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ymphonyhopkins/Documents/Maryville_University/DSCI_501/Week_7/"/>
    </mc:Choice>
  </mc:AlternateContent>
  <xr:revisionPtr revIDLastSave="0" documentId="13_ncr:1_{B38C6A89-0556-FB46-836A-5B3F207AFD7C}" xr6:coauthVersionLast="47" xr6:coauthVersionMax="47" xr10:uidLastSave="{00000000-0000-0000-0000-000000000000}"/>
  <bookViews>
    <workbookView xWindow="40" yWindow="640" windowWidth="24820" windowHeight="16200" xr2:uid="{8196F224-114C-9148-B10D-D8360E42D794}"/>
  </bookViews>
  <sheets>
    <sheet name="Calculations" sheetId="1" r:id="rId1"/>
    <sheet name="Results" sheetId="9" r:id="rId2"/>
  </sheets>
  <definedNames>
    <definedName name="_xlnm._FilterDatabase" localSheetId="0" hidden="1">Calculations!$I$4:$N$4360</definedName>
    <definedName name="a">Calculations!$X$4</definedName>
    <definedName name="Autocorrelations">Calculations!$AJ$7:$AR$1266</definedName>
    <definedName name="b">Calculations!$X$5</definedName>
    <definedName name="_xlnm.Criteria" localSheetId="0">Calculations!$P$1:$Q$2</definedName>
    <definedName name="_xlnm.Extract" localSheetId="0">Calculations!$P$4:$U$4</definedName>
    <definedName name="FilteredReturns">Calculations!$P$4:$U$1263</definedName>
    <definedName name="GARCH">Calculations!$W$7:$AH$1266</definedName>
    <definedName name="LjungBox">Calculations!$AT$7:$AV$1266</definedName>
    <definedName name="mr">Calculations!$AF$6</definedName>
    <definedName name="o">Calculations!$X$3</definedName>
    <definedName name="Returns">Calculations!$I$4:$N$4360</definedName>
    <definedName name="solver_adj" localSheetId="0" hidden="1">Calculations!$Y$3:$Y$5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Calculations!$X$3:$X$5</definedName>
    <definedName name="solver_lhs2" localSheetId="0" hidden="1">Calculations!$X$3:$X$5</definedName>
    <definedName name="solver_lhs3" localSheetId="0" hidden="1">Calculations!$X$6</definedName>
    <definedName name="solver_lhs4" localSheetId="0" hidden="1">Calculations!$Y$3:$Y$5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opt" localSheetId="0" hidden="1">Calculations!$AA$6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el4" localSheetId="0" hidden="1">3</definedName>
    <definedName name="solver_rhs1" localSheetId="0" hidden="1">1</definedName>
    <definedName name="solver_rhs2" localSheetId="0" hidden="1">0</definedName>
    <definedName name="solver_rhs3" localSheetId="0" hidden="1">1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1" l="1"/>
  <c r="AT9" i="1"/>
  <c r="AO1266" i="1"/>
  <c r="AN1266" i="1"/>
  <c r="AN8" i="1"/>
  <c r="L4289" i="1" l="1"/>
  <c r="L6" i="1"/>
  <c r="L7" i="1"/>
  <c r="X1204" i="1"/>
  <c r="Y1204" i="1" s="1"/>
  <c r="X1206" i="1"/>
  <c r="X1203" i="1"/>
  <c r="W8" i="1"/>
  <c r="X10" i="1"/>
  <c r="X9" i="1"/>
  <c r="X8" i="1"/>
  <c r="Y8" i="1" s="1"/>
  <c r="Z9" i="1" s="1"/>
  <c r="AJ9" i="1"/>
  <c r="AJ10" i="1"/>
  <c r="AJ11" i="1"/>
  <c r="AT11" i="1" s="1"/>
  <c r="AJ12" i="1"/>
  <c r="AT12" i="1" s="1"/>
  <c r="AJ13" i="1"/>
  <c r="AT13" i="1" s="1"/>
  <c r="AJ14" i="1"/>
  <c r="AT14" i="1" s="1"/>
  <c r="AJ15" i="1"/>
  <c r="AT15" i="1" s="1"/>
  <c r="AJ16" i="1"/>
  <c r="AJ17" i="1"/>
  <c r="AJ18" i="1"/>
  <c r="AJ19" i="1"/>
  <c r="AT19" i="1" s="1"/>
  <c r="AJ20" i="1"/>
  <c r="AT20" i="1" s="1"/>
  <c r="AJ21" i="1"/>
  <c r="AT21" i="1" s="1"/>
  <c r="AJ22" i="1"/>
  <c r="AT22" i="1" s="1"/>
  <c r="AJ23" i="1"/>
  <c r="AT23" i="1" s="1"/>
  <c r="AJ24" i="1"/>
  <c r="AT24" i="1" s="1"/>
  <c r="AJ25" i="1"/>
  <c r="AT25" i="1" s="1"/>
  <c r="AJ26" i="1"/>
  <c r="AJ27" i="1"/>
  <c r="AJ28" i="1"/>
  <c r="AT28" i="1" s="1"/>
  <c r="AJ29" i="1"/>
  <c r="AT29" i="1" s="1"/>
  <c r="AJ30" i="1"/>
  <c r="AT30" i="1" s="1"/>
  <c r="AJ31" i="1"/>
  <c r="AJ32" i="1"/>
  <c r="AT32" i="1" s="1"/>
  <c r="AJ33" i="1"/>
  <c r="AJ34" i="1"/>
  <c r="AT34" i="1" s="1"/>
  <c r="AJ35" i="1"/>
  <c r="AT35" i="1" s="1"/>
  <c r="AJ36" i="1"/>
  <c r="AJ37" i="1"/>
  <c r="AT37" i="1" s="1"/>
  <c r="AJ38" i="1"/>
  <c r="AT38" i="1" s="1"/>
  <c r="AJ39" i="1"/>
  <c r="AT39" i="1" s="1"/>
  <c r="AJ40" i="1"/>
  <c r="AT40" i="1" s="1"/>
  <c r="AJ41" i="1"/>
  <c r="AT41" i="1" s="1"/>
  <c r="AJ42" i="1"/>
  <c r="AJ43" i="1"/>
  <c r="AJ44" i="1"/>
  <c r="AT44" i="1" s="1"/>
  <c r="AJ45" i="1"/>
  <c r="AT45" i="1" s="1"/>
  <c r="AJ46" i="1"/>
  <c r="AT46" i="1" s="1"/>
  <c r="AJ47" i="1"/>
  <c r="AJ48" i="1"/>
  <c r="AT48" i="1" s="1"/>
  <c r="AJ49" i="1"/>
  <c r="AT49" i="1" s="1"/>
  <c r="AJ50" i="1"/>
  <c r="AT50" i="1" s="1"/>
  <c r="AJ51" i="1"/>
  <c r="AT51" i="1" s="1"/>
  <c r="AJ52" i="1"/>
  <c r="AJ53" i="1"/>
  <c r="AT53" i="1" s="1"/>
  <c r="AJ54" i="1"/>
  <c r="AJ55" i="1"/>
  <c r="AT55" i="1" s="1"/>
  <c r="AJ56" i="1"/>
  <c r="AT56" i="1" s="1"/>
  <c r="AJ57" i="1"/>
  <c r="AT57" i="1" s="1"/>
  <c r="AJ58" i="1"/>
  <c r="AT58" i="1" s="1"/>
  <c r="AJ59" i="1"/>
  <c r="AJ60" i="1"/>
  <c r="AT60" i="1" s="1"/>
  <c r="AJ61" i="1"/>
  <c r="AT61" i="1" s="1"/>
  <c r="AJ62" i="1"/>
  <c r="AT62" i="1" s="1"/>
  <c r="AJ63" i="1"/>
  <c r="AT63" i="1" s="1"/>
  <c r="AJ64" i="1"/>
  <c r="AT64" i="1" s="1"/>
  <c r="AJ65" i="1"/>
  <c r="AT65" i="1" s="1"/>
  <c r="AJ66" i="1"/>
  <c r="AT66" i="1" s="1"/>
  <c r="AJ67" i="1"/>
  <c r="AT67" i="1" s="1"/>
  <c r="AJ68" i="1"/>
  <c r="AT68" i="1" s="1"/>
  <c r="AJ69" i="1"/>
  <c r="AT69" i="1" s="1"/>
  <c r="AJ70" i="1"/>
  <c r="AT70" i="1" s="1"/>
  <c r="AJ71" i="1"/>
  <c r="AJ72" i="1"/>
  <c r="AT72" i="1" s="1"/>
  <c r="AJ73" i="1"/>
  <c r="AT73" i="1" s="1"/>
  <c r="AJ74" i="1"/>
  <c r="AT74" i="1" s="1"/>
  <c r="AJ75" i="1"/>
  <c r="AT75" i="1" s="1"/>
  <c r="AJ76" i="1"/>
  <c r="AT76" i="1" s="1"/>
  <c r="AJ77" i="1"/>
  <c r="AT77" i="1" s="1"/>
  <c r="AJ78" i="1"/>
  <c r="AT78" i="1" s="1"/>
  <c r="AJ79" i="1"/>
  <c r="AJ80" i="1"/>
  <c r="AJ81" i="1"/>
  <c r="AJ82" i="1"/>
  <c r="AT82" i="1" s="1"/>
  <c r="AJ83" i="1"/>
  <c r="AT83" i="1" s="1"/>
  <c r="AJ84" i="1"/>
  <c r="AT84" i="1" s="1"/>
  <c r="AJ85" i="1"/>
  <c r="AT85" i="1" s="1"/>
  <c r="AJ86" i="1"/>
  <c r="AT86" i="1" s="1"/>
  <c r="AJ87" i="1"/>
  <c r="AT87" i="1" s="1"/>
  <c r="AJ88" i="1"/>
  <c r="AT88" i="1" s="1"/>
  <c r="AJ89" i="1"/>
  <c r="AT89" i="1" s="1"/>
  <c r="AJ90" i="1"/>
  <c r="AT90" i="1" s="1"/>
  <c r="AJ91" i="1"/>
  <c r="AT91" i="1" s="1"/>
  <c r="AJ92" i="1"/>
  <c r="AT92" i="1" s="1"/>
  <c r="AJ93" i="1"/>
  <c r="AT93" i="1" s="1"/>
  <c r="AJ94" i="1"/>
  <c r="AT94" i="1" s="1"/>
  <c r="AJ95" i="1"/>
  <c r="AJ96" i="1"/>
  <c r="AT96" i="1" s="1"/>
  <c r="AJ97" i="1"/>
  <c r="AT97" i="1" s="1"/>
  <c r="AJ98" i="1"/>
  <c r="AT98" i="1" s="1"/>
  <c r="AJ99" i="1"/>
  <c r="AT99" i="1" s="1"/>
  <c r="AJ100" i="1"/>
  <c r="AJ101" i="1"/>
  <c r="AT101" i="1" s="1"/>
  <c r="AJ102" i="1"/>
  <c r="AT102" i="1" s="1"/>
  <c r="AJ103" i="1"/>
  <c r="AT103" i="1" s="1"/>
  <c r="AJ104" i="1"/>
  <c r="AT104" i="1" s="1"/>
  <c r="AJ105" i="1"/>
  <c r="AT105" i="1" s="1"/>
  <c r="AJ106" i="1"/>
  <c r="AT106" i="1" s="1"/>
  <c r="AJ107" i="1"/>
  <c r="AJ108" i="1"/>
  <c r="AT108" i="1" s="1"/>
  <c r="AJ109" i="1"/>
  <c r="AT109" i="1" s="1"/>
  <c r="AJ110" i="1"/>
  <c r="AT110" i="1" s="1"/>
  <c r="AJ111" i="1"/>
  <c r="AT111" i="1" s="1"/>
  <c r="AJ112" i="1"/>
  <c r="AJ113" i="1"/>
  <c r="AT113" i="1" s="1"/>
  <c r="AJ114" i="1"/>
  <c r="AT114" i="1" s="1"/>
  <c r="AJ115" i="1"/>
  <c r="AT115" i="1" s="1"/>
  <c r="AJ116" i="1"/>
  <c r="AT116" i="1" s="1"/>
  <c r="AJ117" i="1"/>
  <c r="AJ118" i="1"/>
  <c r="AJ119" i="1"/>
  <c r="AJ120" i="1"/>
  <c r="AT120" i="1" s="1"/>
  <c r="AJ121" i="1"/>
  <c r="AJ122" i="1"/>
  <c r="AT122" i="1" s="1"/>
  <c r="AJ123" i="1"/>
  <c r="AJ124" i="1"/>
  <c r="AT124" i="1" s="1"/>
  <c r="AJ125" i="1"/>
  <c r="AT125" i="1" s="1"/>
  <c r="AJ126" i="1"/>
  <c r="AJ127" i="1"/>
  <c r="AT127" i="1" s="1"/>
  <c r="AJ128" i="1"/>
  <c r="AJ129" i="1"/>
  <c r="AT129" i="1" s="1"/>
  <c r="AJ130" i="1"/>
  <c r="AT130" i="1" s="1"/>
  <c r="AJ131" i="1"/>
  <c r="AT131" i="1" s="1"/>
  <c r="AJ132" i="1"/>
  <c r="AJ133" i="1"/>
  <c r="AT133" i="1" s="1"/>
  <c r="AJ134" i="1"/>
  <c r="AT134" i="1" s="1"/>
  <c r="AJ135" i="1"/>
  <c r="AT135" i="1" s="1"/>
  <c r="AJ136" i="1"/>
  <c r="AT136" i="1" s="1"/>
  <c r="AJ137" i="1"/>
  <c r="AJ138" i="1"/>
  <c r="AT138" i="1" s="1"/>
  <c r="AJ139" i="1"/>
  <c r="AT139" i="1" s="1"/>
  <c r="AJ140" i="1"/>
  <c r="AT140" i="1" s="1"/>
  <c r="AJ141" i="1"/>
  <c r="AT141" i="1" s="1"/>
  <c r="AJ142" i="1"/>
  <c r="AT142" i="1" s="1"/>
  <c r="AJ143" i="1"/>
  <c r="AT143" i="1" s="1"/>
  <c r="AJ144" i="1"/>
  <c r="AT144" i="1" s="1"/>
  <c r="AJ145" i="1"/>
  <c r="AT145" i="1" s="1"/>
  <c r="AJ146" i="1"/>
  <c r="AT146" i="1" s="1"/>
  <c r="AJ147" i="1"/>
  <c r="AT147" i="1" s="1"/>
  <c r="AJ148" i="1"/>
  <c r="AT148" i="1" s="1"/>
  <c r="AJ149" i="1"/>
  <c r="AJ150" i="1"/>
  <c r="AT150" i="1" s="1"/>
  <c r="AJ151" i="1"/>
  <c r="AJ152" i="1"/>
  <c r="AT152" i="1" s="1"/>
  <c r="AJ153" i="1"/>
  <c r="AJ154" i="1"/>
  <c r="AT154" i="1" s="1"/>
  <c r="AJ155" i="1"/>
  <c r="AT155" i="1" s="1"/>
  <c r="AJ156" i="1"/>
  <c r="AT156" i="1" s="1"/>
  <c r="AJ157" i="1"/>
  <c r="AT157" i="1" s="1"/>
  <c r="AJ158" i="1"/>
  <c r="AJ159" i="1"/>
  <c r="AT159" i="1" s="1"/>
  <c r="AJ160" i="1"/>
  <c r="AT160" i="1" s="1"/>
  <c r="AJ161" i="1"/>
  <c r="AT161" i="1" s="1"/>
  <c r="AJ162" i="1"/>
  <c r="AT162" i="1" s="1"/>
  <c r="AJ163" i="1"/>
  <c r="AT163" i="1" s="1"/>
  <c r="AJ164" i="1"/>
  <c r="AT164" i="1" s="1"/>
  <c r="AJ165" i="1"/>
  <c r="AJ166" i="1"/>
  <c r="AT166" i="1" s="1"/>
  <c r="AJ167" i="1"/>
  <c r="AJ168" i="1"/>
  <c r="AT168" i="1" s="1"/>
  <c r="AJ169" i="1"/>
  <c r="AT169" i="1" s="1"/>
  <c r="AJ170" i="1"/>
  <c r="AT170" i="1" s="1"/>
  <c r="AJ171" i="1"/>
  <c r="AT171" i="1" s="1"/>
  <c r="AJ172" i="1"/>
  <c r="AT172" i="1" s="1"/>
  <c r="AJ173" i="1"/>
  <c r="AT173" i="1" s="1"/>
  <c r="AJ174" i="1"/>
  <c r="AJ175" i="1"/>
  <c r="AT175" i="1" s="1"/>
  <c r="AJ176" i="1"/>
  <c r="AT176" i="1" s="1"/>
  <c r="AJ177" i="1"/>
  <c r="AT177" i="1" s="1"/>
  <c r="AJ178" i="1"/>
  <c r="AT178" i="1" s="1"/>
  <c r="AJ179" i="1"/>
  <c r="AT179" i="1" s="1"/>
  <c r="AJ180" i="1"/>
  <c r="AT180" i="1" s="1"/>
  <c r="AJ181" i="1"/>
  <c r="AJ182" i="1"/>
  <c r="AT182" i="1" s="1"/>
  <c r="AJ183" i="1"/>
  <c r="AJ184" i="1"/>
  <c r="AJ185" i="1"/>
  <c r="AT185" i="1" s="1"/>
  <c r="AJ186" i="1"/>
  <c r="AJ187" i="1"/>
  <c r="AT187" i="1" s="1"/>
  <c r="AJ188" i="1"/>
  <c r="AJ189" i="1"/>
  <c r="AT189" i="1" s="1"/>
  <c r="AJ190" i="1"/>
  <c r="AT190" i="1" s="1"/>
  <c r="AJ191" i="1"/>
  <c r="AT191" i="1" s="1"/>
  <c r="AJ192" i="1"/>
  <c r="AT192" i="1" s="1"/>
  <c r="AJ193" i="1"/>
  <c r="AJ194" i="1"/>
  <c r="AT194" i="1" s="1"/>
  <c r="AJ195" i="1"/>
  <c r="AT195" i="1" s="1"/>
  <c r="AJ196" i="1"/>
  <c r="AT196" i="1" s="1"/>
  <c r="AJ197" i="1"/>
  <c r="AJ198" i="1"/>
  <c r="AJ199" i="1"/>
  <c r="AT199" i="1" s="1"/>
  <c r="AJ200" i="1"/>
  <c r="AJ201" i="1"/>
  <c r="AT201" i="1" s="1"/>
  <c r="AJ202" i="1"/>
  <c r="AJ203" i="1"/>
  <c r="AT203" i="1" s="1"/>
  <c r="AJ204" i="1"/>
  <c r="AJ205" i="1"/>
  <c r="AT205" i="1" s="1"/>
  <c r="AJ206" i="1"/>
  <c r="AT206" i="1" s="1"/>
  <c r="AJ207" i="1"/>
  <c r="AT207" i="1" s="1"/>
  <c r="AJ208" i="1"/>
  <c r="AT208" i="1" s="1"/>
  <c r="AJ209" i="1"/>
  <c r="AT209" i="1" s="1"/>
  <c r="AJ210" i="1"/>
  <c r="AT210" i="1" s="1"/>
  <c r="AJ211" i="1"/>
  <c r="AT211" i="1" s="1"/>
  <c r="AJ212" i="1"/>
  <c r="AT212" i="1" s="1"/>
  <c r="AJ213" i="1"/>
  <c r="AT213" i="1" s="1"/>
  <c r="AJ214" i="1"/>
  <c r="AJ215" i="1"/>
  <c r="AT215" i="1" s="1"/>
  <c r="AJ216" i="1"/>
  <c r="AT216" i="1" s="1"/>
  <c r="AJ217" i="1"/>
  <c r="AT217" i="1" s="1"/>
  <c r="AJ218" i="1"/>
  <c r="AT218" i="1" s="1"/>
  <c r="AJ219" i="1"/>
  <c r="AT219" i="1" s="1"/>
  <c r="AJ220" i="1"/>
  <c r="AT220" i="1" s="1"/>
  <c r="AJ221" i="1"/>
  <c r="AJ222" i="1"/>
  <c r="AT222" i="1" s="1"/>
  <c r="AJ223" i="1"/>
  <c r="AT223" i="1" s="1"/>
  <c r="AJ224" i="1"/>
  <c r="AT224" i="1" s="1"/>
  <c r="AJ225" i="1"/>
  <c r="AT225" i="1" s="1"/>
  <c r="AJ226" i="1"/>
  <c r="AT226" i="1" s="1"/>
  <c r="AJ227" i="1"/>
  <c r="AT227" i="1" s="1"/>
  <c r="AJ228" i="1"/>
  <c r="AT228" i="1" s="1"/>
  <c r="AJ229" i="1"/>
  <c r="AJ230" i="1"/>
  <c r="AT230" i="1" s="1"/>
  <c r="AJ231" i="1"/>
  <c r="AJ232" i="1"/>
  <c r="AT232" i="1" s="1"/>
  <c r="AJ233" i="1"/>
  <c r="AT233" i="1" s="1"/>
  <c r="AJ234" i="1"/>
  <c r="AT234" i="1" s="1"/>
  <c r="AJ235" i="1"/>
  <c r="AT235" i="1" s="1"/>
  <c r="AJ236" i="1"/>
  <c r="AT236" i="1" s="1"/>
  <c r="AJ237" i="1"/>
  <c r="AT237" i="1" s="1"/>
  <c r="AJ238" i="1"/>
  <c r="AT238" i="1" s="1"/>
  <c r="AJ239" i="1"/>
  <c r="AT239" i="1" s="1"/>
  <c r="AJ240" i="1"/>
  <c r="AT240" i="1" s="1"/>
  <c r="AJ241" i="1"/>
  <c r="AT241" i="1" s="1"/>
  <c r="AJ242" i="1"/>
  <c r="AT242" i="1" s="1"/>
  <c r="AJ243" i="1"/>
  <c r="AT243" i="1" s="1"/>
  <c r="AJ244" i="1"/>
  <c r="AT244" i="1" s="1"/>
  <c r="AJ245" i="1"/>
  <c r="AT245" i="1" s="1"/>
  <c r="AJ246" i="1"/>
  <c r="AJ247" i="1"/>
  <c r="AT247" i="1" s="1"/>
  <c r="AJ248" i="1"/>
  <c r="AT248" i="1" s="1"/>
  <c r="AJ249" i="1"/>
  <c r="AT249" i="1" s="1"/>
  <c r="AJ250" i="1"/>
  <c r="AJ251" i="1"/>
  <c r="AT251" i="1" s="1"/>
  <c r="AJ252" i="1"/>
  <c r="AT252" i="1" s="1"/>
  <c r="AJ253" i="1"/>
  <c r="AJ254" i="1"/>
  <c r="AT254" i="1" s="1"/>
  <c r="AJ255" i="1"/>
  <c r="AT255" i="1" s="1"/>
  <c r="AJ256" i="1"/>
  <c r="AT256" i="1" s="1"/>
  <c r="AJ257" i="1"/>
  <c r="AT257" i="1" s="1"/>
  <c r="AJ258" i="1"/>
  <c r="AT258" i="1" s="1"/>
  <c r="AJ259" i="1"/>
  <c r="AT259" i="1" s="1"/>
  <c r="AJ260" i="1"/>
  <c r="AT260" i="1" s="1"/>
  <c r="AJ261" i="1"/>
  <c r="AT261" i="1" s="1"/>
  <c r="AJ262" i="1"/>
  <c r="AT262" i="1" s="1"/>
  <c r="AJ263" i="1"/>
  <c r="AT263" i="1" s="1"/>
  <c r="AJ264" i="1"/>
  <c r="AT264" i="1" s="1"/>
  <c r="AJ265" i="1"/>
  <c r="AT265" i="1" s="1"/>
  <c r="AJ266" i="1"/>
  <c r="AT266" i="1" s="1"/>
  <c r="AJ267" i="1"/>
  <c r="AT267" i="1" s="1"/>
  <c r="AJ268" i="1"/>
  <c r="AT268" i="1" s="1"/>
  <c r="AJ269" i="1"/>
  <c r="AJ270" i="1"/>
  <c r="AT270" i="1" s="1"/>
  <c r="AJ271" i="1"/>
  <c r="AT271" i="1" s="1"/>
  <c r="AJ272" i="1"/>
  <c r="AT272" i="1" s="1"/>
  <c r="AJ273" i="1"/>
  <c r="AT273" i="1" s="1"/>
  <c r="AJ274" i="1"/>
  <c r="AT274" i="1" s="1"/>
  <c r="AJ275" i="1"/>
  <c r="AT275" i="1" s="1"/>
  <c r="AJ276" i="1"/>
  <c r="AT276" i="1" s="1"/>
  <c r="AJ277" i="1"/>
  <c r="AJ278" i="1"/>
  <c r="AT278" i="1" s="1"/>
  <c r="AJ279" i="1"/>
  <c r="AJ280" i="1"/>
  <c r="AT280" i="1" s="1"/>
  <c r="AJ281" i="1"/>
  <c r="AT281" i="1" s="1"/>
  <c r="AJ282" i="1"/>
  <c r="AJ283" i="1"/>
  <c r="AT283" i="1" s="1"/>
  <c r="AJ284" i="1"/>
  <c r="AT284" i="1" s="1"/>
  <c r="AJ285" i="1"/>
  <c r="AT285" i="1" s="1"/>
  <c r="AJ286" i="1"/>
  <c r="AT286" i="1" s="1"/>
  <c r="AJ287" i="1"/>
  <c r="AT287" i="1" s="1"/>
  <c r="AJ288" i="1"/>
  <c r="AT288" i="1" s="1"/>
  <c r="AJ289" i="1"/>
  <c r="AT289" i="1" s="1"/>
  <c r="AJ290" i="1"/>
  <c r="AT290" i="1" s="1"/>
  <c r="AJ291" i="1"/>
  <c r="AT291" i="1" s="1"/>
  <c r="AJ292" i="1"/>
  <c r="AT292" i="1" s="1"/>
  <c r="AJ293" i="1"/>
  <c r="AT293" i="1" s="1"/>
  <c r="AJ294" i="1"/>
  <c r="AT294" i="1" s="1"/>
  <c r="AJ295" i="1"/>
  <c r="AJ296" i="1"/>
  <c r="AT296" i="1" s="1"/>
  <c r="AJ297" i="1"/>
  <c r="AT297" i="1" s="1"/>
  <c r="AJ298" i="1"/>
  <c r="AJ299" i="1"/>
  <c r="AJ300" i="1"/>
  <c r="AT300" i="1" s="1"/>
  <c r="AJ301" i="1"/>
  <c r="AT301" i="1" s="1"/>
  <c r="AJ302" i="1"/>
  <c r="AJ303" i="1"/>
  <c r="AJ304" i="1"/>
  <c r="AT304" i="1" s="1"/>
  <c r="AJ305" i="1"/>
  <c r="AT305" i="1" s="1"/>
  <c r="AJ306" i="1"/>
  <c r="AT306" i="1" s="1"/>
  <c r="AJ307" i="1"/>
  <c r="AT307" i="1" s="1"/>
  <c r="AJ308" i="1"/>
  <c r="AT308" i="1" s="1"/>
  <c r="AJ309" i="1"/>
  <c r="AJ310" i="1"/>
  <c r="AJ311" i="1"/>
  <c r="AJ312" i="1"/>
  <c r="AT312" i="1" s="1"/>
  <c r="AJ313" i="1"/>
  <c r="AT313" i="1" s="1"/>
  <c r="AJ314" i="1"/>
  <c r="AT314" i="1" s="1"/>
  <c r="AJ315" i="1"/>
  <c r="AT315" i="1" s="1"/>
  <c r="AJ316" i="1"/>
  <c r="AT316" i="1" s="1"/>
  <c r="AJ317" i="1"/>
  <c r="AJ318" i="1"/>
  <c r="AT318" i="1" s="1"/>
  <c r="AJ319" i="1"/>
  <c r="AJ320" i="1"/>
  <c r="AT320" i="1" s="1"/>
  <c r="AJ321" i="1"/>
  <c r="AT321" i="1" s="1"/>
  <c r="AJ322" i="1"/>
  <c r="AT322" i="1" s="1"/>
  <c r="AJ323" i="1"/>
  <c r="AT323" i="1" s="1"/>
  <c r="AJ324" i="1"/>
  <c r="AT324" i="1" s="1"/>
  <c r="AJ325" i="1"/>
  <c r="AT325" i="1" s="1"/>
  <c r="AJ326" i="1"/>
  <c r="AT326" i="1" s="1"/>
  <c r="AJ327" i="1"/>
  <c r="AT327" i="1" s="1"/>
  <c r="AJ328" i="1"/>
  <c r="AT328" i="1" s="1"/>
  <c r="AJ329" i="1"/>
  <c r="AT329" i="1" s="1"/>
  <c r="AJ330" i="1"/>
  <c r="AT330" i="1" s="1"/>
  <c r="AJ331" i="1"/>
  <c r="AT331" i="1" s="1"/>
  <c r="AJ332" i="1"/>
  <c r="AT332" i="1" s="1"/>
  <c r="AJ333" i="1"/>
  <c r="AJ334" i="1"/>
  <c r="AT334" i="1" s="1"/>
  <c r="AJ335" i="1"/>
  <c r="AT335" i="1" s="1"/>
  <c r="AJ336" i="1"/>
  <c r="AT336" i="1" s="1"/>
  <c r="AJ337" i="1"/>
  <c r="AT337" i="1" s="1"/>
  <c r="AJ338" i="1"/>
  <c r="AT338" i="1" s="1"/>
  <c r="AJ339" i="1"/>
  <c r="AT339" i="1" s="1"/>
  <c r="AJ340" i="1"/>
  <c r="AT340" i="1" s="1"/>
  <c r="AJ341" i="1"/>
  <c r="AT341" i="1" s="1"/>
  <c r="AJ342" i="1"/>
  <c r="AJ343" i="1"/>
  <c r="AT343" i="1" s="1"/>
  <c r="AJ344" i="1"/>
  <c r="AT344" i="1" s="1"/>
  <c r="AJ345" i="1"/>
  <c r="AT345" i="1" s="1"/>
  <c r="AJ346" i="1"/>
  <c r="AT346" i="1" s="1"/>
  <c r="AJ347" i="1"/>
  <c r="AJ348" i="1"/>
  <c r="AT348" i="1" s="1"/>
  <c r="AJ349" i="1"/>
  <c r="AJ350" i="1"/>
  <c r="AT350" i="1" s="1"/>
  <c r="AJ351" i="1"/>
  <c r="AT351" i="1" s="1"/>
  <c r="AJ352" i="1"/>
  <c r="AT352" i="1" s="1"/>
  <c r="AJ353" i="1"/>
  <c r="AT353" i="1" s="1"/>
  <c r="AJ354" i="1"/>
  <c r="AT354" i="1" s="1"/>
  <c r="AJ355" i="1"/>
  <c r="AT355" i="1" s="1"/>
  <c r="AJ356" i="1"/>
  <c r="AJ357" i="1"/>
  <c r="AJ358" i="1"/>
  <c r="AT358" i="1" s="1"/>
  <c r="AJ359" i="1"/>
  <c r="AJ360" i="1"/>
  <c r="AT360" i="1" s="1"/>
  <c r="AJ361" i="1"/>
  <c r="AT361" i="1" s="1"/>
  <c r="AJ362" i="1"/>
  <c r="AJ363" i="1"/>
  <c r="AT363" i="1" s="1"/>
  <c r="AJ364" i="1"/>
  <c r="AT364" i="1" s="1"/>
  <c r="AJ365" i="1"/>
  <c r="AT365" i="1" s="1"/>
  <c r="AJ366" i="1"/>
  <c r="AT366" i="1" s="1"/>
  <c r="AJ367" i="1"/>
  <c r="AT367" i="1" s="1"/>
  <c r="AJ368" i="1"/>
  <c r="AJ369" i="1"/>
  <c r="AT369" i="1" s="1"/>
  <c r="AJ370" i="1"/>
  <c r="AT370" i="1" s="1"/>
  <c r="AJ371" i="1"/>
  <c r="AJ372" i="1"/>
  <c r="AT372" i="1" s="1"/>
  <c r="AJ373" i="1"/>
  <c r="AJ374" i="1"/>
  <c r="AT374" i="1" s="1"/>
  <c r="AJ375" i="1"/>
  <c r="AT375" i="1" s="1"/>
  <c r="AJ376" i="1"/>
  <c r="AT376" i="1" s="1"/>
  <c r="AJ377" i="1"/>
  <c r="AT377" i="1" s="1"/>
  <c r="AJ378" i="1"/>
  <c r="AT378" i="1" s="1"/>
  <c r="AJ379" i="1"/>
  <c r="AT379" i="1" s="1"/>
  <c r="AJ380" i="1"/>
  <c r="AJ381" i="1"/>
  <c r="AT381" i="1" s="1"/>
  <c r="AJ382" i="1"/>
  <c r="AT382" i="1" s="1"/>
  <c r="AJ383" i="1"/>
  <c r="AT383" i="1" s="1"/>
  <c r="AJ384" i="1"/>
  <c r="AJ385" i="1"/>
  <c r="AT385" i="1" s="1"/>
  <c r="AJ386" i="1"/>
  <c r="AT386" i="1" s="1"/>
  <c r="AJ387" i="1"/>
  <c r="AJ388" i="1"/>
  <c r="AT388" i="1" s="1"/>
  <c r="AJ389" i="1"/>
  <c r="AJ390" i="1"/>
  <c r="AT390" i="1" s="1"/>
  <c r="AJ391" i="1"/>
  <c r="AT391" i="1" s="1"/>
  <c r="AJ392" i="1"/>
  <c r="AT392" i="1" s="1"/>
  <c r="AJ393" i="1"/>
  <c r="AT393" i="1" s="1"/>
  <c r="AJ394" i="1"/>
  <c r="AT394" i="1" s="1"/>
  <c r="AJ395" i="1"/>
  <c r="AT395" i="1" s="1"/>
  <c r="AJ396" i="1"/>
  <c r="AT396" i="1" s="1"/>
  <c r="AJ397" i="1"/>
  <c r="AT397" i="1" s="1"/>
  <c r="AJ398" i="1"/>
  <c r="AT398" i="1" s="1"/>
  <c r="AJ399" i="1"/>
  <c r="AJ400" i="1"/>
  <c r="AT400" i="1" s="1"/>
  <c r="AJ401" i="1"/>
  <c r="AJ402" i="1"/>
  <c r="AT402" i="1" s="1"/>
  <c r="AJ403" i="1"/>
  <c r="AT403" i="1" s="1"/>
  <c r="AJ404" i="1"/>
  <c r="AJ405" i="1"/>
  <c r="AT405" i="1" s="1"/>
  <c r="AJ406" i="1"/>
  <c r="AJ407" i="1"/>
  <c r="AJ408" i="1"/>
  <c r="AT408" i="1" s="1"/>
  <c r="AJ409" i="1"/>
  <c r="AT409" i="1" s="1"/>
  <c r="AJ410" i="1"/>
  <c r="AT410" i="1" s="1"/>
  <c r="AJ411" i="1"/>
  <c r="AT411" i="1" s="1"/>
  <c r="AJ412" i="1"/>
  <c r="AT412" i="1" s="1"/>
  <c r="AJ413" i="1"/>
  <c r="AT413" i="1" s="1"/>
  <c r="AJ414" i="1"/>
  <c r="AT414" i="1" s="1"/>
  <c r="AJ415" i="1"/>
  <c r="AJ416" i="1"/>
  <c r="AT416" i="1" s="1"/>
  <c r="AJ417" i="1"/>
  <c r="AJ418" i="1"/>
  <c r="AT418" i="1" s="1"/>
  <c r="AJ419" i="1"/>
  <c r="AT419" i="1" s="1"/>
  <c r="AJ420" i="1"/>
  <c r="AJ421" i="1"/>
  <c r="AT421" i="1" s="1"/>
  <c r="AJ422" i="1"/>
  <c r="AJ423" i="1"/>
  <c r="AT423" i="1" s="1"/>
  <c r="AJ424" i="1"/>
  <c r="AT424" i="1" s="1"/>
  <c r="AJ425" i="1"/>
  <c r="AT425" i="1" s="1"/>
  <c r="AJ426" i="1"/>
  <c r="AT426" i="1" s="1"/>
  <c r="AJ427" i="1"/>
  <c r="AJ428" i="1"/>
  <c r="AT428" i="1" s="1"/>
  <c r="AJ429" i="1"/>
  <c r="AT429" i="1" s="1"/>
  <c r="AJ430" i="1"/>
  <c r="AT430" i="1" s="1"/>
  <c r="AJ431" i="1"/>
  <c r="AT431" i="1" s="1"/>
  <c r="AJ432" i="1"/>
  <c r="AT432" i="1" s="1"/>
  <c r="AJ433" i="1"/>
  <c r="AJ434" i="1"/>
  <c r="AT434" i="1" s="1"/>
  <c r="AJ435" i="1"/>
  <c r="AT435" i="1" s="1"/>
  <c r="AJ436" i="1"/>
  <c r="AT436" i="1" s="1"/>
  <c r="AJ437" i="1"/>
  <c r="AT437" i="1" s="1"/>
  <c r="AJ438" i="1"/>
  <c r="AT438" i="1" s="1"/>
  <c r="AJ439" i="1"/>
  <c r="AJ440" i="1"/>
  <c r="AT440" i="1" s="1"/>
  <c r="AJ441" i="1"/>
  <c r="AT441" i="1" s="1"/>
  <c r="AJ442" i="1"/>
  <c r="AT442" i="1" s="1"/>
  <c r="AJ443" i="1"/>
  <c r="AJ444" i="1"/>
  <c r="AT444" i="1" s="1"/>
  <c r="AJ445" i="1"/>
  <c r="AT445" i="1" s="1"/>
  <c r="AJ446" i="1"/>
  <c r="AT446" i="1" s="1"/>
  <c r="AJ447" i="1"/>
  <c r="AJ448" i="1"/>
  <c r="AJ449" i="1"/>
  <c r="AT449" i="1" s="1"/>
  <c r="AJ450" i="1"/>
  <c r="AT450" i="1" s="1"/>
  <c r="AJ451" i="1"/>
  <c r="AT451" i="1" s="1"/>
  <c r="AJ452" i="1"/>
  <c r="AT452" i="1" s="1"/>
  <c r="AJ453" i="1"/>
  <c r="AT453" i="1" s="1"/>
  <c r="AJ454" i="1"/>
  <c r="AT454" i="1" s="1"/>
  <c r="AJ455" i="1"/>
  <c r="AJ456" i="1"/>
  <c r="AT456" i="1" s="1"/>
  <c r="AJ457" i="1"/>
  <c r="AT457" i="1" s="1"/>
  <c r="AJ458" i="1"/>
  <c r="AT458" i="1" s="1"/>
  <c r="AJ459" i="1"/>
  <c r="AT459" i="1" s="1"/>
  <c r="AJ460" i="1"/>
  <c r="AT460" i="1" s="1"/>
  <c r="AJ461" i="1"/>
  <c r="AJ462" i="1"/>
  <c r="AJ463" i="1"/>
  <c r="AJ464" i="1"/>
  <c r="AT464" i="1" s="1"/>
  <c r="AJ465" i="1"/>
  <c r="AT465" i="1" s="1"/>
  <c r="AJ466" i="1"/>
  <c r="AT466" i="1" s="1"/>
  <c r="AJ467" i="1"/>
  <c r="AJ468" i="1"/>
  <c r="AT468" i="1" s="1"/>
  <c r="AJ469" i="1"/>
  <c r="AJ470" i="1"/>
  <c r="AT470" i="1" s="1"/>
  <c r="AJ471" i="1"/>
  <c r="AJ472" i="1"/>
  <c r="AT472" i="1" s="1"/>
  <c r="AJ473" i="1"/>
  <c r="AT473" i="1" s="1"/>
  <c r="AJ474" i="1"/>
  <c r="AJ475" i="1"/>
  <c r="AT475" i="1" s="1"/>
  <c r="AJ476" i="1"/>
  <c r="AT476" i="1" s="1"/>
  <c r="AJ477" i="1"/>
  <c r="AT477" i="1" s="1"/>
  <c r="AJ478" i="1"/>
  <c r="AT478" i="1" s="1"/>
  <c r="AJ479" i="1"/>
  <c r="AJ480" i="1"/>
  <c r="AT480" i="1" s="1"/>
  <c r="AJ481" i="1"/>
  <c r="AT481" i="1" s="1"/>
  <c r="AJ482" i="1"/>
  <c r="AT482" i="1" s="1"/>
  <c r="AJ483" i="1"/>
  <c r="AJ484" i="1"/>
  <c r="AT484" i="1" s="1"/>
  <c r="AJ485" i="1"/>
  <c r="AT485" i="1" s="1"/>
  <c r="AJ486" i="1"/>
  <c r="AT486" i="1" s="1"/>
  <c r="AJ487" i="1"/>
  <c r="AJ488" i="1"/>
  <c r="AT488" i="1" s="1"/>
  <c r="AJ489" i="1"/>
  <c r="AT489" i="1" s="1"/>
  <c r="AJ490" i="1"/>
  <c r="AJ491" i="1"/>
  <c r="AT491" i="1" s="1"/>
  <c r="AJ492" i="1"/>
  <c r="AT492" i="1" s="1"/>
  <c r="AJ493" i="1"/>
  <c r="AT493" i="1" s="1"/>
  <c r="AJ494" i="1"/>
  <c r="AJ495" i="1"/>
  <c r="AJ496" i="1"/>
  <c r="AJ497" i="1"/>
  <c r="AT497" i="1" s="1"/>
  <c r="AJ498" i="1"/>
  <c r="AT498" i="1" s="1"/>
  <c r="AJ499" i="1"/>
  <c r="AJ500" i="1"/>
  <c r="AT500" i="1" s="1"/>
  <c r="AJ501" i="1"/>
  <c r="AJ502" i="1"/>
  <c r="AJ503" i="1"/>
  <c r="AJ504" i="1"/>
  <c r="AT504" i="1" s="1"/>
  <c r="AJ505" i="1"/>
  <c r="AT505" i="1" s="1"/>
  <c r="AJ506" i="1"/>
  <c r="AT506" i="1" s="1"/>
  <c r="AJ507" i="1"/>
  <c r="AT507" i="1" s="1"/>
  <c r="AJ508" i="1"/>
  <c r="AT508" i="1" s="1"/>
  <c r="AJ509" i="1"/>
  <c r="AT509" i="1" s="1"/>
  <c r="AJ510" i="1"/>
  <c r="AT510" i="1" s="1"/>
  <c r="AJ511" i="1"/>
  <c r="AJ512" i="1"/>
  <c r="AJ513" i="1"/>
  <c r="AT513" i="1" s="1"/>
  <c r="AJ514" i="1"/>
  <c r="AT514" i="1" s="1"/>
  <c r="AJ515" i="1"/>
  <c r="AJ516" i="1"/>
  <c r="AT516" i="1" s="1"/>
  <c r="AJ517" i="1"/>
  <c r="AT517" i="1" s="1"/>
  <c r="AJ518" i="1"/>
  <c r="AT518" i="1" s="1"/>
  <c r="AJ519" i="1"/>
  <c r="AJ520" i="1"/>
  <c r="AT520" i="1" s="1"/>
  <c r="AJ521" i="1"/>
  <c r="AT521" i="1" s="1"/>
  <c r="AJ522" i="1"/>
  <c r="AJ523" i="1"/>
  <c r="AT523" i="1" s="1"/>
  <c r="AJ524" i="1"/>
  <c r="AT524" i="1" s="1"/>
  <c r="AJ525" i="1"/>
  <c r="AJ526" i="1"/>
  <c r="AT526" i="1" s="1"/>
  <c r="AJ527" i="1"/>
  <c r="AJ528" i="1"/>
  <c r="AT528" i="1" s="1"/>
  <c r="AJ529" i="1"/>
  <c r="AT529" i="1" s="1"/>
  <c r="AJ530" i="1"/>
  <c r="AT530" i="1" s="1"/>
  <c r="AJ531" i="1"/>
  <c r="AT531" i="1" s="1"/>
  <c r="AJ532" i="1"/>
  <c r="AT532" i="1" s="1"/>
  <c r="AJ533" i="1"/>
  <c r="AJ534" i="1"/>
  <c r="AJ535" i="1"/>
  <c r="AJ536" i="1"/>
  <c r="AT536" i="1" s="1"/>
  <c r="AJ537" i="1"/>
  <c r="AT537" i="1" s="1"/>
  <c r="AJ538" i="1"/>
  <c r="AJ539" i="1"/>
  <c r="AT539" i="1" s="1"/>
  <c r="AJ540" i="1"/>
  <c r="AT540" i="1" s="1"/>
  <c r="AJ541" i="1"/>
  <c r="AT541" i="1" s="1"/>
  <c r="AJ542" i="1"/>
  <c r="AT542" i="1" s="1"/>
  <c r="AJ543" i="1"/>
  <c r="AJ544" i="1"/>
  <c r="AT544" i="1" s="1"/>
  <c r="AJ545" i="1"/>
  <c r="AT545" i="1" s="1"/>
  <c r="AJ546" i="1"/>
  <c r="AT546" i="1" s="1"/>
  <c r="AJ547" i="1"/>
  <c r="AT547" i="1" s="1"/>
  <c r="AJ548" i="1"/>
  <c r="AT548" i="1" s="1"/>
  <c r="AJ549" i="1"/>
  <c r="AT549" i="1" s="1"/>
  <c r="AJ550" i="1"/>
  <c r="AJ551" i="1"/>
  <c r="AJ552" i="1"/>
  <c r="AT552" i="1" s="1"/>
  <c r="AJ553" i="1"/>
  <c r="AT553" i="1" s="1"/>
  <c r="AJ554" i="1"/>
  <c r="AT554" i="1" s="1"/>
  <c r="AJ555" i="1"/>
  <c r="AJ556" i="1"/>
  <c r="AT556" i="1" s="1"/>
  <c r="AJ557" i="1"/>
  <c r="AT557" i="1" s="1"/>
  <c r="AJ558" i="1"/>
  <c r="AT558" i="1" s="1"/>
  <c r="AJ559" i="1"/>
  <c r="AJ560" i="1"/>
  <c r="AJ561" i="1"/>
  <c r="AT561" i="1" s="1"/>
  <c r="AJ562" i="1"/>
  <c r="AT562" i="1" s="1"/>
  <c r="AJ563" i="1"/>
  <c r="AJ564" i="1"/>
  <c r="AT564" i="1" s="1"/>
  <c r="AJ565" i="1"/>
  <c r="AT565" i="1" s="1"/>
  <c r="AJ566" i="1"/>
  <c r="AT566" i="1" s="1"/>
  <c r="AJ567" i="1"/>
  <c r="AJ568" i="1"/>
  <c r="AT568" i="1" s="1"/>
  <c r="AJ569" i="1"/>
  <c r="AT569" i="1" s="1"/>
  <c r="AJ570" i="1"/>
  <c r="AT570" i="1" s="1"/>
  <c r="AJ571" i="1"/>
  <c r="AT571" i="1" s="1"/>
  <c r="AJ572" i="1"/>
  <c r="AT572" i="1" s="1"/>
  <c r="AJ573" i="1"/>
  <c r="AJ574" i="1"/>
  <c r="AT574" i="1" s="1"/>
  <c r="AJ575" i="1"/>
  <c r="AJ576" i="1"/>
  <c r="AT576" i="1" s="1"/>
  <c r="AJ577" i="1"/>
  <c r="AT577" i="1" s="1"/>
  <c r="AJ578" i="1"/>
  <c r="AT578" i="1" s="1"/>
  <c r="AJ579" i="1"/>
  <c r="AT579" i="1" s="1"/>
  <c r="AJ580" i="1"/>
  <c r="AT580" i="1" s="1"/>
  <c r="AJ581" i="1"/>
  <c r="AT581" i="1" s="1"/>
  <c r="AJ582" i="1"/>
  <c r="AT582" i="1" s="1"/>
  <c r="AJ583" i="1"/>
  <c r="AJ584" i="1"/>
  <c r="AT584" i="1" s="1"/>
  <c r="AJ585" i="1"/>
  <c r="AT585" i="1" s="1"/>
  <c r="AJ586" i="1"/>
  <c r="AJ587" i="1"/>
  <c r="AT587" i="1" s="1"/>
  <c r="AJ588" i="1"/>
  <c r="AT588" i="1" s="1"/>
  <c r="AJ589" i="1"/>
  <c r="AT589" i="1" s="1"/>
  <c r="AJ590" i="1"/>
  <c r="AJ591" i="1"/>
  <c r="AJ592" i="1"/>
  <c r="AT592" i="1" s="1"/>
  <c r="AJ593" i="1"/>
  <c r="AT593" i="1" s="1"/>
  <c r="AJ594" i="1"/>
  <c r="AT594" i="1" s="1"/>
  <c r="AJ595" i="1"/>
  <c r="AT595" i="1" s="1"/>
  <c r="AJ596" i="1"/>
  <c r="AT596" i="1" s="1"/>
  <c r="AJ597" i="1"/>
  <c r="AJ598" i="1"/>
  <c r="AJ599" i="1"/>
  <c r="AJ600" i="1"/>
  <c r="AT600" i="1" s="1"/>
  <c r="AJ601" i="1"/>
  <c r="AT601" i="1" s="1"/>
  <c r="AJ602" i="1"/>
  <c r="AT602" i="1" s="1"/>
  <c r="AJ603" i="1"/>
  <c r="AT603" i="1" s="1"/>
  <c r="AJ604" i="1"/>
  <c r="AT604" i="1" s="1"/>
  <c r="AJ605" i="1"/>
  <c r="AT605" i="1" s="1"/>
  <c r="AJ606" i="1"/>
  <c r="AJ607" i="1"/>
  <c r="AJ608" i="1"/>
  <c r="AT608" i="1" s="1"/>
  <c r="AJ609" i="1"/>
  <c r="AT609" i="1" s="1"/>
  <c r="AJ610" i="1"/>
  <c r="AT610" i="1" s="1"/>
  <c r="AJ611" i="1"/>
  <c r="AJ612" i="1"/>
  <c r="AT612" i="1" s="1"/>
  <c r="AJ613" i="1"/>
  <c r="AJ614" i="1"/>
  <c r="AJ615" i="1"/>
  <c r="AT615" i="1" s="1"/>
  <c r="AJ616" i="1"/>
  <c r="AT616" i="1" s="1"/>
  <c r="AJ617" i="1"/>
  <c r="AT617" i="1" s="1"/>
  <c r="AJ618" i="1"/>
  <c r="AJ619" i="1"/>
  <c r="AJ620" i="1"/>
  <c r="AT620" i="1" s="1"/>
  <c r="AJ621" i="1"/>
  <c r="AJ622" i="1"/>
  <c r="AJ623" i="1"/>
  <c r="AT623" i="1" s="1"/>
  <c r="AJ624" i="1"/>
  <c r="AJ625" i="1"/>
  <c r="AT625" i="1" s="1"/>
  <c r="AJ626" i="1"/>
  <c r="AT626" i="1" s="1"/>
  <c r="AJ627" i="1"/>
  <c r="AT627" i="1" s="1"/>
  <c r="AJ628" i="1"/>
  <c r="AT628" i="1" s="1"/>
  <c r="AJ629" i="1"/>
  <c r="AJ630" i="1"/>
  <c r="AT630" i="1" s="1"/>
  <c r="AJ631" i="1"/>
  <c r="AJ632" i="1"/>
  <c r="AT632" i="1" s="1"/>
  <c r="AJ633" i="1"/>
  <c r="AT633" i="1" s="1"/>
  <c r="AJ634" i="1"/>
  <c r="AJ635" i="1"/>
  <c r="AJ636" i="1"/>
  <c r="AT636" i="1" s="1"/>
  <c r="AJ637" i="1"/>
  <c r="AT637" i="1" s="1"/>
  <c r="AJ638" i="1"/>
  <c r="AJ639" i="1"/>
  <c r="AJ640" i="1"/>
  <c r="AT640" i="1" s="1"/>
  <c r="AJ641" i="1"/>
  <c r="AT641" i="1" s="1"/>
  <c r="AJ642" i="1"/>
  <c r="AT642" i="1" s="1"/>
  <c r="AJ643" i="1"/>
  <c r="AJ644" i="1"/>
  <c r="AT644" i="1" s="1"/>
  <c r="AJ645" i="1"/>
  <c r="AJ646" i="1"/>
  <c r="AT646" i="1" s="1"/>
  <c r="AJ647" i="1"/>
  <c r="AT647" i="1" s="1"/>
  <c r="AJ648" i="1"/>
  <c r="AT648" i="1" s="1"/>
  <c r="AJ649" i="1"/>
  <c r="AT649" i="1" s="1"/>
  <c r="AJ650" i="1"/>
  <c r="AJ651" i="1"/>
  <c r="AT651" i="1" s="1"/>
  <c r="AJ652" i="1"/>
  <c r="AT652" i="1" s="1"/>
  <c r="AJ653" i="1"/>
  <c r="AT653" i="1" s="1"/>
  <c r="AJ654" i="1"/>
  <c r="AJ655" i="1"/>
  <c r="AT655" i="1" s="1"/>
  <c r="AJ656" i="1"/>
  <c r="AT656" i="1" s="1"/>
  <c r="AJ657" i="1"/>
  <c r="AT657" i="1" s="1"/>
  <c r="AJ658" i="1"/>
  <c r="AT658" i="1" s="1"/>
  <c r="AJ659" i="1"/>
  <c r="AJ660" i="1"/>
  <c r="AT660" i="1" s="1"/>
  <c r="AJ661" i="1"/>
  <c r="AT661" i="1" s="1"/>
  <c r="AJ662" i="1"/>
  <c r="AT662" i="1" s="1"/>
  <c r="AJ663" i="1"/>
  <c r="AJ664" i="1"/>
  <c r="AT664" i="1" s="1"/>
  <c r="AJ665" i="1"/>
  <c r="AT665" i="1" s="1"/>
  <c r="AJ666" i="1"/>
  <c r="AJ667" i="1"/>
  <c r="AT667" i="1" s="1"/>
  <c r="AJ668" i="1"/>
  <c r="AT668" i="1" s="1"/>
  <c r="AJ669" i="1"/>
  <c r="AT669" i="1" s="1"/>
  <c r="AJ670" i="1"/>
  <c r="AJ671" i="1"/>
  <c r="AT671" i="1" s="1"/>
  <c r="AJ672" i="1"/>
  <c r="AJ673" i="1"/>
  <c r="AT673" i="1" s="1"/>
  <c r="AJ674" i="1"/>
  <c r="AT674" i="1" s="1"/>
  <c r="AJ675" i="1"/>
  <c r="AJ676" i="1"/>
  <c r="AT676" i="1" s="1"/>
  <c r="AJ677" i="1"/>
  <c r="AT677" i="1" s="1"/>
  <c r="AJ678" i="1"/>
  <c r="AT678" i="1" s="1"/>
  <c r="AJ679" i="1"/>
  <c r="AJ680" i="1"/>
  <c r="AT680" i="1" s="1"/>
  <c r="AJ681" i="1"/>
  <c r="AT681" i="1" s="1"/>
  <c r="AJ682" i="1"/>
  <c r="AJ683" i="1"/>
  <c r="AT683" i="1" s="1"/>
  <c r="AJ684" i="1"/>
  <c r="AT684" i="1" s="1"/>
  <c r="AJ685" i="1"/>
  <c r="AT685" i="1" s="1"/>
  <c r="AJ686" i="1"/>
  <c r="AJ687" i="1"/>
  <c r="AT687" i="1" s="1"/>
  <c r="AJ688" i="1"/>
  <c r="AJ689" i="1"/>
  <c r="AT689" i="1" s="1"/>
  <c r="AJ690" i="1"/>
  <c r="AJ691" i="1"/>
  <c r="AJ692" i="1"/>
  <c r="AT692" i="1" s="1"/>
  <c r="AJ693" i="1"/>
  <c r="AT693" i="1" s="1"/>
  <c r="AJ694" i="1"/>
  <c r="AT694" i="1" s="1"/>
  <c r="AJ695" i="1"/>
  <c r="AJ696" i="1"/>
  <c r="AT696" i="1" s="1"/>
  <c r="AJ697" i="1"/>
  <c r="AT697" i="1" s="1"/>
  <c r="AJ698" i="1"/>
  <c r="AJ699" i="1"/>
  <c r="AT699" i="1" s="1"/>
  <c r="AJ700" i="1"/>
  <c r="AT700" i="1" s="1"/>
  <c r="AJ701" i="1"/>
  <c r="AT701" i="1" s="1"/>
  <c r="AJ702" i="1"/>
  <c r="AJ703" i="1"/>
  <c r="AT703" i="1" s="1"/>
  <c r="AJ704" i="1"/>
  <c r="AJ705" i="1"/>
  <c r="AT705" i="1" s="1"/>
  <c r="AJ706" i="1"/>
  <c r="AT706" i="1" s="1"/>
  <c r="AJ707" i="1"/>
  <c r="AJ708" i="1"/>
  <c r="AT708" i="1" s="1"/>
  <c r="AJ709" i="1"/>
  <c r="AT709" i="1" s="1"/>
  <c r="AJ710" i="1"/>
  <c r="AT710" i="1" s="1"/>
  <c r="AJ711" i="1"/>
  <c r="AJ712" i="1"/>
  <c r="AT712" i="1" s="1"/>
  <c r="AJ713" i="1"/>
  <c r="AT713" i="1" s="1"/>
  <c r="AJ714" i="1"/>
  <c r="AJ715" i="1"/>
  <c r="AT715" i="1" s="1"/>
  <c r="AJ716" i="1"/>
  <c r="AT716" i="1" s="1"/>
  <c r="AJ717" i="1"/>
  <c r="AT717" i="1" s="1"/>
  <c r="AJ718" i="1"/>
  <c r="AT718" i="1" s="1"/>
  <c r="AJ719" i="1"/>
  <c r="AT719" i="1" s="1"/>
  <c r="AJ720" i="1"/>
  <c r="AJ721" i="1"/>
  <c r="AT721" i="1" s="1"/>
  <c r="AJ722" i="1"/>
  <c r="AT722" i="1" s="1"/>
  <c r="AJ723" i="1"/>
  <c r="AJ724" i="1"/>
  <c r="AT724" i="1" s="1"/>
  <c r="AJ725" i="1"/>
  <c r="AT725" i="1" s="1"/>
  <c r="AJ726" i="1"/>
  <c r="AT726" i="1" s="1"/>
  <c r="AJ727" i="1"/>
  <c r="AJ728" i="1"/>
  <c r="AT728" i="1" s="1"/>
  <c r="AJ729" i="1"/>
  <c r="AT729" i="1" s="1"/>
  <c r="AJ730" i="1"/>
  <c r="AJ731" i="1"/>
  <c r="AT731" i="1" s="1"/>
  <c r="AJ732" i="1"/>
  <c r="AT732" i="1" s="1"/>
  <c r="AJ733" i="1"/>
  <c r="AT733" i="1" s="1"/>
  <c r="AJ734" i="1"/>
  <c r="AT734" i="1" s="1"/>
  <c r="AJ735" i="1"/>
  <c r="AT735" i="1" s="1"/>
  <c r="AJ736" i="1"/>
  <c r="AJ737" i="1"/>
  <c r="AT737" i="1" s="1"/>
  <c r="AJ738" i="1"/>
  <c r="AT738" i="1" s="1"/>
  <c r="AJ739" i="1"/>
  <c r="AJ740" i="1"/>
  <c r="AT740" i="1" s="1"/>
  <c r="AJ741" i="1"/>
  <c r="AT741" i="1" s="1"/>
  <c r="AJ742" i="1"/>
  <c r="AT742" i="1" s="1"/>
  <c r="AJ743" i="1"/>
  <c r="AJ744" i="1"/>
  <c r="AT744" i="1" s="1"/>
  <c r="AJ745" i="1"/>
  <c r="AT745" i="1" s="1"/>
  <c r="AJ746" i="1"/>
  <c r="AT746" i="1" s="1"/>
  <c r="AJ747" i="1"/>
  <c r="AT747" i="1" s="1"/>
  <c r="AJ748" i="1"/>
  <c r="AT748" i="1" s="1"/>
  <c r="AJ749" i="1"/>
  <c r="AT749" i="1" s="1"/>
  <c r="AJ750" i="1"/>
  <c r="AT750" i="1" s="1"/>
  <c r="AJ751" i="1"/>
  <c r="AT751" i="1" s="1"/>
  <c r="AJ752" i="1"/>
  <c r="AJ753" i="1"/>
  <c r="AT753" i="1" s="1"/>
  <c r="AJ754" i="1"/>
  <c r="AT754" i="1" s="1"/>
  <c r="AJ755" i="1"/>
  <c r="AJ756" i="1"/>
  <c r="AT756" i="1" s="1"/>
  <c r="AJ757" i="1"/>
  <c r="AT757" i="1" s="1"/>
  <c r="AJ758" i="1"/>
  <c r="AT758" i="1" s="1"/>
  <c r="AJ759" i="1"/>
  <c r="AJ760" i="1"/>
  <c r="AT760" i="1" s="1"/>
  <c r="AJ761" i="1"/>
  <c r="AT761" i="1" s="1"/>
  <c r="AJ762" i="1"/>
  <c r="AT762" i="1" s="1"/>
  <c r="AJ763" i="1"/>
  <c r="AT763" i="1" s="1"/>
  <c r="AJ764" i="1"/>
  <c r="AT764" i="1" s="1"/>
  <c r="AJ765" i="1"/>
  <c r="AT765" i="1" s="1"/>
  <c r="AJ766" i="1"/>
  <c r="AT766" i="1" s="1"/>
  <c r="AJ767" i="1"/>
  <c r="AT767" i="1" s="1"/>
  <c r="AJ768" i="1"/>
  <c r="AT768" i="1" s="1"/>
  <c r="AJ769" i="1"/>
  <c r="AT769" i="1" s="1"/>
  <c r="AJ770" i="1"/>
  <c r="AJ771" i="1"/>
  <c r="AJ772" i="1"/>
  <c r="AT772" i="1" s="1"/>
  <c r="AJ773" i="1"/>
  <c r="AT773" i="1" s="1"/>
  <c r="AJ774" i="1"/>
  <c r="AT774" i="1" s="1"/>
  <c r="AJ775" i="1"/>
  <c r="AJ776" i="1"/>
  <c r="AT776" i="1" s="1"/>
  <c r="AJ777" i="1"/>
  <c r="AT777" i="1" s="1"/>
  <c r="AJ778" i="1"/>
  <c r="AT778" i="1" s="1"/>
  <c r="AJ779" i="1"/>
  <c r="AT779" i="1" s="1"/>
  <c r="AJ780" i="1"/>
  <c r="AT780" i="1" s="1"/>
  <c r="AJ781" i="1"/>
  <c r="AT781" i="1" s="1"/>
  <c r="AJ782" i="1"/>
  <c r="AT782" i="1" s="1"/>
  <c r="AJ783" i="1"/>
  <c r="AT783" i="1" s="1"/>
  <c r="AJ784" i="1"/>
  <c r="AT784" i="1" s="1"/>
  <c r="AJ785" i="1"/>
  <c r="AT785" i="1" s="1"/>
  <c r="AJ786" i="1"/>
  <c r="AT786" i="1" s="1"/>
  <c r="AJ787" i="1"/>
  <c r="AJ788" i="1"/>
  <c r="AT788" i="1" s="1"/>
  <c r="AJ789" i="1"/>
  <c r="AT789" i="1" s="1"/>
  <c r="AJ790" i="1"/>
  <c r="AT790" i="1" s="1"/>
  <c r="AJ791" i="1"/>
  <c r="AT791" i="1" s="1"/>
  <c r="AJ792" i="1"/>
  <c r="AT792" i="1" s="1"/>
  <c r="AJ793" i="1"/>
  <c r="AT793" i="1" s="1"/>
  <c r="AJ794" i="1"/>
  <c r="AT794" i="1" s="1"/>
  <c r="AJ795" i="1"/>
  <c r="AT795" i="1" s="1"/>
  <c r="AJ796" i="1"/>
  <c r="AJ797" i="1"/>
  <c r="AJ798" i="1"/>
  <c r="AT798" i="1" s="1"/>
  <c r="AJ799" i="1"/>
  <c r="AJ800" i="1"/>
  <c r="AT800" i="1" s="1"/>
  <c r="AJ801" i="1"/>
  <c r="AT801" i="1" s="1"/>
  <c r="AJ802" i="1"/>
  <c r="AT802" i="1" s="1"/>
  <c r="AJ803" i="1"/>
  <c r="AT803" i="1" s="1"/>
  <c r="AJ804" i="1"/>
  <c r="AT804" i="1" s="1"/>
  <c r="AJ805" i="1"/>
  <c r="AT805" i="1" s="1"/>
  <c r="AJ806" i="1"/>
  <c r="AJ807" i="1"/>
  <c r="AT807" i="1" s="1"/>
  <c r="AJ808" i="1"/>
  <c r="AJ809" i="1"/>
  <c r="AT809" i="1" s="1"/>
  <c r="AJ810" i="1"/>
  <c r="AT810" i="1" s="1"/>
  <c r="AJ811" i="1"/>
  <c r="AT811" i="1" s="1"/>
  <c r="AJ812" i="1"/>
  <c r="AT812" i="1" s="1"/>
  <c r="AJ813" i="1"/>
  <c r="AT813" i="1" s="1"/>
  <c r="AJ814" i="1"/>
  <c r="AT814" i="1" s="1"/>
  <c r="AJ815" i="1"/>
  <c r="AT815" i="1" s="1"/>
  <c r="AJ816" i="1"/>
  <c r="AT816" i="1" s="1"/>
  <c r="AJ817" i="1"/>
  <c r="AT817" i="1" s="1"/>
  <c r="AJ818" i="1"/>
  <c r="AT818" i="1" s="1"/>
  <c r="AJ819" i="1"/>
  <c r="AT819" i="1" s="1"/>
  <c r="AJ820" i="1"/>
  <c r="AT820" i="1" s="1"/>
  <c r="AJ821" i="1"/>
  <c r="AT821" i="1" s="1"/>
  <c r="AJ822" i="1"/>
  <c r="AJ823" i="1"/>
  <c r="AJ824" i="1"/>
  <c r="AT824" i="1" s="1"/>
  <c r="AJ825" i="1"/>
  <c r="AT825" i="1" s="1"/>
  <c r="AJ826" i="1"/>
  <c r="AT826" i="1" s="1"/>
  <c r="AJ827" i="1"/>
  <c r="AJ828" i="1"/>
  <c r="AT828" i="1" s="1"/>
  <c r="AJ829" i="1"/>
  <c r="AT829" i="1" s="1"/>
  <c r="AJ830" i="1"/>
  <c r="AJ831" i="1"/>
  <c r="AT831" i="1" s="1"/>
  <c r="AJ832" i="1"/>
  <c r="AT832" i="1" s="1"/>
  <c r="AJ833" i="1"/>
  <c r="AT833" i="1" s="1"/>
  <c r="AJ834" i="1"/>
  <c r="AT834" i="1" s="1"/>
  <c r="AJ835" i="1"/>
  <c r="AT835" i="1" s="1"/>
  <c r="AJ836" i="1"/>
  <c r="AT836" i="1" s="1"/>
  <c r="AJ837" i="1"/>
  <c r="AT837" i="1" s="1"/>
  <c r="AJ838" i="1"/>
  <c r="AT838" i="1" s="1"/>
  <c r="AJ839" i="1"/>
  <c r="AT839" i="1" s="1"/>
  <c r="AJ840" i="1"/>
  <c r="AT840" i="1" s="1"/>
  <c r="AJ841" i="1"/>
  <c r="AT841" i="1" s="1"/>
  <c r="AJ842" i="1"/>
  <c r="AT842" i="1" s="1"/>
  <c r="AJ843" i="1"/>
  <c r="AT843" i="1" s="1"/>
  <c r="AJ844" i="1"/>
  <c r="AT844" i="1" s="1"/>
  <c r="AJ845" i="1"/>
  <c r="AT845" i="1" s="1"/>
  <c r="AJ846" i="1"/>
  <c r="AT846" i="1" s="1"/>
  <c r="AJ847" i="1"/>
  <c r="AT847" i="1" s="1"/>
  <c r="AJ848" i="1"/>
  <c r="AT848" i="1" s="1"/>
  <c r="AJ849" i="1"/>
  <c r="AT849" i="1" s="1"/>
  <c r="AJ850" i="1"/>
  <c r="AT850" i="1" s="1"/>
  <c r="AJ851" i="1"/>
  <c r="AT851" i="1" s="1"/>
  <c r="AJ852" i="1"/>
  <c r="AT852" i="1" s="1"/>
  <c r="AJ853" i="1"/>
  <c r="AT853" i="1" s="1"/>
  <c r="AJ854" i="1"/>
  <c r="AJ855" i="1"/>
  <c r="AT855" i="1" s="1"/>
  <c r="AJ856" i="1"/>
  <c r="AJ857" i="1"/>
  <c r="AT857" i="1" s="1"/>
  <c r="AJ858" i="1"/>
  <c r="AT858" i="1" s="1"/>
  <c r="AJ859" i="1"/>
  <c r="AJ860" i="1"/>
  <c r="AT860" i="1" s="1"/>
  <c r="AJ861" i="1"/>
  <c r="AT861" i="1" s="1"/>
  <c r="AJ862" i="1"/>
  <c r="AT862" i="1" s="1"/>
  <c r="AJ863" i="1"/>
  <c r="AT863" i="1" s="1"/>
  <c r="AJ864" i="1"/>
  <c r="AT864" i="1" s="1"/>
  <c r="AJ865" i="1"/>
  <c r="AT865" i="1" s="1"/>
  <c r="AJ866" i="1"/>
  <c r="AT866" i="1" s="1"/>
  <c r="AJ867" i="1"/>
  <c r="AT867" i="1" s="1"/>
  <c r="AJ868" i="1"/>
  <c r="AT868" i="1" s="1"/>
  <c r="AJ869" i="1"/>
  <c r="AT869" i="1" s="1"/>
  <c r="AJ870" i="1"/>
  <c r="AT870" i="1" s="1"/>
  <c r="AJ871" i="1"/>
  <c r="AJ872" i="1"/>
  <c r="AT872" i="1" s="1"/>
  <c r="AJ873" i="1"/>
  <c r="AT873" i="1" s="1"/>
  <c r="AJ874" i="1"/>
  <c r="AT874" i="1" s="1"/>
  <c r="AJ875" i="1"/>
  <c r="AT875" i="1" s="1"/>
  <c r="AJ876" i="1"/>
  <c r="AT876" i="1" s="1"/>
  <c r="AJ877" i="1"/>
  <c r="AT877" i="1" s="1"/>
  <c r="AJ878" i="1"/>
  <c r="AJ879" i="1"/>
  <c r="AT879" i="1" s="1"/>
  <c r="AJ880" i="1"/>
  <c r="AT880" i="1" s="1"/>
  <c r="AJ881" i="1"/>
  <c r="AT881" i="1" s="1"/>
  <c r="AJ882" i="1"/>
  <c r="AT882" i="1" s="1"/>
  <c r="AJ883" i="1"/>
  <c r="AT883" i="1" s="1"/>
  <c r="AJ884" i="1"/>
  <c r="AT884" i="1" s="1"/>
  <c r="AJ885" i="1"/>
  <c r="AT885" i="1" s="1"/>
  <c r="AJ886" i="1"/>
  <c r="AJ887" i="1"/>
  <c r="AT887" i="1" s="1"/>
  <c r="AJ888" i="1"/>
  <c r="AJ889" i="1"/>
  <c r="AT889" i="1" s="1"/>
  <c r="AJ890" i="1"/>
  <c r="AT890" i="1" s="1"/>
  <c r="AJ891" i="1"/>
  <c r="AT891" i="1" s="1"/>
  <c r="AJ892" i="1"/>
  <c r="AT892" i="1" s="1"/>
  <c r="AJ893" i="1"/>
  <c r="AT893" i="1" s="1"/>
  <c r="AJ894" i="1"/>
  <c r="AT894" i="1" s="1"/>
  <c r="AJ895" i="1"/>
  <c r="AT895" i="1" s="1"/>
  <c r="AJ896" i="1"/>
  <c r="AT896" i="1" s="1"/>
  <c r="AJ897" i="1"/>
  <c r="AT897" i="1" s="1"/>
  <c r="AJ898" i="1"/>
  <c r="AT898" i="1" s="1"/>
  <c r="AJ899" i="1"/>
  <c r="AT899" i="1" s="1"/>
  <c r="AJ900" i="1"/>
  <c r="AT900" i="1" s="1"/>
  <c r="AJ901" i="1"/>
  <c r="AT901" i="1" s="1"/>
  <c r="AJ902" i="1"/>
  <c r="AJ903" i="1"/>
  <c r="AT903" i="1" s="1"/>
  <c r="AJ904" i="1"/>
  <c r="AJ905" i="1"/>
  <c r="AT905" i="1" s="1"/>
  <c r="AJ906" i="1"/>
  <c r="AT906" i="1" s="1"/>
  <c r="AJ907" i="1"/>
  <c r="AJ908" i="1"/>
  <c r="AT908" i="1" s="1"/>
  <c r="AJ909" i="1"/>
  <c r="AT909" i="1" s="1"/>
  <c r="AJ910" i="1"/>
  <c r="AT910" i="1" s="1"/>
  <c r="AJ911" i="1"/>
  <c r="AT911" i="1" s="1"/>
  <c r="AJ912" i="1"/>
  <c r="AT912" i="1" s="1"/>
  <c r="AJ913" i="1"/>
  <c r="AT913" i="1" s="1"/>
  <c r="AJ914" i="1"/>
  <c r="AT914" i="1" s="1"/>
  <c r="AJ915" i="1"/>
  <c r="AT915" i="1" s="1"/>
  <c r="AJ916" i="1"/>
  <c r="AT916" i="1" s="1"/>
  <c r="AJ917" i="1"/>
  <c r="AT917" i="1" s="1"/>
  <c r="AJ918" i="1"/>
  <c r="AT918" i="1" s="1"/>
  <c r="AJ919" i="1"/>
  <c r="AJ920" i="1"/>
  <c r="AT920" i="1" s="1"/>
  <c r="AJ921" i="1"/>
  <c r="AJ922" i="1"/>
  <c r="AT922" i="1" s="1"/>
  <c r="AJ923" i="1"/>
  <c r="AT923" i="1" s="1"/>
  <c r="AJ924" i="1"/>
  <c r="AJ925" i="1"/>
  <c r="AT925" i="1" s="1"/>
  <c r="AJ926" i="1"/>
  <c r="AT926" i="1" s="1"/>
  <c r="AJ927" i="1"/>
  <c r="AT927" i="1" s="1"/>
  <c r="AJ928" i="1"/>
  <c r="AT928" i="1" s="1"/>
  <c r="AJ929" i="1"/>
  <c r="AJ930" i="1"/>
  <c r="AT930" i="1" s="1"/>
  <c r="AJ931" i="1"/>
  <c r="AT931" i="1" s="1"/>
  <c r="AJ932" i="1"/>
  <c r="AT932" i="1" s="1"/>
  <c r="AJ933" i="1"/>
  <c r="AT933" i="1" s="1"/>
  <c r="AJ934" i="1"/>
  <c r="AT934" i="1" s="1"/>
  <c r="AJ935" i="1"/>
  <c r="AJ936" i="1"/>
  <c r="AT936" i="1" s="1"/>
  <c r="AJ937" i="1"/>
  <c r="AJ938" i="1"/>
  <c r="AT938" i="1" s="1"/>
  <c r="AJ939" i="1"/>
  <c r="AT939" i="1" s="1"/>
  <c r="AJ940" i="1"/>
  <c r="AJ941" i="1"/>
  <c r="AT941" i="1" s="1"/>
  <c r="AJ942" i="1"/>
  <c r="AT942" i="1" s="1"/>
  <c r="AJ943" i="1"/>
  <c r="AT943" i="1" s="1"/>
  <c r="AJ944" i="1"/>
  <c r="AT944" i="1" s="1"/>
  <c r="AJ945" i="1"/>
  <c r="AJ946" i="1"/>
  <c r="AT946" i="1" s="1"/>
  <c r="AJ947" i="1"/>
  <c r="AJ948" i="1"/>
  <c r="AT948" i="1" s="1"/>
  <c r="AJ949" i="1"/>
  <c r="AJ950" i="1"/>
  <c r="AT950" i="1" s="1"/>
  <c r="AJ951" i="1"/>
  <c r="AT951" i="1" s="1"/>
  <c r="AJ952" i="1"/>
  <c r="AT952" i="1" s="1"/>
  <c r="AJ953" i="1"/>
  <c r="AT953" i="1" s="1"/>
  <c r="AJ954" i="1"/>
  <c r="AT954" i="1" s="1"/>
  <c r="AJ955" i="1"/>
  <c r="AJ956" i="1"/>
  <c r="AT956" i="1" s="1"/>
  <c r="AJ957" i="1"/>
  <c r="AT957" i="1" s="1"/>
  <c r="AJ958" i="1"/>
  <c r="AJ959" i="1"/>
  <c r="AT959" i="1" s="1"/>
  <c r="AJ960" i="1"/>
  <c r="AJ961" i="1"/>
  <c r="AJ962" i="1"/>
  <c r="AT962" i="1" s="1"/>
  <c r="AJ963" i="1"/>
  <c r="AT963" i="1" s="1"/>
  <c r="AJ964" i="1"/>
  <c r="AT964" i="1" s="1"/>
  <c r="AJ965" i="1"/>
  <c r="AT965" i="1" s="1"/>
  <c r="AJ966" i="1"/>
  <c r="AT966" i="1" s="1"/>
  <c r="AJ967" i="1"/>
  <c r="AT967" i="1" s="1"/>
  <c r="AJ968" i="1"/>
  <c r="AT968" i="1" s="1"/>
  <c r="AJ969" i="1"/>
  <c r="AT969" i="1" s="1"/>
  <c r="AJ970" i="1"/>
  <c r="AT970" i="1" s="1"/>
  <c r="AJ971" i="1"/>
  <c r="AJ972" i="1"/>
  <c r="AT972" i="1" s="1"/>
  <c r="AJ973" i="1"/>
  <c r="AJ974" i="1"/>
  <c r="AT974" i="1" s="1"/>
  <c r="AJ975" i="1"/>
  <c r="AT975" i="1" s="1"/>
  <c r="AJ976" i="1"/>
  <c r="AT976" i="1" s="1"/>
  <c r="AJ977" i="1"/>
  <c r="AJ978" i="1"/>
  <c r="AT978" i="1" s="1"/>
  <c r="AJ979" i="1"/>
  <c r="AT979" i="1" s="1"/>
  <c r="AJ980" i="1"/>
  <c r="AJ981" i="1"/>
  <c r="AT981" i="1" s="1"/>
  <c r="AJ982" i="1"/>
  <c r="AJ983" i="1"/>
  <c r="AT983" i="1" s="1"/>
  <c r="AJ984" i="1"/>
  <c r="AT984" i="1" s="1"/>
  <c r="AJ985" i="1"/>
  <c r="AT985" i="1" s="1"/>
  <c r="AJ986" i="1"/>
  <c r="AT986" i="1" s="1"/>
  <c r="AJ987" i="1"/>
  <c r="AJ988" i="1"/>
  <c r="AT988" i="1" s="1"/>
  <c r="AJ989" i="1"/>
  <c r="AT989" i="1" s="1"/>
  <c r="AJ990" i="1"/>
  <c r="AT990" i="1" s="1"/>
  <c r="AJ991" i="1"/>
  <c r="AT991" i="1" s="1"/>
  <c r="AJ992" i="1"/>
  <c r="AT992" i="1" s="1"/>
  <c r="AJ993" i="1"/>
  <c r="AJ994" i="1"/>
  <c r="AT994" i="1" s="1"/>
  <c r="AJ995" i="1"/>
  <c r="AT995" i="1" s="1"/>
  <c r="AJ996" i="1"/>
  <c r="AT996" i="1" s="1"/>
  <c r="AJ997" i="1"/>
  <c r="AJ998" i="1"/>
  <c r="AT998" i="1" s="1"/>
  <c r="AJ999" i="1"/>
  <c r="AT999" i="1" s="1"/>
  <c r="AJ1000" i="1"/>
  <c r="AT1000" i="1" s="1"/>
  <c r="AJ1001" i="1"/>
  <c r="AT1001" i="1" s="1"/>
  <c r="AJ1002" i="1"/>
  <c r="AJ1003" i="1"/>
  <c r="AT1003" i="1" s="1"/>
  <c r="AJ1004" i="1"/>
  <c r="AT1004" i="1" s="1"/>
  <c r="AJ1005" i="1"/>
  <c r="AJ1006" i="1"/>
  <c r="AT1006" i="1" s="1"/>
  <c r="AJ1007" i="1"/>
  <c r="AJ1008" i="1"/>
  <c r="AT1008" i="1" s="1"/>
  <c r="AJ1009" i="1"/>
  <c r="AJ1010" i="1"/>
  <c r="AT1010" i="1" s="1"/>
  <c r="AJ1011" i="1"/>
  <c r="AJ1012" i="1"/>
  <c r="AJ1013" i="1"/>
  <c r="AT1013" i="1" s="1"/>
  <c r="AJ1014" i="1"/>
  <c r="AJ1015" i="1"/>
  <c r="AT1015" i="1" s="1"/>
  <c r="AJ1016" i="1"/>
  <c r="AT1016" i="1" s="1"/>
  <c r="AJ1017" i="1"/>
  <c r="AT1017" i="1" s="1"/>
  <c r="AJ1018" i="1"/>
  <c r="AT1018" i="1" s="1"/>
  <c r="AJ1019" i="1"/>
  <c r="AJ1020" i="1"/>
  <c r="AT1020" i="1" s="1"/>
  <c r="AJ1021" i="1"/>
  <c r="AJ1022" i="1"/>
  <c r="AJ1023" i="1"/>
  <c r="AT1023" i="1" s="1"/>
  <c r="AJ1024" i="1"/>
  <c r="AJ1025" i="1"/>
  <c r="AJ1026" i="1"/>
  <c r="AT1026" i="1" s="1"/>
  <c r="AJ1027" i="1"/>
  <c r="AJ1028" i="1"/>
  <c r="AT1028" i="1" s="1"/>
  <c r="AJ1029" i="1"/>
  <c r="AJ1030" i="1"/>
  <c r="AT1030" i="1" s="1"/>
  <c r="AJ1031" i="1"/>
  <c r="AT1031" i="1" s="1"/>
  <c r="AJ1032" i="1"/>
  <c r="AT1032" i="1" s="1"/>
  <c r="AJ1033" i="1"/>
  <c r="AT1033" i="1" s="1"/>
  <c r="AJ1034" i="1"/>
  <c r="AJ1035" i="1"/>
  <c r="AT1035" i="1" s="1"/>
  <c r="AJ1036" i="1"/>
  <c r="AT1036" i="1" s="1"/>
  <c r="AJ1037" i="1"/>
  <c r="AT1037" i="1" s="1"/>
  <c r="AJ1038" i="1"/>
  <c r="AJ1039" i="1"/>
  <c r="AT1039" i="1" s="1"/>
  <c r="AJ1040" i="1"/>
  <c r="AT1040" i="1" s="1"/>
  <c r="AJ1041" i="1"/>
  <c r="AJ1042" i="1"/>
  <c r="AT1042" i="1" s="1"/>
  <c r="AJ1043" i="1"/>
  <c r="AT1043" i="1" s="1"/>
  <c r="AJ1044" i="1"/>
  <c r="AT1044" i="1" s="1"/>
  <c r="AJ1045" i="1"/>
  <c r="AT1045" i="1" s="1"/>
  <c r="AJ1046" i="1"/>
  <c r="AT1046" i="1" s="1"/>
  <c r="AJ1047" i="1"/>
  <c r="AT1047" i="1" s="1"/>
  <c r="AJ1048" i="1"/>
  <c r="AT1048" i="1" s="1"/>
  <c r="AJ1049" i="1"/>
  <c r="AT1049" i="1" s="1"/>
  <c r="AJ1050" i="1"/>
  <c r="AJ1051" i="1"/>
  <c r="AJ1052" i="1"/>
  <c r="AT1052" i="1" s="1"/>
  <c r="AJ1053" i="1"/>
  <c r="AJ1054" i="1"/>
  <c r="AT1054" i="1" s="1"/>
  <c r="AJ1055" i="1"/>
  <c r="AT1055" i="1" s="1"/>
  <c r="AJ1056" i="1"/>
  <c r="AJ1057" i="1"/>
  <c r="AJ1058" i="1"/>
  <c r="AT1058" i="1" s="1"/>
  <c r="AJ1059" i="1"/>
  <c r="AJ1060" i="1"/>
  <c r="AT1060" i="1" s="1"/>
  <c r="AJ1061" i="1"/>
  <c r="AJ1062" i="1"/>
  <c r="AT1062" i="1" s="1"/>
  <c r="AJ1063" i="1"/>
  <c r="AT1063" i="1" s="1"/>
  <c r="AJ1064" i="1"/>
  <c r="AT1064" i="1" s="1"/>
  <c r="AJ1065" i="1"/>
  <c r="AT1065" i="1" s="1"/>
  <c r="AJ1066" i="1"/>
  <c r="AJ1067" i="1"/>
  <c r="AT1067" i="1" s="1"/>
  <c r="AJ1068" i="1"/>
  <c r="AT1068" i="1" s="1"/>
  <c r="AJ1069" i="1"/>
  <c r="AT1069" i="1" s="1"/>
  <c r="AJ1070" i="1"/>
  <c r="AJ1071" i="1"/>
  <c r="AT1071" i="1" s="1"/>
  <c r="AJ1072" i="1"/>
  <c r="AJ1073" i="1"/>
  <c r="AJ1074" i="1"/>
  <c r="AT1074" i="1" s="1"/>
  <c r="AJ1075" i="1"/>
  <c r="AJ1076" i="1"/>
  <c r="AT1076" i="1" s="1"/>
  <c r="AJ1077" i="1"/>
  <c r="AJ1078" i="1"/>
  <c r="AT1078" i="1" s="1"/>
  <c r="AJ1079" i="1"/>
  <c r="AT1079" i="1" s="1"/>
  <c r="AJ1080" i="1"/>
  <c r="AT1080" i="1" s="1"/>
  <c r="AJ1081" i="1"/>
  <c r="AT1081" i="1" s="1"/>
  <c r="AJ1082" i="1"/>
  <c r="AJ1083" i="1"/>
  <c r="AT1083" i="1" s="1"/>
  <c r="AJ1084" i="1"/>
  <c r="AT1084" i="1" s="1"/>
  <c r="AJ1085" i="1"/>
  <c r="AT1085" i="1" s="1"/>
  <c r="AJ1086" i="1"/>
  <c r="AJ1087" i="1"/>
  <c r="AT1087" i="1" s="1"/>
  <c r="AJ1088" i="1"/>
  <c r="AJ1089" i="1"/>
  <c r="AJ1090" i="1"/>
  <c r="AT1090" i="1" s="1"/>
  <c r="AJ1091" i="1"/>
  <c r="AT1091" i="1" s="1"/>
  <c r="AJ1092" i="1"/>
  <c r="AT1092" i="1" s="1"/>
  <c r="AJ1093" i="1"/>
  <c r="AJ1094" i="1"/>
  <c r="AT1094" i="1" s="1"/>
  <c r="AJ1095" i="1"/>
  <c r="AT1095" i="1" s="1"/>
  <c r="AJ1096" i="1"/>
  <c r="AT1096" i="1" s="1"/>
  <c r="AJ1097" i="1"/>
  <c r="AT1097" i="1" s="1"/>
  <c r="AJ1098" i="1"/>
  <c r="AJ1099" i="1"/>
  <c r="AT1099" i="1" s="1"/>
  <c r="AJ1100" i="1"/>
  <c r="AT1100" i="1" s="1"/>
  <c r="AJ1101" i="1"/>
  <c r="AJ1102" i="1"/>
  <c r="AJ1103" i="1"/>
  <c r="AJ1104" i="1"/>
  <c r="AT1104" i="1" s="1"/>
  <c r="AJ1105" i="1"/>
  <c r="AJ1106" i="1"/>
  <c r="AT1106" i="1" s="1"/>
  <c r="AJ1107" i="1"/>
  <c r="AT1107" i="1" s="1"/>
  <c r="AJ1108" i="1"/>
  <c r="AJ1109" i="1"/>
  <c r="AT1109" i="1" s="1"/>
  <c r="AJ1110" i="1"/>
  <c r="AJ1111" i="1"/>
  <c r="AJ1112" i="1"/>
  <c r="AT1112" i="1" s="1"/>
  <c r="AJ1113" i="1"/>
  <c r="AT1113" i="1" s="1"/>
  <c r="AJ1114" i="1"/>
  <c r="AJ1115" i="1"/>
  <c r="AJ1116" i="1"/>
  <c r="AT1116" i="1" s="1"/>
  <c r="AJ1117" i="1"/>
  <c r="AJ1118" i="1"/>
  <c r="AT1118" i="1" s="1"/>
  <c r="AJ1119" i="1"/>
  <c r="AJ1120" i="1"/>
  <c r="AT1120" i="1" s="1"/>
  <c r="AJ1121" i="1"/>
  <c r="AT1121" i="1" s="1"/>
  <c r="AJ1122" i="1"/>
  <c r="AT1122" i="1" s="1"/>
  <c r="AJ1123" i="1"/>
  <c r="AT1123" i="1" s="1"/>
  <c r="AJ1124" i="1"/>
  <c r="AT1124" i="1" s="1"/>
  <c r="AJ1125" i="1"/>
  <c r="AT1125" i="1" s="1"/>
  <c r="AJ1126" i="1"/>
  <c r="AJ1127" i="1"/>
  <c r="AJ1128" i="1"/>
  <c r="AT1128" i="1" s="1"/>
  <c r="AJ1129" i="1"/>
  <c r="AT1129" i="1" s="1"/>
  <c r="AJ1130" i="1"/>
  <c r="AJ1131" i="1"/>
  <c r="AJ1132" i="1"/>
  <c r="AT1132" i="1" s="1"/>
  <c r="AJ1133" i="1"/>
  <c r="AT1133" i="1" s="1"/>
  <c r="AJ1134" i="1"/>
  <c r="AT1134" i="1" s="1"/>
  <c r="AJ1135" i="1"/>
  <c r="AJ1136" i="1"/>
  <c r="AJ1137" i="1"/>
  <c r="AT1137" i="1" s="1"/>
  <c r="AJ1138" i="1"/>
  <c r="AT1138" i="1" s="1"/>
  <c r="AJ1139" i="1"/>
  <c r="AT1139" i="1" s="1"/>
  <c r="AJ1140" i="1"/>
  <c r="AT1140" i="1" s="1"/>
  <c r="AJ1141" i="1"/>
  <c r="AT1141" i="1" s="1"/>
  <c r="AJ1142" i="1"/>
  <c r="AJ1143" i="1"/>
  <c r="AJ1144" i="1"/>
  <c r="AT1144" i="1" s="1"/>
  <c r="AJ1145" i="1"/>
  <c r="AT1145" i="1" s="1"/>
  <c r="AJ1146" i="1"/>
  <c r="AT1146" i="1" s="1"/>
  <c r="AJ1147" i="1"/>
  <c r="AJ1148" i="1"/>
  <c r="AT1148" i="1" s="1"/>
  <c r="AJ1149" i="1"/>
  <c r="AJ1150" i="1"/>
  <c r="AT1150" i="1" s="1"/>
  <c r="AJ1151" i="1"/>
  <c r="AJ1152" i="1"/>
  <c r="AT1152" i="1" s="1"/>
  <c r="AJ1153" i="1"/>
  <c r="AT1153" i="1" s="1"/>
  <c r="AJ1154" i="1"/>
  <c r="AT1154" i="1" s="1"/>
  <c r="AJ1155" i="1"/>
  <c r="AT1155" i="1" s="1"/>
  <c r="AJ1156" i="1"/>
  <c r="AT1156" i="1" s="1"/>
  <c r="AJ1157" i="1"/>
  <c r="AJ1158" i="1"/>
  <c r="AT1158" i="1" s="1"/>
  <c r="AJ1159" i="1"/>
  <c r="AJ1160" i="1"/>
  <c r="AT1160" i="1" s="1"/>
  <c r="AJ1161" i="1"/>
  <c r="AT1161" i="1" s="1"/>
  <c r="AJ1162" i="1"/>
  <c r="AT1162" i="1" s="1"/>
  <c r="AJ1163" i="1"/>
  <c r="AT1163" i="1" s="1"/>
  <c r="AJ1164" i="1"/>
  <c r="AT1164" i="1" s="1"/>
  <c r="AJ1165" i="1"/>
  <c r="AT1165" i="1" s="1"/>
  <c r="AJ1166" i="1"/>
  <c r="AJ1167" i="1"/>
  <c r="AJ1168" i="1"/>
  <c r="AJ1169" i="1"/>
  <c r="AT1169" i="1" s="1"/>
  <c r="AJ1170" i="1"/>
  <c r="AT1170" i="1" s="1"/>
  <c r="AJ1171" i="1"/>
  <c r="AT1171" i="1" s="1"/>
  <c r="AJ1172" i="1"/>
  <c r="AT1172" i="1" s="1"/>
  <c r="AJ1173" i="1"/>
  <c r="AJ1174" i="1"/>
  <c r="AT1174" i="1" s="1"/>
  <c r="AJ1175" i="1"/>
  <c r="AJ1176" i="1"/>
  <c r="AT1176" i="1" s="1"/>
  <c r="AJ1177" i="1"/>
  <c r="AT1177" i="1" s="1"/>
  <c r="AJ1178" i="1"/>
  <c r="AT1178" i="1" s="1"/>
  <c r="AJ1179" i="1"/>
  <c r="AT1179" i="1" s="1"/>
  <c r="AJ1180" i="1"/>
  <c r="AT1180" i="1" s="1"/>
  <c r="AJ1181" i="1"/>
  <c r="AT1181" i="1" s="1"/>
  <c r="AJ1182" i="1"/>
  <c r="AJ1183" i="1"/>
  <c r="AT1183" i="1" s="1"/>
  <c r="AJ1184" i="1"/>
  <c r="AJ1185" i="1"/>
  <c r="AT1185" i="1" s="1"/>
  <c r="AJ1186" i="1"/>
  <c r="AT1186" i="1" s="1"/>
  <c r="AJ1187" i="1"/>
  <c r="AT1187" i="1" s="1"/>
  <c r="AJ1188" i="1"/>
  <c r="AT1188" i="1" s="1"/>
  <c r="AJ1189" i="1"/>
  <c r="AJ1190" i="1"/>
  <c r="AT1190" i="1" s="1"/>
  <c r="AJ1191" i="1"/>
  <c r="AJ1192" i="1"/>
  <c r="AT1192" i="1" s="1"/>
  <c r="AJ1193" i="1"/>
  <c r="AT1193" i="1" s="1"/>
  <c r="AJ1194" i="1"/>
  <c r="AT1194" i="1" s="1"/>
  <c r="AJ1195" i="1"/>
  <c r="AT1195" i="1" s="1"/>
  <c r="AJ1196" i="1"/>
  <c r="AT1196" i="1" s="1"/>
  <c r="AJ1197" i="1"/>
  <c r="AT1197" i="1" s="1"/>
  <c r="AJ1198" i="1"/>
  <c r="AJ1199" i="1"/>
  <c r="AT1199" i="1" s="1"/>
  <c r="AJ1200" i="1"/>
  <c r="AJ1201" i="1"/>
  <c r="AT1201" i="1" s="1"/>
  <c r="AJ1202" i="1"/>
  <c r="AT1202" i="1" s="1"/>
  <c r="AJ1203" i="1"/>
  <c r="AT1203" i="1" s="1"/>
  <c r="AJ1204" i="1"/>
  <c r="AT1204" i="1" s="1"/>
  <c r="AJ1205" i="1"/>
  <c r="AJ1206" i="1"/>
  <c r="AT1206" i="1" s="1"/>
  <c r="AJ1207" i="1"/>
  <c r="AJ1208" i="1"/>
  <c r="AT1208" i="1" s="1"/>
  <c r="AJ1209" i="1"/>
  <c r="AT1209" i="1" s="1"/>
  <c r="AJ1210" i="1"/>
  <c r="AT1210" i="1" s="1"/>
  <c r="AJ1211" i="1"/>
  <c r="AT1211" i="1" s="1"/>
  <c r="AJ1212" i="1"/>
  <c r="AT1212" i="1" s="1"/>
  <c r="AJ1213" i="1"/>
  <c r="AT1213" i="1" s="1"/>
  <c r="AJ1214" i="1"/>
  <c r="AJ1215" i="1"/>
  <c r="AT1215" i="1" s="1"/>
  <c r="AJ1216" i="1"/>
  <c r="AJ1217" i="1"/>
  <c r="AT1217" i="1" s="1"/>
  <c r="AJ1218" i="1"/>
  <c r="AT1218" i="1" s="1"/>
  <c r="AJ1219" i="1"/>
  <c r="AJ1220" i="1"/>
  <c r="AT1220" i="1" s="1"/>
  <c r="AJ1221" i="1"/>
  <c r="AJ1222" i="1"/>
  <c r="AJ1223" i="1"/>
  <c r="AJ1224" i="1"/>
  <c r="AT1224" i="1" s="1"/>
  <c r="AJ1225" i="1"/>
  <c r="AT1225" i="1" s="1"/>
  <c r="AJ1226" i="1"/>
  <c r="AT1226" i="1" s="1"/>
  <c r="AJ1227" i="1"/>
  <c r="AT1227" i="1" s="1"/>
  <c r="AJ1228" i="1"/>
  <c r="AT1228" i="1" s="1"/>
  <c r="AJ1229" i="1"/>
  <c r="AT1229" i="1" s="1"/>
  <c r="AJ1230" i="1"/>
  <c r="AJ1231" i="1"/>
  <c r="AT1231" i="1" s="1"/>
  <c r="AJ1232" i="1"/>
  <c r="AJ1233" i="1"/>
  <c r="AT1233" i="1" s="1"/>
  <c r="AJ1234" i="1"/>
  <c r="AT1234" i="1" s="1"/>
  <c r="AJ1235" i="1"/>
  <c r="AT1235" i="1" s="1"/>
  <c r="AJ1236" i="1"/>
  <c r="AT1236" i="1" s="1"/>
  <c r="AJ1237" i="1"/>
  <c r="AJ1238" i="1"/>
  <c r="AJ1239" i="1"/>
  <c r="AJ1240" i="1"/>
  <c r="AT1240" i="1" s="1"/>
  <c r="AJ1241" i="1"/>
  <c r="AT1241" i="1" s="1"/>
  <c r="AJ1242" i="1"/>
  <c r="AT1242" i="1" s="1"/>
  <c r="AJ1243" i="1"/>
  <c r="AT1243" i="1" s="1"/>
  <c r="AJ1244" i="1"/>
  <c r="AT1244" i="1" s="1"/>
  <c r="AJ1245" i="1"/>
  <c r="AT1245" i="1" s="1"/>
  <c r="AJ1246" i="1"/>
  <c r="AJ1247" i="1"/>
  <c r="AT1247" i="1" s="1"/>
  <c r="AJ1248" i="1"/>
  <c r="AJ1249" i="1"/>
  <c r="AT1249" i="1" s="1"/>
  <c r="AJ1250" i="1"/>
  <c r="AT1250" i="1" s="1"/>
  <c r="AJ1251" i="1"/>
  <c r="AJ1252" i="1"/>
  <c r="AT1252" i="1" s="1"/>
  <c r="AJ1253" i="1"/>
  <c r="AJ1254" i="1"/>
  <c r="AJ1255" i="1"/>
  <c r="AJ1256" i="1"/>
  <c r="AT1256" i="1" s="1"/>
  <c r="AJ1257" i="1"/>
  <c r="AT1257" i="1" s="1"/>
  <c r="AJ1258" i="1"/>
  <c r="AT1258" i="1" s="1"/>
  <c r="AJ1259" i="1"/>
  <c r="AT1259" i="1" s="1"/>
  <c r="AJ1260" i="1"/>
  <c r="AT1260" i="1" s="1"/>
  <c r="AJ1261" i="1"/>
  <c r="AJ1262" i="1"/>
  <c r="AT1262" i="1" s="1"/>
  <c r="AJ1263" i="1"/>
  <c r="AT1263" i="1" s="1"/>
  <c r="AJ1264" i="1"/>
  <c r="AJ1265" i="1"/>
  <c r="AT1265" i="1" s="1"/>
  <c r="AJ1266" i="1"/>
  <c r="AJ8" i="1"/>
  <c r="AL1035" i="1" s="1"/>
  <c r="AO7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Y912" i="1" s="1"/>
  <c r="X913" i="1"/>
  <c r="X914" i="1"/>
  <c r="X915" i="1"/>
  <c r="X916" i="1"/>
  <c r="X917" i="1"/>
  <c r="X918" i="1"/>
  <c r="Y918" i="1" s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Y1163" i="1" s="1"/>
  <c r="X1164" i="1"/>
  <c r="X1165" i="1"/>
  <c r="X1166" i="1"/>
  <c r="X1167" i="1"/>
  <c r="X1168" i="1"/>
  <c r="X1169" i="1"/>
  <c r="Y1169" i="1" s="1"/>
  <c r="X1170" i="1"/>
  <c r="X1171" i="1"/>
  <c r="X1172" i="1"/>
  <c r="X1173" i="1"/>
  <c r="X1174" i="1"/>
  <c r="X1175" i="1"/>
  <c r="X1176" i="1"/>
  <c r="X1177" i="1"/>
  <c r="X1178" i="1"/>
  <c r="X1179" i="1"/>
  <c r="Y1179" i="1" s="1"/>
  <c r="X1180" i="1"/>
  <c r="X1181" i="1"/>
  <c r="X1182" i="1"/>
  <c r="X1183" i="1"/>
  <c r="X1184" i="1"/>
  <c r="X1185" i="1"/>
  <c r="Y1185" i="1" s="1"/>
  <c r="X1186" i="1"/>
  <c r="X1187" i="1"/>
  <c r="X1188" i="1"/>
  <c r="X1189" i="1"/>
  <c r="X1190" i="1"/>
  <c r="X1191" i="1"/>
  <c r="X1192" i="1"/>
  <c r="X1193" i="1"/>
  <c r="X1194" i="1"/>
  <c r="X1195" i="1"/>
  <c r="Y1195" i="1" s="1"/>
  <c r="X1196" i="1"/>
  <c r="X1197" i="1"/>
  <c r="X1198" i="1"/>
  <c r="X1199" i="1"/>
  <c r="X1200" i="1"/>
  <c r="X1201" i="1"/>
  <c r="Y1201" i="1" s="1"/>
  <c r="X1202" i="1"/>
  <c r="X1205" i="1"/>
  <c r="X1207" i="1"/>
  <c r="X1208" i="1"/>
  <c r="X1209" i="1"/>
  <c r="X1210" i="1"/>
  <c r="X1211" i="1"/>
  <c r="Y1211" i="1" s="1"/>
  <c r="X1212" i="1"/>
  <c r="X1213" i="1"/>
  <c r="X1214" i="1"/>
  <c r="X1215" i="1"/>
  <c r="X1216" i="1"/>
  <c r="X1217" i="1"/>
  <c r="Y1217" i="1" s="1"/>
  <c r="X1218" i="1"/>
  <c r="X1219" i="1"/>
  <c r="X1220" i="1"/>
  <c r="X1221" i="1"/>
  <c r="X1222" i="1"/>
  <c r="X1223" i="1"/>
  <c r="X1224" i="1"/>
  <c r="X1225" i="1"/>
  <c r="X1226" i="1"/>
  <c r="X1227" i="1"/>
  <c r="Y1227" i="1" s="1"/>
  <c r="X1228" i="1"/>
  <c r="X1229" i="1"/>
  <c r="X1230" i="1"/>
  <c r="X1231" i="1"/>
  <c r="X1232" i="1"/>
  <c r="X1233" i="1"/>
  <c r="Y1233" i="1" s="1"/>
  <c r="X1234" i="1"/>
  <c r="X1235" i="1"/>
  <c r="X1236" i="1"/>
  <c r="X1237" i="1"/>
  <c r="X1238" i="1"/>
  <c r="X1239" i="1"/>
  <c r="X1240" i="1"/>
  <c r="X1241" i="1"/>
  <c r="X1242" i="1"/>
  <c r="X1243" i="1"/>
  <c r="Y1243" i="1" s="1"/>
  <c r="X1244" i="1"/>
  <c r="X1245" i="1"/>
  <c r="X1246" i="1"/>
  <c r="X1247" i="1"/>
  <c r="X1248" i="1"/>
  <c r="X1249" i="1"/>
  <c r="Y1249" i="1" s="1"/>
  <c r="X1250" i="1"/>
  <c r="X1251" i="1"/>
  <c r="X1252" i="1"/>
  <c r="X1253" i="1"/>
  <c r="X1254" i="1"/>
  <c r="X1255" i="1"/>
  <c r="X1256" i="1"/>
  <c r="X1257" i="1"/>
  <c r="X1258" i="1"/>
  <c r="X1259" i="1"/>
  <c r="Y1259" i="1" s="1"/>
  <c r="X1260" i="1"/>
  <c r="X1261" i="1"/>
  <c r="X1262" i="1"/>
  <c r="X1263" i="1"/>
  <c r="X1264" i="1"/>
  <c r="X1265" i="1"/>
  <c r="Y1265" i="1" s="1"/>
  <c r="X1266" i="1"/>
  <c r="AN1258" i="1" l="1"/>
  <c r="AN1250" i="1"/>
  <c r="AN1242" i="1"/>
  <c r="AN1234" i="1"/>
  <c r="AN1226" i="1"/>
  <c r="AN1218" i="1"/>
  <c r="AN1210" i="1"/>
  <c r="AN1202" i="1"/>
  <c r="AN1194" i="1"/>
  <c r="AN1186" i="1"/>
  <c r="AN1178" i="1"/>
  <c r="AN1170" i="1"/>
  <c r="AN1162" i="1"/>
  <c r="AN1154" i="1"/>
  <c r="AN1146" i="1"/>
  <c r="AN1138" i="1"/>
  <c r="AN1130" i="1"/>
  <c r="AN1122" i="1"/>
  <c r="AN1114" i="1"/>
  <c r="AN1106" i="1"/>
  <c r="AN1098" i="1"/>
  <c r="AN1090" i="1"/>
  <c r="AN1082" i="1"/>
  <c r="AN1074" i="1"/>
  <c r="AN1066" i="1"/>
  <c r="AN1058" i="1"/>
  <c r="AN1050" i="1"/>
  <c r="AN1042" i="1"/>
  <c r="AN1034" i="1"/>
  <c r="AN1026" i="1"/>
  <c r="AN1018" i="1"/>
  <c r="AN1010" i="1"/>
  <c r="AN1002" i="1"/>
  <c r="AN994" i="1"/>
  <c r="AN986" i="1"/>
  <c r="AN978" i="1"/>
  <c r="AN970" i="1"/>
  <c r="AN962" i="1"/>
  <c r="AN954" i="1"/>
  <c r="AN946" i="1"/>
  <c r="AN938" i="1"/>
  <c r="AN930" i="1"/>
  <c r="AN922" i="1"/>
  <c r="AN914" i="1"/>
  <c r="AN906" i="1"/>
  <c r="AN898" i="1"/>
  <c r="AN890" i="1"/>
  <c r="AN882" i="1"/>
  <c r="AN874" i="1"/>
  <c r="AN866" i="1"/>
  <c r="AN858" i="1"/>
  <c r="AN850" i="1"/>
  <c r="AN842" i="1"/>
  <c r="AN834" i="1"/>
  <c r="AN826" i="1"/>
  <c r="AN818" i="1"/>
  <c r="AN810" i="1"/>
  <c r="AN802" i="1"/>
  <c r="AN794" i="1"/>
  <c r="AN786" i="1"/>
  <c r="AN778" i="1"/>
  <c r="AN770" i="1"/>
  <c r="AN762" i="1"/>
  <c r="AN754" i="1"/>
  <c r="AN746" i="1"/>
  <c r="AN738" i="1"/>
  <c r="AN730" i="1"/>
  <c r="AN722" i="1"/>
  <c r="AN714" i="1"/>
  <c r="AN706" i="1"/>
  <c r="AN698" i="1"/>
  <c r="AN690" i="1"/>
  <c r="AN682" i="1"/>
  <c r="AN674" i="1"/>
  <c r="AN666" i="1"/>
  <c r="AN658" i="1"/>
  <c r="AN650" i="1"/>
  <c r="AN642" i="1"/>
  <c r="AN634" i="1"/>
  <c r="AN626" i="1"/>
  <c r="AN618" i="1"/>
  <c r="AN610" i="1"/>
  <c r="AN602" i="1"/>
  <c r="AN594" i="1"/>
  <c r="AN586" i="1"/>
  <c r="AN1265" i="1"/>
  <c r="AN1257" i="1"/>
  <c r="AN1249" i="1"/>
  <c r="AN1241" i="1"/>
  <c r="AN1233" i="1"/>
  <c r="AN1225" i="1"/>
  <c r="AN1217" i="1"/>
  <c r="AN1209" i="1"/>
  <c r="AN1201" i="1"/>
  <c r="AN1193" i="1"/>
  <c r="AN1185" i="1"/>
  <c r="AN1177" i="1"/>
  <c r="AN1169" i="1"/>
  <c r="AN1161" i="1"/>
  <c r="AN1153" i="1"/>
  <c r="AN1145" i="1"/>
  <c r="AN1137" i="1"/>
  <c r="AN1129" i="1"/>
  <c r="AN1121" i="1"/>
  <c r="AN1113" i="1"/>
  <c r="AN1105" i="1"/>
  <c r="AN1097" i="1"/>
  <c r="AN1089" i="1"/>
  <c r="AN1081" i="1"/>
  <c r="AN1073" i="1"/>
  <c r="AN1065" i="1"/>
  <c r="AN1057" i="1"/>
  <c r="AN1049" i="1"/>
  <c r="AN1041" i="1"/>
  <c r="AN1033" i="1"/>
  <c r="AN1025" i="1"/>
  <c r="AN1017" i="1"/>
  <c r="AN1009" i="1"/>
  <c r="AN1001" i="1"/>
  <c r="AN993" i="1"/>
  <c r="AN985" i="1"/>
  <c r="AN977" i="1"/>
  <c r="AN969" i="1"/>
  <c r="AN961" i="1"/>
  <c r="AN953" i="1"/>
  <c r="AN945" i="1"/>
  <c r="AN937" i="1"/>
  <c r="AN929" i="1"/>
  <c r="AN921" i="1"/>
  <c r="AN913" i="1"/>
  <c r="AN905" i="1"/>
  <c r="AN897" i="1"/>
  <c r="AN889" i="1"/>
  <c r="AN881" i="1"/>
  <c r="AN873" i="1"/>
  <c r="AN865" i="1"/>
  <c r="AN857" i="1"/>
  <c r="AN849" i="1"/>
  <c r="AN841" i="1"/>
  <c r="AN833" i="1"/>
  <c r="AN825" i="1"/>
  <c r="AN817" i="1"/>
  <c r="AN809" i="1"/>
  <c r="AN801" i="1"/>
  <c r="AN793" i="1"/>
  <c r="AN785" i="1"/>
  <c r="AN777" i="1"/>
  <c r="AN769" i="1"/>
  <c r="AN761" i="1"/>
  <c r="AN753" i="1"/>
  <c r="AN745" i="1"/>
  <c r="AN737" i="1"/>
  <c r="AN729" i="1"/>
  <c r="AN1264" i="1"/>
  <c r="AN1256" i="1"/>
  <c r="AN1248" i="1"/>
  <c r="AN1240" i="1"/>
  <c r="AN1232" i="1"/>
  <c r="AN1224" i="1"/>
  <c r="AN1216" i="1"/>
  <c r="AN1208" i="1"/>
  <c r="AN1200" i="1"/>
  <c r="AN1192" i="1"/>
  <c r="AN1184" i="1"/>
  <c r="AN1176" i="1"/>
  <c r="AN1168" i="1"/>
  <c r="AN1160" i="1"/>
  <c r="AN1152" i="1"/>
  <c r="AN1144" i="1"/>
  <c r="AN1136" i="1"/>
  <c r="AN1128" i="1"/>
  <c r="AN1120" i="1"/>
  <c r="AN1112" i="1"/>
  <c r="AN1104" i="1"/>
  <c r="AN1096" i="1"/>
  <c r="AN1088" i="1"/>
  <c r="AN1080" i="1"/>
  <c r="AN1072" i="1"/>
  <c r="AN1064" i="1"/>
  <c r="AN1056" i="1"/>
  <c r="AN1048" i="1"/>
  <c r="AN1040" i="1"/>
  <c r="AN1032" i="1"/>
  <c r="AN1024" i="1"/>
  <c r="AN1016" i="1"/>
  <c r="AN1008" i="1"/>
  <c r="AN1000" i="1"/>
  <c r="AN992" i="1"/>
  <c r="AN984" i="1"/>
  <c r="AN976" i="1"/>
  <c r="AN968" i="1"/>
  <c r="AN960" i="1"/>
  <c r="AN952" i="1"/>
  <c r="AN944" i="1"/>
  <c r="AN936" i="1"/>
  <c r="AN928" i="1"/>
  <c r="AN920" i="1"/>
  <c r="AN912" i="1"/>
  <c r="AN904" i="1"/>
  <c r="AN896" i="1"/>
  <c r="AN888" i="1"/>
  <c r="AN880" i="1"/>
  <c r="AN872" i="1"/>
  <c r="AN864" i="1"/>
  <c r="AN856" i="1"/>
  <c r="AN848" i="1"/>
  <c r="AN840" i="1"/>
  <c r="AN832" i="1"/>
  <c r="AN824" i="1"/>
  <c r="AN816" i="1"/>
  <c r="AN808" i="1"/>
  <c r="AN800" i="1"/>
  <c r="AN792" i="1"/>
  <c r="AN784" i="1"/>
  <c r="AN776" i="1"/>
  <c r="AN768" i="1"/>
  <c r="AN760" i="1"/>
  <c r="AN752" i="1"/>
  <c r="AN744" i="1"/>
  <c r="AN736" i="1"/>
  <c r="AN728" i="1"/>
  <c r="AN720" i="1"/>
  <c r="AN712" i="1"/>
  <c r="AN1263" i="1"/>
  <c r="AN1255" i="1"/>
  <c r="AN1247" i="1"/>
  <c r="AN1239" i="1"/>
  <c r="AN1231" i="1"/>
  <c r="AN1223" i="1"/>
  <c r="AN1215" i="1"/>
  <c r="AN1207" i="1"/>
  <c r="AN1199" i="1"/>
  <c r="AN1191" i="1"/>
  <c r="AN1183" i="1"/>
  <c r="AN1175" i="1"/>
  <c r="AN1167" i="1"/>
  <c r="AN1159" i="1"/>
  <c r="AN1151" i="1"/>
  <c r="AN1143" i="1"/>
  <c r="AN1135" i="1"/>
  <c r="AN1127" i="1"/>
  <c r="AN1119" i="1"/>
  <c r="AN1111" i="1"/>
  <c r="AN1103" i="1"/>
  <c r="AN1095" i="1"/>
  <c r="AN1087" i="1"/>
  <c r="AN1079" i="1"/>
  <c r="AN1071" i="1"/>
  <c r="AN1063" i="1"/>
  <c r="AN1055" i="1"/>
  <c r="AN1047" i="1"/>
  <c r="AN1039" i="1"/>
  <c r="AN1031" i="1"/>
  <c r="AN1023" i="1"/>
  <c r="AN1015" i="1"/>
  <c r="AN1007" i="1"/>
  <c r="AN999" i="1"/>
  <c r="AN991" i="1"/>
  <c r="AN983" i="1"/>
  <c r="AN975" i="1"/>
  <c r="AN967" i="1"/>
  <c r="AN959" i="1"/>
  <c r="AN951" i="1"/>
  <c r="AN943" i="1"/>
  <c r="AN935" i="1"/>
  <c r="AN927" i="1"/>
  <c r="AN919" i="1"/>
  <c r="AN911" i="1"/>
  <c r="AN903" i="1"/>
  <c r="AN895" i="1"/>
  <c r="AN887" i="1"/>
  <c r="AN879" i="1"/>
  <c r="AN871" i="1"/>
  <c r="AN863" i="1"/>
  <c r="AN855" i="1"/>
  <c r="AN847" i="1"/>
  <c r="AN839" i="1"/>
  <c r="AN831" i="1"/>
  <c r="AN823" i="1"/>
  <c r="AN815" i="1"/>
  <c r="AN807" i="1"/>
  <c r="AN799" i="1"/>
  <c r="AN791" i="1"/>
  <c r="AN783" i="1"/>
  <c r="AN775" i="1"/>
  <c r="AN767" i="1"/>
  <c r="AN759" i="1"/>
  <c r="AN751" i="1"/>
  <c r="AN743" i="1"/>
  <c r="AN735" i="1"/>
  <c r="AN727" i="1"/>
  <c r="AN719" i="1"/>
  <c r="AN711" i="1"/>
  <c r="AN703" i="1"/>
  <c r="AN1262" i="1"/>
  <c r="AN1254" i="1"/>
  <c r="AN1246" i="1"/>
  <c r="AN1238" i="1"/>
  <c r="AN1230" i="1"/>
  <c r="AN1222" i="1"/>
  <c r="AN1214" i="1"/>
  <c r="AN1206" i="1"/>
  <c r="AN1198" i="1"/>
  <c r="AN1190" i="1"/>
  <c r="AN1182" i="1"/>
  <c r="AN1174" i="1"/>
  <c r="AN1166" i="1"/>
  <c r="AN1158" i="1"/>
  <c r="AN1150" i="1"/>
  <c r="AN1142" i="1"/>
  <c r="AN1134" i="1"/>
  <c r="AN1126" i="1"/>
  <c r="AN1118" i="1"/>
  <c r="AN1110" i="1"/>
  <c r="AN1102" i="1"/>
  <c r="AN1094" i="1"/>
  <c r="AN1086" i="1"/>
  <c r="AN1078" i="1"/>
  <c r="AN1070" i="1"/>
  <c r="AN1062" i="1"/>
  <c r="AN1054" i="1"/>
  <c r="AN1046" i="1"/>
  <c r="AN1038" i="1"/>
  <c r="AN1030" i="1"/>
  <c r="AN1022" i="1"/>
  <c r="AN1014" i="1"/>
  <c r="AN1006" i="1"/>
  <c r="AN998" i="1"/>
  <c r="AN990" i="1"/>
  <c r="AN982" i="1"/>
  <c r="AN974" i="1"/>
  <c r="AN966" i="1"/>
  <c r="AN958" i="1"/>
  <c r="AN950" i="1"/>
  <c r="AN942" i="1"/>
  <c r="AN934" i="1"/>
  <c r="AN926" i="1"/>
  <c r="AN918" i="1"/>
  <c r="AN910" i="1"/>
  <c r="AN902" i="1"/>
  <c r="AN894" i="1"/>
  <c r="AN886" i="1"/>
  <c r="AN878" i="1"/>
  <c r="AN870" i="1"/>
  <c r="AN862" i="1"/>
  <c r="AN854" i="1"/>
  <c r="AN846" i="1"/>
  <c r="AN838" i="1"/>
  <c r="AN830" i="1"/>
  <c r="AN822" i="1"/>
  <c r="AN814" i="1"/>
  <c r="AN806" i="1"/>
  <c r="AN798" i="1"/>
  <c r="AN790" i="1"/>
  <c r="AN782" i="1"/>
  <c r="AN774" i="1"/>
  <c r="AN766" i="1"/>
  <c r="AN758" i="1"/>
  <c r="AN750" i="1"/>
  <c r="AN742" i="1"/>
  <c r="AN734" i="1"/>
  <c r="AN726" i="1"/>
  <c r="AN718" i="1"/>
  <c r="AN710" i="1"/>
  <c r="AN702" i="1"/>
  <c r="AN694" i="1"/>
  <c r="AN686" i="1"/>
  <c r="AN678" i="1"/>
  <c r="AN670" i="1"/>
  <c r="AN662" i="1"/>
  <c r="AN654" i="1"/>
  <c r="AN646" i="1"/>
  <c r="AN638" i="1"/>
  <c r="AN630" i="1"/>
  <c r="AN622" i="1"/>
  <c r="AN614" i="1"/>
  <c r="AN606" i="1"/>
  <c r="AN598" i="1"/>
  <c r="AN590" i="1"/>
  <c r="AN1261" i="1"/>
  <c r="AN1253" i="1"/>
  <c r="AN1245" i="1"/>
  <c r="AN1237" i="1"/>
  <c r="AN1229" i="1"/>
  <c r="AN1221" i="1"/>
  <c r="AN1213" i="1"/>
  <c r="AN1205" i="1"/>
  <c r="AN1197" i="1"/>
  <c r="AN1189" i="1"/>
  <c r="AN1181" i="1"/>
  <c r="AN1173" i="1"/>
  <c r="AN1165" i="1"/>
  <c r="AN1157" i="1"/>
  <c r="AN1149" i="1"/>
  <c r="AN1141" i="1"/>
  <c r="AN1133" i="1"/>
  <c r="AN1125" i="1"/>
  <c r="AN1117" i="1"/>
  <c r="AN1109" i="1"/>
  <c r="AN1101" i="1"/>
  <c r="AN1093" i="1"/>
  <c r="AN1085" i="1"/>
  <c r="AN1077" i="1"/>
  <c r="AN1069" i="1"/>
  <c r="AN1061" i="1"/>
  <c r="AN1053" i="1"/>
  <c r="AN1045" i="1"/>
  <c r="AN1037" i="1"/>
  <c r="AN1029" i="1"/>
  <c r="AN1021" i="1"/>
  <c r="AN1013" i="1"/>
  <c r="AN1005" i="1"/>
  <c r="AN997" i="1"/>
  <c r="AN989" i="1"/>
  <c r="AN981" i="1"/>
  <c r="AN973" i="1"/>
  <c r="AN965" i="1"/>
  <c r="AN957" i="1"/>
  <c r="AN949" i="1"/>
  <c r="AN941" i="1"/>
  <c r="AN933" i="1"/>
  <c r="AN925" i="1"/>
  <c r="AN917" i="1"/>
  <c r="AN909" i="1"/>
  <c r="AN901" i="1"/>
  <c r="AN893" i="1"/>
  <c r="AN885" i="1"/>
  <c r="AN877" i="1"/>
  <c r="AN869" i="1"/>
  <c r="AN861" i="1"/>
  <c r="AN853" i="1"/>
  <c r="AN845" i="1"/>
  <c r="AN837" i="1"/>
  <c r="AN829" i="1"/>
  <c r="AN821" i="1"/>
  <c r="AN813" i="1"/>
  <c r="AN805" i="1"/>
  <c r="AN797" i="1"/>
  <c r="AN789" i="1"/>
  <c r="AN781" i="1"/>
  <c r="AN773" i="1"/>
  <c r="AN765" i="1"/>
  <c r="AN757" i="1"/>
  <c r="AN749" i="1"/>
  <c r="AN741" i="1"/>
  <c r="AN733" i="1"/>
  <c r="AN725" i="1"/>
  <c r="AN717" i="1"/>
  <c r="AN709" i="1"/>
  <c r="AN701" i="1"/>
  <c r="AN693" i="1"/>
  <c r="AN685" i="1"/>
  <c r="AN677" i="1"/>
  <c r="AN669" i="1"/>
  <c r="AN661" i="1"/>
  <c r="AN653" i="1"/>
  <c r="AN645" i="1"/>
  <c r="AN637" i="1"/>
  <c r="AN629" i="1"/>
  <c r="AN621" i="1"/>
  <c r="AN613" i="1"/>
  <c r="AN605" i="1"/>
  <c r="AN597" i="1"/>
  <c r="AN589" i="1"/>
  <c r="AN1260" i="1"/>
  <c r="AN1252" i="1"/>
  <c r="AN1244" i="1"/>
  <c r="AN1236" i="1"/>
  <c r="AN1228" i="1"/>
  <c r="AN1220" i="1"/>
  <c r="AN1212" i="1"/>
  <c r="AN1204" i="1"/>
  <c r="AN1196" i="1"/>
  <c r="AN1188" i="1"/>
  <c r="AN1180" i="1"/>
  <c r="AN1172" i="1"/>
  <c r="AN1164" i="1"/>
  <c r="AN1156" i="1"/>
  <c r="AN1148" i="1"/>
  <c r="AN1140" i="1"/>
  <c r="AN1132" i="1"/>
  <c r="AN1124" i="1"/>
  <c r="AN1116" i="1"/>
  <c r="AN1108" i="1"/>
  <c r="AN1100" i="1"/>
  <c r="AN1092" i="1"/>
  <c r="AN1084" i="1"/>
  <c r="AN1076" i="1"/>
  <c r="AN1068" i="1"/>
  <c r="AN1060" i="1"/>
  <c r="AN1052" i="1"/>
  <c r="AN1044" i="1"/>
  <c r="AN1036" i="1"/>
  <c r="AN1028" i="1"/>
  <c r="AN1020" i="1"/>
  <c r="AN1012" i="1"/>
  <c r="AN1004" i="1"/>
  <c r="AN996" i="1"/>
  <c r="AN988" i="1"/>
  <c r="AN980" i="1"/>
  <c r="AN972" i="1"/>
  <c r="AN964" i="1"/>
  <c r="AN956" i="1"/>
  <c r="AN948" i="1"/>
  <c r="AN940" i="1"/>
  <c r="AN932" i="1"/>
  <c r="AN924" i="1"/>
  <c r="AN916" i="1"/>
  <c r="AN908" i="1"/>
  <c r="AN900" i="1"/>
  <c r="AN892" i="1"/>
  <c r="AN884" i="1"/>
  <c r="AN876" i="1"/>
  <c r="AN868" i="1"/>
  <c r="AN860" i="1"/>
  <c r="AN852" i="1"/>
  <c r="AN844" i="1"/>
  <c r="AN836" i="1"/>
  <c r="AN828" i="1"/>
  <c r="AN820" i="1"/>
  <c r="AN812" i="1"/>
  <c r="AN804" i="1"/>
  <c r="AN796" i="1"/>
  <c r="AN788" i="1"/>
  <c r="AN780" i="1"/>
  <c r="AN772" i="1"/>
  <c r="AN764" i="1"/>
  <c r="AN756" i="1"/>
  <c r="AN748" i="1"/>
  <c r="AN740" i="1"/>
  <c r="AN732" i="1"/>
  <c r="AN724" i="1"/>
  <c r="AN716" i="1"/>
  <c r="AN708" i="1"/>
  <c r="AN1259" i="1"/>
  <c r="AN1251" i="1"/>
  <c r="AN1243" i="1"/>
  <c r="AN1235" i="1"/>
  <c r="AN1227" i="1"/>
  <c r="AN1219" i="1"/>
  <c r="AN1211" i="1"/>
  <c r="AN1203" i="1"/>
  <c r="AN1195" i="1"/>
  <c r="AN1187" i="1"/>
  <c r="AN1179" i="1"/>
  <c r="AN1171" i="1"/>
  <c r="AN1163" i="1"/>
  <c r="AN1155" i="1"/>
  <c r="AN1147" i="1"/>
  <c r="AN1139" i="1"/>
  <c r="AN1131" i="1"/>
  <c r="AN1123" i="1"/>
  <c r="AN1115" i="1"/>
  <c r="AN1107" i="1"/>
  <c r="AN1099" i="1"/>
  <c r="AN1091" i="1"/>
  <c r="AN1083" i="1"/>
  <c r="AN1075" i="1"/>
  <c r="AN1067" i="1"/>
  <c r="AN1059" i="1"/>
  <c r="AN1051" i="1"/>
  <c r="AN1043" i="1"/>
  <c r="AN1035" i="1"/>
  <c r="AN1027" i="1"/>
  <c r="AN1019" i="1"/>
  <c r="AN1011" i="1"/>
  <c r="AN1003" i="1"/>
  <c r="AN995" i="1"/>
  <c r="AN987" i="1"/>
  <c r="AN979" i="1"/>
  <c r="AN971" i="1"/>
  <c r="AN963" i="1"/>
  <c r="AN955" i="1"/>
  <c r="AN947" i="1"/>
  <c r="AN939" i="1"/>
  <c r="AN931" i="1"/>
  <c r="AN923" i="1"/>
  <c r="AN915" i="1"/>
  <c r="AN907" i="1"/>
  <c r="AN899" i="1"/>
  <c r="AN891" i="1"/>
  <c r="AN883" i="1"/>
  <c r="AN875" i="1"/>
  <c r="AN867" i="1"/>
  <c r="AN859" i="1"/>
  <c r="AN851" i="1"/>
  <c r="AN843" i="1"/>
  <c r="AN835" i="1"/>
  <c r="AN827" i="1"/>
  <c r="AN819" i="1"/>
  <c r="AN811" i="1"/>
  <c r="AN803" i="1"/>
  <c r="AN795" i="1"/>
  <c r="AN787" i="1"/>
  <c r="AN779" i="1"/>
  <c r="AN771" i="1"/>
  <c r="AN763" i="1"/>
  <c r="AN755" i="1"/>
  <c r="AN747" i="1"/>
  <c r="AN739" i="1"/>
  <c r="AN731" i="1"/>
  <c r="AN723" i="1"/>
  <c r="AN715" i="1"/>
  <c r="AN707" i="1"/>
  <c r="AN699" i="1"/>
  <c r="AN691" i="1"/>
  <c r="AN683" i="1"/>
  <c r="AN675" i="1"/>
  <c r="AN667" i="1"/>
  <c r="AN659" i="1"/>
  <c r="AN651" i="1"/>
  <c r="AN643" i="1"/>
  <c r="AN635" i="1"/>
  <c r="AN627" i="1"/>
  <c r="AN619" i="1"/>
  <c r="AN611" i="1"/>
  <c r="AN603" i="1"/>
  <c r="AN595" i="1"/>
  <c r="AN587" i="1"/>
  <c r="AN695" i="1"/>
  <c r="AN679" i="1"/>
  <c r="AN663" i="1"/>
  <c r="AN647" i="1"/>
  <c r="AN631" i="1"/>
  <c r="AN615" i="1"/>
  <c r="AN599" i="1"/>
  <c r="AN583" i="1"/>
  <c r="AN575" i="1"/>
  <c r="AN567" i="1"/>
  <c r="AN559" i="1"/>
  <c r="AN551" i="1"/>
  <c r="AN543" i="1"/>
  <c r="AN535" i="1"/>
  <c r="AN527" i="1"/>
  <c r="AN519" i="1"/>
  <c r="AN511" i="1"/>
  <c r="AN503" i="1"/>
  <c r="AN495" i="1"/>
  <c r="AN487" i="1"/>
  <c r="AN479" i="1"/>
  <c r="AN471" i="1"/>
  <c r="AN463" i="1"/>
  <c r="AN455" i="1"/>
  <c r="AN447" i="1"/>
  <c r="AN439" i="1"/>
  <c r="AN431" i="1"/>
  <c r="AN423" i="1"/>
  <c r="AN415" i="1"/>
  <c r="AN407" i="1"/>
  <c r="AN399" i="1"/>
  <c r="AN391" i="1"/>
  <c r="AN383" i="1"/>
  <c r="AN375" i="1"/>
  <c r="AN367" i="1"/>
  <c r="AN359" i="1"/>
  <c r="AN351" i="1"/>
  <c r="AN343" i="1"/>
  <c r="AN335" i="1"/>
  <c r="AN327" i="1"/>
  <c r="AN319" i="1"/>
  <c r="AN311" i="1"/>
  <c r="AN303" i="1"/>
  <c r="AN295" i="1"/>
  <c r="AN287" i="1"/>
  <c r="AN279" i="1"/>
  <c r="AN271" i="1"/>
  <c r="AN263" i="1"/>
  <c r="AN255" i="1"/>
  <c r="AN247" i="1"/>
  <c r="AN239" i="1"/>
  <c r="AN231" i="1"/>
  <c r="AN223" i="1"/>
  <c r="AN215" i="1"/>
  <c r="AN207" i="1"/>
  <c r="AN199" i="1"/>
  <c r="AN191" i="1"/>
  <c r="AN183" i="1"/>
  <c r="AN175" i="1"/>
  <c r="AN167" i="1"/>
  <c r="AN159" i="1"/>
  <c r="AN151" i="1"/>
  <c r="AN143" i="1"/>
  <c r="AN135" i="1"/>
  <c r="AN127" i="1"/>
  <c r="AN119" i="1"/>
  <c r="AN111" i="1"/>
  <c r="AN103" i="1"/>
  <c r="AN95" i="1"/>
  <c r="AN87" i="1"/>
  <c r="AN79" i="1"/>
  <c r="AN71" i="1"/>
  <c r="AN63" i="1"/>
  <c r="AN55" i="1"/>
  <c r="AN721" i="1"/>
  <c r="AN692" i="1"/>
  <c r="AN676" i="1"/>
  <c r="AN660" i="1"/>
  <c r="AN644" i="1"/>
  <c r="AN628" i="1"/>
  <c r="AN612" i="1"/>
  <c r="AN596" i="1"/>
  <c r="AN582" i="1"/>
  <c r="AN574" i="1"/>
  <c r="AN566" i="1"/>
  <c r="AN558" i="1"/>
  <c r="AN550" i="1"/>
  <c r="AN542" i="1"/>
  <c r="AN534" i="1"/>
  <c r="AN526" i="1"/>
  <c r="AN518" i="1"/>
  <c r="AN510" i="1"/>
  <c r="AN502" i="1"/>
  <c r="AN494" i="1"/>
  <c r="AN486" i="1"/>
  <c r="AN478" i="1"/>
  <c r="AN470" i="1"/>
  <c r="AN462" i="1"/>
  <c r="AN454" i="1"/>
  <c r="AN446" i="1"/>
  <c r="AN438" i="1"/>
  <c r="AN430" i="1"/>
  <c r="AN422" i="1"/>
  <c r="AN414" i="1"/>
  <c r="AN406" i="1"/>
  <c r="AN398" i="1"/>
  <c r="AN390" i="1"/>
  <c r="AN382" i="1"/>
  <c r="AN374" i="1"/>
  <c r="AN366" i="1"/>
  <c r="AN358" i="1"/>
  <c r="AN350" i="1"/>
  <c r="AN342" i="1"/>
  <c r="AN334" i="1"/>
  <c r="AN326" i="1"/>
  <c r="AN318" i="1"/>
  <c r="AN310" i="1"/>
  <c r="AN302" i="1"/>
  <c r="AN294" i="1"/>
  <c r="AN286" i="1"/>
  <c r="AN278" i="1"/>
  <c r="AN270" i="1"/>
  <c r="AN262" i="1"/>
  <c r="AN254" i="1"/>
  <c r="AN246" i="1"/>
  <c r="AN238" i="1"/>
  <c r="AN230" i="1"/>
  <c r="AN222" i="1"/>
  <c r="AN214" i="1"/>
  <c r="AN206" i="1"/>
  <c r="AN198" i="1"/>
  <c r="AN190" i="1"/>
  <c r="AN182" i="1"/>
  <c r="AN174" i="1"/>
  <c r="AN166" i="1"/>
  <c r="AN158" i="1"/>
  <c r="AN150" i="1"/>
  <c r="AN142" i="1"/>
  <c r="AN134" i="1"/>
  <c r="AN126" i="1"/>
  <c r="AN118" i="1"/>
  <c r="AN110" i="1"/>
  <c r="AN102" i="1"/>
  <c r="AN94" i="1"/>
  <c r="AN86" i="1"/>
  <c r="AN78" i="1"/>
  <c r="AN70" i="1"/>
  <c r="AN62" i="1"/>
  <c r="AN54" i="1"/>
  <c r="AN46" i="1"/>
  <c r="AN38" i="1"/>
  <c r="AN30" i="1"/>
  <c r="AN22" i="1"/>
  <c r="AN14" i="1"/>
  <c r="AN228" i="1"/>
  <c r="AN196" i="1"/>
  <c r="AN172" i="1"/>
  <c r="AN156" i="1"/>
  <c r="AN132" i="1"/>
  <c r="AN713" i="1"/>
  <c r="AN689" i="1"/>
  <c r="AN673" i="1"/>
  <c r="AN657" i="1"/>
  <c r="AN641" i="1"/>
  <c r="AN625" i="1"/>
  <c r="AN609" i="1"/>
  <c r="AN593" i="1"/>
  <c r="AN581" i="1"/>
  <c r="AN573" i="1"/>
  <c r="AN565" i="1"/>
  <c r="AN557" i="1"/>
  <c r="AN549" i="1"/>
  <c r="AN541" i="1"/>
  <c r="AN533" i="1"/>
  <c r="AN525" i="1"/>
  <c r="AN517" i="1"/>
  <c r="AN509" i="1"/>
  <c r="AN501" i="1"/>
  <c r="AN493" i="1"/>
  <c r="AN485" i="1"/>
  <c r="AN477" i="1"/>
  <c r="AN469" i="1"/>
  <c r="AN461" i="1"/>
  <c r="AN453" i="1"/>
  <c r="AN445" i="1"/>
  <c r="AN437" i="1"/>
  <c r="AN429" i="1"/>
  <c r="AN421" i="1"/>
  <c r="AN413" i="1"/>
  <c r="AN405" i="1"/>
  <c r="AN397" i="1"/>
  <c r="AN389" i="1"/>
  <c r="AN381" i="1"/>
  <c r="AN373" i="1"/>
  <c r="AN365" i="1"/>
  <c r="AN357" i="1"/>
  <c r="AN349" i="1"/>
  <c r="AN341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7" i="1"/>
  <c r="AN189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1" i="1"/>
  <c r="AN53" i="1"/>
  <c r="AN45" i="1"/>
  <c r="AN37" i="1"/>
  <c r="AN29" i="1"/>
  <c r="AN21" i="1"/>
  <c r="AN13" i="1"/>
  <c r="AN220" i="1"/>
  <c r="AN188" i="1"/>
  <c r="AN164" i="1"/>
  <c r="AN148" i="1"/>
  <c r="AN124" i="1"/>
  <c r="AN705" i="1"/>
  <c r="AN688" i="1"/>
  <c r="AN672" i="1"/>
  <c r="AN656" i="1"/>
  <c r="AN640" i="1"/>
  <c r="AN624" i="1"/>
  <c r="AN608" i="1"/>
  <c r="AN592" i="1"/>
  <c r="AN580" i="1"/>
  <c r="AN572" i="1"/>
  <c r="AN564" i="1"/>
  <c r="AN556" i="1"/>
  <c r="AN548" i="1"/>
  <c r="AN540" i="1"/>
  <c r="AN532" i="1"/>
  <c r="AN524" i="1"/>
  <c r="AN516" i="1"/>
  <c r="AN508" i="1"/>
  <c r="AN500" i="1"/>
  <c r="AN492" i="1"/>
  <c r="AN484" i="1"/>
  <c r="AN476" i="1"/>
  <c r="AN468" i="1"/>
  <c r="AN460" i="1"/>
  <c r="AN452" i="1"/>
  <c r="AN444" i="1"/>
  <c r="AN436" i="1"/>
  <c r="AN428" i="1"/>
  <c r="AN420" i="1"/>
  <c r="AN412" i="1"/>
  <c r="AN404" i="1"/>
  <c r="AN396" i="1"/>
  <c r="AN388" i="1"/>
  <c r="AN380" i="1"/>
  <c r="AN372" i="1"/>
  <c r="AN364" i="1"/>
  <c r="AN356" i="1"/>
  <c r="AN348" i="1"/>
  <c r="AN340" i="1"/>
  <c r="AN332" i="1"/>
  <c r="AN324" i="1"/>
  <c r="AN316" i="1"/>
  <c r="AN308" i="1"/>
  <c r="AN300" i="1"/>
  <c r="AN292" i="1"/>
  <c r="AN284" i="1"/>
  <c r="AN276" i="1"/>
  <c r="AN268" i="1"/>
  <c r="AN260" i="1"/>
  <c r="AN252" i="1"/>
  <c r="AN244" i="1"/>
  <c r="AN236" i="1"/>
  <c r="AN212" i="1"/>
  <c r="AN204" i="1"/>
  <c r="AN180" i="1"/>
  <c r="AN140" i="1"/>
  <c r="AN704" i="1"/>
  <c r="AN687" i="1"/>
  <c r="AN671" i="1"/>
  <c r="AN655" i="1"/>
  <c r="AN639" i="1"/>
  <c r="AN623" i="1"/>
  <c r="AN607" i="1"/>
  <c r="AN591" i="1"/>
  <c r="AN579" i="1"/>
  <c r="AN571" i="1"/>
  <c r="AN563" i="1"/>
  <c r="AN555" i="1"/>
  <c r="AN547" i="1"/>
  <c r="AN539" i="1"/>
  <c r="AN531" i="1"/>
  <c r="AN523" i="1"/>
  <c r="AN515" i="1"/>
  <c r="AN507" i="1"/>
  <c r="AN499" i="1"/>
  <c r="AN491" i="1"/>
  <c r="AN483" i="1"/>
  <c r="AN475" i="1"/>
  <c r="AN467" i="1"/>
  <c r="AN459" i="1"/>
  <c r="AN451" i="1"/>
  <c r="AN443" i="1"/>
  <c r="AN435" i="1"/>
  <c r="AN427" i="1"/>
  <c r="AN419" i="1"/>
  <c r="AN411" i="1"/>
  <c r="AN403" i="1"/>
  <c r="AN395" i="1"/>
  <c r="AN387" i="1"/>
  <c r="AN379" i="1"/>
  <c r="AN371" i="1"/>
  <c r="AN363" i="1"/>
  <c r="AN355" i="1"/>
  <c r="AN347" i="1"/>
  <c r="AN339" i="1"/>
  <c r="AN331" i="1"/>
  <c r="AN323" i="1"/>
  <c r="AN315" i="1"/>
  <c r="AN307" i="1"/>
  <c r="AN299" i="1"/>
  <c r="AN291" i="1"/>
  <c r="AN283" i="1"/>
  <c r="AN275" i="1"/>
  <c r="AN267" i="1"/>
  <c r="AN259" i="1"/>
  <c r="AN251" i="1"/>
  <c r="AN243" i="1"/>
  <c r="AN235" i="1"/>
  <c r="AN227" i="1"/>
  <c r="AN219" i="1"/>
  <c r="AN211" i="1"/>
  <c r="AN203" i="1"/>
  <c r="AN195" i="1"/>
  <c r="AN187" i="1"/>
  <c r="AN179" i="1"/>
  <c r="AN171" i="1"/>
  <c r="AN163" i="1"/>
  <c r="AN155" i="1"/>
  <c r="AN147" i="1"/>
  <c r="AN139" i="1"/>
  <c r="AN131" i="1"/>
  <c r="AN123" i="1"/>
  <c r="AN115" i="1"/>
  <c r="AN107" i="1"/>
  <c r="AN99" i="1"/>
  <c r="AN91" i="1"/>
  <c r="AN83" i="1"/>
  <c r="AN75" i="1"/>
  <c r="AN67" i="1"/>
  <c r="AN700" i="1"/>
  <c r="AN684" i="1"/>
  <c r="AN668" i="1"/>
  <c r="AN652" i="1"/>
  <c r="AN636" i="1"/>
  <c r="AN620" i="1"/>
  <c r="AN604" i="1"/>
  <c r="AN588" i="1"/>
  <c r="AN578" i="1"/>
  <c r="AN570" i="1"/>
  <c r="AN562" i="1"/>
  <c r="AN554" i="1"/>
  <c r="AN546" i="1"/>
  <c r="AN538" i="1"/>
  <c r="AN530" i="1"/>
  <c r="AN522" i="1"/>
  <c r="AN514" i="1"/>
  <c r="AN506" i="1"/>
  <c r="AN498" i="1"/>
  <c r="AN490" i="1"/>
  <c r="AN482" i="1"/>
  <c r="AN474" i="1"/>
  <c r="AN466" i="1"/>
  <c r="AN458" i="1"/>
  <c r="AN450" i="1"/>
  <c r="AN442" i="1"/>
  <c r="AN434" i="1"/>
  <c r="AN426" i="1"/>
  <c r="AN418" i="1"/>
  <c r="AN410" i="1"/>
  <c r="AN402" i="1"/>
  <c r="AN394" i="1"/>
  <c r="AN386" i="1"/>
  <c r="AN378" i="1"/>
  <c r="AN370" i="1"/>
  <c r="AN362" i="1"/>
  <c r="AN354" i="1"/>
  <c r="AN346" i="1"/>
  <c r="AN338" i="1"/>
  <c r="AN330" i="1"/>
  <c r="AN322" i="1"/>
  <c r="AN314" i="1"/>
  <c r="AN306" i="1"/>
  <c r="AN298" i="1"/>
  <c r="AN290" i="1"/>
  <c r="AN282" i="1"/>
  <c r="AN274" i="1"/>
  <c r="AN266" i="1"/>
  <c r="AN258" i="1"/>
  <c r="AN250" i="1"/>
  <c r="AN242" i="1"/>
  <c r="AN234" i="1"/>
  <c r="AN226" i="1"/>
  <c r="AN218" i="1"/>
  <c r="AN210" i="1"/>
  <c r="AN202" i="1"/>
  <c r="AN194" i="1"/>
  <c r="AN697" i="1"/>
  <c r="AN681" i="1"/>
  <c r="AN665" i="1"/>
  <c r="AN649" i="1"/>
  <c r="AN633" i="1"/>
  <c r="AN617" i="1"/>
  <c r="AN601" i="1"/>
  <c r="AN585" i="1"/>
  <c r="AN577" i="1"/>
  <c r="AN569" i="1"/>
  <c r="AN561" i="1"/>
  <c r="AN553" i="1"/>
  <c r="AN545" i="1"/>
  <c r="AN537" i="1"/>
  <c r="AN529" i="1"/>
  <c r="AN521" i="1"/>
  <c r="AN513" i="1"/>
  <c r="AN505" i="1"/>
  <c r="AN497" i="1"/>
  <c r="AN489" i="1"/>
  <c r="AN481" i="1"/>
  <c r="AN473" i="1"/>
  <c r="AN465" i="1"/>
  <c r="AN457" i="1"/>
  <c r="AN449" i="1"/>
  <c r="AN441" i="1"/>
  <c r="AN433" i="1"/>
  <c r="AN425" i="1"/>
  <c r="AN417" i="1"/>
  <c r="AN409" i="1"/>
  <c r="AN401" i="1"/>
  <c r="AN393" i="1"/>
  <c r="AN385" i="1"/>
  <c r="AN377" i="1"/>
  <c r="AN369" i="1"/>
  <c r="AN361" i="1"/>
  <c r="AN353" i="1"/>
  <c r="AN345" i="1"/>
  <c r="AN337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3" i="1"/>
  <c r="AN185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5" i="1"/>
  <c r="AN696" i="1"/>
  <c r="AN680" i="1"/>
  <c r="AN664" i="1"/>
  <c r="AN648" i="1"/>
  <c r="AN632" i="1"/>
  <c r="AN616" i="1"/>
  <c r="AN600" i="1"/>
  <c r="AN584" i="1"/>
  <c r="AN576" i="1"/>
  <c r="AN568" i="1"/>
  <c r="AN560" i="1"/>
  <c r="AN552" i="1"/>
  <c r="AN544" i="1"/>
  <c r="AN536" i="1"/>
  <c r="AN528" i="1"/>
  <c r="AN520" i="1"/>
  <c r="AN512" i="1"/>
  <c r="AN504" i="1"/>
  <c r="AN496" i="1"/>
  <c r="AN488" i="1"/>
  <c r="AN480" i="1"/>
  <c r="AN472" i="1"/>
  <c r="AN464" i="1"/>
  <c r="AN456" i="1"/>
  <c r="AN448" i="1"/>
  <c r="AN440" i="1"/>
  <c r="AN432" i="1"/>
  <c r="AN424" i="1"/>
  <c r="AN416" i="1"/>
  <c r="AN408" i="1"/>
  <c r="AN400" i="1"/>
  <c r="AN392" i="1"/>
  <c r="AN384" i="1"/>
  <c r="AN376" i="1"/>
  <c r="AN368" i="1"/>
  <c r="AN360" i="1"/>
  <c r="AN352" i="1"/>
  <c r="AN344" i="1"/>
  <c r="AN336" i="1"/>
  <c r="AN328" i="1"/>
  <c r="AN320" i="1"/>
  <c r="AN312" i="1"/>
  <c r="AN304" i="1"/>
  <c r="AN296" i="1"/>
  <c r="AN288" i="1"/>
  <c r="AN280" i="1"/>
  <c r="AN272" i="1"/>
  <c r="AN264" i="1"/>
  <c r="AN256" i="1"/>
  <c r="AN248" i="1"/>
  <c r="AN240" i="1"/>
  <c r="AN232" i="1"/>
  <c r="AN224" i="1"/>
  <c r="AN216" i="1"/>
  <c r="AN208" i="1"/>
  <c r="AN200" i="1"/>
  <c r="AN192" i="1"/>
  <c r="AN184" i="1"/>
  <c r="AN176" i="1"/>
  <c r="AN168" i="1"/>
  <c r="AN160" i="1"/>
  <c r="AN152" i="1"/>
  <c r="AN144" i="1"/>
  <c r="AN136" i="1"/>
  <c r="AN128" i="1"/>
  <c r="AN120" i="1"/>
  <c r="AN112" i="1"/>
  <c r="AN104" i="1"/>
  <c r="AN96" i="1"/>
  <c r="AN88" i="1"/>
  <c r="AN80" i="1"/>
  <c r="AN72" i="1"/>
  <c r="AN64" i="1"/>
  <c r="AN56" i="1"/>
  <c r="AN130" i="1"/>
  <c r="AN92" i="1"/>
  <c r="AN60" i="1"/>
  <c r="AN48" i="1"/>
  <c r="AN36" i="1"/>
  <c r="AN26" i="1"/>
  <c r="AN16" i="1"/>
  <c r="AN186" i="1"/>
  <c r="AN122" i="1"/>
  <c r="AN90" i="1"/>
  <c r="AN59" i="1"/>
  <c r="AN47" i="1"/>
  <c r="AN35" i="1"/>
  <c r="AN25" i="1"/>
  <c r="AN15" i="1"/>
  <c r="AN11" i="1"/>
  <c r="AN178" i="1"/>
  <c r="AN116" i="1"/>
  <c r="AN84" i="1"/>
  <c r="AN58" i="1"/>
  <c r="AN44" i="1"/>
  <c r="AN34" i="1"/>
  <c r="AN24" i="1"/>
  <c r="AN12" i="1"/>
  <c r="AN170" i="1"/>
  <c r="AN114" i="1"/>
  <c r="AN82" i="1"/>
  <c r="AN57" i="1"/>
  <c r="AN43" i="1"/>
  <c r="AN33" i="1"/>
  <c r="AN23" i="1"/>
  <c r="AN162" i="1"/>
  <c r="AN108" i="1"/>
  <c r="AN76" i="1"/>
  <c r="AN52" i="1"/>
  <c r="AN42" i="1"/>
  <c r="AN32" i="1"/>
  <c r="AN20" i="1"/>
  <c r="AN10" i="1"/>
  <c r="AN154" i="1"/>
  <c r="AN106" i="1"/>
  <c r="AN74" i="1"/>
  <c r="AN51" i="1"/>
  <c r="AN41" i="1"/>
  <c r="AN31" i="1"/>
  <c r="AN19" i="1"/>
  <c r="AN18" i="1"/>
  <c r="AN146" i="1"/>
  <c r="AN100" i="1"/>
  <c r="AN68" i="1"/>
  <c r="AN50" i="1"/>
  <c r="AN40" i="1"/>
  <c r="AN28" i="1"/>
  <c r="AN138" i="1"/>
  <c r="AN98" i="1"/>
  <c r="AN66" i="1"/>
  <c r="AN49" i="1"/>
  <c r="AN39" i="1"/>
  <c r="AN27" i="1"/>
  <c r="AN17" i="1"/>
  <c r="AN9" i="1"/>
  <c r="Y9" i="1"/>
  <c r="AH9" i="1" s="1"/>
  <c r="X7" i="1"/>
  <c r="AN7" i="1"/>
  <c r="AL1255" i="1"/>
  <c r="AF7" i="1"/>
  <c r="AL1213" i="1"/>
  <c r="AL1151" i="1"/>
  <c r="AM1199" i="1"/>
  <c r="AL1199" i="1"/>
  <c r="AM1217" i="1"/>
  <c r="AM1264" i="1"/>
  <c r="AM1250" i="1"/>
  <c r="AL1222" i="1"/>
  <c r="AL1181" i="1"/>
  <c r="AM1133" i="1"/>
  <c r="AM1238" i="1"/>
  <c r="U1" i="1"/>
  <c r="AR7" i="1"/>
  <c r="AQ7" i="1"/>
  <c r="AP7" i="1"/>
  <c r="AL1238" i="1"/>
  <c r="AL1209" i="1"/>
  <c r="AL1190" i="1"/>
  <c r="AL1122" i="1"/>
  <c r="AM1082" i="1"/>
  <c r="AL1246" i="1"/>
  <c r="AM1234" i="1"/>
  <c r="AM1213" i="1"/>
  <c r="AM1165" i="1"/>
  <c r="AL1161" i="1"/>
  <c r="AM1099" i="1"/>
  <c r="AM1202" i="1"/>
  <c r="AM1232" i="1"/>
  <c r="AM1148" i="1"/>
  <c r="AM1119" i="1"/>
  <c r="AL1072" i="1"/>
  <c r="AL1254" i="1"/>
  <c r="AL1216" i="1"/>
  <c r="AL1184" i="1"/>
  <c r="AL1126" i="1"/>
  <c r="AM1266" i="1"/>
  <c r="AM1233" i="1"/>
  <c r="AL1265" i="1"/>
  <c r="AM1261" i="1"/>
  <c r="AL1247" i="1"/>
  <c r="AL1239" i="1"/>
  <c r="AL1223" i="1"/>
  <c r="AM1218" i="1"/>
  <c r="AM1186" i="1"/>
  <c r="AL1167" i="1"/>
  <c r="AL1139" i="1"/>
  <c r="AL1261" i="1"/>
  <c r="AM1243" i="1"/>
  <c r="AL1232" i="1"/>
  <c r="AL1186" i="1"/>
  <c r="AM1181" i="1"/>
  <c r="AL1177" i="1"/>
  <c r="AL1148" i="1"/>
  <c r="AL1128" i="1"/>
  <c r="AL1119" i="1"/>
  <c r="AL1095" i="1"/>
  <c r="AL1077" i="1"/>
  <c r="AL1249" i="1"/>
  <c r="AM1245" i="1"/>
  <c r="AM1135" i="1"/>
  <c r="AM1131" i="1"/>
  <c r="AL1266" i="1"/>
  <c r="AL1262" i="1"/>
  <c r="AM1240" i="1"/>
  <c r="AM1236" i="1"/>
  <c r="AL1233" i="1"/>
  <c r="AM1229" i="1"/>
  <c r="AM1224" i="1"/>
  <c r="AL1215" i="1"/>
  <c r="AL1202" i="1"/>
  <c r="AL1193" i="1"/>
  <c r="AL1154" i="1"/>
  <c r="AM1109" i="1"/>
  <c r="AL1263" i="1"/>
  <c r="AM1259" i="1"/>
  <c r="AM1249" i="1"/>
  <c r="AM1220" i="1"/>
  <c r="AL1174" i="1"/>
  <c r="AL1168" i="1"/>
  <c r="AL1165" i="1"/>
  <c r="AM1252" i="1"/>
  <c r="AL1236" i="1"/>
  <c r="AL1229" i="1"/>
  <c r="AL1206" i="1"/>
  <c r="AM1197" i="1"/>
  <c r="AM1167" i="1"/>
  <c r="AL1144" i="1"/>
  <c r="AM1139" i="1"/>
  <c r="AL1068" i="1"/>
  <c r="AH7" i="1"/>
  <c r="AG7" i="1"/>
  <c r="AT1251" i="1"/>
  <c r="AT1222" i="1"/>
  <c r="AT1191" i="1"/>
  <c r="AT1117" i="1"/>
  <c r="AT1102" i="1"/>
  <c r="AL1038" i="1"/>
  <c r="AT1266" i="1"/>
  <c r="AR1266" i="1"/>
  <c r="AQ1266" i="1"/>
  <c r="AT1255" i="1"/>
  <c r="AT1221" i="1"/>
  <c r="AT1136" i="1"/>
  <c r="AM1116" i="1"/>
  <c r="AL1105" i="1"/>
  <c r="AM1092" i="1"/>
  <c r="AM1087" i="1"/>
  <c r="AL1058" i="1"/>
  <c r="AM1047" i="1"/>
  <c r="AT1038" i="1"/>
  <c r="AT1021" i="1"/>
  <c r="AT1216" i="1"/>
  <c r="AT1207" i="1"/>
  <c r="AT1151" i="1"/>
  <c r="AT1105" i="1"/>
  <c r="AM1052" i="1"/>
  <c r="AL1047" i="1"/>
  <c r="AM1020" i="1"/>
  <c r="AT1014" i="1"/>
  <c r="AT1115" i="1"/>
  <c r="AT1082" i="1"/>
  <c r="AT1077" i="1"/>
  <c r="AT1159" i="1"/>
  <c r="AT1142" i="1"/>
  <c r="AT1126" i="1"/>
  <c r="AT1114" i="1"/>
  <c r="AL1085" i="1"/>
  <c r="AL1081" i="1"/>
  <c r="AL1051" i="1"/>
  <c r="AT1041" i="1"/>
  <c r="AL1024" i="1"/>
  <c r="AT1007" i="1"/>
  <c r="AM1000" i="1"/>
  <c r="AT1254" i="1"/>
  <c r="AT1253" i="1"/>
  <c r="AM1149" i="1"/>
  <c r="AM1146" i="1"/>
  <c r="AM1134" i="1"/>
  <c r="AM1121" i="1"/>
  <c r="AT1108" i="1"/>
  <c r="AL1103" i="1"/>
  <c r="AM1094" i="1"/>
  <c r="AL1089" i="1"/>
  <c r="AM1071" i="1"/>
  <c r="AT1061" i="1"/>
  <c r="AT1051" i="1"/>
  <c r="AT1024" i="1"/>
  <c r="AT1232" i="1"/>
  <c r="AM10" i="1"/>
  <c r="AM15" i="1"/>
  <c r="AL20" i="1"/>
  <c r="AL25" i="1"/>
  <c r="AM27" i="1"/>
  <c r="AL34" i="1"/>
  <c r="AL41" i="1"/>
  <c r="AM43" i="1"/>
  <c r="AL50" i="1"/>
  <c r="AL55" i="1"/>
  <c r="AM57" i="1"/>
  <c r="AM62" i="1"/>
  <c r="AL67" i="1"/>
  <c r="AM69" i="1"/>
  <c r="AM74" i="1"/>
  <c r="AM79" i="1"/>
  <c r="AM81" i="1"/>
  <c r="AL86" i="1"/>
  <c r="AM88" i="1"/>
  <c r="AL91" i="1"/>
  <c r="AM93" i="1"/>
  <c r="AL98" i="1"/>
  <c r="AL103" i="1"/>
  <c r="AM105" i="1"/>
  <c r="AM110" i="1"/>
  <c r="AM117" i="1"/>
  <c r="AM126" i="1"/>
  <c r="AM128" i="1"/>
  <c r="AM130" i="1"/>
  <c r="AL135" i="1"/>
  <c r="AM137" i="1"/>
  <c r="AM142" i="1"/>
  <c r="AL147" i="1"/>
  <c r="AL156" i="1"/>
  <c r="AL163" i="1"/>
  <c r="AL170" i="1"/>
  <c r="AM172" i="1"/>
  <c r="AL177" i="1"/>
  <c r="AM179" i="1"/>
  <c r="AM186" i="1"/>
  <c r="AM188" i="1"/>
  <c r="AM193" i="1"/>
  <c r="AL200" i="1"/>
  <c r="AL205" i="1"/>
  <c r="AM207" i="1"/>
  <c r="AL210" i="1"/>
  <c r="AL217" i="1"/>
  <c r="AM219" i="1"/>
  <c r="AM224" i="1"/>
  <c r="AL227" i="1"/>
  <c r="AL234" i="1"/>
  <c r="AM236" i="1"/>
  <c r="AM241" i="1"/>
  <c r="AL244" i="1"/>
  <c r="AM246" i="1"/>
  <c r="AM248" i="1"/>
  <c r="AM253" i="1"/>
  <c r="AM258" i="1"/>
  <c r="AL261" i="1"/>
  <c r="AL263" i="1"/>
  <c r="AM265" i="1"/>
  <c r="AL270" i="1"/>
  <c r="AM275" i="1"/>
  <c r="AM282" i="1"/>
  <c r="AL13" i="1"/>
  <c r="AL18" i="1"/>
  <c r="AM20" i="1"/>
  <c r="AL23" i="1"/>
  <c r="AM25" i="1"/>
  <c r="AL30" i="1"/>
  <c r="AL32" i="1"/>
  <c r="AM34" i="1"/>
  <c r="AL39" i="1"/>
  <c r="AM41" i="1"/>
  <c r="AL46" i="1"/>
  <c r="AL48" i="1"/>
  <c r="AM50" i="1"/>
  <c r="AM55" i="1"/>
  <c r="AL60" i="1"/>
  <c r="AL65" i="1"/>
  <c r="AM67" i="1"/>
  <c r="AL72" i="1"/>
  <c r="AL77" i="1"/>
  <c r="AL84" i="1"/>
  <c r="AM86" i="1"/>
  <c r="AM91" i="1"/>
  <c r="AL96" i="1"/>
  <c r="AM98" i="1"/>
  <c r="AM103" i="1"/>
  <c r="AL108" i="1"/>
  <c r="AL115" i="1"/>
  <c r="AL124" i="1"/>
  <c r="AL133" i="1"/>
  <c r="AM135" i="1"/>
  <c r="AL140" i="1"/>
  <c r="AL145" i="1"/>
  <c r="AM147" i="1"/>
  <c r="AL152" i="1"/>
  <c r="AL154" i="1"/>
  <c r="AM156" i="1"/>
  <c r="AL161" i="1"/>
  <c r="AM163" i="1"/>
  <c r="AL168" i="1"/>
  <c r="AM170" i="1"/>
  <c r="AL175" i="1"/>
  <c r="AM177" i="1"/>
  <c r="AL182" i="1"/>
  <c r="AL184" i="1"/>
  <c r="AL191" i="1"/>
  <c r="AL196" i="1"/>
  <c r="AL198" i="1"/>
  <c r="AM200" i="1"/>
  <c r="AM205" i="1"/>
  <c r="AM210" i="1"/>
  <c r="AL213" i="1"/>
  <c r="AL215" i="1"/>
  <c r="AM217" i="1"/>
  <c r="AL222" i="1"/>
  <c r="AM227" i="1"/>
  <c r="AM234" i="1"/>
  <c r="AL239" i="1"/>
  <c r="AM244" i="1"/>
  <c r="AL251" i="1"/>
  <c r="AL256" i="1"/>
  <c r="AM261" i="1"/>
  <c r="AM263" i="1"/>
  <c r="AL268" i="1"/>
  <c r="AM270" i="1"/>
  <c r="AL273" i="1"/>
  <c r="AL278" i="1"/>
  <c r="AL280" i="1"/>
  <c r="AL285" i="1"/>
  <c r="AM287" i="1"/>
  <c r="AL290" i="1"/>
  <c r="AL295" i="1"/>
  <c r="AM297" i="1"/>
  <c r="AL304" i="1"/>
  <c r="AL11" i="1"/>
  <c r="AM13" i="1"/>
  <c r="AM18" i="1"/>
  <c r="AM23" i="1"/>
  <c r="AM30" i="1"/>
  <c r="AM32" i="1"/>
  <c r="AL37" i="1"/>
  <c r="AM39" i="1"/>
  <c r="AM46" i="1"/>
  <c r="AM48" i="1"/>
  <c r="AL53" i="1"/>
  <c r="AL9" i="1"/>
  <c r="AM11" i="1"/>
  <c r="AM16" i="1"/>
  <c r="AL21" i="1"/>
  <c r="AM9" i="1"/>
  <c r="AL12" i="1"/>
  <c r="AM17" i="1"/>
  <c r="AL10" i="1"/>
  <c r="AM12" i="1"/>
  <c r="AL15" i="1"/>
  <c r="AM22" i="1"/>
  <c r="AL27" i="1"/>
  <c r="AM29" i="1"/>
  <c r="AM36" i="1"/>
  <c r="AM38" i="1"/>
  <c r="AL43" i="1"/>
  <c r="AM45" i="1"/>
  <c r="AM52" i="1"/>
  <c r="AL57" i="1"/>
  <c r="AL62" i="1"/>
  <c r="AM64" i="1"/>
  <c r="AL69" i="1"/>
  <c r="AL74" i="1"/>
  <c r="AM76" i="1"/>
  <c r="AL79" i="1"/>
  <c r="AL81" i="1"/>
  <c r="AM83" i="1"/>
  <c r="AL88" i="1"/>
  <c r="AL93" i="1"/>
  <c r="AM100" i="1"/>
  <c r="AL105" i="1"/>
  <c r="AL110" i="1"/>
  <c r="AM112" i="1"/>
  <c r="AM114" i="1"/>
  <c r="AL117" i="1"/>
  <c r="AM119" i="1"/>
  <c r="AM121" i="1"/>
  <c r="AL126" i="1"/>
  <c r="AL128" i="1"/>
  <c r="AL130" i="1"/>
  <c r="AL137" i="1"/>
  <c r="AM139" i="1"/>
  <c r="AL142" i="1"/>
  <c r="AM144" i="1"/>
  <c r="AM149" i="1"/>
  <c r="AM158" i="1"/>
  <c r="AM160" i="1"/>
  <c r="AM165" i="1"/>
  <c r="AL172" i="1"/>
  <c r="AL179" i="1"/>
  <c r="AL186" i="1"/>
  <c r="AL188" i="1"/>
  <c r="AM190" i="1"/>
  <c r="AL193" i="1"/>
  <c r="AM195" i="1"/>
  <c r="AM202" i="1"/>
  <c r="AL207" i="1"/>
  <c r="AM212" i="1"/>
  <c r="AL219" i="1"/>
  <c r="AL224" i="1"/>
  <c r="AM229" i="1"/>
  <c r="AM231" i="1"/>
  <c r="AL236" i="1"/>
  <c r="AM238" i="1"/>
  <c r="AL241" i="1"/>
  <c r="AL246" i="1"/>
  <c r="AL248" i="1"/>
  <c r="AL253" i="1"/>
  <c r="AM255" i="1"/>
  <c r="AL258" i="1"/>
  <c r="AL265" i="1"/>
  <c r="AM267" i="1"/>
  <c r="AM272" i="1"/>
  <c r="AL275" i="1"/>
  <c r="AL282" i="1"/>
  <c r="AM284" i="1"/>
  <c r="AM289" i="1"/>
  <c r="AL292" i="1"/>
  <c r="AM294" i="1"/>
  <c r="AL299" i="1"/>
  <c r="AM301" i="1"/>
  <c r="AL306" i="1"/>
  <c r="AM308" i="1"/>
  <c r="AM315" i="1"/>
  <c r="AL322" i="1"/>
  <c r="AM324" i="1"/>
  <c r="AL329" i="1"/>
  <c r="AM331" i="1"/>
  <c r="AM338" i="1"/>
  <c r="AL345" i="1"/>
  <c r="AL352" i="1"/>
  <c r="AL357" i="1"/>
  <c r="AM44" i="1"/>
  <c r="AM51" i="1"/>
  <c r="AM58" i="1"/>
  <c r="AM61" i="1"/>
  <c r="AL68" i="1"/>
  <c r="AL71" i="1"/>
  <c r="AM94" i="1"/>
  <c r="AM97" i="1"/>
  <c r="AL107" i="1"/>
  <c r="AM113" i="1"/>
  <c r="AM116" i="1"/>
  <c r="AL120" i="1"/>
  <c r="AM129" i="1"/>
  <c r="AM132" i="1"/>
  <c r="AL164" i="1"/>
  <c r="AL167" i="1"/>
  <c r="AM173" i="1"/>
  <c r="AL176" i="1"/>
  <c r="AM185" i="1"/>
  <c r="AL189" i="1"/>
  <c r="AL192" i="1"/>
  <c r="AM208" i="1"/>
  <c r="AL218" i="1"/>
  <c r="AL221" i="1"/>
  <c r="AL228" i="1"/>
  <c r="AM237" i="1"/>
  <c r="AM240" i="1"/>
  <c r="AM247" i="1"/>
  <c r="AM250" i="1"/>
  <c r="AL254" i="1"/>
  <c r="AM257" i="1"/>
  <c r="AL277" i="1"/>
  <c r="AM283" i="1"/>
  <c r="AM286" i="1"/>
  <c r="AL293" i="1"/>
  <c r="AM304" i="1"/>
  <c r="AM307" i="1"/>
  <c r="AL312" i="1"/>
  <c r="AM317" i="1"/>
  <c r="AM325" i="1"/>
  <c r="AM330" i="1"/>
  <c r="AM335" i="1"/>
  <c r="AM340" i="1"/>
  <c r="AL350" i="1"/>
  <c r="AM355" i="1"/>
  <c r="AL360" i="1"/>
  <c r="AL367" i="1"/>
  <c r="AM369" i="1"/>
  <c r="AM376" i="1"/>
  <c r="AL381" i="1"/>
  <c r="AM383" i="1"/>
  <c r="AL388" i="1"/>
  <c r="AL390" i="1"/>
  <c r="AL395" i="1"/>
  <c r="AM397" i="1"/>
  <c r="AL402" i="1"/>
  <c r="AL409" i="1"/>
  <c r="AM411" i="1"/>
  <c r="AL418" i="1"/>
  <c r="AL425" i="1"/>
  <c r="AL430" i="1"/>
  <c r="AM432" i="1"/>
  <c r="AL437" i="1"/>
  <c r="AL439" i="1"/>
  <c r="AM446" i="1"/>
  <c r="AL451" i="1"/>
  <c r="AM453" i="1"/>
  <c r="AM458" i="1"/>
  <c r="AM460" i="1"/>
  <c r="AL465" i="1"/>
  <c r="AL472" i="1"/>
  <c r="AL24" i="1"/>
  <c r="AL31" i="1"/>
  <c r="AM65" i="1"/>
  <c r="AM68" i="1"/>
  <c r="AM71" i="1"/>
  <c r="AL75" i="1"/>
  <c r="AL78" i="1"/>
  <c r="AL101" i="1"/>
  <c r="AL104" i="1"/>
  <c r="AM107" i="1"/>
  <c r="AL111" i="1"/>
  <c r="AM120" i="1"/>
  <c r="AL123" i="1"/>
  <c r="AL139" i="1"/>
  <c r="AL143" i="1"/>
  <c r="AL149" i="1"/>
  <c r="AM152" i="1"/>
  <c r="AL155" i="1"/>
  <c r="AL158" i="1"/>
  <c r="AM161" i="1"/>
  <c r="AM164" i="1"/>
  <c r="AM167" i="1"/>
  <c r="AM176" i="1"/>
  <c r="AL180" i="1"/>
  <c r="AM189" i="1"/>
  <c r="AM192" i="1"/>
  <c r="AM196" i="1"/>
  <c r="AL199" i="1"/>
  <c r="AL202" i="1"/>
  <c r="AL212" i="1"/>
  <c r="AM215" i="1"/>
  <c r="AM218" i="1"/>
  <c r="AM221" i="1"/>
  <c r="AL225" i="1"/>
  <c r="AM228" i="1"/>
  <c r="AL231" i="1"/>
  <c r="AM254" i="1"/>
  <c r="AM24" i="1"/>
  <c r="AL28" i="1"/>
  <c r="AM31" i="1"/>
  <c r="AL35" i="1"/>
  <c r="AL38" i="1"/>
  <c r="AL45" i="1"/>
  <c r="AL49" i="1"/>
  <c r="AL52" i="1"/>
  <c r="AL59" i="1"/>
  <c r="AM75" i="1"/>
  <c r="AM78" i="1"/>
  <c r="AL82" i="1"/>
  <c r="AL85" i="1"/>
  <c r="AL95" i="1"/>
  <c r="AM101" i="1"/>
  <c r="AM104" i="1"/>
  <c r="AM111" i="1"/>
  <c r="AM123" i="1"/>
  <c r="AL127" i="1"/>
  <c r="AM133" i="1"/>
  <c r="AL136" i="1"/>
  <c r="AM143" i="1"/>
  <c r="AL146" i="1"/>
  <c r="AM155" i="1"/>
  <c r="AL171" i="1"/>
  <c r="AL174" i="1"/>
  <c r="AM180" i="1"/>
  <c r="AL183" i="1"/>
  <c r="AM199" i="1"/>
  <c r="AL209" i="1"/>
  <c r="AL17" i="1"/>
  <c r="AM21" i="1"/>
  <c r="AM28" i="1"/>
  <c r="AM35" i="1"/>
  <c r="AL42" i="1"/>
  <c r="AM49" i="1"/>
  <c r="AL56" i="1"/>
  <c r="AM59" i="1"/>
  <c r="AL63" i="1"/>
  <c r="AM72" i="1"/>
  <c r="AM82" i="1"/>
  <c r="AM85" i="1"/>
  <c r="AL89" i="1"/>
  <c r="AL92" i="1"/>
  <c r="AM95" i="1"/>
  <c r="AM108" i="1"/>
  <c r="AL114" i="1"/>
  <c r="AL118" i="1"/>
  <c r="AM127" i="1"/>
  <c r="AM136" i="1"/>
  <c r="AM140" i="1"/>
  <c r="AM42" i="1"/>
  <c r="AL22" i="1"/>
  <c r="AL29" i="1"/>
  <c r="AL36" i="1"/>
  <c r="AM60" i="1"/>
  <c r="AM66" i="1"/>
  <c r="AL70" i="1"/>
  <c r="AL73" i="1"/>
  <c r="AL76" i="1"/>
  <c r="AL80" i="1"/>
  <c r="AL83" i="1"/>
  <c r="AM96" i="1"/>
  <c r="AM99" i="1"/>
  <c r="AM102" i="1"/>
  <c r="AL106" i="1"/>
  <c r="AL109" i="1"/>
  <c r="AL112" i="1"/>
  <c r="AM115" i="1"/>
  <c r="AM131" i="1"/>
  <c r="AL134" i="1"/>
  <c r="AL141" i="1"/>
  <c r="AL144" i="1"/>
  <c r="AM153" i="1"/>
  <c r="AM162" i="1"/>
  <c r="AL166" i="1"/>
  <c r="AM175" i="1"/>
  <c r="AL178" i="1"/>
  <c r="AM181" i="1"/>
  <c r="AM184" i="1"/>
  <c r="AL14" i="1"/>
  <c r="AL19" i="1"/>
  <c r="AL26" i="1"/>
  <c r="AL33" i="1"/>
  <c r="AL40" i="1"/>
  <c r="AL47" i="1"/>
  <c r="AL54" i="1"/>
  <c r="AM70" i="1"/>
  <c r="AM73" i="1"/>
  <c r="AM80" i="1"/>
  <c r="AL87" i="1"/>
  <c r="AL90" i="1"/>
  <c r="AM106" i="1"/>
  <c r="AM109" i="1"/>
  <c r="AL119" i="1"/>
  <c r="AL122" i="1"/>
  <c r="AL125" i="1"/>
  <c r="AM134" i="1"/>
  <c r="AL138" i="1"/>
  <c r="AM141" i="1"/>
  <c r="AL148" i="1"/>
  <c r="AL151" i="1"/>
  <c r="AL157" i="1"/>
  <c r="AM166" i="1"/>
  <c r="AL169" i="1"/>
  <c r="AM178" i="1"/>
  <c r="AM191" i="1"/>
  <c r="AL201" i="1"/>
  <c r="AL204" i="1"/>
  <c r="AL211" i="1"/>
  <c r="AL214" i="1"/>
  <c r="AM220" i="1"/>
  <c r="AM223" i="1"/>
  <c r="AM230" i="1"/>
  <c r="AL233" i="1"/>
  <c r="AL243" i="1"/>
  <c r="AL260" i="1"/>
  <c r="AM266" i="1"/>
  <c r="AM269" i="1"/>
  <c r="AM276" i="1"/>
  <c r="AL279" i="1"/>
  <c r="AM292" i="1"/>
  <c r="AM295" i="1"/>
  <c r="AL298" i="1"/>
  <c r="AM303" i="1"/>
  <c r="AM309" i="1"/>
  <c r="AL314" i="1"/>
  <c r="AL319" i="1"/>
  <c r="AL327" i="1"/>
  <c r="AL332" i="1"/>
  <c r="AL337" i="1"/>
  <c r="AL342" i="1"/>
  <c r="AL344" i="1"/>
  <c r="AL347" i="1"/>
  <c r="AM357" i="1"/>
  <c r="AL362" i="1"/>
  <c r="AL364" i="1"/>
  <c r="AM366" i="1"/>
  <c r="AM371" i="1"/>
  <c r="AM373" i="1"/>
  <c r="AL378" i="1"/>
  <c r="AL385" i="1"/>
  <c r="AL392" i="1"/>
  <c r="AM394" i="1"/>
  <c r="AL399" i="1"/>
  <c r="AM401" i="1"/>
  <c r="AL404" i="1"/>
  <c r="AL406" i="1"/>
  <c r="AM408" i="1"/>
  <c r="AL413" i="1"/>
  <c r="AM415" i="1"/>
  <c r="AM417" i="1"/>
  <c r="AL420" i="1"/>
  <c r="AL422" i="1"/>
  <c r="AM424" i="1"/>
  <c r="AL427" i="1"/>
  <c r="AM429" i="1"/>
  <c r="AM14" i="1"/>
  <c r="AM19" i="1"/>
  <c r="AM26" i="1"/>
  <c r="AM33" i="1"/>
  <c r="AM37" i="1"/>
  <c r="AM40" i="1"/>
  <c r="AL44" i="1"/>
  <c r="AM47" i="1"/>
  <c r="AL51" i="1"/>
  <c r="AM54" i="1"/>
  <c r="AL58" i="1"/>
  <c r="AL61" i="1"/>
  <c r="AL64" i="1"/>
  <c r="AM77" i="1"/>
  <c r="AM84" i="1"/>
  <c r="AM87" i="1"/>
  <c r="AM90" i="1"/>
  <c r="AL94" i="1"/>
  <c r="AL97" i="1"/>
  <c r="AL100" i="1"/>
  <c r="AL113" i="1"/>
  <c r="AL116" i="1"/>
  <c r="AM122" i="1"/>
  <c r="AM125" i="1"/>
  <c r="AL129" i="1"/>
  <c r="AL132" i="1"/>
  <c r="AM138" i="1"/>
  <c r="AM145" i="1"/>
  <c r="AM148" i="1"/>
  <c r="AM151" i="1"/>
  <c r="AM154" i="1"/>
  <c r="AM157" i="1"/>
  <c r="AL160" i="1"/>
  <c r="AM169" i="1"/>
  <c r="AL173" i="1"/>
  <c r="AM182" i="1"/>
  <c r="AL185" i="1"/>
  <c r="AL195" i="1"/>
  <c r="AM198" i="1"/>
  <c r="AM201" i="1"/>
  <c r="AM204" i="1"/>
  <c r="AL208" i="1"/>
  <c r="AM211" i="1"/>
  <c r="AM214" i="1"/>
  <c r="AM233" i="1"/>
  <c r="AL237" i="1"/>
  <c r="AL240" i="1"/>
  <c r="AM243" i="1"/>
  <c r="AL247" i="1"/>
  <c r="AL250" i="1"/>
  <c r="AL257" i="1"/>
  <c r="AM260" i="1"/>
  <c r="AM273" i="1"/>
  <c r="AM279" i="1"/>
  <c r="AL283" i="1"/>
  <c r="AL286" i="1"/>
  <c r="AL289" i="1"/>
  <c r="AM298" i="1"/>
  <c r="AL301" i="1"/>
  <c r="AL307" i="1"/>
  <c r="AM314" i="1"/>
  <c r="AL317" i="1"/>
  <c r="AM319" i="1"/>
  <c r="AM322" i="1"/>
  <c r="AL325" i="1"/>
  <c r="AM327" i="1"/>
  <c r="AL330" i="1"/>
  <c r="AM332" i="1"/>
  <c r="AL335" i="1"/>
  <c r="AM337" i="1"/>
  <c r="AL340" i="1"/>
  <c r="AM342" i="1"/>
  <c r="AM344" i="1"/>
  <c r="AM347" i="1"/>
  <c r="AM352" i="1"/>
  <c r="AL355" i="1"/>
  <c r="AM362" i="1"/>
  <c r="AM364" i="1"/>
  <c r="AL369" i="1"/>
  <c r="AL376" i="1"/>
  <c r="AM378" i="1"/>
  <c r="AL383" i="1"/>
  <c r="AM385" i="1"/>
  <c r="AM392" i="1"/>
  <c r="AL397" i="1"/>
  <c r="AM399" i="1"/>
  <c r="AM404" i="1"/>
  <c r="AM406" i="1"/>
  <c r="AL411" i="1"/>
  <c r="AM413" i="1"/>
  <c r="AM420" i="1"/>
  <c r="AM422" i="1"/>
  <c r="AM427" i="1"/>
  <c r="AL432" i="1"/>
  <c r="AM434" i="1"/>
  <c r="AM441" i="1"/>
  <c r="AL446" i="1"/>
  <c r="AM448" i="1"/>
  <c r="AL453" i="1"/>
  <c r="AM455" i="1"/>
  <c r="AL458" i="1"/>
  <c r="AL460" i="1"/>
  <c r="AM467" i="1"/>
  <c r="AM474" i="1"/>
  <c r="AM476" i="1"/>
  <c r="AL481" i="1"/>
  <c r="AL488" i="1"/>
  <c r="AL497" i="1"/>
  <c r="AL502" i="1"/>
  <c r="AM504" i="1"/>
  <c r="AL509" i="1"/>
  <c r="AL511" i="1"/>
  <c r="AM513" i="1"/>
  <c r="AM518" i="1"/>
  <c r="AL523" i="1"/>
  <c r="AM525" i="1"/>
  <c r="AL530" i="1"/>
  <c r="AM532" i="1"/>
  <c r="AL537" i="1"/>
  <c r="AM539" i="1"/>
  <c r="AL544" i="1"/>
  <c r="AM546" i="1"/>
  <c r="AM553" i="1"/>
  <c r="AL560" i="1"/>
  <c r="AM562" i="1"/>
  <c r="AL567" i="1"/>
  <c r="AL574" i="1"/>
  <c r="AM576" i="1"/>
  <c r="AL581" i="1"/>
  <c r="AM583" i="1"/>
  <c r="AL586" i="1"/>
  <c r="AL588" i="1"/>
  <c r="AM595" i="1"/>
  <c r="AM602" i="1"/>
  <c r="AM604" i="1"/>
  <c r="AM611" i="1"/>
  <c r="AM618" i="1"/>
  <c r="AM620" i="1"/>
  <c r="AM627" i="1"/>
  <c r="AL121" i="1"/>
  <c r="AM150" i="1"/>
  <c r="AL165" i="1"/>
  <c r="AL181" i="1"/>
  <c r="AL190" i="1"/>
  <c r="AL229" i="1"/>
  <c r="AL242" i="1"/>
  <c r="AL255" i="1"/>
  <c r="AL271" i="1"/>
  <c r="AM291" i="1"/>
  <c r="AL303" i="1"/>
  <c r="AL334" i="1"/>
  <c r="AL341" i="1"/>
  <c r="AL348" i="1"/>
  <c r="AL351" i="1"/>
  <c r="AL354" i="1"/>
  <c r="AM367" i="1"/>
  <c r="AM370" i="1"/>
  <c r="AL373" i="1"/>
  <c r="AM382" i="1"/>
  <c r="AL386" i="1"/>
  <c r="AM395" i="1"/>
  <c r="AL398" i="1"/>
  <c r="AM405" i="1"/>
  <c r="AM421" i="1"/>
  <c r="AM428" i="1"/>
  <c r="AM431" i="1"/>
  <c r="AM437" i="1"/>
  <c r="AL445" i="1"/>
  <c r="AL448" i="1"/>
  <c r="AM451" i="1"/>
  <c r="AM454" i="1"/>
  <c r="AL457" i="1"/>
  <c r="AL463" i="1"/>
  <c r="AL471" i="1"/>
  <c r="AL474" i="1"/>
  <c r="AL477" i="1"/>
  <c r="AM479" i="1"/>
  <c r="AL482" i="1"/>
  <c r="AL492" i="1"/>
  <c r="AM494" i="1"/>
  <c r="AM499" i="1"/>
  <c r="AM502" i="1"/>
  <c r="AL505" i="1"/>
  <c r="AM507" i="1"/>
  <c r="AM512" i="1"/>
  <c r="AL515" i="1"/>
  <c r="AM517" i="1"/>
  <c r="AL520" i="1"/>
  <c r="AL525" i="1"/>
  <c r="AM530" i="1"/>
  <c r="AL533" i="1"/>
  <c r="AM535" i="1"/>
  <c r="AM538" i="1"/>
  <c r="AL543" i="1"/>
  <c r="AM548" i="1"/>
  <c r="AL553" i="1"/>
  <c r="AL558" i="1"/>
  <c r="AM563" i="1"/>
  <c r="AM568" i="1"/>
  <c r="AL573" i="1"/>
  <c r="AM575" i="1"/>
  <c r="AL578" i="1"/>
  <c r="AM580" i="1"/>
  <c r="AL583" i="1"/>
  <c r="AM586" i="1"/>
  <c r="AM591" i="1"/>
  <c r="AM596" i="1"/>
  <c r="AM601" i="1"/>
  <c r="AM606" i="1"/>
  <c r="AL614" i="1"/>
  <c r="AM616" i="1"/>
  <c r="AL619" i="1"/>
  <c r="AL624" i="1"/>
  <c r="AM626" i="1"/>
  <c r="AL629" i="1"/>
  <c r="AM631" i="1"/>
  <c r="AL634" i="1"/>
  <c r="AL636" i="1"/>
  <c r="AM643" i="1"/>
  <c r="AM650" i="1"/>
  <c r="AM652" i="1"/>
  <c r="AM659" i="1"/>
  <c r="AM661" i="1"/>
  <c r="AM666" i="1"/>
  <c r="AM668" i="1"/>
  <c r="AL675" i="1"/>
  <c r="AM677" i="1"/>
  <c r="AL682" i="1"/>
  <c r="AM684" i="1"/>
  <c r="AL691" i="1"/>
  <c r="AM693" i="1"/>
  <c r="AL698" i="1"/>
  <c r="AM700" i="1"/>
  <c r="AL707" i="1"/>
  <c r="AM709" i="1"/>
  <c r="AL714" i="1"/>
  <c r="AM716" i="1"/>
  <c r="AL723" i="1"/>
  <c r="AM725" i="1"/>
  <c r="AL730" i="1"/>
  <c r="AM732" i="1"/>
  <c r="AL739" i="1"/>
  <c r="AM741" i="1"/>
  <c r="AL746" i="1"/>
  <c r="AL755" i="1"/>
  <c r="AM757" i="1"/>
  <c r="AL762" i="1"/>
  <c r="AL771" i="1"/>
  <c r="AM773" i="1"/>
  <c r="AL778" i="1"/>
  <c r="AM787" i="1"/>
  <c r="AL792" i="1"/>
  <c r="AL797" i="1"/>
  <c r="AM799" i="1"/>
  <c r="AM801" i="1"/>
  <c r="AM806" i="1"/>
  <c r="AM808" i="1"/>
  <c r="AL813" i="1"/>
  <c r="AM815" i="1"/>
  <c r="AL818" i="1"/>
  <c r="AL823" i="1"/>
  <c r="AL825" i="1"/>
  <c r="AL830" i="1"/>
  <c r="AM832" i="1"/>
  <c r="AL835" i="1"/>
  <c r="AL842" i="1"/>
  <c r="AM844" i="1"/>
  <c r="AM849" i="1"/>
  <c r="AL852" i="1"/>
  <c r="AL859" i="1"/>
  <c r="AM861" i="1"/>
  <c r="AM171" i="1"/>
  <c r="AL187" i="1"/>
  <c r="AL220" i="1"/>
  <c r="AM225" i="1"/>
  <c r="AM242" i="1"/>
  <c r="AM251" i="1"/>
  <c r="AL267" i="1"/>
  <c r="AM271" i="1"/>
  <c r="AL284" i="1"/>
  <c r="AL288" i="1"/>
  <c r="AL296" i="1"/>
  <c r="AL300" i="1"/>
  <c r="AL311" i="1"/>
  <c r="AL318" i="1"/>
  <c r="AL321" i="1"/>
  <c r="AL324" i="1"/>
  <c r="AL331" i="1"/>
  <c r="AM334" i="1"/>
  <c r="AL338" i="1"/>
  <c r="AM341" i="1"/>
  <c r="AM348" i="1"/>
  <c r="AM351" i="1"/>
  <c r="AM354" i="1"/>
  <c r="AL358" i="1"/>
  <c r="AL361" i="1"/>
  <c r="AL377" i="1"/>
  <c r="AL380" i="1"/>
  <c r="AM386" i="1"/>
  <c r="AL389" i="1"/>
  <c r="AM398" i="1"/>
  <c r="AM402" i="1"/>
  <c r="AM409" i="1"/>
  <c r="AL412" i="1"/>
  <c r="AL415" i="1"/>
  <c r="AM418" i="1"/>
  <c r="AM425" i="1"/>
  <c r="AL435" i="1"/>
  <c r="AL440" i="1"/>
  <c r="AM445" i="1"/>
  <c r="AM457" i="1"/>
  <c r="AM463" i="1"/>
  <c r="AL466" i="1"/>
  <c r="AL469" i="1"/>
  <c r="AM471" i="1"/>
  <c r="AM477" i="1"/>
  <c r="AM482" i="1"/>
  <c r="AL485" i="1"/>
  <c r="AL487" i="1"/>
  <c r="AL490" i="1"/>
  <c r="AM492" i="1"/>
  <c r="AM505" i="1"/>
  <c r="AL510" i="1"/>
  <c r="AM515" i="1"/>
  <c r="AM520" i="1"/>
  <c r="AL528" i="1"/>
  <c r="AM533" i="1"/>
  <c r="AL541" i="1"/>
  <c r="AM543" i="1"/>
  <c r="AL546" i="1"/>
  <c r="AL556" i="1"/>
  <c r="AM558" i="1"/>
  <c r="AL566" i="1"/>
  <c r="AL571" i="1"/>
  <c r="AM573" i="1"/>
  <c r="AM578" i="1"/>
  <c r="AL589" i="1"/>
  <c r="AL594" i="1"/>
  <c r="AL599" i="1"/>
  <c r="AL604" i="1"/>
  <c r="AL609" i="1"/>
  <c r="AM614" i="1"/>
  <c r="AM619" i="1"/>
  <c r="AM624" i="1"/>
  <c r="AM629" i="1"/>
  <c r="AM634" i="1"/>
  <c r="AM636" i="1"/>
  <c r="AL641" i="1"/>
  <c r="AL648" i="1"/>
  <c r="AL657" i="1"/>
  <c r="AL664" i="1"/>
  <c r="AM675" i="1"/>
  <c r="AM682" i="1"/>
  <c r="AM691" i="1"/>
  <c r="AM698" i="1"/>
  <c r="AM707" i="1"/>
  <c r="AM714" i="1"/>
  <c r="AL719" i="1"/>
  <c r="AL721" i="1"/>
  <c r="AM723" i="1"/>
  <c r="AM730" i="1"/>
  <c r="AL735" i="1"/>
  <c r="AL737" i="1"/>
  <c r="AM739" i="1"/>
  <c r="AM746" i="1"/>
  <c r="AL749" i="1"/>
  <c r="AL751" i="1"/>
  <c r="AL753" i="1"/>
  <c r="AM755" i="1"/>
  <c r="AM762" i="1"/>
  <c r="AL765" i="1"/>
  <c r="AL767" i="1"/>
  <c r="AL769" i="1"/>
  <c r="AM771" i="1"/>
  <c r="AM778" i="1"/>
  <c r="AL781" i="1"/>
  <c r="AL783" i="1"/>
  <c r="AL785" i="1"/>
  <c r="AL790" i="1"/>
  <c r="AM792" i="1"/>
  <c r="AL795" i="1"/>
  <c r="AM797" i="1"/>
  <c r="AL804" i="1"/>
  <c r="AL811" i="1"/>
  <c r="AM813" i="1"/>
  <c r="AM818" i="1"/>
  <c r="AL821" i="1"/>
  <c r="AM823" i="1"/>
  <c r="AM825" i="1"/>
  <c r="AM830" i="1"/>
  <c r="AM835" i="1"/>
  <c r="AL838" i="1"/>
  <c r="AL840" i="1"/>
  <c r="AM842" i="1"/>
  <c r="AL847" i="1"/>
  <c r="AM852" i="1"/>
  <c r="AL66" i="1"/>
  <c r="AM92" i="1"/>
  <c r="AM146" i="1"/>
  <c r="AM187" i="1"/>
  <c r="AL206" i="1"/>
  <c r="AL216" i="1"/>
  <c r="AL230" i="1"/>
  <c r="AL238" i="1"/>
  <c r="AM256" i="1"/>
  <c r="AL264" i="1"/>
  <c r="AL276" i="1"/>
  <c r="AM280" i="1"/>
  <c r="AM288" i="1"/>
  <c r="AM296" i="1"/>
  <c r="AM300" i="1"/>
  <c r="AL308" i="1"/>
  <c r="AM311" i="1"/>
  <c r="AL315" i="1"/>
  <c r="AM318" i="1"/>
  <c r="AM321" i="1"/>
  <c r="AL328" i="1"/>
  <c r="AM345" i="1"/>
  <c r="AM358" i="1"/>
  <c r="AM361" i="1"/>
  <c r="AL365" i="1"/>
  <c r="AL371" i="1"/>
  <c r="AL374" i="1"/>
  <c r="AM377" i="1"/>
  <c r="AM380" i="1"/>
  <c r="AM389" i="1"/>
  <c r="AL393" i="1"/>
  <c r="AL396" i="1"/>
  <c r="AM412" i="1"/>
  <c r="AL429" i="1"/>
  <c r="AM435" i="1"/>
  <c r="AM440" i="1"/>
  <c r="AL443" i="1"/>
  <c r="AL449" i="1"/>
  <c r="AL461" i="1"/>
  <c r="AM466" i="1"/>
  <c r="AM469" i="1"/>
  <c r="AL475" i="1"/>
  <c r="AL480" i="1"/>
  <c r="AM485" i="1"/>
  <c r="AM487" i="1"/>
  <c r="AM490" i="1"/>
  <c r="AM497" i="1"/>
  <c r="AL500" i="1"/>
  <c r="AM510" i="1"/>
  <c r="AL518" i="1"/>
  <c r="AM523" i="1"/>
  <c r="AL526" i="1"/>
  <c r="AM528" i="1"/>
  <c r="AL531" i="1"/>
  <c r="AL536" i="1"/>
  <c r="AM541" i="1"/>
  <c r="AL549" i="1"/>
  <c r="AL551" i="1"/>
  <c r="AL554" i="1"/>
  <c r="AM556" i="1"/>
  <c r="AL561" i="1"/>
  <c r="AM566" i="1"/>
  <c r="AL569" i="1"/>
  <c r="AM571" i="1"/>
  <c r="AL576" i="1"/>
  <c r="AM581" i="1"/>
  <c r="AL584" i="1"/>
  <c r="AM589" i="1"/>
  <c r="AL592" i="1"/>
  <c r="AM594" i="1"/>
  <c r="AL597" i="1"/>
  <c r="AM599" i="1"/>
  <c r="AL602" i="1"/>
  <c r="AL607" i="1"/>
  <c r="AM609" i="1"/>
  <c r="AL612" i="1"/>
  <c r="AL617" i="1"/>
  <c r="AL622" i="1"/>
  <c r="AL627" i="1"/>
  <c r="AL632" i="1"/>
  <c r="AL639" i="1"/>
  <c r="AM641" i="1"/>
  <c r="AL646" i="1"/>
  <c r="AM648" i="1"/>
  <c r="AL653" i="1"/>
  <c r="AL655" i="1"/>
  <c r="AM657" i="1"/>
  <c r="AL662" i="1"/>
  <c r="AM664" i="1"/>
  <c r="AL669" i="1"/>
  <c r="AL671" i="1"/>
  <c r="AL673" i="1"/>
  <c r="AL678" i="1"/>
  <c r="AL680" i="1"/>
  <c r="AL685" i="1"/>
  <c r="AL687" i="1"/>
  <c r="AL689" i="1"/>
  <c r="AL694" i="1"/>
  <c r="AL696" i="1"/>
  <c r="AL701" i="1"/>
  <c r="AL703" i="1"/>
  <c r="AL705" i="1"/>
  <c r="AL710" i="1"/>
  <c r="AL712" i="1"/>
  <c r="AL717" i="1"/>
  <c r="AM719" i="1"/>
  <c r="AM721" i="1"/>
  <c r="AL726" i="1"/>
  <c r="AL728" i="1"/>
  <c r="AL733" i="1"/>
  <c r="AM735" i="1"/>
  <c r="AM737" i="1"/>
  <c r="AL742" i="1"/>
  <c r="AL744" i="1"/>
  <c r="AM749" i="1"/>
  <c r="AM751" i="1"/>
  <c r="AM753" i="1"/>
  <c r="AL758" i="1"/>
  <c r="AL760" i="1"/>
  <c r="AM765" i="1"/>
  <c r="AM767" i="1"/>
  <c r="AM769" i="1"/>
  <c r="AL774" i="1"/>
  <c r="AL776" i="1"/>
  <c r="AM781" i="1"/>
  <c r="AM783" i="1"/>
  <c r="AM785" i="1"/>
  <c r="AM790" i="1"/>
  <c r="AM795" i="1"/>
  <c r="AL802" i="1"/>
  <c r="AM804" i="1"/>
  <c r="AM811" i="1"/>
  <c r="AL816" i="1"/>
  <c r="AM821" i="1"/>
  <c r="AL828" i="1"/>
  <c r="AL833" i="1"/>
  <c r="AM838" i="1"/>
  <c r="AM840" i="1"/>
  <c r="AL845" i="1"/>
  <c r="AM847" i="1"/>
  <c r="AL850" i="1"/>
  <c r="AL855" i="1"/>
  <c r="AL857" i="1"/>
  <c r="AL862" i="1"/>
  <c r="AL99" i="1"/>
  <c r="AM118" i="1"/>
  <c r="AL197" i="1"/>
  <c r="AM206" i="1"/>
  <c r="AM216" i="1"/>
  <c r="AL226" i="1"/>
  <c r="AL252" i="1"/>
  <c r="AM264" i="1"/>
  <c r="AM268" i="1"/>
  <c r="AL272" i="1"/>
  <c r="AM285" i="1"/>
  <c r="AM293" i="1"/>
  <c r="AL305" i="1"/>
  <c r="AM328" i="1"/>
  <c r="AM56" i="1"/>
  <c r="AM63" i="1"/>
  <c r="AM124" i="1"/>
  <c r="AL162" i="1"/>
  <c r="AM168" i="1"/>
  <c r="AM183" i="1"/>
  <c r="AM197" i="1"/>
  <c r="AL203" i="1"/>
  <c r="AM213" i="1"/>
  <c r="AM222" i="1"/>
  <c r="AM226" i="1"/>
  <c r="AL235" i="1"/>
  <c r="AM239" i="1"/>
  <c r="AM252" i="1"/>
  <c r="AL262" i="1"/>
  <c r="AM277" i="1"/>
  <c r="AL281" i="1"/>
  <c r="AL297" i="1"/>
  <c r="AM305" i="1"/>
  <c r="AL309" i="1"/>
  <c r="AM312" i="1"/>
  <c r="AM339" i="1"/>
  <c r="AL346" i="1"/>
  <c r="AM349" i="1"/>
  <c r="AL356" i="1"/>
  <c r="AL359" i="1"/>
  <c r="AM368" i="1"/>
  <c r="AL372" i="1"/>
  <c r="AM381" i="1"/>
  <c r="AL384" i="1"/>
  <c r="AM387" i="1"/>
  <c r="AM390" i="1"/>
  <c r="AM89" i="1"/>
  <c r="AL153" i="1"/>
  <c r="AL159" i="1"/>
  <c r="AL194" i="1"/>
  <c r="AM203" i="1"/>
  <c r="AM235" i="1"/>
  <c r="AL245" i="1"/>
  <c r="AL249" i="1"/>
  <c r="AM262" i="1"/>
  <c r="AL269" i="1"/>
  <c r="AM281" i="1"/>
  <c r="AM290" i="1"/>
  <c r="AL302" i="1"/>
  <c r="AL316" i="1"/>
  <c r="AL323" i="1"/>
  <c r="AL326" i="1"/>
  <c r="AM329" i="1"/>
  <c r="AL333" i="1"/>
  <c r="AL336" i="1"/>
  <c r="AL343" i="1"/>
  <c r="AM346" i="1"/>
  <c r="AL353" i="1"/>
  <c r="AM356" i="1"/>
  <c r="AM359" i="1"/>
  <c r="AL363" i="1"/>
  <c r="AM372" i="1"/>
  <c r="AL375" i="1"/>
  <c r="AM384" i="1"/>
  <c r="AM400" i="1"/>
  <c r="AM407" i="1"/>
  <c r="AL131" i="1"/>
  <c r="AM159" i="1"/>
  <c r="AM174" i="1"/>
  <c r="AM194" i="1"/>
  <c r="AL223" i="1"/>
  <c r="AL232" i="1"/>
  <c r="AM245" i="1"/>
  <c r="AM249" i="1"/>
  <c r="AL259" i="1"/>
  <c r="AL266" i="1"/>
  <c r="AL274" i="1"/>
  <c r="AM278" i="1"/>
  <c r="AL294" i="1"/>
  <c r="AM302" i="1"/>
  <c r="AM306" i="1"/>
  <c r="AL310" i="1"/>
  <c r="AL313" i="1"/>
  <c r="AM316" i="1"/>
  <c r="AL320" i="1"/>
  <c r="AM323" i="1"/>
  <c r="AM326" i="1"/>
  <c r="AM333" i="1"/>
  <c r="AM336" i="1"/>
  <c r="AM343" i="1"/>
  <c r="AM350" i="1"/>
  <c r="AM353" i="1"/>
  <c r="AM363" i="1"/>
  <c r="AL366" i="1"/>
  <c r="AM375" i="1"/>
  <c r="AL379" i="1"/>
  <c r="AM388" i="1"/>
  <c r="AL391" i="1"/>
  <c r="AL394" i="1"/>
  <c r="AM414" i="1"/>
  <c r="AM436" i="1"/>
  <c r="AL442" i="1"/>
  <c r="AM444" i="1"/>
  <c r="AM447" i="1"/>
  <c r="AM450" i="1"/>
  <c r="AM456" i="1"/>
  <c r="AM459" i="1"/>
  <c r="AM462" i="1"/>
  <c r="AL468" i="1"/>
  <c r="AM53" i="1"/>
  <c r="AL102" i="1"/>
  <c r="AL150" i="1"/>
  <c r="AM209" i="1"/>
  <c r="AM232" i="1"/>
  <c r="AM259" i="1"/>
  <c r="AM274" i="1"/>
  <c r="AL287" i="1"/>
  <c r="AL291" i="1"/>
  <c r="AM299" i="1"/>
  <c r="AM310" i="1"/>
  <c r="AM313" i="1"/>
  <c r="AM320" i="1"/>
  <c r="AM360" i="1"/>
  <c r="AL370" i="1"/>
  <c r="AM379" i="1"/>
  <c r="AL382" i="1"/>
  <c r="AM391" i="1"/>
  <c r="AL401" i="1"/>
  <c r="AL405" i="1"/>
  <c r="AL408" i="1"/>
  <c r="AL407" i="1"/>
  <c r="AL416" i="1"/>
  <c r="AM419" i="1"/>
  <c r="AL428" i="1"/>
  <c r="AL447" i="1"/>
  <c r="AM464" i="1"/>
  <c r="AM468" i="1"/>
  <c r="AM472" i="1"/>
  <c r="AL479" i="1"/>
  <c r="AL483" i="1"/>
  <c r="AL486" i="1"/>
  <c r="AM489" i="1"/>
  <c r="AL493" i="1"/>
  <c r="AL499" i="1"/>
  <c r="AL503" i="1"/>
  <c r="AM509" i="1"/>
  <c r="AM516" i="1"/>
  <c r="AL534" i="1"/>
  <c r="AM550" i="1"/>
  <c r="AM554" i="1"/>
  <c r="AM557" i="1"/>
  <c r="AM560" i="1"/>
  <c r="AL564" i="1"/>
  <c r="AM567" i="1"/>
  <c r="AM574" i="1"/>
  <c r="AM577" i="1"/>
  <c r="AL595" i="1"/>
  <c r="AM598" i="1"/>
  <c r="AL605" i="1"/>
  <c r="AL608" i="1"/>
  <c r="AL611" i="1"/>
  <c r="AL615" i="1"/>
  <c r="AM622" i="1"/>
  <c r="AM639" i="1"/>
  <c r="AM642" i="1"/>
  <c r="AM645" i="1"/>
  <c r="AM654" i="1"/>
  <c r="AM663" i="1"/>
  <c r="AL667" i="1"/>
  <c r="AM672" i="1"/>
  <c r="AL676" i="1"/>
  <c r="AL679" i="1"/>
  <c r="AM688" i="1"/>
  <c r="AL692" i="1"/>
  <c r="AL695" i="1"/>
  <c r="AM704" i="1"/>
  <c r="AL708" i="1"/>
  <c r="AL711" i="1"/>
  <c r="AL718" i="1"/>
  <c r="AL724" i="1"/>
  <c r="AL727" i="1"/>
  <c r="AL734" i="1"/>
  <c r="AL740" i="1"/>
  <c r="AL743" i="1"/>
  <c r="AM752" i="1"/>
  <c r="AL768" i="1"/>
  <c r="AM777" i="1"/>
  <c r="AM793" i="1"/>
  <c r="AL349" i="1"/>
  <c r="AL368" i="1"/>
  <c r="AM374" i="1"/>
  <c r="AM416" i="1"/>
  <c r="AL424" i="1"/>
  <c r="AL436" i="1"/>
  <c r="AM439" i="1"/>
  <c r="AM443" i="1"/>
  <c r="AL452" i="1"/>
  <c r="AL456" i="1"/>
  <c r="AL476" i="1"/>
  <c r="AM483" i="1"/>
  <c r="AM486" i="1"/>
  <c r="AM493" i="1"/>
  <c r="AL496" i="1"/>
  <c r="AM503" i="1"/>
  <c r="AL513" i="1"/>
  <c r="AL527" i="1"/>
  <c r="AM534" i="1"/>
  <c r="AL538" i="1"/>
  <c r="AM564" i="1"/>
  <c r="AL585" i="1"/>
  <c r="AM588" i="1"/>
  <c r="AM592" i="1"/>
  <c r="AM605" i="1"/>
  <c r="AM608" i="1"/>
  <c r="AM615" i="1"/>
  <c r="AL626" i="1"/>
  <c r="AL630" i="1"/>
  <c r="AL633" i="1"/>
  <c r="AL649" i="1"/>
  <c r="AL658" i="1"/>
  <c r="AM667" i="1"/>
  <c r="AL670" i="1"/>
  <c r="AM676" i="1"/>
  <c r="AM679" i="1"/>
  <c r="AL683" i="1"/>
  <c r="AL686" i="1"/>
  <c r="AM692" i="1"/>
  <c r="AM695" i="1"/>
  <c r="AL699" i="1"/>
  <c r="AL702" i="1"/>
  <c r="AM708" i="1"/>
  <c r="AM711" i="1"/>
  <c r="AL715" i="1"/>
  <c r="AM718" i="1"/>
  <c r="AM724" i="1"/>
  <c r="AM727" i="1"/>
  <c r="AL731" i="1"/>
  <c r="AM734" i="1"/>
  <c r="AM740" i="1"/>
  <c r="AM743" i="1"/>
  <c r="AL747" i="1"/>
  <c r="AL750" i="1"/>
  <c r="AL756" i="1"/>
  <c r="AL759" i="1"/>
  <c r="AM768" i="1"/>
  <c r="AL784" i="1"/>
  <c r="AL787" i="1"/>
  <c r="AL800" i="1"/>
  <c r="AL806" i="1"/>
  <c r="AL809" i="1"/>
  <c r="AL812" i="1"/>
  <c r="AL815" i="1"/>
  <c r="AL819" i="1"/>
  <c r="AM822" i="1"/>
  <c r="AL832" i="1"/>
  <c r="AL836" i="1"/>
  <c r="AL839" i="1"/>
  <c r="AM845" i="1"/>
  <c r="AM848" i="1"/>
  <c r="AM855" i="1"/>
  <c r="AL858" i="1"/>
  <c r="AL861" i="1"/>
  <c r="AL864" i="1"/>
  <c r="AM869" i="1"/>
  <c r="AL876" i="1"/>
  <c r="AL881" i="1"/>
  <c r="AM886" i="1"/>
  <c r="AM888" i="1"/>
  <c r="AL893" i="1"/>
  <c r="AM895" i="1"/>
  <c r="AL898" i="1"/>
  <c r="AL903" i="1"/>
  <c r="AL905" i="1"/>
  <c r="AL910" i="1"/>
  <c r="AM912" i="1"/>
  <c r="AL915" i="1"/>
  <c r="AL922" i="1"/>
  <c r="AM931" i="1"/>
  <c r="AL938" i="1"/>
  <c r="AM947" i="1"/>
  <c r="AM949" i="1"/>
  <c r="AM951" i="1"/>
  <c r="AL954" i="1"/>
  <c r="AL956" i="1"/>
  <c r="AL963" i="1"/>
  <c r="AM965" i="1"/>
  <c r="AM967" i="1"/>
  <c r="AL970" i="1"/>
  <c r="AL972" i="1"/>
  <c r="AM974" i="1"/>
  <c r="AM976" i="1"/>
  <c r="AM985" i="1"/>
  <c r="AL994" i="1"/>
  <c r="AM996" i="1"/>
  <c r="AM998" i="1"/>
  <c r="AL1003" i="1"/>
  <c r="AM1005" i="1"/>
  <c r="AM1012" i="1"/>
  <c r="AM1014" i="1"/>
  <c r="AL1019" i="1"/>
  <c r="AM1021" i="1"/>
  <c r="AM1023" i="1"/>
  <c r="AM1025" i="1"/>
  <c r="AL1032" i="1"/>
  <c r="AL1039" i="1"/>
  <c r="AL1041" i="1"/>
  <c r="AL1048" i="1"/>
  <c r="AL1055" i="1"/>
  <c r="AL1057" i="1"/>
  <c r="AL1064" i="1"/>
  <c r="AM1075" i="1"/>
  <c r="AM1077" i="1"/>
  <c r="AM1079" i="1"/>
  <c r="AL1082" i="1"/>
  <c r="AL1084" i="1"/>
  <c r="AL1091" i="1"/>
  <c r="AM1093" i="1"/>
  <c r="AM1095" i="1"/>
  <c r="AL1098" i="1"/>
  <c r="AL1100" i="1"/>
  <c r="AM1102" i="1"/>
  <c r="AM1104" i="1"/>
  <c r="AM1113" i="1"/>
  <c r="AL1120" i="1"/>
  <c r="AM1122" i="1"/>
  <c r="AM1129" i="1"/>
  <c r="AL1136" i="1"/>
  <c r="AM1138" i="1"/>
  <c r="AM1145" i="1"/>
  <c r="AL1152" i="1"/>
  <c r="AM1154" i="1"/>
  <c r="AL387" i="1"/>
  <c r="AM393" i="1"/>
  <c r="AL403" i="1"/>
  <c r="AL433" i="1"/>
  <c r="AM452" i="1"/>
  <c r="AM461" i="1"/>
  <c r="AL473" i="1"/>
  <c r="AM480" i="1"/>
  <c r="AM496" i="1"/>
  <c r="AM500" i="1"/>
  <c r="AL507" i="1"/>
  <c r="AL517" i="1"/>
  <c r="AL521" i="1"/>
  <c r="AL524" i="1"/>
  <c r="AM527" i="1"/>
  <c r="AM531" i="1"/>
  <c r="AL542" i="1"/>
  <c r="AL545" i="1"/>
  <c r="AL548" i="1"/>
  <c r="AM551" i="1"/>
  <c r="AM561" i="1"/>
  <c r="AL568" i="1"/>
  <c r="AL582" i="1"/>
  <c r="AM585" i="1"/>
  <c r="AM612" i="1"/>
  <c r="AL623" i="1"/>
  <c r="AM630" i="1"/>
  <c r="AM633" i="1"/>
  <c r="AL637" i="1"/>
  <c r="AL640" i="1"/>
  <c r="AL643" i="1"/>
  <c r="AM646" i="1"/>
  <c r="AM649" i="1"/>
  <c r="AL652" i="1"/>
  <c r="AM655" i="1"/>
  <c r="AM658" i="1"/>
  <c r="AL661" i="1"/>
  <c r="AM670" i="1"/>
  <c r="AM673" i="1"/>
  <c r="AM683" i="1"/>
  <c r="AM686" i="1"/>
  <c r="AM689" i="1"/>
  <c r="AM699" i="1"/>
  <c r="AM702" i="1"/>
  <c r="AM705" i="1"/>
  <c r="AM715" i="1"/>
  <c r="AM731" i="1"/>
  <c r="AM747" i="1"/>
  <c r="AM750" i="1"/>
  <c r="AM756" i="1"/>
  <c r="AM759" i="1"/>
  <c r="AL763" i="1"/>
  <c r="AL766" i="1"/>
  <c r="AL772" i="1"/>
  <c r="AL775" i="1"/>
  <c r="AM784" i="1"/>
  <c r="AL794" i="1"/>
  <c r="AM800" i="1"/>
  <c r="AL803" i="1"/>
  <c r="AM809" i="1"/>
  <c r="AM812" i="1"/>
  <c r="AM819" i="1"/>
  <c r="AL826" i="1"/>
  <c r="AL829" i="1"/>
  <c r="AM836" i="1"/>
  <c r="AM839" i="1"/>
  <c r="AM858" i="1"/>
  <c r="AM864" i="1"/>
  <c r="AL867" i="1"/>
  <c r="AL874" i="1"/>
  <c r="AM876" i="1"/>
  <c r="AM881" i="1"/>
  <c r="AL884" i="1"/>
  <c r="AL891" i="1"/>
  <c r="AM893" i="1"/>
  <c r="AM898" i="1"/>
  <c r="AL901" i="1"/>
  <c r="AM903" i="1"/>
  <c r="AM905" i="1"/>
  <c r="AM910" i="1"/>
  <c r="AM915" i="1"/>
  <c r="AL918" i="1"/>
  <c r="AL920" i="1"/>
  <c r="AM922" i="1"/>
  <c r="AL927" i="1"/>
  <c r="AL929" i="1"/>
  <c r="AL934" i="1"/>
  <c r="AL936" i="1"/>
  <c r="AM938" i="1"/>
  <c r="AL943" i="1"/>
  <c r="AL945" i="1"/>
  <c r="AM954" i="1"/>
  <c r="AM956" i="1"/>
  <c r="AL339" i="1"/>
  <c r="AM365" i="1"/>
  <c r="AM403" i="1"/>
  <c r="AL421" i="1"/>
  <c r="AM430" i="1"/>
  <c r="AM433" i="1"/>
  <c r="AL444" i="1"/>
  <c r="AM449" i="1"/>
  <c r="AM465" i="1"/>
  <c r="AL470" i="1"/>
  <c r="AM473" i="1"/>
  <c r="AL484" i="1"/>
  <c r="AL491" i="1"/>
  <c r="AL504" i="1"/>
  <c r="AL514" i="1"/>
  <c r="AM521" i="1"/>
  <c r="AM524" i="1"/>
  <c r="AL535" i="1"/>
  <c r="AL539" i="1"/>
  <c r="AM542" i="1"/>
  <c r="AM545" i="1"/>
  <c r="AL555" i="1"/>
  <c r="AL565" i="1"/>
  <c r="AL575" i="1"/>
  <c r="AL579" i="1"/>
  <c r="AM582" i="1"/>
  <c r="AL596" i="1"/>
  <c r="AL603" i="1"/>
  <c r="AL616" i="1"/>
  <c r="AL620" i="1"/>
  <c r="AM623" i="1"/>
  <c r="AL410" i="1"/>
  <c r="AL414" i="1"/>
  <c r="AL417" i="1"/>
  <c r="AL426" i="1"/>
  <c r="AL441" i="1"/>
  <c r="AL462" i="1"/>
  <c r="AM470" i="1"/>
  <c r="AL478" i="1"/>
  <c r="AM484" i="1"/>
  <c r="AM491" i="1"/>
  <c r="AL494" i="1"/>
  <c r="AL501" i="1"/>
  <c r="AM514" i="1"/>
  <c r="AM410" i="1"/>
  <c r="AM426" i="1"/>
  <c r="AL434" i="1"/>
  <c r="AL438" i="1"/>
  <c r="AL450" i="1"/>
  <c r="AL454" i="1"/>
  <c r="AM478" i="1"/>
  <c r="AM481" i="1"/>
  <c r="AM488" i="1"/>
  <c r="AL498" i="1"/>
  <c r="AM501" i="1"/>
  <c r="AL508" i="1"/>
  <c r="AM511" i="1"/>
  <c r="AL522" i="1"/>
  <c r="AL532" i="1"/>
  <c r="AM536" i="1"/>
  <c r="AM552" i="1"/>
  <c r="AL559" i="1"/>
  <c r="AM572" i="1"/>
  <c r="AL400" i="1"/>
  <c r="AL423" i="1"/>
  <c r="AL431" i="1"/>
  <c r="AM438" i="1"/>
  <c r="AM442" i="1"/>
  <c r="AL459" i="1"/>
  <c r="AL467" i="1"/>
  <c r="AM475" i="1"/>
  <c r="AL495" i="1"/>
  <c r="AM498" i="1"/>
  <c r="AL506" i="1"/>
  <c r="AM508" i="1"/>
  <c r="AL519" i="1"/>
  <c r="AM522" i="1"/>
  <c r="AM526" i="1"/>
  <c r="AL529" i="1"/>
  <c r="AL540" i="1"/>
  <c r="AL547" i="1"/>
  <c r="AM559" i="1"/>
  <c r="AL563" i="1"/>
  <c r="AM396" i="1"/>
  <c r="AL419" i="1"/>
  <c r="AM423" i="1"/>
  <c r="AL455" i="1"/>
  <c r="AL464" i="1"/>
  <c r="AL489" i="1"/>
  <c r="AM495" i="1"/>
  <c r="AM506" i="1"/>
  <c r="AL512" i="1"/>
  <c r="AL516" i="1"/>
  <c r="AM519" i="1"/>
  <c r="AM529" i="1"/>
  <c r="AM537" i="1"/>
  <c r="AM540" i="1"/>
  <c r="AM544" i="1"/>
  <c r="AM547" i="1"/>
  <c r="AL550" i="1"/>
  <c r="AL557" i="1"/>
  <c r="AM570" i="1"/>
  <c r="AL577" i="1"/>
  <c r="AL580" i="1"/>
  <c r="AM584" i="1"/>
  <c r="AL591" i="1"/>
  <c r="AL598" i="1"/>
  <c r="AL601" i="1"/>
  <c r="AL618" i="1"/>
  <c r="AM625" i="1"/>
  <c r="AM632" i="1"/>
  <c r="AL642" i="1"/>
  <c r="AL645" i="1"/>
  <c r="AM651" i="1"/>
  <c r="AL654" i="1"/>
  <c r="AM660" i="1"/>
  <c r="AL663" i="1"/>
  <c r="AL672" i="1"/>
  <c r="AL688" i="1"/>
  <c r="AL704" i="1"/>
  <c r="AM720" i="1"/>
  <c r="AM736" i="1"/>
  <c r="AL752" i="1"/>
  <c r="AM761" i="1"/>
  <c r="AM774" i="1"/>
  <c r="AL777" i="1"/>
  <c r="AM780" i="1"/>
  <c r="AL562" i="1"/>
  <c r="AM637" i="1"/>
  <c r="AL659" i="1"/>
  <c r="AM671" i="1"/>
  <c r="AM680" i="1"/>
  <c r="AM697" i="1"/>
  <c r="AM706" i="1"/>
  <c r="AL720" i="1"/>
  <c r="AM733" i="1"/>
  <c r="AL738" i="1"/>
  <c r="AM742" i="1"/>
  <c r="AL780" i="1"/>
  <c r="AM802" i="1"/>
  <c r="AL814" i="1"/>
  <c r="AM817" i="1"/>
  <c r="AL822" i="1"/>
  <c r="AM826" i="1"/>
  <c r="AL834" i="1"/>
  <c r="AL849" i="1"/>
  <c r="AL853" i="1"/>
  <c r="AL856" i="1"/>
  <c r="AL860" i="1"/>
  <c r="AM863" i="1"/>
  <c r="AL870" i="1"/>
  <c r="AM872" i="1"/>
  <c r="AL875" i="1"/>
  <c r="AL878" i="1"/>
  <c r="AM884" i="1"/>
  <c r="AM887" i="1"/>
  <c r="AL890" i="1"/>
  <c r="AL896" i="1"/>
  <c r="AM899" i="1"/>
  <c r="AM902" i="1"/>
  <c r="AL908" i="1"/>
  <c r="AL911" i="1"/>
  <c r="AL914" i="1"/>
  <c r="AM917" i="1"/>
  <c r="AL923" i="1"/>
  <c r="AL928" i="1"/>
  <c r="AM933" i="1"/>
  <c r="AL939" i="1"/>
  <c r="AL944" i="1"/>
  <c r="AM952" i="1"/>
  <c r="AM955" i="1"/>
  <c r="AM958" i="1"/>
  <c r="AL966" i="1"/>
  <c r="AM971" i="1"/>
  <c r="AL976" i="1"/>
  <c r="AL988" i="1"/>
  <c r="AM990" i="1"/>
  <c r="AM992" i="1"/>
  <c r="AL995" i="1"/>
  <c r="AM997" i="1"/>
  <c r="AM1002" i="1"/>
  <c r="AM1007" i="1"/>
  <c r="AM1017" i="1"/>
  <c r="AM1022" i="1"/>
  <c r="AM1027" i="1"/>
  <c r="AM1029" i="1"/>
  <c r="AM1031" i="1"/>
  <c r="AM1034" i="1"/>
  <c r="AM1039" i="1"/>
  <c r="AM1044" i="1"/>
  <c r="AM1046" i="1"/>
  <c r="AL1049" i="1"/>
  <c r="AL1054" i="1"/>
  <c r="AM1056" i="1"/>
  <c r="AL1059" i="1"/>
  <c r="AM1061" i="1"/>
  <c r="AM1063" i="1"/>
  <c r="AM1066" i="1"/>
  <c r="AM1080" i="1"/>
  <c r="AL1083" i="1"/>
  <c r="AL1088" i="1"/>
  <c r="AL1096" i="1"/>
  <c r="AM1101" i="1"/>
  <c r="AL1106" i="1"/>
  <c r="AM1108" i="1"/>
  <c r="AM1110" i="1"/>
  <c r="AM1115" i="1"/>
  <c r="AM1120" i="1"/>
  <c r="AL1123" i="1"/>
  <c r="AM1125" i="1"/>
  <c r="AM1127" i="1"/>
  <c r="AM1130" i="1"/>
  <c r="AM1137" i="1"/>
  <c r="AL1140" i="1"/>
  <c r="AM1142" i="1"/>
  <c r="AM1147" i="1"/>
  <c r="AM1152" i="1"/>
  <c r="AL1155" i="1"/>
  <c r="AM1157" i="1"/>
  <c r="AM1159" i="1"/>
  <c r="AL1162" i="1"/>
  <c r="AL1164" i="1"/>
  <c r="AM1166" i="1"/>
  <c r="AL1171" i="1"/>
  <c r="AM1173" i="1"/>
  <c r="AM1175" i="1"/>
  <c r="AL1178" i="1"/>
  <c r="AL1180" i="1"/>
  <c r="AM1182" i="1"/>
  <c r="AL1187" i="1"/>
  <c r="AM1189" i="1"/>
  <c r="AM1191" i="1"/>
  <c r="AL1194" i="1"/>
  <c r="AL1196" i="1"/>
  <c r="AM1198" i="1"/>
  <c r="AL1203" i="1"/>
  <c r="AM1205" i="1"/>
  <c r="AM1207" i="1"/>
  <c r="AL1210" i="1"/>
  <c r="AL1212" i="1"/>
  <c r="AM1214" i="1"/>
  <c r="AL1219" i="1"/>
  <c r="AM1221" i="1"/>
  <c r="AM1223" i="1"/>
  <c r="AL1226" i="1"/>
  <c r="AL1228" i="1"/>
  <c r="AM1230" i="1"/>
  <c r="AL1235" i="1"/>
  <c r="AM1237" i="1"/>
  <c r="AM1239" i="1"/>
  <c r="AL1242" i="1"/>
  <c r="AL1244" i="1"/>
  <c r="AM1246" i="1"/>
  <c r="AL1251" i="1"/>
  <c r="AM1253" i="1"/>
  <c r="AM1255" i="1"/>
  <c r="AL1258" i="1"/>
  <c r="AL1260" i="1"/>
  <c r="AM1262" i="1"/>
  <c r="AL1150" i="1"/>
  <c r="AM1162" i="1"/>
  <c r="AM1164" i="1"/>
  <c r="AM1178" i="1"/>
  <c r="AM1180" i="1"/>
  <c r="AM1194" i="1"/>
  <c r="AM1196" i="1"/>
  <c r="AM1210" i="1"/>
  <c r="AM1212" i="1"/>
  <c r="AM1226" i="1"/>
  <c r="AM1228" i="1"/>
  <c r="AM1242" i="1"/>
  <c r="AM1244" i="1"/>
  <c r="AM1258" i="1"/>
  <c r="AL572" i="1"/>
  <c r="AL593" i="1"/>
  <c r="AM603" i="1"/>
  <c r="AM607" i="1"/>
  <c r="AM617" i="1"/>
  <c r="AL628" i="1"/>
  <c r="AL651" i="1"/>
  <c r="AM685" i="1"/>
  <c r="AM694" i="1"/>
  <c r="AL716" i="1"/>
  <c r="AL725" i="1"/>
  <c r="AL729" i="1"/>
  <c r="AM738" i="1"/>
  <c r="AL764" i="1"/>
  <c r="AM772" i="1"/>
  <c r="AM776" i="1"/>
  <c r="AL788" i="1"/>
  <c r="AL791" i="1"/>
  <c r="AL810" i="1"/>
  <c r="AM814" i="1"/>
  <c r="AM834" i="1"/>
  <c r="AL846" i="1"/>
  <c r="AM853" i="1"/>
  <c r="AM856" i="1"/>
  <c r="AM860" i="1"/>
  <c r="AM867" i="1"/>
  <c r="AM870" i="1"/>
  <c r="AM875" i="1"/>
  <c r="AM878" i="1"/>
  <c r="AM890" i="1"/>
  <c r="AM896" i="1"/>
  <c r="AM908" i="1"/>
  <c r="AM911" i="1"/>
  <c r="AM914" i="1"/>
  <c r="AM920" i="1"/>
  <c r="AM923" i="1"/>
  <c r="AL926" i="1"/>
  <c r="AM928" i="1"/>
  <c r="AL931" i="1"/>
  <c r="AM936" i="1"/>
  <c r="AM939" i="1"/>
  <c r="AL942" i="1"/>
  <c r="AM944" i="1"/>
  <c r="AL947" i="1"/>
  <c r="AL950" i="1"/>
  <c r="AL961" i="1"/>
  <c r="AL964" i="1"/>
  <c r="AM966" i="1"/>
  <c r="AL969" i="1"/>
  <c r="AL974" i="1"/>
  <c r="AL979" i="1"/>
  <c r="AL981" i="1"/>
  <c r="AL983" i="1"/>
  <c r="AL986" i="1"/>
  <c r="AM988" i="1"/>
  <c r="AM995" i="1"/>
  <c r="AL1000" i="1"/>
  <c r="AL1005" i="1"/>
  <c r="AL1010" i="1"/>
  <c r="AL1015" i="1"/>
  <c r="AL1020" i="1"/>
  <c r="AL1037" i="1"/>
  <c r="AL1042" i="1"/>
  <c r="AM1049" i="1"/>
  <c r="AM1054" i="1"/>
  <c r="AM1059" i="1"/>
  <c r="AL1069" i="1"/>
  <c r="AL1071" i="1"/>
  <c r="AL1073" i="1"/>
  <c r="AL1078" i="1"/>
  <c r="AM1083" i="1"/>
  <c r="AL1086" i="1"/>
  <c r="AM1088" i="1"/>
  <c r="AM1091" i="1"/>
  <c r="AM1096" i="1"/>
  <c r="AL1099" i="1"/>
  <c r="AM1106" i="1"/>
  <c r="AL1113" i="1"/>
  <c r="AL1118" i="1"/>
  <c r="AM1123" i="1"/>
  <c r="AL1133" i="1"/>
  <c r="AL1135" i="1"/>
  <c r="AM1140" i="1"/>
  <c r="AL1145" i="1"/>
  <c r="AM1155" i="1"/>
  <c r="AM1171" i="1"/>
  <c r="AM1187" i="1"/>
  <c r="AM1203" i="1"/>
  <c r="AM1219" i="1"/>
  <c r="AM1235" i="1"/>
  <c r="AM1251" i="1"/>
  <c r="AL552" i="1"/>
  <c r="AM569" i="1"/>
  <c r="AM579" i="1"/>
  <c r="AM593" i="1"/>
  <c r="AM628" i="1"/>
  <c r="AL638" i="1"/>
  <c r="AL647" i="1"/>
  <c r="AL656" i="1"/>
  <c r="AL660" i="1"/>
  <c r="AL668" i="1"/>
  <c r="AL677" i="1"/>
  <c r="AL681" i="1"/>
  <c r="AL690" i="1"/>
  <c r="AM703" i="1"/>
  <c r="AM712" i="1"/>
  <c r="AM729" i="1"/>
  <c r="AM760" i="1"/>
  <c r="AM764" i="1"/>
  <c r="AM788" i="1"/>
  <c r="AM791" i="1"/>
  <c r="AL796" i="1"/>
  <c r="AL799" i="1"/>
  <c r="AL807" i="1"/>
  <c r="AM810" i="1"/>
  <c r="AL827" i="1"/>
  <c r="AL831" i="1"/>
  <c r="AL843" i="1"/>
  <c r="AM846" i="1"/>
  <c r="AM850" i="1"/>
  <c r="AL882" i="1"/>
  <c r="AL885" i="1"/>
  <c r="AL894" i="1"/>
  <c r="AL900" i="1"/>
  <c r="AL906" i="1"/>
  <c r="AM918" i="1"/>
  <c r="AM926" i="1"/>
  <c r="AM934" i="1"/>
  <c r="AM942" i="1"/>
  <c r="AL590" i="1"/>
  <c r="AL600" i="1"/>
  <c r="AL613" i="1"/>
  <c r="AM638" i="1"/>
  <c r="AM647" i="1"/>
  <c r="AM656" i="1"/>
  <c r="AL665" i="1"/>
  <c r="AM681" i="1"/>
  <c r="AM690" i="1"/>
  <c r="AM717" i="1"/>
  <c r="AL722" i="1"/>
  <c r="AM726" i="1"/>
  <c r="AL748" i="1"/>
  <c r="AL773" i="1"/>
  <c r="AM796" i="1"/>
  <c r="AM803" i="1"/>
  <c r="AM807" i="1"/>
  <c r="AL824" i="1"/>
  <c r="AM827" i="1"/>
  <c r="AM831" i="1"/>
  <c r="AM843" i="1"/>
  <c r="AL854" i="1"/>
  <c r="AM857" i="1"/>
  <c r="AL865" i="1"/>
  <c r="AL868" i="1"/>
  <c r="AL873" i="1"/>
  <c r="AM565" i="1"/>
  <c r="AL570" i="1"/>
  <c r="AM590" i="1"/>
  <c r="AM600" i="1"/>
  <c r="AM613" i="1"/>
  <c r="AL625" i="1"/>
  <c r="AL635" i="1"/>
  <c r="AL644" i="1"/>
  <c r="AM665" i="1"/>
  <c r="AM669" i="1"/>
  <c r="AM678" i="1"/>
  <c r="AL700" i="1"/>
  <c r="AL709" i="1"/>
  <c r="AL713" i="1"/>
  <c r="AM722" i="1"/>
  <c r="AM744" i="1"/>
  <c r="AM748" i="1"/>
  <c r="AL757" i="1"/>
  <c r="AL761" i="1"/>
  <c r="AL782" i="1"/>
  <c r="AL789" i="1"/>
  <c r="AL820" i="1"/>
  <c r="AM824" i="1"/>
  <c r="AM549" i="1"/>
  <c r="AL587" i="1"/>
  <c r="AM635" i="1"/>
  <c r="AM644" i="1"/>
  <c r="AM653" i="1"/>
  <c r="AL674" i="1"/>
  <c r="AM687" i="1"/>
  <c r="AM696" i="1"/>
  <c r="AM713" i="1"/>
  <c r="AL736" i="1"/>
  <c r="AL770" i="1"/>
  <c r="AL779" i="1"/>
  <c r="AM782" i="1"/>
  <c r="AL786" i="1"/>
  <c r="AM789" i="1"/>
  <c r="AL793" i="1"/>
  <c r="AM816" i="1"/>
  <c r="AM820" i="1"/>
  <c r="AM828" i="1"/>
  <c r="AL837" i="1"/>
  <c r="AM851" i="1"/>
  <c r="AM587" i="1"/>
  <c r="AL610" i="1"/>
  <c r="AL621" i="1"/>
  <c r="AM640" i="1"/>
  <c r="AM662" i="1"/>
  <c r="AL666" i="1"/>
  <c r="AM674" i="1"/>
  <c r="AM701" i="1"/>
  <c r="AM710" i="1"/>
  <c r="AL732" i="1"/>
  <c r="AL741" i="1"/>
  <c r="AL745" i="1"/>
  <c r="AL754" i="1"/>
  <c r="AM758" i="1"/>
  <c r="AM766" i="1"/>
  <c r="AM770" i="1"/>
  <c r="AM779" i="1"/>
  <c r="AM786" i="1"/>
  <c r="AL798" i="1"/>
  <c r="AL801" i="1"/>
  <c r="AL805" i="1"/>
  <c r="AL808" i="1"/>
  <c r="AM833" i="1"/>
  <c r="AM837" i="1"/>
  <c r="AL841" i="1"/>
  <c r="AL844" i="1"/>
  <c r="AL848" i="1"/>
  <c r="AM859" i="1"/>
  <c r="AL866" i="1"/>
  <c r="AL869" i="1"/>
  <c r="AM874" i="1"/>
  <c r="AM877" i="1"/>
  <c r="AL880" i="1"/>
  <c r="AM883" i="1"/>
  <c r="AM889" i="1"/>
  <c r="AL892" i="1"/>
  <c r="AL895" i="1"/>
  <c r="AM555" i="1"/>
  <c r="AM597" i="1"/>
  <c r="AL606" i="1"/>
  <c r="AM610" i="1"/>
  <c r="AM621" i="1"/>
  <c r="AL631" i="1"/>
  <c r="AL650" i="1"/>
  <c r="AL684" i="1"/>
  <c r="AL693" i="1"/>
  <c r="AL697" i="1"/>
  <c r="AL706" i="1"/>
  <c r="AM728" i="1"/>
  <c r="AM745" i="1"/>
  <c r="AM754" i="1"/>
  <c r="AM763" i="1"/>
  <c r="AM775" i="1"/>
  <c r="AM794" i="1"/>
  <c r="AM798" i="1"/>
  <c r="AM805" i="1"/>
  <c r="AL817" i="1"/>
  <c r="AM829" i="1"/>
  <c r="AM841" i="1"/>
  <c r="AL863" i="1"/>
  <c r="AM866" i="1"/>
  <c r="AL872" i="1"/>
  <c r="AM880" i="1"/>
  <c r="AL887" i="1"/>
  <c r="AM892" i="1"/>
  <c r="AL899" i="1"/>
  <c r="AL902" i="1"/>
  <c r="AL917" i="1"/>
  <c r="AM925" i="1"/>
  <c r="AM930" i="1"/>
  <c r="AL933" i="1"/>
  <c r="AM941" i="1"/>
  <c r="AM946" i="1"/>
  <c r="AL949" i="1"/>
  <c r="AL952" i="1"/>
  <c r="AL955" i="1"/>
  <c r="AL958" i="1"/>
  <c r="AM960" i="1"/>
  <c r="AM963" i="1"/>
  <c r="AM968" i="1"/>
  <c r="AL971" i="1"/>
  <c r="AM978" i="1"/>
  <c r="AL985" i="1"/>
  <c r="AL990" i="1"/>
  <c r="AL992" i="1"/>
  <c r="AL997" i="1"/>
  <c r="AM999" i="1"/>
  <c r="AL1002" i="1"/>
  <c r="AM1004" i="1"/>
  <c r="AL1007" i="1"/>
  <c r="AM1009" i="1"/>
  <c r="AL1012" i="1"/>
  <c r="AL1017" i="1"/>
  <c r="AL1022" i="1"/>
  <c r="AM1024" i="1"/>
  <c r="AL1027" i="1"/>
  <c r="AL1029" i="1"/>
  <c r="AL1031" i="1"/>
  <c r="AL1034" i="1"/>
  <c r="AM1036" i="1"/>
  <c r="AM1041" i="1"/>
  <c r="AL1044" i="1"/>
  <c r="AL1046" i="1"/>
  <c r="AM1051" i="1"/>
  <c r="AL1056" i="1"/>
  <c r="AL1061" i="1"/>
  <c r="AL1063" i="1"/>
  <c r="AL1066" i="1"/>
  <c r="AM1068" i="1"/>
  <c r="AL1075" i="1"/>
  <c r="AL1080" i="1"/>
  <c r="AM1085" i="1"/>
  <c r="AM1090" i="1"/>
  <c r="AL1093" i="1"/>
  <c r="AL1101" i="1"/>
  <c r="AM1103" i="1"/>
  <c r="AL1108" i="1"/>
  <c r="AL1110" i="1"/>
  <c r="AM1112" i="1"/>
  <c r="AL1115" i="1"/>
  <c r="AL1125" i="1"/>
  <c r="AL1127" i="1"/>
  <c r="AL1130" i="1"/>
  <c r="AM1132" i="1"/>
  <c r="AL1137" i="1"/>
  <c r="AL1142" i="1"/>
  <c r="AM1144" i="1"/>
  <c r="AL1147" i="1"/>
  <c r="AL1157" i="1"/>
  <c r="AL1159" i="1"/>
  <c r="AL1166" i="1"/>
  <c r="AM1168" i="1"/>
  <c r="AL1173" i="1"/>
  <c r="AL1175" i="1"/>
  <c r="AL1182" i="1"/>
  <c r="AM1184" i="1"/>
  <c r="AL1189" i="1"/>
  <c r="AL1191" i="1"/>
  <c r="AL1198" i="1"/>
  <c r="AM1200" i="1"/>
  <c r="AL1205" i="1"/>
  <c r="AL1207" i="1"/>
  <c r="AM854" i="1"/>
  <c r="AL871" i="1"/>
  <c r="AM885" i="1"/>
  <c r="AL904" i="1"/>
  <c r="AL912" i="1"/>
  <c r="AM916" i="1"/>
  <c r="AM924" i="1"/>
  <c r="AL932" i="1"/>
  <c r="AM935" i="1"/>
  <c r="AM943" i="1"/>
  <c r="AL959" i="1"/>
  <c r="AL962" i="1"/>
  <c r="AM969" i="1"/>
  <c r="AL973" i="1"/>
  <c r="AL982" i="1"/>
  <c r="AL989" i="1"/>
  <c r="AL1006" i="1"/>
  <c r="AL1026" i="1"/>
  <c r="AL1033" i="1"/>
  <c r="AL1036" i="1"/>
  <c r="AL1043" i="1"/>
  <c r="AL1060" i="1"/>
  <c r="AL1067" i="1"/>
  <c r="AM1072" i="1"/>
  <c r="AL1076" i="1"/>
  <c r="AM1086" i="1"/>
  <c r="AM1089" i="1"/>
  <c r="AL1107" i="1"/>
  <c r="AL1114" i="1"/>
  <c r="AL1117" i="1"/>
  <c r="AM1126" i="1"/>
  <c r="AM1136" i="1"/>
  <c r="AL1143" i="1"/>
  <c r="AL1156" i="1"/>
  <c r="AL1169" i="1"/>
  <c r="AL1172" i="1"/>
  <c r="AL1185" i="1"/>
  <c r="AL1188" i="1"/>
  <c r="AL1201" i="1"/>
  <c r="AL1204" i="1"/>
  <c r="AM1216" i="1"/>
  <c r="AM1222" i="1"/>
  <c r="AL1225" i="1"/>
  <c r="AL1231" i="1"/>
  <c r="AM1248" i="1"/>
  <c r="AM1254" i="1"/>
  <c r="AL1257" i="1"/>
  <c r="AM871" i="1"/>
  <c r="AM900" i="1"/>
  <c r="AM904" i="1"/>
  <c r="AM932" i="1"/>
  <c r="AL940" i="1"/>
  <c r="AM959" i="1"/>
  <c r="AM962" i="1"/>
  <c r="AM973" i="1"/>
  <c r="AM982" i="1"/>
  <c r="AM986" i="1"/>
  <c r="AM989" i="1"/>
  <c r="AM1006" i="1"/>
  <c r="AL1009" i="1"/>
  <c r="AL1013" i="1"/>
  <c r="AL1016" i="1"/>
  <c r="AM1019" i="1"/>
  <c r="AL1023" i="1"/>
  <c r="AM1026" i="1"/>
  <c r="AL1030" i="1"/>
  <c r="AM1033" i="1"/>
  <c r="AL1040" i="1"/>
  <c r="AM1043" i="1"/>
  <c r="AL1050" i="1"/>
  <c r="AL1053" i="1"/>
  <c r="AM1060" i="1"/>
  <c r="AM1067" i="1"/>
  <c r="AL1070" i="1"/>
  <c r="AM1076" i="1"/>
  <c r="AL1079" i="1"/>
  <c r="AL1097" i="1"/>
  <c r="AM1100" i="1"/>
  <c r="AL1104" i="1"/>
  <c r="AM1107" i="1"/>
  <c r="AM1114" i="1"/>
  <c r="AM1117" i="1"/>
  <c r="AM1143" i="1"/>
  <c r="AM1150" i="1"/>
  <c r="AL1153" i="1"/>
  <c r="AM1156" i="1"/>
  <c r="AL1160" i="1"/>
  <c r="AL1163" i="1"/>
  <c r="AM1169" i="1"/>
  <c r="AM1172" i="1"/>
  <c r="AL1176" i="1"/>
  <c r="AL1179" i="1"/>
  <c r="AM1185" i="1"/>
  <c r="AM1188" i="1"/>
  <c r="AL1192" i="1"/>
  <c r="AL1195" i="1"/>
  <c r="AM1201" i="1"/>
  <c r="AM1204" i="1"/>
  <c r="AL1208" i="1"/>
  <c r="AL1211" i="1"/>
  <c r="AM1225" i="1"/>
  <c r="AM1231" i="1"/>
  <c r="AL1234" i="1"/>
  <c r="AL1237" i="1"/>
  <c r="AL1240" i="1"/>
  <c r="AL1243" i="1"/>
  <c r="AM1257" i="1"/>
  <c r="AM1260" i="1"/>
  <c r="AM1265" i="1"/>
  <c r="AL1124" i="1"/>
  <c r="AM1176" i="1"/>
  <c r="AM1179" i="1"/>
  <c r="AM1208" i="1"/>
  <c r="AM1211" i="1"/>
  <c r="AL1214" i="1"/>
  <c r="AL1217" i="1"/>
  <c r="AL1220" i="1"/>
  <c r="AM862" i="1"/>
  <c r="AL886" i="1"/>
  <c r="AM891" i="1"/>
  <c r="AL909" i="1"/>
  <c r="AL913" i="1"/>
  <c r="AL921" i="1"/>
  <c r="AL925" i="1"/>
  <c r="AM940" i="1"/>
  <c r="AL948" i="1"/>
  <c r="AL951" i="1"/>
  <c r="AM970" i="1"/>
  <c r="AL977" i="1"/>
  <c r="AL980" i="1"/>
  <c r="AL999" i="1"/>
  <c r="AM1003" i="1"/>
  <c r="AM1013" i="1"/>
  <c r="AM1016" i="1"/>
  <c r="AM1030" i="1"/>
  <c r="AM1037" i="1"/>
  <c r="AM1040" i="1"/>
  <c r="AM1050" i="1"/>
  <c r="AM1053" i="1"/>
  <c r="AM1057" i="1"/>
  <c r="AM1064" i="1"/>
  <c r="AM1070" i="1"/>
  <c r="AM1073" i="1"/>
  <c r="AL1087" i="1"/>
  <c r="AL1090" i="1"/>
  <c r="AL1094" i="1"/>
  <c r="AM1097" i="1"/>
  <c r="AL1111" i="1"/>
  <c r="AL1131" i="1"/>
  <c r="AL1134" i="1"/>
  <c r="AM1153" i="1"/>
  <c r="AM1160" i="1"/>
  <c r="AM1163" i="1"/>
  <c r="AM1192" i="1"/>
  <c r="AM1195" i="1"/>
  <c r="AM868" i="1"/>
  <c r="AL877" i="1"/>
  <c r="AM882" i="1"/>
  <c r="AM901" i="1"/>
  <c r="AM909" i="1"/>
  <c r="AM913" i="1"/>
  <c r="AM921" i="1"/>
  <c r="AM929" i="1"/>
  <c r="AM948" i="1"/>
  <c r="AM977" i="1"/>
  <c r="AM980" i="1"/>
  <c r="AM983" i="1"/>
  <c r="AL996" i="1"/>
  <c r="AL851" i="1"/>
  <c r="AL897" i="1"/>
  <c r="AM906" i="1"/>
  <c r="AL937" i="1"/>
  <c r="AL941" i="1"/>
  <c r="AL957" i="1"/>
  <c r="AL960" i="1"/>
  <c r="AM964" i="1"/>
  <c r="AL967" i="1"/>
  <c r="AL987" i="1"/>
  <c r="AL993" i="1"/>
  <c r="AM873" i="1"/>
  <c r="AL883" i="1"/>
  <c r="AL888" i="1"/>
  <c r="AM897" i="1"/>
  <c r="AL919" i="1"/>
  <c r="AL930" i="1"/>
  <c r="AM937" i="1"/>
  <c r="AM945" i="1"/>
  <c r="AL953" i="1"/>
  <c r="AM957" i="1"/>
  <c r="AL975" i="1"/>
  <c r="AL978" i="1"/>
  <c r="AM981" i="1"/>
  <c r="AL984" i="1"/>
  <c r="AM987" i="1"/>
  <c r="AM993" i="1"/>
  <c r="AL1004" i="1"/>
  <c r="AL1008" i="1"/>
  <c r="AL1011" i="1"/>
  <c r="AL1014" i="1"/>
  <c r="AL1018" i="1"/>
  <c r="AL1021" i="1"/>
  <c r="AM1028" i="1"/>
  <c r="AM1035" i="1"/>
  <c r="AM1038" i="1"/>
  <c r="AL1045" i="1"/>
  <c r="AM1058" i="1"/>
  <c r="AL1062" i="1"/>
  <c r="AM1065" i="1"/>
  <c r="AM1074" i="1"/>
  <c r="AM1081" i="1"/>
  <c r="AL1092" i="1"/>
  <c r="AM1105" i="1"/>
  <c r="AL1109" i="1"/>
  <c r="AL1112" i="1"/>
  <c r="AL1116" i="1"/>
  <c r="AM1128" i="1"/>
  <c r="AL1132" i="1"/>
  <c r="AM1151" i="1"/>
  <c r="AM1158" i="1"/>
  <c r="AM1161" i="1"/>
  <c r="AM1174" i="1"/>
  <c r="AM1177" i="1"/>
  <c r="AM1190" i="1"/>
  <c r="AM1193" i="1"/>
  <c r="AM1206" i="1"/>
  <c r="AM1209" i="1"/>
  <c r="AM1215" i="1"/>
  <c r="AL1218" i="1"/>
  <c r="AL1221" i="1"/>
  <c r="AL1224" i="1"/>
  <c r="AL1227" i="1"/>
  <c r="AM1241" i="1"/>
  <c r="AM1247" i="1"/>
  <c r="AL1250" i="1"/>
  <c r="AL1253" i="1"/>
  <c r="AL1256" i="1"/>
  <c r="AL1259" i="1"/>
  <c r="AL1264" i="1"/>
  <c r="AM984" i="1"/>
  <c r="AL991" i="1"/>
  <c r="AL1001" i="1"/>
  <c r="AM1008" i="1"/>
  <c r="AM1011" i="1"/>
  <c r="AM1018" i="1"/>
  <c r="AL1025" i="1"/>
  <c r="AM1042" i="1"/>
  <c r="AM1045" i="1"/>
  <c r="AM1048" i="1"/>
  <c r="AL1052" i="1"/>
  <c r="AM1055" i="1"/>
  <c r="AM1062" i="1"/>
  <c r="AM1069" i="1"/>
  <c r="AM1078" i="1"/>
  <c r="AL879" i="1"/>
  <c r="AL907" i="1"/>
  <c r="AM919" i="1"/>
  <c r="AM927" i="1"/>
  <c r="AM953" i="1"/>
  <c r="AM961" i="1"/>
  <c r="AL968" i="1"/>
  <c r="AM972" i="1"/>
  <c r="AM975" i="1"/>
  <c r="AM1032" i="1"/>
  <c r="AM865" i="1"/>
  <c r="AM879" i="1"/>
  <c r="AL889" i="1"/>
  <c r="AM894" i="1"/>
  <c r="AM907" i="1"/>
  <c r="AL916" i="1"/>
  <c r="AL924" i="1"/>
  <c r="AL935" i="1"/>
  <c r="AL946" i="1"/>
  <c r="AM950" i="1"/>
  <c r="AL965" i="1"/>
  <c r="AM979" i="1"/>
  <c r="AM991" i="1"/>
  <c r="AM994" i="1"/>
  <c r="AL998" i="1"/>
  <c r="AM1001" i="1"/>
  <c r="AM1015" i="1"/>
  <c r="AM1263" i="1"/>
  <c r="AT1261" i="1"/>
  <c r="AM1256" i="1"/>
  <c r="AL1252" i="1"/>
  <c r="AL1248" i="1"/>
  <c r="AL1245" i="1"/>
  <c r="AL1241" i="1"/>
  <c r="AT1238" i="1"/>
  <c r="AL1230" i="1"/>
  <c r="AM1227" i="1"/>
  <c r="AL1200" i="1"/>
  <c r="AL1197" i="1"/>
  <c r="AM1183" i="1"/>
  <c r="AT1175" i="1"/>
  <c r="AM1170" i="1"/>
  <c r="AL1158" i="1"/>
  <c r="AL1149" i="1"/>
  <c r="AL1146" i="1"/>
  <c r="AM1141" i="1"/>
  <c r="AL1138" i="1"/>
  <c r="AL1129" i="1"/>
  <c r="AL1121" i="1"/>
  <c r="AM1118" i="1"/>
  <c r="AT1103" i="1"/>
  <c r="AM1098" i="1"/>
  <c r="AT1089" i="1"/>
  <c r="AM1084" i="1"/>
  <c r="AT1011" i="1"/>
  <c r="AT1239" i="1"/>
  <c r="AT1219" i="1"/>
  <c r="AT1264" i="1"/>
  <c r="AT1248" i="1"/>
  <c r="AL1183" i="1"/>
  <c r="AL1170" i="1"/>
  <c r="AL1141" i="1"/>
  <c r="AM1124" i="1"/>
  <c r="AM1111" i="1"/>
  <c r="AL1102" i="1"/>
  <c r="AT1098" i="1"/>
  <c r="AL1074" i="1"/>
  <c r="AL1065" i="1"/>
  <c r="AL1028" i="1"/>
  <c r="AM1010" i="1"/>
  <c r="AT1029" i="1"/>
  <c r="AT1022" i="1"/>
  <c r="AT1012" i="1"/>
  <c r="AT982" i="1"/>
  <c r="AT973" i="1"/>
  <c r="AT904" i="1"/>
  <c r="AT958" i="1"/>
  <c r="AT935" i="1"/>
  <c r="AT1075" i="1"/>
  <c r="AT1072" i="1"/>
  <c r="AT1066" i="1"/>
  <c r="AT1230" i="1"/>
  <c r="AT1200" i="1"/>
  <c r="AT1184" i="1"/>
  <c r="AT1168" i="1"/>
  <c r="AT1149" i="1"/>
  <c r="AT1119" i="1"/>
  <c r="AT997" i="1"/>
  <c r="AT949" i="1"/>
  <c r="AT907" i="1"/>
  <c r="AT971" i="1"/>
  <c r="AT919" i="1"/>
  <c r="AT902" i="1"/>
  <c r="AT993" i="1"/>
  <c r="AT987" i="1"/>
  <c r="AT960" i="1"/>
  <c r="AT937" i="1"/>
  <c r="AT1205" i="1"/>
  <c r="AT1173" i="1"/>
  <c r="AT1167" i="1"/>
  <c r="AT1157" i="1"/>
  <c r="AT1101" i="1"/>
  <c r="AT1034" i="1"/>
  <c r="AT1027" i="1"/>
  <c r="AT1223" i="1"/>
  <c r="AT1189" i="1"/>
  <c r="AT1246" i="1"/>
  <c r="AT1214" i="1"/>
  <c r="AT1198" i="1"/>
  <c r="AT1182" i="1"/>
  <c r="AT1166" i="1"/>
  <c r="AT1147" i="1"/>
  <c r="AT1131" i="1"/>
  <c r="AT1057" i="1"/>
  <c r="AT980" i="1"/>
  <c r="AT977" i="1"/>
  <c r="AT955" i="1"/>
  <c r="AT921" i="1"/>
  <c r="AT886" i="1"/>
  <c r="AT1237" i="1"/>
  <c r="AT1130" i="1"/>
  <c r="AT1110" i="1"/>
  <c r="AT1093" i="1"/>
  <c r="AT1070" i="1"/>
  <c r="AT1056" i="1"/>
  <c r="AT1050" i="1"/>
  <c r="AT1019" i="1"/>
  <c r="AT1009" i="1"/>
  <c r="AT1002" i="1"/>
  <c r="AT1088" i="1"/>
  <c r="AT1059" i="1"/>
  <c r="AT878" i="1"/>
  <c r="AT856" i="1"/>
  <c r="AT822" i="1"/>
  <c r="AT720" i="1"/>
  <c r="AT688" i="1"/>
  <c r="AT675" i="1"/>
  <c r="AT659" i="1"/>
  <c r="AT654" i="1"/>
  <c r="AT723" i="1"/>
  <c r="AT650" i="1"/>
  <c r="AT645" i="1"/>
  <c r="AT631" i="1"/>
  <c r="AT859" i="1"/>
  <c r="AT808" i="1"/>
  <c r="AT666" i="1"/>
  <c r="AT621" i="1"/>
  <c r="AT614" i="1"/>
  <c r="AT591" i="1"/>
  <c r="AT770" i="1"/>
  <c r="AT736" i="1"/>
  <c r="AT704" i="1"/>
  <c r="AT691" i="1"/>
  <c r="AT559" i="1"/>
  <c r="AT871" i="1"/>
  <c r="AT752" i="1"/>
  <c r="AT739" i="1"/>
  <c r="AT635" i="1"/>
  <c r="AT940" i="1"/>
  <c r="AT924" i="1"/>
  <c r="AT888" i="1"/>
  <c r="AT854" i="1"/>
  <c r="AT672" i="1"/>
  <c r="AT634" i="1"/>
  <c r="AT624" i="1"/>
  <c r="AT618" i="1"/>
  <c r="AT573" i="1"/>
  <c r="AT1025" i="1"/>
  <c r="AT827" i="1"/>
  <c r="AT823" i="1"/>
  <c r="AT799" i="1"/>
  <c r="AT796" i="1"/>
  <c r="AT707" i="1"/>
  <c r="AT690" i="1"/>
  <c r="AT638" i="1"/>
  <c r="AT1135" i="1"/>
  <c r="AT1086" i="1"/>
  <c r="AT1005" i="1"/>
  <c r="AT947" i="1"/>
  <c r="AT830" i="1"/>
  <c r="AT806" i="1"/>
  <c r="AT663" i="1"/>
  <c r="AT598" i="1"/>
  <c r="AT583" i="1"/>
  <c r="AT755" i="1"/>
  <c r="AT743" i="1"/>
  <c r="AT730" i="1"/>
  <c r="AT727" i="1"/>
  <c r="AT714" i="1"/>
  <c r="AT711" i="1"/>
  <c r="AT698" i="1"/>
  <c r="AT695" i="1"/>
  <c r="AT682" i="1"/>
  <c r="AT679" i="1"/>
  <c r="AT629" i="1"/>
  <c r="AT611" i="1"/>
  <c r="AT567" i="1"/>
  <c r="AT560" i="1"/>
  <c r="AT534" i="1"/>
  <c r="AT499" i="1"/>
  <c r="AT447" i="1"/>
  <c r="AT407" i="1"/>
  <c r="AT550" i="1"/>
  <c r="AT533" i="1"/>
  <c r="AT512" i="1"/>
  <c r="AT502" i="1"/>
  <c r="AT471" i="1"/>
  <c r="AT427" i="1"/>
  <c r="AT384" i="1"/>
  <c r="AT362" i="1"/>
  <c r="AT563" i="1"/>
  <c r="AT543" i="1"/>
  <c r="AT519" i="1"/>
  <c r="AT515" i="1"/>
  <c r="AT467" i="1"/>
  <c r="AT525" i="1"/>
  <c r="AT522" i="1"/>
  <c r="AT511" i="1"/>
  <c r="AT474" i="1"/>
  <c r="AT613" i="1"/>
  <c r="AT606" i="1"/>
  <c r="AT590" i="1"/>
  <c r="AT586" i="1"/>
  <c r="AT501" i="1"/>
  <c r="AT494" i="1"/>
  <c r="AT462" i="1"/>
  <c r="AT359" i="1"/>
  <c r="AT961" i="1"/>
  <c r="AT575" i="1"/>
  <c r="AT555" i="1"/>
  <c r="AT535" i="1"/>
  <c r="AT1143" i="1"/>
  <c r="AT1127" i="1"/>
  <c r="AT1111" i="1"/>
  <c r="AT1073" i="1"/>
  <c r="AT1053" i="1"/>
  <c r="AT945" i="1"/>
  <c r="AT929" i="1"/>
  <c r="AT797" i="1"/>
  <c r="AT775" i="1"/>
  <c r="AT643" i="1"/>
  <c r="AT619" i="1"/>
  <c r="AT448" i="1"/>
  <c r="AT433" i="1"/>
  <c r="AT420" i="1"/>
  <c r="AT787" i="1"/>
  <c r="AT771" i="1"/>
  <c r="AT759" i="1"/>
  <c r="AT702" i="1"/>
  <c r="AT686" i="1"/>
  <c r="AT670" i="1"/>
  <c r="AT538" i="1"/>
  <c r="AT527" i="1"/>
  <c r="AT496" i="1"/>
  <c r="AT356" i="1"/>
  <c r="AT342" i="1"/>
  <c r="AT373" i="1"/>
  <c r="AT357" i="1"/>
  <c r="AT303" i="1"/>
  <c r="AT295" i="1"/>
  <c r="AT229" i="1"/>
  <c r="AT181" i="1"/>
  <c r="AT417" i="1"/>
  <c r="AT401" i="1"/>
  <c r="AT347" i="1"/>
  <c r="AT299" i="1"/>
  <c r="AT282" i="1"/>
  <c r="AT214" i="1"/>
  <c r="AT204" i="1"/>
  <c r="AT137" i="1"/>
  <c r="AT404" i="1"/>
  <c r="AT298" i="1"/>
  <c r="AT319" i="1"/>
  <c r="AT269" i="1"/>
  <c r="AT153" i="1"/>
  <c r="AT309" i="1"/>
  <c r="AT112" i="1"/>
  <c r="AT503" i="1"/>
  <c r="AT483" i="1"/>
  <c r="AT455" i="1"/>
  <c r="AT422" i="1"/>
  <c r="AT406" i="1"/>
  <c r="AT399" i="1"/>
  <c r="AT387" i="1"/>
  <c r="AT368" i="1"/>
  <c r="AT349" i="1"/>
  <c r="AT197" i="1"/>
  <c r="AT80" i="1"/>
  <c r="AT639" i="1"/>
  <c r="AT622" i="1"/>
  <c r="AT607" i="1"/>
  <c r="AT597" i="1"/>
  <c r="AT461" i="1"/>
  <c r="AT443" i="1"/>
  <c r="AT371" i="1"/>
  <c r="AT599" i="1"/>
  <c r="AT490" i="1"/>
  <c r="AT487" i="1"/>
  <c r="AT469" i="1"/>
  <c r="AT415" i="1"/>
  <c r="AT389" i="1"/>
  <c r="AT380" i="1"/>
  <c r="AT311" i="1"/>
  <c r="AT279" i="1"/>
  <c r="AT246" i="1"/>
  <c r="AT551" i="1"/>
  <c r="AT495" i="1"/>
  <c r="AT479" i="1"/>
  <c r="AT439" i="1"/>
  <c r="AT277" i="1"/>
  <c r="AT221" i="1"/>
  <c r="AT167" i="1"/>
  <c r="AT107" i="1"/>
  <c r="AT71" i="1"/>
  <c r="AT317" i="1"/>
  <c r="AT253" i="1"/>
  <c r="AT250" i="1"/>
  <c r="AT188" i="1"/>
  <c r="AT132" i="1"/>
  <c r="AT100" i="1"/>
  <c r="AT151" i="1"/>
  <c r="AT128" i="1"/>
  <c r="AT119" i="1"/>
  <c r="AT54" i="1"/>
  <c r="AT47" i="1"/>
  <c r="AT43" i="1"/>
  <c r="AT33" i="1"/>
  <c r="AT26" i="1"/>
  <c r="AT36" i="1"/>
  <c r="AT121" i="1"/>
  <c r="AT79" i="1"/>
  <c r="AT193" i="1"/>
  <c r="AT165" i="1"/>
  <c r="AT118" i="1"/>
  <c r="AT42" i="1"/>
  <c r="AT17" i="1"/>
  <c r="AT186" i="1"/>
  <c r="AT183" i="1"/>
  <c r="AT174" i="1"/>
  <c r="AT117" i="1"/>
  <c r="AT95" i="1"/>
  <c r="AT59" i="1"/>
  <c r="AT52" i="1"/>
  <c r="AT463" i="1"/>
  <c r="AT333" i="1"/>
  <c r="AT310" i="1"/>
  <c r="AT231" i="1"/>
  <c r="AT202" i="1"/>
  <c r="AT158" i="1"/>
  <c r="AT149" i="1"/>
  <c r="AT126" i="1"/>
  <c r="AT123" i="1"/>
  <c r="AT81" i="1"/>
  <c r="AT31" i="1"/>
  <c r="AT27" i="1"/>
  <c r="AT200" i="1"/>
  <c r="AT10" i="1"/>
  <c r="AT16" i="1"/>
  <c r="AL16" i="1"/>
  <c r="AT302" i="1"/>
  <c r="AT198" i="1"/>
  <c r="AT184" i="1"/>
  <c r="AT18" i="1"/>
  <c r="AP1266" i="1"/>
  <c r="AU1266" i="1" s="1"/>
  <c r="Y1266" i="1"/>
  <c r="Y1258" i="1"/>
  <c r="Y1250" i="1"/>
  <c r="Y1242" i="1"/>
  <c r="Y1234" i="1"/>
  <c r="Y1226" i="1"/>
  <c r="Y1218" i="1"/>
  <c r="Y1210" i="1"/>
  <c r="Y1202" i="1"/>
  <c r="Y1194" i="1"/>
  <c r="Y1186" i="1"/>
  <c r="Y1178" i="1"/>
  <c r="Y1170" i="1"/>
  <c r="Y1162" i="1"/>
  <c r="Y1154" i="1"/>
  <c r="Y1146" i="1"/>
  <c r="Y1138" i="1"/>
  <c r="Y1130" i="1"/>
  <c r="Y1122" i="1"/>
  <c r="Y1114" i="1"/>
  <c r="Y1106" i="1"/>
  <c r="Y1098" i="1"/>
  <c r="Y1090" i="1"/>
  <c r="Y1082" i="1"/>
  <c r="Y1074" i="1"/>
  <c r="Y1066" i="1"/>
  <c r="Y1058" i="1"/>
  <c r="Y1050" i="1"/>
  <c r="Y1042" i="1"/>
  <c r="Y1026" i="1"/>
  <c r="Y1010" i="1"/>
  <c r="Y994" i="1"/>
  <c r="Y986" i="1"/>
  <c r="Y978" i="1"/>
  <c r="Y970" i="1"/>
  <c r="Y962" i="1"/>
  <c r="Y954" i="1"/>
  <c r="Y946" i="1"/>
  <c r="Y658" i="1"/>
  <c r="Y634" i="1"/>
  <c r="Y602" i="1"/>
  <c r="Y586" i="1"/>
  <c r="Y530" i="1"/>
  <c r="Y506" i="1"/>
  <c r="Y474" i="1"/>
  <c r="Y1034" i="1"/>
  <c r="Y1018" i="1"/>
  <c r="Y1002" i="1"/>
  <c r="Y1161" i="1"/>
  <c r="Y1137" i="1"/>
  <c r="Y1097" i="1"/>
  <c r="Y1049" i="1"/>
  <c r="Y1017" i="1"/>
  <c r="Y985" i="1"/>
  <c r="Y937" i="1"/>
  <c r="Y1153" i="1"/>
  <c r="Y1121" i="1"/>
  <c r="Y1065" i="1"/>
  <c r="Y1033" i="1"/>
  <c r="Y1001" i="1"/>
  <c r="Y953" i="1"/>
  <c r="Y881" i="1"/>
  <c r="Y753" i="1"/>
  <c r="Y1260" i="1"/>
  <c r="Y1252" i="1"/>
  <c r="Y1244" i="1"/>
  <c r="Y1236" i="1"/>
  <c r="Y1228" i="1"/>
  <c r="Y1220" i="1"/>
  <c r="Y1212" i="1"/>
  <c r="Y1196" i="1"/>
  <c r="Y1188" i="1"/>
  <c r="Y1180" i="1"/>
  <c r="Y1172" i="1"/>
  <c r="Y1164" i="1"/>
  <c r="Y1156" i="1"/>
  <c r="Y1148" i="1"/>
  <c r="Y1140" i="1"/>
  <c r="Y1132" i="1"/>
  <c r="Y1124" i="1"/>
  <c r="Y1116" i="1"/>
  <c r="Y1108" i="1"/>
  <c r="Y1100" i="1"/>
  <c r="Y1092" i="1"/>
  <c r="Y1084" i="1"/>
  <c r="Y1076" i="1"/>
  <c r="Y1068" i="1"/>
  <c r="Y1060" i="1"/>
  <c r="Y1052" i="1"/>
  <c r="Y1044" i="1"/>
  <c r="Y1036" i="1"/>
  <c r="Y1028" i="1"/>
  <c r="Y1020" i="1"/>
  <c r="Y1012" i="1"/>
  <c r="Y1004" i="1"/>
  <c r="Y996" i="1"/>
  <c r="Y988" i="1"/>
  <c r="Y980" i="1"/>
  <c r="Y972" i="1"/>
  <c r="Y964" i="1"/>
  <c r="Y956" i="1"/>
  <c r="Y948" i="1"/>
  <c r="Y940" i="1"/>
  <c r="Y900" i="1"/>
  <c r="Y892" i="1"/>
  <c r="Y884" i="1"/>
  <c r="Y876" i="1"/>
  <c r="Y836" i="1"/>
  <c r="Y828" i="1"/>
  <c r="Y820" i="1"/>
  <c r="Y812" i="1"/>
  <c r="Y780" i="1"/>
  <c r="Y772" i="1"/>
  <c r="Y676" i="1"/>
  <c r="Y652" i="1"/>
  <c r="Y620" i="1"/>
  <c r="Y604" i="1"/>
  <c r="Y548" i="1"/>
  <c r="Y524" i="1"/>
  <c r="Y492" i="1"/>
  <c r="Y1225" i="1"/>
  <c r="Y1193" i="1"/>
  <c r="Y1129" i="1"/>
  <c r="Y1081" i="1"/>
  <c r="Y1025" i="1"/>
  <c r="Y969" i="1"/>
  <c r="Y857" i="1"/>
  <c r="Y801" i="1"/>
  <c r="Y705" i="1"/>
  <c r="Y1251" i="1"/>
  <c r="Y1235" i="1"/>
  <c r="Y1219" i="1"/>
  <c r="Y1203" i="1"/>
  <c r="Y1187" i="1"/>
  <c r="Y1171" i="1"/>
  <c r="Y1155" i="1"/>
  <c r="Y1147" i="1"/>
  <c r="Y1139" i="1"/>
  <c r="Y1131" i="1"/>
  <c r="Y1123" i="1"/>
  <c r="Y1115" i="1"/>
  <c r="Y1107" i="1"/>
  <c r="Y1099" i="1"/>
  <c r="Y1091" i="1"/>
  <c r="Y1083" i="1"/>
  <c r="Y1075" i="1"/>
  <c r="Y1067" i="1"/>
  <c r="Y1059" i="1"/>
  <c r="Y1051" i="1"/>
  <c r="Y1043" i="1"/>
  <c r="Y1035" i="1"/>
  <c r="Y1027" i="1"/>
  <c r="Y1019" i="1"/>
  <c r="Y1011" i="1"/>
  <c r="Y1003" i="1"/>
  <c r="Y995" i="1"/>
  <c r="Y987" i="1"/>
  <c r="Y979" i="1"/>
  <c r="Y971" i="1"/>
  <c r="Y963" i="1"/>
  <c r="Y955" i="1"/>
  <c r="Y947" i="1"/>
  <c r="Y939" i="1"/>
  <c r="Y931" i="1"/>
  <c r="Y891" i="1"/>
  <c r="Y883" i="1"/>
  <c r="Y875" i="1"/>
  <c r="Y867" i="1"/>
  <c r="Y827" i="1"/>
  <c r="Y819" i="1"/>
  <c r="Y811" i="1"/>
  <c r="Y803" i="1"/>
  <c r="Y675" i="1"/>
  <c r="Y659" i="1"/>
  <c r="Y603" i="1"/>
  <c r="Y579" i="1"/>
  <c r="Y547" i="1"/>
  <c r="Y531" i="1"/>
  <c r="Y475" i="1"/>
  <c r="Y1241" i="1"/>
  <c r="Y1209" i="1"/>
  <c r="Y1177" i="1"/>
  <c r="Y1113" i="1"/>
  <c r="Y1073" i="1"/>
  <c r="Y1009" i="1"/>
  <c r="Y961" i="1"/>
  <c r="Y921" i="1"/>
  <c r="Y873" i="1"/>
  <c r="Y817" i="1"/>
  <c r="Y1257" i="1"/>
  <c r="Y1145" i="1"/>
  <c r="Y1089" i="1"/>
  <c r="Y1041" i="1"/>
  <c r="Y977" i="1"/>
  <c r="Y929" i="1"/>
  <c r="Y865" i="1"/>
  <c r="Y793" i="1"/>
  <c r="Y737" i="1"/>
  <c r="Y1105" i="1"/>
  <c r="Y1057" i="1"/>
  <c r="Y993" i="1"/>
  <c r="Y945" i="1"/>
  <c r="Y809" i="1"/>
  <c r="Y769" i="1"/>
  <c r="Y721" i="1"/>
  <c r="Y909" i="1"/>
  <c r="Y901" i="1"/>
  <c r="Y893" i="1"/>
  <c r="Y885" i="1"/>
  <c r="Y845" i="1"/>
  <c r="Y837" i="1"/>
  <c r="Y829" i="1"/>
  <c r="Y821" i="1"/>
  <c r="Y781" i="1"/>
  <c r="Y773" i="1"/>
  <c r="Y757" i="1"/>
  <c r="Y741" i="1"/>
  <c r="Y725" i="1"/>
  <c r="Y709" i="1"/>
  <c r="Y693" i="1"/>
  <c r="Y677" i="1"/>
  <c r="Y621" i="1"/>
  <c r="Y597" i="1"/>
  <c r="Y565" i="1"/>
  <c r="Y549" i="1"/>
  <c r="Y493" i="1"/>
  <c r="Y469" i="1"/>
  <c r="Y453" i="1"/>
  <c r="Y421" i="1"/>
  <c r="Y389" i="1"/>
  <c r="Y357" i="1"/>
  <c r="Y325" i="1"/>
  <c r="Y293" i="1"/>
  <c r="Y261" i="1"/>
  <c r="Y229" i="1"/>
  <c r="Y197" i="1"/>
  <c r="Y165" i="1"/>
  <c r="Y133" i="1"/>
  <c r="Y101" i="1"/>
  <c r="Y69" i="1"/>
  <c r="Y37" i="1"/>
  <c r="Y936" i="1"/>
  <c r="Y928" i="1"/>
  <c r="Y920" i="1"/>
  <c r="Y872" i="1"/>
  <c r="Y864" i="1"/>
  <c r="Y856" i="1"/>
  <c r="Y848" i="1"/>
  <c r="Y808" i="1"/>
  <c r="Y800" i="1"/>
  <c r="Y792" i="1"/>
  <c r="Y688" i="1"/>
  <c r="Y656" i="1"/>
  <c r="Y640" i="1"/>
  <c r="Y584" i="1"/>
  <c r="Y560" i="1"/>
  <c r="Y528" i="1"/>
  <c r="Y512" i="1"/>
  <c r="Y927" i="1"/>
  <c r="Y919" i="1"/>
  <c r="Y911" i="1"/>
  <c r="Y903" i="1"/>
  <c r="Y863" i="1"/>
  <c r="Y855" i="1"/>
  <c r="Y847" i="1"/>
  <c r="Y839" i="1"/>
  <c r="Y799" i="1"/>
  <c r="Y791" i="1"/>
  <c r="Y783" i="1"/>
  <c r="Y767" i="1"/>
  <c r="Y759" i="1"/>
  <c r="Y743" i="1"/>
  <c r="Y727" i="1"/>
  <c r="Y711" i="1"/>
  <c r="Y695" i="1"/>
  <c r="Y639" i="1"/>
  <c r="Y615" i="1"/>
  <c r="Y583" i="1"/>
  <c r="Y567" i="1"/>
  <c r="Y511" i="1"/>
  <c r="Y487" i="1"/>
  <c r="Y910" i="1"/>
  <c r="Y902" i="1"/>
  <c r="Y894" i="1"/>
  <c r="Y854" i="1"/>
  <c r="Y846" i="1"/>
  <c r="Y838" i="1"/>
  <c r="Y830" i="1"/>
  <c r="Y790" i="1"/>
  <c r="Y782" i="1"/>
  <c r="Y758" i="1"/>
  <c r="Y742" i="1"/>
  <c r="Y726" i="1"/>
  <c r="Y710" i="1"/>
  <c r="Y694" i="1"/>
  <c r="Y670" i="1"/>
  <c r="Y638" i="1"/>
  <c r="Y622" i="1"/>
  <c r="Y566" i="1"/>
  <c r="Y542" i="1"/>
  <c r="Y510" i="1"/>
  <c r="Y494" i="1"/>
  <c r="Y454" i="1"/>
  <c r="Y422" i="1"/>
  <c r="Y390" i="1"/>
  <c r="Y358" i="1"/>
  <c r="Y326" i="1"/>
  <c r="Y294" i="1"/>
  <c r="Y262" i="1"/>
  <c r="Y230" i="1"/>
  <c r="Y198" i="1"/>
  <c r="Y166" i="1"/>
  <c r="Y134" i="1"/>
  <c r="Y102" i="1"/>
  <c r="Y70" i="1"/>
  <c r="Y38" i="1"/>
  <c r="Y476" i="1"/>
  <c r="Y452" i="1"/>
  <c r="Y444" i="1"/>
  <c r="Y420" i="1"/>
  <c r="Y412" i="1"/>
  <c r="Y388" i="1"/>
  <c r="Y380" i="1"/>
  <c r="Y356" i="1"/>
  <c r="Y348" i="1"/>
  <c r="Y324" i="1"/>
  <c r="Y316" i="1"/>
  <c r="Y292" i="1"/>
  <c r="Y284" i="1"/>
  <c r="Y260" i="1"/>
  <c r="Y252" i="1"/>
  <c r="Y228" i="1"/>
  <c r="Y220" i="1"/>
  <c r="Y196" i="1"/>
  <c r="Y188" i="1"/>
  <c r="Y164" i="1"/>
  <c r="Y156" i="1"/>
  <c r="Y132" i="1"/>
  <c r="Y124" i="1"/>
  <c r="Y100" i="1"/>
  <c r="Y92" i="1"/>
  <c r="Y68" i="1"/>
  <c r="Y60" i="1"/>
  <c r="Y36" i="1"/>
  <c r="Y1262" i="1"/>
  <c r="Y1254" i="1"/>
  <c r="Y1246" i="1"/>
  <c r="Y1238" i="1"/>
  <c r="Y1230" i="1"/>
  <c r="Y1222" i="1"/>
  <c r="Y1214" i="1"/>
  <c r="Y1206" i="1"/>
  <c r="Y1198" i="1"/>
  <c r="Y1190" i="1"/>
  <c r="Y1182" i="1"/>
  <c r="Y1174" i="1"/>
  <c r="Y1166" i="1"/>
  <c r="Y1158" i="1"/>
  <c r="Y1150" i="1"/>
  <c r="Y1142" i="1"/>
  <c r="Y1134" i="1"/>
  <c r="Y1126" i="1"/>
  <c r="Y1118" i="1"/>
  <c r="Y1110" i="1"/>
  <c r="Y1102" i="1"/>
  <c r="Y1094" i="1"/>
  <c r="Y1086" i="1"/>
  <c r="Y1078" i="1"/>
  <c r="Y1070" i="1"/>
  <c r="Y1062" i="1"/>
  <c r="Y1054" i="1"/>
  <c r="Y1046" i="1"/>
  <c r="Y1038" i="1"/>
  <c r="Y1030" i="1"/>
  <c r="Y1022" i="1"/>
  <c r="Y1014" i="1"/>
  <c r="Y1006" i="1"/>
  <c r="Y998" i="1"/>
  <c r="Y990" i="1"/>
  <c r="Y982" i="1"/>
  <c r="Y974" i="1"/>
  <c r="Y966" i="1"/>
  <c r="Y1261" i="1"/>
  <c r="Y1253" i="1"/>
  <c r="Y1245" i="1"/>
  <c r="Y1237" i="1"/>
  <c r="Y1229" i="1"/>
  <c r="Y1221" i="1"/>
  <c r="Y1213" i="1"/>
  <c r="Y1205" i="1"/>
  <c r="Y1197" i="1"/>
  <c r="Y1189" i="1"/>
  <c r="Y1181" i="1"/>
  <c r="Y1173" i="1"/>
  <c r="Y1165" i="1"/>
  <c r="Y1157" i="1"/>
  <c r="Y1149" i="1"/>
  <c r="Y1141" i="1"/>
  <c r="Y1133" i="1"/>
  <c r="Y1125" i="1"/>
  <c r="Y1117" i="1"/>
  <c r="Y1109" i="1"/>
  <c r="Y1101" i="1"/>
  <c r="Y1093" i="1"/>
  <c r="Y1085" i="1"/>
  <c r="Y1077" i="1"/>
  <c r="Y1069" i="1"/>
  <c r="Y1061" i="1"/>
  <c r="Y1053" i="1"/>
  <c r="Y1045" i="1"/>
  <c r="Y1037" i="1"/>
  <c r="Y1029" i="1"/>
  <c r="Y1021" i="1"/>
  <c r="Y1013" i="1"/>
  <c r="Y1005" i="1"/>
  <c r="Y997" i="1"/>
  <c r="Y989" i="1"/>
  <c r="Y981" i="1"/>
  <c r="Y973" i="1"/>
  <c r="Y1264" i="1"/>
  <c r="Y1256" i="1"/>
  <c r="Y1248" i="1"/>
  <c r="Y1240" i="1"/>
  <c r="Y1232" i="1"/>
  <c r="Y1224" i="1"/>
  <c r="Y1216" i="1"/>
  <c r="Y1208" i="1"/>
  <c r="Y1200" i="1"/>
  <c r="Y1192" i="1"/>
  <c r="Y1184" i="1"/>
  <c r="Y1176" i="1"/>
  <c r="Y1168" i="1"/>
  <c r="Y1160" i="1"/>
  <c r="Y1152" i="1"/>
  <c r="Y1144" i="1"/>
  <c r="Y1136" i="1"/>
  <c r="Y1128" i="1"/>
  <c r="Y1120" i="1"/>
  <c r="Y1112" i="1"/>
  <c r="Y1104" i="1"/>
  <c r="Y1096" i="1"/>
  <c r="Y1088" i="1"/>
  <c r="Y1080" i="1"/>
  <c r="Y1072" i="1"/>
  <c r="Y1064" i="1"/>
  <c r="Y1263" i="1"/>
  <c r="Y1255" i="1"/>
  <c r="Y1247" i="1"/>
  <c r="Y1239" i="1"/>
  <c r="Y1231" i="1"/>
  <c r="Y1223" i="1"/>
  <c r="Y1215" i="1"/>
  <c r="Y1207" i="1"/>
  <c r="Y1199" i="1"/>
  <c r="Y1191" i="1"/>
  <c r="Y1183" i="1"/>
  <c r="Y1175" i="1"/>
  <c r="Y1167" i="1"/>
  <c r="Y1159" i="1"/>
  <c r="Y1151" i="1"/>
  <c r="Y1143" i="1"/>
  <c r="Y1135" i="1"/>
  <c r="Y1127" i="1"/>
  <c r="Y1119" i="1"/>
  <c r="Y1111" i="1"/>
  <c r="Y1103" i="1"/>
  <c r="Y1095" i="1"/>
  <c r="Y1087" i="1"/>
  <c r="Y1079" i="1"/>
  <c r="Y1071" i="1"/>
  <c r="Y1063" i="1"/>
  <c r="Y1055" i="1"/>
  <c r="Y1047" i="1"/>
  <c r="Y1039" i="1"/>
  <c r="Y1031" i="1"/>
  <c r="Y1023" i="1"/>
  <c r="Y1015" i="1"/>
  <c r="Y1007" i="1"/>
  <c r="Y999" i="1"/>
  <c r="Y991" i="1"/>
  <c r="Y983" i="1"/>
  <c r="Y975" i="1"/>
  <c r="Y967" i="1"/>
  <c r="Y913" i="1"/>
  <c r="Y905" i="1"/>
  <c r="Y897" i="1"/>
  <c r="Y889" i="1"/>
  <c r="Y849" i="1"/>
  <c r="Y841" i="1"/>
  <c r="Y833" i="1"/>
  <c r="Y825" i="1"/>
  <c r="Y785" i="1"/>
  <c r="Y777" i="1"/>
  <c r="Y761" i="1"/>
  <c r="Y745" i="1"/>
  <c r="Y729" i="1"/>
  <c r="Y713" i="1"/>
  <c r="Y697" i="1"/>
  <c r="Y689" i="1"/>
  <c r="Y681" i="1"/>
  <c r="Y673" i="1"/>
  <c r="Y665" i="1"/>
  <c r="Y657" i="1"/>
  <c r="Y649" i="1"/>
  <c r="Y641" i="1"/>
  <c r="Y633" i="1"/>
  <c r="Y625" i="1"/>
  <c r="Y617" i="1"/>
  <c r="Y609" i="1"/>
  <c r="Y601" i="1"/>
  <c r="Y593" i="1"/>
  <c r="Y585" i="1"/>
  <c r="Y577" i="1"/>
  <c r="Y569" i="1"/>
  <c r="Y561" i="1"/>
  <c r="Y553" i="1"/>
  <c r="Y545" i="1"/>
  <c r="Y537" i="1"/>
  <c r="Y529" i="1"/>
  <c r="Y521" i="1"/>
  <c r="Y513" i="1"/>
  <c r="Y505" i="1"/>
  <c r="Y497" i="1"/>
  <c r="Y489" i="1"/>
  <c r="Y481" i="1"/>
  <c r="Y473" i="1"/>
  <c r="Y465" i="1"/>
  <c r="Y457" i="1"/>
  <c r="Y449" i="1"/>
  <c r="Y441" i="1"/>
  <c r="Y433" i="1"/>
  <c r="Y425" i="1"/>
  <c r="Y417" i="1"/>
  <c r="Y409" i="1"/>
  <c r="Y401" i="1"/>
  <c r="Y393" i="1"/>
  <c r="Y385" i="1"/>
  <c r="Y377" i="1"/>
  <c r="Y369" i="1"/>
  <c r="Y361" i="1"/>
  <c r="Y353" i="1"/>
  <c r="Y345" i="1"/>
  <c r="Y337" i="1"/>
  <c r="Y329" i="1"/>
  <c r="Y321" i="1"/>
  <c r="Y313" i="1"/>
  <c r="Y305" i="1"/>
  <c r="Y297" i="1"/>
  <c r="Y289" i="1"/>
  <c r="Y281" i="1"/>
  <c r="Y273" i="1"/>
  <c r="Y265" i="1"/>
  <c r="Y257" i="1"/>
  <c r="Y249" i="1"/>
  <c r="Y241" i="1"/>
  <c r="Y233" i="1"/>
  <c r="Y225" i="1"/>
  <c r="Y217" i="1"/>
  <c r="Y209" i="1"/>
  <c r="Y201" i="1"/>
  <c r="Y193" i="1"/>
  <c r="Y185" i="1"/>
  <c r="Y177" i="1"/>
  <c r="Y169" i="1"/>
  <c r="Y161" i="1"/>
  <c r="Y153" i="1"/>
  <c r="Y145" i="1"/>
  <c r="Y137" i="1"/>
  <c r="Y129" i="1"/>
  <c r="Y121" i="1"/>
  <c r="Y113" i="1"/>
  <c r="Y105" i="1"/>
  <c r="Y97" i="1"/>
  <c r="Y89" i="1"/>
  <c r="Y81" i="1"/>
  <c r="Y73" i="1"/>
  <c r="Y65" i="1"/>
  <c r="Y57" i="1"/>
  <c r="Y49" i="1"/>
  <c r="Y41" i="1"/>
  <c r="Y33" i="1"/>
  <c r="Y25" i="1"/>
  <c r="Y17" i="1"/>
  <c r="Y1056" i="1"/>
  <c r="Y1048" i="1"/>
  <c r="Y1040" i="1"/>
  <c r="Y1032" i="1"/>
  <c r="Y1024" i="1"/>
  <c r="Y1016" i="1"/>
  <c r="Y1008" i="1"/>
  <c r="Y1000" i="1"/>
  <c r="Y992" i="1"/>
  <c r="Y984" i="1"/>
  <c r="Y976" i="1"/>
  <c r="Y968" i="1"/>
  <c r="Y960" i="1"/>
  <c r="Y952" i="1"/>
  <c r="Y944" i="1"/>
  <c r="Y904" i="1"/>
  <c r="Y896" i="1"/>
  <c r="Y888" i="1"/>
  <c r="Y880" i="1"/>
  <c r="Y840" i="1"/>
  <c r="Y832" i="1"/>
  <c r="Y824" i="1"/>
  <c r="Y816" i="1"/>
  <c r="Y784" i="1"/>
  <c r="Y776" i="1"/>
  <c r="Y768" i="1"/>
  <c r="Y760" i="1"/>
  <c r="Y752" i="1"/>
  <c r="Y744" i="1"/>
  <c r="Y736" i="1"/>
  <c r="Y728" i="1"/>
  <c r="Y720" i="1"/>
  <c r="Y712" i="1"/>
  <c r="Y704" i="1"/>
  <c r="Y696" i="1"/>
  <c r="Y680" i="1"/>
  <c r="Y672" i="1"/>
  <c r="Y664" i="1"/>
  <c r="Y648" i="1"/>
  <c r="Y632" i="1"/>
  <c r="Y624" i="1"/>
  <c r="Y616" i="1"/>
  <c r="Y608" i="1"/>
  <c r="Y600" i="1"/>
  <c r="Y592" i="1"/>
  <c r="Y576" i="1"/>
  <c r="Y568" i="1"/>
  <c r="Y552" i="1"/>
  <c r="Y544" i="1"/>
  <c r="Y536" i="1"/>
  <c r="Y520" i="1"/>
  <c r="Y504" i="1"/>
  <c r="Y496" i="1"/>
  <c r="Y488" i="1"/>
  <c r="Y480" i="1"/>
  <c r="Y472" i="1"/>
  <c r="Y464" i="1"/>
  <c r="Y456" i="1"/>
  <c r="Y448" i="1"/>
  <c r="Y440" i="1"/>
  <c r="Y432" i="1"/>
  <c r="Y424" i="1"/>
  <c r="Y416" i="1"/>
  <c r="Y408" i="1"/>
  <c r="Y400" i="1"/>
  <c r="Y392" i="1"/>
  <c r="Y384" i="1"/>
  <c r="Y376" i="1"/>
  <c r="Y368" i="1"/>
  <c r="Y360" i="1"/>
  <c r="Y352" i="1"/>
  <c r="Y344" i="1"/>
  <c r="Y336" i="1"/>
  <c r="Y328" i="1"/>
  <c r="Y320" i="1"/>
  <c r="Y312" i="1"/>
  <c r="Y304" i="1"/>
  <c r="Y296" i="1"/>
  <c r="Y288" i="1"/>
  <c r="Y280" i="1"/>
  <c r="Y272" i="1"/>
  <c r="Y264" i="1"/>
  <c r="Y256" i="1"/>
  <c r="Y248" i="1"/>
  <c r="Y240" i="1"/>
  <c r="Y232" i="1"/>
  <c r="Y224" i="1"/>
  <c r="Y216" i="1"/>
  <c r="Y208" i="1"/>
  <c r="Y200" i="1"/>
  <c r="Y192" i="1"/>
  <c r="Y184" i="1"/>
  <c r="Y176" i="1"/>
  <c r="Y168" i="1"/>
  <c r="Y160" i="1"/>
  <c r="Y152" i="1"/>
  <c r="Y144" i="1"/>
  <c r="Y136" i="1"/>
  <c r="Y128" i="1"/>
  <c r="Y120" i="1"/>
  <c r="Y112" i="1"/>
  <c r="Y104" i="1"/>
  <c r="Y96" i="1"/>
  <c r="Y88" i="1"/>
  <c r="Y80" i="1"/>
  <c r="Y72" i="1"/>
  <c r="Y64" i="1"/>
  <c r="Y56" i="1"/>
  <c r="Y48" i="1"/>
  <c r="Y40" i="1"/>
  <c r="Y32" i="1"/>
  <c r="Y24" i="1"/>
  <c r="Y16" i="1"/>
  <c r="Y959" i="1"/>
  <c r="Y951" i="1"/>
  <c r="Y943" i="1"/>
  <c r="Y935" i="1"/>
  <c r="Y895" i="1"/>
  <c r="Y887" i="1"/>
  <c r="Y879" i="1"/>
  <c r="Y871" i="1"/>
  <c r="Y831" i="1"/>
  <c r="Y823" i="1"/>
  <c r="Y815" i="1"/>
  <c r="Y807" i="1"/>
  <c r="Y775" i="1"/>
  <c r="Y751" i="1"/>
  <c r="Y735" i="1"/>
  <c r="Y719" i="1"/>
  <c r="Y703" i="1"/>
  <c r="Y687" i="1"/>
  <c r="Y679" i="1"/>
  <c r="Y671" i="1"/>
  <c r="Y663" i="1"/>
  <c r="Y655" i="1"/>
  <c r="Y647" i="1"/>
  <c r="Y631" i="1"/>
  <c r="Y623" i="1"/>
  <c r="Y607" i="1"/>
  <c r="Y599" i="1"/>
  <c r="Y591" i="1"/>
  <c r="Y575" i="1"/>
  <c r="Y559" i="1"/>
  <c r="Y551" i="1"/>
  <c r="Y543" i="1"/>
  <c r="Y535" i="1"/>
  <c r="Y527" i="1"/>
  <c r="Y519" i="1"/>
  <c r="Y503" i="1"/>
  <c r="Y495" i="1"/>
  <c r="Y479" i="1"/>
  <c r="Y471" i="1"/>
  <c r="Y463" i="1"/>
  <c r="Y455" i="1"/>
  <c r="Y447" i="1"/>
  <c r="Y439" i="1"/>
  <c r="Y431" i="1"/>
  <c r="Y423" i="1"/>
  <c r="Y415" i="1"/>
  <c r="Y407" i="1"/>
  <c r="Y399" i="1"/>
  <c r="Y391" i="1"/>
  <c r="Y383" i="1"/>
  <c r="Y375" i="1"/>
  <c r="Y367" i="1"/>
  <c r="Y359" i="1"/>
  <c r="Y351" i="1"/>
  <c r="Y343" i="1"/>
  <c r="Y335" i="1"/>
  <c r="Y327" i="1"/>
  <c r="Y319" i="1"/>
  <c r="Y311" i="1"/>
  <c r="Y303" i="1"/>
  <c r="Y295" i="1"/>
  <c r="Y287" i="1"/>
  <c r="Y279" i="1"/>
  <c r="Y271" i="1"/>
  <c r="Y263" i="1"/>
  <c r="Y255" i="1"/>
  <c r="Y247" i="1"/>
  <c r="Y239" i="1"/>
  <c r="Y231" i="1"/>
  <c r="Y223" i="1"/>
  <c r="Y215" i="1"/>
  <c r="Y207" i="1"/>
  <c r="Y199" i="1"/>
  <c r="Y191" i="1"/>
  <c r="Y183" i="1"/>
  <c r="Y175" i="1"/>
  <c r="Y167" i="1"/>
  <c r="Y159" i="1"/>
  <c r="Y151" i="1"/>
  <c r="Y143" i="1"/>
  <c r="Y135" i="1"/>
  <c r="Y127" i="1"/>
  <c r="Y119" i="1"/>
  <c r="Y111" i="1"/>
  <c r="Y103" i="1"/>
  <c r="Y95" i="1"/>
  <c r="Y87" i="1"/>
  <c r="Y79" i="1"/>
  <c r="Y71" i="1"/>
  <c r="Y63" i="1"/>
  <c r="Y55" i="1"/>
  <c r="Y47" i="1"/>
  <c r="Y39" i="1"/>
  <c r="Y31" i="1"/>
  <c r="Y23" i="1"/>
  <c r="Y15" i="1"/>
  <c r="Y958" i="1"/>
  <c r="Y950" i="1"/>
  <c r="Y942" i="1"/>
  <c r="Y934" i="1"/>
  <c r="Y926" i="1"/>
  <c r="Y886" i="1"/>
  <c r="Y878" i="1"/>
  <c r="Y870" i="1"/>
  <c r="Y862" i="1"/>
  <c r="Y822" i="1"/>
  <c r="Y814" i="1"/>
  <c r="Y806" i="1"/>
  <c r="Y798" i="1"/>
  <c r="Y774" i="1"/>
  <c r="Y766" i="1"/>
  <c r="Y750" i="1"/>
  <c r="Y734" i="1"/>
  <c r="Y718" i="1"/>
  <c r="Y702" i="1"/>
  <c r="Y686" i="1"/>
  <c r="Y678" i="1"/>
  <c r="Y662" i="1"/>
  <c r="Y654" i="1"/>
  <c r="Y646" i="1"/>
  <c r="Y630" i="1"/>
  <c r="Y614" i="1"/>
  <c r="Y606" i="1"/>
  <c r="Y598" i="1"/>
  <c r="Y590" i="1"/>
  <c r="Y582" i="1"/>
  <c r="Y574" i="1"/>
  <c r="Y558" i="1"/>
  <c r="Y550" i="1"/>
  <c r="Y534" i="1"/>
  <c r="Y526" i="1"/>
  <c r="Y518" i="1"/>
  <c r="Y502" i="1"/>
  <c r="Y486" i="1"/>
  <c r="Y478" i="1"/>
  <c r="Y470" i="1"/>
  <c r="Y462" i="1"/>
  <c r="Y446" i="1"/>
  <c r="Y438" i="1"/>
  <c r="Y430" i="1"/>
  <c r="Y414" i="1"/>
  <c r="Y406" i="1"/>
  <c r="Y398" i="1"/>
  <c r="Y382" i="1"/>
  <c r="Y374" i="1"/>
  <c r="Y366" i="1"/>
  <c r="Y350" i="1"/>
  <c r="Y342" i="1"/>
  <c r="Y334" i="1"/>
  <c r="Y318" i="1"/>
  <c r="Y310" i="1"/>
  <c r="Y302" i="1"/>
  <c r="Y286" i="1"/>
  <c r="Y278" i="1"/>
  <c r="Y270" i="1"/>
  <c r="Y254" i="1"/>
  <c r="Y246" i="1"/>
  <c r="Y238" i="1"/>
  <c r="Y222" i="1"/>
  <c r="Y214" i="1"/>
  <c r="Y206" i="1"/>
  <c r="Y190" i="1"/>
  <c r="Y182" i="1"/>
  <c r="Y174" i="1"/>
  <c r="Y158" i="1"/>
  <c r="Y150" i="1"/>
  <c r="Y142" i="1"/>
  <c r="Y126" i="1"/>
  <c r="Y118" i="1"/>
  <c r="Y110" i="1"/>
  <c r="Y94" i="1"/>
  <c r="Y86" i="1"/>
  <c r="Y78" i="1"/>
  <c r="Y62" i="1"/>
  <c r="Y54" i="1"/>
  <c r="Y46" i="1"/>
  <c r="Y30" i="1"/>
  <c r="Y22" i="1"/>
  <c r="Y14" i="1"/>
  <c r="Y965" i="1"/>
  <c r="Y957" i="1"/>
  <c r="Y949" i="1"/>
  <c r="Y941" i="1"/>
  <c r="Y933" i="1"/>
  <c r="Y925" i="1"/>
  <c r="Y917" i="1"/>
  <c r="Y877" i="1"/>
  <c r="Y869" i="1"/>
  <c r="Y861" i="1"/>
  <c r="Y853" i="1"/>
  <c r="Y813" i="1"/>
  <c r="Y805" i="1"/>
  <c r="Y797" i="1"/>
  <c r="Y789" i="1"/>
  <c r="Y765" i="1"/>
  <c r="Y749" i="1"/>
  <c r="Y733" i="1"/>
  <c r="Y717" i="1"/>
  <c r="Y701" i="1"/>
  <c r="Y685" i="1"/>
  <c r="Y669" i="1"/>
  <c r="Y661" i="1"/>
  <c r="Y653" i="1"/>
  <c r="Y645" i="1"/>
  <c r="Y637" i="1"/>
  <c r="Y629" i="1"/>
  <c r="Y613" i="1"/>
  <c r="Y605" i="1"/>
  <c r="Y589" i="1"/>
  <c r="Y581" i="1"/>
  <c r="Y573" i="1"/>
  <c r="Y557" i="1"/>
  <c r="Y541" i="1"/>
  <c r="Y533" i="1"/>
  <c r="Y525" i="1"/>
  <c r="Y517" i="1"/>
  <c r="Y509" i="1"/>
  <c r="Y501" i="1"/>
  <c r="Y485" i="1"/>
  <c r="Y477" i="1"/>
  <c r="Y461" i="1"/>
  <c r="Y445" i="1"/>
  <c r="Y437" i="1"/>
  <c r="Y429" i="1"/>
  <c r="Y413" i="1"/>
  <c r="Y405" i="1"/>
  <c r="Y397" i="1"/>
  <c r="Y381" i="1"/>
  <c r="Y373" i="1"/>
  <c r="Y365" i="1"/>
  <c r="Y349" i="1"/>
  <c r="Y341" i="1"/>
  <c r="Y333" i="1"/>
  <c r="Y317" i="1"/>
  <c r="Y309" i="1"/>
  <c r="Y301" i="1"/>
  <c r="Y285" i="1"/>
  <c r="Y277" i="1"/>
  <c r="Y269" i="1"/>
  <c r="Y253" i="1"/>
  <c r="Y245" i="1"/>
  <c r="Y237" i="1"/>
  <c r="Y221" i="1"/>
  <c r="Y213" i="1"/>
  <c r="Y205" i="1"/>
  <c r="Y189" i="1"/>
  <c r="Y181" i="1"/>
  <c r="Y173" i="1"/>
  <c r="Y157" i="1"/>
  <c r="Y149" i="1"/>
  <c r="Y141" i="1"/>
  <c r="Y125" i="1"/>
  <c r="Y117" i="1"/>
  <c r="Y109" i="1"/>
  <c r="Y93" i="1"/>
  <c r="Y85" i="1"/>
  <c r="Y77" i="1"/>
  <c r="Y61" i="1"/>
  <c r="Y53" i="1"/>
  <c r="Y45" i="1"/>
  <c r="Y29" i="1"/>
  <c r="Y21" i="1"/>
  <c r="Y13" i="1"/>
  <c r="Y932" i="1"/>
  <c r="Y924" i="1"/>
  <c r="Y916" i="1"/>
  <c r="Y908" i="1"/>
  <c r="Y868" i="1"/>
  <c r="Y860" i="1"/>
  <c r="Y852" i="1"/>
  <c r="Y844" i="1"/>
  <c r="Y804" i="1"/>
  <c r="Y796" i="1"/>
  <c r="Y788" i="1"/>
  <c r="Y764" i="1"/>
  <c r="Y756" i="1"/>
  <c r="Y748" i="1"/>
  <c r="Y740" i="1"/>
  <c r="Y732" i="1"/>
  <c r="Y724" i="1"/>
  <c r="Y716" i="1"/>
  <c r="Y708" i="1"/>
  <c r="Y700" i="1"/>
  <c r="Y692" i="1"/>
  <c r="Y684" i="1"/>
  <c r="Y668" i="1"/>
  <c r="Y660" i="1"/>
  <c r="Y644" i="1"/>
  <c r="Y636" i="1"/>
  <c r="Y628" i="1"/>
  <c r="Y612" i="1"/>
  <c r="Y596" i="1"/>
  <c r="Y588" i="1"/>
  <c r="Y580" i="1"/>
  <c r="Y572" i="1"/>
  <c r="Y564" i="1"/>
  <c r="Y556" i="1"/>
  <c r="Y540" i="1"/>
  <c r="Y532" i="1"/>
  <c r="Y516" i="1"/>
  <c r="Y508" i="1"/>
  <c r="Y500" i="1"/>
  <c r="Y484" i="1"/>
  <c r="Y468" i="1"/>
  <c r="Y460" i="1"/>
  <c r="Y436" i="1"/>
  <c r="Y428" i="1"/>
  <c r="Y404" i="1"/>
  <c r="Y396" i="1"/>
  <c r="Y372" i="1"/>
  <c r="Y364" i="1"/>
  <c r="Y340" i="1"/>
  <c r="Y332" i="1"/>
  <c r="Y308" i="1"/>
  <c r="Y300" i="1"/>
  <c r="Y276" i="1"/>
  <c r="Y268" i="1"/>
  <c r="Y244" i="1"/>
  <c r="Y236" i="1"/>
  <c r="Y212" i="1"/>
  <c r="Y204" i="1"/>
  <c r="Y180" i="1"/>
  <c r="Y172" i="1"/>
  <c r="Y148" i="1"/>
  <c r="Y140" i="1"/>
  <c r="Y116" i="1"/>
  <c r="Y108" i="1"/>
  <c r="Y84" i="1"/>
  <c r="Y76" i="1"/>
  <c r="Y52" i="1"/>
  <c r="Y44" i="1"/>
  <c r="Y28" i="1"/>
  <c r="Y20" i="1"/>
  <c r="Y12" i="1"/>
  <c r="Y923" i="1"/>
  <c r="Y915" i="1"/>
  <c r="Y907" i="1"/>
  <c r="Y899" i="1"/>
  <c r="Y859" i="1"/>
  <c r="Y851" i="1"/>
  <c r="Y843" i="1"/>
  <c r="Y835" i="1"/>
  <c r="Y795" i="1"/>
  <c r="Y787" i="1"/>
  <c r="Y779" i="1"/>
  <c r="Y771" i="1"/>
  <c r="Y763" i="1"/>
  <c r="Y755" i="1"/>
  <c r="Y747" i="1"/>
  <c r="Y739" i="1"/>
  <c r="Y731" i="1"/>
  <c r="Y723" i="1"/>
  <c r="Y715" i="1"/>
  <c r="Y707" i="1"/>
  <c r="Y699" i="1"/>
  <c r="Y691" i="1"/>
  <c r="Y683" i="1"/>
  <c r="Y667" i="1"/>
  <c r="Y651" i="1"/>
  <c r="Y643" i="1"/>
  <c r="Y635" i="1"/>
  <c r="Y627" i="1"/>
  <c r="Y619" i="1"/>
  <c r="Y611" i="1"/>
  <c r="Y595" i="1"/>
  <c r="Y587" i="1"/>
  <c r="Y571" i="1"/>
  <c r="Y563" i="1"/>
  <c r="Y555" i="1"/>
  <c r="Y539" i="1"/>
  <c r="Y523" i="1"/>
  <c r="Y515" i="1"/>
  <c r="Y507" i="1"/>
  <c r="Y499" i="1"/>
  <c r="Y491" i="1"/>
  <c r="Y483" i="1"/>
  <c r="Y467" i="1"/>
  <c r="Y459" i="1"/>
  <c r="Y451" i="1"/>
  <c r="Y443" i="1"/>
  <c r="Y435" i="1"/>
  <c r="Y427" i="1"/>
  <c r="Y419" i="1"/>
  <c r="Y411" i="1"/>
  <c r="Y403" i="1"/>
  <c r="Y395" i="1"/>
  <c r="Y387" i="1"/>
  <c r="Y379" i="1"/>
  <c r="Y371" i="1"/>
  <c r="Y363" i="1"/>
  <c r="Y355" i="1"/>
  <c r="Y347" i="1"/>
  <c r="Y339" i="1"/>
  <c r="Y331" i="1"/>
  <c r="Y323" i="1"/>
  <c r="Y315" i="1"/>
  <c r="Y307" i="1"/>
  <c r="Y299" i="1"/>
  <c r="Y291" i="1"/>
  <c r="Y283" i="1"/>
  <c r="Y275" i="1"/>
  <c r="Y267" i="1"/>
  <c r="Y259" i="1"/>
  <c r="Y251" i="1"/>
  <c r="Y243" i="1"/>
  <c r="Y235" i="1"/>
  <c r="Y227" i="1"/>
  <c r="Y219" i="1"/>
  <c r="Y211" i="1"/>
  <c r="Y203" i="1"/>
  <c r="Y195" i="1"/>
  <c r="Y187" i="1"/>
  <c r="Y179" i="1"/>
  <c r="Y171" i="1"/>
  <c r="Y163" i="1"/>
  <c r="Y155" i="1"/>
  <c r="Y147" i="1"/>
  <c r="Y139" i="1"/>
  <c r="Y131" i="1"/>
  <c r="Y123" i="1"/>
  <c r="Y115" i="1"/>
  <c r="Y107" i="1"/>
  <c r="Y99" i="1"/>
  <c r="Y91" i="1"/>
  <c r="Y83" i="1"/>
  <c r="Y75" i="1"/>
  <c r="Y67" i="1"/>
  <c r="Y59" i="1"/>
  <c r="Y51" i="1"/>
  <c r="Y43" i="1"/>
  <c r="Y35" i="1"/>
  <c r="Y27" i="1"/>
  <c r="Y19" i="1"/>
  <c r="Y11" i="1"/>
  <c r="Y938" i="1"/>
  <c r="Y930" i="1"/>
  <c r="Y922" i="1"/>
  <c r="Y914" i="1"/>
  <c r="Y906" i="1"/>
  <c r="Y898" i="1"/>
  <c r="Y890" i="1"/>
  <c r="Y882" i="1"/>
  <c r="Y874" i="1"/>
  <c r="Y866" i="1"/>
  <c r="Y858" i="1"/>
  <c r="Y850" i="1"/>
  <c r="Y842" i="1"/>
  <c r="Y834" i="1"/>
  <c r="Y826" i="1"/>
  <c r="Y818" i="1"/>
  <c r="Y810" i="1"/>
  <c r="Y802" i="1"/>
  <c r="Y794" i="1"/>
  <c r="Y786" i="1"/>
  <c r="Y778" i="1"/>
  <c r="Y770" i="1"/>
  <c r="Y762" i="1"/>
  <c r="Y754" i="1"/>
  <c r="Y746" i="1"/>
  <c r="Y738" i="1"/>
  <c r="Y730" i="1"/>
  <c r="Y722" i="1"/>
  <c r="Y714" i="1"/>
  <c r="Y706" i="1"/>
  <c r="Y698" i="1"/>
  <c r="Y690" i="1"/>
  <c r="Y682" i="1"/>
  <c r="Y674" i="1"/>
  <c r="Y666" i="1"/>
  <c r="Y650" i="1"/>
  <c r="Y642" i="1"/>
  <c r="Y626" i="1"/>
  <c r="Y618" i="1"/>
  <c r="Y610" i="1"/>
  <c r="Y594" i="1"/>
  <c r="Y578" i="1"/>
  <c r="Y570" i="1"/>
  <c r="Y562" i="1"/>
  <c r="Y554" i="1"/>
  <c r="Y546" i="1"/>
  <c r="Y538" i="1"/>
  <c r="Y522" i="1"/>
  <c r="Y514" i="1"/>
  <c r="Y498" i="1"/>
  <c r="Y490" i="1"/>
  <c r="Y482" i="1"/>
  <c r="Y466" i="1"/>
  <c r="Y458" i="1"/>
  <c r="Y450" i="1"/>
  <c r="Y442" i="1"/>
  <c r="Y434" i="1"/>
  <c r="Y426" i="1"/>
  <c r="Y418" i="1"/>
  <c r="Y410" i="1"/>
  <c r="Y402" i="1"/>
  <c r="Y394" i="1"/>
  <c r="Y386" i="1"/>
  <c r="Y378" i="1"/>
  <c r="Y370" i="1"/>
  <c r="Y362" i="1"/>
  <c r="Y354" i="1"/>
  <c r="Y346" i="1"/>
  <c r="Y338" i="1"/>
  <c r="Y330" i="1"/>
  <c r="Y322" i="1"/>
  <c r="Y314" i="1"/>
  <c r="Y306" i="1"/>
  <c r="Y298" i="1"/>
  <c r="Y290" i="1"/>
  <c r="Y282" i="1"/>
  <c r="Y274" i="1"/>
  <c r="Y266" i="1"/>
  <c r="Y258" i="1"/>
  <c r="Y250" i="1"/>
  <c r="Y242" i="1"/>
  <c r="Y234" i="1"/>
  <c r="Y226" i="1"/>
  <c r="Y218" i="1"/>
  <c r="Y210" i="1"/>
  <c r="Y202" i="1"/>
  <c r="Y194" i="1"/>
  <c r="Y186" i="1"/>
  <c r="Y178" i="1"/>
  <c r="Y170" i="1"/>
  <c r="Y162" i="1"/>
  <c r="Y154" i="1"/>
  <c r="Y146" i="1"/>
  <c r="Y138" i="1"/>
  <c r="Y130" i="1"/>
  <c r="Y122" i="1"/>
  <c r="Y114" i="1"/>
  <c r="Y106" i="1"/>
  <c r="Y98" i="1"/>
  <c r="Y90" i="1"/>
  <c r="Y82" i="1"/>
  <c r="Y74" i="1"/>
  <c r="Y66" i="1"/>
  <c r="Y58" i="1"/>
  <c r="Y50" i="1"/>
  <c r="Y42" i="1"/>
  <c r="Y34" i="1"/>
  <c r="Y26" i="1"/>
  <c r="Y18" i="1"/>
  <c r="Y10" i="1"/>
  <c r="AB9" i="1"/>
  <c r="AO10" i="1" l="1"/>
  <c r="AO18" i="1"/>
  <c r="AO26" i="1"/>
  <c r="AO34" i="1"/>
  <c r="AO42" i="1"/>
  <c r="AO50" i="1"/>
  <c r="AO58" i="1"/>
  <c r="AO66" i="1"/>
  <c r="AO74" i="1"/>
  <c r="AO82" i="1"/>
  <c r="AO90" i="1"/>
  <c r="AO98" i="1"/>
  <c r="AO106" i="1"/>
  <c r="AO114" i="1"/>
  <c r="AO122" i="1"/>
  <c r="AO130" i="1"/>
  <c r="AO138" i="1"/>
  <c r="AO146" i="1"/>
  <c r="AO154" i="1"/>
  <c r="AO162" i="1"/>
  <c r="AO170" i="1"/>
  <c r="AO178" i="1"/>
  <c r="AO186" i="1"/>
  <c r="AO194" i="1"/>
  <c r="AO202" i="1"/>
  <c r="AO210" i="1"/>
  <c r="AO218" i="1"/>
  <c r="AO226" i="1"/>
  <c r="AO234" i="1"/>
  <c r="AO242" i="1"/>
  <c r="AO250" i="1"/>
  <c r="AO258" i="1"/>
  <c r="AO266" i="1"/>
  <c r="AO274" i="1"/>
  <c r="AO282" i="1"/>
  <c r="AO290" i="1"/>
  <c r="AO298" i="1"/>
  <c r="AO306" i="1"/>
  <c r="AO314" i="1"/>
  <c r="AO322" i="1"/>
  <c r="AO330" i="1"/>
  <c r="AO338" i="1"/>
  <c r="AO346" i="1"/>
  <c r="AO354" i="1"/>
  <c r="AO362" i="1"/>
  <c r="AO370" i="1"/>
  <c r="AO378" i="1"/>
  <c r="AO386" i="1"/>
  <c r="AO394" i="1"/>
  <c r="AO402" i="1"/>
  <c r="AO410" i="1"/>
  <c r="AO418" i="1"/>
  <c r="AO426" i="1"/>
  <c r="AO434" i="1"/>
  <c r="AO442" i="1"/>
  <c r="AO450" i="1"/>
  <c r="AO458" i="1"/>
  <c r="AO466" i="1"/>
  <c r="AO474" i="1"/>
  <c r="AO482" i="1"/>
  <c r="AO490" i="1"/>
  <c r="AO498" i="1"/>
  <c r="AO506" i="1"/>
  <c r="AO514" i="1"/>
  <c r="AO522" i="1"/>
  <c r="AO530" i="1"/>
  <c r="AO538" i="1"/>
  <c r="AO546" i="1"/>
  <c r="AO554" i="1"/>
  <c r="AO562" i="1"/>
  <c r="AO570" i="1"/>
  <c r="AO578" i="1"/>
  <c r="AO586" i="1"/>
  <c r="AO594" i="1"/>
  <c r="AO602" i="1"/>
  <c r="AO610" i="1"/>
  <c r="AO618" i="1"/>
  <c r="AO626" i="1"/>
  <c r="AO634" i="1"/>
  <c r="AO642" i="1"/>
  <c r="AO650" i="1"/>
  <c r="AO658" i="1"/>
  <c r="AO666" i="1"/>
  <c r="AO674" i="1"/>
  <c r="AO682" i="1"/>
  <c r="AO11" i="1"/>
  <c r="AO19" i="1"/>
  <c r="AO27" i="1"/>
  <c r="AO35" i="1"/>
  <c r="AO43" i="1"/>
  <c r="AO51" i="1"/>
  <c r="AO59" i="1"/>
  <c r="AO67" i="1"/>
  <c r="AO75" i="1"/>
  <c r="AO83" i="1"/>
  <c r="AO91" i="1"/>
  <c r="AO99" i="1"/>
  <c r="AO107" i="1"/>
  <c r="AO115" i="1"/>
  <c r="AO123" i="1"/>
  <c r="AO131" i="1"/>
  <c r="AO139" i="1"/>
  <c r="AO147" i="1"/>
  <c r="AO155" i="1"/>
  <c r="AO163" i="1"/>
  <c r="AO171" i="1"/>
  <c r="AO179" i="1"/>
  <c r="AO187" i="1"/>
  <c r="AO195" i="1"/>
  <c r="AO203" i="1"/>
  <c r="AO211" i="1"/>
  <c r="AO219" i="1"/>
  <c r="AO227" i="1"/>
  <c r="AO235" i="1"/>
  <c r="AO243" i="1"/>
  <c r="AO251" i="1"/>
  <c r="AO259" i="1"/>
  <c r="AO267" i="1"/>
  <c r="AO275" i="1"/>
  <c r="AO283" i="1"/>
  <c r="AO291" i="1"/>
  <c r="AO299" i="1"/>
  <c r="AO307" i="1"/>
  <c r="AO315" i="1"/>
  <c r="AO323" i="1"/>
  <c r="AO331" i="1"/>
  <c r="AO339" i="1"/>
  <c r="AO347" i="1"/>
  <c r="AO355" i="1"/>
  <c r="AO363" i="1"/>
  <c r="AO371" i="1"/>
  <c r="AO379" i="1"/>
  <c r="AO387" i="1"/>
  <c r="AO395" i="1"/>
  <c r="AO403" i="1"/>
  <c r="AO411" i="1"/>
  <c r="AO419" i="1"/>
  <c r="AO427" i="1"/>
  <c r="AO435" i="1"/>
  <c r="AO443" i="1"/>
  <c r="AO451" i="1"/>
  <c r="AO459" i="1"/>
  <c r="AO467" i="1"/>
  <c r="AO475" i="1"/>
  <c r="AO483" i="1"/>
  <c r="AO491" i="1"/>
  <c r="AO499" i="1"/>
  <c r="AO507" i="1"/>
  <c r="AO515" i="1"/>
  <c r="AO523" i="1"/>
  <c r="AO531" i="1"/>
  <c r="AO539" i="1"/>
  <c r="AO547" i="1"/>
  <c r="AO555" i="1"/>
  <c r="AO563" i="1"/>
  <c r="AO571" i="1"/>
  <c r="AO579" i="1"/>
  <c r="AO587" i="1"/>
  <c r="AO595" i="1"/>
  <c r="AO603" i="1"/>
  <c r="AO611" i="1"/>
  <c r="AO619" i="1"/>
  <c r="AO627" i="1"/>
  <c r="AO635" i="1"/>
  <c r="AO643" i="1"/>
  <c r="AO651" i="1"/>
  <c r="AO659" i="1"/>
  <c r="AO667" i="1"/>
  <c r="AO675" i="1"/>
  <c r="AO683" i="1"/>
  <c r="AO12" i="1"/>
  <c r="AO20" i="1"/>
  <c r="AO28" i="1"/>
  <c r="AO36" i="1"/>
  <c r="AO44" i="1"/>
  <c r="AO52" i="1"/>
  <c r="AO60" i="1"/>
  <c r="AO68" i="1"/>
  <c r="AO76" i="1"/>
  <c r="AO84" i="1"/>
  <c r="AO92" i="1"/>
  <c r="AO100" i="1"/>
  <c r="AO108" i="1"/>
  <c r="AO116" i="1"/>
  <c r="AO124" i="1"/>
  <c r="AO132" i="1"/>
  <c r="AO140" i="1"/>
  <c r="AO148" i="1"/>
  <c r="AO156" i="1"/>
  <c r="AO164" i="1"/>
  <c r="AO172" i="1"/>
  <c r="AO180" i="1"/>
  <c r="AO188" i="1"/>
  <c r="AO196" i="1"/>
  <c r="AO204" i="1"/>
  <c r="AO212" i="1"/>
  <c r="AO220" i="1"/>
  <c r="AO228" i="1"/>
  <c r="AO236" i="1"/>
  <c r="AO244" i="1"/>
  <c r="AO252" i="1"/>
  <c r="AO260" i="1"/>
  <c r="AO268" i="1"/>
  <c r="AO276" i="1"/>
  <c r="AO284" i="1"/>
  <c r="AO292" i="1"/>
  <c r="AO300" i="1"/>
  <c r="AO308" i="1"/>
  <c r="AO316" i="1"/>
  <c r="AO324" i="1"/>
  <c r="AO332" i="1"/>
  <c r="AO340" i="1"/>
  <c r="AO348" i="1"/>
  <c r="AO356" i="1"/>
  <c r="AO364" i="1"/>
  <c r="AO372" i="1"/>
  <c r="AO380" i="1"/>
  <c r="AO388" i="1"/>
  <c r="AO396" i="1"/>
  <c r="AO404" i="1"/>
  <c r="AO412" i="1"/>
  <c r="AO420" i="1"/>
  <c r="AO428" i="1"/>
  <c r="AO436" i="1"/>
  <c r="AO444" i="1"/>
  <c r="AO452" i="1"/>
  <c r="AO460" i="1"/>
  <c r="AO468" i="1"/>
  <c r="AO476" i="1"/>
  <c r="AO484" i="1"/>
  <c r="AO492" i="1"/>
  <c r="AO500" i="1"/>
  <c r="AO508" i="1"/>
  <c r="AO516" i="1"/>
  <c r="AO524" i="1"/>
  <c r="AO532" i="1"/>
  <c r="AO540" i="1"/>
  <c r="AO548" i="1"/>
  <c r="AO556" i="1"/>
  <c r="AO564" i="1"/>
  <c r="AO572" i="1"/>
  <c r="AO580" i="1"/>
  <c r="AO588" i="1"/>
  <c r="AO596" i="1"/>
  <c r="AO13" i="1"/>
  <c r="AO21" i="1"/>
  <c r="AO29" i="1"/>
  <c r="AO37" i="1"/>
  <c r="AO45" i="1"/>
  <c r="AO53" i="1"/>
  <c r="AO61" i="1"/>
  <c r="AO69" i="1"/>
  <c r="AO77" i="1"/>
  <c r="AO85" i="1"/>
  <c r="AO93" i="1"/>
  <c r="AO101" i="1"/>
  <c r="AO109" i="1"/>
  <c r="AO117" i="1"/>
  <c r="AO125" i="1"/>
  <c r="AO133" i="1"/>
  <c r="AO141" i="1"/>
  <c r="AO149" i="1"/>
  <c r="AO157" i="1"/>
  <c r="AO165" i="1"/>
  <c r="AO173" i="1"/>
  <c r="AO181" i="1"/>
  <c r="AO189" i="1"/>
  <c r="AO197" i="1"/>
  <c r="AO205" i="1"/>
  <c r="AO213" i="1"/>
  <c r="AO221" i="1"/>
  <c r="AO229" i="1"/>
  <c r="AO237" i="1"/>
  <c r="AO245" i="1"/>
  <c r="AO253" i="1"/>
  <c r="AO261" i="1"/>
  <c r="AO269" i="1"/>
  <c r="AO277" i="1"/>
  <c r="AO285" i="1"/>
  <c r="AO293" i="1"/>
  <c r="AO301" i="1"/>
  <c r="AO309" i="1"/>
  <c r="AO317" i="1"/>
  <c r="AO325" i="1"/>
  <c r="AO333" i="1"/>
  <c r="AO341" i="1"/>
  <c r="AO349" i="1"/>
  <c r="AO357" i="1"/>
  <c r="AO365" i="1"/>
  <c r="AO373" i="1"/>
  <c r="AO381" i="1"/>
  <c r="AO389" i="1"/>
  <c r="AO397" i="1"/>
  <c r="AO405" i="1"/>
  <c r="AO413" i="1"/>
  <c r="AO421" i="1"/>
  <c r="AO429" i="1"/>
  <c r="AO437" i="1"/>
  <c r="AO445" i="1"/>
  <c r="AO453" i="1"/>
  <c r="AO461" i="1"/>
  <c r="AO469" i="1"/>
  <c r="AO477" i="1"/>
  <c r="AO485" i="1"/>
  <c r="AO493" i="1"/>
  <c r="AO501" i="1"/>
  <c r="AO509" i="1"/>
  <c r="AO517" i="1"/>
  <c r="AO525" i="1"/>
  <c r="AO14" i="1"/>
  <c r="AO22" i="1"/>
  <c r="AO30" i="1"/>
  <c r="AO38" i="1"/>
  <c r="AO46" i="1"/>
  <c r="AO54" i="1"/>
  <c r="AO62" i="1"/>
  <c r="AO70" i="1"/>
  <c r="AO78" i="1"/>
  <c r="AO86" i="1"/>
  <c r="AO94" i="1"/>
  <c r="AO102" i="1"/>
  <c r="AO110" i="1"/>
  <c r="AO118" i="1"/>
  <c r="AO126" i="1"/>
  <c r="AO134" i="1"/>
  <c r="AO142" i="1"/>
  <c r="AO150" i="1"/>
  <c r="AO158" i="1"/>
  <c r="AO166" i="1"/>
  <c r="AO174" i="1"/>
  <c r="AO182" i="1"/>
  <c r="AO190" i="1"/>
  <c r="AO198" i="1"/>
  <c r="AO206" i="1"/>
  <c r="AO214" i="1"/>
  <c r="AO222" i="1"/>
  <c r="AO230" i="1"/>
  <c r="AO238" i="1"/>
  <c r="AO246" i="1"/>
  <c r="AO254" i="1"/>
  <c r="AO262" i="1"/>
  <c r="AO270" i="1"/>
  <c r="AO278" i="1"/>
  <c r="AO286" i="1"/>
  <c r="AO294" i="1"/>
  <c r="AO302" i="1"/>
  <c r="AO310" i="1"/>
  <c r="AO318" i="1"/>
  <c r="AO326" i="1"/>
  <c r="AO334" i="1"/>
  <c r="AO342" i="1"/>
  <c r="AO350" i="1"/>
  <c r="AO358" i="1"/>
  <c r="AO366" i="1"/>
  <c r="AO374" i="1"/>
  <c r="AO382" i="1"/>
  <c r="AO390" i="1"/>
  <c r="AO398" i="1"/>
  <c r="AO406" i="1"/>
  <c r="AO414" i="1"/>
  <c r="AO422" i="1"/>
  <c r="AO430" i="1"/>
  <c r="AO438" i="1"/>
  <c r="AO446" i="1"/>
  <c r="AO454" i="1"/>
  <c r="AO462" i="1"/>
  <c r="AO470" i="1"/>
  <c r="AO478" i="1"/>
  <c r="AO486" i="1"/>
  <c r="AO494" i="1"/>
  <c r="AO502" i="1"/>
  <c r="AO510" i="1"/>
  <c r="AO15" i="1"/>
  <c r="AO23" i="1"/>
  <c r="AO31" i="1"/>
  <c r="AO39" i="1"/>
  <c r="AO47" i="1"/>
  <c r="AO55" i="1"/>
  <c r="AO63" i="1"/>
  <c r="AO71" i="1"/>
  <c r="AO79" i="1"/>
  <c r="AO87" i="1"/>
  <c r="AO95" i="1"/>
  <c r="AO103" i="1"/>
  <c r="AO111" i="1"/>
  <c r="AO119" i="1"/>
  <c r="AO127" i="1"/>
  <c r="AO135" i="1"/>
  <c r="AO143" i="1"/>
  <c r="AO151" i="1"/>
  <c r="AO159" i="1"/>
  <c r="AO167" i="1"/>
  <c r="AO175" i="1"/>
  <c r="AO183" i="1"/>
  <c r="AO191" i="1"/>
  <c r="AO199" i="1"/>
  <c r="AO207" i="1"/>
  <c r="AO215" i="1"/>
  <c r="AO223" i="1"/>
  <c r="AO231" i="1"/>
  <c r="AO239" i="1"/>
  <c r="AO247" i="1"/>
  <c r="AO255" i="1"/>
  <c r="AO263" i="1"/>
  <c r="AO271" i="1"/>
  <c r="AO279" i="1"/>
  <c r="AO287" i="1"/>
  <c r="AO295" i="1"/>
  <c r="AO303" i="1"/>
  <c r="AO311" i="1"/>
  <c r="AO319" i="1"/>
  <c r="AO327" i="1"/>
  <c r="AO335" i="1"/>
  <c r="AO343" i="1"/>
  <c r="AO351" i="1"/>
  <c r="AO359" i="1"/>
  <c r="AO367" i="1"/>
  <c r="AO375" i="1"/>
  <c r="AO383" i="1"/>
  <c r="AO391" i="1"/>
  <c r="AO399" i="1"/>
  <c r="AO407" i="1"/>
  <c r="AO415" i="1"/>
  <c r="AO423" i="1"/>
  <c r="AO431" i="1"/>
  <c r="AO439" i="1"/>
  <c r="AO447" i="1"/>
  <c r="AO455" i="1"/>
  <c r="AO463" i="1"/>
  <c r="AO471" i="1"/>
  <c r="AO479" i="1"/>
  <c r="AO487" i="1"/>
  <c r="AO495" i="1"/>
  <c r="AO503" i="1"/>
  <c r="AO511" i="1"/>
  <c r="AO519" i="1"/>
  <c r="AO527" i="1"/>
  <c r="AO535" i="1"/>
  <c r="AO543" i="1"/>
  <c r="AO551" i="1"/>
  <c r="AO559" i="1"/>
  <c r="AO567" i="1"/>
  <c r="AO575" i="1"/>
  <c r="AO583" i="1"/>
  <c r="AO16" i="1"/>
  <c r="AO24" i="1"/>
  <c r="AO32" i="1"/>
  <c r="AO40" i="1"/>
  <c r="AO48" i="1"/>
  <c r="AO56" i="1"/>
  <c r="AO64" i="1"/>
  <c r="AO72" i="1"/>
  <c r="AO80" i="1"/>
  <c r="AO88" i="1"/>
  <c r="AO96" i="1"/>
  <c r="AO104" i="1"/>
  <c r="AO112" i="1"/>
  <c r="AO120" i="1"/>
  <c r="AO128" i="1"/>
  <c r="AO136" i="1"/>
  <c r="AO144" i="1"/>
  <c r="AO152" i="1"/>
  <c r="AO160" i="1"/>
  <c r="AO168" i="1"/>
  <c r="AO176" i="1"/>
  <c r="AO184" i="1"/>
  <c r="AO192" i="1"/>
  <c r="AO200" i="1"/>
  <c r="AO208" i="1"/>
  <c r="AO216" i="1"/>
  <c r="AO224" i="1"/>
  <c r="AO232" i="1"/>
  <c r="AO240" i="1"/>
  <c r="AO248" i="1"/>
  <c r="AO256" i="1"/>
  <c r="AO264" i="1"/>
  <c r="AO272" i="1"/>
  <c r="AO280" i="1"/>
  <c r="AO288" i="1"/>
  <c r="AO296" i="1"/>
  <c r="AO304" i="1"/>
  <c r="AO312" i="1"/>
  <c r="AO320" i="1"/>
  <c r="AO328" i="1"/>
  <c r="AO336" i="1"/>
  <c r="AO344" i="1"/>
  <c r="AO352" i="1"/>
  <c r="AO360" i="1"/>
  <c r="AO368" i="1"/>
  <c r="AO376" i="1"/>
  <c r="AO384" i="1"/>
  <c r="AO392" i="1"/>
  <c r="AO400" i="1"/>
  <c r="AO408" i="1"/>
  <c r="AO416" i="1"/>
  <c r="AO424" i="1"/>
  <c r="AO432" i="1"/>
  <c r="AO440" i="1"/>
  <c r="AO448" i="1"/>
  <c r="AO456" i="1"/>
  <c r="AO464" i="1"/>
  <c r="AO472" i="1"/>
  <c r="AO480" i="1"/>
  <c r="AO488" i="1"/>
  <c r="AO496" i="1"/>
  <c r="AO504" i="1"/>
  <c r="AO512" i="1"/>
  <c r="AO520" i="1"/>
  <c r="AO528" i="1"/>
  <c r="AO536" i="1"/>
  <c r="AO544" i="1"/>
  <c r="AO552" i="1"/>
  <c r="AO560" i="1"/>
  <c r="AO568" i="1"/>
  <c r="AO576" i="1"/>
  <c r="AO584" i="1"/>
  <c r="AO592" i="1"/>
  <c r="AO600" i="1"/>
  <c r="AO608" i="1"/>
  <c r="AO616" i="1"/>
  <c r="AO624" i="1"/>
  <c r="AO632" i="1"/>
  <c r="AO640" i="1"/>
  <c r="AO648" i="1"/>
  <c r="AO656" i="1"/>
  <c r="AO664" i="1"/>
  <c r="AO672" i="1"/>
  <c r="AO680" i="1"/>
  <c r="AO688" i="1"/>
  <c r="AO17" i="1"/>
  <c r="AO25" i="1"/>
  <c r="AO33" i="1"/>
  <c r="AO41" i="1"/>
  <c r="AO49" i="1"/>
  <c r="AO57" i="1"/>
  <c r="AO65" i="1"/>
  <c r="AO73" i="1"/>
  <c r="AO81" i="1"/>
  <c r="AO89" i="1"/>
  <c r="AO97" i="1"/>
  <c r="AO105" i="1"/>
  <c r="AO113" i="1"/>
  <c r="AO121" i="1"/>
  <c r="AO129" i="1"/>
  <c r="AO137" i="1"/>
  <c r="AO145" i="1"/>
  <c r="AO153" i="1"/>
  <c r="AO161" i="1"/>
  <c r="AO169" i="1"/>
  <c r="AO177" i="1"/>
  <c r="AO185" i="1"/>
  <c r="AO193" i="1"/>
  <c r="AO201" i="1"/>
  <c r="AO209" i="1"/>
  <c r="AO217" i="1"/>
  <c r="AO225" i="1"/>
  <c r="AO233" i="1"/>
  <c r="AO241" i="1"/>
  <c r="AO249" i="1"/>
  <c r="AO257" i="1"/>
  <c r="AO265" i="1"/>
  <c r="AO273" i="1"/>
  <c r="AO281" i="1"/>
  <c r="AO289" i="1"/>
  <c r="AO297" i="1"/>
  <c r="AO305" i="1"/>
  <c r="AO313" i="1"/>
  <c r="AO321" i="1"/>
  <c r="AO329" i="1"/>
  <c r="AO337" i="1"/>
  <c r="AO345" i="1"/>
  <c r="AO353" i="1"/>
  <c r="AO361" i="1"/>
  <c r="AO369" i="1"/>
  <c r="AO377" i="1"/>
  <c r="AO385" i="1"/>
  <c r="AO393" i="1"/>
  <c r="AO401" i="1"/>
  <c r="AO409" i="1"/>
  <c r="AO417" i="1"/>
  <c r="AO425" i="1"/>
  <c r="AO433" i="1"/>
  <c r="AO441" i="1"/>
  <c r="AO449" i="1"/>
  <c r="AO457" i="1"/>
  <c r="AO465" i="1"/>
  <c r="AO473" i="1"/>
  <c r="AO481" i="1"/>
  <c r="AO489" i="1"/>
  <c r="AO497" i="1"/>
  <c r="AO505" i="1"/>
  <c r="AO513" i="1"/>
  <c r="AO521" i="1"/>
  <c r="AO529" i="1"/>
  <c r="AO537" i="1"/>
  <c r="AO545" i="1"/>
  <c r="AO553" i="1"/>
  <c r="AO561" i="1"/>
  <c r="AO569" i="1"/>
  <c r="AO577" i="1"/>
  <c r="AO585" i="1"/>
  <c r="AO593" i="1"/>
  <c r="AO601" i="1"/>
  <c r="AO609" i="1"/>
  <c r="AO617" i="1"/>
  <c r="AO625" i="1"/>
  <c r="AO633" i="1"/>
  <c r="AO641" i="1"/>
  <c r="AO649" i="1"/>
  <c r="AO657" i="1"/>
  <c r="AO665" i="1"/>
  <c r="AO673" i="1"/>
  <c r="AO681" i="1"/>
  <c r="AO689" i="1"/>
  <c r="AO518" i="1"/>
  <c r="AO557" i="1"/>
  <c r="AO589" i="1"/>
  <c r="AO606" i="1"/>
  <c r="AO622" i="1"/>
  <c r="AO638" i="1"/>
  <c r="AO654" i="1"/>
  <c r="AO670" i="1"/>
  <c r="AO686" i="1"/>
  <c r="AO696" i="1"/>
  <c r="AO704" i="1"/>
  <c r="AO712" i="1"/>
  <c r="AO720" i="1"/>
  <c r="AO728" i="1"/>
  <c r="AO736" i="1"/>
  <c r="AO744" i="1"/>
  <c r="AO752" i="1"/>
  <c r="AO760" i="1"/>
  <c r="AO768" i="1"/>
  <c r="AO776" i="1"/>
  <c r="AO784" i="1"/>
  <c r="AO792" i="1"/>
  <c r="AO800" i="1"/>
  <c r="AO808" i="1"/>
  <c r="AO816" i="1"/>
  <c r="AO824" i="1"/>
  <c r="AO832" i="1"/>
  <c r="AO840" i="1"/>
  <c r="AO848" i="1"/>
  <c r="AO856" i="1"/>
  <c r="AO864" i="1"/>
  <c r="AO872" i="1"/>
  <c r="AO880" i="1"/>
  <c r="AO888" i="1"/>
  <c r="AO896" i="1"/>
  <c r="AO904" i="1"/>
  <c r="AO912" i="1"/>
  <c r="AO920" i="1"/>
  <c r="AO928" i="1"/>
  <c r="AO936" i="1"/>
  <c r="AO944" i="1"/>
  <c r="AO952" i="1"/>
  <c r="AO960" i="1"/>
  <c r="AO968" i="1"/>
  <c r="AO976" i="1"/>
  <c r="AO984" i="1"/>
  <c r="AO992" i="1"/>
  <c r="AO1000" i="1"/>
  <c r="AO1008" i="1"/>
  <c r="AO1016" i="1"/>
  <c r="AO1024" i="1"/>
  <c r="AO1032" i="1"/>
  <c r="AO1040" i="1"/>
  <c r="AO1048" i="1"/>
  <c r="AO1056" i="1"/>
  <c r="AO1064" i="1"/>
  <c r="AO1072" i="1"/>
  <c r="AO1080" i="1"/>
  <c r="AO1088" i="1"/>
  <c r="AO1096" i="1"/>
  <c r="AO1104" i="1"/>
  <c r="AO1112" i="1"/>
  <c r="AO1120" i="1"/>
  <c r="AO1128" i="1"/>
  <c r="AO1136" i="1"/>
  <c r="AO1144" i="1"/>
  <c r="AO1152" i="1"/>
  <c r="AO1160" i="1"/>
  <c r="AO1168" i="1"/>
  <c r="AO1176" i="1"/>
  <c r="AO1184" i="1"/>
  <c r="AO1192" i="1"/>
  <c r="AO1200" i="1"/>
  <c r="AO1208" i="1"/>
  <c r="AO1216" i="1"/>
  <c r="AO1224" i="1"/>
  <c r="AO1232" i="1"/>
  <c r="AO1240" i="1"/>
  <c r="AO1248" i="1"/>
  <c r="AO1256" i="1"/>
  <c r="AO1264" i="1"/>
  <c r="AO1163" i="1"/>
  <c r="AO526" i="1"/>
  <c r="AO558" i="1"/>
  <c r="AO590" i="1"/>
  <c r="AO607" i="1"/>
  <c r="AO623" i="1"/>
  <c r="AO639" i="1"/>
  <c r="AO655" i="1"/>
  <c r="AO671" i="1"/>
  <c r="AO687" i="1"/>
  <c r="AO697" i="1"/>
  <c r="AO705" i="1"/>
  <c r="AO713" i="1"/>
  <c r="AO721" i="1"/>
  <c r="AO729" i="1"/>
  <c r="AO737" i="1"/>
  <c r="AO745" i="1"/>
  <c r="AO753" i="1"/>
  <c r="AO761" i="1"/>
  <c r="AO769" i="1"/>
  <c r="AO777" i="1"/>
  <c r="AO785" i="1"/>
  <c r="AO793" i="1"/>
  <c r="AO801" i="1"/>
  <c r="AO809" i="1"/>
  <c r="AO817" i="1"/>
  <c r="AO825" i="1"/>
  <c r="AO833" i="1"/>
  <c r="AO841" i="1"/>
  <c r="AO849" i="1"/>
  <c r="AO857" i="1"/>
  <c r="AO865" i="1"/>
  <c r="AO873" i="1"/>
  <c r="AO881" i="1"/>
  <c r="AO889" i="1"/>
  <c r="AO897" i="1"/>
  <c r="AO905" i="1"/>
  <c r="AO913" i="1"/>
  <c r="AO921" i="1"/>
  <c r="AO929" i="1"/>
  <c r="AO937" i="1"/>
  <c r="AO945" i="1"/>
  <c r="AO953" i="1"/>
  <c r="AO961" i="1"/>
  <c r="AO969" i="1"/>
  <c r="AO977" i="1"/>
  <c r="AO985" i="1"/>
  <c r="AO993" i="1"/>
  <c r="AO1001" i="1"/>
  <c r="AO1009" i="1"/>
  <c r="AO1017" i="1"/>
  <c r="AO1025" i="1"/>
  <c r="AO1033" i="1"/>
  <c r="AO1041" i="1"/>
  <c r="AO1049" i="1"/>
  <c r="AO1057" i="1"/>
  <c r="AO1065" i="1"/>
  <c r="AO1073" i="1"/>
  <c r="AO1081" i="1"/>
  <c r="AO1089" i="1"/>
  <c r="AO1097" i="1"/>
  <c r="AO1105" i="1"/>
  <c r="AO1113" i="1"/>
  <c r="AO1121" i="1"/>
  <c r="AO1129" i="1"/>
  <c r="AO1137" i="1"/>
  <c r="AO1145" i="1"/>
  <c r="AO1153" i="1"/>
  <c r="AO1161" i="1"/>
  <c r="AO1169" i="1"/>
  <c r="AO1177" i="1"/>
  <c r="AO1185" i="1"/>
  <c r="AO1193" i="1"/>
  <c r="AO1201" i="1"/>
  <c r="AO1209" i="1"/>
  <c r="AO1217" i="1"/>
  <c r="AO1225" i="1"/>
  <c r="AO1233" i="1"/>
  <c r="AO1241" i="1"/>
  <c r="AO1249" i="1"/>
  <c r="AO1257" i="1"/>
  <c r="AO1265" i="1"/>
  <c r="AO1139" i="1"/>
  <c r="AO533" i="1"/>
  <c r="AO565" i="1"/>
  <c r="AO591" i="1"/>
  <c r="AO612" i="1"/>
  <c r="AO628" i="1"/>
  <c r="AO644" i="1"/>
  <c r="AO660" i="1"/>
  <c r="AO676" i="1"/>
  <c r="AO690" i="1"/>
  <c r="AO698" i="1"/>
  <c r="AO706" i="1"/>
  <c r="AO714" i="1"/>
  <c r="AO722" i="1"/>
  <c r="AO730" i="1"/>
  <c r="AO738" i="1"/>
  <c r="AO746" i="1"/>
  <c r="AO754" i="1"/>
  <c r="AO762" i="1"/>
  <c r="AO770" i="1"/>
  <c r="AO778" i="1"/>
  <c r="AO786" i="1"/>
  <c r="AO794" i="1"/>
  <c r="AO802" i="1"/>
  <c r="AO810" i="1"/>
  <c r="AO818" i="1"/>
  <c r="AO826" i="1"/>
  <c r="AO834" i="1"/>
  <c r="AO842" i="1"/>
  <c r="AO850" i="1"/>
  <c r="AO858" i="1"/>
  <c r="AO866" i="1"/>
  <c r="AO874" i="1"/>
  <c r="AO882" i="1"/>
  <c r="AO890" i="1"/>
  <c r="AO898" i="1"/>
  <c r="AO906" i="1"/>
  <c r="AO914" i="1"/>
  <c r="AO922" i="1"/>
  <c r="AO930" i="1"/>
  <c r="AO938" i="1"/>
  <c r="AO946" i="1"/>
  <c r="AO954" i="1"/>
  <c r="AO962" i="1"/>
  <c r="AO970" i="1"/>
  <c r="AO978" i="1"/>
  <c r="AO986" i="1"/>
  <c r="AO994" i="1"/>
  <c r="AO1002" i="1"/>
  <c r="AO1010" i="1"/>
  <c r="AO1018" i="1"/>
  <c r="AO1026" i="1"/>
  <c r="AO1034" i="1"/>
  <c r="AO1042" i="1"/>
  <c r="AO1050" i="1"/>
  <c r="AO1058" i="1"/>
  <c r="AO1066" i="1"/>
  <c r="AO1074" i="1"/>
  <c r="AO1082" i="1"/>
  <c r="AO1090" i="1"/>
  <c r="AO1098" i="1"/>
  <c r="AO1106" i="1"/>
  <c r="AO1114" i="1"/>
  <c r="AO1122" i="1"/>
  <c r="AO1130" i="1"/>
  <c r="AO1138" i="1"/>
  <c r="AO1146" i="1"/>
  <c r="AO1154" i="1"/>
  <c r="AO1162" i="1"/>
  <c r="AO1170" i="1"/>
  <c r="AO1178" i="1"/>
  <c r="AO1186" i="1"/>
  <c r="AO1194" i="1"/>
  <c r="AO1202" i="1"/>
  <c r="AO1210" i="1"/>
  <c r="AO1218" i="1"/>
  <c r="AO1226" i="1"/>
  <c r="AO1234" i="1"/>
  <c r="AO1242" i="1"/>
  <c r="AO1250" i="1"/>
  <c r="AO1258" i="1"/>
  <c r="AO1155" i="1"/>
  <c r="AO534" i="1"/>
  <c r="AO566" i="1"/>
  <c r="AO597" i="1"/>
  <c r="AO613" i="1"/>
  <c r="AO629" i="1"/>
  <c r="AO645" i="1"/>
  <c r="AO661" i="1"/>
  <c r="AO677" i="1"/>
  <c r="AO691" i="1"/>
  <c r="AO699" i="1"/>
  <c r="AO707" i="1"/>
  <c r="AO715" i="1"/>
  <c r="AO723" i="1"/>
  <c r="AO731" i="1"/>
  <c r="AO739" i="1"/>
  <c r="AO747" i="1"/>
  <c r="AO755" i="1"/>
  <c r="AO763" i="1"/>
  <c r="AO771" i="1"/>
  <c r="AO779" i="1"/>
  <c r="AO787" i="1"/>
  <c r="AO795" i="1"/>
  <c r="AO803" i="1"/>
  <c r="AO811" i="1"/>
  <c r="AO819" i="1"/>
  <c r="AO827" i="1"/>
  <c r="AO835" i="1"/>
  <c r="AO843" i="1"/>
  <c r="AO851" i="1"/>
  <c r="AO859" i="1"/>
  <c r="AO867" i="1"/>
  <c r="AO875" i="1"/>
  <c r="AO883" i="1"/>
  <c r="AO891" i="1"/>
  <c r="AO899" i="1"/>
  <c r="AO907" i="1"/>
  <c r="AO915" i="1"/>
  <c r="AO923" i="1"/>
  <c r="AO931" i="1"/>
  <c r="AO939" i="1"/>
  <c r="AO947" i="1"/>
  <c r="AO955" i="1"/>
  <c r="AO963" i="1"/>
  <c r="AO971" i="1"/>
  <c r="AO979" i="1"/>
  <c r="AO987" i="1"/>
  <c r="AO995" i="1"/>
  <c r="AO1003" i="1"/>
  <c r="AO1011" i="1"/>
  <c r="AO1019" i="1"/>
  <c r="AO1027" i="1"/>
  <c r="AO1035" i="1"/>
  <c r="AO1043" i="1"/>
  <c r="AO1051" i="1"/>
  <c r="AO1059" i="1"/>
  <c r="AO1067" i="1"/>
  <c r="AO1075" i="1"/>
  <c r="AO1083" i="1"/>
  <c r="AO1091" i="1"/>
  <c r="AO1099" i="1"/>
  <c r="AO1107" i="1"/>
  <c r="AO1115" i="1"/>
  <c r="AO1123" i="1"/>
  <c r="AO1131" i="1"/>
  <c r="AO1147" i="1"/>
  <c r="AO1171" i="1"/>
  <c r="AO1179" i="1"/>
  <c r="AO1187" i="1"/>
  <c r="AO1195" i="1"/>
  <c r="AO1203" i="1"/>
  <c r="AO1211" i="1"/>
  <c r="AO1219" i="1"/>
  <c r="AO1227" i="1"/>
  <c r="AO1235" i="1"/>
  <c r="AO1243" i="1"/>
  <c r="AO1251" i="1"/>
  <c r="AO1259" i="1"/>
  <c r="AO541" i="1"/>
  <c r="AO573" i="1"/>
  <c r="AO598" i="1"/>
  <c r="AO614" i="1"/>
  <c r="AO630" i="1"/>
  <c r="AO646" i="1"/>
  <c r="AO662" i="1"/>
  <c r="AO678" i="1"/>
  <c r="AO692" i="1"/>
  <c r="AO700" i="1"/>
  <c r="AO708" i="1"/>
  <c r="AO716" i="1"/>
  <c r="AO724" i="1"/>
  <c r="AO732" i="1"/>
  <c r="AO740" i="1"/>
  <c r="AO748" i="1"/>
  <c r="AO756" i="1"/>
  <c r="AO764" i="1"/>
  <c r="AO772" i="1"/>
  <c r="AO780" i="1"/>
  <c r="AO788" i="1"/>
  <c r="AO796" i="1"/>
  <c r="AO804" i="1"/>
  <c r="AO812" i="1"/>
  <c r="AO820" i="1"/>
  <c r="AO828" i="1"/>
  <c r="AO836" i="1"/>
  <c r="AO844" i="1"/>
  <c r="AO852" i="1"/>
  <c r="AO860" i="1"/>
  <c r="AO868" i="1"/>
  <c r="AO876" i="1"/>
  <c r="AO884" i="1"/>
  <c r="AO892" i="1"/>
  <c r="AO900" i="1"/>
  <c r="AO908" i="1"/>
  <c r="AO916" i="1"/>
  <c r="AO924" i="1"/>
  <c r="AO932" i="1"/>
  <c r="AO940" i="1"/>
  <c r="AO948" i="1"/>
  <c r="AO956" i="1"/>
  <c r="AO964" i="1"/>
  <c r="AO972" i="1"/>
  <c r="AO980" i="1"/>
  <c r="AO988" i="1"/>
  <c r="AO996" i="1"/>
  <c r="AO1004" i="1"/>
  <c r="AO1012" i="1"/>
  <c r="AO1020" i="1"/>
  <c r="AO1028" i="1"/>
  <c r="AO1036" i="1"/>
  <c r="AO1044" i="1"/>
  <c r="AO1052" i="1"/>
  <c r="AO1060" i="1"/>
  <c r="AO1068" i="1"/>
  <c r="AO1076" i="1"/>
  <c r="AO1084" i="1"/>
  <c r="AO1092" i="1"/>
  <c r="AO1100" i="1"/>
  <c r="AO1108" i="1"/>
  <c r="AO1116" i="1"/>
  <c r="AO1124" i="1"/>
  <c r="AO1132" i="1"/>
  <c r="AO1140" i="1"/>
  <c r="AO1148" i="1"/>
  <c r="AO1156" i="1"/>
  <c r="AO1164" i="1"/>
  <c r="AO1172" i="1"/>
  <c r="AO1180" i="1"/>
  <c r="AO1188" i="1"/>
  <c r="AO1196" i="1"/>
  <c r="AO1204" i="1"/>
  <c r="AO1212" i="1"/>
  <c r="AO1220" i="1"/>
  <c r="AO1228" i="1"/>
  <c r="AO1236" i="1"/>
  <c r="AO1244" i="1"/>
  <c r="AO1252" i="1"/>
  <c r="AO1260" i="1"/>
  <c r="AO542" i="1"/>
  <c r="AO574" i="1"/>
  <c r="AO599" i="1"/>
  <c r="AO615" i="1"/>
  <c r="AO631" i="1"/>
  <c r="AO647" i="1"/>
  <c r="AO663" i="1"/>
  <c r="AO679" i="1"/>
  <c r="AO693" i="1"/>
  <c r="AO701" i="1"/>
  <c r="AO709" i="1"/>
  <c r="AO717" i="1"/>
  <c r="AO725" i="1"/>
  <c r="AO733" i="1"/>
  <c r="AO741" i="1"/>
  <c r="AO749" i="1"/>
  <c r="AO757" i="1"/>
  <c r="AO765" i="1"/>
  <c r="AO773" i="1"/>
  <c r="AO781" i="1"/>
  <c r="AO789" i="1"/>
  <c r="AO797" i="1"/>
  <c r="AO805" i="1"/>
  <c r="AO813" i="1"/>
  <c r="AO821" i="1"/>
  <c r="AO829" i="1"/>
  <c r="AO837" i="1"/>
  <c r="AO845" i="1"/>
  <c r="AO853" i="1"/>
  <c r="AO861" i="1"/>
  <c r="AO869" i="1"/>
  <c r="AO877" i="1"/>
  <c r="AO885" i="1"/>
  <c r="AO893" i="1"/>
  <c r="AO901" i="1"/>
  <c r="AO909" i="1"/>
  <c r="AO917" i="1"/>
  <c r="AO925" i="1"/>
  <c r="AO933" i="1"/>
  <c r="AO941" i="1"/>
  <c r="AO949" i="1"/>
  <c r="AO957" i="1"/>
  <c r="AO965" i="1"/>
  <c r="AO973" i="1"/>
  <c r="AO981" i="1"/>
  <c r="AO989" i="1"/>
  <c r="AO997" i="1"/>
  <c r="AO1005" i="1"/>
  <c r="AO1013" i="1"/>
  <c r="AO1021" i="1"/>
  <c r="AO1029" i="1"/>
  <c r="AO1037" i="1"/>
  <c r="AO1045" i="1"/>
  <c r="AO1053" i="1"/>
  <c r="AO1061" i="1"/>
  <c r="AO1069" i="1"/>
  <c r="AO1077" i="1"/>
  <c r="AO1085" i="1"/>
  <c r="AO1093" i="1"/>
  <c r="AO1101" i="1"/>
  <c r="AO1109" i="1"/>
  <c r="AO1117" i="1"/>
  <c r="AO1125" i="1"/>
  <c r="AO1133" i="1"/>
  <c r="AO1141" i="1"/>
  <c r="AO1149" i="1"/>
  <c r="AO1157" i="1"/>
  <c r="AO1165" i="1"/>
  <c r="AO1173" i="1"/>
  <c r="AO1181" i="1"/>
  <c r="AO1189" i="1"/>
  <c r="AO1197" i="1"/>
  <c r="AO1205" i="1"/>
  <c r="AO1213" i="1"/>
  <c r="AO1221" i="1"/>
  <c r="AO1229" i="1"/>
  <c r="AO1237" i="1"/>
  <c r="AO1245" i="1"/>
  <c r="AO1253" i="1"/>
  <c r="AO1261" i="1"/>
  <c r="AO1255" i="1"/>
  <c r="AO549" i="1"/>
  <c r="AO581" i="1"/>
  <c r="AO604" i="1"/>
  <c r="AO620" i="1"/>
  <c r="AO636" i="1"/>
  <c r="AO652" i="1"/>
  <c r="AO668" i="1"/>
  <c r="AO684" i="1"/>
  <c r="AO694" i="1"/>
  <c r="AO702" i="1"/>
  <c r="AO710" i="1"/>
  <c r="AO718" i="1"/>
  <c r="AO726" i="1"/>
  <c r="AO734" i="1"/>
  <c r="AO742" i="1"/>
  <c r="AO750" i="1"/>
  <c r="AO758" i="1"/>
  <c r="AO766" i="1"/>
  <c r="AO774" i="1"/>
  <c r="AO782" i="1"/>
  <c r="AO790" i="1"/>
  <c r="AO798" i="1"/>
  <c r="AO806" i="1"/>
  <c r="AO814" i="1"/>
  <c r="AO822" i="1"/>
  <c r="AO830" i="1"/>
  <c r="AO838" i="1"/>
  <c r="AO846" i="1"/>
  <c r="AO854" i="1"/>
  <c r="AO862" i="1"/>
  <c r="AO870" i="1"/>
  <c r="AO878" i="1"/>
  <c r="AO886" i="1"/>
  <c r="AO894" i="1"/>
  <c r="AO902" i="1"/>
  <c r="AO910" i="1"/>
  <c r="AO918" i="1"/>
  <c r="AO926" i="1"/>
  <c r="AO934" i="1"/>
  <c r="AO942" i="1"/>
  <c r="AO950" i="1"/>
  <c r="AO958" i="1"/>
  <c r="AO966" i="1"/>
  <c r="AO974" i="1"/>
  <c r="AO982" i="1"/>
  <c r="AO990" i="1"/>
  <c r="AO998" i="1"/>
  <c r="AO1006" i="1"/>
  <c r="AO1014" i="1"/>
  <c r="AO1022" i="1"/>
  <c r="AO1030" i="1"/>
  <c r="AO1038" i="1"/>
  <c r="AO1046" i="1"/>
  <c r="AO1054" i="1"/>
  <c r="AO1062" i="1"/>
  <c r="AO1070" i="1"/>
  <c r="AO1078" i="1"/>
  <c r="AO1086" i="1"/>
  <c r="AO1094" i="1"/>
  <c r="AO1102" i="1"/>
  <c r="AO1110" i="1"/>
  <c r="AO1118" i="1"/>
  <c r="AO1126" i="1"/>
  <c r="AO1134" i="1"/>
  <c r="AO1142" i="1"/>
  <c r="AO1150" i="1"/>
  <c r="AO1158" i="1"/>
  <c r="AO1166" i="1"/>
  <c r="AO1174" i="1"/>
  <c r="AO1182" i="1"/>
  <c r="AO1190" i="1"/>
  <c r="AO1198" i="1"/>
  <c r="AO1206" i="1"/>
  <c r="AO1214" i="1"/>
  <c r="AO1222" i="1"/>
  <c r="AO1230" i="1"/>
  <c r="AO1238" i="1"/>
  <c r="AO1246" i="1"/>
  <c r="AO1254" i="1"/>
  <c r="AO1262" i="1"/>
  <c r="AO1239" i="1"/>
  <c r="AO550" i="1"/>
  <c r="AO582" i="1"/>
  <c r="AO605" i="1"/>
  <c r="AO621" i="1"/>
  <c r="AO637" i="1"/>
  <c r="AO653" i="1"/>
  <c r="AO669" i="1"/>
  <c r="AO685" i="1"/>
  <c r="AO695" i="1"/>
  <c r="AO703" i="1"/>
  <c r="AO711" i="1"/>
  <c r="AO719" i="1"/>
  <c r="AO727" i="1"/>
  <c r="AO735" i="1"/>
  <c r="AO743" i="1"/>
  <c r="AO751" i="1"/>
  <c r="AO759" i="1"/>
  <c r="AO767" i="1"/>
  <c r="AO775" i="1"/>
  <c r="AO783" i="1"/>
  <c r="AO791" i="1"/>
  <c r="AO799" i="1"/>
  <c r="AO807" i="1"/>
  <c r="AO815" i="1"/>
  <c r="AO823" i="1"/>
  <c r="AO831" i="1"/>
  <c r="AO839" i="1"/>
  <c r="AO847" i="1"/>
  <c r="AO855" i="1"/>
  <c r="AO863" i="1"/>
  <c r="AO871" i="1"/>
  <c r="AO879" i="1"/>
  <c r="AO887" i="1"/>
  <c r="AO895" i="1"/>
  <c r="AO903" i="1"/>
  <c r="AO911" i="1"/>
  <c r="AO919" i="1"/>
  <c r="AO927" i="1"/>
  <c r="AO935" i="1"/>
  <c r="AO943" i="1"/>
  <c r="AO951" i="1"/>
  <c r="AO959" i="1"/>
  <c r="AO967" i="1"/>
  <c r="AO975" i="1"/>
  <c r="AO983" i="1"/>
  <c r="AO991" i="1"/>
  <c r="AO999" i="1"/>
  <c r="AO1007" i="1"/>
  <c r="AO1015" i="1"/>
  <c r="AO1023" i="1"/>
  <c r="AO1031" i="1"/>
  <c r="AO1039" i="1"/>
  <c r="AO1047" i="1"/>
  <c r="AO1055" i="1"/>
  <c r="AO1063" i="1"/>
  <c r="AO1071" i="1"/>
  <c r="AO1079" i="1"/>
  <c r="AO1087" i="1"/>
  <c r="AO1095" i="1"/>
  <c r="AO1103" i="1"/>
  <c r="AO1111" i="1"/>
  <c r="AO1119" i="1"/>
  <c r="AO1127" i="1"/>
  <c r="AO1135" i="1"/>
  <c r="AO1143" i="1"/>
  <c r="AO1151" i="1"/>
  <c r="AO1159" i="1"/>
  <c r="AO1167" i="1"/>
  <c r="AO1175" i="1"/>
  <c r="AO1183" i="1"/>
  <c r="AO1191" i="1"/>
  <c r="AO1199" i="1"/>
  <c r="AO1207" i="1"/>
  <c r="AO1215" i="1"/>
  <c r="AO1223" i="1"/>
  <c r="AO1231" i="1"/>
  <c r="AO1247" i="1"/>
  <c r="AO1263" i="1"/>
  <c r="AA9" i="1"/>
  <c r="AO9" i="1"/>
  <c r="AO8" i="1"/>
  <c r="AF9" i="1"/>
  <c r="AV1266" i="1"/>
  <c r="AM8" i="1"/>
  <c r="AL8" i="1"/>
  <c r="W9" i="1" l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X5" i="1"/>
  <c r="X4" i="1"/>
  <c r="X3" i="1"/>
  <c r="Z10" i="1" l="1"/>
  <c r="X6" i="1"/>
  <c r="N8" i="1"/>
  <c r="N7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6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6" i="1"/>
  <c r="AB10" i="1" l="1"/>
  <c r="AH10" i="1"/>
  <c r="Z11" i="1"/>
  <c r="AA10" i="1"/>
  <c r="AB11" i="1" l="1"/>
  <c r="AH11" i="1"/>
  <c r="AF10" i="1"/>
  <c r="Z12" i="1"/>
  <c r="AA11" i="1"/>
  <c r="AB12" i="1" l="1"/>
  <c r="AH12" i="1"/>
  <c r="AF11" i="1"/>
  <c r="Z13" i="1"/>
  <c r="AA12" i="1"/>
  <c r="AB13" i="1" l="1"/>
  <c r="AH13" i="1"/>
  <c r="AF12" i="1"/>
  <c r="Z14" i="1"/>
  <c r="AA13" i="1"/>
  <c r="AB14" i="1" l="1"/>
  <c r="AH14" i="1"/>
  <c r="AF13" i="1"/>
  <c r="Z15" i="1"/>
  <c r="AA14" i="1"/>
  <c r="AB15" i="1" l="1"/>
  <c r="AH15" i="1"/>
  <c r="AF14" i="1"/>
  <c r="Z16" i="1"/>
  <c r="AA15" i="1"/>
  <c r="AB16" i="1" l="1"/>
  <c r="AH16" i="1"/>
  <c r="AF15" i="1"/>
  <c r="Z17" i="1"/>
  <c r="AA16" i="1"/>
  <c r="AB17" i="1" l="1"/>
  <c r="AH17" i="1"/>
  <c r="AF16" i="1"/>
  <c r="Z18" i="1"/>
  <c r="AA17" i="1"/>
  <c r="AB18" i="1" l="1"/>
  <c r="AH18" i="1"/>
  <c r="AF17" i="1"/>
  <c r="Z19" i="1"/>
  <c r="AA18" i="1"/>
  <c r="AF18" i="1" l="1"/>
  <c r="AB19" i="1"/>
  <c r="AH19" i="1"/>
  <c r="Z20" i="1"/>
  <c r="AA19" i="1"/>
  <c r="AF19" i="1" l="1"/>
  <c r="AB20" i="1"/>
  <c r="AH20" i="1"/>
  <c r="Z21" i="1"/>
  <c r="AA20" i="1"/>
  <c r="AF20" i="1" l="1"/>
  <c r="AB21" i="1"/>
  <c r="AH21" i="1"/>
  <c r="Z22" i="1"/>
  <c r="AA21" i="1"/>
  <c r="AB22" i="1" l="1"/>
  <c r="AH22" i="1"/>
  <c r="AF21" i="1"/>
  <c r="Z23" i="1"/>
  <c r="AA22" i="1"/>
  <c r="AB23" i="1" l="1"/>
  <c r="AH23" i="1"/>
  <c r="AF22" i="1"/>
  <c r="Z24" i="1"/>
  <c r="AA23" i="1"/>
  <c r="AB24" i="1" l="1"/>
  <c r="AH24" i="1"/>
  <c r="AF23" i="1"/>
  <c r="Z25" i="1"/>
  <c r="AA24" i="1"/>
  <c r="AB25" i="1" l="1"/>
  <c r="AH25" i="1"/>
  <c r="AF24" i="1"/>
  <c r="Z26" i="1"/>
  <c r="AA25" i="1"/>
  <c r="AB26" i="1" l="1"/>
  <c r="AH26" i="1"/>
  <c r="AF25" i="1"/>
  <c r="Z27" i="1"/>
  <c r="AA26" i="1"/>
  <c r="AB27" i="1" l="1"/>
  <c r="AH27" i="1"/>
  <c r="AF26" i="1"/>
  <c r="Z28" i="1"/>
  <c r="AA27" i="1"/>
  <c r="AF27" i="1" l="1"/>
  <c r="AB28" i="1"/>
  <c r="AH28" i="1"/>
  <c r="Z29" i="1"/>
  <c r="AA28" i="1"/>
  <c r="AB29" i="1" l="1"/>
  <c r="AH29" i="1"/>
  <c r="AF28" i="1"/>
  <c r="Z30" i="1"/>
  <c r="AA29" i="1"/>
  <c r="AB30" i="1" l="1"/>
  <c r="AH30" i="1"/>
  <c r="AF29" i="1"/>
  <c r="Z31" i="1"/>
  <c r="AA30" i="1"/>
  <c r="AB31" i="1" l="1"/>
  <c r="AH31" i="1"/>
  <c r="AF30" i="1"/>
  <c r="Z32" i="1"/>
  <c r="AA31" i="1"/>
  <c r="AB32" i="1" l="1"/>
  <c r="AH32" i="1"/>
  <c r="AF31" i="1"/>
  <c r="Z33" i="1"/>
  <c r="AA32" i="1"/>
  <c r="AB33" i="1" l="1"/>
  <c r="AH33" i="1"/>
  <c r="AF32" i="1"/>
  <c r="Z34" i="1"/>
  <c r="AA33" i="1"/>
  <c r="AB34" i="1" l="1"/>
  <c r="AH34" i="1"/>
  <c r="AF33" i="1"/>
  <c r="Z35" i="1"/>
  <c r="AA34" i="1"/>
  <c r="AB35" i="1" l="1"/>
  <c r="AH35" i="1"/>
  <c r="AF34" i="1"/>
  <c r="Z36" i="1"/>
  <c r="AA35" i="1"/>
  <c r="AB36" i="1" l="1"/>
  <c r="AH36" i="1"/>
  <c r="AF35" i="1"/>
  <c r="Z37" i="1"/>
  <c r="AA36" i="1"/>
  <c r="AF36" i="1" l="1"/>
  <c r="AB37" i="1"/>
  <c r="AH37" i="1"/>
  <c r="Z38" i="1"/>
  <c r="AA37" i="1"/>
  <c r="AF37" i="1" l="1"/>
  <c r="AB38" i="1"/>
  <c r="AH38" i="1"/>
  <c r="Z39" i="1"/>
  <c r="AA38" i="1"/>
  <c r="AB39" i="1" l="1"/>
  <c r="AH39" i="1"/>
  <c r="AF38" i="1"/>
  <c r="Z40" i="1"/>
  <c r="AA39" i="1"/>
  <c r="AB40" i="1" l="1"/>
  <c r="AH40" i="1"/>
  <c r="AF39" i="1"/>
  <c r="Z41" i="1"/>
  <c r="AA40" i="1"/>
  <c r="AF40" i="1" l="1"/>
  <c r="AB41" i="1"/>
  <c r="AH41" i="1"/>
  <c r="Z42" i="1"/>
  <c r="AA41" i="1"/>
  <c r="AF41" i="1" l="1"/>
  <c r="AB42" i="1"/>
  <c r="AH42" i="1"/>
  <c r="Z43" i="1"/>
  <c r="AA42" i="1"/>
  <c r="AB43" i="1" l="1"/>
  <c r="AH43" i="1"/>
  <c r="AF42" i="1"/>
  <c r="Z44" i="1"/>
  <c r="AA43" i="1"/>
  <c r="AB44" i="1" l="1"/>
  <c r="AH44" i="1"/>
  <c r="AF43" i="1"/>
  <c r="Z45" i="1"/>
  <c r="AA44" i="1"/>
  <c r="AB45" i="1" l="1"/>
  <c r="AH45" i="1"/>
  <c r="AF44" i="1"/>
  <c r="Z46" i="1"/>
  <c r="AA45" i="1"/>
  <c r="AB46" i="1" l="1"/>
  <c r="AH46" i="1"/>
  <c r="AF45" i="1"/>
  <c r="Z47" i="1"/>
  <c r="AA46" i="1"/>
  <c r="AB47" i="1" l="1"/>
  <c r="AH47" i="1"/>
  <c r="AF46" i="1"/>
  <c r="Z48" i="1"/>
  <c r="AA47" i="1"/>
  <c r="AF47" i="1" l="1"/>
  <c r="AB48" i="1"/>
  <c r="AH48" i="1"/>
  <c r="Z49" i="1"/>
  <c r="AA48" i="1"/>
  <c r="AF48" i="1" l="1"/>
  <c r="AB49" i="1"/>
  <c r="AH49" i="1"/>
  <c r="Z50" i="1"/>
  <c r="AA49" i="1"/>
  <c r="AB50" i="1" l="1"/>
  <c r="AH50" i="1"/>
  <c r="AF49" i="1"/>
  <c r="Z51" i="1"/>
  <c r="AA50" i="1"/>
  <c r="AB51" i="1" l="1"/>
  <c r="AH51" i="1"/>
  <c r="AF50" i="1"/>
  <c r="Z52" i="1"/>
  <c r="AA51" i="1"/>
  <c r="AB52" i="1" l="1"/>
  <c r="AH52" i="1"/>
  <c r="AF51" i="1"/>
  <c r="Z53" i="1"/>
  <c r="AA52" i="1"/>
  <c r="AB53" i="1" l="1"/>
  <c r="AH53" i="1"/>
  <c r="AF52" i="1"/>
  <c r="Z54" i="1"/>
  <c r="AA53" i="1"/>
  <c r="AB54" i="1" l="1"/>
  <c r="AH54" i="1"/>
  <c r="AF53" i="1"/>
  <c r="Z55" i="1"/>
  <c r="AA54" i="1"/>
  <c r="AB55" i="1" l="1"/>
  <c r="AH55" i="1"/>
  <c r="AF54" i="1"/>
  <c r="Z56" i="1"/>
  <c r="AA55" i="1"/>
  <c r="AB56" i="1" l="1"/>
  <c r="AH56" i="1"/>
  <c r="AF55" i="1"/>
  <c r="Z57" i="1"/>
  <c r="AA56" i="1"/>
  <c r="AF56" i="1" l="1"/>
  <c r="AB57" i="1"/>
  <c r="AH57" i="1"/>
  <c r="Z58" i="1"/>
  <c r="AA57" i="1"/>
  <c r="AF57" i="1" l="1"/>
  <c r="AB58" i="1"/>
  <c r="AH58" i="1"/>
  <c r="Z59" i="1"/>
  <c r="AA58" i="1"/>
  <c r="AB59" i="1" l="1"/>
  <c r="AH59" i="1"/>
  <c r="AF58" i="1"/>
  <c r="Z60" i="1"/>
  <c r="AA59" i="1"/>
  <c r="AB60" i="1" l="1"/>
  <c r="AH60" i="1"/>
  <c r="AF59" i="1"/>
  <c r="Z61" i="1"/>
  <c r="AA60" i="1"/>
  <c r="AB61" i="1" l="1"/>
  <c r="AH61" i="1"/>
  <c r="AF60" i="1"/>
  <c r="Z62" i="1"/>
  <c r="AA61" i="1"/>
  <c r="AF61" i="1" l="1"/>
  <c r="AB62" i="1"/>
  <c r="AH62" i="1"/>
  <c r="Z63" i="1"/>
  <c r="AA62" i="1"/>
  <c r="AF62" i="1" l="1"/>
  <c r="AB63" i="1"/>
  <c r="AH63" i="1"/>
  <c r="Z64" i="1"/>
  <c r="AA63" i="1"/>
  <c r="AF63" i="1" l="1"/>
  <c r="AB64" i="1"/>
  <c r="AH64" i="1"/>
  <c r="Z65" i="1"/>
  <c r="AA64" i="1"/>
  <c r="AB65" i="1" l="1"/>
  <c r="AH65" i="1"/>
  <c r="AF64" i="1"/>
  <c r="Z66" i="1"/>
  <c r="AA65" i="1"/>
  <c r="AB66" i="1" l="1"/>
  <c r="AH66" i="1"/>
  <c r="AF65" i="1"/>
  <c r="Z67" i="1"/>
  <c r="AA66" i="1"/>
  <c r="AB67" i="1" l="1"/>
  <c r="AH67" i="1"/>
  <c r="AF66" i="1"/>
  <c r="Z68" i="1"/>
  <c r="AA67" i="1"/>
  <c r="AB68" i="1" l="1"/>
  <c r="AH68" i="1"/>
  <c r="AF67" i="1"/>
  <c r="Z69" i="1"/>
  <c r="AA68" i="1"/>
  <c r="AB69" i="1" l="1"/>
  <c r="AH69" i="1"/>
  <c r="AF68" i="1"/>
  <c r="Z70" i="1"/>
  <c r="AA69" i="1"/>
  <c r="AF69" i="1" l="1"/>
  <c r="AB70" i="1"/>
  <c r="AH70" i="1"/>
  <c r="Z71" i="1"/>
  <c r="AA70" i="1"/>
  <c r="AF70" i="1" l="1"/>
  <c r="AB71" i="1"/>
  <c r="AH71" i="1"/>
  <c r="Z72" i="1"/>
  <c r="AA71" i="1"/>
  <c r="AF71" i="1" l="1"/>
  <c r="AB72" i="1"/>
  <c r="AH72" i="1"/>
  <c r="Z73" i="1"/>
  <c r="AA72" i="1"/>
  <c r="AB73" i="1" l="1"/>
  <c r="AH73" i="1"/>
  <c r="AF72" i="1"/>
  <c r="Z74" i="1"/>
  <c r="AA73" i="1"/>
  <c r="AB74" i="1" l="1"/>
  <c r="AH74" i="1"/>
  <c r="AF73" i="1"/>
  <c r="Z75" i="1"/>
  <c r="AA74" i="1"/>
  <c r="AB75" i="1" l="1"/>
  <c r="AH75" i="1"/>
  <c r="AF74" i="1"/>
  <c r="Z76" i="1"/>
  <c r="AA75" i="1"/>
  <c r="AB76" i="1" l="1"/>
  <c r="AH76" i="1"/>
  <c r="AF75" i="1"/>
  <c r="Z77" i="1"/>
  <c r="AA76" i="1"/>
  <c r="AB77" i="1" l="1"/>
  <c r="AH77" i="1"/>
  <c r="AF76" i="1"/>
  <c r="Z78" i="1"/>
  <c r="AA77" i="1"/>
  <c r="AB78" i="1" l="1"/>
  <c r="AH78" i="1"/>
  <c r="AF77" i="1"/>
  <c r="Z79" i="1"/>
  <c r="AA78" i="1"/>
  <c r="AB79" i="1" l="1"/>
  <c r="AH79" i="1"/>
  <c r="AF78" i="1"/>
  <c r="Z80" i="1"/>
  <c r="AA79" i="1"/>
  <c r="AB80" i="1" l="1"/>
  <c r="AH80" i="1"/>
  <c r="AF79" i="1"/>
  <c r="Z81" i="1"/>
  <c r="AA80" i="1"/>
  <c r="AF80" i="1" l="1"/>
  <c r="AB81" i="1"/>
  <c r="AH81" i="1"/>
  <c r="Z82" i="1"/>
  <c r="AA81" i="1"/>
  <c r="AF81" i="1" l="1"/>
  <c r="AB82" i="1"/>
  <c r="AH82" i="1"/>
  <c r="Z83" i="1"/>
  <c r="AA82" i="1"/>
  <c r="AB83" i="1" l="1"/>
  <c r="AH83" i="1"/>
  <c r="AF82" i="1"/>
  <c r="Z84" i="1"/>
  <c r="AA83" i="1"/>
  <c r="AB84" i="1" l="1"/>
  <c r="AH84" i="1"/>
  <c r="AF83" i="1"/>
  <c r="Z85" i="1"/>
  <c r="AA84" i="1"/>
  <c r="AF84" i="1" l="1"/>
  <c r="AB85" i="1"/>
  <c r="AH85" i="1"/>
  <c r="Z86" i="1"/>
  <c r="AA85" i="1"/>
  <c r="AF85" i="1" l="1"/>
  <c r="AB86" i="1"/>
  <c r="AH86" i="1"/>
  <c r="Z87" i="1"/>
  <c r="AA86" i="1"/>
  <c r="AB87" i="1" l="1"/>
  <c r="AH87" i="1"/>
  <c r="AF86" i="1"/>
  <c r="Z88" i="1"/>
  <c r="AA87" i="1"/>
  <c r="AB88" i="1" l="1"/>
  <c r="AH88" i="1"/>
  <c r="AF87" i="1"/>
  <c r="Z89" i="1"/>
  <c r="AA88" i="1"/>
  <c r="AB89" i="1" l="1"/>
  <c r="AH89" i="1"/>
  <c r="AF88" i="1"/>
  <c r="Z90" i="1"/>
  <c r="AA89" i="1"/>
  <c r="AF89" i="1" l="1"/>
  <c r="AB90" i="1"/>
  <c r="AH90" i="1"/>
  <c r="Z91" i="1"/>
  <c r="AA90" i="1"/>
  <c r="AF90" i="1" l="1"/>
  <c r="AB91" i="1"/>
  <c r="AH91" i="1"/>
  <c r="Z92" i="1"/>
  <c r="AA91" i="1"/>
  <c r="AF91" i="1" l="1"/>
  <c r="AB92" i="1"/>
  <c r="AH92" i="1"/>
  <c r="Z93" i="1"/>
  <c r="AA92" i="1"/>
  <c r="AF92" i="1" l="1"/>
  <c r="AB93" i="1"/>
  <c r="AH93" i="1"/>
  <c r="Z94" i="1"/>
  <c r="AA93" i="1"/>
  <c r="AF93" i="1" l="1"/>
  <c r="AB94" i="1"/>
  <c r="AH94" i="1"/>
  <c r="Z95" i="1"/>
  <c r="AA94" i="1"/>
  <c r="AF94" i="1" l="1"/>
  <c r="AB95" i="1"/>
  <c r="AH95" i="1"/>
  <c r="Z96" i="1"/>
  <c r="AA95" i="1"/>
  <c r="AF95" i="1" l="1"/>
  <c r="AB96" i="1"/>
  <c r="AH96" i="1"/>
  <c r="Z97" i="1"/>
  <c r="AA96" i="1"/>
  <c r="AB97" i="1" l="1"/>
  <c r="AH97" i="1"/>
  <c r="AF96" i="1"/>
  <c r="Z98" i="1"/>
  <c r="AA97" i="1"/>
  <c r="AB98" i="1" l="1"/>
  <c r="AH98" i="1"/>
  <c r="AF97" i="1"/>
  <c r="Z99" i="1"/>
  <c r="AA98" i="1"/>
  <c r="AB99" i="1" l="1"/>
  <c r="AH99" i="1"/>
  <c r="AF98" i="1"/>
  <c r="Z100" i="1"/>
  <c r="AA99" i="1"/>
  <c r="AB100" i="1" l="1"/>
  <c r="AH100" i="1"/>
  <c r="AF99" i="1"/>
  <c r="Z101" i="1"/>
  <c r="AA100" i="1"/>
  <c r="AF100" i="1" l="1"/>
  <c r="AB101" i="1"/>
  <c r="AH101" i="1"/>
  <c r="Z102" i="1"/>
  <c r="AA101" i="1"/>
  <c r="AF101" i="1" l="1"/>
  <c r="AB102" i="1"/>
  <c r="AH102" i="1"/>
  <c r="Z103" i="1"/>
  <c r="AA102" i="1"/>
  <c r="AB103" i="1" l="1"/>
  <c r="AH103" i="1"/>
  <c r="AF102" i="1"/>
  <c r="Z104" i="1"/>
  <c r="AA103" i="1"/>
  <c r="AB104" i="1" l="1"/>
  <c r="AH104" i="1"/>
  <c r="AF103" i="1"/>
  <c r="Z105" i="1"/>
  <c r="AA104" i="1"/>
  <c r="AB105" i="1" l="1"/>
  <c r="AH105" i="1"/>
  <c r="AF104" i="1"/>
  <c r="Z106" i="1"/>
  <c r="AA105" i="1"/>
  <c r="AB106" i="1" l="1"/>
  <c r="AH106" i="1"/>
  <c r="AF105" i="1"/>
  <c r="Z107" i="1"/>
  <c r="AA106" i="1"/>
  <c r="AB107" i="1" l="1"/>
  <c r="AH107" i="1"/>
  <c r="AF106" i="1"/>
  <c r="Z108" i="1"/>
  <c r="AA107" i="1"/>
  <c r="AB108" i="1" l="1"/>
  <c r="AH108" i="1"/>
  <c r="AF107" i="1"/>
  <c r="Z109" i="1"/>
  <c r="AA108" i="1"/>
  <c r="AB109" i="1" l="1"/>
  <c r="AH109" i="1"/>
  <c r="AF108" i="1"/>
  <c r="Z110" i="1"/>
  <c r="AA109" i="1"/>
  <c r="AF109" i="1" l="1"/>
  <c r="AB110" i="1"/>
  <c r="AH110" i="1"/>
  <c r="Z111" i="1"/>
  <c r="AA110" i="1"/>
  <c r="AF110" i="1" l="1"/>
  <c r="AB111" i="1"/>
  <c r="AH111" i="1"/>
  <c r="Z112" i="1"/>
  <c r="AA111" i="1"/>
  <c r="AF111" i="1" l="1"/>
  <c r="AB112" i="1"/>
  <c r="AH112" i="1"/>
  <c r="Z113" i="1"/>
  <c r="AA112" i="1"/>
  <c r="AB113" i="1" l="1"/>
  <c r="AH113" i="1"/>
  <c r="AF112" i="1"/>
  <c r="Z114" i="1"/>
  <c r="AA113" i="1"/>
  <c r="AB114" i="1" l="1"/>
  <c r="AH114" i="1"/>
  <c r="AF113" i="1"/>
  <c r="Z115" i="1"/>
  <c r="AA114" i="1"/>
  <c r="AB115" i="1" l="1"/>
  <c r="AH115" i="1"/>
  <c r="AF114" i="1"/>
  <c r="Z116" i="1"/>
  <c r="AA115" i="1"/>
  <c r="AB116" i="1" l="1"/>
  <c r="AH116" i="1"/>
  <c r="AF115" i="1"/>
  <c r="Z117" i="1"/>
  <c r="AA116" i="1"/>
  <c r="AB117" i="1" l="1"/>
  <c r="AH117" i="1"/>
  <c r="AF116" i="1"/>
  <c r="Z118" i="1"/>
  <c r="AA117" i="1"/>
  <c r="AB118" i="1" l="1"/>
  <c r="AH118" i="1"/>
  <c r="AF117" i="1"/>
  <c r="Z119" i="1"/>
  <c r="AA118" i="1"/>
  <c r="AB119" i="1" l="1"/>
  <c r="AH119" i="1"/>
  <c r="AF118" i="1"/>
  <c r="Z120" i="1"/>
  <c r="AA119" i="1"/>
  <c r="AB120" i="1" l="1"/>
  <c r="AH120" i="1"/>
  <c r="AF119" i="1"/>
  <c r="Z121" i="1"/>
  <c r="AA120" i="1"/>
  <c r="AF120" i="1" l="1"/>
  <c r="AB121" i="1"/>
  <c r="AH121" i="1"/>
  <c r="Z122" i="1"/>
  <c r="AA121" i="1"/>
  <c r="AF121" i="1" l="1"/>
  <c r="AB122" i="1"/>
  <c r="AH122" i="1"/>
  <c r="Z123" i="1"/>
  <c r="AA122" i="1"/>
  <c r="AF122" i="1" l="1"/>
  <c r="AB123" i="1"/>
  <c r="AH123" i="1"/>
  <c r="Z124" i="1"/>
  <c r="AA123" i="1"/>
  <c r="AF123" i="1" l="1"/>
  <c r="AB124" i="1"/>
  <c r="AH124" i="1"/>
  <c r="Z125" i="1"/>
  <c r="AA124" i="1"/>
  <c r="AF124" i="1" l="1"/>
  <c r="AB125" i="1"/>
  <c r="AH125" i="1"/>
  <c r="Z126" i="1"/>
  <c r="AA125" i="1"/>
  <c r="AB126" i="1" l="1"/>
  <c r="AH126" i="1"/>
  <c r="AF125" i="1"/>
  <c r="Z127" i="1"/>
  <c r="AA126" i="1"/>
  <c r="AB127" i="1" l="1"/>
  <c r="AH127" i="1"/>
  <c r="AF126" i="1"/>
  <c r="Z128" i="1"/>
  <c r="AA127" i="1"/>
  <c r="AB128" i="1" l="1"/>
  <c r="AH128" i="1"/>
  <c r="AF127" i="1"/>
  <c r="Z129" i="1"/>
  <c r="AA128" i="1"/>
  <c r="AB129" i="1" l="1"/>
  <c r="AH129" i="1"/>
  <c r="AF128" i="1"/>
  <c r="Z130" i="1"/>
  <c r="AA129" i="1"/>
  <c r="AB130" i="1" l="1"/>
  <c r="AH130" i="1"/>
  <c r="AF129" i="1"/>
  <c r="Z131" i="1"/>
  <c r="AA130" i="1"/>
  <c r="AB131" i="1" l="1"/>
  <c r="AH131" i="1"/>
  <c r="AF130" i="1"/>
  <c r="Z132" i="1"/>
  <c r="AA131" i="1"/>
  <c r="AF131" i="1" l="1"/>
  <c r="AB132" i="1"/>
  <c r="AH132" i="1"/>
  <c r="Z133" i="1"/>
  <c r="AA132" i="1"/>
  <c r="AF132" i="1" l="1"/>
  <c r="AB133" i="1"/>
  <c r="AH133" i="1"/>
  <c r="Z134" i="1"/>
  <c r="AA133" i="1"/>
  <c r="AB134" i="1" l="1"/>
  <c r="AH134" i="1"/>
  <c r="AF133" i="1"/>
  <c r="Z135" i="1"/>
  <c r="AA134" i="1"/>
  <c r="AF134" i="1" l="1"/>
  <c r="AB135" i="1"/>
  <c r="AH135" i="1"/>
  <c r="Z136" i="1"/>
  <c r="AA135" i="1"/>
  <c r="AB136" i="1" l="1"/>
  <c r="AH136" i="1"/>
  <c r="AF135" i="1"/>
  <c r="Z137" i="1"/>
  <c r="AA136" i="1"/>
  <c r="AB137" i="1" l="1"/>
  <c r="AH137" i="1"/>
  <c r="AF136" i="1"/>
  <c r="Z138" i="1"/>
  <c r="AA137" i="1"/>
  <c r="AB138" i="1" l="1"/>
  <c r="AH138" i="1"/>
  <c r="AF137" i="1"/>
  <c r="Z139" i="1"/>
  <c r="AA138" i="1"/>
  <c r="AB139" i="1" l="1"/>
  <c r="AH139" i="1"/>
  <c r="AF138" i="1"/>
  <c r="Z140" i="1"/>
  <c r="AA139" i="1"/>
  <c r="AB140" i="1" l="1"/>
  <c r="AH140" i="1"/>
  <c r="AF139" i="1"/>
  <c r="Z141" i="1"/>
  <c r="AA140" i="1"/>
  <c r="AB141" i="1" l="1"/>
  <c r="AH141" i="1"/>
  <c r="AF140" i="1"/>
  <c r="Z142" i="1"/>
  <c r="AA141" i="1"/>
  <c r="AB142" i="1" l="1"/>
  <c r="AH142" i="1"/>
  <c r="AF141" i="1"/>
  <c r="Z143" i="1"/>
  <c r="AA142" i="1"/>
  <c r="AB143" i="1" l="1"/>
  <c r="AH143" i="1"/>
  <c r="AF142" i="1"/>
  <c r="Z144" i="1"/>
  <c r="AA143" i="1"/>
  <c r="AB144" i="1" l="1"/>
  <c r="AH144" i="1"/>
  <c r="AF143" i="1"/>
  <c r="Z145" i="1"/>
  <c r="AA144" i="1"/>
  <c r="AF144" i="1" l="1"/>
  <c r="AB145" i="1"/>
  <c r="AH145" i="1"/>
  <c r="Z146" i="1"/>
  <c r="AA145" i="1"/>
  <c r="AF145" i="1" l="1"/>
  <c r="AB146" i="1"/>
  <c r="AH146" i="1"/>
  <c r="Z147" i="1"/>
  <c r="AA146" i="1"/>
  <c r="AB147" i="1" l="1"/>
  <c r="AH147" i="1"/>
  <c r="AF146" i="1"/>
  <c r="Z148" i="1"/>
  <c r="AA147" i="1"/>
  <c r="AB148" i="1" l="1"/>
  <c r="AH148" i="1"/>
  <c r="AF147" i="1"/>
  <c r="Z149" i="1"/>
  <c r="AA148" i="1"/>
  <c r="AF148" i="1" l="1"/>
  <c r="AB149" i="1"/>
  <c r="AH149" i="1"/>
  <c r="Z150" i="1"/>
  <c r="AA149" i="1"/>
  <c r="AB150" i="1" l="1"/>
  <c r="AH150" i="1"/>
  <c r="AF149" i="1"/>
  <c r="Z151" i="1"/>
  <c r="AA150" i="1"/>
  <c r="AB151" i="1" l="1"/>
  <c r="AH151" i="1"/>
  <c r="AF150" i="1"/>
  <c r="Z152" i="1"/>
  <c r="AA151" i="1"/>
  <c r="AF151" i="1" l="1"/>
  <c r="AB152" i="1"/>
  <c r="AH152" i="1"/>
  <c r="Z153" i="1"/>
  <c r="AA152" i="1"/>
  <c r="AF152" i="1" l="1"/>
  <c r="AB153" i="1"/>
  <c r="AH153" i="1"/>
  <c r="Z154" i="1"/>
  <c r="AA153" i="1"/>
  <c r="AB154" i="1" l="1"/>
  <c r="AH154" i="1"/>
  <c r="AF153" i="1"/>
  <c r="Z155" i="1"/>
  <c r="AA154" i="1"/>
  <c r="AB155" i="1" l="1"/>
  <c r="AH155" i="1"/>
  <c r="AF154" i="1"/>
  <c r="Z156" i="1"/>
  <c r="AA155" i="1"/>
  <c r="AB156" i="1" l="1"/>
  <c r="AH156" i="1"/>
  <c r="AF155" i="1"/>
  <c r="Z157" i="1"/>
  <c r="AA156" i="1"/>
  <c r="AB157" i="1" l="1"/>
  <c r="AH157" i="1"/>
  <c r="AF156" i="1"/>
  <c r="Z158" i="1"/>
  <c r="AA157" i="1"/>
  <c r="AB158" i="1" l="1"/>
  <c r="AH158" i="1"/>
  <c r="AF157" i="1"/>
  <c r="Z159" i="1"/>
  <c r="AA158" i="1"/>
  <c r="AB159" i="1" l="1"/>
  <c r="AH159" i="1"/>
  <c r="AF158" i="1"/>
  <c r="Z160" i="1"/>
  <c r="AA159" i="1"/>
  <c r="AB160" i="1" l="1"/>
  <c r="AH160" i="1"/>
  <c r="AF159" i="1"/>
  <c r="Z161" i="1"/>
  <c r="AA160" i="1"/>
  <c r="AB161" i="1" l="1"/>
  <c r="AH161" i="1"/>
  <c r="AF160" i="1"/>
  <c r="Z162" i="1"/>
  <c r="AA161" i="1"/>
  <c r="AF161" i="1" l="1"/>
  <c r="AB162" i="1"/>
  <c r="AH162" i="1"/>
  <c r="Z163" i="1"/>
  <c r="AA162" i="1"/>
  <c r="AF162" i="1" l="1"/>
  <c r="AB163" i="1"/>
  <c r="AH163" i="1"/>
  <c r="Z164" i="1"/>
  <c r="AA163" i="1"/>
  <c r="AB164" i="1" l="1"/>
  <c r="AH164" i="1"/>
  <c r="AF163" i="1"/>
  <c r="Z165" i="1"/>
  <c r="AA164" i="1"/>
  <c r="AB165" i="1" l="1"/>
  <c r="AH165" i="1"/>
  <c r="AF164" i="1"/>
  <c r="Z166" i="1"/>
  <c r="AA165" i="1"/>
  <c r="AB166" i="1" l="1"/>
  <c r="AH166" i="1"/>
  <c r="AF165" i="1"/>
  <c r="Z167" i="1"/>
  <c r="AA166" i="1"/>
  <c r="AB167" i="1" l="1"/>
  <c r="AH167" i="1"/>
  <c r="AF166" i="1"/>
  <c r="Z168" i="1"/>
  <c r="AA167" i="1"/>
  <c r="AB168" i="1" l="1"/>
  <c r="AH168" i="1"/>
  <c r="AF167" i="1"/>
  <c r="Z169" i="1"/>
  <c r="AA168" i="1"/>
  <c r="AB169" i="1" l="1"/>
  <c r="AH169" i="1"/>
  <c r="AF168" i="1"/>
  <c r="Z170" i="1"/>
  <c r="AA169" i="1"/>
  <c r="AB170" i="1" l="1"/>
  <c r="AH170" i="1"/>
  <c r="AF169" i="1"/>
  <c r="Z171" i="1"/>
  <c r="AA170" i="1"/>
  <c r="AB171" i="1" l="1"/>
  <c r="AH171" i="1"/>
  <c r="AF170" i="1"/>
  <c r="Z172" i="1"/>
  <c r="AA171" i="1"/>
  <c r="AF171" i="1" l="1"/>
  <c r="AB172" i="1"/>
  <c r="AH172" i="1"/>
  <c r="Z173" i="1"/>
  <c r="AA172" i="1"/>
  <c r="AF172" i="1" l="1"/>
  <c r="AB173" i="1"/>
  <c r="AH173" i="1"/>
  <c r="Z174" i="1"/>
  <c r="AA173" i="1"/>
  <c r="AF173" i="1" l="1"/>
  <c r="AB174" i="1"/>
  <c r="AH174" i="1"/>
  <c r="Z175" i="1"/>
  <c r="AA174" i="1"/>
  <c r="AF174" i="1" l="1"/>
  <c r="AB175" i="1"/>
  <c r="AH175" i="1"/>
  <c r="Z176" i="1"/>
  <c r="AA175" i="1"/>
  <c r="AB176" i="1" l="1"/>
  <c r="AH176" i="1"/>
  <c r="AF175" i="1"/>
  <c r="Z177" i="1"/>
  <c r="AA176" i="1"/>
  <c r="AF176" i="1" l="1"/>
  <c r="AB177" i="1"/>
  <c r="AH177" i="1"/>
  <c r="Z178" i="1"/>
  <c r="AA177" i="1"/>
  <c r="AF177" i="1" l="1"/>
  <c r="AB178" i="1"/>
  <c r="AH178" i="1"/>
  <c r="Z179" i="1"/>
  <c r="AA178" i="1"/>
  <c r="AB179" i="1" l="1"/>
  <c r="AH179" i="1"/>
  <c r="AF178" i="1"/>
  <c r="Z180" i="1"/>
  <c r="AA179" i="1"/>
  <c r="AB180" i="1" l="1"/>
  <c r="AH180" i="1"/>
  <c r="AF179" i="1"/>
  <c r="Z181" i="1"/>
  <c r="AA180" i="1"/>
  <c r="AB181" i="1" l="1"/>
  <c r="AH181" i="1"/>
  <c r="AF180" i="1"/>
  <c r="Z182" i="1"/>
  <c r="AA181" i="1"/>
  <c r="AB182" i="1" l="1"/>
  <c r="AH182" i="1"/>
  <c r="AF181" i="1"/>
  <c r="Z183" i="1"/>
  <c r="AA182" i="1"/>
  <c r="AB183" i="1" l="1"/>
  <c r="AH183" i="1"/>
  <c r="AF182" i="1"/>
  <c r="Z184" i="1"/>
  <c r="AA183" i="1"/>
  <c r="AB184" i="1" l="1"/>
  <c r="AH184" i="1"/>
  <c r="AF183" i="1"/>
  <c r="Z185" i="1"/>
  <c r="AA184" i="1"/>
  <c r="AB185" i="1" l="1"/>
  <c r="AH185" i="1"/>
  <c r="AF184" i="1"/>
  <c r="Z186" i="1"/>
  <c r="AA185" i="1"/>
  <c r="AF185" i="1" l="1"/>
  <c r="AB186" i="1"/>
  <c r="AH186" i="1"/>
  <c r="Z187" i="1"/>
  <c r="AA186" i="1"/>
  <c r="AF186" i="1" l="1"/>
  <c r="AB187" i="1"/>
  <c r="AH187" i="1"/>
  <c r="Z188" i="1"/>
  <c r="AA187" i="1"/>
  <c r="AF187" i="1" l="1"/>
  <c r="AB188" i="1"/>
  <c r="AH188" i="1"/>
  <c r="Z189" i="1"/>
  <c r="AA188" i="1"/>
  <c r="AB189" i="1" l="1"/>
  <c r="AH189" i="1"/>
  <c r="AF188" i="1"/>
  <c r="Z190" i="1"/>
  <c r="AA189" i="1"/>
  <c r="AB190" i="1" l="1"/>
  <c r="AH190" i="1"/>
  <c r="AF189" i="1"/>
  <c r="Z191" i="1"/>
  <c r="AA190" i="1"/>
  <c r="AB191" i="1" l="1"/>
  <c r="AH191" i="1"/>
  <c r="AF190" i="1"/>
  <c r="Z192" i="1"/>
  <c r="AA191" i="1"/>
  <c r="AB192" i="1" l="1"/>
  <c r="AH192" i="1"/>
  <c r="AF191" i="1"/>
  <c r="Z193" i="1"/>
  <c r="AA192" i="1"/>
  <c r="AB193" i="1" l="1"/>
  <c r="AH193" i="1"/>
  <c r="AF192" i="1"/>
  <c r="Z194" i="1"/>
  <c r="AA193" i="1"/>
  <c r="AB194" i="1" l="1"/>
  <c r="AH194" i="1"/>
  <c r="AF193" i="1"/>
  <c r="Z195" i="1"/>
  <c r="AA194" i="1"/>
  <c r="AB195" i="1" l="1"/>
  <c r="AH195" i="1"/>
  <c r="AF194" i="1"/>
  <c r="Z196" i="1"/>
  <c r="AA195" i="1"/>
  <c r="AB196" i="1" l="1"/>
  <c r="AH196" i="1"/>
  <c r="AF195" i="1"/>
  <c r="Z197" i="1"/>
  <c r="AA196" i="1"/>
  <c r="AB197" i="1" l="1"/>
  <c r="AH197" i="1"/>
  <c r="AF196" i="1"/>
  <c r="Z198" i="1"/>
  <c r="AA197" i="1"/>
  <c r="AF197" i="1" l="1"/>
  <c r="AB198" i="1"/>
  <c r="AH198" i="1"/>
  <c r="Z199" i="1"/>
  <c r="AA198" i="1"/>
  <c r="AF198" i="1" l="1"/>
  <c r="AB199" i="1"/>
  <c r="AH199" i="1"/>
  <c r="Z200" i="1"/>
  <c r="AA199" i="1"/>
  <c r="AF199" i="1" l="1"/>
  <c r="AB200" i="1"/>
  <c r="AH200" i="1"/>
  <c r="Z201" i="1"/>
  <c r="AA200" i="1"/>
  <c r="AF200" i="1" l="1"/>
  <c r="AB201" i="1"/>
  <c r="AH201" i="1"/>
  <c r="Z202" i="1"/>
  <c r="AA201" i="1"/>
  <c r="AF201" i="1" l="1"/>
  <c r="AB202" i="1"/>
  <c r="AH202" i="1"/>
  <c r="Z203" i="1"/>
  <c r="AA202" i="1"/>
  <c r="AF202" i="1" l="1"/>
  <c r="AB203" i="1"/>
  <c r="AH203" i="1"/>
  <c r="Z204" i="1"/>
  <c r="AA203" i="1"/>
  <c r="AF203" i="1" l="1"/>
  <c r="AB204" i="1"/>
  <c r="AH204" i="1"/>
  <c r="Z205" i="1"/>
  <c r="AA204" i="1"/>
  <c r="AB205" i="1" l="1"/>
  <c r="AH205" i="1"/>
  <c r="AF204" i="1"/>
  <c r="Z206" i="1"/>
  <c r="AA205" i="1"/>
  <c r="AB206" i="1" l="1"/>
  <c r="AH206" i="1"/>
  <c r="AF205" i="1"/>
  <c r="Z207" i="1"/>
  <c r="AA206" i="1"/>
  <c r="AB207" i="1" l="1"/>
  <c r="AH207" i="1"/>
  <c r="AF206" i="1"/>
  <c r="Z208" i="1"/>
  <c r="AA207" i="1"/>
  <c r="AB208" i="1" l="1"/>
  <c r="AH208" i="1"/>
  <c r="AF207" i="1"/>
  <c r="Z209" i="1"/>
  <c r="AA208" i="1"/>
  <c r="AB209" i="1" l="1"/>
  <c r="AH209" i="1"/>
  <c r="AF208" i="1"/>
  <c r="Z210" i="1"/>
  <c r="AA209" i="1"/>
  <c r="AB210" i="1" l="1"/>
  <c r="AH210" i="1"/>
  <c r="AF209" i="1"/>
  <c r="Z211" i="1"/>
  <c r="AA210" i="1"/>
  <c r="AB211" i="1" l="1"/>
  <c r="AH211" i="1"/>
  <c r="AF210" i="1"/>
  <c r="Z212" i="1"/>
  <c r="AA211" i="1"/>
  <c r="AF211" i="1" l="1"/>
  <c r="AB212" i="1"/>
  <c r="AH212" i="1"/>
  <c r="Z213" i="1"/>
  <c r="AA212" i="1"/>
  <c r="AF212" i="1" l="1"/>
  <c r="AB213" i="1"/>
  <c r="AH213" i="1"/>
  <c r="Z214" i="1"/>
  <c r="AA213" i="1"/>
  <c r="AB214" i="1" l="1"/>
  <c r="AH214" i="1"/>
  <c r="AF213" i="1"/>
  <c r="Z215" i="1"/>
  <c r="AA214" i="1"/>
  <c r="AB215" i="1" l="1"/>
  <c r="AH215" i="1"/>
  <c r="AF214" i="1"/>
  <c r="Z216" i="1"/>
  <c r="AA215" i="1"/>
  <c r="AB216" i="1" l="1"/>
  <c r="AH216" i="1"/>
  <c r="AF215" i="1"/>
  <c r="Z217" i="1"/>
  <c r="AA216" i="1"/>
  <c r="AF216" i="1" l="1"/>
  <c r="AB217" i="1"/>
  <c r="AH217" i="1"/>
  <c r="Z218" i="1"/>
  <c r="AA217" i="1"/>
  <c r="AF217" i="1" l="1"/>
  <c r="AB218" i="1"/>
  <c r="AH218" i="1"/>
  <c r="Z219" i="1"/>
  <c r="AA218" i="1"/>
  <c r="AF218" i="1" l="1"/>
  <c r="AB219" i="1"/>
  <c r="AH219" i="1"/>
  <c r="Z220" i="1"/>
  <c r="AA219" i="1"/>
  <c r="AB220" i="1" l="1"/>
  <c r="AH220" i="1"/>
  <c r="AF219" i="1"/>
  <c r="Z221" i="1"/>
  <c r="AA220" i="1"/>
  <c r="AB221" i="1" l="1"/>
  <c r="AH221" i="1"/>
  <c r="AF220" i="1"/>
  <c r="Z222" i="1"/>
  <c r="AA221" i="1"/>
  <c r="AB222" i="1" l="1"/>
  <c r="AH222" i="1"/>
  <c r="AF221" i="1"/>
  <c r="Z223" i="1"/>
  <c r="AA222" i="1"/>
  <c r="AF222" i="1" l="1"/>
  <c r="AB223" i="1"/>
  <c r="AH223" i="1"/>
  <c r="Z224" i="1"/>
  <c r="AA223" i="1"/>
  <c r="AF223" i="1" l="1"/>
  <c r="AB224" i="1"/>
  <c r="AH224" i="1"/>
  <c r="Z225" i="1"/>
  <c r="AA224" i="1"/>
  <c r="AB225" i="1" l="1"/>
  <c r="AH225" i="1"/>
  <c r="AF224" i="1"/>
  <c r="Z226" i="1"/>
  <c r="AA225" i="1"/>
  <c r="AB226" i="1" l="1"/>
  <c r="AH226" i="1"/>
  <c r="AF225" i="1"/>
  <c r="Z227" i="1"/>
  <c r="AA226" i="1"/>
  <c r="AB227" i="1" l="1"/>
  <c r="AH227" i="1"/>
  <c r="AF226" i="1"/>
  <c r="Z228" i="1"/>
  <c r="AA227" i="1"/>
  <c r="AB228" i="1" l="1"/>
  <c r="AH228" i="1"/>
  <c r="AF227" i="1"/>
  <c r="Z229" i="1"/>
  <c r="AA228" i="1"/>
  <c r="AB229" i="1" l="1"/>
  <c r="AH229" i="1"/>
  <c r="AF228" i="1"/>
  <c r="Z230" i="1"/>
  <c r="AA229" i="1"/>
  <c r="AB230" i="1" l="1"/>
  <c r="AH230" i="1"/>
  <c r="AF229" i="1"/>
  <c r="Z231" i="1"/>
  <c r="AA230" i="1"/>
  <c r="AB231" i="1" l="1"/>
  <c r="AH231" i="1"/>
  <c r="AF230" i="1"/>
  <c r="Z232" i="1"/>
  <c r="AA231" i="1"/>
  <c r="AF231" i="1" l="1"/>
  <c r="AB232" i="1"/>
  <c r="AH232" i="1"/>
  <c r="Z233" i="1"/>
  <c r="AA232" i="1"/>
  <c r="AF232" i="1" l="1"/>
  <c r="AB233" i="1"/>
  <c r="AH233" i="1"/>
  <c r="Z234" i="1"/>
  <c r="AA233" i="1"/>
  <c r="AB234" i="1" l="1"/>
  <c r="AH234" i="1"/>
  <c r="AF233" i="1"/>
  <c r="Z235" i="1"/>
  <c r="AA234" i="1"/>
  <c r="AB235" i="1" l="1"/>
  <c r="AH235" i="1"/>
  <c r="AF234" i="1"/>
  <c r="Z236" i="1"/>
  <c r="AA235" i="1"/>
  <c r="AB236" i="1" l="1"/>
  <c r="AH236" i="1"/>
  <c r="AF235" i="1"/>
  <c r="Z237" i="1"/>
  <c r="AA236" i="1"/>
  <c r="AB237" i="1" l="1"/>
  <c r="AH237" i="1"/>
  <c r="AF236" i="1"/>
  <c r="Z238" i="1"/>
  <c r="AA237" i="1"/>
  <c r="AB238" i="1" l="1"/>
  <c r="AH238" i="1"/>
  <c r="AF237" i="1"/>
  <c r="Z239" i="1"/>
  <c r="AA238" i="1"/>
  <c r="AB239" i="1" l="1"/>
  <c r="AH239" i="1"/>
  <c r="AF238" i="1"/>
  <c r="Z240" i="1"/>
  <c r="AA239" i="1"/>
  <c r="AB240" i="1" l="1"/>
  <c r="AH240" i="1"/>
  <c r="AF239" i="1"/>
  <c r="Z241" i="1"/>
  <c r="AA240" i="1"/>
  <c r="AF240" i="1" l="1"/>
  <c r="AB241" i="1"/>
  <c r="AH241" i="1"/>
  <c r="Z242" i="1"/>
  <c r="AA241" i="1"/>
  <c r="AF241" i="1" l="1"/>
  <c r="AB242" i="1"/>
  <c r="AH242" i="1"/>
  <c r="Z243" i="1"/>
  <c r="AA242" i="1"/>
  <c r="AB243" i="1" l="1"/>
  <c r="AH243" i="1"/>
  <c r="AF242" i="1"/>
  <c r="Z244" i="1"/>
  <c r="AA243" i="1"/>
  <c r="AB244" i="1" l="1"/>
  <c r="AH244" i="1"/>
  <c r="AF243" i="1"/>
  <c r="Z245" i="1"/>
  <c r="AA244" i="1"/>
  <c r="AB245" i="1" l="1"/>
  <c r="AH245" i="1"/>
  <c r="AF244" i="1"/>
  <c r="Z246" i="1"/>
  <c r="AA245" i="1"/>
  <c r="AB246" i="1" l="1"/>
  <c r="AH246" i="1"/>
  <c r="AF245" i="1"/>
  <c r="Z247" i="1"/>
  <c r="AA246" i="1"/>
  <c r="AB247" i="1" l="1"/>
  <c r="AH247" i="1"/>
  <c r="AF246" i="1"/>
  <c r="Z248" i="1"/>
  <c r="AA247" i="1"/>
  <c r="AB248" i="1" l="1"/>
  <c r="AH248" i="1"/>
  <c r="AF247" i="1"/>
  <c r="Z249" i="1"/>
  <c r="AA248" i="1"/>
  <c r="AB249" i="1" l="1"/>
  <c r="AH249" i="1"/>
  <c r="AF248" i="1"/>
  <c r="Z250" i="1"/>
  <c r="AA249" i="1"/>
  <c r="AB250" i="1" l="1"/>
  <c r="AH250" i="1"/>
  <c r="AF249" i="1"/>
  <c r="Z251" i="1"/>
  <c r="AA250" i="1"/>
  <c r="AF250" i="1" l="1"/>
  <c r="AB251" i="1"/>
  <c r="AH251" i="1"/>
  <c r="Z252" i="1"/>
  <c r="AA251" i="1"/>
  <c r="AF251" i="1" l="1"/>
  <c r="AB252" i="1"/>
  <c r="AH252" i="1"/>
  <c r="Z253" i="1"/>
  <c r="AA252" i="1"/>
  <c r="AF252" i="1" l="1"/>
  <c r="AB253" i="1"/>
  <c r="AH253" i="1"/>
  <c r="Z254" i="1"/>
  <c r="AA253" i="1"/>
  <c r="AB254" i="1" l="1"/>
  <c r="AH254" i="1"/>
  <c r="AF253" i="1"/>
  <c r="Z255" i="1"/>
  <c r="AA254" i="1"/>
  <c r="AB255" i="1" l="1"/>
  <c r="AH255" i="1"/>
  <c r="AF254" i="1"/>
  <c r="Z256" i="1"/>
  <c r="AA255" i="1"/>
  <c r="AB256" i="1" l="1"/>
  <c r="AH256" i="1"/>
  <c r="AF255" i="1"/>
  <c r="Z257" i="1"/>
  <c r="AA256" i="1"/>
  <c r="AB257" i="1" l="1"/>
  <c r="AH257" i="1"/>
  <c r="AF256" i="1"/>
  <c r="Z258" i="1"/>
  <c r="AA257" i="1"/>
  <c r="AB258" i="1" l="1"/>
  <c r="AH258" i="1"/>
  <c r="AF257" i="1"/>
  <c r="Z259" i="1"/>
  <c r="AA258" i="1"/>
  <c r="AB259" i="1" l="1"/>
  <c r="AH259" i="1"/>
  <c r="AF258" i="1"/>
  <c r="Z260" i="1"/>
  <c r="AA259" i="1"/>
  <c r="AB260" i="1" l="1"/>
  <c r="AH260" i="1"/>
  <c r="AF259" i="1"/>
  <c r="Z261" i="1"/>
  <c r="AA260" i="1"/>
  <c r="AB261" i="1" l="1"/>
  <c r="AH261" i="1"/>
  <c r="AF260" i="1"/>
  <c r="Z262" i="1"/>
  <c r="AA261" i="1"/>
  <c r="AF261" i="1" l="1"/>
  <c r="AB262" i="1"/>
  <c r="AH262" i="1"/>
  <c r="Z263" i="1"/>
  <c r="AA262" i="1"/>
  <c r="AF262" i="1" l="1"/>
  <c r="AB263" i="1"/>
  <c r="AH263" i="1"/>
  <c r="Z264" i="1"/>
  <c r="AA263" i="1"/>
  <c r="AB264" i="1" l="1"/>
  <c r="AH264" i="1"/>
  <c r="AF263" i="1"/>
  <c r="Z265" i="1"/>
  <c r="AA264" i="1"/>
  <c r="AB265" i="1" l="1"/>
  <c r="AH265" i="1"/>
  <c r="AF264" i="1"/>
  <c r="Z266" i="1"/>
  <c r="AA265" i="1"/>
  <c r="AB266" i="1" l="1"/>
  <c r="AH266" i="1"/>
  <c r="AF265" i="1"/>
  <c r="Z267" i="1"/>
  <c r="AA266" i="1"/>
  <c r="AB267" i="1" l="1"/>
  <c r="AH267" i="1"/>
  <c r="AF266" i="1"/>
  <c r="Z268" i="1"/>
  <c r="AA267" i="1"/>
  <c r="AB268" i="1" l="1"/>
  <c r="AH268" i="1"/>
  <c r="AF267" i="1"/>
  <c r="Z269" i="1"/>
  <c r="AA268" i="1"/>
  <c r="AF268" i="1" l="1"/>
  <c r="AB269" i="1"/>
  <c r="AH269" i="1"/>
  <c r="Z270" i="1"/>
  <c r="AA269" i="1"/>
  <c r="AB270" i="1" l="1"/>
  <c r="AH270" i="1"/>
  <c r="AF269" i="1"/>
  <c r="Z271" i="1"/>
  <c r="AA270" i="1"/>
  <c r="AF270" i="1" l="1"/>
  <c r="AB271" i="1"/>
  <c r="AH271" i="1"/>
  <c r="Z272" i="1"/>
  <c r="AA271" i="1"/>
  <c r="AF271" i="1" l="1"/>
  <c r="AB272" i="1"/>
  <c r="AH272" i="1"/>
  <c r="Z273" i="1"/>
  <c r="AA272" i="1"/>
  <c r="AB273" i="1" l="1"/>
  <c r="AH273" i="1"/>
  <c r="AF272" i="1"/>
  <c r="Z274" i="1"/>
  <c r="AA273" i="1"/>
  <c r="AB274" i="1" l="1"/>
  <c r="AH274" i="1"/>
  <c r="AF273" i="1"/>
  <c r="Z275" i="1"/>
  <c r="AA274" i="1"/>
  <c r="AB275" i="1" l="1"/>
  <c r="AH275" i="1"/>
  <c r="AF274" i="1"/>
  <c r="Z276" i="1"/>
  <c r="AA275" i="1"/>
  <c r="AB276" i="1" l="1"/>
  <c r="AH276" i="1"/>
  <c r="AF275" i="1"/>
  <c r="Z277" i="1"/>
  <c r="AA276" i="1"/>
  <c r="AB277" i="1" l="1"/>
  <c r="AH277" i="1"/>
  <c r="AF276" i="1"/>
  <c r="Z278" i="1"/>
  <c r="AA277" i="1"/>
  <c r="AB278" i="1" l="1"/>
  <c r="AH278" i="1"/>
  <c r="AF277" i="1"/>
  <c r="Z279" i="1"/>
  <c r="AA278" i="1"/>
  <c r="AB279" i="1" l="1"/>
  <c r="AH279" i="1"/>
  <c r="AF278" i="1"/>
  <c r="Z280" i="1"/>
  <c r="AA279" i="1"/>
  <c r="AB280" i="1" l="1"/>
  <c r="AH280" i="1"/>
  <c r="AF279" i="1"/>
  <c r="Z281" i="1"/>
  <c r="AA280" i="1"/>
  <c r="AB281" i="1" l="1"/>
  <c r="AH281" i="1"/>
  <c r="AF280" i="1"/>
  <c r="Z282" i="1"/>
  <c r="AA281" i="1"/>
  <c r="AB282" i="1" l="1"/>
  <c r="AH282" i="1"/>
  <c r="AF281" i="1"/>
  <c r="Z283" i="1"/>
  <c r="AA282" i="1"/>
  <c r="AB283" i="1" l="1"/>
  <c r="AH283" i="1"/>
  <c r="AF282" i="1"/>
  <c r="Z284" i="1"/>
  <c r="AA283" i="1"/>
  <c r="AB284" i="1" l="1"/>
  <c r="AH284" i="1"/>
  <c r="AF283" i="1"/>
  <c r="Z285" i="1"/>
  <c r="AA284" i="1"/>
  <c r="AB285" i="1" l="1"/>
  <c r="AH285" i="1"/>
  <c r="AF284" i="1"/>
  <c r="Z286" i="1"/>
  <c r="AA285" i="1"/>
  <c r="AB286" i="1" l="1"/>
  <c r="AH286" i="1"/>
  <c r="AF285" i="1"/>
  <c r="Z287" i="1"/>
  <c r="AA286" i="1"/>
  <c r="AB287" i="1" l="1"/>
  <c r="AH287" i="1"/>
  <c r="AF286" i="1"/>
  <c r="Z288" i="1"/>
  <c r="AA287" i="1"/>
  <c r="AB288" i="1" l="1"/>
  <c r="AH288" i="1"/>
  <c r="AF287" i="1"/>
  <c r="Z289" i="1"/>
  <c r="AA288" i="1"/>
  <c r="AB289" i="1" l="1"/>
  <c r="AH289" i="1"/>
  <c r="AF288" i="1"/>
  <c r="Z290" i="1"/>
  <c r="AA289" i="1"/>
  <c r="AB290" i="1" l="1"/>
  <c r="AH290" i="1"/>
  <c r="AF289" i="1"/>
  <c r="Z291" i="1"/>
  <c r="AA290" i="1"/>
  <c r="AB291" i="1" l="1"/>
  <c r="AH291" i="1"/>
  <c r="AF290" i="1"/>
  <c r="Z292" i="1"/>
  <c r="AA291" i="1"/>
  <c r="AB292" i="1" l="1"/>
  <c r="AH292" i="1"/>
  <c r="AF291" i="1"/>
  <c r="Z293" i="1"/>
  <c r="AA292" i="1"/>
  <c r="AB293" i="1" l="1"/>
  <c r="AH293" i="1"/>
  <c r="AF292" i="1"/>
  <c r="Z294" i="1"/>
  <c r="AA293" i="1"/>
  <c r="AB294" i="1" l="1"/>
  <c r="AH294" i="1"/>
  <c r="AF293" i="1"/>
  <c r="Z295" i="1"/>
  <c r="AA294" i="1"/>
  <c r="AB295" i="1" l="1"/>
  <c r="AH295" i="1"/>
  <c r="AF294" i="1"/>
  <c r="Z296" i="1"/>
  <c r="AA295" i="1"/>
  <c r="AF295" i="1" l="1"/>
  <c r="AB296" i="1"/>
  <c r="AH296" i="1"/>
  <c r="Z297" i="1"/>
  <c r="AA296" i="1"/>
  <c r="AF296" i="1" l="1"/>
  <c r="AB297" i="1"/>
  <c r="AH297" i="1"/>
  <c r="Z298" i="1"/>
  <c r="AA297" i="1"/>
  <c r="AB298" i="1" l="1"/>
  <c r="AH298" i="1"/>
  <c r="AF297" i="1"/>
  <c r="Z299" i="1"/>
  <c r="AA298" i="1"/>
  <c r="AB299" i="1" l="1"/>
  <c r="AH299" i="1"/>
  <c r="AF298" i="1"/>
  <c r="Z300" i="1"/>
  <c r="AA299" i="1"/>
  <c r="AB300" i="1" l="1"/>
  <c r="AH300" i="1"/>
  <c r="AF299" i="1"/>
  <c r="Z301" i="1"/>
  <c r="AA300" i="1"/>
  <c r="AB301" i="1" l="1"/>
  <c r="AH301" i="1"/>
  <c r="AF300" i="1"/>
  <c r="Z302" i="1"/>
  <c r="AA301" i="1"/>
  <c r="AF301" i="1" l="1"/>
  <c r="AB302" i="1"/>
  <c r="AH302" i="1"/>
  <c r="Z303" i="1"/>
  <c r="AA302" i="1"/>
  <c r="AB303" i="1" l="1"/>
  <c r="AH303" i="1"/>
  <c r="AF302" i="1"/>
  <c r="Z304" i="1"/>
  <c r="AA303" i="1"/>
  <c r="AB304" i="1" l="1"/>
  <c r="AH304" i="1"/>
  <c r="AF303" i="1"/>
  <c r="Z305" i="1"/>
  <c r="AA304" i="1"/>
  <c r="AB305" i="1" l="1"/>
  <c r="AH305" i="1"/>
  <c r="AF304" i="1"/>
  <c r="Z306" i="1"/>
  <c r="AA305" i="1"/>
  <c r="AF305" i="1" l="1"/>
  <c r="AB306" i="1"/>
  <c r="AH306" i="1"/>
  <c r="Z307" i="1"/>
  <c r="AA306" i="1"/>
  <c r="AF306" i="1" l="1"/>
  <c r="AB307" i="1"/>
  <c r="AH307" i="1"/>
  <c r="Z308" i="1"/>
  <c r="AA307" i="1"/>
  <c r="AF307" i="1" l="1"/>
  <c r="AB308" i="1"/>
  <c r="AH308" i="1"/>
  <c r="Z309" i="1"/>
  <c r="AA308" i="1"/>
  <c r="AF308" i="1" l="1"/>
  <c r="AB309" i="1"/>
  <c r="AH309" i="1"/>
  <c r="Z310" i="1"/>
  <c r="AA309" i="1"/>
  <c r="AB310" i="1" l="1"/>
  <c r="AH310" i="1"/>
  <c r="AF309" i="1"/>
  <c r="Z311" i="1"/>
  <c r="AA310" i="1"/>
  <c r="AB311" i="1" l="1"/>
  <c r="AH311" i="1"/>
  <c r="AF310" i="1"/>
  <c r="Z312" i="1"/>
  <c r="AA311" i="1"/>
  <c r="AB312" i="1" l="1"/>
  <c r="AH312" i="1"/>
  <c r="AF311" i="1"/>
  <c r="Z313" i="1"/>
  <c r="AA312" i="1"/>
  <c r="AB313" i="1" l="1"/>
  <c r="AH313" i="1"/>
  <c r="AF312" i="1"/>
  <c r="Z314" i="1"/>
  <c r="AA313" i="1"/>
  <c r="AB314" i="1" l="1"/>
  <c r="AH314" i="1"/>
  <c r="AF313" i="1"/>
  <c r="Z315" i="1"/>
  <c r="AA314" i="1"/>
  <c r="AB315" i="1" l="1"/>
  <c r="AH315" i="1"/>
  <c r="AF314" i="1"/>
  <c r="Z316" i="1"/>
  <c r="AA315" i="1"/>
  <c r="AB316" i="1" l="1"/>
  <c r="AH316" i="1"/>
  <c r="AF315" i="1"/>
  <c r="Z317" i="1"/>
  <c r="AA316" i="1"/>
  <c r="AB317" i="1" l="1"/>
  <c r="AH317" i="1"/>
  <c r="AF316" i="1"/>
  <c r="Z318" i="1"/>
  <c r="AA317" i="1"/>
  <c r="AF317" i="1" l="1"/>
  <c r="AB318" i="1"/>
  <c r="AH318" i="1"/>
  <c r="Z319" i="1"/>
  <c r="AA318" i="1"/>
  <c r="AF318" i="1" l="1"/>
  <c r="AB319" i="1"/>
  <c r="AH319" i="1"/>
  <c r="Z320" i="1"/>
  <c r="AA319" i="1"/>
  <c r="AF319" i="1" l="1"/>
  <c r="AB320" i="1"/>
  <c r="AH320" i="1"/>
  <c r="Z321" i="1"/>
  <c r="AA320" i="1"/>
  <c r="AB321" i="1" l="1"/>
  <c r="AH321" i="1"/>
  <c r="AF320" i="1"/>
  <c r="Z322" i="1"/>
  <c r="AA321" i="1"/>
  <c r="AB322" i="1" l="1"/>
  <c r="AH322" i="1"/>
  <c r="AF321" i="1"/>
  <c r="Z323" i="1"/>
  <c r="AA322" i="1"/>
  <c r="AB323" i="1" l="1"/>
  <c r="AH323" i="1"/>
  <c r="AF322" i="1"/>
  <c r="Z324" i="1"/>
  <c r="AA323" i="1"/>
  <c r="AB324" i="1" l="1"/>
  <c r="AH324" i="1"/>
  <c r="AF323" i="1"/>
  <c r="Z325" i="1"/>
  <c r="AA324" i="1"/>
  <c r="AB325" i="1" l="1"/>
  <c r="AH325" i="1"/>
  <c r="AF324" i="1"/>
  <c r="Z326" i="1"/>
  <c r="AA325" i="1"/>
  <c r="AB326" i="1" l="1"/>
  <c r="AH326" i="1"/>
  <c r="AF325" i="1"/>
  <c r="Z327" i="1"/>
  <c r="AA326" i="1"/>
  <c r="AB327" i="1" l="1"/>
  <c r="AH327" i="1"/>
  <c r="AF326" i="1"/>
  <c r="Z328" i="1"/>
  <c r="AA327" i="1"/>
  <c r="AB328" i="1" l="1"/>
  <c r="AH328" i="1"/>
  <c r="AF327" i="1"/>
  <c r="Z329" i="1"/>
  <c r="AA328" i="1"/>
  <c r="AF328" i="1" l="1"/>
  <c r="AB329" i="1"/>
  <c r="AH329" i="1"/>
  <c r="Z330" i="1"/>
  <c r="AA329" i="1"/>
  <c r="AF329" i="1" l="1"/>
  <c r="AB330" i="1"/>
  <c r="AH330" i="1"/>
  <c r="Z331" i="1"/>
  <c r="AA330" i="1"/>
  <c r="AF330" i="1" l="1"/>
  <c r="AB331" i="1"/>
  <c r="AH331" i="1"/>
  <c r="Z332" i="1"/>
  <c r="AA331" i="1"/>
  <c r="AF331" i="1" l="1"/>
  <c r="AB332" i="1"/>
  <c r="AH332" i="1"/>
  <c r="Z333" i="1"/>
  <c r="AA332" i="1"/>
  <c r="AB333" i="1" l="1"/>
  <c r="AH333" i="1"/>
  <c r="AF332" i="1"/>
  <c r="Z334" i="1"/>
  <c r="AA333" i="1"/>
  <c r="AB334" i="1" l="1"/>
  <c r="AH334" i="1"/>
  <c r="AF333" i="1"/>
  <c r="Z335" i="1"/>
  <c r="AA334" i="1"/>
  <c r="AB335" i="1" l="1"/>
  <c r="AH335" i="1"/>
  <c r="AF334" i="1"/>
  <c r="Z336" i="1"/>
  <c r="AA335" i="1"/>
  <c r="AB336" i="1" l="1"/>
  <c r="AH336" i="1"/>
  <c r="AF335" i="1"/>
  <c r="Z337" i="1"/>
  <c r="AA336" i="1"/>
  <c r="AB337" i="1" l="1"/>
  <c r="AH337" i="1"/>
  <c r="AF336" i="1"/>
  <c r="Z338" i="1"/>
  <c r="AA337" i="1"/>
  <c r="AF337" i="1" l="1"/>
  <c r="AB338" i="1"/>
  <c r="AH338" i="1"/>
  <c r="Z339" i="1"/>
  <c r="AA338" i="1"/>
  <c r="AF338" i="1" l="1"/>
  <c r="AB339" i="1"/>
  <c r="AH339" i="1"/>
  <c r="Z340" i="1"/>
  <c r="AA339" i="1"/>
  <c r="AF339" i="1" l="1"/>
  <c r="AB340" i="1"/>
  <c r="AH340" i="1"/>
  <c r="Z341" i="1"/>
  <c r="AA340" i="1"/>
  <c r="AB341" i="1" l="1"/>
  <c r="AH341" i="1"/>
  <c r="AF340" i="1"/>
  <c r="Z342" i="1"/>
  <c r="AA341" i="1"/>
  <c r="AB342" i="1" l="1"/>
  <c r="AH342" i="1"/>
  <c r="AF341" i="1"/>
  <c r="Z343" i="1"/>
  <c r="AA342" i="1"/>
  <c r="AB343" i="1" l="1"/>
  <c r="AH343" i="1"/>
  <c r="AF342" i="1"/>
  <c r="Z344" i="1"/>
  <c r="AA343" i="1"/>
  <c r="AB344" i="1" l="1"/>
  <c r="AH344" i="1"/>
  <c r="AF343" i="1"/>
  <c r="Z345" i="1"/>
  <c r="AA344" i="1"/>
  <c r="AB345" i="1" l="1"/>
  <c r="AH345" i="1"/>
  <c r="AF344" i="1"/>
  <c r="Z346" i="1"/>
  <c r="AA345" i="1"/>
  <c r="AB346" i="1" l="1"/>
  <c r="AH346" i="1"/>
  <c r="AF345" i="1"/>
  <c r="Z347" i="1"/>
  <c r="AA346" i="1"/>
  <c r="AB347" i="1" l="1"/>
  <c r="AH347" i="1"/>
  <c r="AF346" i="1"/>
  <c r="Z348" i="1"/>
  <c r="AA347" i="1"/>
  <c r="AF347" i="1" l="1"/>
  <c r="AB348" i="1"/>
  <c r="AH348" i="1"/>
  <c r="Z349" i="1"/>
  <c r="AA348" i="1"/>
  <c r="AF348" i="1" l="1"/>
  <c r="AB349" i="1"/>
  <c r="AH349" i="1"/>
  <c r="Z350" i="1"/>
  <c r="AA349" i="1"/>
  <c r="AF349" i="1" l="1"/>
  <c r="AB350" i="1"/>
  <c r="AH350" i="1"/>
  <c r="Z351" i="1"/>
  <c r="AA350" i="1"/>
  <c r="AF350" i="1" l="1"/>
  <c r="AB351" i="1"/>
  <c r="AH351" i="1"/>
  <c r="Z352" i="1"/>
  <c r="AA351" i="1"/>
  <c r="AF351" i="1" l="1"/>
  <c r="AB352" i="1"/>
  <c r="AH352" i="1"/>
  <c r="Z353" i="1"/>
  <c r="AA352" i="1"/>
  <c r="AF352" i="1" l="1"/>
  <c r="AB353" i="1"/>
  <c r="AH353" i="1"/>
  <c r="Z354" i="1"/>
  <c r="AA353" i="1"/>
  <c r="AF353" i="1" l="1"/>
  <c r="AB354" i="1"/>
  <c r="AH354" i="1"/>
  <c r="Z355" i="1"/>
  <c r="AA354" i="1"/>
  <c r="AB355" i="1" l="1"/>
  <c r="AH355" i="1"/>
  <c r="AF354" i="1"/>
  <c r="Z356" i="1"/>
  <c r="AA355" i="1"/>
  <c r="AB356" i="1" l="1"/>
  <c r="AH356" i="1"/>
  <c r="AF355" i="1"/>
  <c r="Z357" i="1"/>
  <c r="AA356" i="1"/>
  <c r="AB357" i="1" l="1"/>
  <c r="AH357" i="1"/>
  <c r="AF356" i="1"/>
  <c r="Z358" i="1"/>
  <c r="AA357" i="1"/>
  <c r="AB358" i="1" l="1"/>
  <c r="AH358" i="1"/>
  <c r="AF357" i="1"/>
  <c r="Z359" i="1"/>
  <c r="AA358" i="1"/>
  <c r="AB359" i="1" l="1"/>
  <c r="AH359" i="1"/>
  <c r="AF358" i="1"/>
  <c r="Z360" i="1"/>
  <c r="AA359" i="1"/>
  <c r="AF359" i="1" l="1"/>
  <c r="AB360" i="1"/>
  <c r="AH360" i="1"/>
  <c r="Z361" i="1"/>
  <c r="AA360" i="1"/>
  <c r="AF360" i="1" l="1"/>
  <c r="AB361" i="1"/>
  <c r="AH361" i="1"/>
  <c r="Z362" i="1"/>
  <c r="AA361" i="1"/>
  <c r="AF361" i="1" l="1"/>
  <c r="AB362" i="1"/>
  <c r="AH362" i="1"/>
  <c r="Z363" i="1"/>
  <c r="AA362" i="1"/>
  <c r="AB363" i="1" l="1"/>
  <c r="AH363" i="1"/>
  <c r="AF362" i="1"/>
  <c r="Z364" i="1"/>
  <c r="AA363" i="1"/>
  <c r="AB364" i="1" l="1"/>
  <c r="AH364" i="1"/>
  <c r="AF363" i="1"/>
  <c r="Z365" i="1"/>
  <c r="AA364" i="1"/>
  <c r="AB365" i="1" l="1"/>
  <c r="AH365" i="1"/>
  <c r="AF364" i="1"/>
  <c r="Z366" i="1"/>
  <c r="AA365" i="1"/>
  <c r="AB366" i="1" l="1"/>
  <c r="AH366" i="1"/>
  <c r="AF365" i="1"/>
  <c r="Z367" i="1"/>
  <c r="AA366" i="1"/>
  <c r="AB367" i="1" l="1"/>
  <c r="AH367" i="1"/>
  <c r="AF366" i="1"/>
  <c r="Z368" i="1"/>
  <c r="AA367" i="1"/>
  <c r="AB368" i="1" l="1"/>
  <c r="AH368" i="1"/>
  <c r="AF367" i="1"/>
  <c r="Z369" i="1"/>
  <c r="AA368" i="1"/>
  <c r="AF368" i="1" l="1"/>
  <c r="AB369" i="1"/>
  <c r="AH369" i="1"/>
  <c r="Z370" i="1"/>
  <c r="AA369" i="1"/>
  <c r="AF369" i="1" l="1"/>
  <c r="AB370" i="1"/>
  <c r="AH370" i="1"/>
  <c r="Z371" i="1"/>
  <c r="AA370" i="1"/>
  <c r="AF370" i="1" l="1"/>
  <c r="AB371" i="1"/>
  <c r="AH371" i="1"/>
  <c r="Z372" i="1"/>
  <c r="AA371" i="1"/>
  <c r="AF371" i="1" l="1"/>
  <c r="AB372" i="1"/>
  <c r="AH372" i="1"/>
  <c r="Z373" i="1"/>
  <c r="AA372" i="1"/>
  <c r="AB373" i="1" l="1"/>
  <c r="AH373" i="1"/>
  <c r="AF372" i="1"/>
  <c r="Z374" i="1"/>
  <c r="AA373" i="1"/>
  <c r="AB374" i="1" l="1"/>
  <c r="AH374" i="1"/>
  <c r="AF373" i="1"/>
  <c r="Z375" i="1"/>
  <c r="AA374" i="1"/>
  <c r="AF374" i="1" l="1"/>
  <c r="AB375" i="1"/>
  <c r="AH375" i="1"/>
  <c r="Z376" i="1"/>
  <c r="AA375" i="1"/>
  <c r="AB376" i="1" l="1"/>
  <c r="AH376" i="1"/>
  <c r="AF375" i="1"/>
  <c r="Z377" i="1"/>
  <c r="AA376" i="1"/>
  <c r="AF376" i="1" l="1"/>
  <c r="AB377" i="1"/>
  <c r="AH377" i="1"/>
  <c r="Z378" i="1"/>
  <c r="AA377" i="1"/>
  <c r="AB378" i="1" l="1"/>
  <c r="AH378" i="1"/>
  <c r="AF377" i="1"/>
  <c r="Z379" i="1"/>
  <c r="AA378" i="1"/>
  <c r="AF378" i="1" l="1"/>
  <c r="AB379" i="1"/>
  <c r="AH379" i="1"/>
  <c r="Z380" i="1"/>
  <c r="AA379" i="1"/>
  <c r="AF379" i="1" l="1"/>
  <c r="AB380" i="1"/>
  <c r="AH380" i="1"/>
  <c r="Z381" i="1"/>
  <c r="AA380" i="1"/>
  <c r="AF380" i="1" l="1"/>
  <c r="AB381" i="1"/>
  <c r="AH381" i="1"/>
  <c r="Z382" i="1"/>
  <c r="AA381" i="1"/>
  <c r="AB382" i="1" l="1"/>
  <c r="AH382" i="1"/>
  <c r="AF381" i="1"/>
  <c r="Z383" i="1"/>
  <c r="AA382" i="1"/>
  <c r="AB383" i="1" l="1"/>
  <c r="AH383" i="1"/>
  <c r="AF382" i="1"/>
  <c r="Z384" i="1"/>
  <c r="AA383" i="1"/>
  <c r="AB384" i="1" l="1"/>
  <c r="AH384" i="1"/>
  <c r="AF383" i="1"/>
  <c r="Z385" i="1"/>
  <c r="AA384" i="1"/>
  <c r="AB385" i="1" l="1"/>
  <c r="AH385" i="1"/>
  <c r="AF384" i="1"/>
  <c r="Z386" i="1"/>
  <c r="AA385" i="1"/>
  <c r="AB386" i="1" l="1"/>
  <c r="AH386" i="1"/>
  <c r="AF385" i="1"/>
  <c r="Z387" i="1"/>
  <c r="AA386" i="1"/>
  <c r="AB387" i="1" l="1"/>
  <c r="AH387" i="1"/>
  <c r="AF386" i="1"/>
  <c r="Z388" i="1"/>
  <c r="AA387" i="1"/>
  <c r="AB388" i="1" l="1"/>
  <c r="AH388" i="1"/>
  <c r="AF387" i="1"/>
  <c r="Z389" i="1"/>
  <c r="AA388" i="1"/>
  <c r="AF388" i="1" l="1"/>
  <c r="AB389" i="1"/>
  <c r="AH389" i="1"/>
  <c r="Z390" i="1"/>
  <c r="AA389" i="1"/>
  <c r="AF389" i="1" l="1"/>
  <c r="AB390" i="1"/>
  <c r="AH390" i="1"/>
  <c r="Z391" i="1"/>
  <c r="AA390" i="1"/>
  <c r="AB391" i="1" l="1"/>
  <c r="AH391" i="1"/>
  <c r="AF390" i="1"/>
  <c r="Z392" i="1"/>
  <c r="AA391" i="1"/>
  <c r="AB392" i="1" l="1"/>
  <c r="AH392" i="1"/>
  <c r="AF391" i="1"/>
  <c r="Z393" i="1"/>
  <c r="AA392" i="1"/>
  <c r="AB393" i="1" l="1"/>
  <c r="AH393" i="1"/>
  <c r="AF392" i="1"/>
  <c r="Z394" i="1"/>
  <c r="AA393" i="1"/>
  <c r="AB394" i="1" l="1"/>
  <c r="AH394" i="1"/>
  <c r="AF393" i="1"/>
  <c r="Z395" i="1"/>
  <c r="AA394" i="1"/>
  <c r="AB395" i="1" l="1"/>
  <c r="AH395" i="1"/>
  <c r="AF394" i="1"/>
  <c r="Z396" i="1"/>
  <c r="AA395" i="1"/>
  <c r="AF395" i="1" l="1"/>
  <c r="AB396" i="1"/>
  <c r="AH396" i="1"/>
  <c r="Z397" i="1"/>
  <c r="AA396" i="1"/>
  <c r="AB397" i="1" l="1"/>
  <c r="AH397" i="1"/>
  <c r="AF396" i="1"/>
  <c r="Z398" i="1"/>
  <c r="AA397" i="1"/>
  <c r="AB398" i="1" l="1"/>
  <c r="AH398" i="1"/>
  <c r="AF397" i="1"/>
  <c r="Z399" i="1"/>
  <c r="AA398" i="1"/>
  <c r="AB399" i="1" l="1"/>
  <c r="AH399" i="1"/>
  <c r="AF398" i="1"/>
  <c r="Z400" i="1"/>
  <c r="AA399" i="1"/>
  <c r="AB400" i="1" l="1"/>
  <c r="AH400" i="1"/>
  <c r="AF399" i="1"/>
  <c r="Z401" i="1"/>
  <c r="AA400" i="1"/>
  <c r="AB401" i="1" l="1"/>
  <c r="AH401" i="1"/>
  <c r="AF400" i="1"/>
  <c r="Z402" i="1"/>
  <c r="AA401" i="1"/>
  <c r="AB402" i="1" l="1"/>
  <c r="AH402" i="1"/>
  <c r="AF401" i="1"/>
  <c r="Z403" i="1"/>
  <c r="AA402" i="1"/>
  <c r="AB403" i="1" l="1"/>
  <c r="AH403" i="1"/>
  <c r="AF402" i="1"/>
  <c r="Z404" i="1"/>
  <c r="AA403" i="1"/>
  <c r="AB404" i="1" l="1"/>
  <c r="AH404" i="1"/>
  <c r="AF403" i="1"/>
  <c r="Z405" i="1"/>
  <c r="AA404" i="1"/>
  <c r="AB405" i="1" l="1"/>
  <c r="AH405" i="1"/>
  <c r="AF404" i="1"/>
  <c r="Z406" i="1"/>
  <c r="AA405" i="1"/>
  <c r="AB406" i="1" l="1"/>
  <c r="AH406" i="1"/>
  <c r="AF405" i="1"/>
  <c r="Z407" i="1"/>
  <c r="AA406" i="1"/>
  <c r="AB407" i="1" l="1"/>
  <c r="AH407" i="1"/>
  <c r="AF406" i="1"/>
  <c r="Z408" i="1"/>
  <c r="AA407" i="1"/>
  <c r="AB408" i="1" l="1"/>
  <c r="AH408" i="1"/>
  <c r="AF407" i="1"/>
  <c r="Z409" i="1"/>
  <c r="AA408" i="1"/>
  <c r="AB409" i="1" l="1"/>
  <c r="AH409" i="1"/>
  <c r="AF408" i="1"/>
  <c r="Z410" i="1"/>
  <c r="AA409" i="1"/>
  <c r="AB410" i="1" l="1"/>
  <c r="AH410" i="1"/>
  <c r="AF409" i="1"/>
  <c r="Z411" i="1"/>
  <c r="AA410" i="1"/>
  <c r="AB411" i="1" l="1"/>
  <c r="AH411" i="1"/>
  <c r="AF410" i="1"/>
  <c r="Z412" i="1"/>
  <c r="AA411" i="1"/>
  <c r="AB412" i="1" l="1"/>
  <c r="AH412" i="1"/>
  <c r="AF411" i="1"/>
  <c r="Z413" i="1"/>
  <c r="AA412" i="1"/>
  <c r="AB413" i="1" l="1"/>
  <c r="AH413" i="1"/>
  <c r="AF412" i="1"/>
  <c r="Z414" i="1"/>
  <c r="AA413" i="1"/>
  <c r="AB414" i="1" l="1"/>
  <c r="AH414" i="1"/>
  <c r="AF413" i="1"/>
  <c r="Z415" i="1"/>
  <c r="AA414" i="1"/>
  <c r="AB415" i="1" l="1"/>
  <c r="AH415" i="1"/>
  <c r="AF414" i="1"/>
  <c r="Z416" i="1"/>
  <c r="AA415" i="1"/>
  <c r="AB416" i="1" l="1"/>
  <c r="AH416" i="1"/>
  <c r="AF415" i="1"/>
  <c r="Z417" i="1"/>
  <c r="AA416" i="1"/>
  <c r="AB417" i="1" l="1"/>
  <c r="AH417" i="1"/>
  <c r="AF416" i="1"/>
  <c r="Z418" i="1"/>
  <c r="AA417" i="1"/>
  <c r="AB418" i="1" l="1"/>
  <c r="AH418" i="1"/>
  <c r="AF417" i="1"/>
  <c r="Z419" i="1"/>
  <c r="AA418" i="1"/>
  <c r="AB419" i="1" l="1"/>
  <c r="AH419" i="1"/>
  <c r="AF418" i="1"/>
  <c r="Z420" i="1"/>
  <c r="AA419" i="1"/>
  <c r="AB420" i="1" l="1"/>
  <c r="AH420" i="1"/>
  <c r="AF419" i="1"/>
  <c r="Z421" i="1"/>
  <c r="AA420" i="1"/>
  <c r="AB421" i="1" l="1"/>
  <c r="AH421" i="1"/>
  <c r="AF420" i="1"/>
  <c r="Z422" i="1"/>
  <c r="AA421" i="1"/>
  <c r="AB422" i="1" l="1"/>
  <c r="AH422" i="1"/>
  <c r="AF421" i="1"/>
  <c r="Z423" i="1"/>
  <c r="AA422" i="1"/>
  <c r="AB423" i="1" l="1"/>
  <c r="AH423" i="1"/>
  <c r="AF422" i="1"/>
  <c r="Z424" i="1"/>
  <c r="AA423" i="1"/>
  <c r="AB424" i="1" l="1"/>
  <c r="AH424" i="1"/>
  <c r="AF423" i="1"/>
  <c r="Z425" i="1"/>
  <c r="AA424" i="1"/>
  <c r="AB425" i="1" l="1"/>
  <c r="AH425" i="1"/>
  <c r="AF424" i="1"/>
  <c r="Z426" i="1"/>
  <c r="AA425" i="1"/>
  <c r="AB426" i="1" l="1"/>
  <c r="AH426" i="1"/>
  <c r="AF425" i="1"/>
  <c r="Z427" i="1"/>
  <c r="AA426" i="1"/>
  <c r="AB427" i="1" l="1"/>
  <c r="AH427" i="1"/>
  <c r="AF426" i="1"/>
  <c r="Z428" i="1"/>
  <c r="AA427" i="1"/>
  <c r="AB428" i="1" l="1"/>
  <c r="AH428" i="1"/>
  <c r="AF427" i="1"/>
  <c r="Z429" i="1"/>
  <c r="AA428" i="1"/>
  <c r="AB429" i="1" l="1"/>
  <c r="AH429" i="1"/>
  <c r="AF428" i="1"/>
  <c r="Z430" i="1"/>
  <c r="AA429" i="1"/>
  <c r="AB430" i="1" l="1"/>
  <c r="AH430" i="1"/>
  <c r="AF429" i="1"/>
  <c r="Z431" i="1"/>
  <c r="AA430" i="1"/>
  <c r="AF430" i="1" l="1"/>
  <c r="AB431" i="1"/>
  <c r="AH431" i="1"/>
  <c r="Z432" i="1"/>
  <c r="AA431" i="1"/>
  <c r="AB432" i="1" l="1"/>
  <c r="AH432" i="1"/>
  <c r="AF431" i="1"/>
  <c r="Z433" i="1"/>
  <c r="AA432" i="1"/>
  <c r="AB433" i="1" l="1"/>
  <c r="AH433" i="1"/>
  <c r="AF432" i="1"/>
  <c r="Z434" i="1"/>
  <c r="AA433" i="1"/>
  <c r="AB434" i="1" l="1"/>
  <c r="AH434" i="1"/>
  <c r="AF433" i="1"/>
  <c r="Z435" i="1"/>
  <c r="AA434" i="1"/>
  <c r="AF434" i="1" l="1"/>
  <c r="AB435" i="1"/>
  <c r="AH435" i="1"/>
  <c r="Z436" i="1"/>
  <c r="AA435" i="1"/>
  <c r="AF435" i="1" l="1"/>
  <c r="AB436" i="1"/>
  <c r="AH436" i="1"/>
  <c r="Z437" i="1"/>
  <c r="AA436" i="1"/>
  <c r="AF436" i="1" l="1"/>
  <c r="AB437" i="1"/>
  <c r="AH437" i="1"/>
  <c r="Z438" i="1"/>
  <c r="AA437" i="1"/>
  <c r="AF437" i="1" l="1"/>
  <c r="AB438" i="1"/>
  <c r="AH438" i="1"/>
  <c r="Z439" i="1"/>
  <c r="AA438" i="1"/>
  <c r="AF438" i="1" l="1"/>
  <c r="AB439" i="1"/>
  <c r="AH439" i="1"/>
  <c r="Z440" i="1"/>
  <c r="AA439" i="1"/>
  <c r="AF439" i="1" l="1"/>
  <c r="AB440" i="1"/>
  <c r="AH440" i="1"/>
  <c r="Z441" i="1"/>
  <c r="AA440" i="1"/>
  <c r="AF440" i="1" l="1"/>
  <c r="AB441" i="1"/>
  <c r="AH441" i="1"/>
  <c r="Z442" i="1"/>
  <c r="AA441" i="1"/>
  <c r="AB442" i="1" l="1"/>
  <c r="AH442" i="1"/>
  <c r="AF441" i="1"/>
  <c r="Z443" i="1"/>
  <c r="AA442" i="1"/>
  <c r="AB443" i="1" l="1"/>
  <c r="AH443" i="1"/>
  <c r="AF442" i="1"/>
  <c r="Z444" i="1"/>
  <c r="AA443" i="1"/>
  <c r="AB444" i="1" l="1"/>
  <c r="AH444" i="1"/>
  <c r="AF443" i="1"/>
  <c r="Z445" i="1"/>
  <c r="AA444" i="1"/>
  <c r="AF444" i="1" l="1"/>
  <c r="AB445" i="1"/>
  <c r="AH445" i="1"/>
  <c r="Z446" i="1"/>
  <c r="AA445" i="1"/>
  <c r="AB446" i="1" l="1"/>
  <c r="AH446" i="1"/>
  <c r="AF445" i="1"/>
  <c r="Z447" i="1"/>
  <c r="AA446" i="1"/>
  <c r="AB447" i="1" l="1"/>
  <c r="AH447" i="1"/>
  <c r="AF446" i="1"/>
  <c r="Z448" i="1"/>
  <c r="AA447" i="1"/>
  <c r="AB448" i="1" l="1"/>
  <c r="AH448" i="1"/>
  <c r="AF447" i="1"/>
  <c r="Z449" i="1"/>
  <c r="AA448" i="1"/>
  <c r="AB449" i="1" l="1"/>
  <c r="AH449" i="1"/>
  <c r="AF448" i="1"/>
  <c r="Z450" i="1"/>
  <c r="AA449" i="1"/>
  <c r="AB450" i="1" l="1"/>
  <c r="AH450" i="1"/>
  <c r="AF449" i="1"/>
  <c r="Z451" i="1"/>
  <c r="AA450" i="1"/>
  <c r="AB451" i="1" l="1"/>
  <c r="AH451" i="1"/>
  <c r="AF450" i="1"/>
  <c r="Z452" i="1"/>
  <c r="AA451" i="1"/>
  <c r="AB452" i="1" l="1"/>
  <c r="AH452" i="1"/>
  <c r="AF451" i="1"/>
  <c r="Z453" i="1"/>
  <c r="AA452" i="1"/>
  <c r="AB453" i="1" l="1"/>
  <c r="AH453" i="1"/>
  <c r="AF452" i="1"/>
  <c r="Z454" i="1"/>
  <c r="AA453" i="1"/>
  <c r="AB454" i="1" l="1"/>
  <c r="AH454" i="1"/>
  <c r="AF453" i="1"/>
  <c r="Z455" i="1"/>
  <c r="AA454" i="1"/>
  <c r="AB455" i="1" l="1"/>
  <c r="AH455" i="1"/>
  <c r="AF454" i="1"/>
  <c r="Z456" i="1"/>
  <c r="AA455" i="1"/>
  <c r="AB456" i="1" l="1"/>
  <c r="AH456" i="1"/>
  <c r="AF455" i="1"/>
  <c r="Z457" i="1"/>
  <c r="AA456" i="1"/>
  <c r="AB457" i="1" l="1"/>
  <c r="AH457" i="1"/>
  <c r="AF456" i="1"/>
  <c r="Z458" i="1"/>
  <c r="AA457" i="1"/>
  <c r="AB458" i="1" l="1"/>
  <c r="AH458" i="1"/>
  <c r="AF457" i="1"/>
  <c r="Z459" i="1"/>
  <c r="AA458" i="1"/>
  <c r="AB459" i="1" l="1"/>
  <c r="AH459" i="1"/>
  <c r="AF458" i="1"/>
  <c r="Z460" i="1"/>
  <c r="AA459" i="1"/>
  <c r="AB460" i="1" l="1"/>
  <c r="AH460" i="1"/>
  <c r="AF459" i="1"/>
  <c r="Z461" i="1"/>
  <c r="AA460" i="1"/>
  <c r="AB461" i="1" l="1"/>
  <c r="AH461" i="1"/>
  <c r="AF460" i="1"/>
  <c r="Z462" i="1"/>
  <c r="AA461" i="1"/>
  <c r="AB462" i="1" l="1"/>
  <c r="AH462" i="1"/>
  <c r="AF461" i="1"/>
  <c r="Z463" i="1"/>
  <c r="AA462" i="1"/>
  <c r="AB463" i="1" l="1"/>
  <c r="AH463" i="1"/>
  <c r="AF462" i="1"/>
  <c r="Z464" i="1"/>
  <c r="AA463" i="1"/>
  <c r="AB464" i="1" l="1"/>
  <c r="AH464" i="1"/>
  <c r="AF463" i="1"/>
  <c r="Z465" i="1"/>
  <c r="AA464" i="1"/>
  <c r="AB465" i="1" l="1"/>
  <c r="AH465" i="1"/>
  <c r="AF464" i="1"/>
  <c r="Z466" i="1"/>
  <c r="AA465" i="1"/>
  <c r="AB466" i="1" l="1"/>
  <c r="AH466" i="1"/>
  <c r="AF465" i="1"/>
  <c r="Z467" i="1"/>
  <c r="AA466" i="1"/>
  <c r="AB467" i="1" l="1"/>
  <c r="AH467" i="1"/>
  <c r="AF466" i="1"/>
  <c r="Z468" i="1"/>
  <c r="AA467" i="1"/>
  <c r="AB468" i="1" l="1"/>
  <c r="AH468" i="1"/>
  <c r="AF467" i="1"/>
  <c r="Z469" i="1"/>
  <c r="AA468" i="1"/>
  <c r="AB469" i="1" l="1"/>
  <c r="AH469" i="1"/>
  <c r="AF468" i="1"/>
  <c r="Z470" i="1"/>
  <c r="AA469" i="1"/>
  <c r="AB470" i="1" l="1"/>
  <c r="AH470" i="1"/>
  <c r="AF469" i="1"/>
  <c r="Z471" i="1"/>
  <c r="AA470" i="1"/>
  <c r="AB471" i="1" l="1"/>
  <c r="AH471" i="1"/>
  <c r="AF470" i="1"/>
  <c r="Z472" i="1"/>
  <c r="AA471" i="1"/>
  <c r="AB472" i="1" l="1"/>
  <c r="AH472" i="1"/>
  <c r="AF471" i="1"/>
  <c r="Z473" i="1"/>
  <c r="AA472" i="1"/>
  <c r="AB473" i="1" l="1"/>
  <c r="AH473" i="1"/>
  <c r="AF472" i="1"/>
  <c r="Z474" i="1"/>
  <c r="AA473" i="1"/>
  <c r="AB474" i="1" l="1"/>
  <c r="AH474" i="1"/>
  <c r="AF473" i="1"/>
  <c r="Z475" i="1"/>
  <c r="AA474" i="1"/>
  <c r="AB475" i="1" l="1"/>
  <c r="AH475" i="1"/>
  <c r="AF474" i="1"/>
  <c r="Z476" i="1"/>
  <c r="AA475" i="1"/>
  <c r="AB476" i="1" l="1"/>
  <c r="AH476" i="1"/>
  <c r="AF475" i="1"/>
  <c r="Z477" i="1"/>
  <c r="AA476" i="1"/>
  <c r="AB477" i="1" l="1"/>
  <c r="AH477" i="1"/>
  <c r="AF476" i="1"/>
  <c r="Z478" i="1"/>
  <c r="AA477" i="1"/>
  <c r="AB478" i="1" l="1"/>
  <c r="AH478" i="1"/>
  <c r="AF477" i="1"/>
  <c r="Z479" i="1"/>
  <c r="AA478" i="1"/>
  <c r="AB479" i="1" l="1"/>
  <c r="AH479" i="1"/>
  <c r="AF478" i="1"/>
  <c r="Z480" i="1"/>
  <c r="AA479" i="1"/>
  <c r="AB480" i="1" l="1"/>
  <c r="AH480" i="1"/>
  <c r="AF479" i="1"/>
  <c r="Z481" i="1"/>
  <c r="AA480" i="1"/>
  <c r="AB481" i="1" l="1"/>
  <c r="AH481" i="1"/>
  <c r="AF480" i="1"/>
  <c r="Z482" i="1"/>
  <c r="AA481" i="1"/>
  <c r="AB482" i="1" l="1"/>
  <c r="AH482" i="1"/>
  <c r="AF481" i="1"/>
  <c r="Z483" i="1"/>
  <c r="AA482" i="1"/>
  <c r="AB483" i="1" l="1"/>
  <c r="AH483" i="1"/>
  <c r="AF482" i="1"/>
  <c r="Z484" i="1"/>
  <c r="AA483" i="1"/>
  <c r="AB484" i="1" l="1"/>
  <c r="AH484" i="1"/>
  <c r="AF483" i="1"/>
  <c r="Z485" i="1"/>
  <c r="AA484" i="1"/>
  <c r="AB485" i="1" l="1"/>
  <c r="AH485" i="1"/>
  <c r="AF484" i="1"/>
  <c r="Z486" i="1"/>
  <c r="AA485" i="1"/>
  <c r="AB486" i="1" l="1"/>
  <c r="AH486" i="1"/>
  <c r="AF485" i="1"/>
  <c r="Z487" i="1"/>
  <c r="AA486" i="1"/>
  <c r="AB487" i="1" l="1"/>
  <c r="AH487" i="1"/>
  <c r="AF486" i="1"/>
  <c r="Z488" i="1"/>
  <c r="AA487" i="1"/>
  <c r="AB488" i="1" l="1"/>
  <c r="AH488" i="1"/>
  <c r="AF487" i="1"/>
  <c r="Z489" i="1"/>
  <c r="AA488" i="1"/>
  <c r="AB489" i="1" l="1"/>
  <c r="AH489" i="1"/>
  <c r="AF488" i="1"/>
  <c r="Z490" i="1"/>
  <c r="AA489" i="1"/>
  <c r="AB490" i="1" l="1"/>
  <c r="AH490" i="1"/>
  <c r="AF489" i="1"/>
  <c r="Z491" i="1"/>
  <c r="AA490" i="1"/>
  <c r="AB491" i="1" l="1"/>
  <c r="AH491" i="1"/>
  <c r="AF490" i="1"/>
  <c r="Z492" i="1"/>
  <c r="AA491" i="1"/>
  <c r="AB492" i="1" l="1"/>
  <c r="AH492" i="1"/>
  <c r="AF491" i="1"/>
  <c r="Z493" i="1"/>
  <c r="AA492" i="1"/>
  <c r="AB493" i="1" l="1"/>
  <c r="AH493" i="1"/>
  <c r="AF492" i="1"/>
  <c r="Z494" i="1"/>
  <c r="AA493" i="1"/>
  <c r="AB494" i="1" l="1"/>
  <c r="AH494" i="1"/>
  <c r="AF493" i="1"/>
  <c r="Z495" i="1"/>
  <c r="AA494" i="1"/>
  <c r="AB495" i="1" l="1"/>
  <c r="AH495" i="1"/>
  <c r="AF494" i="1"/>
  <c r="Z496" i="1"/>
  <c r="AA495" i="1"/>
  <c r="AF495" i="1" l="1"/>
  <c r="AB496" i="1"/>
  <c r="AH496" i="1"/>
  <c r="Z497" i="1"/>
  <c r="AA496" i="1"/>
  <c r="AB497" i="1" l="1"/>
  <c r="AH497" i="1"/>
  <c r="AF496" i="1"/>
  <c r="Z498" i="1"/>
  <c r="AA497" i="1"/>
  <c r="AB498" i="1" l="1"/>
  <c r="AH498" i="1"/>
  <c r="AF497" i="1"/>
  <c r="Z499" i="1"/>
  <c r="AA498" i="1"/>
  <c r="AB499" i="1" l="1"/>
  <c r="AH499" i="1"/>
  <c r="AF498" i="1"/>
  <c r="Z500" i="1"/>
  <c r="AA499" i="1"/>
  <c r="AB500" i="1" l="1"/>
  <c r="AH500" i="1"/>
  <c r="AF499" i="1"/>
  <c r="Z501" i="1"/>
  <c r="AA500" i="1"/>
  <c r="AB501" i="1" l="1"/>
  <c r="AH501" i="1"/>
  <c r="AF500" i="1"/>
  <c r="Z502" i="1"/>
  <c r="AA501" i="1"/>
  <c r="AB502" i="1" l="1"/>
  <c r="AH502" i="1"/>
  <c r="AF501" i="1"/>
  <c r="Z503" i="1"/>
  <c r="AA502" i="1"/>
  <c r="AB503" i="1" l="1"/>
  <c r="AH503" i="1"/>
  <c r="AF502" i="1"/>
  <c r="Z504" i="1"/>
  <c r="AA503" i="1"/>
  <c r="AB504" i="1" l="1"/>
  <c r="AH504" i="1"/>
  <c r="AF503" i="1"/>
  <c r="Z505" i="1"/>
  <c r="AA504" i="1"/>
  <c r="AB505" i="1" l="1"/>
  <c r="AH505" i="1"/>
  <c r="AF504" i="1"/>
  <c r="Z506" i="1"/>
  <c r="AA505" i="1"/>
  <c r="AB506" i="1" l="1"/>
  <c r="AH506" i="1"/>
  <c r="AF505" i="1"/>
  <c r="Z507" i="1"/>
  <c r="AA506" i="1"/>
  <c r="AB507" i="1" l="1"/>
  <c r="AH507" i="1"/>
  <c r="AF506" i="1"/>
  <c r="Z508" i="1"/>
  <c r="AA507" i="1"/>
  <c r="AB508" i="1" l="1"/>
  <c r="AH508" i="1"/>
  <c r="AF507" i="1"/>
  <c r="Z509" i="1"/>
  <c r="AA508" i="1"/>
  <c r="AB509" i="1" l="1"/>
  <c r="AH509" i="1"/>
  <c r="AF508" i="1"/>
  <c r="Z510" i="1"/>
  <c r="AA509" i="1"/>
  <c r="AB510" i="1" l="1"/>
  <c r="AH510" i="1"/>
  <c r="AF509" i="1"/>
  <c r="Z511" i="1"/>
  <c r="AA510" i="1"/>
  <c r="AB511" i="1" l="1"/>
  <c r="AH511" i="1"/>
  <c r="AF510" i="1"/>
  <c r="Z512" i="1"/>
  <c r="AA511" i="1"/>
  <c r="AB512" i="1" l="1"/>
  <c r="AH512" i="1"/>
  <c r="AF511" i="1"/>
  <c r="Z513" i="1"/>
  <c r="AA512" i="1"/>
  <c r="AB513" i="1" l="1"/>
  <c r="AH513" i="1"/>
  <c r="AF512" i="1"/>
  <c r="Z514" i="1"/>
  <c r="AA513" i="1"/>
  <c r="AB514" i="1" l="1"/>
  <c r="AH514" i="1"/>
  <c r="AF513" i="1"/>
  <c r="Z515" i="1"/>
  <c r="AA514" i="1"/>
  <c r="AB515" i="1" l="1"/>
  <c r="AH515" i="1"/>
  <c r="AF514" i="1"/>
  <c r="Z516" i="1"/>
  <c r="AA515" i="1"/>
  <c r="AB516" i="1" l="1"/>
  <c r="AH516" i="1"/>
  <c r="AF515" i="1"/>
  <c r="Z517" i="1"/>
  <c r="AA516" i="1"/>
  <c r="AB517" i="1" l="1"/>
  <c r="AH517" i="1"/>
  <c r="AF516" i="1"/>
  <c r="Z518" i="1"/>
  <c r="AA517" i="1"/>
  <c r="AB518" i="1" l="1"/>
  <c r="AH518" i="1"/>
  <c r="AF517" i="1"/>
  <c r="Z519" i="1"/>
  <c r="AA518" i="1"/>
  <c r="AB519" i="1" l="1"/>
  <c r="AH519" i="1"/>
  <c r="AF518" i="1"/>
  <c r="Z520" i="1"/>
  <c r="AA519" i="1"/>
  <c r="AB520" i="1" l="1"/>
  <c r="AH520" i="1"/>
  <c r="AF519" i="1"/>
  <c r="Z521" i="1"/>
  <c r="AA520" i="1"/>
  <c r="AB521" i="1" l="1"/>
  <c r="AH521" i="1"/>
  <c r="AF520" i="1"/>
  <c r="Z522" i="1"/>
  <c r="AA521" i="1"/>
  <c r="AB522" i="1" l="1"/>
  <c r="AH522" i="1"/>
  <c r="AF521" i="1"/>
  <c r="Z523" i="1"/>
  <c r="AA522" i="1"/>
  <c r="AB523" i="1" l="1"/>
  <c r="AH523" i="1"/>
  <c r="AF522" i="1"/>
  <c r="Z524" i="1"/>
  <c r="AA523" i="1"/>
  <c r="AB524" i="1" l="1"/>
  <c r="AH524" i="1"/>
  <c r="AF523" i="1"/>
  <c r="Z525" i="1"/>
  <c r="AA524" i="1"/>
  <c r="AB525" i="1" l="1"/>
  <c r="AH525" i="1"/>
  <c r="AF524" i="1"/>
  <c r="Z526" i="1"/>
  <c r="AA525" i="1"/>
  <c r="AB526" i="1" l="1"/>
  <c r="AH526" i="1"/>
  <c r="AF525" i="1"/>
  <c r="Z527" i="1"/>
  <c r="AA526" i="1"/>
  <c r="AB527" i="1" l="1"/>
  <c r="AH527" i="1"/>
  <c r="AF526" i="1"/>
  <c r="Z528" i="1"/>
  <c r="AA527" i="1"/>
  <c r="AB528" i="1" l="1"/>
  <c r="AH528" i="1"/>
  <c r="AF527" i="1"/>
  <c r="Z529" i="1"/>
  <c r="AA528" i="1"/>
  <c r="AB529" i="1" l="1"/>
  <c r="AH529" i="1"/>
  <c r="AF528" i="1"/>
  <c r="Z530" i="1"/>
  <c r="AA529" i="1"/>
  <c r="AB530" i="1" l="1"/>
  <c r="AH530" i="1"/>
  <c r="AF529" i="1"/>
  <c r="Z531" i="1"/>
  <c r="AA530" i="1"/>
  <c r="AB531" i="1" l="1"/>
  <c r="AH531" i="1"/>
  <c r="AF530" i="1"/>
  <c r="Z532" i="1"/>
  <c r="AA531" i="1"/>
  <c r="AB532" i="1" l="1"/>
  <c r="AH532" i="1"/>
  <c r="AF531" i="1"/>
  <c r="Z533" i="1"/>
  <c r="AA532" i="1"/>
  <c r="AB533" i="1" l="1"/>
  <c r="AH533" i="1"/>
  <c r="AF532" i="1"/>
  <c r="Z534" i="1"/>
  <c r="AA533" i="1"/>
  <c r="AB534" i="1" l="1"/>
  <c r="AH534" i="1"/>
  <c r="AF533" i="1"/>
  <c r="Z535" i="1"/>
  <c r="AA534" i="1"/>
  <c r="AB535" i="1" l="1"/>
  <c r="AH535" i="1"/>
  <c r="AF534" i="1"/>
  <c r="Z536" i="1"/>
  <c r="AA535" i="1"/>
  <c r="AB536" i="1" l="1"/>
  <c r="AH536" i="1"/>
  <c r="AF535" i="1"/>
  <c r="Z537" i="1"/>
  <c r="AA536" i="1"/>
  <c r="AB537" i="1" l="1"/>
  <c r="AH537" i="1"/>
  <c r="AF536" i="1"/>
  <c r="Z538" i="1"/>
  <c r="AA537" i="1"/>
  <c r="AB538" i="1" l="1"/>
  <c r="AH538" i="1"/>
  <c r="AF537" i="1"/>
  <c r="Z539" i="1"/>
  <c r="AA538" i="1"/>
  <c r="AB539" i="1" l="1"/>
  <c r="AH539" i="1"/>
  <c r="AF538" i="1"/>
  <c r="Z540" i="1"/>
  <c r="AA539" i="1"/>
  <c r="AB540" i="1" l="1"/>
  <c r="AH540" i="1"/>
  <c r="AF539" i="1"/>
  <c r="Z541" i="1"/>
  <c r="AA540" i="1"/>
  <c r="AB541" i="1" l="1"/>
  <c r="AH541" i="1"/>
  <c r="AF540" i="1"/>
  <c r="Z542" i="1"/>
  <c r="AA541" i="1"/>
  <c r="AB542" i="1" l="1"/>
  <c r="AH542" i="1"/>
  <c r="AF541" i="1"/>
  <c r="Z543" i="1"/>
  <c r="AA542" i="1"/>
  <c r="AB543" i="1" l="1"/>
  <c r="AH543" i="1"/>
  <c r="AF542" i="1"/>
  <c r="Z544" i="1"/>
  <c r="AA543" i="1"/>
  <c r="AB544" i="1" l="1"/>
  <c r="AH544" i="1"/>
  <c r="AF543" i="1"/>
  <c r="Z545" i="1"/>
  <c r="AA544" i="1"/>
  <c r="AB545" i="1" l="1"/>
  <c r="AH545" i="1"/>
  <c r="AF544" i="1"/>
  <c r="Z546" i="1"/>
  <c r="AA545" i="1"/>
  <c r="AB546" i="1" l="1"/>
  <c r="AH546" i="1"/>
  <c r="AF545" i="1"/>
  <c r="Z547" i="1"/>
  <c r="AA546" i="1"/>
  <c r="AB547" i="1" l="1"/>
  <c r="AH547" i="1"/>
  <c r="AF546" i="1"/>
  <c r="Z548" i="1"/>
  <c r="AA547" i="1"/>
  <c r="AB548" i="1" l="1"/>
  <c r="AH548" i="1"/>
  <c r="AF547" i="1"/>
  <c r="Z549" i="1"/>
  <c r="AA548" i="1"/>
  <c r="AB549" i="1" l="1"/>
  <c r="AH549" i="1"/>
  <c r="AF548" i="1"/>
  <c r="Z550" i="1"/>
  <c r="AA549" i="1"/>
  <c r="AB550" i="1" l="1"/>
  <c r="AH550" i="1"/>
  <c r="AF549" i="1"/>
  <c r="Z551" i="1"/>
  <c r="AA550" i="1"/>
  <c r="AB551" i="1" l="1"/>
  <c r="AH551" i="1"/>
  <c r="AF550" i="1"/>
  <c r="Z552" i="1"/>
  <c r="AA551" i="1"/>
  <c r="AB552" i="1" l="1"/>
  <c r="AH552" i="1"/>
  <c r="AF551" i="1"/>
  <c r="Z553" i="1"/>
  <c r="AA552" i="1"/>
  <c r="AB553" i="1" l="1"/>
  <c r="AH553" i="1"/>
  <c r="AF552" i="1"/>
  <c r="Z554" i="1"/>
  <c r="AA553" i="1"/>
  <c r="AB554" i="1" l="1"/>
  <c r="AH554" i="1"/>
  <c r="AF553" i="1"/>
  <c r="Z555" i="1"/>
  <c r="AA554" i="1"/>
  <c r="AB555" i="1" l="1"/>
  <c r="AH555" i="1"/>
  <c r="AF554" i="1"/>
  <c r="Z556" i="1"/>
  <c r="AA555" i="1"/>
  <c r="AB556" i="1" l="1"/>
  <c r="AH556" i="1"/>
  <c r="AF555" i="1"/>
  <c r="Z557" i="1"/>
  <c r="AA556" i="1"/>
  <c r="AB557" i="1" l="1"/>
  <c r="AH557" i="1"/>
  <c r="AF556" i="1"/>
  <c r="Z558" i="1"/>
  <c r="AA557" i="1"/>
  <c r="AB558" i="1" l="1"/>
  <c r="AH558" i="1"/>
  <c r="AF557" i="1"/>
  <c r="Z559" i="1"/>
  <c r="AA558" i="1"/>
  <c r="AB559" i="1" l="1"/>
  <c r="AH559" i="1"/>
  <c r="AF558" i="1"/>
  <c r="Z560" i="1"/>
  <c r="AA559" i="1"/>
  <c r="AB560" i="1" l="1"/>
  <c r="AH560" i="1"/>
  <c r="AF559" i="1"/>
  <c r="Z561" i="1"/>
  <c r="AA560" i="1"/>
  <c r="AB561" i="1" l="1"/>
  <c r="AH561" i="1"/>
  <c r="AF560" i="1"/>
  <c r="Z562" i="1"/>
  <c r="AA561" i="1"/>
  <c r="AB562" i="1" l="1"/>
  <c r="AH562" i="1"/>
  <c r="AF561" i="1"/>
  <c r="Z563" i="1"/>
  <c r="AA562" i="1"/>
  <c r="AB563" i="1" l="1"/>
  <c r="AH563" i="1"/>
  <c r="AF562" i="1"/>
  <c r="Z564" i="1"/>
  <c r="AA563" i="1"/>
  <c r="AB564" i="1" l="1"/>
  <c r="AH564" i="1"/>
  <c r="AF563" i="1"/>
  <c r="Z565" i="1"/>
  <c r="AA564" i="1"/>
  <c r="AB565" i="1" l="1"/>
  <c r="AH565" i="1"/>
  <c r="AF564" i="1"/>
  <c r="Z566" i="1"/>
  <c r="AA565" i="1"/>
  <c r="AB566" i="1" l="1"/>
  <c r="AH566" i="1"/>
  <c r="AF565" i="1"/>
  <c r="Z567" i="1"/>
  <c r="AA566" i="1"/>
  <c r="AB567" i="1" l="1"/>
  <c r="AH567" i="1"/>
  <c r="AF566" i="1"/>
  <c r="Z568" i="1"/>
  <c r="AA567" i="1"/>
  <c r="AB568" i="1" l="1"/>
  <c r="AH568" i="1"/>
  <c r="AF567" i="1"/>
  <c r="Z569" i="1"/>
  <c r="AA568" i="1"/>
  <c r="AB569" i="1" l="1"/>
  <c r="AH569" i="1"/>
  <c r="AF568" i="1"/>
  <c r="Z570" i="1"/>
  <c r="AA569" i="1"/>
  <c r="AB570" i="1" l="1"/>
  <c r="AH570" i="1"/>
  <c r="AF569" i="1"/>
  <c r="Z571" i="1"/>
  <c r="AA570" i="1"/>
  <c r="AB571" i="1" l="1"/>
  <c r="AH571" i="1"/>
  <c r="AF570" i="1"/>
  <c r="Z572" i="1"/>
  <c r="AA571" i="1"/>
  <c r="AB572" i="1" l="1"/>
  <c r="AH572" i="1"/>
  <c r="AF571" i="1"/>
  <c r="Z573" i="1"/>
  <c r="AA572" i="1"/>
  <c r="AB573" i="1" l="1"/>
  <c r="AH573" i="1"/>
  <c r="AF572" i="1"/>
  <c r="Z574" i="1"/>
  <c r="AA573" i="1"/>
  <c r="AB574" i="1" l="1"/>
  <c r="AH574" i="1"/>
  <c r="AF573" i="1"/>
  <c r="Z575" i="1"/>
  <c r="AA574" i="1"/>
  <c r="AB575" i="1" l="1"/>
  <c r="AH575" i="1"/>
  <c r="AF574" i="1"/>
  <c r="Z576" i="1"/>
  <c r="AA575" i="1"/>
  <c r="AB576" i="1" l="1"/>
  <c r="AH576" i="1"/>
  <c r="AF575" i="1"/>
  <c r="Z577" i="1"/>
  <c r="AA576" i="1"/>
  <c r="AB577" i="1" l="1"/>
  <c r="AH577" i="1"/>
  <c r="AF576" i="1"/>
  <c r="Z578" i="1"/>
  <c r="AA577" i="1"/>
  <c r="AB578" i="1" l="1"/>
  <c r="AH578" i="1"/>
  <c r="AF577" i="1"/>
  <c r="Z579" i="1"/>
  <c r="AA578" i="1"/>
  <c r="AB579" i="1" l="1"/>
  <c r="AH579" i="1"/>
  <c r="AF578" i="1"/>
  <c r="Z580" i="1"/>
  <c r="AA579" i="1"/>
  <c r="AB580" i="1" l="1"/>
  <c r="AH580" i="1"/>
  <c r="AF579" i="1"/>
  <c r="Z581" i="1"/>
  <c r="AA580" i="1"/>
  <c r="AB581" i="1" l="1"/>
  <c r="AH581" i="1"/>
  <c r="AF580" i="1"/>
  <c r="Z582" i="1"/>
  <c r="AA581" i="1"/>
  <c r="AB582" i="1" l="1"/>
  <c r="AH582" i="1"/>
  <c r="AF581" i="1"/>
  <c r="Z583" i="1"/>
  <c r="AA582" i="1"/>
  <c r="AB583" i="1" l="1"/>
  <c r="AH583" i="1"/>
  <c r="AF582" i="1"/>
  <c r="Z584" i="1"/>
  <c r="AA583" i="1"/>
  <c r="AB584" i="1" l="1"/>
  <c r="AH584" i="1"/>
  <c r="AF583" i="1"/>
  <c r="Z585" i="1"/>
  <c r="AA584" i="1"/>
  <c r="AB585" i="1" l="1"/>
  <c r="AH585" i="1"/>
  <c r="AF584" i="1"/>
  <c r="Z586" i="1"/>
  <c r="AA585" i="1"/>
  <c r="AB586" i="1" l="1"/>
  <c r="AH586" i="1"/>
  <c r="AF585" i="1"/>
  <c r="Z587" i="1"/>
  <c r="AA586" i="1"/>
  <c r="AB587" i="1" l="1"/>
  <c r="AH587" i="1"/>
  <c r="AF586" i="1"/>
  <c r="Z588" i="1"/>
  <c r="AA587" i="1"/>
  <c r="AB588" i="1" l="1"/>
  <c r="AH588" i="1"/>
  <c r="AF587" i="1"/>
  <c r="Z589" i="1"/>
  <c r="AA588" i="1"/>
  <c r="AB589" i="1" l="1"/>
  <c r="AH589" i="1"/>
  <c r="AF588" i="1"/>
  <c r="Z590" i="1"/>
  <c r="AA589" i="1"/>
  <c r="AB590" i="1" l="1"/>
  <c r="AH590" i="1"/>
  <c r="AF589" i="1"/>
  <c r="Z591" i="1"/>
  <c r="AA590" i="1"/>
  <c r="AB591" i="1" l="1"/>
  <c r="AH591" i="1"/>
  <c r="AF590" i="1"/>
  <c r="Z592" i="1"/>
  <c r="AA591" i="1"/>
  <c r="AB592" i="1" l="1"/>
  <c r="AH592" i="1"/>
  <c r="AF591" i="1"/>
  <c r="Z593" i="1"/>
  <c r="AA592" i="1"/>
  <c r="AB593" i="1" l="1"/>
  <c r="AH593" i="1"/>
  <c r="AF592" i="1"/>
  <c r="Z594" i="1"/>
  <c r="AA593" i="1"/>
  <c r="AB594" i="1" l="1"/>
  <c r="AH594" i="1"/>
  <c r="AF593" i="1"/>
  <c r="Z595" i="1"/>
  <c r="AA594" i="1"/>
  <c r="AB595" i="1" l="1"/>
  <c r="AH595" i="1"/>
  <c r="AF594" i="1"/>
  <c r="Z596" i="1"/>
  <c r="AA595" i="1"/>
  <c r="AB596" i="1" l="1"/>
  <c r="AH596" i="1"/>
  <c r="AF595" i="1"/>
  <c r="Z597" i="1"/>
  <c r="AA596" i="1"/>
  <c r="AB597" i="1" l="1"/>
  <c r="AH597" i="1"/>
  <c r="AF596" i="1"/>
  <c r="Z598" i="1"/>
  <c r="AA597" i="1"/>
  <c r="AF597" i="1" l="1"/>
  <c r="AB598" i="1"/>
  <c r="AH598" i="1"/>
  <c r="Z599" i="1"/>
  <c r="AA598" i="1"/>
  <c r="AF598" i="1" l="1"/>
  <c r="AB599" i="1"/>
  <c r="AH599" i="1"/>
  <c r="Z600" i="1"/>
  <c r="AA599" i="1"/>
  <c r="AB600" i="1" l="1"/>
  <c r="AH600" i="1"/>
  <c r="AF599" i="1"/>
  <c r="Z601" i="1"/>
  <c r="AA600" i="1"/>
  <c r="AB601" i="1" l="1"/>
  <c r="AH601" i="1"/>
  <c r="AF600" i="1"/>
  <c r="Z602" i="1"/>
  <c r="AA601" i="1"/>
  <c r="AB602" i="1" l="1"/>
  <c r="AH602" i="1"/>
  <c r="AF601" i="1"/>
  <c r="Z603" i="1"/>
  <c r="AA602" i="1"/>
  <c r="AB603" i="1" l="1"/>
  <c r="AH603" i="1"/>
  <c r="AF602" i="1"/>
  <c r="Z604" i="1"/>
  <c r="AA603" i="1"/>
  <c r="AB604" i="1" l="1"/>
  <c r="AH604" i="1"/>
  <c r="AF603" i="1"/>
  <c r="Z605" i="1"/>
  <c r="AA604" i="1"/>
  <c r="AB605" i="1" l="1"/>
  <c r="AH605" i="1"/>
  <c r="AF604" i="1"/>
  <c r="Z606" i="1"/>
  <c r="AA605" i="1"/>
  <c r="AB606" i="1" l="1"/>
  <c r="AH606" i="1"/>
  <c r="AF605" i="1"/>
  <c r="Z607" i="1"/>
  <c r="AA606" i="1"/>
  <c r="AB607" i="1" l="1"/>
  <c r="AH607" i="1"/>
  <c r="AF606" i="1"/>
  <c r="Z608" i="1"/>
  <c r="AA607" i="1"/>
  <c r="AF607" i="1" l="1"/>
  <c r="AB608" i="1"/>
  <c r="AH608" i="1"/>
  <c r="Z609" i="1"/>
  <c r="AA608" i="1"/>
  <c r="AF608" i="1" l="1"/>
  <c r="AB609" i="1"/>
  <c r="AH609" i="1"/>
  <c r="Z610" i="1"/>
  <c r="AA609" i="1"/>
  <c r="AF609" i="1" l="1"/>
  <c r="AB610" i="1"/>
  <c r="AH610" i="1"/>
  <c r="Z611" i="1"/>
  <c r="AA610" i="1"/>
  <c r="AB611" i="1" l="1"/>
  <c r="AH611" i="1"/>
  <c r="AF610" i="1"/>
  <c r="Z612" i="1"/>
  <c r="AA611" i="1"/>
  <c r="AB612" i="1" l="1"/>
  <c r="AH612" i="1"/>
  <c r="AF611" i="1"/>
  <c r="Z613" i="1"/>
  <c r="AA612" i="1"/>
  <c r="AB613" i="1" l="1"/>
  <c r="AH613" i="1"/>
  <c r="AF612" i="1"/>
  <c r="Z614" i="1"/>
  <c r="AA613" i="1"/>
  <c r="AB614" i="1" l="1"/>
  <c r="AH614" i="1"/>
  <c r="AF613" i="1"/>
  <c r="Z615" i="1"/>
  <c r="AA614" i="1"/>
  <c r="AB615" i="1" l="1"/>
  <c r="AH615" i="1"/>
  <c r="AF614" i="1"/>
  <c r="Z616" i="1"/>
  <c r="AA615" i="1"/>
  <c r="AB616" i="1" l="1"/>
  <c r="AH616" i="1"/>
  <c r="AF615" i="1"/>
  <c r="Z617" i="1"/>
  <c r="AA616" i="1"/>
  <c r="AB617" i="1" l="1"/>
  <c r="AH617" i="1"/>
  <c r="AF616" i="1"/>
  <c r="Z618" i="1"/>
  <c r="AA617" i="1"/>
  <c r="AB618" i="1" l="1"/>
  <c r="AH618" i="1"/>
  <c r="AF617" i="1"/>
  <c r="Z619" i="1"/>
  <c r="AA618" i="1"/>
  <c r="AF618" i="1" l="1"/>
  <c r="AB619" i="1"/>
  <c r="AH619" i="1"/>
  <c r="Z620" i="1"/>
  <c r="AA619" i="1"/>
  <c r="AF619" i="1" l="1"/>
  <c r="AB620" i="1"/>
  <c r="AH620" i="1"/>
  <c r="Z621" i="1"/>
  <c r="AA620" i="1"/>
  <c r="AF620" i="1" l="1"/>
  <c r="AB621" i="1"/>
  <c r="AH621" i="1"/>
  <c r="Z622" i="1"/>
  <c r="AA621" i="1"/>
  <c r="AF621" i="1" l="1"/>
  <c r="AB622" i="1"/>
  <c r="AH622" i="1"/>
  <c r="Z623" i="1"/>
  <c r="AA622" i="1"/>
  <c r="AF622" i="1" l="1"/>
  <c r="AB623" i="1"/>
  <c r="AH623" i="1"/>
  <c r="Z624" i="1"/>
  <c r="AA623" i="1"/>
  <c r="AB624" i="1" l="1"/>
  <c r="AH624" i="1"/>
  <c r="AF623" i="1"/>
  <c r="Z625" i="1"/>
  <c r="AA624" i="1"/>
  <c r="AB625" i="1" l="1"/>
  <c r="AH625" i="1"/>
  <c r="AF624" i="1"/>
  <c r="Z626" i="1"/>
  <c r="AA625" i="1"/>
  <c r="AB626" i="1" l="1"/>
  <c r="AH626" i="1"/>
  <c r="AF625" i="1"/>
  <c r="Z627" i="1"/>
  <c r="AA626" i="1"/>
  <c r="AB627" i="1" l="1"/>
  <c r="AH627" i="1"/>
  <c r="AF626" i="1"/>
  <c r="Z628" i="1"/>
  <c r="AA627" i="1"/>
  <c r="AB628" i="1" l="1"/>
  <c r="AH628" i="1"/>
  <c r="AF627" i="1"/>
  <c r="Z629" i="1"/>
  <c r="AA628" i="1"/>
  <c r="AB629" i="1" l="1"/>
  <c r="AH629" i="1"/>
  <c r="AF628" i="1"/>
  <c r="Z630" i="1"/>
  <c r="AA629" i="1"/>
  <c r="AB630" i="1" l="1"/>
  <c r="AH630" i="1"/>
  <c r="AF629" i="1"/>
  <c r="Z631" i="1"/>
  <c r="AA630" i="1"/>
  <c r="AB631" i="1" l="1"/>
  <c r="AH631" i="1"/>
  <c r="AF630" i="1"/>
  <c r="Z632" i="1"/>
  <c r="AA631" i="1"/>
  <c r="AF631" i="1" l="1"/>
  <c r="AB632" i="1"/>
  <c r="AH632" i="1"/>
  <c r="Z633" i="1"/>
  <c r="AA632" i="1"/>
  <c r="AF632" i="1" l="1"/>
  <c r="AB633" i="1"/>
  <c r="AH633" i="1"/>
  <c r="Z634" i="1"/>
  <c r="AA633" i="1"/>
  <c r="AF633" i="1" l="1"/>
  <c r="AB634" i="1"/>
  <c r="AH634" i="1"/>
  <c r="Z635" i="1"/>
  <c r="AA634" i="1"/>
  <c r="AF634" i="1" l="1"/>
  <c r="AB635" i="1"/>
  <c r="AH635" i="1"/>
  <c r="Z636" i="1"/>
  <c r="AA635" i="1"/>
  <c r="AF635" i="1" l="1"/>
  <c r="AB636" i="1"/>
  <c r="AH636" i="1"/>
  <c r="Z637" i="1"/>
  <c r="AA636" i="1"/>
  <c r="AF636" i="1" l="1"/>
  <c r="AB637" i="1"/>
  <c r="AH637" i="1"/>
  <c r="Z638" i="1"/>
  <c r="AA637" i="1"/>
  <c r="AF637" i="1" l="1"/>
  <c r="AB638" i="1"/>
  <c r="AH638" i="1"/>
  <c r="Z639" i="1"/>
  <c r="AA638" i="1"/>
  <c r="AF638" i="1" l="1"/>
  <c r="AB639" i="1"/>
  <c r="AH639" i="1"/>
  <c r="Z640" i="1"/>
  <c r="AA639" i="1"/>
  <c r="AB640" i="1" l="1"/>
  <c r="AH640" i="1"/>
  <c r="AF639" i="1"/>
  <c r="Z641" i="1"/>
  <c r="AA640" i="1"/>
  <c r="AF640" i="1" l="1"/>
  <c r="AB641" i="1"/>
  <c r="AH641" i="1"/>
  <c r="Z642" i="1"/>
  <c r="AA641" i="1"/>
  <c r="AB642" i="1" l="1"/>
  <c r="AH642" i="1"/>
  <c r="AF641" i="1"/>
  <c r="Z643" i="1"/>
  <c r="AA642" i="1"/>
  <c r="AB643" i="1" l="1"/>
  <c r="AH643" i="1"/>
  <c r="AF642" i="1"/>
  <c r="Z644" i="1"/>
  <c r="AA643" i="1"/>
  <c r="AF643" i="1" l="1"/>
  <c r="AB644" i="1"/>
  <c r="AH644" i="1"/>
  <c r="Z645" i="1"/>
  <c r="AA644" i="1"/>
  <c r="AB645" i="1" l="1"/>
  <c r="AH645" i="1"/>
  <c r="AF644" i="1"/>
  <c r="Z646" i="1"/>
  <c r="AA645" i="1"/>
  <c r="AB646" i="1" l="1"/>
  <c r="AH646" i="1"/>
  <c r="AF645" i="1"/>
  <c r="Z647" i="1"/>
  <c r="AA646" i="1"/>
  <c r="AB647" i="1" l="1"/>
  <c r="AH647" i="1"/>
  <c r="AF646" i="1"/>
  <c r="Z648" i="1"/>
  <c r="AA647" i="1"/>
  <c r="AB648" i="1" l="1"/>
  <c r="AH648" i="1"/>
  <c r="AF647" i="1"/>
  <c r="Z649" i="1"/>
  <c r="AA648" i="1"/>
  <c r="AB649" i="1" l="1"/>
  <c r="AH649" i="1"/>
  <c r="AF648" i="1"/>
  <c r="Z650" i="1"/>
  <c r="AA649" i="1"/>
  <c r="AF649" i="1" l="1"/>
  <c r="AB650" i="1"/>
  <c r="AH650" i="1"/>
  <c r="Z651" i="1"/>
  <c r="AA650" i="1"/>
  <c r="AF650" i="1" l="1"/>
  <c r="AB651" i="1"/>
  <c r="AH651" i="1"/>
  <c r="Z652" i="1"/>
  <c r="AA651" i="1"/>
  <c r="AF651" i="1" l="1"/>
  <c r="AB652" i="1"/>
  <c r="AH652" i="1"/>
  <c r="Z653" i="1"/>
  <c r="AA652" i="1"/>
  <c r="AB653" i="1" l="1"/>
  <c r="AH653" i="1"/>
  <c r="AF652" i="1"/>
  <c r="Z654" i="1"/>
  <c r="AA653" i="1"/>
  <c r="AB654" i="1" l="1"/>
  <c r="AH654" i="1"/>
  <c r="AF653" i="1"/>
  <c r="Z655" i="1"/>
  <c r="AA654" i="1"/>
  <c r="AB655" i="1" l="1"/>
  <c r="AH655" i="1"/>
  <c r="AF654" i="1"/>
  <c r="Z656" i="1"/>
  <c r="AA655" i="1"/>
  <c r="AB656" i="1" l="1"/>
  <c r="AH656" i="1"/>
  <c r="AF655" i="1"/>
  <c r="Z657" i="1"/>
  <c r="AA656" i="1"/>
  <c r="AB657" i="1" l="1"/>
  <c r="AH657" i="1"/>
  <c r="AF656" i="1"/>
  <c r="Z658" i="1"/>
  <c r="AA657" i="1"/>
  <c r="AB658" i="1" l="1"/>
  <c r="AH658" i="1"/>
  <c r="AF657" i="1"/>
  <c r="Z659" i="1"/>
  <c r="AA658" i="1"/>
  <c r="AB659" i="1" l="1"/>
  <c r="AH659" i="1"/>
  <c r="AF658" i="1"/>
  <c r="Z660" i="1"/>
  <c r="AA659" i="1"/>
  <c r="AF659" i="1" l="1"/>
  <c r="AB660" i="1"/>
  <c r="AH660" i="1"/>
  <c r="Z661" i="1"/>
  <c r="AA660" i="1"/>
  <c r="AF660" i="1" l="1"/>
  <c r="AB661" i="1"/>
  <c r="AH661" i="1"/>
  <c r="Z662" i="1"/>
  <c r="AA661" i="1"/>
  <c r="AF661" i="1" l="1"/>
  <c r="AB662" i="1"/>
  <c r="AH662" i="1"/>
  <c r="Z663" i="1"/>
  <c r="AA662" i="1"/>
  <c r="AF662" i="1" l="1"/>
  <c r="AB663" i="1"/>
  <c r="AH663" i="1"/>
  <c r="Z664" i="1"/>
  <c r="AA663" i="1"/>
  <c r="AF663" i="1" l="1"/>
  <c r="AB664" i="1"/>
  <c r="AH664" i="1"/>
  <c r="Z665" i="1"/>
  <c r="AA664" i="1"/>
  <c r="AF664" i="1" l="1"/>
  <c r="AB665" i="1"/>
  <c r="AH665" i="1"/>
  <c r="Z666" i="1"/>
  <c r="AA665" i="1"/>
  <c r="AB666" i="1" l="1"/>
  <c r="AH666" i="1"/>
  <c r="AF665" i="1"/>
  <c r="Z667" i="1"/>
  <c r="AA666" i="1"/>
  <c r="AB667" i="1" l="1"/>
  <c r="AH667" i="1"/>
  <c r="AF666" i="1"/>
  <c r="Z668" i="1"/>
  <c r="AA667" i="1"/>
  <c r="AB668" i="1" l="1"/>
  <c r="AH668" i="1"/>
  <c r="AF667" i="1"/>
  <c r="Z669" i="1"/>
  <c r="AA668" i="1"/>
  <c r="AB669" i="1" l="1"/>
  <c r="AH669" i="1"/>
  <c r="AF668" i="1"/>
  <c r="Z670" i="1"/>
  <c r="AA669" i="1"/>
  <c r="AB670" i="1" l="1"/>
  <c r="AH670" i="1"/>
  <c r="AF669" i="1"/>
  <c r="Z671" i="1"/>
  <c r="AA670" i="1"/>
  <c r="AF670" i="1" l="1"/>
  <c r="AB671" i="1"/>
  <c r="AH671" i="1"/>
  <c r="Z672" i="1"/>
  <c r="AA671" i="1"/>
  <c r="AF671" i="1" l="1"/>
  <c r="AB672" i="1"/>
  <c r="AH672" i="1"/>
  <c r="Z673" i="1"/>
  <c r="AA672" i="1"/>
  <c r="AF672" i="1" l="1"/>
  <c r="AB673" i="1"/>
  <c r="AH673" i="1"/>
  <c r="Z674" i="1"/>
  <c r="AA673" i="1"/>
  <c r="AB674" i="1" l="1"/>
  <c r="AH674" i="1"/>
  <c r="AF673" i="1"/>
  <c r="Z675" i="1"/>
  <c r="AA674" i="1"/>
  <c r="AB675" i="1" l="1"/>
  <c r="AH675" i="1"/>
  <c r="AF674" i="1"/>
  <c r="Z676" i="1"/>
  <c r="AA675" i="1"/>
  <c r="AB676" i="1" l="1"/>
  <c r="AH676" i="1"/>
  <c r="AF675" i="1"/>
  <c r="Z677" i="1"/>
  <c r="AA676" i="1"/>
  <c r="AB677" i="1" l="1"/>
  <c r="AH677" i="1"/>
  <c r="AF676" i="1"/>
  <c r="Z678" i="1"/>
  <c r="AA677" i="1"/>
  <c r="AB678" i="1" l="1"/>
  <c r="AH678" i="1"/>
  <c r="AF677" i="1"/>
  <c r="Z679" i="1"/>
  <c r="AA678" i="1"/>
  <c r="AB679" i="1" l="1"/>
  <c r="AH679" i="1"/>
  <c r="AF678" i="1"/>
  <c r="Z680" i="1"/>
  <c r="AA679" i="1"/>
  <c r="AB680" i="1" l="1"/>
  <c r="AH680" i="1"/>
  <c r="AF679" i="1"/>
  <c r="Z681" i="1"/>
  <c r="AA680" i="1"/>
  <c r="AF680" i="1" l="1"/>
  <c r="AB681" i="1"/>
  <c r="AH681" i="1"/>
  <c r="Z682" i="1"/>
  <c r="AA681" i="1"/>
  <c r="AF681" i="1" l="1"/>
  <c r="AB682" i="1"/>
  <c r="AH682" i="1"/>
  <c r="Z683" i="1"/>
  <c r="AA682" i="1"/>
  <c r="AB683" i="1" l="1"/>
  <c r="AH683" i="1"/>
  <c r="AF682" i="1"/>
  <c r="Z684" i="1"/>
  <c r="AA683" i="1"/>
  <c r="AB684" i="1" l="1"/>
  <c r="AH684" i="1"/>
  <c r="AF683" i="1"/>
  <c r="Z685" i="1"/>
  <c r="AA684" i="1"/>
  <c r="AB685" i="1" l="1"/>
  <c r="AH685" i="1"/>
  <c r="AF684" i="1"/>
  <c r="Z686" i="1"/>
  <c r="AA685" i="1"/>
  <c r="AB686" i="1" l="1"/>
  <c r="AH686" i="1"/>
  <c r="AF685" i="1"/>
  <c r="Z687" i="1"/>
  <c r="AA686" i="1"/>
  <c r="AB687" i="1" l="1"/>
  <c r="AH687" i="1"/>
  <c r="AF686" i="1"/>
  <c r="Z688" i="1"/>
  <c r="AA687" i="1"/>
  <c r="AB688" i="1" l="1"/>
  <c r="AH688" i="1"/>
  <c r="AF687" i="1"/>
  <c r="Z689" i="1"/>
  <c r="AA688" i="1"/>
  <c r="AB689" i="1" l="1"/>
  <c r="AH689" i="1"/>
  <c r="AF688" i="1"/>
  <c r="Z690" i="1"/>
  <c r="AA689" i="1"/>
  <c r="AF689" i="1" l="1"/>
  <c r="AB690" i="1"/>
  <c r="AH690" i="1"/>
  <c r="Z691" i="1"/>
  <c r="AA690" i="1"/>
  <c r="AF690" i="1" l="1"/>
  <c r="AB691" i="1"/>
  <c r="AH691" i="1"/>
  <c r="Z692" i="1"/>
  <c r="AA691" i="1"/>
  <c r="AF691" i="1" l="1"/>
  <c r="AB692" i="1"/>
  <c r="AH692" i="1"/>
  <c r="Z693" i="1"/>
  <c r="AA692" i="1"/>
  <c r="AB693" i="1" l="1"/>
  <c r="AH693" i="1"/>
  <c r="AF692" i="1"/>
  <c r="Z694" i="1"/>
  <c r="AA693" i="1"/>
  <c r="AB694" i="1" l="1"/>
  <c r="AH694" i="1"/>
  <c r="AF693" i="1"/>
  <c r="Z695" i="1"/>
  <c r="AA694" i="1"/>
  <c r="AB695" i="1" l="1"/>
  <c r="AH695" i="1"/>
  <c r="AF694" i="1"/>
  <c r="Z696" i="1"/>
  <c r="AA695" i="1"/>
  <c r="AB696" i="1" l="1"/>
  <c r="AH696" i="1"/>
  <c r="AF695" i="1"/>
  <c r="Z697" i="1"/>
  <c r="AA696" i="1"/>
  <c r="AB697" i="1" l="1"/>
  <c r="AH697" i="1"/>
  <c r="AF696" i="1"/>
  <c r="Z698" i="1"/>
  <c r="AA697" i="1"/>
  <c r="AB698" i="1" l="1"/>
  <c r="AH698" i="1"/>
  <c r="AF697" i="1"/>
  <c r="Z699" i="1"/>
  <c r="AA698" i="1"/>
  <c r="AB699" i="1" l="1"/>
  <c r="AH699" i="1"/>
  <c r="AF698" i="1"/>
  <c r="Z700" i="1"/>
  <c r="AA699" i="1"/>
  <c r="AF699" i="1" l="1"/>
  <c r="AB700" i="1"/>
  <c r="AH700" i="1"/>
  <c r="Z701" i="1"/>
  <c r="AA700" i="1"/>
  <c r="AF700" i="1" l="1"/>
  <c r="AB701" i="1"/>
  <c r="AH701" i="1"/>
  <c r="Z702" i="1"/>
  <c r="AA701" i="1"/>
  <c r="AF701" i="1" l="1"/>
  <c r="AB702" i="1"/>
  <c r="AH702" i="1"/>
  <c r="Z703" i="1"/>
  <c r="AA702" i="1"/>
  <c r="AB703" i="1" l="1"/>
  <c r="AH703" i="1"/>
  <c r="AF702" i="1"/>
  <c r="Z704" i="1"/>
  <c r="AA703" i="1"/>
  <c r="AB704" i="1" l="1"/>
  <c r="AH704" i="1"/>
  <c r="AF703" i="1"/>
  <c r="Z705" i="1"/>
  <c r="AA704" i="1"/>
  <c r="AF704" i="1" l="1"/>
  <c r="AB705" i="1"/>
  <c r="AH705" i="1"/>
  <c r="Z706" i="1"/>
  <c r="AA705" i="1"/>
  <c r="AB706" i="1" l="1"/>
  <c r="AH706" i="1"/>
  <c r="AF705" i="1"/>
  <c r="Z707" i="1"/>
  <c r="AA706" i="1"/>
  <c r="AB707" i="1" l="1"/>
  <c r="AH707" i="1"/>
  <c r="AF706" i="1"/>
  <c r="Z708" i="1"/>
  <c r="AA707" i="1"/>
  <c r="AB708" i="1" l="1"/>
  <c r="AH708" i="1"/>
  <c r="AF707" i="1"/>
  <c r="Z709" i="1"/>
  <c r="AA708" i="1"/>
  <c r="AF708" i="1" l="1"/>
  <c r="AB709" i="1"/>
  <c r="AH709" i="1"/>
  <c r="Z710" i="1"/>
  <c r="AA709" i="1"/>
  <c r="AB710" i="1" l="1"/>
  <c r="AH710" i="1"/>
  <c r="AF709" i="1"/>
  <c r="Z711" i="1"/>
  <c r="AA710" i="1"/>
  <c r="AF710" i="1" l="1"/>
  <c r="AB711" i="1"/>
  <c r="AH711" i="1"/>
  <c r="Z712" i="1"/>
  <c r="AA711" i="1"/>
  <c r="AF711" i="1" l="1"/>
  <c r="AB712" i="1"/>
  <c r="AH712" i="1"/>
  <c r="Z713" i="1"/>
  <c r="AA712" i="1"/>
  <c r="AF712" i="1" l="1"/>
  <c r="AB713" i="1"/>
  <c r="AH713" i="1"/>
  <c r="Z714" i="1"/>
  <c r="AA713" i="1"/>
  <c r="AB714" i="1" l="1"/>
  <c r="AH714" i="1"/>
  <c r="AF713" i="1"/>
  <c r="Z715" i="1"/>
  <c r="AA714" i="1"/>
  <c r="AB715" i="1" l="1"/>
  <c r="AH715" i="1"/>
  <c r="AF714" i="1"/>
  <c r="Z716" i="1"/>
  <c r="AA715" i="1"/>
  <c r="AB716" i="1" l="1"/>
  <c r="AH716" i="1"/>
  <c r="AF715" i="1"/>
  <c r="Z717" i="1"/>
  <c r="AA716" i="1"/>
  <c r="AB717" i="1" l="1"/>
  <c r="AH717" i="1"/>
  <c r="AF716" i="1"/>
  <c r="Z718" i="1"/>
  <c r="AA717" i="1"/>
  <c r="AB718" i="1" l="1"/>
  <c r="AH718" i="1"/>
  <c r="AF717" i="1"/>
  <c r="Z719" i="1"/>
  <c r="AA718" i="1"/>
  <c r="AB719" i="1" l="1"/>
  <c r="AH719" i="1"/>
  <c r="AF718" i="1"/>
  <c r="Z720" i="1"/>
  <c r="AA719" i="1"/>
  <c r="AB720" i="1" l="1"/>
  <c r="AH720" i="1"/>
  <c r="AF719" i="1"/>
  <c r="Z721" i="1"/>
  <c r="AA720" i="1"/>
  <c r="AF720" i="1" l="1"/>
  <c r="AB721" i="1"/>
  <c r="AH721" i="1"/>
  <c r="Z722" i="1"/>
  <c r="AA721" i="1"/>
  <c r="AF721" i="1" l="1"/>
  <c r="AB722" i="1"/>
  <c r="AH722" i="1"/>
  <c r="Z723" i="1"/>
  <c r="AA722" i="1"/>
  <c r="AF722" i="1" l="1"/>
  <c r="AB723" i="1"/>
  <c r="AH723" i="1"/>
  <c r="Z724" i="1"/>
  <c r="AA723" i="1"/>
  <c r="AB724" i="1" l="1"/>
  <c r="AH724" i="1"/>
  <c r="AF723" i="1"/>
  <c r="Z725" i="1"/>
  <c r="AA724" i="1"/>
  <c r="AB725" i="1" l="1"/>
  <c r="AH725" i="1"/>
  <c r="AF724" i="1"/>
  <c r="Z726" i="1"/>
  <c r="AA725" i="1"/>
  <c r="AB726" i="1" l="1"/>
  <c r="AH726" i="1"/>
  <c r="AF725" i="1"/>
  <c r="Z727" i="1"/>
  <c r="AA726" i="1"/>
  <c r="AB727" i="1" l="1"/>
  <c r="AH727" i="1"/>
  <c r="AF726" i="1"/>
  <c r="Z728" i="1"/>
  <c r="AA727" i="1"/>
  <c r="AB728" i="1" l="1"/>
  <c r="AH728" i="1"/>
  <c r="AF727" i="1"/>
  <c r="Z729" i="1"/>
  <c r="AA728" i="1"/>
  <c r="AF728" i="1" l="1"/>
  <c r="AB729" i="1"/>
  <c r="AH729" i="1"/>
  <c r="Z730" i="1"/>
  <c r="AA729" i="1"/>
  <c r="AB730" i="1" l="1"/>
  <c r="AH730" i="1"/>
  <c r="AF729" i="1"/>
  <c r="Z731" i="1"/>
  <c r="AA730" i="1"/>
  <c r="AB731" i="1" l="1"/>
  <c r="AH731" i="1"/>
  <c r="AF730" i="1"/>
  <c r="Z732" i="1"/>
  <c r="AA731" i="1"/>
  <c r="AB732" i="1" l="1"/>
  <c r="AH732" i="1"/>
  <c r="AF731" i="1"/>
  <c r="Z733" i="1"/>
  <c r="AA732" i="1"/>
  <c r="AB733" i="1" l="1"/>
  <c r="AH733" i="1"/>
  <c r="AF732" i="1"/>
  <c r="Z734" i="1"/>
  <c r="AA733" i="1"/>
  <c r="AB734" i="1" l="1"/>
  <c r="AH734" i="1"/>
  <c r="AF733" i="1"/>
  <c r="Z735" i="1"/>
  <c r="AA734" i="1"/>
  <c r="AB735" i="1" l="1"/>
  <c r="AH735" i="1"/>
  <c r="AF734" i="1"/>
  <c r="Z736" i="1"/>
  <c r="AA735" i="1"/>
  <c r="AB736" i="1" l="1"/>
  <c r="AH736" i="1"/>
  <c r="AF735" i="1"/>
  <c r="Z737" i="1"/>
  <c r="AA736" i="1"/>
  <c r="AB737" i="1" l="1"/>
  <c r="AH737" i="1"/>
  <c r="AF736" i="1"/>
  <c r="Z738" i="1"/>
  <c r="AA737" i="1"/>
  <c r="AB738" i="1" l="1"/>
  <c r="AH738" i="1"/>
  <c r="AF737" i="1"/>
  <c r="Z739" i="1"/>
  <c r="AA738" i="1"/>
  <c r="AB739" i="1" l="1"/>
  <c r="AH739" i="1"/>
  <c r="AF738" i="1"/>
  <c r="Z740" i="1"/>
  <c r="AA739" i="1"/>
  <c r="AB740" i="1" l="1"/>
  <c r="AH740" i="1"/>
  <c r="AF739" i="1"/>
  <c r="Z741" i="1"/>
  <c r="AA740" i="1"/>
  <c r="AB741" i="1" l="1"/>
  <c r="AH741" i="1"/>
  <c r="AF740" i="1"/>
  <c r="Z742" i="1"/>
  <c r="AA741" i="1"/>
  <c r="AB742" i="1" l="1"/>
  <c r="AH742" i="1"/>
  <c r="AF741" i="1"/>
  <c r="Z743" i="1"/>
  <c r="AA742" i="1"/>
  <c r="AB743" i="1" l="1"/>
  <c r="AH743" i="1"/>
  <c r="AF742" i="1"/>
  <c r="Z744" i="1"/>
  <c r="AA743" i="1"/>
  <c r="AB744" i="1" l="1"/>
  <c r="AH744" i="1"/>
  <c r="AF743" i="1"/>
  <c r="Z745" i="1"/>
  <c r="AA744" i="1"/>
  <c r="AB745" i="1" l="1"/>
  <c r="AH745" i="1"/>
  <c r="AF744" i="1"/>
  <c r="Z746" i="1"/>
  <c r="AA745" i="1"/>
  <c r="AB746" i="1" l="1"/>
  <c r="AH746" i="1"/>
  <c r="AF745" i="1"/>
  <c r="Z747" i="1"/>
  <c r="AA746" i="1"/>
  <c r="AB747" i="1" l="1"/>
  <c r="AH747" i="1"/>
  <c r="AF746" i="1"/>
  <c r="Z748" i="1"/>
  <c r="AA747" i="1"/>
  <c r="AB748" i="1" l="1"/>
  <c r="AH748" i="1"/>
  <c r="AF747" i="1"/>
  <c r="Z749" i="1"/>
  <c r="AA748" i="1"/>
  <c r="AB749" i="1" l="1"/>
  <c r="AH749" i="1"/>
  <c r="AF748" i="1"/>
  <c r="Z750" i="1"/>
  <c r="AA749" i="1"/>
  <c r="AB750" i="1" l="1"/>
  <c r="AH750" i="1"/>
  <c r="AF749" i="1"/>
  <c r="Z751" i="1"/>
  <c r="AA750" i="1"/>
  <c r="AB751" i="1" l="1"/>
  <c r="AH751" i="1"/>
  <c r="AF750" i="1"/>
  <c r="Z752" i="1"/>
  <c r="AA751" i="1"/>
  <c r="AB752" i="1" l="1"/>
  <c r="AH752" i="1"/>
  <c r="AF751" i="1"/>
  <c r="Z753" i="1"/>
  <c r="AA752" i="1"/>
  <c r="AB753" i="1" l="1"/>
  <c r="AH753" i="1"/>
  <c r="AF752" i="1"/>
  <c r="Z754" i="1"/>
  <c r="AA753" i="1"/>
  <c r="AB754" i="1" l="1"/>
  <c r="AH754" i="1"/>
  <c r="AF753" i="1"/>
  <c r="Z755" i="1"/>
  <c r="AA754" i="1"/>
  <c r="AB755" i="1" l="1"/>
  <c r="AH755" i="1"/>
  <c r="AF754" i="1"/>
  <c r="Z756" i="1"/>
  <c r="AA755" i="1"/>
  <c r="AB756" i="1" l="1"/>
  <c r="AH756" i="1"/>
  <c r="AF755" i="1"/>
  <c r="Z757" i="1"/>
  <c r="AA756" i="1"/>
  <c r="AB757" i="1" l="1"/>
  <c r="AH757" i="1"/>
  <c r="AF756" i="1"/>
  <c r="Z758" i="1"/>
  <c r="AA757" i="1"/>
  <c r="AB758" i="1" l="1"/>
  <c r="AH758" i="1"/>
  <c r="AF757" i="1"/>
  <c r="Z759" i="1"/>
  <c r="AA758" i="1"/>
  <c r="AB759" i="1" l="1"/>
  <c r="AH759" i="1"/>
  <c r="AF758" i="1"/>
  <c r="Z760" i="1"/>
  <c r="AA759" i="1"/>
  <c r="AB760" i="1" l="1"/>
  <c r="AH760" i="1"/>
  <c r="AF759" i="1"/>
  <c r="Z761" i="1"/>
  <c r="AA760" i="1"/>
  <c r="AB761" i="1" l="1"/>
  <c r="AH761" i="1"/>
  <c r="AF760" i="1"/>
  <c r="Z762" i="1"/>
  <c r="AA761" i="1"/>
  <c r="AB762" i="1" l="1"/>
  <c r="AH762" i="1"/>
  <c r="AF761" i="1"/>
  <c r="Z763" i="1"/>
  <c r="AA762" i="1"/>
  <c r="AB763" i="1" l="1"/>
  <c r="AH763" i="1"/>
  <c r="AF762" i="1"/>
  <c r="Z764" i="1"/>
  <c r="AA763" i="1"/>
  <c r="AB764" i="1" l="1"/>
  <c r="AH764" i="1"/>
  <c r="AF763" i="1"/>
  <c r="Z765" i="1"/>
  <c r="AA764" i="1"/>
  <c r="AB765" i="1" l="1"/>
  <c r="AH765" i="1"/>
  <c r="AF764" i="1"/>
  <c r="Z766" i="1"/>
  <c r="AA765" i="1"/>
  <c r="AB766" i="1" l="1"/>
  <c r="AH766" i="1"/>
  <c r="AF765" i="1"/>
  <c r="Z767" i="1"/>
  <c r="AA766" i="1"/>
  <c r="AB767" i="1" l="1"/>
  <c r="AH767" i="1"/>
  <c r="AF766" i="1"/>
  <c r="Z768" i="1"/>
  <c r="AA767" i="1"/>
  <c r="AB768" i="1" l="1"/>
  <c r="AH768" i="1"/>
  <c r="AF767" i="1"/>
  <c r="Z769" i="1"/>
  <c r="AA768" i="1"/>
  <c r="AB769" i="1" l="1"/>
  <c r="AH769" i="1"/>
  <c r="AF768" i="1"/>
  <c r="Z770" i="1"/>
  <c r="AA769" i="1"/>
  <c r="AB770" i="1" l="1"/>
  <c r="AH770" i="1"/>
  <c r="AF769" i="1"/>
  <c r="Z771" i="1"/>
  <c r="AA770" i="1"/>
  <c r="AB771" i="1" l="1"/>
  <c r="AH771" i="1"/>
  <c r="AF770" i="1"/>
  <c r="Z772" i="1"/>
  <c r="AA771" i="1"/>
  <c r="AB772" i="1" l="1"/>
  <c r="AH772" i="1"/>
  <c r="AF771" i="1"/>
  <c r="Z773" i="1"/>
  <c r="AA772" i="1"/>
  <c r="AB773" i="1" l="1"/>
  <c r="AH773" i="1"/>
  <c r="AF772" i="1"/>
  <c r="Z774" i="1"/>
  <c r="AA773" i="1"/>
  <c r="AB774" i="1" l="1"/>
  <c r="AH774" i="1"/>
  <c r="AF773" i="1"/>
  <c r="Z775" i="1"/>
  <c r="AA774" i="1"/>
  <c r="AB775" i="1" l="1"/>
  <c r="AH775" i="1"/>
  <c r="AF774" i="1"/>
  <c r="Z776" i="1"/>
  <c r="AA775" i="1"/>
  <c r="AB776" i="1" l="1"/>
  <c r="AH776" i="1"/>
  <c r="AF775" i="1"/>
  <c r="Z777" i="1"/>
  <c r="AA776" i="1"/>
  <c r="AB777" i="1" l="1"/>
  <c r="AH777" i="1"/>
  <c r="AF776" i="1"/>
  <c r="Z778" i="1"/>
  <c r="AA777" i="1"/>
  <c r="AB778" i="1" l="1"/>
  <c r="AH778" i="1"/>
  <c r="AF777" i="1"/>
  <c r="Z779" i="1"/>
  <c r="AA778" i="1"/>
  <c r="AB779" i="1" l="1"/>
  <c r="AH779" i="1"/>
  <c r="AF778" i="1"/>
  <c r="Z780" i="1"/>
  <c r="AA779" i="1"/>
  <c r="AB780" i="1" l="1"/>
  <c r="AH780" i="1"/>
  <c r="AF779" i="1"/>
  <c r="Z781" i="1"/>
  <c r="AA780" i="1"/>
  <c r="AB781" i="1" l="1"/>
  <c r="AH781" i="1"/>
  <c r="AF780" i="1"/>
  <c r="Z782" i="1"/>
  <c r="AA781" i="1"/>
  <c r="AB782" i="1" l="1"/>
  <c r="AH782" i="1"/>
  <c r="AF781" i="1"/>
  <c r="Z783" i="1"/>
  <c r="AA782" i="1"/>
  <c r="AB783" i="1" l="1"/>
  <c r="AH783" i="1"/>
  <c r="AF782" i="1"/>
  <c r="Z784" i="1"/>
  <c r="AA783" i="1"/>
  <c r="AB784" i="1" l="1"/>
  <c r="AH784" i="1"/>
  <c r="AF783" i="1"/>
  <c r="Z785" i="1"/>
  <c r="AA784" i="1"/>
  <c r="AB785" i="1" l="1"/>
  <c r="AH785" i="1"/>
  <c r="AF784" i="1"/>
  <c r="Z786" i="1"/>
  <c r="AA785" i="1"/>
  <c r="AB786" i="1" l="1"/>
  <c r="AH786" i="1"/>
  <c r="AF785" i="1"/>
  <c r="Z787" i="1"/>
  <c r="AA786" i="1"/>
  <c r="AB787" i="1" l="1"/>
  <c r="AH787" i="1"/>
  <c r="AF786" i="1"/>
  <c r="Z788" i="1"/>
  <c r="AA787" i="1"/>
  <c r="AB788" i="1" l="1"/>
  <c r="AH788" i="1"/>
  <c r="AF787" i="1"/>
  <c r="Z789" i="1"/>
  <c r="AA788" i="1"/>
  <c r="AB789" i="1" l="1"/>
  <c r="AH789" i="1"/>
  <c r="AF788" i="1"/>
  <c r="Z790" i="1"/>
  <c r="AA789" i="1"/>
  <c r="AB790" i="1" l="1"/>
  <c r="AH790" i="1"/>
  <c r="AF789" i="1"/>
  <c r="Z791" i="1"/>
  <c r="AA790" i="1"/>
  <c r="AB791" i="1" l="1"/>
  <c r="AH791" i="1"/>
  <c r="AF790" i="1"/>
  <c r="Z792" i="1"/>
  <c r="AA791" i="1"/>
  <c r="AB792" i="1" l="1"/>
  <c r="AH792" i="1"/>
  <c r="AF791" i="1"/>
  <c r="Z793" i="1"/>
  <c r="AA792" i="1"/>
  <c r="AB793" i="1" l="1"/>
  <c r="AH793" i="1"/>
  <c r="AF792" i="1"/>
  <c r="Z794" i="1"/>
  <c r="AA793" i="1"/>
  <c r="AB794" i="1" l="1"/>
  <c r="AH794" i="1"/>
  <c r="AF793" i="1"/>
  <c r="Z795" i="1"/>
  <c r="AA794" i="1"/>
  <c r="AB795" i="1" l="1"/>
  <c r="AH795" i="1"/>
  <c r="AF794" i="1"/>
  <c r="Z796" i="1"/>
  <c r="AA795" i="1"/>
  <c r="AB796" i="1" l="1"/>
  <c r="AH796" i="1"/>
  <c r="AF795" i="1"/>
  <c r="Z797" i="1"/>
  <c r="AA796" i="1"/>
  <c r="AB797" i="1" l="1"/>
  <c r="AH797" i="1"/>
  <c r="AF796" i="1"/>
  <c r="Z798" i="1"/>
  <c r="AA797" i="1"/>
  <c r="AB798" i="1" l="1"/>
  <c r="AH798" i="1"/>
  <c r="AF797" i="1"/>
  <c r="Z799" i="1"/>
  <c r="AA798" i="1"/>
  <c r="AB799" i="1" l="1"/>
  <c r="AH799" i="1"/>
  <c r="AF798" i="1"/>
  <c r="Z800" i="1"/>
  <c r="AA799" i="1"/>
  <c r="AB800" i="1" l="1"/>
  <c r="AH800" i="1"/>
  <c r="AF799" i="1"/>
  <c r="Z801" i="1"/>
  <c r="AA800" i="1"/>
  <c r="AB801" i="1" l="1"/>
  <c r="AH801" i="1"/>
  <c r="AF800" i="1"/>
  <c r="Z802" i="1"/>
  <c r="AA801" i="1"/>
  <c r="AB802" i="1" l="1"/>
  <c r="AH802" i="1"/>
  <c r="AF801" i="1"/>
  <c r="Z803" i="1"/>
  <c r="AA802" i="1"/>
  <c r="AB803" i="1" l="1"/>
  <c r="AH803" i="1"/>
  <c r="AF802" i="1"/>
  <c r="Z804" i="1"/>
  <c r="AA803" i="1"/>
  <c r="AB804" i="1" l="1"/>
  <c r="AH804" i="1"/>
  <c r="AF803" i="1"/>
  <c r="Z805" i="1"/>
  <c r="AA804" i="1"/>
  <c r="AB805" i="1" l="1"/>
  <c r="AH805" i="1"/>
  <c r="AF804" i="1"/>
  <c r="Z806" i="1"/>
  <c r="AA805" i="1"/>
  <c r="AB806" i="1" l="1"/>
  <c r="AH806" i="1"/>
  <c r="AF805" i="1"/>
  <c r="Z807" i="1"/>
  <c r="AA806" i="1"/>
  <c r="AB807" i="1" l="1"/>
  <c r="AH807" i="1"/>
  <c r="AF806" i="1"/>
  <c r="Z808" i="1"/>
  <c r="AA807" i="1"/>
  <c r="AB808" i="1" l="1"/>
  <c r="AH808" i="1"/>
  <c r="AF807" i="1"/>
  <c r="Z809" i="1"/>
  <c r="AA808" i="1"/>
  <c r="AB809" i="1" l="1"/>
  <c r="AH809" i="1"/>
  <c r="AF808" i="1"/>
  <c r="Z810" i="1"/>
  <c r="AA809" i="1"/>
  <c r="AB810" i="1" l="1"/>
  <c r="AH810" i="1"/>
  <c r="AF809" i="1"/>
  <c r="Z811" i="1"/>
  <c r="AA810" i="1"/>
  <c r="AB811" i="1" l="1"/>
  <c r="AH811" i="1"/>
  <c r="AF810" i="1"/>
  <c r="Z812" i="1"/>
  <c r="AA811" i="1"/>
  <c r="AB812" i="1" l="1"/>
  <c r="AH812" i="1"/>
  <c r="AF811" i="1"/>
  <c r="Z813" i="1"/>
  <c r="AA812" i="1"/>
  <c r="AB813" i="1" l="1"/>
  <c r="AH813" i="1"/>
  <c r="AF812" i="1"/>
  <c r="Z814" i="1"/>
  <c r="AA813" i="1"/>
  <c r="AB814" i="1" l="1"/>
  <c r="AH814" i="1"/>
  <c r="AF813" i="1"/>
  <c r="Z815" i="1"/>
  <c r="AA814" i="1"/>
  <c r="AB815" i="1" l="1"/>
  <c r="AH815" i="1"/>
  <c r="AF814" i="1"/>
  <c r="Z816" i="1"/>
  <c r="AA815" i="1"/>
  <c r="AB816" i="1" l="1"/>
  <c r="AH816" i="1"/>
  <c r="AF815" i="1"/>
  <c r="Z817" i="1"/>
  <c r="AA816" i="1"/>
  <c r="AB817" i="1" l="1"/>
  <c r="AH817" i="1"/>
  <c r="AF816" i="1"/>
  <c r="Z818" i="1"/>
  <c r="AA817" i="1"/>
  <c r="AB818" i="1" l="1"/>
  <c r="AH818" i="1"/>
  <c r="AF817" i="1"/>
  <c r="Z819" i="1"/>
  <c r="AA818" i="1"/>
  <c r="AB819" i="1" l="1"/>
  <c r="AH819" i="1"/>
  <c r="AF818" i="1"/>
  <c r="Z820" i="1"/>
  <c r="AA819" i="1"/>
  <c r="AB820" i="1" l="1"/>
  <c r="AH820" i="1"/>
  <c r="AF819" i="1"/>
  <c r="Z821" i="1"/>
  <c r="AA820" i="1"/>
  <c r="AB821" i="1" l="1"/>
  <c r="AH821" i="1"/>
  <c r="AF820" i="1"/>
  <c r="Z822" i="1"/>
  <c r="AA821" i="1"/>
  <c r="AB822" i="1" l="1"/>
  <c r="AH822" i="1"/>
  <c r="AF821" i="1"/>
  <c r="Z823" i="1"/>
  <c r="AA822" i="1"/>
  <c r="AB823" i="1" l="1"/>
  <c r="AH823" i="1"/>
  <c r="AF822" i="1"/>
  <c r="Z824" i="1"/>
  <c r="AA823" i="1"/>
  <c r="AB824" i="1" l="1"/>
  <c r="AH824" i="1"/>
  <c r="AF823" i="1"/>
  <c r="Z825" i="1"/>
  <c r="AA824" i="1"/>
  <c r="AB825" i="1" l="1"/>
  <c r="AH825" i="1"/>
  <c r="AF824" i="1"/>
  <c r="Z826" i="1"/>
  <c r="AA825" i="1"/>
  <c r="AB826" i="1" l="1"/>
  <c r="AH826" i="1"/>
  <c r="AF825" i="1"/>
  <c r="Z827" i="1"/>
  <c r="AA826" i="1"/>
  <c r="AB827" i="1" l="1"/>
  <c r="AH827" i="1"/>
  <c r="AF826" i="1"/>
  <c r="Z828" i="1"/>
  <c r="AA827" i="1"/>
  <c r="AB828" i="1" l="1"/>
  <c r="AH828" i="1"/>
  <c r="AF827" i="1"/>
  <c r="Z829" i="1"/>
  <c r="AA828" i="1"/>
  <c r="AB829" i="1" l="1"/>
  <c r="AH829" i="1"/>
  <c r="AF828" i="1"/>
  <c r="Z830" i="1"/>
  <c r="AA829" i="1"/>
  <c r="AB830" i="1" l="1"/>
  <c r="AH830" i="1"/>
  <c r="AF829" i="1"/>
  <c r="Z831" i="1"/>
  <c r="AA830" i="1"/>
  <c r="AB831" i="1" l="1"/>
  <c r="AH831" i="1"/>
  <c r="AF830" i="1"/>
  <c r="Z832" i="1"/>
  <c r="AA831" i="1"/>
  <c r="AB832" i="1" l="1"/>
  <c r="AH832" i="1"/>
  <c r="AF831" i="1"/>
  <c r="Z833" i="1"/>
  <c r="AA832" i="1"/>
  <c r="AB833" i="1" l="1"/>
  <c r="AH833" i="1"/>
  <c r="AF832" i="1"/>
  <c r="Z834" i="1"/>
  <c r="AA833" i="1"/>
  <c r="AB834" i="1" l="1"/>
  <c r="AH834" i="1"/>
  <c r="AF833" i="1"/>
  <c r="Z835" i="1"/>
  <c r="AA834" i="1"/>
  <c r="AB835" i="1" l="1"/>
  <c r="AH835" i="1"/>
  <c r="AF834" i="1"/>
  <c r="Z836" i="1"/>
  <c r="AA835" i="1"/>
  <c r="AB836" i="1" l="1"/>
  <c r="AH836" i="1"/>
  <c r="AF835" i="1"/>
  <c r="Z837" i="1"/>
  <c r="AA836" i="1"/>
  <c r="AB837" i="1" l="1"/>
  <c r="AH837" i="1"/>
  <c r="AF836" i="1"/>
  <c r="Z838" i="1"/>
  <c r="AA837" i="1"/>
  <c r="AB838" i="1" l="1"/>
  <c r="AH838" i="1"/>
  <c r="AF837" i="1"/>
  <c r="Z839" i="1"/>
  <c r="AA838" i="1"/>
  <c r="AB839" i="1" l="1"/>
  <c r="AH839" i="1"/>
  <c r="AF838" i="1"/>
  <c r="Z840" i="1"/>
  <c r="AA839" i="1"/>
  <c r="AB840" i="1" l="1"/>
  <c r="AH840" i="1"/>
  <c r="AF839" i="1"/>
  <c r="Z841" i="1"/>
  <c r="AA840" i="1"/>
  <c r="AB841" i="1" l="1"/>
  <c r="AH841" i="1"/>
  <c r="AF840" i="1"/>
  <c r="Z842" i="1"/>
  <c r="AA841" i="1"/>
  <c r="AB842" i="1" l="1"/>
  <c r="AH842" i="1"/>
  <c r="AF841" i="1"/>
  <c r="Z843" i="1"/>
  <c r="AA842" i="1"/>
  <c r="AB843" i="1" l="1"/>
  <c r="AH843" i="1"/>
  <c r="AF842" i="1"/>
  <c r="Z844" i="1"/>
  <c r="AA843" i="1"/>
  <c r="AB844" i="1" l="1"/>
  <c r="AH844" i="1"/>
  <c r="AF843" i="1"/>
  <c r="Z845" i="1"/>
  <c r="AA844" i="1"/>
  <c r="AB845" i="1" l="1"/>
  <c r="AH845" i="1"/>
  <c r="AF844" i="1"/>
  <c r="Z846" i="1"/>
  <c r="AA845" i="1"/>
  <c r="AB846" i="1" l="1"/>
  <c r="AH846" i="1"/>
  <c r="AF845" i="1"/>
  <c r="Z847" i="1"/>
  <c r="AA846" i="1"/>
  <c r="AB847" i="1" l="1"/>
  <c r="AH847" i="1"/>
  <c r="AF846" i="1"/>
  <c r="Z848" i="1"/>
  <c r="AA847" i="1"/>
  <c r="AB848" i="1" l="1"/>
  <c r="AH848" i="1"/>
  <c r="AF847" i="1"/>
  <c r="Z849" i="1"/>
  <c r="AA848" i="1"/>
  <c r="AB849" i="1" l="1"/>
  <c r="AH849" i="1"/>
  <c r="AF848" i="1"/>
  <c r="Z850" i="1"/>
  <c r="AA849" i="1"/>
  <c r="AB850" i="1" l="1"/>
  <c r="AH850" i="1"/>
  <c r="AF849" i="1"/>
  <c r="Z851" i="1"/>
  <c r="AA850" i="1"/>
  <c r="AB851" i="1" l="1"/>
  <c r="AH851" i="1"/>
  <c r="AF850" i="1"/>
  <c r="Z852" i="1"/>
  <c r="AA851" i="1"/>
  <c r="AB852" i="1" l="1"/>
  <c r="AH852" i="1"/>
  <c r="AF851" i="1"/>
  <c r="Z853" i="1"/>
  <c r="AA852" i="1"/>
  <c r="AB853" i="1" l="1"/>
  <c r="AH853" i="1"/>
  <c r="AF852" i="1"/>
  <c r="Z854" i="1"/>
  <c r="AA853" i="1"/>
  <c r="AB854" i="1" l="1"/>
  <c r="AH854" i="1"/>
  <c r="AF853" i="1"/>
  <c r="Z855" i="1"/>
  <c r="AA854" i="1"/>
  <c r="AB855" i="1" l="1"/>
  <c r="AH855" i="1"/>
  <c r="AF854" i="1"/>
  <c r="Z856" i="1"/>
  <c r="AA855" i="1"/>
  <c r="AB856" i="1" l="1"/>
  <c r="AH856" i="1"/>
  <c r="AF855" i="1"/>
  <c r="Z857" i="1"/>
  <c r="AA856" i="1"/>
  <c r="AB857" i="1" l="1"/>
  <c r="AH857" i="1"/>
  <c r="AF856" i="1"/>
  <c r="Z858" i="1"/>
  <c r="AA857" i="1"/>
  <c r="AB858" i="1" l="1"/>
  <c r="AH858" i="1"/>
  <c r="AF857" i="1"/>
  <c r="Z859" i="1"/>
  <c r="AA858" i="1"/>
  <c r="AB859" i="1" l="1"/>
  <c r="AH859" i="1"/>
  <c r="AF858" i="1"/>
  <c r="Z860" i="1"/>
  <c r="AA859" i="1"/>
  <c r="AB860" i="1" l="1"/>
  <c r="AH860" i="1"/>
  <c r="AF859" i="1"/>
  <c r="Z861" i="1"/>
  <c r="AA860" i="1"/>
  <c r="AB861" i="1" l="1"/>
  <c r="AH861" i="1"/>
  <c r="AF860" i="1"/>
  <c r="Z862" i="1"/>
  <c r="AA861" i="1"/>
  <c r="AB862" i="1" l="1"/>
  <c r="AH862" i="1"/>
  <c r="AF861" i="1"/>
  <c r="Z863" i="1"/>
  <c r="AA862" i="1"/>
  <c r="AB863" i="1" l="1"/>
  <c r="AH863" i="1"/>
  <c r="AF862" i="1"/>
  <c r="Z864" i="1"/>
  <c r="AA863" i="1"/>
  <c r="AB864" i="1" l="1"/>
  <c r="AH864" i="1"/>
  <c r="AF863" i="1"/>
  <c r="Z865" i="1"/>
  <c r="AA864" i="1"/>
  <c r="AB865" i="1" l="1"/>
  <c r="AH865" i="1"/>
  <c r="AF864" i="1"/>
  <c r="Z866" i="1"/>
  <c r="AA865" i="1"/>
  <c r="AB866" i="1" l="1"/>
  <c r="AH866" i="1"/>
  <c r="AF865" i="1"/>
  <c r="Z867" i="1"/>
  <c r="AA866" i="1"/>
  <c r="AB867" i="1" l="1"/>
  <c r="AH867" i="1"/>
  <c r="AF866" i="1"/>
  <c r="Z868" i="1"/>
  <c r="AA867" i="1"/>
  <c r="AB868" i="1" l="1"/>
  <c r="AH868" i="1"/>
  <c r="AF867" i="1"/>
  <c r="Z869" i="1"/>
  <c r="AA868" i="1"/>
  <c r="AB869" i="1" l="1"/>
  <c r="AH869" i="1"/>
  <c r="AF868" i="1"/>
  <c r="Z870" i="1"/>
  <c r="AA869" i="1"/>
  <c r="AB870" i="1" l="1"/>
  <c r="AH870" i="1"/>
  <c r="AF869" i="1"/>
  <c r="Z871" i="1"/>
  <c r="AA870" i="1"/>
  <c r="AB871" i="1" l="1"/>
  <c r="AH871" i="1"/>
  <c r="AF870" i="1"/>
  <c r="Z872" i="1"/>
  <c r="AA871" i="1"/>
  <c r="AB872" i="1" l="1"/>
  <c r="AH872" i="1"/>
  <c r="AF871" i="1"/>
  <c r="Z873" i="1"/>
  <c r="AA872" i="1"/>
  <c r="AB873" i="1" l="1"/>
  <c r="AH873" i="1"/>
  <c r="AF872" i="1"/>
  <c r="Z874" i="1"/>
  <c r="AA873" i="1"/>
  <c r="AB874" i="1" l="1"/>
  <c r="AH874" i="1"/>
  <c r="AF873" i="1"/>
  <c r="Z875" i="1"/>
  <c r="AA874" i="1"/>
  <c r="AB875" i="1" l="1"/>
  <c r="AH875" i="1"/>
  <c r="AF874" i="1"/>
  <c r="Z876" i="1"/>
  <c r="AA875" i="1"/>
  <c r="AB876" i="1" l="1"/>
  <c r="AH876" i="1"/>
  <c r="AF875" i="1"/>
  <c r="Z877" i="1"/>
  <c r="AA876" i="1"/>
  <c r="AB877" i="1" l="1"/>
  <c r="AH877" i="1"/>
  <c r="AF876" i="1"/>
  <c r="Z878" i="1"/>
  <c r="AA877" i="1"/>
  <c r="AB878" i="1" l="1"/>
  <c r="AH878" i="1"/>
  <c r="AF877" i="1"/>
  <c r="Z879" i="1"/>
  <c r="AA878" i="1"/>
  <c r="AB879" i="1" l="1"/>
  <c r="AH879" i="1"/>
  <c r="AF878" i="1"/>
  <c r="Z880" i="1"/>
  <c r="AA879" i="1"/>
  <c r="AB880" i="1" l="1"/>
  <c r="AH880" i="1"/>
  <c r="AF879" i="1"/>
  <c r="Z881" i="1"/>
  <c r="AA880" i="1"/>
  <c r="AB881" i="1" l="1"/>
  <c r="AH881" i="1"/>
  <c r="AF880" i="1"/>
  <c r="Z882" i="1"/>
  <c r="AA881" i="1"/>
  <c r="AB882" i="1" l="1"/>
  <c r="AH882" i="1"/>
  <c r="AF881" i="1"/>
  <c r="Z883" i="1"/>
  <c r="AA882" i="1"/>
  <c r="AB883" i="1" l="1"/>
  <c r="AH883" i="1"/>
  <c r="AF882" i="1"/>
  <c r="Z884" i="1"/>
  <c r="AA883" i="1"/>
  <c r="AB884" i="1" l="1"/>
  <c r="AH884" i="1"/>
  <c r="AF883" i="1"/>
  <c r="Z885" i="1"/>
  <c r="AA884" i="1"/>
  <c r="AB885" i="1" l="1"/>
  <c r="AH885" i="1"/>
  <c r="AF884" i="1"/>
  <c r="Z886" i="1"/>
  <c r="AA885" i="1"/>
  <c r="AB886" i="1" l="1"/>
  <c r="AH886" i="1"/>
  <c r="AF885" i="1"/>
  <c r="Z887" i="1"/>
  <c r="AA886" i="1"/>
  <c r="AB887" i="1" l="1"/>
  <c r="AH887" i="1"/>
  <c r="AF886" i="1"/>
  <c r="Z888" i="1"/>
  <c r="AA887" i="1"/>
  <c r="AB888" i="1" l="1"/>
  <c r="AH888" i="1"/>
  <c r="AF887" i="1"/>
  <c r="Z889" i="1"/>
  <c r="AA888" i="1"/>
  <c r="AB889" i="1" l="1"/>
  <c r="AH889" i="1"/>
  <c r="AF888" i="1"/>
  <c r="Z890" i="1"/>
  <c r="AA889" i="1"/>
  <c r="AB890" i="1" l="1"/>
  <c r="AH890" i="1"/>
  <c r="AF889" i="1"/>
  <c r="Z891" i="1"/>
  <c r="AA890" i="1"/>
  <c r="AB891" i="1" l="1"/>
  <c r="AH891" i="1"/>
  <c r="AF890" i="1"/>
  <c r="Z892" i="1"/>
  <c r="AA891" i="1"/>
  <c r="AB892" i="1" l="1"/>
  <c r="AH892" i="1"/>
  <c r="AF891" i="1"/>
  <c r="Z893" i="1"/>
  <c r="AA892" i="1"/>
  <c r="AB893" i="1" l="1"/>
  <c r="AH893" i="1"/>
  <c r="AF892" i="1"/>
  <c r="Z894" i="1"/>
  <c r="AA893" i="1"/>
  <c r="AB894" i="1" l="1"/>
  <c r="AH894" i="1"/>
  <c r="AF893" i="1"/>
  <c r="Z895" i="1"/>
  <c r="AA894" i="1"/>
  <c r="AB895" i="1" l="1"/>
  <c r="AH895" i="1"/>
  <c r="AF894" i="1"/>
  <c r="Z896" i="1"/>
  <c r="AA895" i="1"/>
  <c r="AB896" i="1" l="1"/>
  <c r="AH896" i="1"/>
  <c r="AF895" i="1"/>
  <c r="Z897" i="1"/>
  <c r="AA896" i="1"/>
  <c r="AB897" i="1" l="1"/>
  <c r="AH897" i="1"/>
  <c r="AF896" i="1"/>
  <c r="Z898" i="1"/>
  <c r="AA897" i="1"/>
  <c r="AB898" i="1" l="1"/>
  <c r="AH898" i="1"/>
  <c r="AF897" i="1"/>
  <c r="Z899" i="1"/>
  <c r="AA898" i="1"/>
  <c r="AB899" i="1" l="1"/>
  <c r="AH899" i="1"/>
  <c r="AF898" i="1"/>
  <c r="Z900" i="1"/>
  <c r="AA899" i="1"/>
  <c r="AB900" i="1" l="1"/>
  <c r="AH900" i="1"/>
  <c r="AF899" i="1"/>
  <c r="Z901" i="1"/>
  <c r="AA900" i="1"/>
  <c r="AB901" i="1" l="1"/>
  <c r="AH901" i="1"/>
  <c r="AF900" i="1"/>
  <c r="Z902" i="1"/>
  <c r="AA901" i="1"/>
  <c r="AB902" i="1" l="1"/>
  <c r="AH902" i="1"/>
  <c r="AF901" i="1"/>
  <c r="Z903" i="1"/>
  <c r="AA902" i="1"/>
  <c r="AB903" i="1" l="1"/>
  <c r="AH903" i="1"/>
  <c r="AF902" i="1"/>
  <c r="Z904" i="1"/>
  <c r="AA903" i="1"/>
  <c r="AB904" i="1" l="1"/>
  <c r="AH904" i="1"/>
  <c r="AF903" i="1"/>
  <c r="Z905" i="1"/>
  <c r="AA904" i="1"/>
  <c r="AB905" i="1" l="1"/>
  <c r="AH905" i="1"/>
  <c r="AF904" i="1"/>
  <c r="Z906" i="1"/>
  <c r="AA905" i="1"/>
  <c r="AB906" i="1" l="1"/>
  <c r="AH906" i="1"/>
  <c r="AF905" i="1"/>
  <c r="Z907" i="1"/>
  <c r="AA906" i="1"/>
  <c r="AB907" i="1" l="1"/>
  <c r="AH907" i="1"/>
  <c r="AF906" i="1"/>
  <c r="Z908" i="1"/>
  <c r="AA907" i="1"/>
  <c r="AB908" i="1" l="1"/>
  <c r="AH908" i="1"/>
  <c r="AF907" i="1"/>
  <c r="Z909" i="1"/>
  <c r="AA908" i="1"/>
  <c r="AB909" i="1" l="1"/>
  <c r="AH909" i="1"/>
  <c r="AF908" i="1"/>
  <c r="Z910" i="1"/>
  <c r="AA909" i="1"/>
  <c r="AB910" i="1" l="1"/>
  <c r="AH910" i="1"/>
  <c r="AF909" i="1"/>
  <c r="Z911" i="1"/>
  <c r="AA910" i="1"/>
  <c r="AB911" i="1" l="1"/>
  <c r="AH911" i="1"/>
  <c r="AF910" i="1"/>
  <c r="Z912" i="1"/>
  <c r="AA911" i="1"/>
  <c r="AH912" i="1" l="1"/>
  <c r="AB912" i="1"/>
  <c r="AF911" i="1"/>
  <c r="Z913" i="1"/>
  <c r="AA912" i="1"/>
  <c r="AF912" i="1" l="1"/>
  <c r="AB913" i="1"/>
  <c r="AH913" i="1"/>
  <c r="Z914" i="1"/>
  <c r="AA913" i="1"/>
  <c r="AF913" i="1" l="1"/>
  <c r="AB914" i="1"/>
  <c r="AH914" i="1"/>
  <c r="Z915" i="1"/>
  <c r="AA914" i="1"/>
  <c r="AF914" i="1" l="1"/>
  <c r="AB915" i="1"/>
  <c r="AH915" i="1"/>
  <c r="Z916" i="1"/>
  <c r="AA915" i="1"/>
  <c r="AF915" i="1" l="1"/>
  <c r="AB916" i="1"/>
  <c r="AH916" i="1"/>
  <c r="Z917" i="1"/>
  <c r="AA916" i="1"/>
  <c r="AB917" i="1" l="1"/>
  <c r="AH917" i="1"/>
  <c r="AF916" i="1"/>
  <c r="Z918" i="1"/>
  <c r="AA917" i="1"/>
  <c r="AB918" i="1" l="1"/>
  <c r="AH918" i="1"/>
  <c r="AF917" i="1"/>
  <c r="Z919" i="1"/>
  <c r="AA918" i="1"/>
  <c r="AB919" i="1" l="1"/>
  <c r="AH919" i="1"/>
  <c r="AF918" i="1"/>
  <c r="Z920" i="1"/>
  <c r="AA919" i="1"/>
  <c r="AB920" i="1" l="1"/>
  <c r="AH920" i="1"/>
  <c r="AF919" i="1"/>
  <c r="Z921" i="1"/>
  <c r="AA920" i="1"/>
  <c r="AB921" i="1" l="1"/>
  <c r="AH921" i="1"/>
  <c r="AF920" i="1"/>
  <c r="Z922" i="1"/>
  <c r="AA921" i="1"/>
  <c r="AB922" i="1" l="1"/>
  <c r="AH922" i="1"/>
  <c r="AF921" i="1"/>
  <c r="Z923" i="1"/>
  <c r="AA922" i="1"/>
  <c r="AF922" i="1" l="1"/>
  <c r="AB923" i="1"/>
  <c r="AH923" i="1"/>
  <c r="Z924" i="1"/>
  <c r="AA923" i="1"/>
  <c r="AF923" i="1" l="1"/>
  <c r="AB924" i="1"/>
  <c r="AH924" i="1"/>
  <c r="Z925" i="1"/>
  <c r="AA924" i="1"/>
  <c r="AB925" i="1" l="1"/>
  <c r="AH925" i="1"/>
  <c r="AF924" i="1"/>
  <c r="Z926" i="1"/>
  <c r="AA925" i="1"/>
  <c r="AB926" i="1" l="1"/>
  <c r="AH926" i="1"/>
  <c r="AF925" i="1"/>
  <c r="Z927" i="1"/>
  <c r="AA926" i="1"/>
  <c r="AB927" i="1" l="1"/>
  <c r="AH927" i="1"/>
  <c r="AF926" i="1"/>
  <c r="Z928" i="1"/>
  <c r="AA927" i="1"/>
  <c r="AB928" i="1" l="1"/>
  <c r="AH928" i="1"/>
  <c r="AF927" i="1"/>
  <c r="Z929" i="1"/>
  <c r="AA928" i="1"/>
  <c r="AF928" i="1" l="1"/>
  <c r="AB929" i="1"/>
  <c r="AH929" i="1"/>
  <c r="Z930" i="1"/>
  <c r="AA929" i="1"/>
  <c r="AB930" i="1" l="1"/>
  <c r="AH930" i="1"/>
  <c r="AF929" i="1"/>
  <c r="Z931" i="1"/>
  <c r="AA930" i="1"/>
  <c r="AF930" i="1" l="1"/>
  <c r="AB931" i="1"/>
  <c r="AH931" i="1"/>
  <c r="Z932" i="1"/>
  <c r="AA931" i="1"/>
  <c r="AB932" i="1" l="1"/>
  <c r="AH932" i="1"/>
  <c r="AF931" i="1"/>
  <c r="Z933" i="1"/>
  <c r="AA932" i="1"/>
  <c r="AF932" i="1" l="1"/>
  <c r="AB933" i="1"/>
  <c r="AH933" i="1"/>
  <c r="Z934" i="1"/>
  <c r="AA933" i="1"/>
  <c r="AF933" i="1" l="1"/>
  <c r="AB934" i="1"/>
  <c r="AH934" i="1"/>
  <c r="Z935" i="1"/>
  <c r="AA934" i="1"/>
  <c r="AF934" i="1" l="1"/>
  <c r="AB935" i="1"/>
  <c r="AH935" i="1"/>
  <c r="Z936" i="1"/>
  <c r="AA935" i="1"/>
  <c r="AF935" i="1" l="1"/>
  <c r="AB936" i="1"/>
  <c r="AH936" i="1"/>
  <c r="Z937" i="1"/>
  <c r="AA936" i="1"/>
  <c r="AF936" i="1" l="1"/>
  <c r="AB937" i="1"/>
  <c r="AH937" i="1"/>
  <c r="Z938" i="1"/>
  <c r="AA937" i="1"/>
  <c r="AF937" i="1" l="1"/>
  <c r="AB938" i="1"/>
  <c r="AH938" i="1"/>
  <c r="Z939" i="1"/>
  <c r="AA938" i="1"/>
  <c r="AF938" i="1" l="1"/>
  <c r="AB939" i="1"/>
  <c r="AH939" i="1"/>
  <c r="Z940" i="1"/>
  <c r="AA939" i="1"/>
  <c r="AB940" i="1" l="1"/>
  <c r="AH940" i="1"/>
  <c r="AF939" i="1"/>
  <c r="Z941" i="1"/>
  <c r="AA940" i="1"/>
  <c r="AB941" i="1" l="1"/>
  <c r="AH941" i="1"/>
  <c r="AF940" i="1"/>
  <c r="Z942" i="1"/>
  <c r="AA941" i="1"/>
  <c r="AB942" i="1" l="1"/>
  <c r="AH942" i="1"/>
  <c r="AF941" i="1"/>
  <c r="Z943" i="1"/>
  <c r="AA942" i="1"/>
  <c r="AB943" i="1" l="1"/>
  <c r="AH943" i="1"/>
  <c r="AF942" i="1"/>
  <c r="Z944" i="1"/>
  <c r="AA943" i="1"/>
  <c r="AB944" i="1" l="1"/>
  <c r="AH944" i="1"/>
  <c r="AF943" i="1"/>
  <c r="Z945" i="1"/>
  <c r="AA944" i="1"/>
  <c r="AF944" i="1" l="1"/>
  <c r="AB945" i="1"/>
  <c r="AH945" i="1"/>
  <c r="Z946" i="1"/>
  <c r="AA945" i="1"/>
  <c r="AF945" i="1" l="1"/>
  <c r="AB946" i="1"/>
  <c r="AH946" i="1"/>
  <c r="Z947" i="1"/>
  <c r="AA946" i="1"/>
  <c r="AF946" i="1" l="1"/>
  <c r="AB947" i="1"/>
  <c r="AH947" i="1"/>
  <c r="Z948" i="1"/>
  <c r="AA947" i="1"/>
  <c r="AF947" i="1" l="1"/>
  <c r="AB948" i="1"/>
  <c r="AH948" i="1"/>
  <c r="Z949" i="1"/>
  <c r="AA948" i="1"/>
  <c r="AF948" i="1" l="1"/>
  <c r="AB949" i="1"/>
  <c r="AH949" i="1"/>
  <c r="Z950" i="1"/>
  <c r="AA949" i="1"/>
  <c r="AF949" i="1" l="1"/>
  <c r="AB950" i="1"/>
  <c r="AH950" i="1"/>
  <c r="Z951" i="1"/>
  <c r="AA950" i="1"/>
  <c r="AB951" i="1" l="1"/>
  <c r="AH951" i="1"/>
  <c r="AF950" i="1"/>
  <c r="Z952" i="1"/>
  <c r="AA951" i="1"/>
  <c r="AF951" i="1" l="1"/>
  <c r="AB952" i="1"/>
  <c r="AH952" i="1"/>
  <c r="Z953" i="1"/>
  <c r="AA952" i="1"/>
  <c r="AB953" i="1" l="1"/>
  <c r="AH953" i="1"/>
  <c r="AF952" i="1"/>
  <c r="Z954" i="1"/>
  <c r="AA953" i="1"/>
  <c r="AF953" i="1" l="1"/>
  <c r="AB954" i="1"/>
  <c r="AH954" i="1"/>
  <c r="Z955" i="1"/>
  <c r="AA954" i="1"/>
  <c r="AF954" i="1" l="1"/>
  <c r="AB955" i="1"/>
  <c r="AH955" i="1"/>
  <c r="Z956" i="1"/>
  <c r="AA955" i="1"/>
  <c r="AB956" i="1" l="1"/>
  <c r="AH956" i="1"/>
  <c r="AF955" i="1"/>
  <c r="Z957" i="1"/>
  <c r="AA956" i="1"/>
  <c r="AB957" i="1" l="1"/>
  <c r="AH957" i="1"/>
  <c r="AF956" i="1"/>
  <c r="Z958" i="1"/>
  <c r="AA957" i="1"/>
  <c r="AB958" i="1" l="1"/>
  <c r="AH958" i="1"/>
  <c r="AF957" i="1"/>
  <c r="Z959" i="1"/>
  <c r="AA958" i="1"/>
  <c r="AB959" i="1" l="1"/>
  <c r="AH959" i="1"/>
  <c r="AF958" i="1"/>
  <c r="Z960" i="1"/>
  <c r="AA959" i="1"/>
  <c r="AF959" i="1" l="1"/>
  <c r="AB960" i="1"/>
  <c r="AH960" i="1"/>
  <c r="Z961" i="1"/>
  <c r="AA960" i="1"/>
  <c r="AB961" i="1" l="1"/>
  <c r="AH961" i="1"/>
  <c r="AF960" i="1"/>
  <c r="Z962" i="1"/>
  <c r="AA961" i="1"/>
  <c r="AF961" i="1" l="1"/>
  <c r="AB962" i="1"/>
  <c r="AH962" i="1"/>
  <c r="Z963" i="1"/>
  <c r="AA962" i="1"/>
  <c r="AB963" i="1" l="1"/>
  <c r="AH963" i="1"/>
  <c r="AF962" i="1"/>
  <c r="Z964" i="1"/>
  <c r="AA963" i="1"/>
  <c r="AB964" i="1" l="1"/>
  <c r="AH964" i="1"/>
  <c r="AF963" i="1"/>
  <c r="Z965" i="1"/>
  <c r="AA964" i="1"/>
  <c r="AB965" i="1" l="1"/>
  <c r="AH965" i="1"/>
  <c r="AF964" i="1"/>
  <c r="Z966" i="1"/>
  <c r="AA965" i="1"/>
  <c r="AB966" i="1" l="1"/>
  <c r="AH966" i="1"/>
  <c r="AF965" i="1"/>
  <c r="Z967" i="1"/>
  <c r="AA966" i="1"/>
  <c r="AB967" i="1" l="1"/>
  <c r="AH967" i="1"/>
  <c r="AF966" i="1"/>
  <c r="Z968" i="1"/>
  <c r="AA967" i="1"/>
  <c r="AB968" i="1" l="1"/>
  <c r="AH968" i="1"/>
  <c r="AF967" i="1"/>
  <c r="Z969" i="1"/>
  <c r="AA968" i="1"/>
  <c r="AB969" i="1" l="1"/>
  <c r="AH969" i="1"/>
  <c r="AF968" i="1"/>
  <c r="Z970" i="1"/>
  <c r="AA969" i="1"/>
  <c r="AB970" i="1" l="1"/>
  <c r="AH970" i="1"/>
  <c r="AF969" i="1"/>
  <c r="Z971" i="1"/>
  <c r="AA970" i="1"/>
  <c r="AB971" i="1" l="1"/>
  <c r="AH971" i="1"/>
  <c r="AF970" i="1"/>
  <c r="Z972" i="1"/>
  <c r="AA971" i="1"/>
  <c r="AB972" i="1" l="1"/>
  <c r="AH972" i="1"/>
  <c r="AF971" i="1"/>
  <c r="Z973" i="1"/>
  <c r="AA972" i="1"/>
  <c r="AB973" i="1" l="1"/>
  <c r="AH973" i="1"/>
  <c r="AF972" i="1"/>
  <c r="Z974" i="1"/>
  <c r="AA973" i="1"/>
  <c r="AB974" i="1" l="1"/>
  <c r="AH974" i="1"/>
  <c r="AF973" i="1"/>
  <c r="Z975" i="1"/>
  <c r="AA974" i="1"/>
  <c r="AB975" i="1" l="1"/>
  <c r="AH975" i="1"/>
  <c r="AF974" i="1"/>
  <c r="Z976" i="1"/>
  <c r="AA975" i="1"/>
  <c r="AB976" i="1" l="1"/>
  <c r="AH976" i="1"/>
  <c r="AF975" i="1"/>
  <c r="Z977" i="1"/>
  <c r="AA976" i="1"/>
  <c r="AB977" i="1" l="1"/>
  <c r="AH977" i="1"/>
  <c r="AF976" i="1"/>
  <c r="Z978" i="1"/>
  <c r="AA977" i="1"/>
  <c r="AB978" i="1" l="1"/>
  <c r="AH978" i="1"/>
  <c r="AF977" i="1"/>
  <c r="Z979" i="1"/>
  <c r="AA978" i="1"/>
  <c r="AB979" i="1" l="1"/>
  <c r="AH979" i="1"/>
  <c r="AF978" i="1"/>
  <c r="Z980" i="1"/>
  <c r="AA979" i="1"/>
  <c r="AB980" i="1" l="1"/>
  <c r="AH980" i="1"/>
  <c r="AF979" i="1"/>
  <c r="Z981" i="1"/>
  <c r="AA980" i="1"/>
  <c r="AB981" i="1" l="1"/>
  <c r="AH981" i="1"/>
  <c r="AF980" i="1"/>
  <c r="Z982" i="1"/>
  <c r="AA981" i="1"/>
  <c r="AB982" i="1" l="1"/>
  <c r="AH982" i="1"/>
  <c r="AF981" i="1"/>
  <c r="Z983" i="1"/>
  <c r="AA982" i="1"/>
  <c r="AB983" i="1" l="1"/>
  <c r="AH983" i="1"/>
  <c r="AF982" i="1"/>
  <c r="Z984" i="1"/>
  <c r="AA983" i="1"/>
  <c r="AB984" i="1" l="1"/>
  <c r="AH984" i="1"/>
  <c r="AF983" i="1"/>
  <c r="Z985" i="1"/>
  <c r="AA984" i="1"/>
  <c r="AB985" i="1" l="1"/>
  <c r="AH985" i="1"/>
  <c r="AF984" i="1"/>
  <c r="Z986" i="1"/>
  <c r="AA985" i="1"/>
  <c r="AB986" i="1" l="1"/>
  <c r="AH986" i="1"/>
  <c r="AF985" i="1"/>
  <c r="Z987" i="1"/>
  <c r="AA986" i="1"/>
  <c r="AB987" i="1" l="1"/>
  <c r="AH987" i="1"/>
  <c r="AF986" i="1"/>
  <c r="Z988" i="1"/>
  <c r="AA987" i="1"/>
  <c r="AB988" i="1" l="1"/>
  <c r="AH988" i="1"/>
  <c r="AF987" i="1"/>
  <c r="Z989" i="1"/>
  <c r="AA988" i="1"/>
  <c r="AB989" i="1" l="1"/>
  <c r="AH989" i="1"/>
  <c r="AF988" i="1"/>
  <c r="Z990" i="1"/>
  <c r="AA989" i="1"/>
  <c r="AB990" i="1" l="1"/>
  <c r="AH990" i="1"/>
  <c r="AF989" i="1"/>
  <c r="Z991" i="1"/>
  <c r="AA990" i="1"/>
  <c r="AB991" i="1" l="1"/>
  <c r="AH991" i="1"/>
  <c r="AF990" i="1"/>
  <c r="Z992" i="1"/>
  <c r="AA991" i="1"/>
  <c r="AB992" i="1" l="1"/>
  <c r="AH992" i="1"/>
  <c r="AF991" i="1"/>
  <c r="Z993" i="1"/>
  <c r="AA992" i="1"/>
  <c r="AB993" i="1" l="1"/>
  <c r="AH993" i="1"/>
  <c r="AF992" i="1"/>
  <c r="Z994" i="1"/>
  <c r="AA993" i="1"/>
  <c r="AB994" i="1" l="1"/>
  <c r="AH994" i="1"/>
  <c r="AF993" i="1"/>
  <c r="Z995" i="1"/>
  <c r="AA994" i="1"/>
  <c r="AB995" i="1" l="1"/>
  <c r="AH995" i="1"/>
  <c r="AF994" i="1"/>
  <c r="Z996" i="1"/>
  <c r="AA995" i="1"/>
  <c r="AB996" i="1" l="1"/>
  <c r="AH996" i="1"/>
  <c r="AF995" i="1"/>
  <c r="Z997" i="1"/>
  <c r="AA996" i="1"/>
  <c r="AB997" i="1" l="1"/>
  <c r="AH997" i="1"/>
  <c r="AF996" i="1"/>
  <c r="Z998" i="1"/>
  <c r="AA997" i="1"/>
  <c r="AB998" i="1" l="1"/>
  <c r="AH998" i="1"/>
  <c r="AF997" i="1"/>
  <c r="Z999" i="1"/>
  <c r="AA998" i="1"/>
  <c r="AB999" i="1" l="1"/>
  <c r="AH999" i="1"/>
  <c r="AF998" i="1"/>
  <c r="Z1000" i="1"/>
  <c r="AA999" i="1"/>
  <c r="AB1000" i="1" l="1"/>
  <c r="AH1000" i="1"/>
  <c r="AF999" i="1"/>
  <c r="Z1001" i="1"/>
  <c r="AA1000" i="1"/>
  <c r="AB1001" i="1" l="1"/>
  <c r="AH1001" i="1"/>
  <c r="AF1000" i="1"/>
  <c r="Z1002" i="1"/>
  <c r="AA1001" i="1"/>
  <c r="AB1002" i="1" l="1"/>
  <c r="AH1002" i="1"/>
  <c r="AF1001" i="1"/>
  <c r="Z1003" i="1"/>
  <c r="AA1002" i="1"/>
  <c r="AB1003" i="1" l="1"/>
  <c r="AH1003" i="1"/>
  <c r="AF1002" i="1"/>
  <c r="Z1004" i="1"/>
  <c r="AA1003" i="1"/>
  <c r="AB1004" i="1" l="1"/>
  <c r="AH1004" i="1"/>
  <c r="AF1003" i="1"/>
  <c r="Z1005" i="1"/>
  <c r="AA1004" i="1"/>
  <c r="AB1005" i="1" l="1"/>
  <c r="AH1005" i="1"/>
  <c r="AF1004" i="1"/>
  <c r="Z1006" i="1"/>
  <c r="AA1005" i="1"/>
  <c r="AB1006" i="1" l="1"/>
  <c r="AH1006" i="1"/>
  <c r="AF1005" i="1"/>
  <c r="Z1007" i="1"/>
  <c r="AA1006" i="1"/>
  <c r="AB1007" i="1" l="1"/>
  <c r="AH1007" i="1"/>
  <c r="AF1006" i="1"/>
  <c r="Z1008" i="1"/>
  <c r="AA1007" i="1"/>
  <c r="AB1008" i="1" l="1"/>
  <c r="AH1008" i="1"/>
  <c r="AF1007" i="1"/>
  <c r="Z1009" i="1"/>
  <c r="AA1008" i="1"/>
  <c r="AB1009" i="1" l="1"/>
  <c r="AH1009" i="1"/>
  <c r="AF1008" i="1"/>
  <c r="Z1010" i="1"/>
  <c r="AA1009" i="1"/>
  <c r="AB1010" i="1" l="1"/>
  <c r="AH1010" i="1"/>
  <c r="AF1009" i="1"/>
  <c r="Z1011" i="1"/>
  <c r="AA1010" i="1"/>
  <c r="AB1011" i="1" l="1"/>
  <c r="AH1011" i="1"/>
  <c r="AF1010" i="1"/>
  <c r="Z1012" i="1"/>
  <c r="AA1011" i="1"/>
  <c r="AB1012" i="1" l="1"/>
  <c r="AH1012" i="1"/>
  <c r="AF1011" i="1"/>
  <c r="Z1013" i="1"/>
  <c r="AA1012" i="1"/>
  <c r="AB1013" i="1" l="1"/>
  <c r="AH1013" i="1"/>
  <c r="AF1012" i="1"/>
  <c r="Z1014" i="1"/>
  <c r="AA1013" i="1"/>
  <c r="AB1014" i="1" l="1"/>
  <c r="AH1014" i="1"/>
  <c r="AF1013" i="1"/>
  <c r="Z1015" i="1"/>
  <c r="AA1014" i="1"/>
  <c r="AB1015" i="1" l="1"/>
  <c r="AH1015" i="1"/>
  <c r="AF1014" i="1"/>
  <c r="Z1016" i="1"/>
  <c r="AA1015" i="1"/>
  <c r="AB1016" i="1" l="1"/>
  <c r="AH1016" i="1"/>
  <c r="AF1015" i="1"/>
  <c r="Z1017" i="1"/>
  <c r="AA1016" i="1"/>
  <c r="AB1017" i="1" l="1"/>
  <c r="AH1017" i="1"/>
  <c r="AF1016" i="1"/>
  <c r="Z1018" i="1"/>
  <c r="AA1017" i="1"/>
  <c r="AB1018" i="1" l="1"/>
  <c r="AH1018" i="1"/>
  <c r="AF1017" i="1"/>
  <c r="Z1019" i="1"/>
  <c r="AA1018" i="1"/>
  <c r="AB1019" i="1" l="1"/>
  <c r="AH1019" i="1"/>
  <c r="AF1018" i="1"/>
  <c r="Z1020" i="1"/>
  <c r="AA1019" i="1"/>
  <c r="AB1020" i="1" l="1"/>
  <c r="AH1020" i="1"/>
  <c r="AF1019" i="1"/>
  <c r="Z1021" i="1"/>
  <c r="AA1020" i="1"/>
  <c r="AB1021" i="1" l="1"/>
  <c r="AH1021" i="1"/>
  <c r="AF1020" i="1"/>
  <c r="Z1022" i="1"/>
  <c r="AA1021" i="1"/>
  <c r="AB1022" i="1" l="1"/>
  <c r="AH1022" i="1"/>
  <c r="AF1021" i="1"/>
  <c r="Z1023" i="1"/>
  <c r="AA1022" i="1"/>
  <c r="AB1023" i="1" l="1"/>
  <c r="AH1023" i="1"/>
  <c r="AF1022" i="1"/>
  <c r="Z1024" i="1"/>
  <c r="AA1023" i="1"/>
  <c r="AB1024" i="1" l="1"/>
  <c r="AH1024" i="1"/>
  <c r="AF1023" i="1"/>
  <c r="Z1025" i="1"/>
  <c r="AA1024" i="1"/>
  <c r="AB1025" i="1" l="1"/>
  <c r="AH1025" i="1"/>
  <c r="AF1024" i="1"/>
  <c r="Z1026" i="1"/>
  <c r="AA1025" i="1"/>
  <c r="AB1026" i="1" l="1"/>
  <c r="AH1026" i="1"/>
  <c r="AF1025" i="1"/>
  <c r="Z1027" i="1"/>
  <c r="AA1026" i="1"/>
  <c r="AB1027" i="1" l="1"/>
  <c r="AH1027" i="1"/>
  <c r="AF1026" i="1"/>
  <c r="Z1028" i="1"/>
  <c r="AA1027" i="1"/>
  <c r="AB1028" i="1" l="1"/>
  <c r="AH1028" i="1"/>
  <c r="AF1027" i="1"/>
  <c r="Z1029" i="1"/>
  <c r="AA1028" i="1"/>
  <c r="AB1029" i="1" l="1"/>
  <c r="AH1029" i="1"/>
  <c r="AF1028" i="1"/>
  <c r="Z1030" i="1"/>
  <c r="AA1029" i="1"/>
  <c r="AB1030" i="1" l="1"/>
  <c r="AH1030" i="1"/>
  <c r="AF1029" i="1"/>
  <c r="Z1031" i="1"/>
  <c r="AA1030" i="1"/>
  <c r="AB1031" i="1" l="1"/>
  <c r="AH1031" i="1"/>
  <c r="AF1030" i="1"/>
  <c r="Z1032" i="1"/>
  <c r="AA1031" i="1"/>
  <c r="AB1032" i="1" l="1"/>
  <c r="AH1032" i="1"/>
  <c r="AF1031" i="1"/>
  <c r="Z1033" i="1"/>
  <c r="AA1032" i="1"/>
  <c r="AB1033" i="1" l="1"/>
  <c r="AH1033" i="1"/>
  <c r="AF1032" i="1"/>
  <c r="Z1034" i="1"/>
  <c r="AA1033" i="1"/>
  <c r="AB1034" i="1" l="1"/>
  <c r="AH1034" i="1"/>
  <c r="AF1033" i="1"/>
  <c r="Z1035" i="1"/>
  <c r="AA1034" i="1"/>
  <c r="AB1035" i="1" l="1"/>
  <c r="AH1035" i="1"/>
  <c r="AF1034" i="1"/>
  <c r="Z1036" i="1"/>
  <c r="AA1035" i="1"/>
  <c r="AB1036" i="1" l="1"/>
  <c r="AH1036" i="1"/>
  <c r="AF1035" i="1"/>
  <c r="Z1037" i="1"/>
  <c r="AA1036" i="1"/>
  <c r="AB1037" i="1" l="1"/>
  <c r="AH1037" i="1"/>
  <c r="AF1036" i="1"/>
  <c r="Z1038" i="1"/>
  <c r="AA1037" i="1"/>
  <c r="AB1038" i="1" l="1"/>
  <c r="AH1038" i="1"/>
  <c r="AF1037" i="1"/>
  <c r="Z1039" i="1"/>
  <c r="AA1038" i="1"/>
  <c r="AB1039" i="1" l="1"/>
  <c r="AH1039" i="1"/>
  <c r="AF1038" i="1"/>
  <c r="Z1040" i="1"/>
  <c r="AA1039" i="1"/>
  <c r="AB1040" i="1" l="1"/>
  <c r="AH1040" i="1"/>
  <c r="AF1039" i="1"/>
  <c r="Z1041" i="1"/>
  <c r="AA1040" i="1"/>
  <c r="AB1041" i="1" l="1"/>
  <c r="AH1041" i="1"/>
  <c r="AF1040" i="1"/>
  <c r="Z1042" i="1"/>
  <c r="AA1041" i="1"/>
  <c r="AB1042" i="1" l="1"/>
  <c r="AH1042" i="1"/>
  <c r="AF1041" i="1"/>
  <c r="Z1043" i="1"/>
  <c r="AA1042" i="1"/>
  <c r="AB1043" i="1" l="1"/>
  <c r="AH1043" i="1"/>
  <c r="AF1042" i="1"/>
  <c r="Z1044" i="1"/>
  <c r="AA1043" i="1"/>
  <c r="AB1044" i="1" l="1"/>
  <c r="AH1044" i="1"/>
  <c r="AF1043" i="1"/>
  <c r="Z1045" i="1"/>
  <c r="AA1044" i="1"/>
  <c r="AB1045" i="1" l="1"/>
  <c r="AH1045" i="1"/>
  <c r="AF1044" i="1"/>
  <c r="Z1046" i="1"/>
  <c r="AA1045" i="1"/>
  <c r="AB1046" i="1" l="1"/>
  <c r="AH1046" i="1"/>
  <c r="AF1045" i="1"/>
  <c r="Z1047" i="1"/>
  <c r="AA1046" i="1"/>
  <c r="AB1047" i="1" l="1"/>
  <c r="AH1047" i="1"/>
  <c r="AF1046" i="1"/>
  <c r="Z1048" i="1"/>
  <c r="AA1047" i="1"/>
  <c r="AB1048" i="1" l="1"/>
  <c r="AH1048" i="1"/>
  <c r="AF1047" i="1"/>
  <c r="Z1049" i="1"/>
  <c r="AA1048" i="1"/>
  <c r="AB1049" i="1" l="1"/>
  <c r="AH1049" i="1"/>
  <c r="AF1048" i="1"/>
  <c r="Z1050" i="1"/>
  <c r="AA1049" i="1"/>
  <c r="AB1050" i="1" l="1"/>
  <c r="AH1050" i="1"/>
  <c r="AF1049" i="1"/>
  <c r="Z1051" i="1"/>
  <c r="AA1050" i="1"/>
  <c r="AB1051" i="1" l="1"/>
  <c r="AH1051" i="1"/>
  <c r="AF1050" i="1"/>
  <c r="Z1052" i="1"/>
  <c r="AA1051" i="1"/>
  <c r="AB1052" i="1" l="1"/>
  <c r="AH1052" i="1"/>
  <c r="AF1051" i="1"/>
  <c r="Z1053" i="1"/>
  <c r="AA1052" i="1"/>
  <c r="AB1053" i="1" l="1"/>
  <c r="AH1053" i="1"/>
  <c r="AF1052" i="1"/>
  <c r="Z1054" i="1"/>
  <c r="AA1053" i="1"/>
  <c r="AB1054" i="1" l="1"/>
  <c r="AH1054" i="1"/>
  <c r="AF1053" i="1"/>
  <c r="Z1055" i="1"/>
  <c r="AA1054" i="1"/>
  <c r="AB1055" i="1" l="1"/>
  <c r="AH1055" i="1"/>
  <c r="AF1054" i="1"/>
  <c r="Z1056" i="1"/>
  <c r="AA1055" i="1"/>
  <c r="AB1056" i="1" l="1"/>
  <c r="AH1056" i="1"/>
  <c r="AF1055" i="1"/>
  <c r="Z1057" i="1"/>
  <c r="AA1056" i="1"/>
  <c r="AB1057" i="1" l="1"/>
  <c r="AH1057" i="1"/>
  <c r="AF1056" i="1"/>
  <c r="Z1058" i="1"/>
  <c r="AA1057" i="1"/>
  <c r="AB1058" i="1" l="1"/>
  <c r="AH1058" i="1"/>
  <c r="AF1057" i="1"/>
  <c r="Z1059" i="1"/>
  <c r="AA1058" i="1"/>
  <c r="AB1059" i="1" l="1"/>
  <c r="AH1059" i="1"/>
  <c r="AF1058" i="1"/>
  <c r="Z1060" i="1"/>
  <c r="AA1059" i="1"/>
  <c r="AB1060" i="1" l="1"/>
  <c r="AH1060" i="1"/>
  <c r="AF1059" i="1"/>
  <c r="Z1061" i="1"/>
  <c r="AA1060" i="1"/>
  <c r="AB1061" i="1" l="1"/>
  <c r="AH1061" i="1"/>
  <c r="AF1060" i="1"/>
  <c r="Z1062" i="1"/>
  <c r="AA1061" i="1"/>
  <c r="AB1062" i="1" l="1"/>
  <c r="AH1062" i="1"/>
  <c r="AF1061" i="1"/>
  <c r="Z1063" i="1"/>
  <c r="AA1062" i="1"/>
  <c r="AB1063" i="1" l="1"/>
  <c r="AH1063" i="1"/>
  <c r="AF1062" i="1"/>
  <c r="Z1064" i="1"/>
  <c r="AA1063" i="1"/>
  <c r="AB1064" i="1" l="1"/>
  <c r="AH1064" i="1"/>
  <c r="AF1063" i="1"/>
  <c r="Z1065" i="1"/>
  <c r="AA1064" i="1"/>
  <c r="AB1065" i="1" l="1"/>
  <c r="AH1065" i="1"/>
  <c r="AF1064" i="1"/>
  <c r="Z1066" i="1"/>
  <c r="AA1065" i="1"/>
  <c r="AB1066" i="1" l="1"/>
  <c r="AH1066" i="1"/>
  <c r="AF1065" i="1"/>
  <c r="Z1067" i="1"/>
  <c r="AA1066" i="1"/>
  <c r="AB1067" i="1" l="1"/>
  <c r="AH1067" i="1"/>
  <c r="AF1066" i="1"/>
  <c r="Z1068" i="1"/>
  <c r="AA1067" i="1"/>
  <c r="AB1068" i="1" l="1"/>
  <c r="AH1068" i="1"/>
  <c r="AF1067" i="1"/>
  <c r="Z1069" i="1"/>
  <c r="AA1068" i="1"/>
  <c r="AB1069" i="1" l="1"/>
  <c r="AH1069" i="1"/>
  <c r="AF1068" i="1"/>
  <c r="Z1070" i="1"/>
  <c r="AA1069" i="1"/>
  <c r="AB1070" i="1" l="1"/>
  <c r="AH1070" i="1"/>
  <c r="AF1069" i="1"/>
  <c r="Z1071" i="1"/>
  <c r="AA1070" i="1"/>
  <c r="AB1071" i="1" l="1"/>
  <c r="AH1071" i="1"/>
  <c r="AF1070" i="1"/>
  <c r="Z1072" i="1"/>
  <c r="AA1071" i="1"/>
  <c r="AB1072" i="1" l="1"/>
  <c r="AH1072" i="1"/>
  <c r="AF1071" i="1"/>
  <c r="Z1073" i="1"/>
  <c r="AA1072" i="1"/>
  <c r="AB1073" i="1" l="1"/>
  <c r="AH1073" i="1"/>
  <c r="AF1072" i="1"/>
  <c r="Z1074" i="1"/>
  <c r="AA1073" i="1"/>
  <c r="AB1074" i="1" l="1"/>
  <c r="AH1074" i="1"/>
  <c r="AF1073" i="1"/>
  <c r="Z1075" i="1"/>
  <c r="AA1074" i="1"/>
  <c r="AB1075" i="1" l="1"/>
  <c r="AH1075" i="1"/>
  <c r="AF1074" i="1"/>
  <c r="Z1076" i="1"/>
  <c r="AA1075" i="1"/>
  <c r="AB1076" i="1" l="1"/>
  <c r="AH1076" i="1"/>
  <c r="AF1075" i="1"/>
  <c r="Z1077" i="1"/>
  <c r="AA1076" i="1"/>
  <c r="AB1077" i="1" l="1"/>
  <c r="AH1077" i="1"/>
  <c r="AF1076" i="1"/>
  <c r="Z1078" i="1"/>
  <c r="AA1077" i="1"/>
  <c r="AB1078" i="1" l="1"/>
  <c r="AH1078" i="1"/>
  <c r="AF1077" i="1"/>
  <c r="Z1079" i="1"/>
  <c r="AA1078" i="1"/>
  <c r="AB1079" i="1" l="1"/>
  <c r="AH1079" i="1"/>
  <c r="AF1078" i="1"/>
  <c r="Z1080" i="1"/>
  <c r="AA1079" i="1"/>
  <c r="AB1080" i="1" l="1"/>
  <c r="AH1080" i="1"/>
  <c r="AF1079" i="1"/>
  <c r="Z1081" i="1"/>
  <c r="AA1080" i="1"/>
  <c r="AB1081" i="1" l="1"/>
  <c r="AH1081" i="1"/>
  <c r="AF1080" i="1"/>
  <c r="Z1082" i="1"/>
  <c r="AA1081" i="1"/>
  <c r="AB1082" i="1" l="1"/>
  <c r="AH1082" i="1"/>
  <c r="AF1081" i="1"/>
  <c r="Z1083" i="1"/>
  <c r="AA1082" i="1"/>
  <c r="AB1083" i="1" l="1"/>
  <c r="AH1083" i="1"/>
  <c r="AF1082" i="1"/>
  <c r="Z1084" i="1"/>
  <c r="AA1083" i="1"/>
  <c r="AB1084" i="1" l="1"/>
  <c r="AH1084" i="1"/>
  <c r="AF1083" i="1"/>
  <c r="Z1085" i="1"/>
  <c r="AA1084" i="1"/>
  <c r="AB1085" i="1" l="1"/>
  <c r="AH1085" i="1"/>
  <c r="AF1084" i="1"/>
  <c r="Z1086" i="1"/>
  <c r="AA1085" i="1"/>
  <c r="AB1086" i="1" l="1"/>
  <c r="AH1086" i="1"/>
  <c r="AF1085" i="1"/>
  <c r="Z1087" i="1"/>
  <c r="AA1086" i="1"/>
  <c r="AB1087" i="1" l="1"/>
  <c r="AH1087" i="1"/>
  <c r="AF1086" i="1"/>
  <c r="Z1088" i="1"/>
  <c r="AA1087" i="1"/>
  <c r="AB1088" i="1" l="1"/>
  <c r="AH1088" i="1"/>
  <c r="AF1087" i="1"/>
  <c r="Z1089" i="1"/>
  <c r="AA1088" i="1"/>
  <c r="AB1089" i="1" l="1"/>
  <c r="AH1089" i="1"/>
  <c r="AF1088" i="1"/>
  <c r="Z1090" i="1"/>
  <c r="AA1089" i="1"/>
  <c r="AB1090" i="1" l="1"/>
  <c r="AH1090" i="1"/>
  <c r="AF1089" i="1"/>
  <c r="Z1091" i="1"/>
  <c r="AA1090" i="1"/>
  <c r="AB1091" i="1" l="1"/>
  <c r="AH1091" i="1"/>
  <c r="AF1090" i="1"/>
  <c r="Z1092" i="1"/>
  <c r="AA1091" i="1"/>
  <c r="AB1092" i="1" l="1"/>
  <c r="AH1092" i="1"/>
  <c r="AF1091" i="1"/>
  <c r="Z1093" i="1"/>
  <c r="AA1092" i="1"/>
  <c r="AB1093" i="1" l="1"/>
  <c r="AH1093" i="1"/>
  <c r="AF1092" i="1"/>
  <c r="Z1094" i="1"/>
  <c r="AA1093" i="1"/>
  <c r="AB1094" i="1" l="1"/>
  <c r="AH1094" i="1"/>
  <c r="AF1093" i="1"/>
  <c r="Z1095" i="1"/>
  <c r="AA1094" i="1"/>
  <c r="AB1095" i="1" l="1"/>
  <c r="AH1095" i="1"/>
  <c r="AF1094" i="1"/>
  <c r="Z1096" i="1"/>
  <c r="AA1095" i="1"/>
  <c r="AB1096" i="1" l="1"/>
  <c r="AH1096" i="1"/>
  <c r="AF1095" i="1"/>
  <c r="Z1097" i="1"/>
  <c r="AA1096" i="1"/>
  <c r="AB1097" i="1" l="1"/>
  <c r="AH1097" i="1"/>
  <c r="AF1096" i="1"/>
  <c r="Z1098" i="1"/>
  <c r="AA1097" i="1"/>
  <c r="AB1098" i="1" l="1"/>
  <c r="AH1098" i="1"/>
  <c r="AF1097" i="1"/>
  <c r="Z1099" i="1"/>
  <c r="AA1098" i="1"/>
  <c r="AB1099" i="1" l="1"/>
  <c r="AH1099" i="1"/>
  <c r="AF1098" i="1"/>
  <c r="Z1100" i="1"/>
  <c r="AA1099" i="1"/>
  <c r="AB1100" i="1" l="1"/>
  <c r="AH1100" i="1"/>
  <c r="AF1099" i="1"/>
  <c r="Z1101" i="1"/>
  <c r="AA1100" i="1"/>
  <c r="AB1101" i="1" l="1"/>
  <c r="AH1101" i="1"/>
  <c r="AF1100" i="1"/>
  <c r="Z1102" i="1"/>
  <c r="AA1101" i="1"/>
  <c r="AB1102" i="1" l="1"/>
  <c r="AH1102" i="1"/>
  <c r="AF1101" i="1"/>
  <c r="Z1103" i="1"/>
  <c r="AA1102" i="1"/>
  <c r="AB1103" i="1" l="1"/>
  <c r="AH1103" i="1"/>
  <c r="AF1102" i="1"/>
  <c r="Z1104" i="1"/>
  <c r="AA1103" i="1"/>
  <c r="AB1104" i="1" l="1"/>
  <c r="AH1104" i="1"/>
  <c r="AF1103" i="1"/>
  <c r="Z1105" i="1"/>
  <c r="AA1104" i="1"/>
  <c r="AB1105" i="1" l="1"/>
  <c r="AH1105" i="1"/>
  <c r="AF1104" i="1"/>
  <c r="Z1106" i="1"/>
  <c r="AA1105" i="1"/>
  <c r="AB1106" i="1" l="1"/>
  <c r="AH1106" i="1"/>
  <c r="AF1105" i="1"/>
  <c r="Z1107" i="1"/>
  <c r="AA1106" i="1"/>
  <c r="AB1107" i="1" l="1"/>
  <c r="AH1107" i="1"/>
  <c r="AF1106" i="1"/>
  <c r="Z1108" i="1"/>
  <c r="AA1107" i="1"/>
  <c r="AB1108" i="1" l="1"/>
  <c r="AH1108" i="1"/>
  <c r="AF1107" i="1"/>
  <c r="Z1109" i="1"/>
  <c r="AA1108" i="1"/>
  <c r="AB1109" i="1" l="1"/>
  <c r="AH1109" i="1"/>
  <c r="AF1108" i="1"/>
  <c r="Z1110" i="1"/>
  <c r="AA1109" i="1"/>
  <c r="AB1110" i="1" l="1"/>
  <c r="AH1110" i="1"/>
  <c r="AF1109" i="1"/>
  <c r="Z1111" i="1"/>
  <c r="AA1110" i="1"/>
  <c r="AB1111" i="1" l="1"/>
  <c r="AH1111" i="1"/>
  <c r="AF1110" i="1"/>
  <c r="Z1112" i="1"/>
  <c r="AA1111" i="1"/>
  <c r="AB1112" i="1" l="1"/>
  <c r="AH1112" i="1"/>
  <c r="AF1111" i="1"/>
  <c r="Z1113" i="1"/>
  <c r="AA1112" i="1"/>
  <c r="AB1113" i="1" l="1"/>
  <c r="AH1113" i="1"/>
  <c r="AF1112" i="1"/>
  <c r="Z1114" i="1"/>
  <c r="AA1113" i="1"/>
  <c r="AB1114" i="1" l="1"/>
  <c r="AH1114" i="1"/>
  <c r="AF1113" i="1"/>
  <c r="Z1115" i="1"/>
  <c r="AA1114" i="1"/>
  <c r="AB1115" i="1" l="1"/>
  <c r="AH1115" i="1"/>
  <c r="AF1114" i="1"/>
  <c r="Z1116" i="1"/>
  <c r="AA1115" i="1"/>
  <c r="AB1116" i="1" l="1"/>
  <c r="AH1116" i="1"/>
  <c r="AF1115" i="1"/>
  <c r="Z1117" i="1"/>
  <c r="AA1116" i="1"/>
  <c r="AB1117" i="1" l="1"/>
  <c r="AH1117" i="1"/>
  <c r="AF1116" i="1"/>
  <c r="Z1118" i="1"/>
  <c r="AA1117" i="1"/>
  <c r="AB1118" i="1" l="1"/>
  <c r="AH1118" i="1"/>
  <c r="AF1117" i="1"/>
  <c r="Z1119" i="1"/>
  <c r="AA1118" i="1"/>
  <c r="AB1119" i="1" l="1"/>
  <c r="AH1119" i="1"/>
  <c r="AF1118" i="1"/>
  <c r="Z1120" i="1"/>
  <c r="AA1119" i="1"/>
  <c r="AB1120" i="1" l="1"/>
  <c r="AH1120" i="1"/>
  <c r="AF1119" i="1"/>
  <c r="Z1121" i="1"/>
  <c r="AA1120" i="1"/>
  <c r="AB1121" i="1" l="1"/>
  <c r="AH1121" i="1"/>
  <c r="AF1120" i="1"/>
  <c r="Z1122" i="1"/>
  <c r="AA1121" i="1"/>
  <c r="AB1122" i="1" l="1"/>
  <c r="AH1122" i="1"/>
  <c r="AF1121" i="1"/>
  <c r="Z1123" i="1"/>
  <c r="AA1122" i="1"/>
  <c r="AB1123" i="1" l="1"/>
  <c r="AH1123" i="1"/>
  <c r="AF1122" i="1"/>
  <c r="Z1124" i="1"/>
  <c r="AA1123" i="1"/>
  <c r="AB1124" i="1" l="1"/>
  <c r="AH1124" i="1"/>
  <c r="AF1123" i="1"/>
  <c r="Z1125" i="1"/>
  <c r="AA1124" i="1"/>
  <c r="AB1125" i="1" l="1"/>
  <c r="AH1125" i="1"/>
  <c r="AF1124" i="1"/>
  <c r="Z1126" i="1"/>
  <c r="AA1125" i="1"/>
  <c r="AB1126" i="1" l="1"/>
  <c r="AH1126" i="1"/>
  <c r="AF1125" i="1"/>
  <c r="Z1127" i="1"/>
  <c r="AA1126" i="1"/>
  <c r="AB1127" i="1" l="1"/>
  <c r="AH1127" i="1"/>
  <c r="AF1126" i="1"/>
  <c r="Z1128" i="1"/>
  <c r="AA1127" i="1"/>
  <c r="AB1128" i="1" l="1"/>
  <c r="AH1128" i="1"/>
  <c r="AF1127" i="1"/>
  <c r="Z1129" i="1"/>
  <c r="AA1128" i="1"/>
  <c r="AB1129" i="1" l="1"/>
  <c r="AH1129" i="1"/>
  <c r="AF1128" i="1"/>
  <c r="Z1130" i="1"/>
  <c r="AA1129" i="1"/>
  <c r="AB1130" i="1" l="1"/>
  <c r="AH1130" i="1"/>
  <c r="AF1129" i="1"/>
  <c r="Z1131" i="1"/>
  <c r="AA1130" i="1"/>
  <c r="AB1131" i="1" l="1"/>
  <c r="AH1131" i="1"/>
  <c r="AF1130" i="1"/>
  <c r="Z1132" i="1"/>
  <c r="AA1131" i="1"/>
  <c r="AB1132" i="1" l="1"/>
  <c r="AH1132" i="1"/>
  <c r="AF1131" i="1"/>
  <c r="Z1133" i="1"/>
  <c r="AA1132" i="1"/>
  <c r="AB1133" i="1" l="1"/>
  <c r="AH1133" i="1"/>
  <c r="AF1132" i="1"/>
  <c r="Z1134" i="1"/>
  <c r="AA1133" i="1"/>
  <c r="AB1134" i="1" l="1"/>
  <c r="AH1134" i="1"/>
  <c r="AF1133" i="1"/>
  <c r="Z1135" i="1"/>
  <c r="AA1134" i="1"/>
  <c r="AB1135" i="1" l="1"/>
  <c r="AH1135" i="1"/>
  <c r="AF1134" i="1"/>
  <c r="Z1136" i="1"/>
  <c r="AA1135" i="1"/>
  <c r="AB1136" i="1" l="1"/>
  <c r="AH1136" i="1"/>
  <c r="AF1135" i="1"/>
  <c r="Z1137" i="1"/>
  <c r="AA1136" i="1"/>
  <c r="AB1137" i="1" l="1"/>
  <c r="AH1137" i="1"/>
  <c r="AF1136" i="1"/>
  <c r="Z1138" i="1"/>
  <c r="AA1137" i="1"/>
  <c r="AB1138" i="1" l="1"/>
  <c r="AH1138" i="1"/>
  <c r="AF1137" i="1"/>
  <c r="Z1139" i="1"/>
  <c r="AA1138" i="1"/>
  <c r="AB1139" i="1" l="1"/>
  <c r="AH1139" i="1"/>
  <c r="AF1138" i="1"/>
  <c r="Z1140" i="1"/>
  <c r="AA1139" i="1"/>
  <c r="AB1140" i="1" l="1"/>
  <c r="AH1140" i="1"/>
  <c r="AF1139" i="1"/>
  <c r="Z1141" i="1"/>
  <c r="AA1140" i="1"/>
  <c r="AB1141" i="1" l="1"/>
  <c r="AH1141" i="1"/>
  <c r="AF1140" i="1"/>
  <c r="Z1142" i="1"/>
  <c r="AA1141" i="1"/>
  <c r="AB1142" i="1" l="1"/>
  <c r="AH1142" i="1"/>
  <c r="AF1141" i="1"/>
  <c r="Z1143" i="1"/>
  <c r="AA1142" i="1"/>
  <c r="AB1143" i="1" l="1"/>
  <c r="AH1143" i="1"/>
  <c r="AF1142" i="1"/>
  <c r="Z1144" i="1"/>
  <c r="AA1143" i="1"/>
  <c r="AB1144" i="1" l="1"/>
  <c r="AH1144" i="1"/>
  <c r="AF1143" i="1"/>
  <c r="Z1145" i="1"/>
  <c r="AA1144" i="1"/>
  <c r="AB1145" i="1" l="1"/>
  <c r="AH1145" i="1"/>
  <c r="AF1144" i="1"/>
  <c r="Z1146" i="1"/>
  <c r="AA1145" i="1"/>
  <c r="AB1146" i="1" l="1"/>
  <c r="AH1146" i="1"/>
  <c r="AF1145" i="1"/>
  <c r="Z1147" i="1"/>
  <c r="AA1146" i="1"/>
  <c r="AB1147" i="1" l="1"/>
  <c r="AH1147" i="1"/>
  <c r="AF1146" i="1"/>
  <c r="Z1148" i="1"/>
  <c r="AA1147" i="1"/>
  <c r="AB1148" i="1" l="1"/>
  <c r="AH1148" i="1"/>
  <c r="AF1147" i="1"/>
  <c r="Z1149" i="1"/>
  <c r="AA1148" i="1"/>
  <c r="AB1149" i="1" l="1"/>
  <c r="AH1149" i="1"/>
  <c r="AF1148" i="1"/>
  <c r="Z1150" i="1"/>
  <c r="AA1149" i="1"/>
  <c r="AB1150" i="1" l="1"/>
  <c r="AH1150" i="1"/>
  <c r="AF1149" i="1"/>
  <c r="Z1151" i="1"/>
  <c r="AA1150" i="1"/>
  <c r="AB1151" i="1" l="1"/>
  <c r="AH1151" i="1"/>
  <c r="AF1150" i="1"/>
  <c r="Z1152" i="1"/>
  <c r="AA1151" i="1"/>
  <c r="AB1152" i="1" l="1"/>
  <c r="AH1152" i="1"/>
  <c r="AF1151" i="1"/>
  <c r="Z1153" i="1"/>
  <c r="AA1152" i="1"/>
  <c r="AB1153" i="1" l="1"/>
  <c r="AH1153" i="1"/>
  <c r="AF1152" i="1"/>
  <c r="Z1154" i="1"/>
  <c r="AA1153" i="1"/>
  <c r="AB1154" i="1" l="1"/>
  <c r="AH1154" i="1"/>
  <c r="AF1153" i="1"/>
  <c r="Z1155" i="1"/>
  <c r="AA1154" i="1"/>
  <c r="AB1155" i="1" l="1"/>
  <c r="AH1155" i="1"/>
  <c r="AF1154" i="1"/>
  <c r="Z1156" i="1"/>
  <c r="AA1155" i="1"/>
  <c r="AB1156" i="1" l="1"/>
  <c r="AH1156" i="1"/>
  <c r="AF1155" i="1"/>
  <c r="Z1157" i="1"/>
  <c r="AA1156" i="1"/>
  <c r="AB1157" i="1" l="1"/>
  <c r="AH1157" i="1"/>
  <c r="AF1156" i="1"/>
  <c r="Z1158" i="1"/>
  <c r="AA1157" i="1"/>
  <c r="AB1158" i="1" l="1"/>
  <c r="AH1158" i="1"/>
  <c r="AF1157" i="1"/>
  <c r="Z1159" i="1"/>
  <c r="AA1158" i="1"/>
  <c r="AB1159" i="1" l="1"/>
  <c r="AH1159" i="1"/>
  <c r="AF1158" i="1"/>
  <c r="Z1160" i="1"/>
  <c r="AA1159" i="1"/>
  <c r="AB1160" i="1" l="1"/>
  <c r="AH1160" i="1"/>
  <c r="AF1159" i="1"/>
  <c r="Z1161" i="1"/>
  <c r="AA1160" i="1"/>
  <c r="AB1161" i="1" l="1"/>
  <c r="AH1161" i="1"/>
  <c r="AF1160" i="1"/>
  <c r="Z1162" i="1"/>
  <c r="AA1161" i="1"/>
  <c r="AB1162" i="1" l="1"/>
  <c r="AH1162" i="1"/>
  <c r="AF1161" i="1"/>
  <c r="Z1163" i="1"/>
  <c r="AA1162" i="1"/>
  <c r="AH1163" i="1" l="1"/>
  <c r="AB1163" i="1"/>
  <c r="AF1162" i="1"/>
  <c r="Z1164" i="1"/>
  <c r="AA1163" i="1"/>
  <c r="AF1163" i="1" l="1"/>
  <c r="AB1164" i="1"/>
  <c r="AH1164" i="1"/>
  <c r="Z1165" i="1"/>
  <c r="AA1164" i="1"/>
  <c r="AF1164" i="1" l="1"/>
  <c r="AB1165" i="1"/>
  <c r="AH1165" i="1"/>
  <c r="Z1166" i="1"/>
  <c r="AA1165" i="1"/>
  <c r="AF1165" i="1" l="1"/>
  <c r="AB1166" i="1"/>
  <c r="AH1166" i="1"/>
  <c r="Z1167" i="1"/>
  <c r="AA1166" i="1"/>
  <c r="AF1166" i="1" l="1"/>
  <c r="AB1167" i="1"/>
  <c r="AH1167" i="1"/>
  <c r="Z1168" i="1"/>
  <c r="AA1167" i="1"/>
  <c r="AF1167" i="1" l="1"/>
  <c r="AB1168" i="1"/>
  <c r="AH1168" i="1"/>
  <c r="Z1169" i="1"/>
  <c r="AA1168" i="1"/>
  <c r="AB1169" i="1" l="1"/>
  <c r="AH1169" i="1"/>
  <c r="AF1168" i="1"/>
  <c r="Z1170" i="1"/>
  <c r="AA1169" i="1"/>
  <c r="AB1170" i="1" l="1"/>
  <c r="AH1170" i="1"/>
  <c r="AF1169" i="1"/>
  <c r="Z1171" i="1"/>
  <c r="AA1170" i="1"/>
  <c r="AB1171" i="1" l="1"/>
  <c r="AH1171" i="1"/>
  <c r="AF1170" i="1"/>
  <c r="Z1172" i="1"/>
  <c r="AA1171" i="1"/>
  <c r="AF1171" i="1" l="1"/>
  <c r="AB1172" i="1"/>
  <c r="AH1172" i="1"/>
  <c r="Z1173" i="1"/>
  <c r="AA1172" i="1"/>
  <c r="AB1173" i="1" l="1"/>
  <c r="AH1173" i="1"/>
  <c r="AF1172" i="1"/>
  <c r="Z1174" i="1"/>
  <c r="AA1173" i="1"/>
  <c r="AF1173" i="1" l="1"/>
  <c r="AB1174" i="1"/>
  <c r="AH1174" i="1"/>
  <c r="Z1175" i="1"/>
  <c r="AA1174" i="1"/>
  <c r="AB1175" i="1" l="1"/>
  <c r="AH1175" i="1"/>
  <c r="AF1174" i="1"/>
  <c r="Z1176" i="1"/>
  <c r="AA1175" i="1"/>
  <c r="AB1176" i="1" l="1"/>
  <c r="AH1176" i="1"/>
  <c r="AF1175" i="1"/>
  <c r="Z1177" i="1"/>
  <c r="AA1176" i="1"/>
  <c r="AB1177" i="1" l="1"/>
  <c r="AH1177" i="1"/>
  <c r="AF1176" i="1"/>
  <c r="Z1178" i="1"/>
  <c r="AA1177" i="1"/>
  <c r="AB1178" i="1" l="1"/>
  <c r="AH1178" i="1"/>
  <c r="AF1177" i="1"/>
  <c r="Z1179" i="1"/>
  <c r="AA1178" i="1"/>
  <c r="AB1179" i="1" l="1"/>
  <c r="AH1179" i="1"/>
  <c r="AF1178" i="1"/>
  <c r="Z1180" i="1"/>
  <c r="AA1179" i="1"/>
  <c r="AB1180" i="1" l="1"/>
  <c r="AH1180" i="1"/>
  <c r="AF1179" i="1"/>
  <c r="Z1181" i="1"/>
  <c r="AA1180" i="1"/>
  <c r="AB1181" i="1" l="1"/>
  <c r="AH1181" i="1"/>
  <c r="AF1180" i="1"/>
  <c r="Z1182" i="1"/>
  <c r="AA1181" i="1"/>
  <c r="AB1182" i="1" l="1"/>
  <c r="AH1182" i="1"/>
  <c r="AF1181" i="1"/>
  <c r="Z1183" i="1"/>
  <c r="AA1182" i="1"/>
  <c r="AB1183" i="1" l="1"/>
  <c r="AH1183" i="1"/>
  <c r="AF1182" i="1"/>
  <c r="Z1184" i="1"/>
  <c r="AA1183" i="1"/>
  <c r="AB1184" i="1" l="1"/>
  <c r="AH1184" i="1"/>
  <c r="AF1183" i="1"/>
  <c r="Z1185" i="1"/>
  <c r="AA1184" i="1"/>
  <c r="AB1185" i="1" l="1"/>
  <c r="AH1185" i="1"/>
  <c r="AF1184" i="1"/>
  <c r="Z1186" i="1"/>
  <c r="AA1185" i="1"/>
  <c r="AB1186" i="1" l="1"/>
  <c r="AH1186" i="1"/>
  <c r="AF1185" i="1"/>
  <c r="Z1187" i="1"/>
  <c r="AA1186" i="1"/>
  <c r="AB1187" i="1" l="1"/>
  <c r="AH1187" i="1"/>
  <c r="AF1186" i="1"/>
  <c r="Z1188" i="1"/>
  <c r="AA1187" i="1"/>
  <c r="AB1188" i="1" l="1"/>
  <c r="AH1188" i="1"/>
  <c r="AF1187" i="1"/>
  <c r="Z1189" i="1"/>
  <c r="AA1188" i="1"/>
  <c r="AB1189" i="1" l="1"/>
  <c r="AH1189" i="1"/>
  <c r="AF1188" i="1"/>
  <c r="Z1190" i="1"/>
  <c r="AA1189" i="1"/>
  <c r="AB1190" i="1" l="1"/>
  <c r="AH1190" i="1"/>
  <c r="AF1189" i="1"/>
  <c r="Z1191" i="1"/>
  <c r="AA1190" i="1"/>
  <c r="AB1191" i="1" l="1"/>
  <c r="AH1191" i="1"/>
  <c r="AF1190" i="1"/>
  <c r="Z1192" i="1"/>
  <c r="AA1191" i="1"/>
  <c r="AB1192" i="1" l="1"/>
  <c r="AH1192" i="1"/>
  <c r="AF1191" i="1"/>
  <c r="Z1193" i="1"/>
  <c r="AA1192" i="1"/>
  <c r="AB1193" i="1" l="1"/>
  <c r="AH1193" i="1"/>
  <c r="AF1192" i="1"/>
  <c r="Z1194" i="1"/>
  <c r="AA1193" i="1"/>
  <c r="AB1194" i="1" l="1"/>
  <c r="AH1194" i="1"/>
  <c r="AF1193" i="1"/>
  <c r="Z1195" i="1"/>
  <c r="AA1194" i="1"/>
  <c r="AH1195" i="1" l="1"/>
  <c r="AB1195" i="1"/>
  <c r="AF1194" i="1"/>
  <c r="Z1196" i="1"/>
  <c r="AA1195" i="1"/>
  <c r="AF1195" i="1" l="1"/>
  <c r="AB1196" i="1"/>
  <c r="AH1196" i="1"/>
  <c r="Z1197" i="1"/>
  <c r="AA1196" i="1"/>
  <c r="AF1196" i="1" l="1"/>
  <c r="AB1197" i="1"/>
  <c r="AH1197" i="1"/>
  <c r="Z1198" i="1"/>
  <c r="AA1197" i="1"/>
  <c r="AF1197" i="1" l="1"/>
  <c r="AB1198" i="1"/>
  <c r="AH1198" i="1"/>
  <c r="Z1199" i="1"/>
  <c r="AA1198" i="1"/>
  <c r="AF1198" i="1" l="1"/>
  <c r="AB1199" i="1"/>
  <c r="AH1199" i="1"/>
  <c r="Z1200" i="1"/>
  <c r="AA1199" i="1"/>
  <c r="AF1199" i="1" l="1"/>
  <c r="AB1200" i="1"/>
  <c r="AH1200" i="1"/>
  <c r="Z1201" i="1"/>
  <c r="AA1200" i="1"/>
  <c r="AF1200" i="1" l="1"/>
  <c r="AH1201" i="1"/>
  <c r="AB1201" i="1"/>
  <c r="Z1202" i="1"/>
  <c r="AA1201" i="1"/>
  <c r="AB1202" i="1" l="1"/>
  <c r="AH1202" i="1"/>
  <c r="AF1201" i="1"/>
  <c r="Z1203" i="1"/>
  <c r="AA1202" i="1"/>
  <c r="AB1203" i="1" l="1"/>
  <c r="AH1203" i="1"/>
  <c r="AF1202" i="1"/>
  <c r="Z1204" i="1"/>
  <c r="AA1203" i="1"/>
  <c r="AB1204" i="1" l="1"/>
  <c r="AH1204" i="1"/>
  <c r="AF1203" i="1"/>
  <c r="Z1205" i="1"/>
  <c r="AA1204" i="1"/>
  <c r="AF1204" i="1" l="1"/>
  <c r="AB1205" i="1"/>
  <c r="AH1205" i="1"/>
  <c r="Z1206" i="1"/>
  <c r="AA1205" i="1"/>
  <c r="AB1206" i="1" l="1"/>
  <c r="AH1206" i="1"/>
  <c r="AF1205" i="1"/>
  <c r="Z1207" i="1"/>
  <c r="AA1206" i="1"/>
  <c r="AB1207" i="1" l="1"/>
  <c r="AH1207" i="1"/>
  <c r="AF1206" i="1"/>
  <c r="Z1208" i="1"/>
  <c r="AA1207" i="1"/>
  <c r="AB1208" i="1" l="1"/>
  <c r="AH1208" i="1"/>
  <c r="AF1207" i="1"/>
  <c r="Z1209" i="1"/>
  <c r="AA1208" i="1"/>
  <c r="AB1209" i="1" l="1"/>
  <c r="AH1209" i="1"/>
  <c r="AF1208" i="1"/>
  <c r="Z1210" i="1"/>
  <c r="AA1209" i="1"/>
  <c r="AB1210" i="1" l="1"/>
  <c r="AH1210" i="1"/>
  <c r="AF1209" i="1"/>
  <c r="Z1211" i="1"/>
  <c r="AA1210" i="1"/>
  <c r="AB1211" i="1" l="1"/>
  <c r="AH1211" i="1"/>
  <c r="AF1210" i="1"/>
  <c r="Z1212" i="1"/>
  <c r="AA1211" i="1"/>
  <c r="AB1212" i="1" l="1"/>
  <c r="AH1212" i="1"/>
  <c r="AF1211" i="1"/>
  <c r="Z1213" i="1"/>
  <c r="AA1212" i="1"/>
  <c r="AB1213" i="1" l="1"/>
  <c r="AH1213" i="1"/>
  <c r="AF1212" i="1"/>
  <c r="Z1214" i="1"/>
  <c r="AA1213" i="1"/>
  <c r="AB1214" i="1" l="1"/>
  <c r="AH1214" i="1"/>
  <c r="AF1213" i="1"/>
  <c r="Z1215" i="1"/>
  <c r="AA1214" i="1"/>
  <c r="AB1215" i="1" l="1"/>
  <c r="AH1215" i="1"/>
  <c r="AF1214" i="1"/>
  <c r="Z1216" i="1"/>
  <c r="AA1215" i="1"/>
  <c r="AB1216" i="1" l="1"/>
  <c r="AH1216" i="1"/>
  <c r="AF1215" i="1"/>
  <c r="Z1217" i="1"/>
  <c r="AA1216" i="1"/>
  <c r="AH1217" i="1" l="1"/>
  <c r="AB1217" i="1"/>
  <c r="AF1216" i="1"/>
  <c r="Z1218" i="1"/>
  <c r="AA1217" i="1"/>
  <c r="AF1217" i="1" l="1"/>
  <c r="AB1218" i="1"/>
  <c r="AH1218" i="1"/>
  <c r="Z1219" i="1"/>
  <c r="AA1218" i="1"/>
  <c r="AF1218" i="1" l="1"/>
  <c r="AB1219" i="1"/>
  <c r="AH1219" i="1"/>
  <c r="Z1220" i="1"/>
  <c r="AA1219" i="1"/>
  <c r="AF1219" i="1" l="1"/>
  <c r="AB1220" i="1"/>
  <c r="AH1220" i="1"/>
  <c r="Z1221" i="1"/>
  <c r="AA1220" i="1"/>
  <c r="AF1220" i="1" l="1"/>
  <c r="AB1221" i="1"/>
  <c r="AH1221" i="1"/>
  <c r="Z1222" i="1"/>
  <c r="AA1221" i="1"/>
  <c r="AF1221" i="1" l="1"/>
  <c r="AB1222" i="1"/>
  <c r="AH1222" i="1"/>
  <c r="Z1223" i="1"/>
  <c r="AA1222" i="1"/>
  <c r="AF1222" i="1" l="1"/>
  <c r="AB1223" i="1"/>
  <c r="AH1223" i="1"/>
  <c r="Z1224" i="1"/>
  <c r="AA1223" i="1"/>
  <c r="AF1223" i="1" l="1"/>
  <c r="AB1224" i="1"/>
  <c r="AH1224" i="1"/>
  <c r="Z1225" i="1"/>
  <c r="AA1224" i="1"/>
  <c r="AF1224" i="1" l="1"/>
  <c r="AB1225" i="1"/>
  <c r="AH1225" i="1"/>
  <c r="Z1226" i="1"/>
  <c r="AA1225" i="1"/>
  <c r="AF1225" i="1" l="1"/>
  <c r="AB1226" i="1"/>
  <c r="AH1226" i="1"/>
  <c r="Z1227" i="1"/>
  <c r="AA1226" i="1"/>
  <c r="AF1226" i="1" l="1"/>
  <c r="AH1227" i="1"/>
  <c r="AB1227" i="1"/>
  <c r="Z1228" i="1"/>
  <c r="AA1227" i="1"/>
  <c r="AB1228" i="1" l="1"/>
  <c r="AH1228" i="1"/>
  <c r="AF1227" i="1"/>
  <c r="Z1229" i="1"/>
  <c r="AA1228" i="1"/>
  <c r="AB1229" i="1" l="1"/>
  <c r="AH1229" i="1"/>
  <c r="AF1228" i="1"/>
  <c r="Z1230" i="1"/>
  <c r="AA1229" i="1"/>
  <c r="AB1230" i="1" l="1"/>
  <c r="AH1230" i="1"/>
  <c r="AF1229" i="1"/>
  <c r="Z1231" i="1"/>
  <c r="AA1230" i="1"/>
  <c r="AF1230" i="1" l="1"/>
  <c r="AB1231" i="1"/>
  <c r="AH1231" i="1"/>
  <c r="Z1232" i="1"/>
  <c r="AA1231" i="1"/>
  <c r="AB1232" i="1" l="1"/>
  <c r="AH1232" i="1"/>
  <c r="AF1231" i="1"/>
  <c r="Z1233" i="1"/>
  <c r="AA1232" i="1"/>
  <c r="AF1232" i="1" l="1"/>
  <c r="AH1233" i="1"/>
  <c r="AB1233" i="1"/>
  <c r="Z1234" i="1"/>
  <c r="AA1233" i="1"/>
  <c r="AB1234" i="1" l="1"/>
  <c r="AH1234" i="1"/>
  <c r="AF1233" i="1"/>
  <c r="Z1235" i="1"/>
  <c r="AA1234" i="1"/>
  <c r="AB1235" i="1" l="1"/>
  <c r="AH1235" i="1"/>
  <c r="AF1234" i="1"/>
  <c r="Z1236" i="1"/>
  <c r="AA1235" i="1"/>
  <c r="AB1236" i="1" l="1"/>
  <c r="AH1236" i="1"/>
  <c r="AF1235" i="1"/>
  <c r="Z1237" i="1"/>
  <c r="AA1236" i="1"/>
  <c r="AB1237" i="1" l="1"/>
  <c r="AH1237" i="1"/>
  <c r="AF1236" i="1"/>
  <c r="Z1238" i="1"/>
  <c r="AA1237" i="1"/>
  <c r="AB1238" i="1" l="1"/>
  <c r="AH1238" i="1"/>
  <c r="AF1237" i="1"/>
  <c r="Z1239" i="1"/>
  <c r="AA1238" i="1"/>
  <c r="AB1239" i="1" l="1"/>
  <c r="AH1239" i="1"/>
  <c r="AF1238" i="1"/>
  <c r="Z1240" i="1"/>
  <c r="AA1239" i="1"/>
  <c r="AB1240" i="1" l="1"/>
  <c r="AH1240" i="1"/>
  <c r="AF1239" i="1"/>
  <c r="Z1241" i="1"/>
  <c r="AA1240" i="1"/>
  <c r="AB1241" i="1" l="1"/>
  <c r="AH1241" i="1"/>
  <c r="AF1240" i="1"/>
  <c r="Z1242" i="1"/>
  <c r="AA1241" i="1"/>
  <c r="AB1242" i="1" l="1"/>
  <c r="AH1242" i="1"/>
  <c r="AF1241" i="1"/>
  <c r="Z1243" i="1"/>
  <c r="AA1242" i="1"/>
  <c r="AH1243" i="1" l="1"/>
  <c r="AB1243" i="1"/>
  <c r="AF1242" i="1"/>
  <c r="Z1244" i="1"/>
  <c r="AA1243" i="1"/>
  <c r="AF1243" i="1" l="1"/>
  <c r="AB1244" i="1"/>
  <c r="AH1244" i="1"/>
  <c r="Z1245" i="1"/>
  <c r="AA1244" i="1"/>
  <c r="AF1244" i="1" l="1"/>
  <c r="AB1245" i="1"/>
  <c r="AH1245" i="1"/>
  <c r="Z1246" i="1"/>
  <c r="AA1245" i="1"/>
  <c r="AF1245" i="1" l="1"/>
  <c r="AB1246" i="1"/>
  <c r="AH1246" i="1"/>
  <c r="Z1247" i="1"/>
  <c r="AA1246" i="1"/>
  <c r="AF1246" i="1" l="1"/>
  <c r="AB1247" i="1"/>
  <c r="AH1247" i="1"/>
  <c r="Z1248" i="1"/>
  <c r="AA1247" i="1"/>
  <c r="AB1248" i="1" l="1"/>
  <c r="AH1248" i="1"/>
  <c r="AF1247" i="1"/>
  <c r="Z1249" i="1"/>
  <c r="AA1248" i="1"/>
  <c r="AH1249" i="1" l="1"/>
  <c r="AB1249" i="1"/>
  <c r="AF1248" i="1"/>
  <c r="Z1250" i="1"/>
  <c r="AA1249" i="1"/>
  <c r="AB1250" i="1" l="1"/>
  <c r="AH1250" i="1"/>
  <c r="AF1249" i="1"/>
  <c r="Z1251" i="1"/>
  <c r="AA1250" i="1"/>
  <c r="AB1251" i="1" l="1"/>
  <c r="AH1251" i="1"/>
  <c r="AF1250" i="1"/>
  <c r="Z1252" i="1"/>
  <c r="AA1251" i="1"/>
  <c r="AB1252" i="1" l="1"/>
  <c r="AH1252" i="1"/>
  <c r="AF1251" i="1"/>
  <c r="Z1253" i="1"/>
  <c r="AA1252" i="1"/>
  <c r="AB1253" i="1" l="1"/>
  <c r="AH1253" i="1"/>
  <c r="AF1252" i="1"/>
  <c r="Z1254" i="1"/>
  <c r="AA1253" i="1"/>
  <c r="AB1254" i="1" l="1"/>
  <c r="AH1254" i="1"/>
  <c r="AF1253" i="1"/>
  <c r="Z1255" i="1"/>
  <c r="AA1254" i="1"/>
  <c r="AB1255" i="1" l="1"/>
  <c r="AH1255" i="1"/>
  <c r="AF1254" i="1"/>
  <c r="Z1256" i="1"/>
  <c r="AA1255" i="1"/>
  <c r="AB1256" i="1" l="1"/>
  <c r="AH1256" i="1"/>
  <c r="AF1255" i="1"/>
  <c r="Z1257" i="1"/>
  <c r="AA1256" i="1"/>
  <c r="AF1256" i="1" l="1"/>
  <c r="AB1257" i="1"/>
  <c r="AH1257" i="1"/>
  <c r="Z1258" i="1"/>
  <c r="AA1257" i="1"/>
  <c r="AB1258" i="1" l="1"/>
  <c r="AH1258" i="1"/>
  <c r="AF1257" i="1"/>
  <c r="Z1259" i="1"/>
  <c r="AA1258" i="1"/>
  <c r="AB1259" i="1" l="1"/>
  <c r="AH1259" i="1"/>
  <c r="AF1258" i="1"/>
  <c r="Z1260" i="1"/>
  <c r="AA1259" i="1"/>
  <c r="AB1260" i="1" l="1"/>
  <c r="AH1260" i="1"/>
  <c r="AF1259" i="1"/>
  <c r="Z1261" i="1"/>
  <c r="AA1260" i="1"/>
  <c r="AF1260" i="1" l="1"/>
  <c r="AB1261" i="1"/>
  <c r="AH1261" i="1"/>
  <c r="Z1262" i="1"/>
  <c r="AA1261" i="1"/>
  <c r="AB1262" i="1" l="1"/>
  <c r="AH1262" i="1"/>
  <c r="AF1261" i="1"/>
  <c r="Z1263" i="1"/>
  <c r="AA1262" i="1"/>
  <c r="AB1263" i="1" l="1"/>
  <c r="AH1263" i="1"/>
  <c r="AF1262" i="1"/>
  <c r="Z1264" i="1"/>
  <c r="AA1263" i="1"/>
  <c r="AB1264" i="1" l="1"/>
  <c r="AH1264" i="1"/>
  <c r="AF1263" i="1"/>
  <c r="Z1265" i="1"/>
  <c r="AA1264" i="1"/>
  <c r="AF1264" i="1" l="1"/>
  <c r="AH1265" i="1"/>
  <c r="AB1265" i="1"/>
  <c r="Z1266" i="1"/>
  <c r="AA1265" i="1"/>
  <c r="AB1266" i="1" l="1"/>
  <c r="AC9" i="1" s="1"/>
  <c r="AH1266" i="1"/>
  <c r="AR1262" i="1" s="1"/>
  <c r="AV1262" i="1" s="1"/>
  <c r="AF1265" i="1"/>
  <c r="AA1266" i="1"/>
  <c r="AA6" i="1" s="1"/>
  <c r="AC1260" i="1" l="1"/>
  <c r="AC1259" i="1"/>
  <c r="AC10" i="1"/>
  <c r="AC1257" i="1"/>
  <c r="AC1265" i="1"/>
  <c r="AC1200" i="1"/>
  <c r="AC1204" i="1"/>
  <c r="AC1195" i="1"/>
  <c r="AC1205" i="1"/>
  <c r="AC1199" i="1"/>
  <c r="AC1198" i="1"/>
  <c r="AC1207" i="1"/>
  <c r="AC1197" i="1"/>
  <c r="AC1203" i="1"/>
  <c r="AC1196" i="1"/>
  <c r="AC1202" i="1"/>
  <c r="AC1201" i="1"/>
  <c r="AC1210" i="1"/>
  <c r="AC1206" i="1"/>
  <c r="AC1209" i="1"/>
  <c r="AC1208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4" i="1"/>
  <c r="AC1223" i="1"/>
  <c r="AC1225" i="1"/>
  <c r="AC1226" i="1"/>
  <c r="AC1227" i="1"/>
  <c r="AC1228" i="1"/>
  <c r="AC1229" i="1"/>
  <c r="AC1230" i="1"/>
  <c r="AC1231" i="1"/>
  <c r="AC1233" i="1"/>
  <c r="AC1232" i="1"/>
  <c r="AC1234" i="1"/>
  <c r="AC1235" i="1"/>
  <c r="AC1236" i="1"/>
  <c r="AC1237" i="1"/>
  <c r="AC1238" i="1"/>
  <c r="AC1239" i="1"/>
  <c r="AC1243" i="1"/>
  <c r="AC1244" i="1"/>
  <c r="AC1240" i="1"/>
  <c r="AC1241" i="1"/>
  <c r="AC1242" i="1"/>
  <c r="AC1245" i="1"/>
  <c r="AC1248" i="1"/>
  <c r="AC1247" i="1"/>
  <c r="AC1246" i="1"/>
  <c r="AC1249" i="1"/>
  <c r="AC1250" i="1"/>
  <c r="AC1251" i="1"/>
  <c r="AC1252" i="1"/>
  <c r="AC1253" i="1"/>
  <c r="AC1255" i="1"/>
  <c r="AC1264" i="1"/>
  <c r="AC1262" i="1"/>
  <c r="AC1258" i="1"/>
  <c r="AC1254" i="1"/>
  <c r="AC1261" i="1"/>
  <c r="AC1256" i="1"/>
  <c r="AC1263" i="1"/>
  <c r="AC1266" i="1"/>
  <c r="AC11" i="1"/>
  <c r="AC13" i="1"/>
  <c r="AC12" i="1"/>
  <c r="AC15" i="1"/>
  <c r="AC14" i="1"/>
  <c r="AC16" i="1"/>
  <c r="AC18" i="1"/>
  <c r="AC17" i="1"/>
  <c r="AC19" i="1"/>
  <c r="AC21" i="1"/>
  <c r="AC20" i="1"/>
  <c r="AC24" i="1"/>
  <c r="AC22" i="1"/>
  <c r="AC23" i="1"/>
  <c r="AC26" i="1"/>
  <c r="AC27" i="1"/>
  <c r="AC25" i="1"/>
  <c r="AC29" i="1"/>
  <c r="AC28" i="1"/>
  <c r="AC31" i="1"/>
  <c r="AC30" i="1"/>
  <c r="AC32" i="1"/>
  <c r="AC33" i="1"/>
  <c r="AC35" i="1"/>
  <c r="AC34" i="1"/>
  <c r="AC36" i="1"/>
  <c r="AC38" i="1"/>
  <c r="AC37" i="1"/>
  <c r="AC39" i="1"/>
  <c r="AC42" i="1"/>
  <c r="AC40" i="1"/>
  <c r="AC41" i="1"/>
  <c r="AC45" i="1"/>
  <c r="AC43" i="1"/>
  <c r="AC44" i="1"/>
  <c r="AC47" i="1"/>
  <c r="AC46" i="1"/>
  <c r="AC48" i="1"/>
  <c r="AC50" i="1"/>
  <c r="AC49" i="1"/>
  <c r="AC51" i="1"/>
  <c r="AC53" i="1"/>
  <c r="AC54" i="1"/>
  <c r="AC52" i="1"/>
  <c r="AC56" i="1"/>
  <c r="AC55" i="1"/>
  <c r="AC57" i="1"/>
  <c r="AC58" i="1"/>
  <c r="AC60" i="1"/>
  <c r="AC59" i="1"/>
  <c r="AC61" i="1"/>
  <c r="AC62" i="1"/>
  <c r="AC63" i="1"/>
  <c r="AC64" i="1"/>
  <c r="AC65" i="1"/>
  <c r="AC67" i="1"/>
  <c r="AC66" i="1"/>
  <c r="AC70" i="1"/>
  <c r="AC68" i="1"/>
  <c r="AC72" i="1"/>
  <c r="AC69" i="1"/>
  <c r="AC71" i="1"/>
  <c r="AC73" i="1"/>
  <c r="AC74" i="1"/>
  <c r="AC75" i="1"/>
  <c r="AC76" i="1"/>
  <c r="AC77" i="1"/>
  <c r="AC79" i="1"/>
  <c r="AC78" i="1"/>
  <c r="AC84" i="1"/>
  <c r="AC80" i="1"/>
  <c r="AC82" i="1"/>
  <c r="AC81" i="1"/>
  <c r="AC83" i="1"/>
  <c r="AC85" i="1"/>
  <c r="AC86" i="1"/>
  <c r="AC87" i="1"/>
  <c r="AC88" i="1"/>
  <c r="AC91" i="1"/>
  <c r="AC92" i="1"/>
  <c r="AC90" i="1"/>
  <c r="AC89" i="1"/>
  <c r="AC94" i="1"/>
  <c r="AC97" i="1"/>
  <c r="AC95" i="1"/>
  <c r="AC93" i="1"/>
  <c r="AC96" i="1"/>
  <c r="AC98" i="1"/>
  <c r="AC99" i="1"/>
  <c r="AC101" i="1"/>
  <c r="AC103" i="1"/>
  <c r="AC100" i="1"/>
  <c r="AC102" i="1"/>
  <c r="AC106" i="1"/>
  <c r="AC104" i="1"/>
  <c r="AC105" i="1"/>
  <c r="AC107" i="1"/>
  <c r="AC109" i="1"/>
  <c r="AC108" i="1"/>
  <c r="AC111" i="1"/>
  <c r="AC110" i="1"/>
  <c r="AC112" i="1"/>
  <c r="AC113" i="1"/>
  <c r="AC114" i="1"/>
  <c r="AC115" i="1"/>
  <c r="AC117" i="1"/>
  <c r="AC116" i="1"/>
  <c r="AC118" i="1"/>
  <c r="AC119" i="1"/>
  <c r="AC120" i="1"/>
  <c r="AC122" i="1"/>
  <c r="AC121" i="1"/>
  <c r="AC123" i="1"/>
  <c r="AC124" i="1"/>
  <c r="AC125" i="1"/>
  <c r="AC126" i="1"/>
  <c r="AC127" i="1"/>
  <c r="AC129" i="1"/>
  <c r="AC128" i="1"/>
  <c r="AC132" i="1"/>
  <c r="AC130" i="1"/>
  <c r="AC131" i="1"/>
  <c r="AC134" i="1"/>
  <c r="AC133" i="1"/>
  <c r="AC135" i="1"/>
  <c r="AC137" i="1"/>
  <c r="AC136" i="1"/>
  <c r="AC139" i="1"/>
  <c r="AC138" i="1"/>
  <c r="AC140" i="1"/>
  <c r="AC141" i="1"/>
  <c r="AC143" i="1"/>
  <c r="AC142" i="1"/>
  <c r="AC145" i="1"/>
  <c r="AC144" i="1"/>
  <c r="AC146" i="1"/>
  <c r="AC147" i="1"/>
  <c r="AC148" i="1"/>
  <c r="AC149" i="1"/>
  <c r="AC152" i="1"/>
  <c r="AC150" i="1"/>
  <c r="AC151" i="1"/>
  <c r="AC153" i="1"/>
  <c r="AC154" i="1"/>
  <c r="AC155" i="1"/>
  <c r="AC156" i="1"/>
  <c r="AC157" i="1"/>
  <c r="AC158" i="1"/>
  <c r="AC159" i="1"/>
  <c r="AC163" i="1"/>
  <c r="AC160" i="1"/>
  <c r="AC161" i="1"/>
  <c r="AC162" i="1"/>
  <c r="AC164" i="1"/>
  <c r="AC166" i="1"/>
  <c r="AC165" i="1"/>
  <c r="AC168" i="1"/>
  <c r="AC167" i="1"/>
  <c r="AC169" i="1"/>
  <c r="AC170" i="1"/>
  <c r="AC171" i="1"/>
  <c r="AC173" i="1"/>
  <c r="AC172" i="1"/>
  <c r="AC175" i="1"/>
  <c r="AC177" i="1"/>
  <c r="AC174" i="1"/>
  <c r="AC176" i="1"/>
  <c r="AC178" i="1"/>
  <c r="AC179" i="1"/>
  <c r="AC180" i="1"/>
  <c r="AC181" i="1"/>
  <c r="AC182" i="1"/>
  <c r="AC183" i="1"/>
  <c r="AC184" i="1"/>
  <c r="AC186" i="1"/>
  <c r="AC185" i="1"/>
  <c r="AC187" i="1"/>
  <c r="AC189" i="1"/>
  <c r="AC188" i="1"/>
  <c r="AC190" i="1"/>
  <c r="AC191" i="1"/>
  <c r="AC192" i="1"/>
  <c r="AC193" i="1"/>
  <c r="AC194" i="1"/>
  <c r="AC195" i="1"/>
  <c r="AC196" i="1"/>
  <c r="AC197" i="1"/>
  <c r="AC198" i="1"/>
  <c r="AC199" i="1"/>
  <c r="AC203" i="1"/>
  <c r="AC200" i="1"/>
  <c r="AC201" i="1"/>
  <c r="AC202" i="1"/>
  <c r="AC205" i="1"/>
  <c r="AC204" i="1"/>
  <c r="AC206" i="1"/>
  <c r="AC208" i="1"/>
  <c r="AC207" i="1"/>
  <c r="AC210" i="1"/>
  <c r="AC209" i="1"/>
  <c r="AC211" i="1"/>
  <c r="AC213" i="1"/>
  <c r="AC212" i="1"/>
  <c r="AC214" i="1"/>
  <c r="AC217" i="1"/>
  <c r="AC218" i="1"/>
  <c r="AC216" i="1"/>
  <c r="AC215" i="1"/>
  <c r="AC219" i="1"/>
  <c r="AC220" i="1"/>
  <c r="AC221" i="1"/>
  <c r="AC222" i="1"/>
  <c r="AC225" i="1"/>
  <c r="AC224" i="1"/>
  <c r="AC223" i="1"/>
  <c r="AC226" i="1"/>
  <c r="AC227" i="1"/>
  <c r="AC228" i="1"/>
  <c r="AC230" i="1"/>
  <c r="AC229" i="1"/>
  <c r="AC231" i="1"/>
  <c r="AC233" i="1"/>
  <c r="AC232" i="1"/>
  <c r="AC236" i="1"/>
  <c r="AC234" i="1"/>
  <c r="AC235" i="1"/>
  <c r="AC237" i="1"/>
  <c r="AC238" i="1"/>
  <c r="AC239" i="1"/>
  <c r="AC240" i="1"/>
  <c r="AC241" i="1"/>
  <c r="AC242" i="1"/>
  <c r="AC245" i="1"/>
  <c r="AC243" i="1"/>
  <c r="AC244" i="1"/>
  <c r="AC246" i="1"/>
  <c r="AC247" i="1"/>
  <c r="AC248" i="1"/>
  <c r="AC249" i="1"/>
  <c r="AC251" i="1"/>
  <c r="AC250" i="1"/>
  <c r="AC253" i="1"/>
  <c r="AC252" i="1"/>
  <c r="AC256" i="1"/>
  <c r="AC254" i="1"/>
  <c r="AC255" i="1"/>
  <c r="AC260" i="1"/>
  <c r="AC257" i="1"/>
  <c r="AC258" i="1"/>
  <c r="AC259" i="1"/>
  <c r="AC261" i="1"/>
  <c r="AC262" i="1"/>
  <c r="AC263" i="1"/>
  <c r="AC264" i="1"/>
  <c r="AC265" i="1"/>
  <c r="AC266" i="1"/>
  <c r="AC267" i="1"/>
  <c r="AC268" i="1"/>
  <c r="AC269" i="1"/>
  <c r="AC271" i="1"/>
  <c r="AC270" i="1"/>
  <c r="AC272" i="1"/>
  <c r="AC273" i="1"/>
  <c r="AC274" i="1"/>
  <c r="AC275" i="1"/>
  <c r="AC276" i="1"/>
  <c r="AC277" i="1"/>
  <c r="AC279" i="1"/>
  <c r="AC278" i="1"/>
  <c r="AC280" i="1"/>
  <c r="AC281" i="1"/>
  <c r="AC282" i="1"/>
  <c r="AC283" i="1"/>
  <c r="AC284" i="1"/>
  <c r="AC287" i="1"/>
  <c r="AC288" i="1"/>
  <c r="AC285" i="1"/>
  <c r="AC286" i="1"/>
  <c r="AC289" i="1"/>
  <c r="AC290" i="1"/>
  <c r="AC292" i="1"/>
  <c r="AC291" i="1"/>
  <c r="AC293" i="1"/>
  <c r="AC294" i="1"/>
  <c r="AC295" i="1"/>
  <c r="AC296" i="1"/>
  <c r="AC297" i="1"/>
  <c r="AC299" i="1"/>
  <c r="AC300" i="1"/>
  <c r="AC298" i="1"/>
  <c r="AC301" i="1"/>
  <c r="AC305" i="1"/>
  <c r="AC302" i="1"/>
  <c r="AC304" i="1"/>
  <c r="AC303" i="1"/>
  <c r="AC306" i="1"/>
  <c r="AC307" i="1"/>
  <c r="AC308" i="1"/>
  <c r="AC309" i="1"/>
  <c r="AC310" i="1"/>
  <c r="AC311" i="1"/>
  <c r="AC313" i="1"/>
  <c r="AC312" i="1"/>
  <c r="AC314" i="1"/>
  <c r="AC315" i="1"/>
  <c r="AC316" i="1"/>
  <c r="AC317" i="1"/>
  <c r="AC318" i="1"/>
  <c r="AC319" i="1"/>
  <c r="AC320" i="1"/>
  <c r="AC321" i="1"/>
  <c r="AC322" i="1"/>
  <c r="AC323" i="1"/>
  <c r="AC325" i="1"/>
  <c r="AC324" i="1"/>
  <c r="AC327" i="1"/>
  <c r="AC326" i="1"/>
  <c r="AC330" i="1"/>
  <c r="AC328" i="1"/>
  <c r="AC329" i="1"/>
  <c r="AC331" i="1"/>
  <c r="AC332" i="1"/>
  <c r="AC333" i="1"/>
  <c r="AC334" i="1"/>
  <c r="AC336" i="1"/>
  <c r="AC335" i="1"/>
  <c r="AC338" i="1"/>
  <c r="AC337" i="1"/>
  <c r="AC339" i="1"/>
  <c r="AC340" i="1"/>
  <c r="AC343" i="1"/>
  <c r="AC341" i="1"/>
  <c r="AC342" i="1"/>
  <c r="AC344" i="1"/>
  <c r="AC345" i="1"/>
  <c r="AC346" i="1"/>
  <c r="AC347" i="1"/>
  <c r="AC348" i="1"/>
  <c r="AC349" i="1"/>
  <c r="AC350" i="1"/>
  <c r="AC351" i="1"/>
  <c r="AC353" i="1"/>
  <c r="AC352" i="1"/>
  <c r="AC354" i="1"/>
  <c r="AC355" i="1"/>
  <c r="AC356" i="1"/>
  <c r="AC358" i="1"/>
  <c r="AC357" i="1"/>
  <c r="AC359" i="1"/>
  <c r="AC360" i="1"/>
  <c r="AC362" i="1"/>
  <c r="AC361" i="1"/>
  <c r="AC363" i="1"/>
  <c r="AC364" i="1"/>
  <c r="AC365" i="1"/>
  <c r="AC366" i="1"/>
  <c r="AC367" i="1"/>
  <c r="AC368" i="1"/>
  <c r="AC369" i="1"/>
  <c r="AC370" i="1"/>
  <c r="AC371" i="1"/>
  <c r="AC372" i="1"/>
  <c r="AC374" i="1"/>
  <c r="AC375" i="1"/>
  <c r="AC373" i="1"/>
  <c r="AC376" i="1"/>
  <c r="AC378" i="1"/>
  <c r="AC377" i="1"/>
  <c r="AC380" i="1"/>
  <c r="AC379" i="1"/>
  <c r="AC383" i="1"/>
  <c r="AC381" i="1"/>
  <c r="AC382" i="1"/>
  <c r="AC384" i="1"/>
  <c r="AC385" i="1"/>
  <c r="AC386" i="1"/>
  <c r="AC387" i="1"/>
  <c r="AC391" i="1"/>
  <c r="AC388" i="1"/>
  <c r="AC389" i="1"/>
  <c r="AC390" i="1"/>
  <c r="AC393" i="1"/>
  <c r="AC392" i="1"/>
  <c r="AC394" i="1"/>
  <c r="AC395" i="1"/>
  <c r="AC396" i="1"/>
  <c r="AC397" i="1"/>
  <c r="AC398" i="1"/>
  <c r="AC400" i="1"/>
  <c r="AC399" i="1"/>
  <c r="AC402" i="1"/>
  <c r="AC401" i="1"/>
  <c r="AC403" i="1"/>
  <c r="AC404" i="1"/>
  <c r="AC405" i="1"/>
  <c r="AC406" i="1"/>
  <c r="AC407" i="1"/>
  <c r="AC408" i="1"/>
  <c r="AC410" i="1"/>
  <c r="AC409" i="1"/>
  <c r="AC412" i="1"/>
  <c r="AC411" i="1"/>
  <c r="AC413" i="1"/>
  <c r="AC414" i="1"/>
  <c r="AC417" i="1"/>
  <c r="AC415" i="1"/>
  <c r="AC416" i="1"/>
  <c r="AC419" i="1"/>
  <c r="AC418" i="1"/>
  <c r="AC420" i="1"/>
  <c r="AC421" i="1"/>
  <c r="AC422" i="1"/>
  <c r="AC423" i="1"/>
  <c r="AC426" i="1"/>
  <c r="AC424" i="1"/>
  <c r="AC425" i="1"/>
  <c r="AC427" i="1"/>
  <c r="AC428" i="1"/>
  <c r="AC429" i="1"/>
  <c r="AC430" i="1"/>
  <c r="AC431" i="1"/>
  <c r="AC432" i="1"/>
  <c r="AC433" i="1"/>
  <c r="AC434" i="1"/>
  <c r="AC435" i="1"/>
  <c r="AC436" i="1"/>
  <c r="AC438" i="1"/>
  <c r="AC437" i="1"/>
  <c r="AC441" i="1"/>
  <c r="AC440" i="1"/>
  <c r="AC439" i="1"/>
  <c r="AC442" i="1"/>
  <c r="AC445" i="1"/>
  <c r="AC443" i="1"/>
  <c r="AC444" i="1"/>
  <c r="AC446" i="1"/>
  <c r="AC448" i="1"/>
  <c r="AC447" i="1"/>
  <c r="AC450" i="1"/>
  <c r="AC449" i="1"/>
  <c r="AC451" i="1"/>
  <c r="AC453" i="1"/>
  <c r="AC452" i="1"/>
  <c r="AC456" i="1"/>
  <c r="AC455" i="1"/>
  <c r="AC454" i="1"/>
  <c r="AC457" i="1"/>
  <c r="AC458" i="1"/>
  <c r="AC459" i="1"/>
  <c r="AC460" i="1"/>
  <c r="AC463" i="1"/>
  <c r="AC461" i="1"/>
  <c r="AC462" i="1"/>
  <c r="AC466" i="1"/>
  <c r="AC464" i="1"/>
  <c r="AC465" i="1"/>
  <c r="AC467" i="1"/>
  <c r="AC468" i="1"/>
  <c r="AC469" i="1"/>
  <c r="AC470" i="1"/>
  <c r="AC471" i="1"/>
  <c r="AC475" i="1"/>
  <c r="AC472" i="1"/>
  <c r="AC473" i="1"/>
  <c r="AC474" i="1"/>
  <c r="AC478" i="1"/>
  <c r="AC479" i="1"/>
  <c r="AC477" i="1"/>
  <c r="AC476" i="1"/>
  <c r="AC481" i="1"/>
  <c r="AC480" i="1"/>
  <c r="AC482" i="1"/>
  <c r="AC483" i="1"/>
  <c r="AC485" i="1"/>
  <c r="AC484" i="1"/>
  <c r="AC486" i="1"/>
  <c r="AC487" i="1"/>
  <c r="AC488" i="1"/>
  <c r="AC491" i="1"/>
  <c r="AC489" i="1"/>
  <c r="AC490" i="1"/>
  <c r="AC492" i="1"/>
  <c r="AC493" i="1"/>
  <c r="AC496" i="1"/>
  <c r="AC494" i="1"/>
  <c r="AC495" i="1"/>
  <c r="AC497" i="1"/>
  <c r="AC498" i="1"/>
  <c r="AC501" i="1"/>
  <c r="AC499" i="1"/>
  <c r="AC500" i="1"/>
  <c r="AC502" i="1"/>
  <c r="AC503" i="1"/>
  <c r="AC504" i="1"/>
  <c r="AC505" i="1"/>
  <c r="AC506" i="1"/>
  <c r="AC507" i="1"/>
  <c r="AC508" i="1"/>
  <c r="AC509" i="1"/>
  <c r="AC511" i="1"/>
  <c r="AC510" i="1"/>
  <c r="AC513" i="1"/>
  <c r="AC512" i="1"/>
  <c r="AC514" i="1"/>
  <c r="AC515" i="1"/>
  <c r="AC516" i="1"/>
  <c r="AC518" i="1"/>
  <c r="AC517" i="1"/>
  <c r="AC519" i="1"/>
  <c r="AC520" i="1"/>
  <c r="AC524" i="1"/>
  <c r="AC521" i="1"/>
  <c r="AC523" i="1"/>
  <c r="AC526" i="1"/>
  <c r="AC522" i="1"/>
  <c r="AC525" i="1"/>
  <c r="AC529" i="1"/>
  <c r="AC527" i="1"/>
  <c r="AC532" i="1"/>
  <c r="AC530" i="1"/>
  <c r="AC528" i="1"/>
  <c r="AC531" i="1"/>
  <c r="AC533" i="1"/>
  <c r="AC534" i="1"/>
  <c r="AC535" i="1"/>
  <c r="AC536" i="1"/>
  <c r="AC537" i="1"/>
  <c r="AC539" i="1"/>
  <c r="AC538" i="1"/>
  <c r="AC540" i="1"/>
  <c r="AC541" i="1"/>
  <c r="AC542" i="1"/>
  <c r="AC543" i="1"/>
  <c r="AC544" i="1"/>
  <c r="AC545" i="1"/>
  <c r="AC546" i="1"/>
  <c r="AC547" i="1"/>
  <c r="AC548" i="1"/>
  <c r="AC549" i="1"/>
  <c r="AC552" i="1"/>
  <c r="AC554" i="1"/>
  <c r="AC550" i="1"/>
  <c r="AC551" i="1"/>
  <c r="AC553" i="1"/>
  <c r="AC555" i="1"/>
  <c r="AC556" i="1"/>
  <c r="AC557" i="1"/>
  <c r="AC558" i="1"/>
  <c r="AC559" i="1"/>
  <c r="AC560" i="1"/>
  <c r="AC561" i="1"/>
  <c r="AC562" i="1"/>
  <c r="AC563" i="1"/>
  <c r="AC565" i="1"/>
  <c r="AC564" i="1"/>
  <c r="AC567" i="1"/>
  <c r="AC566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9" i="1"/>
  <c r="AC585" i="1"/>
  <c r="AC586" i="1"/>
  <c r="AC587" i="1"/>
  <c r="AC588" i="1"/>
  <c r="AC590" i="1"/>
  <c r="AC591" i="1"/>
  <c r="AC592" i="1"/>
  <c r="AC593" i="1"/>
  <c r="AC596" i="1"/>
  <c r="AC594" i="1"/>
  <c r="AC595" i="1"/>
  <c r="AC597" i="1"/>
  <c r="AC598" i="1"/>
  <c r="AC599" i="1"/>
  <c r="AC604" i="1"/>
  <c r="AC600" i="1"/>
  <c r="AC601" i="1"/>
  <c r="AC602" i="1"/>
  <c r="AC603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5" i="1"/>
  <c r="AC623" i="1"/>
  <c r="AC624" i="1"/>
  <c r="AC627" i="1"/>
  <c r="AC626" i="1"/>
  <c r="AC628" i="1"/>
  <c r="AC629" i="1"/>
  <c r="AC630" i="1"/>
  <c r="AC631" i="1"/>
  <c r="AC633" i="1"/>
  <c r="AC632" i="1"/>
  <c r="AC635" i="1"/>
  <c r="AC636" i="1"/>
  <c r="AC634" i="1"/>
  <c r="AC638" i="1"/>
  <c r="AC637" i="1"/>
  <c r="AC639" i="1"/>
  <c r="AC640" i="1"/>
  <c r="AC641" i="1"/>
  <c r="AC642" i="1"/>
  <c r="AC646" i="1"/>
  <c r="AC643" i="1"/>
  <c r="AC645" i="1"/>
  <c r="AC644" i="1"/>
  <c r="AC648" i="1"/>
  <c r="AC647" i="1"/>
  <c r="AC650" i="1"/>
  <c r="AC649" i="1"/>
  <c r="AC651" i="1"/>
  <c r="AC652" i="1"/>
  <c r="AC653" i="1"/>
  <c r="AC654" i="1"/>
  <c r="AC655" i="1"/>
  <c r="AC656" i="1"/>
  <c r="AC658" i="1"/>
  <c r="AC657" i="1"/>
  <c r="AC659" i="1"/>
  <c r="AC663" i="1"/>
  <c r="AC660" i="1"/>
  <c r="AC661" i="1"/>
  <c r="AC662" i="1"/>
  <c r="AC665" i="1"/>
  <c r="AC664" i="1"/>
  <c r="AC666" i="1"/>
  <c r="AC667" i="1"/>
  <c r="AC668" i="1"/>
  <c r="AC669" i="1"/>
  <c r="AC671" i="1"/>
  <c r="AC670" i="1"/>
  <c r="AC672" i="1"/>
  <c r="AC674" i="1"/>
  <c r="AC673" i="1"/>
  <c r="AC675" i="1"/>
  <c r="AC676" i="1"/>
  <c r="AC679" i="1"/>
  <c r="AC678" i="1"/>
  <c r="AC677" i="1"/>
  <c r="AC681" i="1"/>
  <c r="AC680" i="1"/>
  <c r="AC683" i="1"/>
  <c r="AC682" i="1"/>
  <c r="AC684" i="1"/>
  <c r="AC685" i="1"/>
  <c r="AC688" i="1"/>
  <c r="AC687" i="1"/>
  <c r="AC686" i="1"/>
  <c r="AC690" i="1"/>
  <c r="AC689" i="1"/>
  <c r="AC691" i="1"/>
  <c r="AC692" i="1"/>
  <c r="AC694" i="1"/>
  <c r="AC693" i="1"/>
  <c r="AC697" i="1"/>
  <c r="AC696" i="1"/>
  <c r="AC695" i="1"/>
  <c r="AC701" i="1"/>
  <c r="AC698" i="1"/>
  <c r="AC699" i="1"/>
  <c r="AC700" i="1"/>
  <c r="AC703" i="1"/>
  <c r="AC702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8" i="1"/>
  <c r="AC717" i="1"/>
  <c r="AC720" i="1"/>
  <c r="AC719" i="1"/>
  <c r="AC722" i="1"/>
  <c r="AC721" i="1"/>
  <c r="AC723" i="1"/>
  <c r="AC724" i="1"/>
  <c r="AC725" i="1"/>
  <c r="AC726" i="1"/>
  <c r="AC727" i="1"/>
  <c r="AC728" i="1"/>
  <c r="AC729" i="1"/>
  <c r="AC730" i="1"/>
  <c r="AC732" i="1"/>
  <c r="AC731" i="1"/>
  <c r="AC733" i="1"/>
  <c r="AC734" i="1"/>
  <c r="AC735" i="1"/>
  <c r="AC736" i="1"/>
  <c r="AC737" i="1"/>
  <c r="AC739" i="1"/>
  <c r="AC738" i="1"/>
  <c r="AC740" i="1"/>
  <c r="AC741" i="1"/>
  <c r="AC742" i="1"/>
  <c r="AC743" i="1"/>
  <c r="AC744" i="1"/>
  <c r="AC745" i="1"/>
  <c r="AC746" i="1"/>
  <c r="AC748" i="1"/>
  <c r="AC747" i="1"/>
  <c r="AC751" i="1"/>
  <c r="AC749" i="1"/>
  <c r="AC750" i="1"/>
  <c r="AC753" i="1"/>
  <c r="AC752" i="1"/>
  <c r="AC755" i="1"/>
  <c r="AC754" i="1"/>
  <c r="AC756" i="1"/>
  <c r="AC757" i="1"/>
  <c r="AC758" i="1"/>
  <c r="AC759" i="1"/>
  <c r="AC761" i="1"/>
  <c r="AC760" i="1"/>
  <c r="AC764" i="1"/>
  <c r="AC762" i="1"/>
  <c r="AC763" i="1"/>
  <c r="AC767" i="1"/>
  <c r="AC765" i="1"/>
  <c r="AC766" i="1"/>
  <c r="AC769" i="1"/>
  <c r="AC768" i="1"/>
  <c r="AC771" i="1"/>
  <c r="AC770" i="1"/>
  <c r="AC774" i="1"/>
  <c r="AC773" i="1"/>
  <c r="AC772" i="1"/>
  <c r="AC775" i="1"/>
  <c r="AC776" i="1"/>
  <c r="AC777" i="1"/>
  <c r="AC778" i="1"/>
  <c r="AC779" i="1"/>
  <c r="AC780" i="1"/>
  <c r="AC781" i="1"/>
  <c r="AC782" i="1"/>
  <c r="AC783" i="1"/>
  <c r="AC784" i="1"/>
  <c r="AC785" i="1"/>
  <c r="AC789" i="1"/>
  <c r="AC786" i="1"/>
  <c r="AC787" i="1"/>
  <c r="AC788" i="1"/>
  <c r="AC790" i="1"/>
  <c r="AC791" i="1"/>
  <c r="AC792" i="1"/>
  <c r="AC793" i="1"/>
  <c r="AC794" i="1"/>
  <c r="AC795" i="1"/>
  <c r="AC796" i="1"/>
  <c r="AC797" i="1"/>
  <c r="AC798" i="1"/>
  <c r="AC799" i="1"/>
  <c r="AC801" i="1"/>
  <c r="AC800" i="1"/>
  <c r="AC802" i="1"/>
  <c r="AC803" i="1"/>
  <c r="AC804" i="1"/>
  <c r="AC805" i="1"/>
  <c r="AC806" i="1"/>
  <c r="AC807" i="1"/>
  <c r="AC808" i="1"/>
  <c r="AC809" i="1"/>
  <c r="AC813" i="1"/>
  <c r="AC810" i="1"/>
  <c r="AC811" i="1"/>
  <c r="AC812" i="1"/>
  <c r="AC814" i="1"/>
  <c r="AC815" i="1"/>
  <c r="AC817" i="1"/>
  <c r="AC816" i="1"/>
  <c r="AC818" i="1"/>
  <c r="AC819" i="1"/>
  <c r="AC820" i="1"/>
  <c r="AC821" i="1"/>
  <c r="AC822" i="1"/>
  <c r="AC823" i="1"/>
  <c r="AC825" i="1"/>
  <c r="AC824" i="1"/>
  <c r="AC826" i="1"/>
  <c r="AC827" i="1"/>
  <c r="AC828" i="1"/>
  <c r="AC829" i="1"/>
  <c r="AC831" i="1"/>
  <c r="AC830" i="1"/>
  <c r="AC832" i="1"/>
  <c r="AC833" i="1"/>
  <c r="AC834" i="1"/>
  <c r="AC835" i="1"/>
  <c r="AC836" i="1"/>
  <c r="AC837" i="1"/>
  <c r="AC838" i="1"/>
  <c r="AC839" i="1"/>
  <c r="AC841" i="1"/>
  <c r="AC840" i="1"/>
  <c r="AC843" i="1"/>
  <c r="AC842" i="1"/>
  <c r="AC844" i="1"/>
  <c r="AC846" i="1"/>
  <c r="AC845" i="1"/>
  <c r="AC847" i="1"/>
  <c r="AC848" i="1"/>
  <c r="AC850" i="1"/>
  <c r="AC849" i="1"/>
  <c r="AC854" i="1"/>
  <c r="AC851" i="1"/>
  <c r="AC852" i="1"/>
  <c r="AC853" i="1"/>
  <c r="AC855" i="1"/>
  <c r="AC856" i="1"/>
  <c r="AC857" i="1"/>
  <c r="AC858" i="1"/>
  <c r="AC859" i="1"/>
  <c r="AC860" i="1"/>
  <c r="AC861" i="1"/>
  <c r="AC862" i="1"/>
  <c r="AC863" i="1"/>
  <c r="AC864" i="1"/>
  <c r="AC866" i="1"/>
  <c r="AC865" i="1"/>
  <c r="AC868" i="1"/>
  <c r="AC867" i="1"/>
  <c r="AC869" i="1"/>
  <c r="AC870" i="1"/>
  <c r="AC871" i="1"/>
  <c r="AC872" i="1"/>
  <c r="AC873" i="1"/>
  <c r="AC874" i="1"/>
  <c r="AC877" i="1"/>
  <c r="AC875" i="1"/>
  <c r="AC876" i="1"/>
  <c r="AC878" i="1"/>
  <c r="AC880" i="1"/>
  <c r="AC879" i="1"/>
  <c r="AC881" i="1"/>
  <c r="AC884" i="1"/>
  <c r="AC885" i="1"/>
  <c r="AC882" i="1"/>
  <c r="AC883" i="1"/>
  <c r="AC886" i="1"/>
  <c r="AC887" i="1"/>
  <c r="AC888" i="1"/>
  <c r="AC889" i="1"/>
  <c r="AC890" i="1"/>
  <c r="AC891" i="1"/>
  <c r="AC892" i="1"/>
  <c r="AC893" i="1"/>
  <c r="AC894" i="1"/>
  <c r="AC895" i="1"/>
  <c r="AC896" i="1"/>
  <c r="AC898" i="1"/>
  <c r="AC897" i="1"/>
  <c r="AC899" i="1"/>
  <c r="AC902" i="1"/>
  <c r="AC900" i="1"/>
  <c r="AC901" i="1"/>
  <c r="AC904" i="1"/>
  <c r="AC903" i="1"/>
  <c r="AC905" i="1"/>
  <c r="AC906" i="1"/>
  <c r="AC907" i="1"/>
  <c r="AC911" i="1"/>
  <c r="AC912" i="1"/>
  <c r="AC908" i="1"/>
  <c r="AC909" i="1"/>
  <c r="AC910" i="1"/>
  <c r="AC913" i="1"/>
  <c r="AC916" i="1"/>
  <c r="AC915" i="1"/>
  <c r="AC914" i="1"/>
  <c r="AC917" i="1"/>
  <c r="AC918" i="1"/>
  <c r="AC919" i="1"/>
  <c r="AC921" i="1"/>
  <c r="AC920" i="1"/>
  <c r="AC923" i="1"/>
  <c r="AC922" i="1"/>
  <c r="AC924" i="1"/>
  <c r="AC925" i="1"/>
  <c r="AC926" i="1"/>
  <c r="AC927" i="1"/>
  <c r="AC928" i="1"/>
  <c r="AC929" i="1"/>
  <c r="AC931" i="1"/>
  <c r="AC930" i="1"/>
  <c r="AC932" i="1"/>
  <c r="AC936" i="1"/>
  <c r="AC933" i="1"/>
  <c r="AC934" i="1"/>
  <c r="AC935" i="1"/>
  <c r="AC937" i="1"/>
  <c r="AC941" i="1"/>
  <c r="AC939" i="1"/>
  <c r="AC938" i="1"/>
  <c r="AC940" i="1"/>
  <c r="AC944" i="1"/>
  <c r="AC942" i="1"/>
  <c r="AC943" i="1"/>
  <c r="AC945" i="1"/>
  <c r="AC946" i="1"/>
  <c r="AC947" i="1"/>
  <c r="AC948" i="1"/>
  <c r="AC949" i="1"/>
  <c r="AC950" i="1"/>
  <c r="AC953" i="1"/>
  <c r="AC951" i="1"/>
  <c r="AC952" i="1"/>
  <c r="AC954" i="1"/>
  <c r="AC955" i="1"/>
  <c r="AC956" i="1"/>
  <c r="AC957" i="1"/>
  <c r="AC958" i="1"/>
  <c r="AC959" i="1"/>
  <c r="AC962" i="1"/>
  <c r="AC960" i="1"/>
  <c r="AC961" i="1"/>
  <c r="AC963" i="1"/>
  <c r="AC964" i="1"/>
  <c r="AC965" i="1"/>
  <c r="AC968" i="1"/>
  <c r="AC966" i="1"/>
  <c r="AC969" i="1"/>
  <c r="AC967" i="1"/>
  <c r="AC970" i="1"/>
  <c r="AC971" i="1"/>
  <c r="AC973" i="1"/>
  <c r="AC972" i="1"/>
  <c r="AC974" i="1"/>
  <c r="AC975" i="1"/>
  <c r="AC976" i="1"/>
  <c r="AC978" i="1"/>
  <c r="AC977" i="1"/>
  <c r="AC979" i="1"/>
  <c r="AC980" i="1"/>
  <c r="AC984" i="1"/>
  <c r="AC983" i="1"/>
  <c r="AC981" i="1"/>
  <c r="AC982" i="1"/>
  <c r="AC985" i="1"/>
  <c r="AC986" i="1"/>
  <c r="AC988" i="1"/>
  <c r="AC987" i="1"/>
  <c r="AC989" i="1"/>
  <c r="AC990" i="1"/>
  <c r="AC991" i="1"/>
  <c r="AC993" i="1"/>
  <c r="AC992" i="1"/>
  <c r="AC994" i="1"/>
  <c r="AC995" i="1"/>
  <c r="AC997" i="1"/>
  <c r="AC996" i="1"/>
  <c r="AC999" i="1"/>
  <c r="AC998" i="1"/>
  <c r="AC1001" i="1"/>
  <c r="AC1000" i="1"/>
  <c r="AC1002" i="1"/>
  <c r="AC1004" i="1"/>
  <c r="AC1003" i="1"/>
  <c r="AC1005" i="1"/>
  <c r="AC1008" i="1"/>
  <c r="AC1006" i="1"/>
  <c r="AC1007" i="1"/>
  <c r="AC1011" i="1"/>
  <c r="AC1009" i="1"/>
  <c r="AC1010" i="1"/>
  <c r="AC1013" i="1"/>
  <c r="AC1012" i="1"/>
  <c r="AC1014" i="1"/>
  <c r="AC1016" i="1"/>
  <c r="AC1015" i="1"/>
  <c r="AC1017" i="1"/>
  <c r="AC1018" i="1"/>
  <c r="AC1019" i="1"/>
  <c r="AC1020" i="1"/>
  <c r="AC1023" i="1"/>
  <c r="AC1021" i="1"/>
  <c r="AC1022" i="1"/>
  <c r="AC1024" i="1"/>
  <c r="AC1027" i="1"/>
  <c r="AC1025" i="1"/>
  <c r="AC1028" i="1"/>
  <c r="AC1026" i="1"/>
  <c r="AC1031" i="1"/>
  <c r="AC1030" i="1"/>
  <c r="AC1029" i="1"/>
  <c r="AC1032" i="1"/>
  <c r="AC1033" i="1"/>
  <c r="AC1034" i="1"/>
  <c r="AC1035" i="1"/>
  <c r="AC1037" i="1"/>
  <c r="AC1036" i="1"/>
  <c r="AC1038" i="1"/>
  <c r="AC1039" i="1"/>
  <c r="AC1040" i="1"/>
  <c r="AC1041" i="1"/>
  <c r="AC1042" i="1"/>
  <c r="AC1043" i="1"/>
  <c r="AC1044" i="1"/>
  <c r="AC1047" i="1"/>
  <c r="AC1045" i="1"/>
  <c r="AC1046" i="1"/>
  <c r="AC1048" i="1"/>
  <c r="AC1049" i="1"/>
  <c r="AC1050" i="1"/>
  <c r="AC1051" i="1"/>
  <c r="AC1052" i="1"/>
  <c r="AC1053" i="1"/>
  <c r="AC1057" i="1"/>
  <c r="AC1054" i="1"/>
  <c r="AC1055" i="1"/>
  <c r="AC1056" i="1"/>
  <c r="AC1058" i="1"/>
  <c r="AC1059" i="1"/>
  <c r="AC1060" i="1"/>
  <c r="AC1061" i="1"/>
  <c r="AC1062" i="1"/>
  <c r="AC1063" i="1"/>
  <c r="AC1065" i="1"/>
  <c r="AC1064" i="1"/>
  <c r="AC1067" i="1"/>
  <c r="AC1066" i="1"/>
  <c r="AC1068" i="1"/>
  <c r="AC1069" i="1"/>
  <c r="AC1070" i="1"/>
  <c r="AC1072" i="1"/>
  <c r="AC1074" i="1"/>
  <c r="AC1071" i="1"/>
  <c r="AC1073" i="1"/>
  <c r="AC1076" i="1"/>
  <c r="AC1075" i="1"/>
  <c r="AC1077" i="1"/>
  <c r="AC1079" i="1"/>
  <c r="AC1078" i="1"/>
  <c r="AC1081" i="1"/>
  <c r="AC1080" i="1"/>
  <c r="AC1082" i="1"/>
  <c r="AC1083" i="1"/>
  <c r="AC1084" i="1"/>
  <c r="AC1085" i="1"/>
  <c r="AC1087" i="1"/>
  <c r="AC1086" i="1"/>
  <c r="AC1088" i="1"/>
  <c r="AC1089" i="1"/>
  <c r="AC1090" i="1"/>
  <c r="AC1093" i="1"/>
  <c r="AC1091" i="1"/>
  <c r="AC1092" i="1"/>
  <c r="AC1094" i="1"/>
  <c r="AC1096" i="1"/>
  <c r="AC1095" i="1"/>
  <c r="AC1098" i="1"/>
  <c r="AC1097" i="1"/>
  <c r="AC1102" i="1"/>
  <c r="AC1099" i="1"/>
  <c r="AC1100" i="1"/>
  <c r="AC1101" i="1"/>
  <c r="AC1103" i="1"/>
  <c r="AC1106" i="1"/>
  <c r="AC1104" i="1"/>
  <c r="AC1105" i="1"/>
  <c r="AC1108" i="1"/>
  <c r="AC1107" i="1"/>
  <c r="AC1109" i="1"/>
  <c r="AC1112" i="1"/>
  <c r="AC1110" i="1"/>
  <c r="AC1113" i="1"/>
  <c r="AC1111" i="1"/>
  <c r="AC1114" i="1"/>
  <c r="AC1116" i="1"/>
  <c r="AC1115" i="1"/>
  <c r="AC1117" i="1"/>
  <c r="AC1119" i="1"/>
  <c r="AC1120" i="1"/>
  <c r="AC1118" i="1"/>
  <c r="AC1121" i="1"/>
  <c r="AC1122" i="1"/>
  <c r="AC1123" i="1"/>
  <c r="AC1124" i="1"/>
  <c r="AC1126" i="1"/>
  <c r="AC1125" i="1"/>
  <c r="AC1127" i="1"/>
  <c r="AC1128" i="1"/>
  <c r="AC1129" i="1"/>
  <c r="AC1132" i="1"/>
  <c r="AC1130" i="1"/>
  <c r="AC1131" i="1"/>
  <c r="AC1133" i="1"/>
  <c r="AC1134" i="1"/>
  <c r="AC1135" i="1"/>
  <c r="AC1136" i="1"/>
  <c r="AC1140" i="1"/>
  <c r="AC1137" i="1"/>
  <c r="AC1138" i="1"/>
  <c r="AC1139" i="1"/>
  <c r="AC1141" i="1"/>
  <c r="AC1142" i="1"/>
  <c r="AC1143" i="1"/>
  <c r="AC1145" i="1"/>
  <c r="AC1144" i="1"/>
  <c r="AC1147" i="1"/>
  <c r="AC1146" i="1"/>
  <c r="AC1148" i="1"/>
  <c r="AC1150" i="1"/>
  <c r="AC1149" i="1"/>
  <c r="AC1151" i="1"/>
  <c r="AC1152" i="1"/>
  <c r="AC1155" i="1"/>
  <c r="AC1153" i="1"/>
  <c r="AC1154" i="1"/>
  <c r="AC1156" i="1"/>
  <c r="AC1157" i="1"/>
  <c r="AC1158" i="1"/>
  <c r="AC1159" i="1"/>
  <c r="AC1161" i="1"/>
  <c r="AC1162" i="1"/>
  <c r="AC1160" i="1"/>
  <c r="AC1163" i="1"/>
  <c r="AC1165" i="1"/>
  <c r="AC1164" i="1"/>
  <c r="AC1166" i="1"/>
  <c r="AC1167" i="1"/>
  <c r="AC1168" i="1"/>
  <c r="AC1169" i="1"/>
  <c r="AC1171" i="1"/>
  <c r="AC1170" i="1"/>
  <c r="AC1172" i="1"/>
  <c r="AC1175" i="1"/>
  <c r="AC1173" i="1"/>
  <c r="AC1178" i="1"/>
  <c r="AC1174" i="1"/>
  <c r="AC1177" i="1"/>
  <c r="AC1176" i="1"/>
  <c r="AC1179" i="1"/>
  <c r="AC1180" i="1"/>
  <c r="AC1181" i="1"/>
  <c r="AC1182" i="1"/>
  <c r="AC1183" i="1"/>
  <c r="AC1184" i="1"/>
  <c r="AC1185" i="1"/>
  <c r="AC1186" i="1"/>
  <c r="AC1187" i="1"/>
  <c r="AC1190" i="1"/>
  <c r="AC1188" i="1"/>
  <c r="AC1189" i="1"/>
  <c r="AC1191" i="1"/>
  <c r="AC1192" i="1"/>
  <c r="AC1193" i="1"/>
  <c r="AC1194" i="1"/>
  <c r="AR1259" i="1"/>
  <c r="AV1259" i="1" s="1"/>
  <c r="AR1265" i="1"/>
  <c r="AV1265" i="1" s="1"/>
  <c r="AR9" i="1"/>
  <c r="AV9" i="1" s="1"/>
  <c r="AR10" i="1"/>
  <c r="AV10" i="1" s="1"/>
  <c r="AR11" i="1"/>
  <c r="AV11" i="1" s="1"/>
  <c r="AR13" i="1"/>
  <c r="AV13" i="1" s="1"/>
  <c r="AR12" i="1"/>
  <c r="AV12" i="1" s="1"/>
  <c r="AR14" i="1"/>
  <c r="AV14" i="1" s="1"/>
  <c r="AR18" i="1"/>
  <c r="AV18" i="1" s="1"/>
  <c r="AR17" i="1"/>
  <c r="AV17" i="1" s="1"/>
  <c r="AR16" i="1"/>
  <c r="AV16" i="1" s="1"/>
  <c r="AR15" i="1"/>
  <c r="AV15" i="1" s="1"/>
  <c r="AR20" i="1"/>
  <c r="AV20" i="1" s="1"/>
  <c r="AR19" i="1"/>
  <c r="AV19" i="1" s="1"/>
  <c r="AR22" i="1"/>
  <c r="AV22" i="1" s="1"/>
  <c r="AR25" i="1"/>
  <c r="AV25" i="1" s="1"/>
  <c r="AR21" i="1"/>
  <c r="AV21" i="1" s="1"/>
  <c r="AR24" i="1"/>
  <c r="AV24" i="1" s="1"/>
  <c r="AR23" i="1"/>
  <c r="AV23" i="1" s="1"/>
  <c r="AR28" i="1"/>
  <c r="AV28" i="1" s="1"/>
  <c r="AR26" i="1"/>
  <c r="AV26" i="1" s="1"/>
  <c r="AR27" i="1"/>
  <c r="AV27" i="1" s="1"/>
  <c r="AR29" i="1"/>
  <c r="AV29" i="1" s="1"/>
  <c r="AR30" i="1"/>
  <c r="AV30" i="1" s="1"/>
  <c r="AR31" i="1"/>
  <c r="AV31" i="1" s="1"/>
  <c r="AR32" i="1"/>
  <c r="AV32" i="1" s="1"/>
  <c r="AR33" i="1"/>
  <c r="AV33" i="1" s="1"/>
  <c r="AR34" i="1"/>
  <c r="AV34" i="1" s="1"/>
  <c r="AR37" i="1"/>
  <c r="AV37" i="1" s="1"/>
  <c r="AR36" i="1"/>
  <c r="AV36" i="1" s="1"/>
  <c r="AR35" i="1"/>
  <c r="AV35" i="1" s="1"/>
  <c r="AR40" i="1"/>
  <c r="AV40" i="1" s="1"/>
  <c r="AR38" i="1"/>
  <c r="AV38" i="1" s="1"/>
  <c r="AR41" i="1"/>
  <c r="AV41" i="1" s="1"/>
  <c r="AR39" i="1"/>
  <c r="AV39" i="1" s="1"/>
  <c r="AR42" i="1"/>
  <c r="AV42" i="1" s="1"/>
  <c r="AR43" i="1"/>
  <c r="AV43" i="1" s="1"/>
  <c r="AR44" i="1"/>
  <c r="AV44" i="1" s="1"/>
  <c r="AR46" i="1"/>
  <c r="AV46" i="1" s="1"/>
  <c r="AR48" i="1"/>
  <c r="AV48" i="1" s="1"/>
  <c r="AR45" i="1"/>
  <c r="AV45" i="1" s="1"/>
  <c r="AR47" i="1"/>
  <c r="AV47" i="1" s="1"/>
  <c r="AR51" i="1"/>
  <c r="AV51" i="1" s="1"/>
  <c r="AR49" i="1"/>
  <c r="AV49" i="1" s="1"/>
  <c r="AR54" i="1"/>
  <c r="AV54" i="1" s="1"/>
  <c r="AR53" i="1"/>
  <c r="AV53" i="1" s="1"/>
  <c r="AR52" i="1"/>
  <c r="AV52" i="1" s="1"/>
  <c r="AR50" i="1"/>
  <c r="AV50" i="1" s="1"/>
  <c r="AR55" i="1"/>
  <c r="AV55" i="1" s="1"/>
  <c r="AR56" i="1"/>
  <c r="AV56" i="1" s="1"/>
  <c r="AR57" i="1"/>
  <c r="AV57" i="1" s="1"/>
  <c r="AR58" i="1"/>
  <c r="AV58" i="1" s="1"/>
  <c r="AR61" i="1"/>
  <c r="AV61" i="1" s="1"/>
  <c r="AR59" i="1"/>
  <c r="AV59" i="1" s="1"/>
  <c r="AR60" i="1"/>
  <c r="AV60" i="1" s="1"/>
  <c r="AR64" i="1"/>
  <c r="AV64" i="1" s="1"/>
  <c r="AR62" i="1"/>
  <c r="AV62" i="1" s="1"/>
  <c r="AR63" i="1"/>
  <c r="AV63" i="1" s="1"/>
  <c r="AR65" i="1"/>
  <c r="AV65" i="1" s="1"/>
  <c r="AR67" i="1"/>
  <c r="AV67" i="1" s="1"/>
  <c r="AR68" i="1"/>
  <c r="AV68" i="1" s="1"/>
  <c r="AR66" i="1"/>
  <c r="AV66" i="1" s="1"/>
  <c r="AR69" i="1"/>
  <c r="AV69" i="1" s="1"/>
  <c r="AR70" i="1"/>
  <c r="AV70" i="1" s="1"/>
  <c r="AR71" i="1"/>
  <c r="AV71" i="1" s="1"/>
  <c r="AR72" i="1"/>
  <c r="AV72" i="1" s="1"/>
  <c r="AR73" i="1"/>
  <c r="AV73" i="1" s="1"/>
  <c r="AR74" i="1"/>
  <c r="AV74" i="1" s="1"/>
  <c r="AR75" i="1"/>
  <c r="AV75" i="1" s="1"/>
  <c r="AR77" i="1"/>
  <c r="AV77" i="1" s="1"/>
  <c r="AR76" i="1"/>
  <c r="AV76" i="1" s="1"/>
  <c r="AR80" i="1"/>
  <c r="AV80" i="1" s="1"/>
  <c r="AR78" i="1"/>
  <c r="AV78" i="1" s="1"/>
  <c r="AR79" i="1"/>
  <c r="AV79" i="1" s="1"/>
  <c r="AR81" i="1"/>
  <c r="AV81" i="1" s="1"/>
  <c r="AR85" i="1"/>
  <c r="AV85" i="1" s="1"/>
  <c r="AR82" i="1"/>
  <c r="AV82" i="1" s="1"/>
  <c r="AR84" i="1"/>
  <c r="AV84" i="1" s="1"/>
  <c r="AR83" i="1"/>
  <c r="AV83" i="1" s="1"/>
  <c r="AR86" i="1"/>
  <c r="AV86" i="1" s="1"/>
  <c r="AR88" i="1"/>
  <c r="AV88" i="1" s="1"/>
  <c r="AR87" i="1"/>
  <c r="AV87" i="1" s="1"/>
  <c r="AR89" i="1"/>
  <c r="AV89" i="1" s="1"/>
  <c r="AR90" i="1"/>
  <c r="AV90" i="1" s="1"/>
  <c r="AR92" i="1"/>
  <c r="AV92" i="1" s="1"/>
  <c r="AR93" i="1"/>
  <c r="AV93" i="1" s="1"/>
  <c r="AR91" i="1"/>
  <c r="AV91" i="1" s="1"/>
  <c r="AR96" i="1"/>
  <c r="AV96" i="1" s="1"/>
  <c r="AR94" i="1"/>
  <c r="AV94" i="1" s="1"/>
  <c r="AR95" i="1"/>
  <c r="AV95" i="1" s="1"/>
  <c r="AR98" i="1"/>
  <c r="AV98" i="1" s="1"/>
  <c r="AR97" i="1"/>
  <c r="AV97" i="1" s="1"/>
  <c r="AR101" i="1"/>
  <c r="AV101" i="1" s="1"/>
  <c r="AR99" i="1"/>
  <c r="AV99" i="1" s="1"/>
  <c r="AR100" i="1"/>
  <c r="AV100" i="1" s="1"/>
  <c r="AR102" i="1"/>
  <c r="AV102" i="1" s="1"/>
  <c r="AR105" i="1"/>
  <c r="AV105" i="1" s="1"/>
  <c r="AR103" i="1"/>
  <c r="AV103" i="1" s="1"/>
  <c r="AR106" i="1"/>
  <c r="AV106" i="1" s="1"/>
  <c r="AR104" i="1"/>
  <c r="AV104" i="1" s="1"/>
  <c r="AR108" i="1"/>
  <c r="AV108" i="1" s="1"/>
  <c r="AR109" i="1"/>
  <c r="AV109" i="1" s="1"/>
  <c r="AR107" i="1"/>
  <c r="AV107" i="1" s="1"/>
  <c r="AR112" i="1"/>
  <c r="AV112" i="1" s="1"/>
  <c r="AR110" i="1"/>
  <c r="AV110" i="1" s="1"/>
  <c r="AR111" i="1"/>
  <c r="AV111" i="1" s="1"/>
  <c r="AR114" i="1"/>
  <c r="AV114" i="1" s="1"/>
  <c r="AR117" i="1"/>
  <c r="AV117" i="1" s="1"/>
  <c r="AR113" i="1"/>
  <c r="AV113" i="1" s="1"/>
  <c r="AR116" i="1"/>
  <c r="AV116" i="1" s="1"/>
  <c r="AR120" i="1"/>
  <c r="AV120" i="1" s="1"/>
  <c r="AR115" i="1"/>
  <c r="AV115" i="1" s="1"/>
  <c r="AR119" i="1"/>
  <c r="AV119" i="1" s="1"/>
  <c r="AR121" i="1"/>
  <c r="AV121" i="1" s="1"/>
  <c r="AR118" i="1"/>
  <c r="AV118" i="1" s="1"/>
  <c r="AR122" i="1"/>
  <c r="AV122" i="1" s="1"/>
  <c r="AR125" i="1"/>
  <c r="AV125" i="1" s="1"/>
  <c r="AR123" i="1"/>
  <c r="AV123" i="1" s="1"/>
  <c r="AR124" i="1"/>
  <c r="AV124" i="1" s="1"/>
  <c r="AR128" i="1"/>
  <c r="AV128" i="1" s="1"/>
  <c r="AR126" i="1"/>
  <c r="AV126" i="1" s="1"/>
  <c r="AR127" i="1"/>
  <c r="AV127" i="1" s="1"/>
  <c r="AR129" i="1"/>
  <c r="AV129" i="1" s="1"/>
  <c r="AR131" i="1"/>
  <c r="AV131" i="1" s="1"/>
  <c r="AR130" i="1"/>
  <c r="AV130" i="1" s="1"/>
  <c r="AR133" i="1"/>
  <c r="AV133" i="1" s="1"/>
  <c r="AR132" i="1"/>
  <c r="AV132" i="1" s="1"/>
  <c r="AR134" i="1"/>
  <c r="AV134" i="1" s="1"/>
  <c r="AR136" i="1"/>
  <c r="AV136" i="1" s="1"/>
  <c r="AR137" i="1"/>
  <c r="AV137" i="1" s="1"/>
  <c r="AR135" i="1"/>
  <c r="AV135" i="1" s="1"/>
  <c r="AR138" i="1"/>
  <c r="AV138" i="1" s="1"/>
  <c r="AR139" i="1"/>
  <c r="AV139" i="1" s="1"/>
  <c r="AR142" i="1"/>
  <c r="AV142" i="1" s="1"/>
  <c r="AR140" i="1"/>
  <c r="AV140" i="1" s="1"/>
  <c r="AR141" i="1"/>
  <c r="AV141" i="1" s="1"/>
  <c r="AR143" i="1"/>
  <c r="AV143" i="1" s="1"/>
  <c r="AR144" i="1"/>
  <c r="AV144" i="1" s="1"/>
  <c r="AR146" i="1"/>
  <c r="AV146" i="1" s="1"/>
  <c r="AR149" i="1"/>
  <c r="AV149" i="1" s="1"/>
  <c r="AR145" i="1"/>
  <c r="AV145" i="1" s="1"/>
  <c r="AR148" i="1"/>
  <c r="AV148" i="1" s="1"/>
  <c r="AR147" i="1"/>
  <c r="AV147" i="1" s="1"/>
  <c r="AR153" i="1"/>
  <c r="AV153" i="1" s="1"/>
  <c r="AR151" i="1"/>
  <c r="AV151" i="1" s="1"/>
  <c r="AR150" i="1"/>
  <c r="AV150" i="1" s="1"/>
  <c r="AR154" i="1"/>
  <c r="AV154" i="1" s="1"/>
  <c r="AR152" i="1"/>
  <c r="AV152" i="1" s="1"/>
  <c r="AR155" i="1"/>
  <c r="AV155" i="1" s="1"/>
  <c r="AR157" i="1"/>
  <c r="AV157" i="1" s="1"/>
  <c r="AR156" i="1"/>
  <c r="AV156" i="1" s="1"/>
  <c r="AR158" i="1"/>
  <c r="AV158" i="1" s="1"/>
  <c r="AR160" i="1"/>
  <c r="AV160" i="1" s="1"/>
  <c r="AR159" i="1"/>
  <c r="AV159" i="1" s="1"/>
  <c r="AR161" i="1"/>
  <c r="AV161" i="1" s="1"/>
  <c r="AR163" i="1"/>
  <c r="AV163" i="1" s="1"/>
  <c r="AR164" i="1"/>
  <c r="AV164" i="1" s="1"/>
  <c r="AR162" i="1"/>
  <c r="AV162" i="1" s="1"/>
  <c r="AR165" i="1"/>
  <c r="AV165" i="1" s="1"/>
  <c r="AR166" i="1"/>
  <c r="AV166" i="1" s="1"/>
  <c r="AR167" i="1"/>
  <c r="AV167" i="1" s="1"/>
  <c r="AR169" i="1"/>
  <c r="AV169" i="1" s="1"/>
  <c r="AR168" i="1"/>
  <c r="AV168" i="1" s="1"/>
  <c r="AR171" i="1"/>
  <c r="AV171" i="1" s="1"/>
  <c r="AR170" i="1"/>
  <c r="AV170" i="1" s="1"/>
  <c r="AR174" i="1"/>
  <c r="AV174" i="1" s="1"/>
  <c r="AR172" i="1"/>
  <c r="AV172" i="1" s="1"/>
  <c r="AR173" i="1"/>
  <c r="AV173" i="1" s="1"/>
  <c r="AR178" i="1"/>
  <c r="AV178" i="1" s="1"/>
  <c r="AR175" i="1"/>
  <c r="AV175" i="1" s="1"/>
  <c r="AR176" i="1"/>
  <c r="AV176" i="1" s="1"/>
  <c r="AR179" i="1"/>
  <c r="AV179" i="1" s="1"/>
  <c r="AR177" i="1"/>
  <c r="AV177" i="1" s="1"/>
  <c r="AR182" i="1"/>
  <c r="AV182" i="1" s="1"/>
  <c r="AR180" i="1"/>
  <c r="AV180" i="1" s="1"/>
  <c r="AR181" i="1"/>
  <c r="AV181" i="1" s="1"/>
  <c r="AR185" i="1"/>
  <c r="AV185" i="1" s="1"/>
  <c r="AR184" i="1"/>
  <c r="AV184" i="1" s="1"/>
  <c r="AR187" i="1"/>
  <c r="AV187" i="1" s="1"/>
  <c r="AR183" i="1"/>
  <c r="AV183" i="1" s="1"/>
  <c r="AR186" i="1"/>
  <c r="AV186" i="1" s="1"/>
  <c r="AR188" i="1"/>
  <c r="AV188" i="1" s="1"/>
  <c r="AR189" i="1"/>
  <c r="AV189" i="1" s="1"/>
  <c r="AR192" i="1"/>
  <c r="AV192" i="1" s="1"/>
  <c r="AR191" i="1"/>
  <c r="AV191" i="1" s="1"/>
  <c r="AR190" i="1"/>
  <c r="AV190" i="1" s="1"/>
  <c r="AR194" i="1"/>
  <c r="AV194" i="1" s="1"/>
  <c r="AR198" i="1"/>
  <c r="AV198" i="1" s="1"/>
  <c r="AR193" i="1"/>
  <c r="AV193" i="1" s="1"/>
  <c r="AR195" i="1"/>
  <c r="AV195" i="1" s="1"/>
  <c r="AR196" i="1"/>
  <c r="AV196" i="1" s="1"/>
  <c r="AR197" i="1"/>
  <c r="AV197" i="1" s="1"/>
  <c r="AR200" i="1"/>
  <c r="AV200" i="1" s="1"/>
  <c r="AR199" i="1"/>
  <c r="AV199" i="1" s="1"/>
  <c r="AR203" i="1"/>
  <c r="AV203" i="1" s="1"/>
  <c r="AR201" i="1"/>
  <c r="AV201" i="1" s="1"/>
  <c r="AR202" i="1"/>
  <c r="AV202" i="1" s="1"/>
  <c r="AR204" i="1"/>
  <c r="AV204" i="1" s="1"/>
  <c r="AR207" i="1"/>
  <c r="AV207" i="1" s="1"/>
  <c r="AR205" i="1"/>
  <c r="AV205" i="1" s="1"/>
  <c r="AR208" i="1"/>
  <c r="AV208" i="1" s="1"/>
  <c r="AR206" i="1"/>
  <c r="AV206" i="1" s="1"/>
  <c r="AR210" i="1"/>
  <c r="AV210" i="1" s="1"/>
  <c r="AR209" i="1"/>
  <c r="AV209" i="1" s="1"/>
  <c r="AR211" i="1"/>
  <c r="AV211" i="1" s="1"/>
  <c r="AR213" i="1"/>
  <c r="AV213" i="1" s="1"/>
  <c r="AR212" i="1"/>
  <c r="AV212" i="1" s="1"/>
  <c r="AR214" i="1"/>
  <c r="AV214" i="1" s="1"/>
  <c r="AR219" i="1"/>
  <c r="AV219" i="1" s="1"/>
  <c r="AR215" i="1"/>
  <c r="AV215" i="1" s="1"/>
  <c r="AR217" i="1"/>
  <c r="AV217" i="1" s="1"/>
  <c r="AR218" i="1"/>
  <c r="AV218" i="1" s="1"/>
  <c r="AR216" i="1"/>
  <c r="AV216" i="1" s="1"/>
  <c r="AR220" i="1"/>
  <c r="AV220" i="1" s="1"/>
  <c r="AR223" i="1"/>
  <c r="AV223" i="1" s="1"/>
  <c r="AR222" i="1"/>
  <c r="AV222" i="1" s="1"/>
  <c r="AR224" i="1"/>
  <c r="AV224" i="1" s="1"/>
  <c r="AR225" i="1"/>
  <c r="AV225" i="1" s="1"/>
  <c r="AR221" i="1"/>
  <c r="AV221" i="1" s="1"/>
  <c r="AR226" i="1"/>
  <c r="AV226" i="1" s="1"/>
  <c r="AR227" i="1"/>
  <c r="AV227" i="1" s="1"/>
  <c r="AR228" i="1"/>
  <c r="AV228" i="1" s="1"/>
  <c r="AR230" i="1"/>
  <c r="AV230" i="1" s="1"/>
  <c r="AR229" i="1"/>
  <c r="AV229" i="1" s="1"/>
  <c r="AR233" i="1"/>
  <c r="AV233" i="1" s="1"/>
  <c r="AR231" i="1"/>
  <c r="AV231" i="1" s="1"/>
  <c r="AR235" i="1"/>
  <c r="AV235" i="1" s="1"/>
  <c r="AR232" i="1"/>
  <c r="AV232" i="1" s="1"/>
  <c r="AR234" i="1"/>
  <c r="AV234" i="1" s="1"/>
  <c r="AR236" i="1"/>
  <c r="AV236" i="1" s="1"/>
  <c r="AR238" i="1"/>
  <c r="AV238" i="1" s="1"/>
  <c r="AR240" i="1"/>
  <c r="AV240" i="1" s="1"/>
  <c r="AR237" i="1"/>
  <c r="AV237" i="1" s="1"/>
  <c r="AR239" i="1"/>
  <c r="AV239" i="1" s="1"/>
  <c r="AR242" i="1"/>
  <c r="AV242" i="1" s="1"/>
  <c r="AR241" i="1"/>
  <c r="AV241" i="1" s="1"/>
  <c r="AR243" i="1"/>
  <c r="AV243" i="1" s="1"/>
  <c r="AR244" i="1"/>
  <c r="AV244" i="1" s="1"/>
  <c r="AR245" i="1"/>
  <c r="AV245" i="1" s="1"/>
  <c r="AR246" i="1"/>
  <c r="AV246" i="1" s="1"/>
  <c r="AR251" i="1"/>
  <c r="AV251" i="1" s="1"/>
  <c r="AR247" i="1"/>
  <c r="AV247" i="1" s="1"/>
  <c r="AR249" i="1"/>
  <c r="AV249" i="1" s="1"/>
  <c r="AR248" i="1"/>
  <c r="AV248" i="1" s="1"/>
  <c r="AR250" i="1"/>
  <c r="AV250" i="1" s="1"/>
  <c r="AR252" i="1"/>
  <c r="AV252" i="1" s="1"/>
  <c r="AR254" i="1"/>
  <c r="AV254" i="1" s="1"/>
  <c r="AR253" i="1"/>
  <c r="AV253" i="1" s="1"/>
  <c r="AR255" i="1"/>
  <c r="AV255" i="1" s="1"/>
  <c r="AR256" i="1"/>
  <c r="AV256" i="1" s="1"/>
  <c r="AR258" i="1"/>
  <c r="AV258" i="1" s="1"/>
  <c r="AR257" i="1"/>
  <c r="AV257" i="1" s="1"/>
  <c r="AR259" i="1"/>
  <c r="AV259" i="1" s="1"/>
  <c r="AR260" i="1"/>
  <c r="AV260" i="1" s="1"/>
  <c r="AR261" i="1"/>
  <c r="AV261" i="1" s="1"/>
  <c r="AR262" i="1"/>
  <c r="AV262" i="1" s="1"/>
  <c r="AR264" i="1"/>
  <c r="AV264" i="1" s="1"/>
  <c r="AR265" i="1"/>
  <c r="AV265" i="1" s="1"/>
  <c r="AR263" i="1"/>
  <c r="AV263" i="1" s="1"/>
  <c r="AR266" i="1"/>
  <c r="AV266" i="1" s="1"/>
  <c r="AR267" i="1"/>
  <c r="AV267" i="1" s="1"/>
  <c r="AR268" i="1"/>
  <c r="AV268" i="1" s="1"/>
  <c r="AR271" i="1"/>
  <c r="AV271" i="1" s="1"/>
  <c r="AR270" i="1"/>
  <c r="AV270" i="1" s="1"/>
  <c r="AR269" i="1"/>
  <c r="AV269" i="1" s="1"/>
  <c r="AR272" i="1"/>
  <c r="AV272" i="1" s="1"/>
  <c r="AR276" i="1"/>
  <c r="AV276" i="1" s="1"/>
  <c r="AR274" i="1"/>
  <c r="AV274" i="1" s="1"/>
  <c r="AR273" i="1"/>
  <c r="AV273" i="1" s="1"/>
  <c r="AR275" i="1"/>
  <c r="AV275" i="1" s="1"/>
  <c r="AR277" i="1"/>
  <c r="AV277" i="1" s="1"/>
  <c r="AR279" i="1"/>
  <c r="AV279" i="1" s="1"/>
  <c r="AR278" i="1"/>
  <c r="AV278" i="1" s="1"/>
  <c r="AR281" i="1"/>
  <c r="AV281" i="1" s="1"/>
  <c r="AR280" i="1"/>
  <c r="AV280" i="1" s="1"/>
  <c r="AR283" i="1"/>
  <c r="AV283" i="1" s="1"/>
  <c r="AR284" i="1"/>
  <c r="AV284" i="1" s="1"/>
  <c r="AR282" i="1"/>
  <c r="AV282" i="1" s="1"/>
  <c r="AR286" i="1"/>
  <c r="AV286" i="1" s="1"/>
  <c r="AR287" i="1"/>
  <c r="AV287" i="1" s="1"/>
  <c r="AR285" i="1"/>
  <c r="AV285" i="1" s="1"/>
  <c r="AR288" i="1"/>
  <c r="AV288" i="1" s="1"/>
  <c r="AR290" i="1"/>
  <c r="AV290" i="1" s="1"/>
  <c r="AR292" i="1"/>
  <c r="AV292" i="1" s="1"/>
  <c r="AR291" i="1"/>
  <c r="AV291" i="1" s="1"/>
  <c r="AR289" i="1"/>
  <c r="AV289" i="1" s="1"/>
  <c r="AR293" i="1"/>
  <c r="AV293" i="1" s="1"/>
  <c r="AR294" i="1"/>
  <c r="AV294" i="1" s="1"/>
  <c r="AR297" i="1"/>
  <c r="AV297" i="1" s="1"/>
  <c r="AR295" i="1"/>
  <c r="AV295" i="1" s="1"/>
  <c r="AR299" i="1"/>
  <c r="AV299" i="1" s="1"/>
  <c r="AR296" i="1"/>
  <c r="AV296" i="1" s="1"/>
  <c r="AR298" i="1"/>
  <c r="AV298" i="1" s="1"/>
  <c r="AR300" i="1"/>
  <c r="AV300" i="1" s="1"/>
  <c r="AR303" i="1"/>
  <c r="AV303" i="1" s="1"/>
  <c r="AR302" i="1"/>
  <c r="AV302" i="1" s="1"/>
  <c r="AR301" i="1"/>
  <c r="AV301" i="1" s="1"/>
  <c r="AR308" i="1"/>
  <c r="AV308" i="1" s="1"/>
  <c r="AR307" i="1"/>
  <c r="AV307" i="1" s="1"/>
  <c r="AR305" i="1"/>
  <c r="AV305" i="1" s="1"/>
  <c r="AR304" i="1"/>
  <c r="AV304" i="1" s="1"/>
  <c r="AR306" i="1"/>
  <c r="AV306" i="1" s="1"/>
  <c r="AR310" i="1"/>
  <c r="AV310" i="1" s="1"/>
  <c r="AR309" i="1"/>
  <c r="AV309" i="1" s="1"/>
  <c r="AR314" i="1"/>
  <c r="AV314" i="1" s="1"/>
  <c r="AR312" i="1"/>
  <c r="AV312" i="1" s="1"/>
  <c r="AR313" i="1"/>
  <c r="AV313" i="1" s="1"/>
  <c r="AR311" i="1"/>
  <c r="AV311" i="1" s="1"/>
  <c r="AR315" i="1"/>
  <c r="AV315" i="1" s="1"/>
  <c r="AR316" i="1"/>
  <c r="AV316" i="1" s="1"/>
  <c r="AR318" i="1"/>
  <c r="AV318" i="1" s="1"/>
  <c r="AR319" i="1"/>
  <c r="AV319" i="1" s="1"/>
  <c r="AR320" i="1"/>
  <c r="AV320" i="1" s="1"/>
  <c r="AR317" i="1"/>
  <c r="AV317" i="1" s="1"/>
  <c r="AR321" i="1"/>
  <c r="AV321" i="1" s="1"/>
  <c r="AR323" i="1"/>
  <c r="AV323" i="1" s="1"/>
  <c r="AR322" i="1"/>
  <c r="AV322" i="1" s="1"/>
  <c r="AR324" i="1"/>
  <c r="AV324" i="1" s="1"/>
  <c r="AR326" i="1"/>
  <c r="AV326" i="1" s="1"/>
  <c r="AR325" i="1"/>
  <c r="AV325" i="1" s="1"/>
  <c r="AR329" i="1"/>
  <c r="AV329" i="1" s="1"/>
  <c r="AR331" i="1"/>
  <c r="AV331" i="1" s="1"/>
  <c r="AR327" i="1"/>
  <c r="AV327" i="1" s="1"/>
  <c r="AR328" i="1"/>
  <c r="AV328" i="1" s="1"/>
  <c r="AR330" i="1"/>
  <c r="AV330" i="1" s="1"/>
  <c r="AR332" i="1"/>
  <c r="AV332" i="1" s="1"/>
  <c r="AR333" i="1"/>
  <c r="AV333" i="1" s="1"/>
  <c r="AR335" i="1"/>
  <c r="AV335" i="1" s="1"/>
  <c r="AR334" i="1"/>
  <c r="AV334" i="1" s="1"/>
  <c r="AR337" i="1"/>
  <c r="AV337" i="1" s="1"/>
  <c r="AR339" i="1"/>
  <c r="AV339" i="1" s="1"/>
  <c r="AR336" i="1"/>
  <c r="AV336" i="1" s="1"/>
  <c r="AR340" i="1"/>
  <c r="AV340" i="1" s="1"/>
  <c r="AR338" i="1"/>
  <c r="AV338" i="1" s="1"/>
  <c r="AR342" i="1"/>
  <c r="AV342" i="1" s="1"/>
  <c r="AR341" i="1"/>
  <c r="AV341" i="1" s="1"/>
  <c r="AR345" i="1"/>
  <c r="AV345" i="1" s="1"/>
  <c r="AR343" i="1"/>
  <c r="AV343" i="1" s="1"/>
  <c r="AR347" i="1"/>
  <c r="AV347" i="1" s="1"/>
  <c r="AR346" i="1"/>
  <c r="AV346" i="1" s="1"/>
  <c r="AR344" i="1"/>
  <c r="AV344" i="1" s="1"/>
  <c r="AR348" i="1"/>
  <c r="AV348" i="1" s="1"/>
  <c r="AR350" i="1"/>
  <c r="AV350" i="1" s="1"/>
  <c r="AR349" i="1"/>
  <c r="AV349" i="1" s="1"/>
  <c r="AR351" i="1"/>
  <c r="AV351" i="1" s="1"/>
  <c r="AR353" i="1"/>
  <c r="AV353" i="1" s="1"/>
  <c r="AR352" i="1"/>
  <c r="AV352" i="1" s="1"/>
  <c r="AR355" i="1"/>
  <c r="AV355" i="1" s="1"/>
  <c r="AR354" i="1"/>
  <c r="AV354" i="1" s="1"/>
  <c r="AR356" i="1"/>
  <c r="AV356" i="1" s="1"/>
  <c r="AR358" i="1"/>
  <c r="AV358" i="1" s="1"/>
  <c r="AR357" i="1"/>
  <c r="AV357" i="1" s="1"/>
  <c r="AR361" i="1"/>
  <c r="AV361" i="1" s="1"/>
  <c r="AR363" i="1"/>
  <c r="AV363" i="1" s="1"/>
  <c r="AR359" i="1"/>
  <c r="AV359" i="1" s="1"/>
  <c r="AR360" i="1"/>
  <c r="AV360" i="1" s="1"/>
  <c r="AR362" i="1"/>
  <c r="AV362" i="1" s="1"/>
  <c r="AR364" i="1"/>
  <c r="AV364" i="1" s="1"/>
  <c r="AR366" i="1"/>
  <c r="AV366" i="1" s="1"/>
  <c r="AR368" i="1"/>
  <c r="AV368" i="1" s="1"/>
  <c r="AR365" i="1"/>
  <c r="AV365" i="1" s="1"/>
  <c r="AR370" i="1"/>
  <c r="AV370" i="1" s="1"/>
  <c r="AR371" i="1"/>
  <c r="AV371" i="1" s="1"/>
  <c r="AR367" i="1"/>
  <c r="AV367" i="1" s="1"/>
  <c r="AR369" i="1"/>
  <c r="AV369" i="1" s="1"/>
  <c r="AR374" i="1"/>
  <c r="AV374" i="1" s="1"/>
  <c r="AR372" i="1"/>
  <c r="AV372" i="1" s="1"/>
  <c r="AR373" i="1"/>
  <c r="AV373" i="1" s="1"/>
  <c r="AR375" i="1"/>
  <c r="AV375" i="1" s="1"/>
  <c r="AR376" i="1"/>
  <c r="AV376" i="1" s="1"/>
  <c r="AR378" i="1"/>
  <c r="AV378" i="1" s="1"/>
  <c r="AR379" i="1"/>
  <c r="AV379" i="1" s="1"/>
  <c r="AR377" i="1"/>
  <c r="AV377" i="1" s="1"/>
  <c r="AR380" i="1"/>
  <c r="AV380" i="1" s="1"/>
  <c r="AR382" i="1"/>
  <c r="AV382" i="1" s="1"/>
  <c r="AR381" i="1"/>
  <c r="AV381" i="1" s="1"/>
  <c r="AR385" i="1"/>
  <c r="AV385" i="1" s="1"/>
  <c r="AR384" i="1"/>
  <c r="AV384" i="1" s="1"/>
  <c r="AR383" i="1"/>
  <c r="AV383" i="1" s="1"/>
  <c r="AR387" i="1"/>
  <c r="AV387" i="1" s="1"/>
  <c r="AR386" i="1"/>
  <c r="AV386" i="1" s="1"/>
  <c r="AR389" i="1"/>
  <c r="AV389" i="1" s="1"/>
  <c r="AR388" i="1"/>
  <c r="AV388" i="1" s="1"/>
  <c r="AR391" i="1"/>
  <c r="AV391" i="1" s="1"/>
  <c r="AR390" i="1"/>
  <c r="AV390" i="1" s="1"/>
  <c r="AR392" i="1"/>
  <c r="AV392" i="1" s="1"/>
  <c r="AR395" i="1"/>
  <c r="AV395" i="1" s="1"/>
  <c r="AR393" i="1"/>
  <c r="AV393" i="1" s="1"/>
  <c r="AR394" i="1"/>
  <c r="AV394" i="1" s="1"/>
  <c r="AR398" i="1"/>
  <c r="AV398" i="1" s="1"/>
  <c r="AR396" i="1"/>
  <c r="AV396" i="1" s="1"/>
  <c r="AR397" i="1"/>
  <c r="AV397" i="1" s="1"/>
  <c r="AR400" i="1"/>
  <c r="AV400" i="1" s="1"/>
  <c r="AR399" i="1"/>
  <c r="AV399" i="1" s="1"/>
  <c r="AR402" i="1"/>
  <c r="AV402" i="1" s="1"/>
  <c r="AR404" i="1"/>
  <c r="AV404" i="1" s="1"/>
  <c r="AR403" i="1"/>
  <c r="AV403" i="1" s="1"/>
  <c r="AR401" i="1"/>
  <c r="AV401" i="1" s="1"/>
  <c r="AR405" i="1"/>
  <c r="AV405" i="1" s="1"/>
  <c r="AR409" i="1"/>
  <c r="AV409" i="1" s="1"/>
  <c r="AR407" i="1"/>
  <c r="AV407" i="1" s="1"/>
  <c r="AR406" i="1"/>
  <c r="AV406" i="1" s="1"/>
  <c r="AR408" i="1"/>
  <c r="AV408" i="1" s="1"/>
  <c r="AR410" i="1"/>
  <c r="AV410" i="1" s="1"/>
  <c r="AR412" i="1"/>
  <c r="AV412" i="1" s="1"/>
  <c r="AR411" i="1"/>
  <c r="AV411" i="1" s="1"/>
  <c r="AR414" i="1"/>
  <c r="AV414" i="1" s="1"/>
  <c r="AR413" i="1"/>
  <c r="AV413" i="1" s="1"/>
  <c r="AR415" i="1"/>
  <c r="AV415" i="1" s="1"/>
  <c r="AR416" i="1"/>
  <c r="AV416" i="1" s="1"/>
  <c r="AR417" i="1"/>
  <c r="AV417" i="1" s="1"/>
  <c r="AR419" i="1"/>
  <c r="AV419" i="1" s="1"/>
  <c r="AR418" i="1"/>
  <c r="AV418" i="1" s="1"/>
  <c r="AR420" i="1"/>
  <c r="AV420" i="1" s="1"/>
  <c r="AR421" i="1"/>
  <c r="AV421" i="1" s="1"/>
  <c r="AR423" i="1"/>
  <c r="AV423" i="1" s="1"/>
  <c r="AR424" i="1"/>
  <c r="AV424" i="1" s="1"/>
  <c r="AR422" i="1"/>
  <c r="AV422" i="1" s="1"/>
  <c r="AR426" i="1"/>
  <c r="AV426" i="1" s="1"/>
  <c r="AR425" i="1"/>
  <c r="AV425" i="1" s="1"/>
  <c r="AR428" i="1"/>
  <c r="AV428" i="1" s="1"/>
  <c r="AR427" i="1"/>
  <c r="AV427" i="1" s="1"/>
  <c r="AR429" i="1"/>
  <c r="AV429" i="1" s="1"/>
  <c r="AR430" i="1"/>
  <c r="AV430" i="1" s="1"/>
  <c r="AR431" i="1"/>
  <c r="AV431" i="1" s="1"/>
  <c r="AR434" i="1"/>
  <c r="AV434" i="1" s="1"/>
  <c r="AR433" i="1"/>
  <c r="AV433" i="1" s="1"/>
  <c r="AR432" i="1"/>
  <c r="AV432" i="1" s="1"/>
  <c r="AR435" i="1"/>
  <c r="AV435" i="1" s="1"/>
  <c r="AR436" i="1"/>
  <c r="AV436" i="1" s="1"/>
  <c r="AR437" i="1"/>
  <c r="AV437" i="1" s="1"/>
  <c r="AR439" i="1"/>
  <c r="AV439" i="1" s="1"/>
  <c r="AR438" i="1"/>
  <c r="AV438" i="1" s="1"/>
  <c r="AR441" i="1"/>
  <c r="AV441" i="1" s="1"/>
  <c r="AR440" i="1"/>
  <c r="AV440" i="1" s="1"/>
  <c r="AR444" i="1"/>
  <c r="AV444" i="1" s="1"/>
  <c r="AR442" i="1"/>
  <c r="AV442" i="1" s="1"/>
  <c r="AR443" i="1"/>
  <c r="AV443" i="1" s="1"/>
  <c r="AR445" i="1"/>
  <c r="AV445" i="1" s="1"/>
  <c r="AR446" i="1"/>
  <c r="AV446" i="1" s="1"/>
  <c r="AR447" i="1"/>
  <c r="AV447" i="1" s="1"/>
  <c r="AR449" i="1"/>
  <c r="AV449" i="1" s="1"/>
  <c r="AR450" i="1"/>
  <c r="AV450" i="1" s="1"/>
  <c r="AR448" i="1"/>
  <c r="AV448" i="1" s="1"/>
  <c r="AR452" i="1"/>
  <c r="AV452" i="1" s="1"/>
  <c r="AR451" i="1"/>
  <c r="AV451" i="1" s="1"/>
  <c r="AR453" i="1"/>
  <c r="AV453" i="1" s="1"/>
  <c r="AR457" i="1"/>
  <c r="AV457" i="1" s="1"/>
  <c r="AR454" i="1"/>
  <c r="AV454" i="1" s="1"/>
  <c r="AR455" i="1"/>
  <c r="AV455" i="1" s="1"/>
  <c r="AR458" i="1"/>
  <c r="AV458" i="1" s="1"/>
  <c r="AR456" i="1"/>
  <c r="AV456" i="1" s="1"/>
  <c r="AR459" i="1"/>
  <c r="AV459" i="1" s="1"/>
  <c r="AR460" i="1"/>
  <c r="AV460" i="1" s="1"/>
  <c r="AR461" i="1"/>
  <c r="AV461" i="1" s="1"/>
  <c r="AR462" i="1"/>
  <c r="AV462" i="1" s="1"/>
  <c r="AR463" i="1"/>
  <c r="AV463" i="1" s="1"/>
  <c r="AR466" i="1"/>
  <c r="AV466" i="1" s="1"/>
  <c r="AR465" i="1"/>
  <c r="AV465" i="1" s="1"/>
  <c r="AR467" i="1"/>
  <c r="AV467" i="1" s="1"/>
  <c r="AR464" i="1"/>
  <c r="AV464" i="1" s="1"/>
  <c r="AR468" i="1"/>
  <c r="AV468" i="1" s="1"/>
  <c r="AR469" i="1"/>
  <c r="AV469" i="1" s="1"/>
  <c r="AR471" i="1"/>
  <c r="AV471" i="1" s="1"/>
  <c r="AR472" i="1"/>
  <c r="AV472" i="1" s="1"/>
  <c r="AR470" i="1"/>
  <c r="AV470" i="1" s="1"/>
  <c r="AR473" i="1"/>
  <c r="AV473" i="1" s="1"/>
  <c r="AR474" i="1"/>
  <c r="AV474" i="1" s="1"/>
  <c r="AR476" i="1"/>
  <c r="AV476" i="1" s="1"/>
  <c r="AR475" i="1"/>
  <c r="AV475" i="1" s="1"/>
  <c r="AR477" i="1"/>
  <c r="AV477" i="1" s="1"/>
  <c r="AR478" i="1"/>
  <c r="AV478" i="1" s="1"/>
  <c r="AR480" i="1"/>
  <c r="AV480" i="1" s="1"/>
  <c r="AR481" i="1"/>
  <c r="AV481" i="1" s="1"/>
  <c r="AR479" i="1"/>
  <c r="AV479" i="1" s="1"/>
  <c r="AR482" i="1"/>
  <c r="AV482" i="1" s="1"/>
  <c r="AR483" i="1"/>
  <c r="AV483" i="1" s="1"/>
  <c r="AR484" i="1"/>
  <c r="AV484" i="1" s="1"/>
  <c r="AR485" i="1"/>
  <c r="AV485" i="1" s="1"/>
  <c r="AR487" i="1"/>
  <c r="AV487" i="1" s="1"/>
  <c r="AR489" i="1"/>
  <c r="AV489" i="1" s="1"/>
  <c r="AR486" i="1"/>
  <c r="AV486" i="1" s="1"/>
  <c r="AR491" i="1"/>
  <c r="AV491" i="1" s="1"/>
  <c r="AR488" i="1"/>
  <c r="AV488" i="1" s="1"/>
  <c r="AR490" i="1"/>
  <c r="AV490" i="1" s="1"/>
  <c r="AR492" i="1"/>
  <c r="AV492" i="1" s="1"/>
  <c r="AR494" i="1"/>
  <c r="AV494" i="1" s="1"/>
  <c r="AR493" i="1"/>
  <c r="AV493" i="1" s="1"/>
  <c r="AR496" i="1"/>
  <c r="AV496" i="1" s="1"/>
  <c r="AR498" i="1"/>
  <c r="AV498" i="1" s="1"/>
  <c r="AR495" i="1"/>
  <c r="AV495" i="1" s="1"/>
  <c r="AR497" i="1"/>
  <c r="AV497" i="1" s="1"/>
  <c r="AR500" i="1"/>
  <c r="AV500" i="1" s="1"/>
  <c r="AR499" i="1"/>
  <c r="AV499" i="1" s="1"/>
  <c r="AR501" i="1"/>
  <c r="AV501" i="1" s="1"/>
  <c r="AR503" i="1"/>
  <c r="AV503" i="1" s="1"/>
  <c r="AR502" i="1"/>
  <c r="AV502" i="1" s="1"/>
  <c r="AR508" i="1"/>
  <c r="AV508" i="1" s="1"/>
  <c r="AR506" i="1"/>
  <c r="AV506" i="1" s="1"/>
  <c r="AR504" i="1"/>
  <c r="AV504" i="1" s="1"/>
  <c r="AR505" i="1"/>
  <c r="AV505" i="1" s="1"/>
  <c r="AR507" i="1"/>
  <c r="AV507" i="1" s="1"/>
  <c r="AR509" i="1"/>
  <c r="AV509" i="1" s="1"/>
  <c r="AR510" i="1"/>
  <c r="AV510" i="1" s="1"/>
  <c r="AR511" i="1"/>
  <c r="AV511" i="1" s="1"/>
  <c r="AR513" i="1"/>
  <c r="AV513" i="1" s="1"/>
  <c r="AR517" i="1"/>
  <c r="AV517" i="1" s="1"/>
  <c r="AR514" i="1"/>
  <c r="AV514" i="1" s="1"/>
  <c r="AR512" i="1"/>
  <c r="AV512" i="1" s="1"/>
  <c r="AR515" i="1"/>
  <c r="AV515" i="1" s="1"/>
  <c r="AR518" i="1"/>
  <c r="AV518" i="1" s="1"/>
  <c r="AR516" i="1"/>
  <c r="AV516" i="1" s="1"/>
  <c r="AR519" i="1"/>
  <c r="AV519" i="1" s="1"/>
  <c r="AR521" i="1"/>
  <c r="AV521" i="1" s="1"/>
  <c r="AR520" i="1"/>
  <c r="AV520" i="1" s="1"/>
  <c r="AR523" i="1"/>
  <c r="AV523" i="1" s="1"/>
  <c r="AR524" i="1"/>
  <c r="AV524" i="1" s="1"/>
  <c r="AR522" i="1"/>
  <c r="AV522" i="1" s="1"/>
  <c r="AR527" i="1"/>
  <c r="AV527" i="1" s="1"/>
  <c r="AR525" i="1"/>
  <c r="AV525" i="1" s="1"/>
  <c r="AR528" i="1"/>
  <c r="AV528" i="1" s="1"/>
  <c r="AR526" i="1"/>
  <c r="AV526" i="1" s="1"/>
  <c r="AR530" i="1"/>
  <c r="AV530" i="1" s="1"/>
  <c r="AR529" i="1"/>
  <c r="AV529" i="1" s="1"/>
  <c r="AR532" i="1"/>
  <c r="AV532" i="1" s="1"/>
  <c r="AR531" i="1"/>
  <c r="AV531" i="1" s="1"/>
  <c r="AR534" i="1"/>
  <c r="AV534" i="1" s="1"/>
  <c r="AR533" i="1"/>
  <c r="AV533" i="1" s="1"/>
  <c r="AR536" i="1"/>
  <c r="AV536" i="1" s="1"/>
  <c r="AR538" i="1"/>
  <c r="AV538" i="1" s="1"/>
  <c r="AR535" i="1"/>
  <c r="AV535" i="1" s="1"/>
  <c r="AR537" i="1"/>
  <c r="AV537" i="1" s="1"/>
  <c r="AR540" i="1"/>
  <c r="AV540" i="1" s="1"/>
  <c r="AR541" i="1"/>
  <c r="AV541" i="1" s="1"/>
  <c r="AR542" i="1"/>
  <c r="AV542" i="1" s="1"/>
  <c r="AR539" i="1"/>
  <c r="AV539" i="1" s="1"/>
  <c r="AR544" i="1"/>
  <c r="AV544" i="1" s="1"/>
  <c r="AR546" i="1"/>
  <c r="AV546" i="1" s="1"/>
  <c r="AR543" i="1"/>
  <c r="AV543" i="1" s="1"/>
  <c r="AR545" i="1"/>
  <c r="AV545" i="1" s="1"/>
  <c r="AR548" i="1"/>
  <c r="AV548" i="1" s="1"/>
  <c r="AR547" i="1"/>
  <c r="AV547" i="1" s="1"/>
  <c r="AR549" i="1"/>
  <c r="AV549" i="1" s="1"/>
  <c r="AR551" i="1"/>
  <c r="AV551" i="1" s="1"/>
  <c r="AR553" i="1"/>
  <c r="AV553" i="1" s="1"/>
  <c r="AR550" i="1"/>
  <c r="AV550" i="1" s="1"/>
  <c r="AR556" i="1"/>
  <c r="AV556" i="1" s="1"/>
  <c r="AR552" i="1"/>
  <c r="AV552" i="1" s="1"/>
  <c r="AR554" i="1"/>
  <c r="AV554" i="1" s="1"/>
  <c r="AR557" i="1"/>
  <c r="AV557" i="1" s="1"/>
  <c r="AR555" i="1"/>
  <c r="AV555" i="1" s="1"/>
  <c r="AR560" i="1"/>
  <c r="AV560" i="1" s="1"/>
  <c r="AR561" i="1"/>
  <c r="AV561" i="1" s="1"/>
  <c r="AR559" i="1"/>
  <c r="AV559" i="1" s="1"/>
  <c r="AR558" i="1"/>
  <c r="AV558" i="1" s="1"/>
  <c r="AR562" i="1"/>
  <c r="AV562" i="1" s="1"/>
  <c r="AR563" i="1"/>
  <c r="AV563" i="1" s="1"/>
  <c r="AR564" i="1"/>
  <c r="AV564" i="1" s="1"/>
  <c r="AR565" i="1"/>
  <c r="AV565" i="1" s="1"/>
  <c r="AR568" i="1"/>
  <c r="AV568" i="1" s="1"/>
  <c r="AR567" i="1"/>
  <c r="AV567" i="1" s="1"/>
  <c r="AR566" i="1"/>
  <c r="AV566" i="1" s="1"/>
  <c r="AR569" i="1"/>
  <c r="AV569" i="1" s="1"/>
  <c r="AR572" i="1"/>
  <c r="AV572" i="1" s="1"/>
  <c r="AR574" i="1"/>
  <c r="AV574" i="1" s="1"/>
  <c r="AR570" i="1"/>
  <c r="AV570" i="1" s="1"/>
  <c r="AR573" i="1"/>
  <c r="AV573" i="1" s="1"/>
  <c r="AR571" i="1"/>
  <c r="AV571" i="1" s="1"/>
  <c r="AR577" i="1"/>
  <c r="AV577" i="1" s="1"/>
  <c r="AR575" i="1"/>
  <c r="AV575" i="1" s="1"/>
  <c r="AR579" i="1"/>
  <c r="AV579" i="1" s="1"/>
  <c r="AR578" i="1"/>
  <c r="AV578" i="1" s="1"/>
  <c r="AR576" i="1"/>
  <c r="AV576" i="1" s="1"/>
  <c r="AR580" i="1"/>
  <c r="AV580" i="1" s="1"/>
  <c r="AR581" i="1"/>
  <c r="AV581" i="1" s="1"/>
  <c r="AR582" i="1"/>
  <c r="AV582" i="1" s="1"/>
  <c r="AR585" i="1"/>
  <c r="AV585" i="1" s="1"/>
  <c r="AR583" i="1"/>
  <c r="AV583" i="1" s="1"/>
  <c r="AR587" i="1"/>
  <c r="AV587" i="1" s="1"/>
  <c r="AR584" i="1"/>
  <c r="AV584" i="1" s="1"/>
  <c r="AR588" i="1"/>
  <c r="AV588" i="1" s="1"/>
  <c r="AR589" i="1"/>
  <c r="AV589" i="1" s="1"/>
  <c r="AR586" i="1"/>
  <c r="AV586" i="1" s="1"/>
  <c r="AR590" i="1"/>
  <c r="AV590" i="1" s="1"/>
  <c r="AR591" i="1"/>
  <c r="AV591" i="1" s="1"/>
  <c r="AR593" i="1"/>
  <c r="AV593" i="1" s="1"/>
  <c r="AR595" i="1"/>
  <c r="AV595" i="1" s="1"/>
  <c r="AR592" i="1"/>
  <c r="AV592" i="1" s="1"/>
  <c r="AR594" i="1"/>
  <c r="AV594" i="1" s="1"/>
  <c r="AR596" i="1"/>
  <c r="AV596" i="1" s="1"/>
  <c r="AR597" i="1"/>
  <c r="AV597" i="1" s="1"/>
  <c r="AR598" i="1"/>
  <c r="AV598" i="1" s="1"/>
  <c r="AR601" i="1"/>
  <c r="AV601" i="1" s="1"/>
  <c r="AR599" i="1"/>
  <c r="AV599" i="1" s="1"/>
  <c r="AR600" i="1"/>
  <c r="AV600" i="1" s="1"/>
  <c r="AR604" i="1"/>
  <c r="AV604" i="1" s="1"/>
  <c r="AR605" i="1"/>
  <c r="AV605" i="1" s="1"/>
  <c r="AR602" i="1"/>
  <c r="AV602" i="1" s="1"/>
  <c r="AR603" i="1"/>
  <c r="AV603" i="1" s="1"/>
  <c r="AR608" i="1"/>
  <c r="AV608" i="1" s="1"/>
  <c r="AR609" i="1"/>
  <c r="AV609" i="1" s="1"/>
  <c r="AR606" i="1"/>
  <c r="AV606" i="1" s="1"/>
  <c r="AR607" i="1"/>
  <c r="AV607" i="1" s="1"/>
  <c r="AR612" i="1"/>
  <c r="AV612" i="1" s="1"/>
  <c r="AR611" i="1"/>
  <c r="AV611" i="1" s="1"/>
  <c r="AR610" i="1"/>
  <c r="AV610" i="1" s="1"/>
  <c r="AR613" i="1"/>
  <c r="AV613" i="1" s="1"/>
  <c r="AR615" i="1"/>
  <c r="AV615" i="1" s="1"/>
  <c r="AR614" i="1"/>
  <c r="AV614" i="1" s="1"/>
  <c r="AR617" i="1"/>
  <c r="AV617" i="1" s="1"/>
  <c r="AR619" i="1"/>
  <c r="AV619" i="1" s="1"/>
  <c r="AR616" i="1"/>
  <c r="AV616" i="1" s="1"/>
  <c r="AR620" i="1"/>
  <c r="AV620" i="1" s="1"/>
  <c r="AR621" i="1"/>
  <c r="AV621" i="1" s="1"/>
  <c r="AR618" i="1"/>
  <c r="AV618" i="1" s="1"/>
  <c r="AR623" i="1"/>
  <c r="AV623" i="1" s="1"/>
  <c r="AR622" i="1"/>
  <c r="AV622" i="1" s="1"/>
  <c r="AR625" i="1"/>
  <c r="AV625" i="1" s="1"/>
  <c r="AR626" i="1"/>
  <c r="AV626" i="1" s="1"/>
  <c r="AR624" i="1"/>
  <c r="AV624" i="1" s="1"/>
  <c r="AR627" i="1"/>
  <c r="AV627" i="1" s="1"/>
  <c r="AR628" i="1"/>
  <c r="AV628" i="1" s="1"/>
  <c r="AR629" i="1"/>
  <c r="AV629" i="1" s="1"/>
  <c r="AR633" i="1"/>
  <c r="AV633" i="1" s="1"/>
  <c r="AR631" i="1"/>
  <c r="AV631" i="1" s="1"/>
  <c r="AR632" i="1"/>
  <c r="AV632" i="1" s="1"/>
  <c r="AR630" i="1"/>
  <c r="AV630" i="1" s="1"/>
  <c r="AR636" i="1"/>
  <c r="AV636" i="1" s="1"/>
  <c r="AR634" i="1"/>
  <c r="AV634" i="1" s="1"/>
  <c r="AR635" i="1"/>
  <c r="AV635" i="1" s="1"/>
  <c r="AR637" i="1"/>
  <c r="AV637" i="1" s="1"/>
  <c r="AR640" i="1"/>
  <c r="AV640" i="1" s="1"/>
  <c r="AR638" i="1"/>
  <c r="AV638" i="1" s="1"/>
  <c r="AR641" i="1"/>
  <c r="AV641" i="1" s="1"/>
  <c r="AR639" i="1"/>
  <c r="AV639" i="1" s="1"/>
  <c r="AR644" i="1"/>
  <c r="AV644" i="1" s="1"/>
  <c r="AR643" i="1"/>
  <c r="AV643" i="1" s="1"/>
  <c r="AR642" i="1"/>
  <c r="AV642" i="1" s="1"/>
  <c r="AR646" i="1"/>
  <c r="AV646" i="1" s="1"/>
  <c r="AR645" i="1"/>
  <c r="AV645" i="1" s="1"/>
  <c r="AR647" i="1"/>
  <c r="AV647" i="1" s="1"/>
  <c r="AR649" i="1"/>
  <c r="AV649" i="1" s="1"/>
  <c r="AR648" i="1"/>
  <c r="AV648" i="1" s="1"/>
  <c r="AR650" i="1"/>
  <c r="AV650" i="1" s="1"/>
  <c r="AR651" i="1"/>
  <c r="AV651" i="1" s="1"/>
  <c r="AR652" i="1"/>
  <c r="AV652" i="1" s="1"/>
  <c r="AR653" i="1"/>
  <c r="AV653" i="1" s="1"/>
  <c r="AR655" i="1"/>
  <c r="AV655" i="1" s="1"/>
  <c r="AR654" i="1"/>
  <c r="AV654" i="1" s="1"/>
  <c r="AR658" i="1"/>
  <c r="AV658" i="1" s="1"/>
  <c r="AR657" i="1"/>
  <c r="AV657" i="1" s="1"/>
  <c r="AR656" i="1"/>
  <c r="AV656" i="1" s="1"/>
  <c r="AR659" i="1"/>
  <c r="AV659" i="1" s="1"/>
  <c r="AR660" i="1"/>
  <c r="AV660" i="1" s="1"/>
  <c r="AR661" i="1"/>
  <c r="AV661" i="1" s="1"/>
  <c r="AR663" i="1"/>
  <c r="AV663" i="1" s="1"/>
  <c r="AR662" i="1"/>
  <c r="AV662" i="1" s="1"/>
  <c r="AR665" i="1"/>
  <c r="AV665" i="1" s="1"/>
  <c r="AR664" i="1"/>
  <c r="AV664" i="1" s="1"/>
  <c r="AR669" i="1"/>
  <c r="AV669" i="1" s="1"/>
  <c r="AR666" i="1"/>
  <c r="AV666" i="1" s="1"/>
  <c r="AR667" i="1"/>
  <c r="AV667" i="1" s="1"/>
  <c r="AR668" i="1"/>
  <c r="AV668" i="1" s="1"/>
  <c r="AR670" i="1"/>
  <c r="AV670" i="1" s="1"/>
  <c r="AR671" i="1"/>
  <c r="AV671" i="1" s="1"/>
  <c r="AR673" i="1"/>
  <c r="AV673" i="1" s="1"/>
  <c r="AR672" i="1"/>
  <c r="AV672" i="1" s="1"/>
  <c r="AR674" i="1"/>
  <c r="AV674" i="1" s="1"/>
  <c r="AR676" i="1"/>
  <c r="AV676" i="1" s="1"/>
  <c r="AR675" i="1"/>
  <c r="AV675" i="1" s="1"/>
  <c r="AR678" i="1"/>
  <c r="AV678" i="1" s="1"/>
  <c r="AR677" i="1"/>
  <c r="AV677" i="1" s="1"/>
  <c r="AR680" i="1"/>
  <c r="AV680" i="1" s="1"/>
  <c r="AR681" i="1"/>
  <c r="AV681" i="1" s="1"/>
  <c r="AR682" i="1"/>
  <c r="AV682" i="1" s="1"/>
  <c r="AR679" i="1"/>
  <c r="AV679" i="1" s="1"/>
  <c r="AR684" i="1"/>
  <c r="AV684" i="1" s="1"/>
  <c r="AR685" i="1"/>
  <c r="AV685" i="1" s="1"/>
  <c r="AR686" i="1"/>
  <c r="AV686" i="1" s="1"/>
  <c r="AR683" i="1"/>
  <c r="AV683" i="1" s="1"/>
  <c r="AR688" i="1"/>
  <c r="AV688" i="1" s="1"/>
  <c r="AR690" i="1"/>
  <c r="AV690" i="1" s="1"/>
  <c r="AR687" i="1"/>
  <c r="AV687" i="1" s="1"/>
  <c r="AR689" i="1"/>
  <c r="AV689" i="1" s="1"/>
  <c r="AR691" i="1"/>
  <c r="AV691" i="1" s="1"/>
  <c r="AR693" i="1"/>
  <c r="AV693" i="1" s="1"/>
  <c r="AR692" i="1"/>
  <c r="AV692" i="1" s="1"/>
  <c r="AR694" i="1"/>
  <c r="AV694" i="1" s="1"/>
  <c r="AR697" i="1"/>
  <c r="AV697" i="1" s="1"/>
  <c r="AR696" i="1"/>
  <c r="AV696" i="1" s="1"/>
  <c r="AR698" i="1"/>
  <c r="AV698" i="1" s="1"/>
  <c r="AR695" i="1"/>
  <c r="AV695" i="1" s="1"/>
  <c r="AR701" i="1"/>
  <c r="AV701" i="1" s="1"/>
  <c r="AR700" i="1"/>
  <c r="AV700" i="1" s="1"/>
  <c r="AR699" i="1"/>
  <c r="AV699" i="1" s="1"/>
  <c r="AR706" i="1"/>
  <c r="AV706" i="1" s="1"/>
  <c r="AR703" i="1"/>
  <c r="AV703" i="1" s="1"/>
  <c r="AR702" i="1"/>
  <c r="AV702" i="1" s="1"/>
  <c r="AR704" i="1"/>
  <c r="AV704" i="1" s="1"/>
  <c r="AR708" i="1"/>
  <c r="AV708" i="1" s="1"/>
  <c r="AR705" i="1"/>
  <c r="AV705" i="1" s="1"/>
  <c r="AR709" i="1"/>
  <c r="AV709" i="1" s="1"/>
  <c r="AR707" i="1"/>
  <c r="AV707" i="1" s="1"/>
  <c r="AR712" i="1"/>
  <c r="AV712" i="1" s="1"/>
  <c r="AR710" i="1"/>
  <c r="AV710" i="1" s="1"/>
  <c r="AR714" i="1"/>
  <c r="AV714" i="1" s="1"/>
  <c r="AR711" i="1"/>
  <c r="AV711" i="1" s="1"/>
  <c r="AR713" i="1"/>
  <c r="AV713" i="1" s="1"/>
  <c r="AR717" i="1"/>
  <c r="AV717" i="1" s="1"/>
  <c r="AR715" i="1"/>
  <c r="AV715" i="1" s="1"/>
  <c r="AR716" i="1"/>
  <c r="AV716" i="1" s="1"/>
  <c r="AR719" i="1"/>
  <c r="AV719" i="1" s="1"/>
  <c r="AR721" i="1"/>
  <c r="AV721" i="1" s="1"/>
  <c r="AR718" i="1"/>
  <c r="AV718" i="1" s="1"/>
  <c r="AR724" i="1"/>
  <c r="AV724" i="1" s="1"/>
  <c r="AR720" i="1"/>
  <c r="AV720" i="1" s="1"/>
  <c r="AR722" i="1"/>
  <c r="AV722" i="1" s="1"/>
  <c r="AR723" i="1"/>
  <c r="AV723" i="1" s="1"/>
  <c r="AR725" i="1"/>
  <c r="AV725" i="1" s="1"/>
  <c r="AR727" i="1"/>
  <c r="AV727" i="1" s="1"/>
  <c r="AR726" i="1"/>
  <c r="AV726" i="1" s="1"/>
  <c r="AR728" i="1"/>
  <c r="AV728" i="1" s="1"/>
  <c r="AR729" i="1"/>
  <c r="AV729" i="1" s="1"/>
  <c r="AR731" i="1"/>
  <c r="AV731" i="1" s="1"/>
  <c r="AR730" i="1"/>
  <c r="AV730" i="1" s="1"/>
  <c r="AR733" i="1"/>
  <c r="AV733" i="1" s="1"/>
  <c r="AR732" i="1"/>
  <c r="AV732" i="1" s="1"/>
  <c r="AR734" i="1"/>
  <c r="AV734" i="1" s="1"/>
  <c r="AR735" i="1"/>
  <c r="AV735" i="1" s="1"/>
  <c r="AR737" i="1"/>
  <c r="AV737" i="1" s="1"/>
  <c r="AR738" i="1"/>
  <c r="AV738" i="1" s="1"/>
  <c r="AR736" i="1"/>
  <c r="AV736" i="1" s="1"/>
  <c r="AR739" i="1"/>
  <c r="AV739" i="1" s="1"/>
  <c r="AR740" i="1"/>
  <c r="AV740" i="1" s="1"/>
  <c r="AR742" i="1"/>
  <c r="AV742" i="1" s="1"/>
  <c r="AR741" i="1"/>
  <c r="AV741" i="1" s="1"/>
  <c r="AR744" i="1"/>
  <c r="AV744" i="1" s="1"/>
  <c r="AR745" i="1"/>
  <c r="AV745" i="1" s="1"/>
  <c r="AR743" i="1"/>
  <c r="AV743" i="1" s="1"/>
  <c r="AR746" i="1"/>
  <c r="AV746" i="1" s="1"/>
  <c r="AR748" i="1"/>
  <c r="AV748" i="1" s="1"/>
  <c r="AR749" i="1"/>
  <c r="AV749" i="1" s="1"/>
  <c r="AR747" i="1"/>
  <c r="AV747" i="1" s="1"/>
  <c r="AR750" i="1"/>
  <c r="AV750" i="1" s="1"/>
  <c r="AR751" i="1"/>
  <c r="AV751" i="1" s="1"/>
  <c r="AR754" i="1"/>
  <c r="AV754" i="1" s="1"/>
  <c r="AR752" i="1"/>
  <c r="AV752" i="1" s="1"/>
  <c r="AR753" i="1"/>
  <c r="AV753" i="1" s="1"/>
  <c r="AR756" i="1"/>
  <c r="AV756" i="1" s="1"/>
  <c r="AR757" i="1"/>
  <c r="AV757" i="1" s="1"/>
  <c r="AR755" i="1"/>
  <c r="AV755" i="1" s="1"/>
  <c r="AR762" i="1"/>
  <c r="AV762" i="1" s="1"/>
  <c r="AR760" i="1"/>
  <c r="AV760" i="1" s="1"/>
  <c r="AR758" i="1"/>
  <c r="AV758" i="1" s="1"/>
  <c r="AR761" i="1"/>
  <c r="AV761" i="1" s="1"/>
  <c r="AR759" i="1"/>
  <c r="AV759" i="1" s="1"/>
  <c r="AR765" i="1"/>
  <c r="AV765" i="1" s="1"/>
  <c r="AR764" i="1"/>
  <c r="AV764" i="1" s="1"/>
  <c r="AR763" i="1"/>
  <c r="AV763" i="1" s="1"/>
  <c r="AR766" i="1"/>
  <c r="AV766" i="1" s="1"/>
  <c r="AR768" i="1"/>
  <c r="AV768" i="1" s="1"/>
  <c r="AR770" i="1"/>
  <c r="AV770" i="1" s="1"/>
  <c r="AR767" i="1"/>
  <c r="AV767" i="1" s="1"/>
  <c r="AR773" i="1"/>
  <c r="AV773" i="1" s="1"/>
  <c r="AR769" i="1"/>
  <c r="AV769" i="1" s="1"/>
  <c r="AR772" i="1"/>
  <c r="AV772" i="1" s="1"/>
  <c r="AR771" i="1"/>
  <c r="AV771" i="1" s="1"/>
  <c r="AR775" i="1"/>
  <c r="AV775" i="1" s="1"/>
  <c r="AR776" i="1"/>
  <c r="AV776" i="1" s="1"/>
  <c r="AR774" i="1"/>
  <c r="AV774" i="1" s="1"/>
  <c r="AR777" i="1"/>
  <c r="AV777" i="1" s="1"/>
  <c r="AR778" i="1"/>
  <c r="AV778" i="1" s="1"/>
  <c r="AR779" i="1"/>
  <c r="AV779" i="1" s="1"/>
  <c r="AR781" i="1"/>
  <c r="AV781" i="1" s="1"/>
  <c r="AR780" i="1"/>
  <c r="AV780" i="1" s="1"/>
  <c r="AR785" i="1"/>
  <c r="AV785" i="1" s="1"/>
  <c r="AR782" i="1"/>
  <c r="AV782" i="1" s="1"/>
  <c r="AR784" i="1"/>
  <c r="AV784" i="1" s="1"/>
  <c r="AR786" i="1"/>
  <c r="AV786" i="1" s="1"/>
  <c r="AR783" i="1"/>
  <c r="AV783" i="1" s="1"/>
  <c r="AR788" i="1"/>
  <c r="AV788" i="1" s="1"/>
  <c r="AR787" i="1"/>
  <c r="AV787" i="1" s="1"/>
  <c r="AR790" i="1"/>
  <c r="AV790" i="1" s="1"/>
  <c r="AR791" i="1"/>
  <c r="AV791" i="1" s="1"/>
  <c r="AR789" i="1"/>
  <c r="AV789" i="1" s="1"/>
  <c r="AR792" i="1"/>
  <c r="AV792" i="1" s="1"/>
  <c r="AR794" i="1"/>
  <c r="AV794" i="1" s="1"/>
  <c r="AR793" i="1"/>
  <c r="AV793" i="1" s="1"/>
  <c r="AR797" i="1"/>
  <c r="AV797" i="1" s="1"/>
  <c r="AR796" i="1"/>
  <c r="AV796" i="1" s="1"/>
  <c r="AR795" i="1"/>
  <c r="AV795" i="1" s="1"/>
  <c r="AR799" i="1"/>
  <c r="AV799" i="1" s="1"/>
  <c r="AR798" i="1"/>
  <c r="AV798" i="1" s="1"/>
  <c r="AR801" i="1"/>
  <c r="AV801" i="1" s="1"/>
  <c r="AR800" i="1"/>
  <c r="AV800" i="1" s="1"/>
  <c r="AR804" i="1"/>
  <c r="AV804" i="1" s="1"/>
  <c r="AR802" i="1"/>
  <c r="AV802" i="1" s="1"/>
  <c r="AR803" i="1"/>
  <c r="AV803" i="1" s="1"/>
  <c r="AR805" i="1"/>
  <c r="AV805" i="1" s="1"/>
  <c r="AR807" i="1"/>
  <c r="AV807" i="1" s="1"/>
  <c r="AR806" i="1"/>
  <c r="AV806" i="1" s="1"/>
  <c r="AR808" i="1"/>
  <c r="AV808" i="1" s="1"/>
  <c r="AR810" i="1"/>
  <c r="AV810" i="1" s="1"/>
  <c r="AR809" i="1"/>
  <c r="AV809" i="1" s="1"/>
  <c r="AR812" i="1"/>
  <c r="AV812" i="1" s="1"/>
  <c r="AR811" i="1"/>
  <c r="AV811" i="1" s="1"/>
  <c r="AR813" i="1"/>
  <c r="AV813" i="1" s="1"/>
  <c r="AR815" i="1"/>
  <c r="AV815" i="1" s="1"/>
  <c r="AR817" i="1"/>
  <c r="AV817" i="1" s="1"/>
  <c r="AR819" i="1"/>
  <c r="AV819" i="1" s="1"/>
  <c r="AR818" i="1"/>
  <c r="AV818" i="1" s="1"/>
  <c r="AR814" i="1"/>
  <c r="AV814" i="1" s="1"/>
  <c r="AR816" i="1"/>
  <c r="AV816" i="1" s="1"/>
  <c r="AR820" i="1"/>
  <c r="AV820" i="1" s="1"/>
  <c r="AR821" i="1"/>
  <c r="AV821" i="1" s="1"/>
  <c r="AR823" i="1"/>
  <c r="AV823" i="1" s="1"/>
  <c r="AR822" i="1"/>
  <c r="AV822" i="1" s="1"/>
  <c r="AR824" i="1"/>
  <c r="AV824" i="1" s="1"/>
  <c r="AR825" i="1"/>
  <c r="AV825" i="1" s="1"/>
  <c r="AR826" i="1"/>
  <c r="AV826" i="1" s="1"/>
  <c r="AR827" i="1"/>
  <c r="AV827" i="1" s="1"/>
  <c r="AR828" i="1"/>
  <c r="AV828" i="1" s="1"/>
  <c r="AR830" i="1"/>
  <c r="AV830" i="1" s="1"/>
  <c r="AR829" i="1"/>
  <c r="AV829" i="1" s="1"/>
  <c r="AR831" i="1"/>
  <c r="AV831" i="1" s="1"/>
  <c r="AR832" i="1"/>
  <c r="AV832" i="1" s="1"/>
  <c r="AR833" i="1"/>
  <c r="AV833" i="1" s="1"/>
  <c r="AR835" i="1"/>
  <c r="AV835" i="1" s="1"/>
  <c r="AR839" i="1"/>
  <c r="AV839" i="1" s="1"/>
  <c r="AR834" i="1"/>
  <c r="AV834" i="1" s="1"/>
  <c r="AR837" i="1"/>
  <c r="AV837" i="1" s="1"/>
  <c r="AR836" i="1"/>
  <c r="AV836" i="1" s="1"/>
  <c r="AR838" i="1"/>
  <c r="AV838" i="1" s="1"/>
  <c r="AR841" i="1"/>
  <c r="AV841" i="1" s="1"/>
  <c r="AR844" i="1"/>
  <c r="AV844" i="1" s="1"/>
  <c r="AR840" i="1"/>
  <c r="AV840" i="1" s="1"/>
  <c r="AR843" i="1"/>
  <c r="AV843" i="1" s="1"/>
  <c r="AR842" i="1"/>
  <c r="AV842" i="1" s="1"/>
  <c r="AR846" i="1"/>
  <c r="AV846" i="1" s="1"/>
  <c r="AR845" i="1"/>
  <c r="AV845" i="1" s="1"/>
  <c r="AR848" i="1"/>
  <c r="AV848" i="1" s="1"/>
  <c r="AR851" i="1"/>
  <c r="AV851" i="1" s="1"/>
  <c r="AR849" i="1"/>
  <c r="AV849" i="1" s="1"/>
  <c r="AR847" i="1"/>
  <c r="AV847" i="1" s="1"/>
  <c r="AR850" i="1"/>
  <c r="AV850" i="1" s="1"/>
  <c r="AR855" i="1"/>
  <c r="AV855" i="1" s="1"/>
  <c r="AR852" i="1"/>
  <c r="AV852" i="1" s="1"/>
  <c r="AR853" i="1"/>
  <c r="AV853" i="1" s="1"/>
  <c r="AR854" i="1"/>
  <c r="AV854" i="1" s="1"/>
  <c r="AR857" i="1"/>
  <c r="AV857" i="1" s="1"/>
  <c r="AR859" i="1"/>
  <c r="AV859" i="1" s="1"/>
  <c r="AR858" i="1"/>
  <c r="AV858" i="1" s="1"/>
  <c r="AR856" i="1"/>
  <c r="AV856" i="1" s="1"/>
  <c r="AR860" i="1"/>
  <c r="AV860" i="1" s="1"/>
  <c r="AR861" i="1"/>
  <c r="AV861" i="1" s="1"/>
  <c r="AR863" i="1"/>
  <c r="AV863" i="1" s="1"/>
  <c r="AR864" i="1"/>
  <c r="AV864" i="1" s="1"/>
  <c r="AR862" i="1"/>
  <c r="AV862" i="1" s="1"/>
  <c r="AR868" i="1"/>
  <c r="AV868" i="1" s="1"/>
  <c r="AR865" i="1"/>
  <c r="AV865" i="1" s="1"/>
  <c r="AR869" i="1"/>
  <c r="AV869" i="1" s="1"/>
  <c r="AR867" i="1"/>
  <c r="AV867" i="1" s="1"/>
  <c r="AR871" i="1"/>
  <c r="AV871" i="1" s="1"/>
  <c r="AR866" i="1"/>
  <c r="AV866" i="1" s="1"/>
  <c r="AR870" i="1"/>
  <c r="AV870" i="1" s="1"/>
  <c r="AR875" i="1"/>
  <c r="AV875" i="1" s="1"/>
  <c r="AR873" i="1"/>
  <c r="AV873" i="1" s="1"/>
  <c r="AR877" i="1"/>
  <c r="AV877" i="1" s="1"/>
  <c r="AR874" i="1"/>
  <c r="AV874" i="1" s="1"/>
  <c r="AR872" i="1"/>
  <c r="AV872" i="1" s="1"/>
  <c r="AR876" i="1"/>
  <c r="AV876" i="1" s="1"/>
  <c r="AR879" i="1"/>
  <c r="AV879" i="1" s="1"/>
  <c r="AR880" i="1"/>
  <c r="AV880" i="1" s="1"/>
  <c r="AR878" i="1"/>
  <c r="AV878" i="1" s="1"/>
  <c r="AR884" i="1"/>
  <c r="AV884" i="1" s="1"/>
  <c r="AR881" i="1"/>
  <c r="AV881" i="1" s="1"/>
  <c r="AR882" i="1"/>
  <c r="AV882" i="1" s="1"/>
  <c r="AR883" i="1"/>
  <c r="AV883" i="1" s="1"/>
  <c r="AR887" i="1"/>
  <c r="AV887" i="1" s="1"/>
  <c r="AR886" i="1"/>
  <c r="AV886" i="1" s="1"/>
  <c r="AR890" i="1"/>
  <c r="AV890" i="1" s="1"/>
  <c r="AR885" i="1"/>
  <c r="AV885" i="1" s="1"/>
  <c r="AR888" i="1"/>
  <c r="AV888" i="1" s="1"/>
  <c r="AR889" i="1"/>
  <c r="AV889" i="1" s="1"/>
  <c r="AR892" i="1"/>
  <c r="AV892" i="1" s="1"/>
  <c r="AR891" i="1"/>
  <c r="AV891" i="1" s="1"/>
  <c r="AR893" i="1"/>
  <c r="AV893" i="1" s="1"/>
  <c r="AR895" i="1"/>
  <c r="AV895" i="1" s="1"/>
  <c r="AR897" i="1"/>
  <c r="AV897" i="1" s="1"/>
  <c r="AR894" i="1"/>
  <c r="AV894" i="1" s="1"/>
  <c r="AR896" i="1"/>
  <c r="AV896" i="1" s="1"/>
  <c r="AR898" i="1"/>
  <c r="AV898" i="1" s="1"/>
  <c r="AR899" i="1"/>
  <c r="AV899" i="1" s="1"/>
  <c r="AR900" i="1"/>
  <c r="AV900" i="1" s="1"/>
  <c r="AR903" i="1"/>
  <c r="AV903" i="1" s="1"/>
  <c r="AR902" i="1"/>
  <c r="AV902" i="1" s="1"/>
  <c r="AR906" i="1"/>
  <c r="AV906" i="1" s="1"/>
  <c r="AR904" i="1"/>
  <c r="AV904" i="1" s="1"/>
  <c r="AR901" i="1"/>
  <c r="AV901" i="1" s="1"/>
  <c r="AR907" i="1"/>
  <c r="AV907" i="1" s="1"/>
  <c r="AR908" i="1"/>
  <c r="AV908" i="1" s="1"/>
  <c r="AR905" i="1"/>
  <c r="AV905" i="1" s="1"/>
  <c r="AR909" i="1"/>
  <c r="AV909" i="1" s="1"/>
  <c r="AR910" i="1"/>
  <c r="AV910" i="1" s="1"/>
  <c r="AR913" i="1"/>
  <c r="AV913" i="1" s="1"/>
  <c r="AR912" i="1"/>
  <c r="AV912" i="1" s="1"/>
  <c r="AR911" i="1"/>
  <c r="AV911" i="1" s="1"/>
  <c r="AR915" i="1"/>
  <c r="AV915" i="1" s="1"/>
  <c r="AR914" i="1"/>
  <c r="AV914" i="1" s="1"/>
  <c r="AR917" i="1"/>
  <c r="AV917" i="1" s="1"/>
  <c r="AR916" i="1"/>
  <c r="AV916" i="1" s="1"/>
  <c r="AR919" i="1"/>
  <c r="AV919" i="1" s="1"/>
  <c r="AR918" i="1"/>
  <c r="AV918" i="1" s="1"/>
  <c r="AR921" i="1"/>
  <c r="AV921" i="1" s="1"/>
  <c r="AR922" i="1"/>
  <c r="AV922" i="1" s="1"/>
  <c r="AR920" i="1"/>
  <c r="AV920" i="1" s="1"/>
  <c r="AR923" i="1"/>
  <c r="AV923" i="1" s="1"/>
  <c r="AR924" i="1"/>
  <c r="AV924" i="1" s="1"/>
  <c r="AR927" i="1"/>
  <c r="AV927" i="1" s="1"/>
  <c r="AR925" i="1"/>
  <c r="AV925" i="1" s="1"/>
  <c r="AR929" i="1"/>
  <c r="AV929" i="1" s="1"/>
  <c r="AR926" i="1"/>
  <c r="AV926" i="1" s="1"/>
  <c r="AR930" i="1"/>
  <c r="AV930" i="1" s="1"/>
  <c r="AR928" i="1"/>
  <c r="AV928" i="1" s="1"/>
  <c r="AR932" i="1"/>
  <c r="AV932" i="1" s="1"/>
  <c r="AR931" i="1"/>
  <c r="AV931" i="1" s="1"/>
  <c r="AR935" i="1"/>
  <c r="AV935" i="1" s="1"/>
  <c r="AR934" i="1"/>
  <c r="AV934" i="1" s="1"/>
  <c r="AR933" i="1"/>
  <c r="AV933" i="1" s="1"/>
  <c r="AR938" i="1"/>
  <c r="AV938" i="1" s="1"/>
  <c r="AR939" i="1"/>
  <c r="AV939" i="1" s="1"/>
  <c r="AR936" i="1"/>
  <c r="AV936" i="1" s="1"/>
  <c r="AR937" i="1"/>
  <c r="AV937" i="1" s="1"/>
  <c r="AR943" i="1"/>
  <c r="AV943" i="1" s="1"/>
  <c r="AR940" i="1"/>
  <c r="AV940" i="1" s="1"/>
  <c r="AR941" i="1"/>
  <c r="AV941" i="1" s="1"/>
  <c r="AR946" i="1"/>
  <c r="AV946" i="1" s="1"/>
  <c r="AR942" i="1"/>
  <c r="AV942" i="1" s="1"/>
  <c r="AR945" i="1"/>
  <c r="AV945" i="1" s="1"/>
  <c r="AR948" i="1"/>
  <c r="AV948" i="1" s="1"/>
  <c r="AR944" i="1"/>
  <c r="AV944" i="1" s="1"/>
  <c r="AR947" i="1"/>
  <c r="AV947" i="1" s="1"/>
  <c r="AR952" i="1"/>
  <c r="AV952" i="1" s="1"/>
  <c r="AR950" i="1"/>
  <c r="AV950" i="1" s="1"/>
  <c r="AR953" i="1"/>
  <c r="AV953" i="1" s="1"/>
  <c r="AR949" i="1"/>
  <c r="AV949" i="1" s="1"/>
  <c r="AR951" i="1"/>
  <c r="AV951" i="1" s="1"/>
  <c r="AR954" i="1"/>
  <c r="AV954" i="1" s="1"/>
  <c r="AR959" i="1"/>
  <c r="AV959" i="1" s="1"/>
  <c r="AR956" i="1"/>
  <c r="AV956" i="1" s="1"/>
  <c r="AR957" i="1"/>
  <c r="AV957" i="1" s="1"/>
  <c r="AR955" i="1"/>
  <c r="AV955" i="1" s="1"/>
  <c r="AR963" i="1"/>
  <c r="AV963" i="1" s="1"/>
  <c r="AR958" i="1"/>
  <c r="AV958" i="1" s="1"/>
  <c r="AR964" i="1"/>
  <c r="AV964" i="1" s="1"/>
  <c r="AR961" i="1"/>
  <c r="AV961" i="1" s="1"/>
  <c r="AR960" i="1"/>
  <c r="AV960" i="1" s="1"/>
  <c r="AR962" i="1"/>
  <c r="AV962" i="1" s="1"/>
  <c r="AR966" i="1"/>
  <c r="AV966" i="1" s="1"/>
  <c r="AR965" i="1"/>
  <c r="AV965" i="1" s="1"/>
  <c r="AR968" i="1"/>
  <c r="AV968" i="1" s="1"/>
  <c r="AR967" i="1"/>
  <c r="AV967" i="1" s="1"/>
  <c r="AR969" i="1"/>
  <c r="AV969" i="1" s="1"/>
  <c r="AR970" i="1"/>
  <c r="AV970" i="1" s="1"/>
  <c r="AR971" i="1"/>
  <c r="AV971" i="1" s="1"/>
  <c r="AR973" i="1"/>
  <c r="AV973" i="1" s="1"/>
  <c r="AR975" i="1"/>
  <c r="AV975" i="1" s="1"/>
  <c r="AR972" i="1"/>
  <c r="AV972" i="1" s="1"/>
  <c r="AR974" i="1"/>
  <c r="AV974" i="1" s="1"/>
  <c r="AR976" i="1"/>
  <c r="AV976" i="1" s="1"/>
  <c r="AR978" i="1"/>
  <c r="AV978" i="1" s="1"/>
  <c r="AR979" i="1"/>
  <c r="AV979" i="1" s="1"/>
  <c r="AR977" i="1"/>
  <c r="AV977" i="1" s="1"/>
  <c r="AR980" i="1"/>
  <c r="AV980" i="1" s="1"/>
  <c r="AR983" i="1"/>
  <c r="AV983" i="1" s="1"/>
  <c r="AR982" i="1"/>
  <c r="AV982" i="1" s="1"/>
  <c r="AR981" i="1"/>
  <c r="AV981" i="1" s="1"/>
  <c r="AR985" i="1"/>
  <c r="AV985" i="1" s="1"/>
  <c r="AR984" i="1"/>
  <c r="AV984" i="1" s="1"/>
  <c r="AR988" i="1"/>
  <c r="AV988" i="1" s="1"/>
  <c r="AR989" i="1"/>
  <c r="AV989" i="1" s="1"/>
  <c r="AR986" i="1"/>
  <c r="AV986" i="1" s="1"/>
  <c r="AR990" i="1"/>
  <c r="AV990" i="1" s="1"/>
  <c r="AR991" i="1"/>
  <c r="AV991" i="1" s="1"/>
  <c r="AR987" i="1"/>
  <c r="AV987" i="1" s="1"/>
  <c r="AR994" i="1"/>
  <c r="AV994" i="1" s="1"/>
  <c r="AR992" i="1"/>
  <c r="AV992" i="1" s="1"/>
  <c r="AR993" i="1"/>
  <c r="AV993" i="1" s="1"/>
  <c r="AR996" i="1"/>
  <c r="AV996" i="1" s="1"/>
  <c r="AR995" i="1"/>
  <c r="AV995" i="1" s="1"/>
  <c r="AR997" i="1"/>
  <c r="AV997" i="1" s="1"/>
  <c r="AR998" i="1"/>
  <c r="AV998" i="1" s="1"/>
  <c r="AR1000" i="1"/>
  <c r="AV1000" i="1" s="1"/>
  <c r="AR999" i="1"/>
  <c r="AV999" i="1" s="1"/>
  <c r="AR1001" i="1"/>
  <c r="AV1001" i="1" s="1"/>
  <c r="AR1002" i="1"/>
  <c r="AV1002" i="1" s="1"/>
  <c r="AR1004" i="1"/>
  <c r="AV1004" i="1" s="1"/>
  <c r="AR1006" i="1"/>
  <c r="AV1006" i="1" s="1"/>
  <c r="AR1005" i="1"/>
  <c r="AV1005" i="1" s="1"/>
  <c r="AR1008" i="1"/>
  <c r="AV1008" i="1" s="1"/>
  <c r="AR1003" i="1"/>
  <c r="AV1003" i="1" s="1"/>
  <c r="AR1007" i="1"/>
  <c r="AV1007" i="1" s="1"/>
  <c r="AR1011" i="1"/>
  <c r="AV1011" i="1" s="1"/>
  <c r="AR1009" i="1"/>
  <c r="AV1009" i="1" s="1"/>
  <c r="AR1012" i="1"/>
  <c r="AV1012" i="1" s="1"/>
  <c r="AR1010" i="1"/>
  <c r="AV1010" i="1" s="1"/>
  <c r="AR1013" i="1"/>
  <c r="AV1013" i="1" s="1"/>
  <c r="AR1015" i="1"/>
  <c r="AV1015" i="1" s="1"/>
  <c r="AR1014" i="1"/>
  <c r="AV1014" i="1" s="1"/>
  <c r="AR1016" i="1"/>
  <c r="AV1016" i="1" s="1"/>
  <c r="AR1018" i="1"/>
  <c r="AV1018" i="1" s="1"/>
  <c r="AR1017" i="1"/>
  <c r="AV1017" i="1" s="1"/>
  <c r="AR1020" i="1"/>
  <c r="AV1020" i="1" s="1"/>
  <c r="AR1019" i="1"/>
  <c r="AV1019" i="1" s="1"/>
  <c r="AR1021" i="1"/>
  <c r="AV1021" i="1" s="1"/>
  <c r="AR1023" i="1"/>
  <c r="AV1023" i="1" s="1"/>
  <c r="AR1022" i="1"/>
  <c r="AV1022" i="1" s="1"/>
  <c r="AR1024" i="1"/>
  <c r="AV1024" i="1" s="1"/>
  <c r="AR1026" i="1"/>
  <c r="AV1026" i="1" s="1"/>
  <c r="AR1028" i="1"/>
  <c r="AV1028" i="1" s="1"/>
  <c r="AR1025" i="1"/>
  <c r="AV1025" i="1" s="1"/>
  <c r="AR1027" i="1"/>
  <c r="AV1027" i="1" s="1"/>
  <c r="AR1029" i="1"/>
  <c r="AV1029" i="1" s="1"/>
  <c r="AR1031" i="1"/>
  <c r="AV1031" i="1" s="1"/>
  <c r="AR1030" i="1"/>
  <c r="AV1030" i="1" s="1"/>
  <c r="AR1033" i="1"/>
  <c r="AV1033" i="1" s="1"/>
  <c r="AR1032" i="1"/>
  <c r="AV1032" i="1" s="1"/>
  <c r="AR1035" i="1"/>
  <c r="AV1035" i="1" s="1"/>
  <c r="AR1037" i="1"/>
  <c r="AV1037" i="1" s="1"/>
  <c r="AR1039" i="1"/>
  <c r="AV1039" i="1" s="1"/>
  <c r="AR1036" i="1"/>
  <c r="AV1036" i="1" s="1"/>
  <c r="AR1034" i="1"/>
  <c r="AV1034" i="1" s="1"/>
  <c r="AR1040" i="1"/>
  <c r="AV1040" i="1" s="1"/>
  <c r="AR1038" i="1"/>
  <c r="AV1038" i="1" s="1"/>
  <c r="AR1042" i="1"/>
  <c r="AV1042" i="1" s="1"/>
  <c r="AR1044" i="1"/>
  <c r="AV1044" i="1" s="1"/>
  <c r="AR1041" i="1"/>
  <c r="AV1041" i="1" s="1"/>
  <c r="AR1043" i="1"/>
  <c r="AV1043" i="1" s="1"/>
  <c r="AR1045" i="1"/>
  <c r="AV1045" i="1" s="1"/>
  <c r="AR1047" i="1"/>
  <c r="AV1047" i="1" s="1"/>
  <c r="AR1048" i="1"/>
  <c r="AV1048" i="1" s="1"/>
  <c r="AR1046" i="1"/>
  <c r="AV1046" i="1" s="1"/>
  <c r="AR1049" i="1"/>
  <c r="AV1049" i="1" s="1"/>
  <c r="AR1052" i="1"/>
  <c r="AV1052" i="1" s="1"/>
  <c r="AR1050" i="1"/>
  <c r="AV1050" i="1" s="1"/>
  <c r="AR1054" i="1"/>
  <c r="AV1054" i="1" s="1"/>
  <c r="AR1053" i="1"/>
  <c r="AV1053" i="1" s="1"/>
  <c r="AR1051" i="1"/>
  <c r="AV1051" i="1" s="1"/>
  <c r="AR1055" i="1"/>
  <c r="AV1055" i="1" s="1"/>
  <c r="AR1056" i="1"/>
  <c r="AV1056" i="1" s="1"/>
  <c r="AR1057" i="1"/>
  <c r="AV1057" i="1" s="1"/>
  <c r="AR1059" i="1"/>
  <c r="AV1059" i="1" s="1"/>
  <c r="AR1058" i="1"/>
  <c r="AV1058" i="1" s="1"/>
  <c r="AR1060" i="1"/>
  <c r="AV1060" i="1" s="1"/>
  <c r="AR1061" i="1"/>
  <c r="AV1061" i="1" s="1"/>
  <c r="AR1063" i="1"/>
  <c r="AV1063" i="1" s="1"/>
  <c r="AR1065" i="1"/>
  <c r="AV1065" i="1" s="1"/>
  <c r="AR1062" i="1"/>
  <c r="AV1062" i="1" s="1"/>
  <c r="AR1066" i="1"/>
  <c r="AV1066" i="1" s="1"/>
  <c r="AR1064" i="1"/>
  <c r="AV1064" i="1" s="1"/>
  <c r="AR1067" i="1"/>
  <c r="AV1067" i="1" s="1"/>
  <c r="AR1068" i="1"/>
  <c r="AV1068" i="1" s="1"/>
  <c r="AR1070" i="1"/>
  <c r="AV1070" i="1" s="1"/>
  <c r="AR1069" i="1"/>
  <c r="AV1069" i="1" s="1"/>
  <c r="AR1071" i="1"/>
  <c r="AV1071" i="1" s="1"/>
  <c r="AR1073" i="1"/>
  <c r="AV1073" i="1" s="1"/>
  <c r="AR1075" i="1"/>
  <c r="AV1075" i="1" s="1"/>
  <c r="AR1072" i="1"/>
  <c r="AV1072" i="1" s="1"/>
  <c r="AR1076" i="1"/>
  <c r="AV1076" i="1" s="1"/>
  <c r="AR1074" i="1"/>
  <c r="AV1074" i="1" s="1"/>
  <c r="AR1077" i="1"/>
  <c r="AV1077" i="1" s="1"/>
  <c r="AR1081" i="1"/>
  <c r="AV1081" i="1" s="1"/>
  <c r="AR1079" i="1"/>
  <c r="AV1079" i="1" s="1"/>
  <c r="AR1082" i="1"/>
  <c r="AV1082" i="1" s="1"/>
  <c r="AR1078" i="1"/>
  <c r="AV1078" i="1" s="1"/>
  <c r="AR1080" i="1"/>
  <c r="AV1080" i="1" s="1"/>
  <c r="AR1085" i="1"/>
  <c r="AV1085" i="1" s="1"/>
  <c r="AR1084" i="1"/>
  <c r="AV1084" i="1" s="1"/>
  <c r="AR1083" i="1"/>
  <c r="AV1083" i="1" s="1"/>
  <c r="AR1087" i="1"/>
  <c r="AV1087" i="1" s="1"/>
  <c r="AR1086" i="1"/>
  <c r="AV1086" i="1" s="1"/>
  <c r="AR1088" i="1"/>
  <c r="AV1088" i="1" s="1"/>
  <c r="AR1092" i="1"/>
  <c r="AV1092" i="1" s="1"/>
  <c r="AR1090" i="1"/>
  <c r="AV1090" i="1" s="1"/>
  <c r="AR1089" i="1"/>
  <c r="AV1089" i="1" s="1"/>
  <c r="AR1091" i="1"/>
  <c r="AV1091" i="1" s="1"/>
  <c r="AR1093" i="1"/>
  <c r="AV1093" i="1" s="1"/>
  <c r="AR1095" i="1"/>
  <c r="AV1095" i="1" s="1"/>
  <c r="AR1094" i="1"/>
  <c r="AV1094" i="1" s="1"/>
  <c r="AR1098" i="1"/>
  <c r="AV1098" i="1" s="1"/>
  <c r="AR1096" i="1"/>
  <c r="AV1096" i="1" s="1"/>
  <c r="AR1097" i="1"/>
  <c r="AV1097" i="1" s="1"/>
  <c r="AR1100" i="1"/>
  <c r="AV1100" i="1" s="1"/>
  <c r="AR1099" i="1"/>
  <c r="AV1099" i="1" s="1"/>
  <c r="AR1101" i="1"/>
  <c r="AV1101" i="1" s="1"/>
  <c r="AR1103" i="1"/>
  <c r="AV1103" i="1" s="1"/>
  <c r="AR1102" i="1"/>
  <c r="AV1102" i="1" s="1"/>
  <c r="AR1105" i="1"/>
  <c r="AV1105" i="1" s="1"/>
  <c r="AR1104" i="1"/>
  <c r="AV1104" i="1" s="1"/>
  <c r="AR1107" i="1"/>
  <c r="AV1107" i="1" s="1"/>
  <c r="AR1106" i="1"/>
  <c r="AV1106" i="1" s="1"/>
  <c r="AR1108" i="1"/>
  <c r="AV1108" i="1" s="1"/>
  <c r="AR1111" i="1"/>
  <c r="AV1111" i="1" s="1"/>
  <c r="AR1109" i="1"/>
  <c r="AV1109" i="1" s="1"/>
  <c r="AR1113" i="1"/>
  <c r="AV1113" i="1" s="1"/>
  <c r="AR1115" i="1"/>
  <c r="AV1115" i="1" s="1"/>
  <c r="AR1114" i="1"/>
  <c r="AV1114" i="1" s="1"/>
  <c r="AR1110" i="1"/>
  <c r="AV1110" i="1" s="1"/>
  <c r="AR1116" i="1"/>
  <c r="AV1116" i="1" s="1"/>
  <c r="AR1112" i="1"/>
  <c r="AV1112" i="1" s="1"/>
  <c r="AR1117" i="1"/>
  <c r="AV1117" i="1" s="1"/>
  <c r="AR1118" i="1"/>
  <c r="AV1118" i="1" s="1"/>
  <c r="AR1121" i="1"/>
  <c r="AV1121" i="1" s="1"/>
  <c r="AR1119" i="1"/>
  <c r="AV1119" i="1" s="1"/>
  <c r="AR1123" i="1"/>
  <c r="AV1123" i="1" s="1"/>
  <c r="AR1120" i="1"/>
  <c r="AV1120" i="1" s="1"/>
  <c r="AR1124" i="1"/>
  <c r="AV1124" i="1" s="1"/>
  <c r="AR1125" i="1"/>
  <c r="AV1125" i="1" s="1"/>
  <c r="AR1122" i="1"/>
  <c r="AV1122" i="1" s="1"/>
  <c r="AR1126" i="1"/>
  <c r="AV1126" i="1" s="1"/>
  <c r="AR1127" i="1"/>
  <c r="AV1127" i="1" s="1"/>
  <c r="AR1128" i="1"/>
  <c r="AV1128" i="1" s="1"/>
  <c r="AR1129" i="1"/>
  <c r="AV1129" i="1" s="1"/>
  <c r="AR1133" i="1"/>
  <c r="AV1133" i="1" s="1"/>
  <c r="AR1131" i="1"/>
  <c r="AV1131" i="1" s="1"/>
  <c r="AR1130" i="1"/>
  <c r="AV1130" i="1" s="1"/>
  <c r="AR1132" i="1"/>
  <c r="AV1132" i="1" s="1"/>
  <c r="AR1135" i="1"/>
  <c r="AV1135" i="1" s="1"/>
  <c r="AR1137" i="1"/>
  <c r="AV1137" i="1" s="1"/>
  <c r="AR1139" i="1"/>
  <c r="AV1139" i="1" s="1"/>
  <c r="AR1134" i="1"/>
  <c r="AV1134" i="1" s="1"/>
  <c r="AR1138" i="1"/>
  <c r="AV1138" i="1" s="1"/>
  <c r="AR1141" i="1"/>
  <c r="AV1141" i="1" s="1"/>
  <c r="AR1136" i="1"/>
  <c r="AV1136" i="1" s="1"/>
  <c r="AR1140" i="1"/>
  <c r="AV1140" i="1" s="1"/>
  <c r="AR1144" i="1"/>
  <c r="AV1144" i="1" s="1"/>
  <c r="AR1142" i="1"/>
  <c r="AV1142" i="1" s="1"/>
  <c r="AR1145" i="1"/>
  <c r="AV1145" i="1" s="1"/>
  <c r="AR1143" i="1"/>
  <c r="AV1143" i="1" s="1"/>
  <c r="AR1148" i="1"/>
  <c r="AV1148" i="1" s="1"/>
  <c r="AR1147" i="1"/>
  <c r="AV1147" i="1" s="1"/>
  <c r="AR1149" i="1"/>
  <c r="AV1149" i="1" s="1"/>
  <c r="AR1146" i="1"/>
  <c r="AV1146" i="1" s="1"/>
  <c r="AR1152" i="1"/>
  <c r="AV1152" i="1" s="1"/>
  <c r="AR1154" i="1"/>
  <c r="AV1154" i="1" s="1"/>
  <c r="AR1150" i="1"/>
  <c r="AV1150" i="1" s="1"/>
  <c r="AR1151" i="1"/>
  <c r="AV1151" i="1" s="1"/>
  <c r="AR1153" i="1"/>
  <c r="AV1153" i="1" s="1"/>
  <c r="AR1156" i="1"/>
  <c r="AV1156" i="1" s="1"/>
  <c r="AR1155" i="1"/>
  <c r="AV1155" i="1" s="1"/>
  <c r="AR1157" i="1"/>
  <c r="AV1157" i="1" s="1"/>
  <c r="AR1158" i="1"/>
  <c r="AV1158" i="1" s="1"/>
  <c r="AR1160" i="1"/>
  <c r="AV1160" i="1" s="1"/>
  <c r="AR1159" i="1"/>
  <c r="AV1159" i="1" s="1"/>
  <c r="AR1161" i="1"/>
  <c r="AV1161" i="1" s="1"/>
  <c r="AR1162" i="1"/>
  <c r="AV1162" i="1" s="1"/>
  <c r="AR1164" i="1"/>
  <c r="AV1164" i="1" s="1"/>
  <c r="AR1165" i="1"/>
  <c r="AV1165" i="1" s="1"/>
  <c r="AR1163" i="1"/>
  <c r="AV1163" i="1" s="1"/>
  <c r="AR1166" i="1"/>
  <c r="AV1166" i="1" s="1"/>
  <c r="AR1170" i="1"/>
  <c r="AV1170" i="1" s="1"/>
  <c r="AR1168" i="1"/>
  <c r="AV1168" i="1" s="1"/>
  <c r="AR1167" i="1"/>
  <c r="AV1167" i="1" s="1"/>
  <c r="AR1169" i="1"/>
  <c r="AV1169" i="1" s="1"/>
  <c r="AR1172" i="1"/>
  <c r="AV1172" i="1" s="1"/>
  <c r="AR1173" i="1"/>
  <c r="AV1173" i="1" s="1"/>
  <c r="AR1174" i="1"/>
  <c r="AV1174" i="1" s="1"/>
  <c r="AR1171" i="1"/>
  <c r="AV1171" i="1" s="1"/>
  <c r="AR1175" i="1"/>
  <c r="AV1175" i="1" s="1"/>
  <c r="AR1177" i="1"/>
  <c r="AV1177" i="1" s="1"/>
  <c r="AR1176" i="1"/>
  <c r="AV1176" i="1" s="1"/>
  <c r="AR1179" i="1"/>
  <c r="AV1179" i="1" s="1"/>
  <c r="AR1181" i="1"/>
  <c r="AV1181" i="1" s="1"/>
  <c r="AR1178" i="1"/>
  <c r="AV1178" i="1" s="1"/>
  <c r="AR1180" i="1"/>
  <c r="AV1180" i="1" s="1"/>
  <c r="AR1183" i="1"/>
  <c r="AV1183" i="1" s="1"/>
  <c r="AR1182" i="1"/>
  <c r="AV1182" i="1" s="1"/>
  <c r="AR1185" i="1"/>
  <c r="AV1185" i="1" s="1"/>
  <c r="AR1186" i="1"/>
  <c r="AV1186" i="1" s="1"/>
  <c r="AR1184" i="1"/>
  <c r="AV1184" i="1" s="1"/>
  <c r="AR1189" i="1"/>
  <c r="AV1189" i="1" s="1"/>
  <c r="AR1188" i="1"/>
  <c r="AV1188" i="1" s="1"/>
  <c r="AR1187" i="1"/>
  <c r="AV1187" i="1" s="1"/>
  <c r="AR1192" i="1"/>
  <c r="AV1192" i="1" s="1"/>
  <c r="AR1190" i="1"/>
  <c r="AV1190" i="1" s="1"/>
  <c r="AR1193" i="1"/>
  <c r="AV1193" i="1" s="1"/>
  <c r="AR1191" i="1"/>
  <c r="AV1191" i="1" s="1"/>
  <c r="AR1194" i="1"/>
  <c r="AV1194" i="1" s="1"/>
  <c r="AR1197" i="1"/>
  <c r="AV1197" i="1" s="1"/>
  <c r="AR1196" i="1"/>
  <c r="AV1196" i="1" s="1"/>
  <c r="AR1195" i="1"/>
  <c r="AV1195" i="1" s="1"/>
  <c r="AR1198" i="1"/>
  <c r="AV1198" i="1" s="1"/>
  <c r="AR1201" i="1"/>
  <c r="AV1201" i="1" s="1"/>
  <c r="AR1200" i="1"/>
  <c r="AV1200" i="1" s="1"/>
  <c r="AR1199" i="1"/>
  <c r="AV1199" i="1" s="1"/>
  <c r="AR1203" i="1"/>
  <c r="AV1203" i="1" s="1"/>
  <c r="AR1205" i="1"/>
  <c r="AV1205" i="1" s="1"/>
  <c r="AR1204" i="1"/>
  <c r="AV1204" i="1" s="1"/>
  <c r="AR1202" i="1"/>
  <c r="AV1202" i="1" s="1"/>
  <c r="AR1206" i="1"/>
  <c r="AV1206" i="1" s="1"/>
  <c r="AR1208" i="1"/>
  <c r="AV1208" i="1" s="1"/>
  <c r="AR1207" i="1"/>
  <c r="AV1207" i="1" s="1"/>
  <c r="AR1209" i="1"/>
  <c r="AV1209" i="1" s="1"/>
  <c r="AR1212" i="1"/>
  <c r="AV1212" i="1" s="1"/>
  <c r="AR1213" i="1"/>
  <c r="AV1213" i="1" s="1"/>
  <c r="AR1210" i="1"/>
  <c r="AV1210" i="1" s="1"/>
  <c r="AR1211" i="1"/>
  <c r="AV1211" i="1" s="1"/>
  <c r="AR1214" i="1"/>
  <c r="AV1214" i="1" s="1"/>
  <c r="AR1215" i="1"/>
  <c r="AV1215" i="1" s="1"/>
  <c r="AR1217" i="1"/>
  <c r="AV1217" i="1" s="1"/>
  <c r="AR1216" i="1"/>
  <c r="AV1216" i="1" s="1"/>
  <c r="AR1220" i="1"/>
  <c r="AV1220" i="1" s="1"/>
  <c r="AR1219" i="1"/>
  <c r="AV1219" i="1" s="1"/>
  <c r="AR1218" i="1"/>
  <c r="AV1218" i="1" s="1"/>
  <c r="AR1221" i="1"/>
  <c r="AV1221" i="1" s="1"/>
  <c r="AR1222" i="1"/>
  <c r="AV1222" i="1" s="1"/>
  <c r="AR1223" i="1"/>
  <c r="AV1223" i="1" s="1"/>
  <c r="AR1225" i="1"/>
  <c r="AV1225" i="1" s="1"/>
  <c r="AR1224" i="1"/>
  <c r="AV1224" i="1" s="1"/>
  <c r="AR1226" i="1"/>
  <c r="AV1226" i="1" s="1"/>
  <c r="AR1227" i="1"/>
  <c r="AV1227" i="1" s="1"/>
  <c r="AR1229" i="1"/>
  <c r="AV1229" i="1" s="1"/>
  <c r="AR1228" i="1"/>
  <c r="AV1228" i="1" s="1"/>
  <c r="AR1230" i="1"/>
  <c r="AV1230" i="1" s="1"/>
  <c r="AR1231" i="1"/>
  <c r="AV1231" i="1" s="1"/>
  <c r="AR1233" i="1"/>
  <c r="AV1233" i="1" s="1"/>
  <c r="AR1232" i="1"/>
  <c r="AV1232" i="1" s="1"/>
  <c r="AR1234" i="1"/>
  <c r="AV1234" i="1" s="1"/>
  <c r="AR1235" i="1"/>
  <c r="AV1235" i="1" s="1"/>
  <c r="AR1237" i="1"/>
  <c r="AV1237" i="1" s="1"/>
  <c r="AR1236" i="1"/>
  <c r="AV1236" i="1" s="1"/>
  <c r="AR1238" i="1"/>
  <c r="AV1238" i="1" s="1"/>
  <c r="AR1240" i="1"/>
  <c r="AV1240" i="1" s="1"/>
  <c r="AR1239" i="1"/>
  <c r="AV1239" i="1" s="1"/>
  <c r="AR1241" i="1"/>
  <c r="AV1241" i="1" s="1"/>
  <c r="AR1242" i="1"/>
  <c r="AV1242" i="1" s="1"/>
  <c r="AR1245" i="1"/>
  <c r="AV1245" i="1" s="1"/>
  <c r="AR1244" i="1"/>
  <c r="AV1244" i="1" s="1"/>
  <c r="AR1243" i="1"/>
  <c r="AV1243" i="1" s="1"/>
  <c r="AR1249" i="1"/>
  <c r="AV1249" i="1" s="1"/>
  <c r="AR1247" i="1"/>
  <c r="AV1247" i="1" s="1"/>
  <c r="AR1246" i="1"/>
  <c r="AV1246" i="1" s="1"/>
  <c r="AR1251" i="1"/>
  <c r="AV1251" i="1" s="1"/>
  <c r="AR1253" i="1"/>
  <c r="AV1253" i="1" s="1"/>
  <c r="AR1248" i="1"/>
  <c r="AV1248" i="1" s="1"/>
  <c r="AR1252" i="1"/>
  <c r="AV1252" i="1" s="1"/>
  <c r="AR1250" i="1"/>
  <c r="AV1250" i="1" s="1"/>
  <c r="AR1254" i="1"/>
  <c r="AV1254" i="1" s="1"/>
  <c r="AR1256" i="1"/>
  <c r="AV1256" i="1" s="1"/>
  <c r="AR1255" i="1"/>
  <c r="AV1255" i="1" s="1"/>
  <c r="AR1257" i="1"/>
  <c r="AV1257" i="1" s="1"/>
  <c r="AR1258" i="1"/>
  <c r="AV1258" i="1" s="1"/>
  <c r="AR1261" i="1"/>
  <c r="AV1261" i="1" s="1"/>
  <c r="AR1260" i="1"/>
  <c r="AV1260" i="1" s="1"/>
  <c r="AR1264" i="1"/>
  <c r="AV1264" i="1" s="1"/>
  <c r="AR1263" i="1"/>
  <c r="AV1263" i="1" s="1"/>
  <c r="AR8" i="1"/>
  <c r="AF1266" i="1"/>
  <c r="AP8" i="1" s="1"/>
  <c r="AV6" i="1" l="1"/>
  <c r="AF6" i="1"/>
  <c r="AG9" i="1" s="1"/>
  <c r="AD1193" i="1"/>
  <c r="AE1193" i="1" s="1"/>
  <c r="AD1187" i="1"/>
  <c r="AE1187" i="1" s="1"/>
  <c r="AD1179" i="1"/>
  <c r="AD1170" i="1"/>
  <c r="AD1163" i="1"/>
  <c r="AE1163" i="1" s="1"/>
  <c r="AD1154" i="1"/>
  <c r="AE1154" i="1" s="1"/>
  <c r="AD1146" i="1"/>
  <c r="AE1146" i="1" s="1"/>
  <c r="AD1138" i="1"/>
  <c r="AD1130" i="1"/>
  <c r="AE1130" i="1" s="1"/>
  <c r="AD1123" i="1"/>
  <c r="AE1123" i="1" s="1"/>
  <c r="AD1116" i="1"/>
  <c r="AD1108" i="1"/>
  <c r="AD1102" i="1"/>
  <c r="AE1102" i="1" s="1"/>
  <c r="AD1093" i="1"/>
  <c r="AE1093" i="1" s="1"/>
  <c r="AD1083" i="1"/>
  <c r="AD1076" i="1"/>
  <c r="AD1066" i="1"/>
  <c r="AD1059" i="1"/>
  <c r="AE1059" i="1" s="1"/>
  <c r="AD1051" i="1"/>
  <c r="AE1051" i="1" s="1"/>
  <c r="AD1194" i="1"/>
  <c r="AD1186" i="1"/>
  <c r="AE1186" i="1" s="1"/>
  <c r="AD1176" i="1"/>
  <c r="AE1176" i="1" s="1"/>
  <c r="AD1171" i="1"/>
  <c r="AE1171" i="1" s="1"/>
  <c r="AD1160" i="1"/>
  <c r="AD1153" i="1"/>
  <c r="AD1147" i="1"/>
  <c r="AD1137" i="1"/>
  <c r="AE1137" i="1" s="1"/>
  <c r="AD1132" i="1"/>
  <c r="AD1122" i="1"/>
  <c r="AE1122" i="1" s="1"/>
  <c r="AD1114" i="1"/>
  <c r="AE1114" i="1" s="1"/>
  <c r="AD1105" i="1"/>
  <c r="AE1105" i="1" s="1"/>
  <c r="AD1097" i="1"/>
  <c r="AD1090" i="1"/>
  <c r="AE1090" i="1" s="1"/>
  <c r="AD1082" i="1"/>
  <c r="AE1082" i="1" s="1"/>
  <c r="AD1073" i="1"/>
  <c r="AE1073" i="1" s="1"/>
  <c r="AD1067" i="1"/>
  <c r="AD1185" i="1"/>
  <c r="AE1185" i="1" s="1"/>
  <c r="AD1177" i="1"/>
  <c r="AE1177" i="1" s="1"/>
  <c r="AD1169" i="1"/>
  <c r="AE1169" i="1" s="1"/>
  <c r="AD1162" i="1"/>
  <c r="AD1155" i="1"/>
  <c r="AE1155" i="1" s="1"/>
  <c r="AD1144" i="1"/>
  <c r="AE1144" i="1" s="1"/>
  <c r="AD1140" i="1"/>
  <c r="AE1140" i="1" s="1"/>
  <c r="AD1129" i="1"/>
  <c r="AD1121" i="1"/>
  <c r="AE1121" i="1" s="1"/>
  <c r="AD1111" i="1"/>
  <c r="AE1111" i="1" s="1"/>
  <c r="AD1104" i="1"/>
  <c r="AE1104" i="1" s="1"/>
  <c r="AD1098" i="1"/>
  <c r="AD1089" i="1"/>
  <c r="AE1089" i="1" s="1"/>
  <c r="AD1080" i="1"/>
  <c r="AD1071" i="1"/>
  <c r="AD1064" i="1"/>
  <c r="AD1056" i="1"/>
  <c r="AE1056" i="1" s="1"/>
  <c r="AD1049" i="1"/>
  <c r="AE1049" i="1" s="1"/>
  <c r="AD1041" i="1"/>
  <c r="AE1041" i="1" s="1"/>
  <c r="AD1033" i="1"/>
  <c r="AD1027" i="1"/>
  <c r="AE1027" i="1" s="1"/>
  <c r="AD1017" i="1"/>
  <c r="AE1017" i="1" s="1"/>
  <c r="AD1011" i="1"/>
  <c r="AD1000" i="1"/>
  <c r="AD992" i="1"/>
  <c r="AE992" i="1" s="1"/>
  <c r="AD985" i="1"/>
  <c r="AE985" i="1" s="1"/>
  <c r="AD978" i="1"/>
  <c r="AE978" i="1" s="1"/>
  <c r="AD967" i="1"/>
  <c r="AD960" i="1"/>
  <c r="AE960" i="1" s="1"/>
  <c r="AD952" i="1"/>
  <c r="AE952" i="1" s="1"/>
  <c r="AD945" i="1"/>
  <c r="AE945" i="1" s="1"/>
  <c r="AD937" i="1"/>
  <c r="AD929" i="1"/>
  <c r="AE929" i="1" s="1"/>
  <c r="AD920" i="1"/>
  <c r="AE920" i="1" s="1"/>
  <c r="AD913" i="1"/>
  <c r="AE913" i="1" s="1"/>
  <c r="AD905" i="1"/>
  <c r="AD898" i="1"/>
  <c r="AE898" i="1" s="1"/>
  <c r="AD889" i="1"/>
  <c r="AE889" i="1" s="1"/>
  <c r="AD881" i="1"/>
  <c r="AE881" i="1" s="1"/>
  <c r="AD873" i="1"/>
  <c r="AD866" i="1"/>
  <c r="AE866" i="1" s="1"/>
  <c r="AD857" i="1"/>
  <c r="AE857" i="1" s="1"/>
  <c r="AD850" i="1"/>
  <c r="AE850" i="1" s="1"/>
  <c r="AD840" i="1"/>
  <c r="AD833" i="1"/>
  <c r="AE833" i="1" s="1"/>
  <c r="AD824" i="1"/>
  <c r="AE824" i="1" s="1"/>
  <c r="AD816" i="1"/>
  <c r="AE816" i="1" s="1"/>
  <c r="AD809" i="1"/>
  <c r="AD800" i="1"/>
  <c r="AE800" i="1" s="1"/>
  <c r="AD793" i="1"/>
  <c r="AE793" i="1" s="1"/>
  <c r="AD785" i="1"/>
  <c r="AE785" i="1" s="1"/>
  <c r="AD777" i="1"/>
  <c r="AD768" i="1"/>
  <c r="AE768" i="1" s="1"/>
  <c r="AD760" i="1"/>
  <c r="AE760" i="1" s="1"/>
  <c r="AD752" i="1"/>
  <c r="AE752" i="1" s="1"/>
  <c r="AD1192" i="1"/>
  <c r="AD1184" i="1"/>
  <c r="AE1184" i="1" s="1"/>
  <c r="AD1174" i="1"/>
  <c r="AE1174" i="1" s="1"/>
  <c r="AD1168" i="1"/>
  <c r="AE1168" i="1" s="1"/>
  <c r="AD1161" i="1"/>
  <c r="AD1152" i="1"/>
  <c r="AE1152" i="1" s="1"/>
  <c r="AD1145" i="1"/>
  <c r="AE1145" i="1" s="1"/>
  <c r="AD1136" i="1"/>
  <c r="AD1128" i="1"/>
  <c r="AD1118" i="1"/>
  <c r="AD1113" i="1"/>
  <c r="AE1113" i="1" s="1"/>
  <c r="AD1106" i="1"/>
  <c r="AE1106" i="1" s="1"/>
  <c r="AD1095" i="1"/>
  <c r="AD1088" i="1"/>
  <c r="AE1088" i="1" s="1"/>
  <c r="AD1081" i="1"/>
  <c r="AD1074" i="1"/>
  <c r="AE1074" i="1" s="1"/>
  <c r="AD1065" i="1"/>
  <c r="AD1055" i="1"/>
  <c r="AE1055" i="1" s="1"/>
  <c r="AD1048" i="1"/>
  <c r="AE1048" i="1" s="1"/>
  <c r="AD1191" i="1"/>
  <c r="AE1191" i="1" s="1"/>
  <c r="AD1183" i="1"/>
  <c r="AD1178" i="1"/>
  <c r="AE1178" i="1" s="1"/>
  <c r="AD1167" i="1"/>
  <c r="AE1167" i="1" s="1"/>
  <c r="AD1159" i="1"/>
  <c r="AD1151" i="1"/>
  <c r="AD1143" i="1"/>
  <c r="AE1143" i="1" s="1"/>
  <c r="AD1135" i="1"/>
  <c r="AE1135" i="1" s="1"/>
  <c r="AD1127" i="1"/>
  <c r="AE1127" i="1" s="1"/>
  <c r="AD1120" i="1"/>
  <c r="AD1110" i="1"/>
  <c r="AE1110" i="1" s="1"/>
  <c r="AD1103" i="1"/>
  <c r="AE1103" i="1" s="1"/>
  <c r="AD1096" i="1"/>
  <c r="AE1096" i="1" s="1"/>
  <c r="AD1086" i="1"/>
  <c r="AD1078" i="1"/>
  <c r="AE1078" i="1" s="1"/>
  <c r="AD1072" i="1"/>
  <c r="AE1072" i="1" s="1"/>
  <c r="AD1063" i="1"/>
  <c r="AE1063" i="1" s="1"/>
  <c r="AD1054" i="1"/>
  <c r="AD1046" i="1"/>
  <c r="AE1046" i="1" s="1"/>
  <c r="AD1039" i="1"/>
  <c r="AE1039" i="1" s="1"/>
  <c r="AD1029" i="1"/>
  <c r="AE1029" i="1" s="1"/>
  <c r="AD1022" i="1"/>
  <c r="AD1016" i="1"/>
  <c r="AE1016" i="1" s="1"/>
  <c r="AD1006" i="1"/>
  <c r="AE1006" i="1" s="1"/>
  <c r="AD998" i="1"/>
  <c r="AE998" i="1" s="1"/>
  <c r="AD991" i="1"/>
  <c r="AD981" i="1"/>
  <c r="AE981" i="1" s="1"/>
  <c r="AD975" i="1"/>
  <c r="AE975" i="1" s="1"/>
  <c r="AD966" i="1"/>
  <c r="AE966" i="1" s="1"/>
  <c r="AD959" i="1"/>
  <c r="AD953" i="1"/>
  <c r="AE953" i="1" s="1"/>
  <c r="AD942" i="1"/>
  <c r="AE942" i="1" s="1"/>
  <c r="AD934" i="1"/>
  <c r="AE934" i="1" s="1"/>
  <c r="AD927" i="1"/>
  <c r="AD919" i="1"/>
  <c r="AE919" i="1" s="1"/>
  <c r="AD909" i="1"/>
  <c r="AE909" i="1" s="1"/>
  <c r="AD904" i="1"/>
  <c r="AE904" i="1" s="1"/>
  <c r="AD895" i="1"/>
  <c r="AD887" i="1"/>
  <c r="AE887" i="1" s="1"/>
  <c r="AD880" i="1"/>
  <c r="AE880" i="1" s="1"/>
  <c r="AD871" i="1"/>
  <c r="AE871" i="1" s="1"/>
  <c r="AD863" i="1"/>
  <c r="AD855" i="1"/>
  <c r="AE855" i="1" s="1"/>
  <c r="AD847" i="1"/>
  <c r="AE847" i="1" s="1"/>
  <c r="AD839" i="1"/>
  <c r="AE839" i="1" s="1"/>
  <c r="AD830" i="1"/>
  <c r="AD823" i="1"/>
  <c r="AE823" i="1" s="1"/>
  <c r="AD815" i="1"/>
  <c r="AE815" i="1" s="1"/>
  <c r="AD807" i="1"/>
  <c r="AE807" i="1" s="1"/>
  <c r="AD799" i="1"/>
  <c r="AD791" i="1"/>
  <c r="AE791" i="1" s="1"/>
  <c r="AD783" i="1"/>
  <c r="AD775" i="1"/>
  <c r="AE775" i="1" s="1"/>
  <c r="AD766" i="1"/>
  <c r="AD759" i="1"/>
  <c r="AE759" i="1" s="1"/>
  <c r="AD1189" i="1"/>
  <c r="AE1189" i="1" s="1"/>
  <c r="AD1182" i="1"/>
  <c r="AE1182" i="1" s="1"/>
  <c r="AD1173" i="1"/>
  <c r="AD1166" i="1"/>
  <c r="AE1166" i="1" s="1"/>
  <c r="AD1158" i="1"/>
  <c r="AE1158" i="1" s="1"/>
  <c r="AD1149" i="1"/>
  <c r="AE1149" i="1" s="1"/>
  <c r="AD1142" i="1"/>
  <c r="AD1134" i="1"/>
  <c r="AE1134" i="1" s="1"/>
  <c r="AD1125" i="1"/>
  <c r="AE1125" i="1" s="1"/>
  <c r="AD1119" i="1"/>
  <c r="AE1119" i="1" s="1"/>
  <c r="AD1112" i="1"/>
  <c r="AD1101" i="1"/>
  <c r="AD1094" i="1"/>
  <c r="AE1094" i="1" s="1"/>
  <c r="AD1087" i="1"/>
  <c r="AE1087" i="1" s="1"/>
  <c r="AD1079" i="1"/>
  <c r="AD1070" i="1"/>
  <c r="AE1070" i="1" s="1"/>
  <c r="AD1062" i="1"/>
  <c r="AE1062" i="1" s="1"/>
  <c r="AD1057" i="1"/>
  <c r="AE1057" i="1" s="1"/>
  <c r="AD1045" i="1"/>
  <c r="AD1038" i="1"/>
  <c r="AD1030" i="1"/>
  <c r="AD1021" i="1"/>
  <c r="AD1014" i="1"/>
  <c r="AD1008" i="1"/>
  <c r="AE1008" i="1" s="1"/>
  <c r="AD999" i="1"/>
  <c r="AE999" i="1" s="1"/>
  <c r="AD990" i="1"/>
  <c r="AE990" i="1" s="1"/>
  <c r="AD983" i="1"/>
  <c r="AD974" i="1"/>
  <c r="AE974" i="1" s="1"/>
  <c r="AD968" i="1"/>
  <c r="AE968" i="1" s="1"/>
  <c r="AD958" i="1"/>
  <c r="AE958" i="1" s="1"/>
  <c r="AD950" i="1"/>
  <c r="AD944" i="1"/>
  <c r="AE944" i="1" s="1"/>
  <c r="AD1188" i="1"/>
  <c r="AE1188" i="1" s="1"/>
  <c r="AD1181" i="1"/>
  <c r="AE1181" i="1" s="1"/>
  <c r="AD1175" i="1"/>
  <c r="AD1164" i="1"/>
  <c r="AE1164" i="1" s="1"/>
  <c r="AD1157" i="1"/>
  <c r="AE1157" i="1" s="1"/>
  <c r="AD1150" i="1"/>
  <c r="AD1141" i="1"/>
  <c r="AE1141" i="1" s="1"/>
  <c r="AD1133" i="1"/>
  <c r="AE1133" i="1" s="1"/>
  <c r="AD1126" i="1"/>
  <c r="AE1126" i="1" s="1"/>
  <c r="AD1117" i="1"/>
  <c r="AE1117" i="1" s="1"/>
  <c r="AD1109" i="1"/>
  <c r="AD1100" i="1"/>
  <c r="AE1100" i="1" s="1"/>
  <c r="AD1092" i="1"/>
  <c r="AE1092" i="1" s="1"/>
  <c r="AD1085" i="1"/>
  <c r="AE1085" i="1" s="1"/>
  <c r="AD1077" i="1"/>
  <c r="AD1069" i="1"/>
  <c r="AE1069" i="1" s="1"/>
  <c r="AD1061" i="1"/>
  <c r="AE1061" i="1" s="1"/>
  <c r="AD1053" i="1"/>
  <c r="AE1053" i="1" s="1"/>
  <c r="AD1047" i="1"/>
  <c r="AD1036" i="1"/>
  <c r="AD1031" i="1"/>
  <c r="AE1031" i="1" s="1"/>
  <c r="AD1043" i="1"/>
  <c r="AE1043" i="1" s="1"/>
  <c r="AD1035" i="1"/>
  <c r="AE1035" i="1" s="1"/>
  <c r="AD1028" i="1"/>
  <c r="AE1028" i="1" s="1"/>
  <c r="AD1019" i="1"/>
  <c r="AE1019" i="1" s="1"/>
  <c r="AD1010" i="1"/>
  <c r="AE1010" i="1" s="1"/>
  <c r="AD1004" i="1"/>
  <c r="AD995" i="1"/>
  <c r="AE995" i="1" s="1"/>
  <c r="AD988" i="1"/>
  <c r="AE988" i="1" s="1"/>
  <c r="AD979" i="1"/>
  <c r="AE979" i="1" s="1"/>
  <c r="AD971" i="1"/>
  <c r="AD963" i="1"/>
  <c r="AD955" i="1"/>
  <c r="AE955" i="1" s="1"/>
  <c r="AD947" i="1"/>
  <c r="AE947" i="1" s="1"/>
  <c r="AD939" i="1"/>
  <c r="AD930" i="1"/>
  <c r="AE930" i="1" s="1"/>
  <c r="AD922" i="1"/>
  <c r="AE922" i="1" s="1"/>
  <c r="AD915" i="1"/>
  <c r="AE915" i="1" s="1"/>
  <c r="AD907" i="1"/>
  <c r="AE907" i="1" s="1"/>
  <c r="AD899" i="1"/>
  <c r="AE899" i="1" s="1"/>
  <c r="AD891" i="1"/>
  <c r="AE891" i="1" s="1"/>
  <c r="AD885" i="1"/>
  <c r="AD877" i="1"/>
  <c r="AD868" i="1"/>
  <c r="AE868" i="1" s="1"/>
  <c r="AD859" i="1"/>
  <c r="AE859" i="1" s="1"/>
  <c r="AD854" i="1"/>
  <c r="AD842" i="1"/>
  <c r="AE842" i="1" s="1"/>
  <c r="AD835" i="1"/>
  <c r="AE835" i="1" s="1"/>
  <c r="AD827" i="1"/>
  <c r="AE827" i="1" s="1"/>
  <c r="AD819" i="1"/>
  <c r="AE819" i="1" s="1"/>
  <c r="AD810" i="1"/>
  <c r="AD803" i="1"/>
  <c r="AD795" i="1"/>
  <c r="AE795" i="1" s="1"/>
  <c r="AD786" i="1"/>
  <c r="AE786" i="1" s="1"/>
  <c r="AD779" i="1"/>
  <c r="AE779" i="1" s="1"/>
  <c r="AD770" i="1"/>
  <c r="AE770" i="1" s="1"/>
  <c r="AD762" i="1"/>
  <c r="AE762" i="1" s="1"/>
  <c r="AD754" i="1"/>
  <c r="AE754" i="1" s="1"/>
  <c r="AD748" i="1"/>
  <c r="AD738" i="1"/>
  <c r="AD732" i="1"/>
  <c r="AE732" i="1" s="1"/>
  <c r="AD723" i="1"/>
  <c r="AE723" i="1" s="1"/>
  <c r="AD715" i="1"/>
  <c r="AE715" i="1" s="1"/>
  <c r="AD707" i="1"/>
  <c r="AE707" i="1" s="1"/>
  <c r="AD698" i="1"/>
  <c r="AE698" i="1" s="1"/>
  <c r="AD691" i="1"/>
  <c r="AE691" i="1" s="1"/>
  <c r="AD682" i="1"/>
  <c r="AD675" i="1"/>
  <c r="AE675" i="1" s="1"/>
  <c r="AD667" i="1"/>
  <c r="AE667" i="1" s="1"/>
  <c r="AD659" i="1"/>
  <c r="AE659" i="1" s="1"/>
  <c r="AD651" i="1"/>
  <c r="AE651" i="1" s="1"/>
  <c r="AD646" i="1"/>
  <c r="AE646" i="1" s="1"/>
  <c r="AD636" i="1"/>
  <c r="AE636" i="1" s="1"/>
  <c r="AD626" i="1"/>
  <c r="AD619" i="1"/>
  <c r="AD1259" i="1"/>
  <c r="AE1259" i="1" s="1"/>
  <c r="AD1058" i="1"/>
  <c r="AE1058" i="1" s="1"/>
  <c r="AD1050" i="1"/>
  <c r="AE1050" i="1" s="1"/>
  <c r="AD1042" i="1"/>
  <c r="AE1042" i="1" s="1"/>
  <c r="AD1034" i="1"/>
  <c r="AE1034" i="1" s="1"/>
  <c r="AD1025" i="1"/>
  <c r="AE1025" i="1" s="1"/>
  <c r="AD1018" i="1"/>
  <c r="AE1018" i="1" s="1"/>
  <c r="AD1009" i="1"/>
  <c r="AD1002" i="1"/>
  <c r="AE1002" i="1" s="1"/>
  <c r="AD994" i="1"/>
  <c r="AE994" i="1" s="1"/>
  <c r="AD986" i="1"/>
  <c r="AE986" i="1" s="1"/>
  <c r="AD977" i="1"/>
  <c r="AE977" i="1" s="1"/>
  <c r="AD970" i="1"/>
  <c r="AE970" i="1" s="1"/>
  <c r="AD961" i="1"/>
  <c r="AE961" i="1" s="1"/>
  <c r="AD954" i="1"/>
  <c r="AE954" i="1" s="1"/>
  <c r="AD946" i="1"/>
  <c r="AD941" i="1"/>
  <c r="AE941" i="1" s="1"/>
  <c r="AD931" i="1"/>
  <c r="AE931" i="1" s="1"/>
  <c r="AD923" i="1"/>
  <c r="AD916" i="1"/>
  <c r="AE916" i="1" s="1"/>
  <c r="AD906" i="1"/>
  <c r="AE906" i="1" s="1"/>
  <c r="AD897" i="1"/>
  <c r="AE897" i="1" s="1"/>
  <c r="AD890" i="1"/>
  <c r="AE890" i="1" s="1"/>
  <c r="AD884" i="1"/>
  <c r="AD874" i="1"/>
  <c r="AE874" i="1" s="1"/>
  <c r="AD865" i="1"/>
  <c r="AE865" i="1" s="1"/>
  <c r="AD858" i="1"/>
  <c r="AE858" i="1" s="1"/>
  <c r="AD849" i="1"/>
  <c r="AE849" i="1" s="1"/>
  <c r="AD843" i="1"/>
  <c r="AE843" i="1" s="1"/>
  <c r="AD834" i="1"/>
  <c r="AE834" i="1" s="1"/>
  <c r="AD826" i="1"/>
  <c r="AE826" i="1" s="1"/>
  <c r="AD818" i="1"/>
  <c r="AD813" i="1"/>
  <c r="AE813" i="1" s="1"/>
  <c r="AD802" i="1"/>
  <c r="AE802" i="1" s="1"/>
  <c r="AD794" i="1"/>
  <c r="AE794" i="1" s="1"/>
  <c r="AD789" i="1"/>
  <c r="AE789" i="1" s="1"/>
  <c r="AD778" i="1"/>
  <c r="AE778" i="1" s="1"/>
  <c r="AD771" i="1"/>
  <c r="AE771" i="1" s="1"/>
  <c r="AD764" i="1"/>
  <c r="AE764" i="1" s="1"/>
  <c r="AD755" i="1"/>
  <c r="AD746" i="1"/>
  <c r="AE746" i="1" s="1"/>
  <c r="AD739" i="1"/>
  <c r="AE739" i="1" s="1"/>
  <c r="AD730" i="1"/>
  <c r="AE730" i="1" s="1"/>
  <c r="AD721" i="1"/>
  <c r="AE721" i="1" s="1"/>
  <c r="AD714" i="1"/>
  <c r="AE714" i="1" s="1"/>
  <c r="AD706" i="1"/>
  <c r="AE706" i="1" s="1"/>
  <c r="AD701" i="1"/>
  <c r="AE701" i="1" s="1"/>
  <c r="AD689" i="1"/>
  <c r="AD683" i="1"/>
  <c r="AE683" i="1" s="1"/>
  <c r="AD673" i="1"/>
  <c r="AE673" i="1" s="1"/>
  <c r="AD666" i="1"/>
  <c r="AE666" i="1" s="1"/>
  <c r="AD657" i="1"/>
  <c r="AE657" i="1" s="1"/>
  <c r="AD649" i="1"/>
  <c r="AE649" i="1" s="1"/>
  <c r="AD642" i="1"/>
  <c r="AE642" i="1" s="1"/>
  <c r="AD635" i="1"/>
  <c r="AE635" i="1" s="1"/>
  <c r="AD745" i="1"/>
  <c r="AD737" i="1"/>
  <c r="AE737" i="1" s="1"/>
  <c r="AD729" i="1"/>
  <c r="AE729" i="1" s="1"/>
  <c r="AD722" i="1"/>
  <c r="AE722" i="1" s="1"/>
  <c r="AD713" i="1"/>
  <c r="AE713" i="1" s="1"/>
  <c r="AD705" i="1"/>
  <c r="AE705" i="1" s="1"/>
  <c r="AD695" i="1"/>
  <c r="AE695" i="1" s="1"/>
  <c r="AD690" i="1"/>
  <c r="AE690" i="1" s="1"/>
  <c r="AD680" i="1"/>
  <c r="AD674" i="1"/>
  <c r="AE674" i="1" s="1"/>
  <c r="AD664" i="1"/>
  <c r="AE664" i="1" s="1"/>
  <c r="AD658" i="1"/>
  <c r="AE658" i="1" s="1"/>
  <c r="AD650" i="1"/>
  <c r="AE650" i="1" s="1"/>
  <c r="AD641" i="1"/>
  <c r="AE641" i="1" s="1"/>
  <c r="AD632" i="1"/>
  <c r="AE632" i="1" s="1"/>
  <c r="AD624" i="1"/>
  <c r="AE624" i="1" s="1"/>
  <c r="AD617" i="1"/>
  <c r="AD609" i="1"/>
  <c r="AE609" i="1" s="1"/>
  <c r="AD600" i="1"/>
  <c r="AE600" i="1" s="1"/>
  <c r="AD593" i="1"/>
  <c r="AE593" i="1" s="1"/>
  <c r="AD589" i="1"/>
  <c r="AE589" i="1" s="1"/>
  <c r="AD577" i="1"/>
  <c r="AE577" i="1" s="1"/>
  <c r="AD569" i="1"/>
  <c r="AE569" i="1" s="1"/>
  <c r="AD561" i="1"/>
  <c r="AE561" i="1" s="1"/>
  <c r="AD551" i="1"/>
  <c r="AD545" i="1"/>
  <c r="AE545" i="1" s="1"/>
  <c r="AD537" i="1"/>
  <c r="AE537" i="1" s="1"/>
  <c r="AD532" i="1"/>
  <c r="AE532" i="1" s="1"/>
  <c r="AD524" i="1"/>
  <c r="AE524" i="1" s="1"/>
  <c r="AD512" i="1"/>
  <c r="AE512" i="1" s="1"/>
  <c r="AD505" i="1"/>
  <c r="AE505" i="1" s="1"/>
  <c r="AD497" i="1"/>
  <c r="AE497" i="1" s="1"/>
  <c r="AD491" i="1"/>
  <c r="AD480" i="1"/>
  <c r="AE480" i="1" s="1"/>
  <c r="AD472" i="1"/>
  <c r="AD464" i="1"/>
  <c r="AE464" i="1" s="1"/>
  <c r="AD457" i="1"/>
  <c r="AE457" i="1" s="1"/>
  <c r="AD450" i="1"/>
  <c r="AE450" i="1" s="1"/>
  <c r="AD439" i="1"/>
  <c r="AE439" i="1" s="1"/>
  <c r="AD433" i="1"/>
  <c r="AE433" i="1" s="1"/>
  <c r="AD424" i="1"/>
  <c r="AD416" i="1"/>
  <c r="AE416" i="1" s="1"/>
  <c r="AD410" i="1"/>
  <c r="AE410" i="1" s="1"/>
  <c r="AD402" i="1"/>
  <c r="AE402" i="1" s="1"/>
  <c r="AD392" i="1"/>
  <c r="AE392" i="1" s="1"/>
  <c r="AD385" i="1"/>
  <c r="AE385" i="1" s="1"/>
  <c r="AD378" i="1"/>
  <c r="AE378" i="1" s="1"/>
  <c r="AD369" i="1"/>
  <c r="AE369" i="1" s="1"/>
  <c r="AD362" i="1"/>
  <c r="AD352" i="1"/>
  <c r="AE352" i="1" s="1"/>
  <c r="AD345" i="1"/>
  <c r="AD338" i="1"/>
  <c r="AE338" i="1" s="1"/>
  <c r="AD328" i="1"/>
  <c r="AE328" i="1" s="1"/>
  <c r="AD321" i="1"/>
  <c r="AE321" i="1" s="1"/>
  <c r="AD312" i="1"/>
  <c r="AE312" i="1" s="1"/>
  <c r="AD303" i="1"/>
  <c r="AE303" i="1" s="1"/>
  <c r="AD297" i="1"/>
  <c r="AD289" i="1"/>
  <c r="AE289" i="1" s="1"/>
  <c r="AD281" i="1"/>
  <c r="AE281" i="1" s="1"/>
  <c r="AD273" i="1"/>
  <c r="AE273" i="1" s="1"/>
  <c r="AD265" i="1"/>
  <c r="AE265" i="1" s="1"/>
  <c r="AD260" i="1"/>
  <c r="AE260" i="1" s="1"/>
  <c r="AD249" i="1"/>
  <c r="AE249" i="1" s="1"/>
  <c r="AD241" i="1"/>
  <c r="AE241" i="1" s="1"/>
  <c r="AD232" i="1"/>
  <c r="AD223" i="1"/>
  <c r="AE223" i="1" s="1"/>
  <c r="AD216" i="1"/>
  <c r="AE216" i="1" s="1"/>
  <c r="AD210" i="1"/>
  <c r="AE210" i="1" s="1"/>
  <c r="AD200" i="1"/>
  <c r="AE200" i="1" s="1"/>
  <c r="AD193" i="1"/>
  <c r="AE193" i="1" s="1"/>
  <c r="AD186" i="1"/>
  <c r="AE186" i="1" s="1"/>
  <c r="AD176" i="1"/>
  <c r="AE176" i="1" s="1"/>
  <c r="AD169" i="1"/>
  <c r="AD160" i="1"/>
  <c r="AE160" i="1" s="1"/>
  <c r="AD153" i="1"/>
  <c r="AE153" i="1" s="1"/>
  <c r="AD144" i="1"/>
  <c r="AE144" i="1" s="1"/>
  <c r="AD136" i="1"/>
  <c r="AE136" i="1" s="1"/>
  <c r="AD128" i="1"/>
  <c r="AE128" i="1" s="1"/>
  <c r="AD122" i="1"/>
  <c r="AE122" i="1" s="1"/>
  <c r="AD113" i="1"/>
  <c r="AE113" i="1" s="1"/>
  <c r="AD104" i="1"/>
  <c r="AD96" i="1"/>
  <c r="AE96" i="1" s="1"/>
  <c r="AD91" i="1"/>
  <c r="AE91" i="1" s="1"/>
  <c r="AD80" i="1"/>
  <c r="AE80" i="1" s="1"/>
  <c r="AD73" i="1"/>
  <c r="AE73" i="1" s="1"/>
  <c r="AD1040" i="1"/>
  <c r="AE1040" i="1" s="1"/>
  <c r="AD1032" i="1"/>
  <c r="AE1032" i="1" s="1"/>
  <c r="AD1024" i="1"/>
  <c r="AE1024" i="1" s="1"/>
  <c r="AD1015" i="1"/>
  <c r="AD1007" i="1"/>
  <c r="AD1001" i="1"/>
  <c r="AE1001" i="1" s="1"/>
  <c r="AD993" i="1"/>
  <c r="AE993" i="1" s="1"/>
  <c r="AD982" i="1"/>
  <c r="AE982" i="1" s="1"/>
  <c r="AD976" i="1"/>
  <c r="AE976" i="1" s="1"/>
  <c r="AD969" i="1"/>
  <c r="AE969" i="1" s="1"/>
  <c r="AD962" i="1"/>
  <c r="AE962" i="1" s="1"/>
  <c r="AD951" i="1"/>
  <c r="AD943" i="1"/>
  <c r="AE943" i="1" s="1"/>
  <c r="AD935" i="1"/>
  <c r="AD928" i="1"/>
  <c r="AE928" i="1" s="1"/>
  <c r="AD921" i="1"/>
  <c r="AE921" i="1" s="1"/>
  <c r="AD910" i="1"/>
  <c r="AE910" i="1" s="1"/>
  <c r="AD903" i="1"/>
  <c r="AE903" i="1" s="1"/>
  <c r="AD896" i="1"/>
  <c r="AE896" i="1" s="1"/>
  <c r="AD888" i="1"/>
  <c r="AD879" i="1"/>
  <c r="AD872" i="1"/>
  <c r="AE872" i="1" s="1"/>
  <c r="AD864" i="1"/>
  <c r="AE864" i="1" s="1"/>
  <c r="AD856" i="1"/>
  <c r="AE856" i="1" s="1"/>
  <c r="AD848" i="1"/>
  <c r="AE848" i="1" s="1"/>
  <c r="AD841" i="1"/>
  <c r="AE841" i="1" s="1"/>
  <c r="AD832" i="1"/>
  <c r="AE832" i="1" s="1"/>
  <c r="AD825" i="1"/>
  <c r="AD817" i="1"/>
  <c r="AE817" i="1" s="1"/>
  <c r="AD808" i="1"/>
  <c r="AE808" i="1" s="1"/>
  <c r="AD801" i="1"/>
  <c r="AE801" i="1" s="1"/>
  <c r="AD792" i="1"/>
  <c r="AE792" i="1" s="1"/>
  <c r="AD784" i="1"/>
  <c r="AE784" i="1" s="1"/>
  <c r="AD776" i="1"/>
  <c r="AE776" i="1" s="1"/>
  <c r="AD769" i="1"/>
  <c r="AE769" i="1" s="1"/>
  <c r="AD761" i="1"/>
  <c r="AD753" i="1"/>
  <c r="AE753" i="1" s="1"/>
  <c r="AD744" i="1"/>
  <c r="AE744" i="1" s="1"/>
  <c r="AD736" i="1"/>
  <c r="AE736" i="1" s="1"/>
  <c r="AD728" i="1"/>
  <c r="AE728" i="1" s="1"/>
  <c r="AD719" i="1"/>
  <c r="AE719" i="1" s="1"/>
  <c r="AD712" i="1"/>
  <c r="AE712" i="1" s="1"/>
  <c r="AD704" i="1"/>
  <c r="AE704" i="1" s="1"/>
  <c r="AD696" i="1"/>
  <c r="AD686" i="1"/>
  <c r="AE686" i="1" s="1"/>
  <c r="AD681" i="1"/>
  <c r="AD672" i="1"/>
  <c r="AE672" i="1" s="1"/>
  <c r="AD665" i="1"/>
  <c r="AE665" i="1" s="1"/>
  <c r="AD656" i="1"/>
  <c r="AE656" i="1" s="1"/>
  <c r="AD647" i="1"/>
  <c r="AE647" i="1" s="1"/>
  <c r="AD640" i="1"/>
  <c r="AE640" i="1" s="1"/>
  <c r="AD633" i="1"/>
  <c r="AD623" i="1"/>
  <c r="AE623" i="1" s="1"/>
  <c r="AD750" i="1"/>
  <c r="AE750" i="1" s="1"/>
  <c r="AD743" i="1"/>
  <c r="AE743" i="1" s="1"/>
  <c r="AD735" i="1"/>
  <c r="AE735" i="1" s="1"/>
  <c r="AD727" i="1"/>
  <c r="AE727" i="1" s="1"/>
  <c r="AD720" i="1"/>
  <c r="AE720" i="1" s="1"/>
  <c r="AD711" i="1"/>
  <c r="AE711" i="1" s="1"/>
  <c r="AD702" i="1"/>
  <c r="AD697" i="1"/>
  <c r="AE697" i="1" s="1"/>
  <c r="AD687" i="1"/>
  <c r="AE687" i="1" s="1"/>
  <c r="AD677" i="1"/>
  <c r="AE677" i="1" s="1"/>
  <c r="AD670" i="1"/>
  <c r="AE670" i="1" s="1"/>
  <c r="AD662" i="1"/>
  <c r="AE662" i="1" s="1"/>
  <c r="AD655" i="1"/>
  <c r="AE655" i="1" s="1"/>
  <c r="AD648" i="1"/>
  <c r="AE648" i="1" s="1"/>
  <c r="AD639" i="1"/>
  <c r="AD631" i="1"/>
  <c r="AE631" i="1" s="1"/>
  <c r="AD625" i="1"/>
  <c r="AE625" i="1" s="1"/>
  <c r="AD615" i="1"/>
  <c r="AE615" i="1" s="1"/>
  <c r="AD607" i="1"/>
  <c r="AE607" i="1" s="1"/>
  <c r="AD599" i="1"/>
  <c r="AE599" i="1" s="1"/>
  <c r="AD591" i="1"/>
  <c r="AE591" i="1" s="1"/>
  <c r="AD583" i="1"/>
  <c r="AE583" i="1" s="1"/>
  <c r="AD575" i="1"/>
  <c r="AD566" i="1"/>
  <c r="AE566" i="1" s="1"/>
  <c r="AD559" i="1"/>
  <c r="AE559" i="1" s="1"/>
  <c r="AD554" i="1"/>
  <c r="AE554" i="1" s="1"/>
  <c r="AD543" i="1"/>
  <c r="AE543" i="1" s="1"/>
  <c r="AD535" i="1"/>
  <c r="AE535" i="1" s="1"/>
  <c r="AD529" i="1"/>
  <c r="AE529" i="1" s="1"/>
  <c r="AD519" i="1"/>
  <c r="AE519" i="1" s="1"/>
  <c r="AD510" i="1"/>
  <c r="AD503" i="1"/>
  <c r="AE503" i="1" s="1"/>
  <c r="AD494" i="1"/>
  <c r="AE494" i="1" s="1"/>
  <c r="AD487" i="1"/>
  <c r="AE487" i="1" s="1"/>
  <c r="AD476" i="1"/>
  <c r="AE476" i="1" s="1"/>
  <c r="AD471" i="1"/>
  <c r="AE471" i="1" s="1"/>
  <c r="AD462" i="1"/>
  <c r="AE462" i="1" s="1"/>
  <c r="AD455" i="1"/>
  <c r="AE455" i="1" s="1"/>
  <c r="AD448" i="1"/>
  <c r="AD441" i="1"/>
  <c r="AE441" i="1" s="1"/>
  <c r="AD431" i="1"/>
  <c r="AD423" i="1"/>
  <c r="AE423" i="1" s="1"/>
  <c r="AD417" i="1"/>
  <c r="AE417" i="1" s="1"/>
  <c r="AD407" i="1"/>
  <c r="AE407" i="1" s="1"/>
  <c r="AD400" i="1"/>
  <c r="AE400" i="1" s="1"/>
  <c r="AD390" i="1"/>
  <c r="AE390" i="1" s="1"/>
  <c r="AD382" i="1"/>
  <c r="AD373" i="1"/>
  <c r="AE373" i="1" s="1"/>
  <c r="AD367" i="1"/>
  <c r="AE367" i="1" s="1"/>
  <c r="AD359" i="1"/>
  <c r="AE359" i="1" s="1"/>
  <c r="AD351" i="1"/>
  <c r="AE351" i="1" s="1"/>
  <c r="AD342" i="1"/>
  <c r="AE342" i="1" s="1"/>
  <c r="AD336" i="1"/>
  <c r="AE336" i="1" s="1"/>
  <c r="AD933" i="1"/>
  <c r="AE933" i="1" s="1"/>
  <c r="AD926" i="1"/>
  <c r="AD918" i="1"/>
  <c r="AE918" i="1" s="1"/>
  <c r="AD908" i="1"/>
  <c r="AE908" i="1" s="1"/>
  <c r="AD901" i="1"/>
  <c r="AE901" i="1" s="1"/>
  <c r="AD894" i="1"/>
  <c r="AE894" i="1" s="1"/>
  <c r="AD886" i="1"/>
  <c r="AE886" i="1" s="1"/>
  <c r="AD878" i="1"/>
  <c r="AE878" i="1" s="1"/>
  <c r="AD870" i="1"/>
  <c r="AE870" i="1" s="1"/>
  <c r="AD862" i="1"/>
  <c r="AD853" i="1"/>
  <c r="AE853" i="1" s="1"/>
  <c r="AD845" i="1"/>
  <c r="AE845" i="1" s="1"/>
  <c r="AD838" i="1"/>
  <c r="AE838" i="1" s="1"/>
  <c r="AD831" i="1"/>
  <c r="AE831" i="1" s="1"/>
  <c r="AD822" i="1"/>
  <c r="AE822" i="1" s="1"/>
  <c r="AD814" i="1"/>
  <c r="AE814" i="1" s="1"/>
  <c r="AD806" i="1"/>
  <c r="AE806" i="1" s="1"/>
  <c r="AD798" i="1"/>
  <c r="AD790" i="1"/>
  <c r="AE790" i="1" s="1"/>
  <c r="AD782" i="1"/>
  <c r="AE782" i="1" s="1"/>
  <c r="AD772" i="1"/>
  <c r="AE772" i="1" s="1"/>
  <c r="AD765" i="1"/>
  <c r="AE765" i="1" s="1"/>
  <c r="AD758" i="1"/>
  <c r="AE758" i="1" s="1"/>
  <c r="AD749" i="1"/>
  <c r="AE749" i="1" s="1"/>
  <c r="AD742" i="1"/>
  <c r="AE742" i="1" s="1"/>
  <c r="AD734" i="1"/>
  <c r="AD726" i="1"/>
  <c r="AE726" i="1" s="1"/>
  <c r="AD717" i="1"/>
  <c r="AE717" i="1" s="1"/>
  <c r="AD710" i="1"/>
  <c r="AE710" i="1" s="1"/>
  <c r="AD703" i="1"/>
  <c r="AE703" i="1" s="1"/>
  <c r="AD693" i="1"/>
  <c r="AE693" i="1" s="1"/>
  <c r="AD688" i="1"/>
  <c r="AE688" i="1" s="1"/>
  <c r="AD678" i="1"/>
  <c r="AE678" i="1" s="1"/>
  <c r="AD671" i="1"/>
  <c r="AD661" i="1"/>
  <c r="AE661" i="1" s="1"/>
  <c r="AD654" i="1"/>
  <c r="AE654" i="1" s="1"/>
  <c r="AD644" i="1"/>
  <c r="AE644" i="1" s="1"/>
  <c r="AD637" i="1"/>
  <c r="AE637" i="1" s="1"/>
  <c r="AD630" i="1"/>
  <c r="AE630" i="1" s="1"/>
  <c r="AD622" i="1"/>
  <c r="AE622" i="1" s="1"/>
  <c r="AD614" i="1"/>
  <c r="AE614" i="1" s="1"/>
  <c r="AD606" i="1"/>
  <c r="AD598" i="1"/>
  <c r="AE598" i="1" s="1"/>
  <c r="AD590" i="1"/>
  <c r="AE590" i="1" s="1"/>
  <c r="AD582" i="1"/>
  <c r="AE582" i="1" s="1"/>
  <c r="AD574" i="1"/>
  <c r="AE574" i="1" s="1"/>
  <c r="AD567" i="1"/>
  <c r="AE567" i="1" s="1"/>
  <c r="AD558" i="1"/>
  <c r="AE558" i="1" s="1"/>
  <c r="AD552" i="1"/>
  <c r="AE552" i="1" s="1"/>
  <c r="AD542" i="1"/>
  <c r="AD534" i="1"/>
  <c r="AE534" i="1" s="1"/>
  <c r="AD525" i="1"/>
  <c r="AE525" i="1" s="1"/>
  <c r="AD517" i="1"/>
  <c r="AE517" i="1" s="1"/>
  <c r="AD511" i="1"/>
  <c r="AE511" i="1" s="1"/>
  <c r="AD502" i="1"/>
  <c r="AE502" i="1" s="1"/>
  <c r="AD496" i="1"/>
  <c r="AE496" i="1" s="1"/>
  <c r="AD486" i="1"/>
  <c r="AE486" i="1" s="1"/>
  <c r="AD477" i="1"/>
  <c r="AD470" i="1"/>
  <c r="AE470" i="1" s="1"/>
  <c r="AD461" i="1"/>
  <c r="AE461" i="1" s="1"/>
  <c r="AD456" i="1"/>
  <c r="AE456" i="1" s="1"/>
  <c r="AD446" i="1"/>
  <c r="AE446" i="1" s="1"/>
  <c r="AD437" i="1"/>
  <c r="AE437" i="1" s="1"/>
  <c r="AD430" i="1"/>
  <c r="AE430" i="1" s="1"/>
  <c r="AD422" i="1"/>
  <c r="AE422" i="1" s="1"/>
  <c r="AD414" i="1"/>
  <c r="AD406" i="1"/>
  <c r="AE406" i="1" s="1"/>
  <c r="AD398" i="1"/>
  <c r="AE398" i="1" s="1"/>
  <c r="AD389" i="1"/>
  <c r="AE389" i="1" s="1"/>
  <c r="AD381" i="1"/>
  <c r="AE381" i="1" s="1"/>
  <c r="AD375" i="1"/>
  <c r="AE375" i="1" s="1"/>
  <c r="AD366" i="1"/>
  <c r="AE366" i="1" s="1"/>
  <c r="AD357" i="1"/>
  <c r="AE357" i="1" s="1"/>
  <c r="AD350" i="1"/>
  <c r="AD341" i="1"/>
  <c r="AD334" i="1"/>
  <c r="AE334" i="1" s="1"/>
  <c r="AD327" i="1"/>
  <c r="AE327" i="1" s="1"/>
  <c r="AD318" i="1"/>
  <c r="AE318" i="1" s="1"/>
  <c r="AD310" i="1"/>
  <c r="AE310" i="1" s="1"/>
  <c r="AD305" i="1"/>
  <c r="AE305" i="1" s="1"/>
  <c r="AD294" i="1"/>
  <c r="AE294" i="1" s="1"/>
  <c r="AD288" i="1"/>
  <c r="AD279" i="1"/>
  <c r="AE279" i="1" s="1"/>
  <c r="AD271" i="1"/>
  <c r="AE271" i="1" s="1"/>
  <c r="AD262" i="1"/>
  <c r="AE262" i="1" s="1"/>
  <c r="AD256" i="1"/>
  <c r="AE256" i="1" s="1"/>
  <c r="AD246" i="1"/>
  <c r="AE246" i="1" s="1"/>
  <c r="AD1023" i="1"/>
  <c r="AE1023" i="1" s="1"/>
  <c r="AD1012" i="1"/>
  <c r="AE1012" i="1" s="1"/>
  <c r="AD1005" i="1"/>
  <c r="AD996" i="1"/>
  <c r="AE996" i="1" s="1"/>
  <c r="AD989" i="1"/>
  <c r="AE989" i="1" s="1"/>
  <c r="AD984" i="1"/>
  <c r="AE984" i="1" s="1"/>
  <c r="AD972" i="1"/>
  <c r="AE972" i="1" s="1"/>
  <c r="AD965" i="1"/>
  <c r="AE965" i="1" s="1"/>
  <c r="AD957" i="1"/>
  <c r="AE957" i="1" s="1"/>
  <c r="AD949" i="1"/>
  <c r="AE949" i="1" s="1"/>
  <c r="AD940" i="1"/>
  <c r="AD936" i="1"/>
  <c r="AE936" i="1" s="1"/>
  <c r="AD925" i="1"/>
  <c r="AE925" i="1" s="1"/>
  <c r="AD917" i="1"/>
  <c r="AE917" i="1" s="1"/>
  <c r="AD912" i="1"/>
  <c r="AE912" i="1" s="1"/>
  <c r="AD900" i="1"/>
  <c r="AE900" i="1" s="1"/>
  <c r="AD893" i="1"/>
  <c r="AE893" i="1" s="1"/>
  <c r="AD883" i="1"/>
  <c r="AE883" i="1" s="1"/>
  <c r="AD876" i="1"/>
  <c r="AD869" i="1"/>
  <c r="AE869" i="1" s="1"/>
  <c r="AD861" i="1"/>
  <c r="AE861" i="1" s="1"/>
  <c r="AD852" i="1"/>
  <c r="AE852" i="1" s="1"/>
  <c r="AD846" i="1"/>
  <c r="AE846" i="1" s="1"/>
  <c r="AD837" i="1"/>
  <c r="AE837" i="1" s="1"/>
  <c r="AD829" i="1"/>
  <c r="AE829" i="1" s="1"/>
  <c r="AD821" i="1"/>
  <c r="AE821" i="1" s="1"/>
  <c r="AD812" i="1"/>
  <c r="AD805" i="1"/>
  <c r="AE805" i="1" s="1"/>
  <c r="AD797" i="1"/>
  <c r="AE797" i="1" s="1"/>
  <c r="AD788" i="1"/>
  <c r="AE788" i="1" s="1"/>
  <c r="AD781" i="1"/>
  <c r="AE781" i="1" s="1"/>
  <c r="AD773" i="1"/>
  <c r="AE773" i="1" s="1"/>
  <c r="AD767" i="1"/>
  <c r="AE767" i="1" s="1"/>
  <c r="AD757" i="1"/>
  <c r="AE757" i="1" s="1"/>
  <c r="AD751" i="1"/>
  <c r="AD741" i="1"/>
  <c r="AE741" i="1" s="1"/>
  <c r="AD733" i="1"/>
  <c r="AE733" i="1" s="1"/>
  <c r="AD725" i="1"/>
  <c r="AE725" i="1" s="1"/>
  <c r="AD718" i="1"/>
  <c r="AE718" i="1" s="1"/>
  <c r="AD709" i="1"/>
  <c r="AE709" i="1" s="1"/>
  <c r="AD700" i="1"/>
  <c r="AE700" i="1" s="1"/>
  <c r="AD694" i="1"/>
  <c r="AE694" i="1" s="1"/>
  <c r="AD685" i="1"/>
  <c r="AD679" i="1"/>
  <c r="AD669" i="1"/>
  <c r="AE669" i="1" s="1"/>
  <c r="AD660" i="1"/>
  <c r="AE660" i="1" s="1"/>
  <c r="AD653" i="1"/>
  <c r="AE653" i="1" s="1"/>
  <c r="AD645" i="1"/>
  <c r="AE645" i="1" s="1"/>
  <c r="AD638" i="1"/>
  <c r="AE638" i="1" s="1"/>
  <c r="AD629" i="1"/>
  <c r="AE629" i="1" s="1"/>
  <c r="AD621" i="1"/>
  <c r="AD613" i="1"/>
  <c r="AE613" i="1" s="1"/>
  <c r="AD605" i="1"/>
  <c r="AD597" i="1"/>
  <c r="AE597" i="1" s="1"/>
  <c r="AD588" i="1"/>
  <c r="AE588" i="1" s="1"/>
  <c r="AD581" i="1"/>
  <c r="AE581" i="1" s="1"/>
  <c r="AD573" i="1"/>
  <c r="AE573" i="1" s="1"/>
  <c r="AD564" i="1"/>
  <c r="AE564" i="1" s="1"/>
  <c r="AD557" i="1"/>
  <c r="AD549" i="1"/>
  <c r="AE549" i="1" s="1"/>
  <c r="AD541" i="1"/>
  <c r="AE541" i="1" s="1"/>
  <c r="AD533" i="1"/>
  <c r="AE533" i="1" s="1"/>
  <c r="AD522" i="1"/>
  <c r="AE522" i="1" s="1"/>
  <c r="AD518" i="1"/>
  <c r="AE518" i="1" s="1"/>
  <c r="AD509" i="1"/>
  <c r="AE509" i="1" s="1"/>
  <c r="AD500" i="1"/>
  <c r="AE500" i="1" s="1"/>
  <c r="AD493" i="1"/>
  <c r="AD484" i="1"/>
  <c r="AE484" i="1" s="1"/>
  <c r="AD479" i="1"/>
  <c r="AE479" i="1" s="1"/>
  <c r="AD469" i="1"/>
  <c r="AE469" i="1" s="1"/>
  <c r="AD463" i="1"/>
  <c r="AE463" i="1" s="1"/>
  <c r="AD452" i="1"/>
  <c r="AE452" i="1" s="1"/>
  <c r="AD444" i="1"/>
  <c r="AE444" i="1" s="1"/>
  <c r="AD438" i="1"/>
  <c r="AE438" i="1" s="1"/>
  <c r="AD429" i="1"/>
  <c r="AD421" i="1"/>
  <c r="AE421" i="1" s="1"/>
  <c r="AD413" i="1"/>
  <c r="AE413" i="1" s="1"/>
  <c r="AD405" i="1"/>
  <c r="AE405" i="1" s="1"/>
  <c r="AD397" i="1"/>
  <c r="AE397" i="1" s="1"/>
  <c r="AD388" i="1"/>
  <c r="AE388" i="1" s="1"/>
  <c r="AD383" i="1"/>
  <c r="AE383" i="1" s="1"/>
  <c r="AD374" i="1"/>
  <c r="AE374" i="1" s="1"/>
  <c r="AD365" i="1"/>
  <c r="AD358" i="1"/>
  <c r="AE358" i="1" s="1"/>
  <c r="AD349" i="1"/>
  <c r="AE349" i="1" s="1"/>
  <c r="AD1190" i="1"/>
  <c r="AE1190" i="1" s="1"/>
  <c r="AD1180" i="1"/>
  <c r="AE1180" i="1" s="1"/>
  <c r="AD1172" i="1"/>
  <c r="AE1172" i="1" s="1"/>
  <c r="AD1165" i="1"/>
  <c r="AE1165" i="1" s="1"/>
  <c r="AD1156" i="1"/>
  <c r="AE1156" i="1" s="1"/>
  <c r="AD1148" i="1"/>
  <c r="AE1148" i="1" s="1"/>
  <c r="AD1139" i="1"/>
  <c r="AE1139" i="1" s="1"/>
  <c r="AD1131" i="1"/>
  <c r="AE1131" i="1" s="1"/>
  <c r="AD1124" i="1"/>
  <c r="AE1124" i="1" s="1"/>
  <c r="AD1115" i="1"/>
  <c r="AE1115" i="1" s="1"/>
  <c r="AD1107" i="1"/>
  <c r="AE1107" i="1" s="1"/>
  <c r="AD1099" i="1"/>
  <c r="AE1099" i="1" s="1"/>
  <c r="AD1091" i="1"/>
  <c r="AE1091" i="1" s="1"/>
  <c r="AD1084" i="1"/>
  <c r="AE1084" i="1" s="1"/>
  <c r="AD1075" i="1"/>
  <c r="AE1075" i="1" s="1"/>
  <c r="AD1068" i="1"/>
  <c r="AE1068" i="1" s="1"/>
  <c r="AD1060" i="1"/>
  <c r="AE1060" i="1" s="1"/>
  <c r="AD1052" i="1"/>
  <c r="AE1052" i="1" s="1"/>
  <c r="AD1044" i="1"/>
  <c r="AE1044" i="1" s="1"/>
  <c r="AD1037" i="1"/>
  <c r="AE1037" i="1" s="1"/>
  <c r="AD1026" i="1"/>
  <c r="AE1026" i="1" s="1"/>
  <c r="AD1020" i="1"/>
  <c r="AE1020" i="1" s="1"/>
  <c r="AD1013" i="1"/>
  <c r="AE1013" i="1" s="1"/>
  <c r="AD1003" i="1"/>
  <c r="AE1003" i="1" s="1"/>
  <c r="AD997" i="1"/>
  <c r="AE997" i="1" s="1"/>
  <c r="AD987" i="1"/>
  <c r="AE987" i="1" s="1"/>
  <c r="AD980" i="1"/>
  <c r="AE980" i="1" s="1"/>
  <c r="AD973" i="1"/>
  <c r="AE973" i="1" s="1"/>
  <c r="AD964" i="1"/>
  <c r="AE964" i="1" s="1"/>
  <c r="AD956" i="1"/>
  <c r="AE956" i="1" s="1"/>
  <c r="AD948" i="1"/>
  <c r="AE948" i="1" s="1"/>
  <c r="AD938" i="1"/>
  <c r="AE938" i="1" s="1"/>
  <c r="AD932" i="1"/>
  <c r="AE932" i="1" s="1"/>
  <c r="AD924" i="1"/>
  <c r="AE924" i="1" s="1"/>
  <c r="AD914" i="1"/>
  <c r="AE914" i="1" s="1"/>
  <c r="AD911" i="1"/>
  <c r="AE911" i="1" s="1"/>
  <c r="AD902" i="1"/>
  <c r="AE902" i="1" s="1"/>
  <c r="AD892" i="1"/>
  <c r="AE892" i="1" s="1"/>
  <c r="AD882" i="1"/>
  <c r="AE882" i="1" s="1"/>
  <c r="AD875" i="1"/>
  <c r="AE875" i="1" s="1"/>
  <c r="AD867" i="1"/>
  <c r="AE867" i="1" s="1"/>
  <c r="AD860" i="1"/>
  <c r="AE860" i="1" s="1"/>
  <c r="AD851" i="1"/>
  <c r="AE851" i="1" s="1"/>
  <c r="AD844" i="1"/>
  <c r="AE844" i="1" s="1"/>
  <c r="AD836" i="1"/>
  <c r="AE836" i="1" s="1"/>
  <c r="AD828" i="1"/>
  <c r="AE828" i="1" s="1"/>
  <c r="AD820" i="1"/>
  <c r="AE820" i="1" s="1"/>
  <c r="AD811" i="1"/>
  <c r="AE811" i="1" s="1"/>
  <c r="AD804" i="1"/>
  <c r="AE804" i="1" s="1"/>
  <c r="AD796" i="1"/>
  <c r="AE796" i="1" s="1"/>
  <c r="AD787" i="1"/>
  <c r="AE787" i="1" s="1"/>
  <c r="AD780" i="1"/>
  <c r="AE780" i="1" s="1"/>
  <c r="AD774" i="1"/>
  <c r="AE774" i="1" s="1"/>
  <c r="AD763" i="1"/>
  <c r="AD756" i="1"/>
  <c r="AD747" i="1"/>
  <c r="AD740" i="1"/>
  <c r="AE740" i="1" s="1"/>
  <c r="AD731" i="1"/>
  <c r="AE731" i="1" s="1"/>
  <c r="AD724" i="1"/>
  <c r="AE724" i="1" s="1"/>
  <c r="AD716" i="1"/>
  <c r="AE716" i="1" s="1"/>
  <c r="AD708" i="1"/>
  <c r="AE708" i="1" s="1"/>
  <c r="AD699" i="1"/>
  <c r="AD692" i="1"/>
  <c r="AE692" i="1" s="1"/>
  <c r="AD684" i="1"/>
  <c r="AD676" i="1"/>
  <c r="AE676" i="1" s="1"/>
  <c r="AD668" i="1"/>
  <c r="AE668" i="1" s="1"/>
  <c r="AD663" i="1"/>
  <c r="AE663" i="1" s="1"/>
  <c r="AD652" i="1"/>
  <c r="AE652" i="1" s="1"/>
  <c r="AD643" i="1"/>
  <c r="AE643" i="1" s="1"/>
  <c r="AD634" i="1"/>
  <c r="AD628" i="1"/>
  <c r="AE628" i="1" s="1"/>
  <c r="AD65" i="1"/>
  <c r="AE65" i="1" s="1"/>
  <c r="AD57" i="1"/>
  <c r="AE57" i="1" s="1"/>
  <c r="AD50" i="1"/>
  <c r="AE50" i="1" s="1"/>
  <c r="AD40" i="1"/>
  <c r="AE40" i="1" s="1"/>
  <c r="AD33" i="1"/>
  <c r="AE33" i="1" s="1"/>
  <c r="AD26" i="1"/>
  <c r="AE26" i="1" s="1"/>
  <c r="AD18" i="1"/>
  <c r="AD1266" i="1"/>
  <c r="AD1255" i="1"/>
  <c r="AE1255" i="1" s="1"/>
  <c r="AD1248" i="1"/>
  <c r="AE1248" i="1" s="1"/>
  <c r="AD1238" i="1"/>
  <c r="AE1238" i="1" s="1"/>
  <c r="AD1230" i="1"/>
  <c r="AE1230" i="1" s="1"/>
  <c r="AD1222" i="1"/>
  <c r="AE1222" i="1" s="1"/>
  <c r="AD1214" i="1"/>
  <c r="AE1214" i="1" s="1"/>
  <c r="AD1201" i="1"/>
  <c r="AE1201" i="1" s="1"/>
  <c r="AD1205" i="1"/>
  <c r="AE1205" i="1" s="1"/>
  <c r="AD616" i="1"/>
  <c r="AE616" i="1" s="1"/>
  <c r="AD608" i="1"/>
  <c r="AE608" i="1" s="1"/>
  <c r="AD604" i="1"/>
  <c r="AE604" i="1" s="1"/>
  <c r="AD592" i="1"/>
  <c r="AE592" i="1" s="1"/>
  <c r="AD584" i="1"/>
  <c r="AE584" i="1" s="1"/>
  <c r="AD576" i="1"/>
  <c r="AE576" i="1" s="1"/>
  <c r="AD568" i="1"/>
  <c r="AD560" i="1"/>
  <c r="AE560" i="1" s="1"/>
  <c r="AD550" i="1"/>
  <c r="AE550" i="1" s="1"/>
  <c r="AD544" i="1"/>
  <c r="AE544" i="1" s="1"/>
  <c r="AD536" i="1"/>
  <c r="AE536" i="1" s="1"/>
  <c r="AD527" i="1"/>
  <c r="AE527" i="1" s="1"/>
  <c r="AD520" i="1"/>
  <c r="AE520" i="1" s="1"/>
  <c r="AD513" i="1"/>
  <c r="AE513" i="1" s="1"/>
  <c r="AD504" i="1"/>
  <c r="AD495" i="1"/>
  <c r="AE495" i="1" s="1"/>
  <c r="AD488" i="1"/>
  <c r="AE488" i="1" s="1"/>
  <c r="AD481" i="1"/>
  <c r="AE481" i="1" s="1"/>
  <c r="AD475" i="1"/>
  <c r="AE475" i="1" s="1"/>
  <c r="AD466" i="1"/>
  <c r="AE466" i="1" s="1"/>
  <c r="AD454" i="1"/>
  <c r="AE454" i="1" s="1"/>
  <c r="AD447" i="1"/>
  <c r="AE447" i="1" s="1"/>
  <c r="AD440" i="1"/>
  <c r="AD432" i="1"/>
  <c r="AE432" i="1" s="1"/>
  <c r="AD426" i="1"/>
  <c r="AE426" i="1" s="1"/>
  <c r="AD415" i="1"/>
  <c r="AE415" i="1" s="1"/>
  <c r="AD408" i="1"/>
  <c r="AE408" i="1" s="1"/>
  <c r="AD399" i="1"/>
  <c r="AE399" i="1" s="1"/>
  <c r="AD393" i="1"/>
  <c r="AE393" i="1" s="1"/>
  <c r="AD384" i="1"/>
  <c r="AE384" i="1" s="1"/>
  <c r="AD376" i="1"/>
  <c r="AD368" i="1"/>
  <c r="AE368" i="1" s="1"/>
  <c r="AD360" i="1"/>
  <c r="AE360" i="1" s="1"/>
  <c r="AD353" i="1"/>
  <c r="AE353" i="1" s="1"/>
  <c r="AD344" i="1"/>
  <c r="AE344" i="1" s="1"/>
  <c r="AD335" i="1"/>
  <c r="AE335" i="1" s="1"/>
  <c r="AD330" i="1"/>
  <c r="AE330" i="1" s="1"/>
  <c r="AD320" i="1"/>
  <c r="AE320" i="1" s="1"/>
  <c r="AD313" i="1"/>
  <c r="AE313" i="1" s="1"/>
  <c r="AD304" i="1"/>
  <c r="AE304" i="1" s="1"/>
  <c r="AD296" i="1"/>
  <c r="AE296" i="1" s="1"/>
  <c r="AD286" i="1"/>
  <c r="AE286" i="1" s="1"/>
  <c r="AD280" i="1"/>
  <c r="AE280" i="1" s="1"/>
  <c r="AD272" i="1"/>
  <c r="AE272" i="1" s="1"/>
  <c r="AD264" i="1"/>
  <c r="AE264" i="1" s="1"/>
  <c r="AD255" i="1"/>
  <c r="AE255" i="1" s="1"/>
  <c r="AD248" i="1"/>
  <c r="AD240" i="1"/>
  <c r="AE240" i="1" s="1"/>
  <c r="AD233" i="1"/>
  <c r="AE233" i="1" s="1"/>
  <c r="AD224" i="1"/>
  <c r="AE224" i="1" s="1"/>
  <c r="AD218" i="1"/>
  <c r="AE218" i="1" s="1"/>
  <c r="AD207" i="1"/>
  <c r="AE207" i="1" s="1"/>
  <c r="AD203" i="1"/>
  <c r="AE203" i="1" s="1"/>
  <c r="AD192" i="1"/>
  <c r="AE192" i="1" s="1"/>
  <c r="AD184" i="1"/>
  <c r="AD174" i="1"/>
  <c r="AE174" i="1" s="1"/>
  <c r="AD167" i="1"/>
  <c r="AE167" i="1" s="1"/>
  <c r="AD163" i="1"/>
  <c r="AE163" i="1" s="1"/>
  <c r="AD151" i="1"/>
  <c r="AE151" i="1" s="1"/>
  <c r="AD145" i="1"/>
  <c r="AE145" i="1" s="1"/>
  <c r="AD137" i="1"/>
  <c r="AE137" i="1" s="1"/>
  <c r="AD129" i="1"/>
  <c r="AE129" i="1" s="1"/>
  <c r="AD120" i="1"/>
  <c r="AD112" i="1"/>
  <c r="AE112" i="1" s="1"/>
  <c r="AD106" i="1"/>
  <c r="AE106" i="1" s="1"/>
  <c r="AD93" i="1"/>
  <c r="AE93" i="1" s="1"/>
  <c r="AD88" i="1"/>
  <c r="AE88" i="1" s="1"/>
  <c r="AD84" i="1"/>
  <c r="AE84" i="1" s="1"/>
  <c r="AD71" i="1"/>
  <c r="AE71" i="1" s="1"/>
  <c r="AD64" i="1"/>
  <c r="AE64" i="1" s="1"/>
  <c r="AD55" i="1"/>
  <c r="AE55" i="1" s="1"/>
  <c r="AD48" i="1"/>
  <c r="AE48" i="1" s="1"/>
  <c r="AD42" i="1"/>
  <c r="AE42" i="1" s="1"/>
  <c r="AD32" i="1"/>
  <c r="AE32" i="1" s="1"/>
  <c r="AD23" i="1"/>
  <c r="AE23" i="1" s="1"/>
  <c r="AD16" i="1"/>
  <c r="AE16" i="1" s="1"/>
  <c r="AD1263" i="1"/>
  <c r="AE1263" i="1" s="1"/>
  <c r="AD1253" i="1"/>
  <c r="AE1253" i="1" s="1"/>
  <c r="AD1245" i="1"/>
  <c r="AE1245" i="1" s="1"/>
  <c r="AD1237" i="1"/>
  <c r="AE1237" i="1" s="1"/>
  <c r="AD1229" i="1"/>
  <c r="AE1229" i="1" s="1"/>
  <c r="AD1221" i="1"/>
  <c r="AE1221" i="1" s="1"/>
  <c r="AD1213" i="1"/>
  <c r="AE1213" i="1" s="1"/>
  <c r="AD1202" i="1"/>
  <c r="AE1202" i="1" s="1"/>
  <c r="AD1195" i="1"/>
  <c r="AE1195" i="1" s="1"/>
  <c r="AD326" i="1"/>
  <c r="AE326" i="1" s="1"/>
  <c r="AD319" i="1"/>
  <c r="AE319" i="1" s="1"/>
  <c r="AD311" i="1"/>
  <c r="AE311" i="1" s="1"/>
  <c r="AD302" i="1"/>
  <c r="AE302" i="1" s="1"/>
  <c r="AD295" i="1"/>
  <c r="AE295" i="1" s="1"/>
  <c r="AD285" i="1"/>
  <c r="AE285" i="1" s="1"/>
  <c r="AD278" i="1"/>
  <c r="AE278" i="1" s="1"/>
  <c r="AD270" i="1"/>
  <c r="AE270" i="1" s="1"/>
  <c r="AD263" i="1"/>
  <c r="AE263" i="1" s="1"/>
  <c r="AD254" i="1"/>
  <c r="AE254" i="1" s="1"/>
  <c r="AD247" i="1"/>
  <c r="AE247" i="1" s="1"/>
  <c r="AD239" i="1"/>
  <c r="AE239" i="1" s="1"/>
  <c r="AD231" i="1"/>
  <c r="AE231" i="1" s="1"/>
  <c r="AD225" i="1"/>
  <c r="AE225" i="1" s="1"/>
  <c r="AD217" i="1"/>
  <c r="AE217" i="1" s="1"/>
  <c r="AD208" i="1"/>
  <c r="AE208" i="1" s="1"/>
  <c r="AD199" i="1"/>
  <c r="AE199" i="1" s="1"/>
  <c r="AD191" i="1"/>
  <c r="AE191" i="1" s="1"/>
  <c r="AD183" i="1"/>
  <c r="AE183" i="1" s="1"/>
  <c r="AD177" i="1"/>
  <c r="AE177" i="1" s="1"/>
  <c r="AD168" i="1"/>
  <c r="AE168" i="1" s="1"/>
  <c r="AD159" i="1"/>
  <c r="AE159" i="1" s="1"/>
  <c r="AD150" i="1"/>
  <c r="AE150" i="1" s="1"/>
  <c r="AD142" i="1"/>
  <c r="AE142" i="1" s="1"/>
  <c r="AD135" i="1"/>
  <c r="AE135" i="1" s="1"/>
  <c r="AD127" i="1"/>
  <c r="AD119" i="1"/>
  <c r="AD110" i="1"/>
  <c r="AE110" i="1" s="1"/>
  <c r="AD102" i="1"/>
  <c r="AE102" i="1" s="1"/>
  <c r="AD95" i="1"/>
  <c r="AE95" i="1" s="1"/>
  <c r="AD87" i="1"/>
  <c r="AE87" i="1" s="1"/>
  <c r="AD78" i="1"/>
  <c r="AE78" i="1" s="1"/>
  <c r="AD69" i="1"/>
  <c r="AE69" i="1" s="1"/>
  <c r="AD63" i="1"/>
  <c r="AD56" i="1"/>
  <c r="AE56" i="1" s="1"/>
  <c r="AD46" i="1"/>
  <c r="AE46" i="1" s="1"/>
  <c r="AD39" i="1"/>
  <c r="AE39" i="1" s="1"/>
  <c r="AD30" i="1"/>
  <c r="AE30" i="1" s="1"/>
  <c r="AD22" i="1"/>
  <c r="AE22" i="1" s="1"/>
  <c r="AD14" i="1"/>
  <c r="AE14" i="1" s="1"/>
  <c r="AD1256" i="1"/>
  <c r="AE1256" i="1" s="1"/>
  <c r="AD1252" i="1"/>
  <c r="AE1252" i="1" s="1"/>
  <c r="AD1242" i="1"/>
  <c r="AE1242" i="1" s="1"/>
  <c r="AD1236" i="1"/>
  <c r="AD1228" i="1"/>
  <c r="AE1228" i="1" s="1"/>
  <c r="AD1220" i="1"/>
  <c r="AE1220" i="1" s="1"/>
  <c r="AD1212" i="1"/>
  <c r="AE1212" i="1" s="1"/>
  <c r="AD1196" i="1"/>
  <c r="AE1196" i="1" s="1"/>
  <c r="AD1204" i="1"/>
  <c r="AE1204" i="1" s="1"/>
  <c r="AD238" i="1"/>
  <c r="AD229" i="1"/>
  <c r="AE229" i="1" s="1"/>
  <c r="AD222" i="1"/>
  <c r="AE222" i="1" s="1"/>
  <c r="AD214" i="1"/>
  <c r="AE214" i="1" s="1"/>
  <c r="AD206" i="1"/>
  <c r="AE206" i="1" s="1"/>
  <c r="AD198" i="1"/>
  <c r="AE198" i="1" s="1"/>
  <c r="AD190" i="1"/>
  <c r="AE190" i="1" s="1"/>
  <c r="AD182" i="1"/>
  <c r="AE182" i="1" s="1"/>
  <c r="AD175" i="1"/>
  <c r="AD165" i="1"/>
  <c r="AD158" i="1"/>
  <c r="AE158" i="1" s="1"/>
  <c r="AD152" i="1"/>
  <c r="AE152" i="1" s="1"/>
  <c r="AD143" i="1"/>
  <c r="AE143" i="1" s="1"/>
  <c r="AD133" i="1"/>
  <c r="AE133" i="1" s="1"/>
  <c r="AD126" i="1"/>
  <c r="AE126" i="1" s="1"/>
  <c r="AD118" i="1"/>
  <c r="AE118" i="1" s="1"/>
  <c r="AD111" i="1"/>
  <c r="AE111" i="1" s="1"/>
  <c r="AD100" i="1"/>
  <c r="AE100" i="1" s="1"/>
  <c r="AD97" i="1"/>
  <c r="AE97" i="1" s="1"/>
  <c r="AD86" i="1"/>
  <c r="AE86" i="1" s="1"/>
  <c r="AD79" i="1"/>
  <c r="AE79" i="1" s="1"/>
  <c r="AD72" i="1"/>
  <c r="AE72" i="1" s="1"/>
  <c r="AD62" i="1"/>
  <c r="AE62" i="1" s="1"/>
  <c r="AD52" i="1"/>
  <c r="AE52" i="1" s="1"/>
  <c r="AD47" i="1"/>
  <c r="AE47" i="1" s="1"/>
  <c r="AD37" i="1"/>
  <c r="AE37" i="1" s="1"/>
  <c r="AD31" i="1"/>
  <c r="AE31" i="1" s="1"/>
  <c r="AD24" i="1"/>
  <c r="AE24" i="1" s="1"/>
  <c r="AD15" i="1"/>
  <c r="AE15" i="1" s="1"/>
  <c r="AD1261" i="1"/>
  <c r="AE1261" i="1" s="1"/>
  <c r="AD1251" i="1"/>
  <c r="AE1251" i="1" s="1"/>
  <c r="AD1241" i="1"/>
  <c r="AE1241" i="1" s="1"/>
  <c r="AD1235" i="1"/>
  <c r="AE1235" i="1" s="1"/>
  <c r="AD1227" i="1"/>
  <c r="AE1227" i="1" s="1"/>
  <c r="AD1219" i="1"/>
  <c r="AE1219" i="1" s="1"/>
  <c r="AD1211" i="1"/>
  <c r="AE1211" i="1" s="1"/>
  <c r="AD1203" i="1"/>
  <c r="AE1203" i="1" s="1"/>
  <c r="AD1200" i="1"/>
  <c r="AE1200" i="1" s="1"/>
  <c r="AD343" i="1"/>
  <c r="AE343" i="1" s="1"/>
  <c r="AD333" i="1"/>
  <c r="AE333" i="1" s="1"/>
  <c r="AD324" i="1"/>
  <c r="AD317" i="1"/>
  <c r="AE317" i="1" s="1"/>
  <c r="AD309" i="1"/>
  <c r="AE309" i="1" s="1"/>
  <c r="AD301" i="1"/>
  <c r="AE301" i="1" s="1"/>
  <c r="AD293" i="1"/>
  <c r="AE293" i="1" s="1"/>
  <c r="AD287" i="1"/>
  <c r="AE287" i="1" s="1"/>
  <c r="AD277" i="1"/>
  <c r="AE277" i="1" s="1"/>
  <c r="AD269" i="1"/>
  <c r="AE269" i="1" s="1"/>
  <c r="AD261" i="1"/>
  <c r="AE261" i="1" s="1"/>
  <c r="AD252" i="1"/>
  <c r="AE252" i="1" s="1"/>
  <c r="AD244" i="1"/>
  <c r="AE244" i="1" s="1"/>
  <c r="AD237" i="1"/>
  <c r="AE237" i="1" s="1"/>
  <c r="AD230" i="1"/>
  <c r="AE230" i="1" s="1"/>
  <c r="AD221" i="1"/>
  <c r="AE221" i="1" s="1"/>
  <c r="AD212" i="1"/>
  <c r="AE212" i="1" s="1"/>
  <c r="AD204" i="1"/>
  <c r="AE204" i="1" s="1"/>
  <c r="AD197" i="1"/>
  <c r="AE197" i="1" s="1"/>
  <c r="AD188" i="1"/>
  <c r="AE188" i="1" s="1"/>
  <c r="AD181" i="1"/>
  <c r="AE181" i="1" s="1"/>
  <c r="AD172" i="1"/>
  <c r="AE172" i="1" s="1"/>
  <c r="AD166" i="1"/>
  <c r="AE166" i="1" s="1"/>
  <c r="AD157" i="1"/>
  <c r="AE157" i="1" s="1"/>
  <c r="AD149" i="1"/>
  <c r="AE149" i="1" s="1"/>
  <c r="AD141" i="1"/>
  <c r="AE141" i="1" s="1"/>
  <c r="AD134" i="1"/>
  <c r="AD125" i="1"/>
  <c r="AE125" i="1" s="1"/>
  <c r="AD116" i="1"/>
  <c r="AE116" i="1" s="1"/>
  <c r="AD108" i="1"/>
  <c r="AE108" i="1" s="1"/>
  <c r="AD103" i="1"/>
  <c r="AE103" i="1" s="1"/>
  <c r="AD94" i="1"/>
  <c r="AE94" i="1" s="1"/>
  <c r="AD85" i="1"/>
  <c r="AE85" i="1" s="1"/>
  <c r="AD77" i="1"/>
  <c r="AE77" i="1" s="1"/>
  <c r="AD68" i="1"/>
  <c r="AE68" i="1" s="1"/>
  <c r="AD61" i="1"/>
  <c r="AE61" i="1" s="1"/>
  <c r="AD54" i="1"/>
  <c r="AE54" i="1" s="1"/>
  <c r="AD44" i="1"/>
  <c r="AE44" i="1" s="1"/>
  <c r="AD38" i="1"/>
  <c r="AE38" i="1" s="1"/>
  <c r="AD28" i="1"/>
  <c r="AE28" i="1" s="1"/>
  <c r="AD20" i="1"/>
  <c r="AE20" i="1" s="1"/>
  <c r="AD12" i="1"/>
  <c r="AE12" i="1" s="1"/>
  <c r="AD1254" i="1"/>
  <c r="AD1250" i="1"/>
  <c r="AD1240" i="1"/>
  <c r="AE1240" i="1" s="1"/>
  <c r="AD1234" i="1"/>
  <c r="AE1234" i="1" s="1"/>
  <c r="AD1226" i="1"/>
  <c r="AE1226" i="1" s="1"/>
  <c r="AD1218" i="1"/>
  <c r="AE1218" i="1" s="1"/>
  <c r="AD1208" i="1"/>
  <c r="AE1208" i="1" s="1"/>
  <c r="AD1197" i="1"/>
  <c r="AE1197" i="1" s="1"/>
  <c r="AD1265" i="1"/>
  <c r="AD620" i="1"/>
  <c r="AE620" i="1" s="1"/>
  <c r="AD612" i="1"/>
  <c r="AE612" i="1" s="1"/>
  <c r="AD603" i="1"/>
  <c r="AE603" i="1" s="1"/>
  <c r="AD595" i="1"/>
  <c r="AE595" i="1" s="1"/>
  <c r="AD587" i="1"/>
  <c r="AE587" i="1" s="1"/>
  <c r="AD580" i="1"/>
  <c r="AE580" i="1" s="1"/>
  <c r="AD572" i="1"/>
  <c r="AE572" i="1" s="1"/>
  <c r="AD565" i="1"/>
  <c r="AD556" i="1"/>
  <c r="AE556" i="1" s="1"/>
  <c r="AD548" i="1"/>
  <c r="AE548" i="1" s="1"/>
  <c r="AD540" i="1"/>
  <c r="AE540" i="1" s="1"/>
  <c r="AD531" i="1"/>
  <c r="AE531" i="1" s="1"/>
  <c r="AD526" i="1"/>
  <c r="AE526" i="1" s="1"/>
  <c r="AD516" i="1"/>
  <c r="AE516" i="1" s="1"/>
  <c r="AD508" i="1"/>
  <c r="AE508" i="1" s="1"/>
  <c r="AD499" i="1"/>
  <c r="AD492" i="1"/>
  <c r="AE492" i="1" s="1"/>
  <c r="AD485" i="1"/>
  <c r="AE485" i="1" s="1"/>
  <c r="AD478" i="1"/>
  <c r="AE478" i="1" s="1"/>
  <c r="AD468" i="1"/>
  <c r="AE468" i="1" s="1"/>
  <c r="AD460" i="1"/>
  <c r="AE460" i="1" s="1"/>
  <c r="AD453" i="1"/>
  <c r="AE453" i="1" s="1"/>
  <c r="AD443" i="1"/>
  <c r="AE443" i="1" s="1"/>
  <c r="AD436" i="1"/>
  <c r="AE436" i="1" s="1"/>
  <c r="AD428" i="1"/>
  <c r="AD420" i="1"/>
  <c r="AE420" i="1" s="1"/>
  <c r="AD411" i="1"/>
  <c r="AE411" i="1" s="1"/>
  <c r="AD404" i="1"/>
  <c r="AE404" i="1" s="1"/>
  <c r="AD396" i="1"/>
  <c r="AE396" i="1" s="1"/>
  <c r="AD391" i="1"/>
  <c r="AE391" i="1" s="1"/>
  <c r="AD379" i="1"/>
  <c r="AE379" i="1" s="1"/>
  <c r="AD372" i="1"/>
  <c r="AE372" i="1" s="1"/>
  <c r="AD364" i="1"/>
  <c r="AE364" i="1" s="1"/>
  <c r="AD356" i="1"/>
  <c r="AE356" i="1" s="1"/>
  <c r="AD348" i="1"/>
  <c r="AE348" i="1" s="1"/>
  <c r="AD340" i="1"/>
  <c r="AE340" i="1" s="1"/>
  <c r="AD332" i="1"/>
  <c r="AE332" i="1" s="1"/>
  <c r="AD325" i="1"/>
  <c r="AE325" i="1" s="1"/>
  <c r="AD316" i="1"/>
  <c r="AE316" i="1" s="1"/>
  <c r="AD308" i="1"/>
  <c r="AE308" i="1" s="1"/>
  <c r="AD298" i="1"/>
  <c r="AE298" i="1" s="1"/>
  <c r="AD291" i="1"/>
  <c r="AE291" i="1" s="1"/>
  <c r="AD284" i="1"/>
  <c r="AE284" i="1" s="1"/>
  <c r="AD276" i="1"/>
  <c r="AE276" i="1" s="1"/>
  <c r="AD268" i="1"/>
  <c r="AE268" i="1" s="1"/>
  <c r="AD259" i="1"/>
  <c r="AE259" i="1" s="1"/>
  <c r="AD253" i="1"/>
  <c r="AE253" i="1" s="1"/>
  <c r="AD243" i="1"/>
  <c r="AD235" i="1"/>
  <c r="AE235" i="1" s="1"/>
  <c r="AD228" i="1"/>
  <c r="AE228" i="1" s="1"/>
  <c r="AD220" i="1"/>
  <c r="AE220" i="1" s="1"/>
  <c r="AD213" i="1"/>
  <c r="AE213" i="1" s="1"/>
  <c r="AD205" i="1"/>
  <c r="AE205" i="1" s="1"/>
  <c r="AD196" i="1"/>
  <c r="AE196" i="1" s="1"/>
  <c r="AD189" i="1"/>
  <c r="AE189" i="1" s="1"/>
  <c r="AD180" i="1"/>
  <c r="AE180" i="1" s="1"/>
  <c r="AD173" i="1"/>
  <c r="AD164" i="1"/>
  <c r="AE164" i="1" s="1"/>
  <c r="AD156" i="1"/>
  <c r="AE156" i="1" s="1"/>
  <c r="AD148" i="1"/>
  <c r="AE148" i="1" s="1"/>
  <c r="AD140" i="1"/>
  <c r="AE140" i="1" s="1"/>
  <c r="AD131" i="1"/>
  <c r="AE131" i="1" s="1"/>
  <c r="AD124" i="1"/>
  <c r="AE124" i="1" s="1"/>
  <c r="AD117" i="1"/>
  <c r="AD109" i="1"/>
  <c r="AE109" i="1" s="1"/>
  <c r="AD101" i="1"/>
  <c r="AE101" i="1" s="1"/>
  <c r="AD89" i="1"/>
  <c r="AE89" i="1" s="1"/>
  <c r="AD83" i="1"/>
  <c r="AE83" i="1" s="1"/>
  <c r="AD76" i="1"/>
  <c r="AE76" i="1" s="1"/>
  <c r="AD70" i="1"/>
  <c r="AE70" i="1" s="1"/>
  <c r="AD59" i="1"/>
  <c r="AE59" i="1" s="1"/>
  <c r="AD53" i="1"/>
  <c r="AE53" i="1" s="1"/>
  <c r="AD43" i="1"/>
  <c r="AD36" i="1"/>
  <c r="AE36" i="1" s="1"/>
  <c r="AD29" i="1"/>
  <c r="AE29" i="1" s="1"/>
  <c r="AD21" i="1"/>
  <c r="AE21" i="1" s="1"/>
  <c r="AD13" i="1"/>
  <c r="AE13" i="1" s="1"/>
  <c r="AD1258" i="1"/>
  <c r="AE1258" i="1" s="1"/>
  <c r="AD1249" i="1"/>
  <c r="AE1249" i="1" s="1"/>
  <c r="AD1244" i="1"/>
  <c r="AD1232" i="1"/>
  <c r="AE1232" i="1" s="1"/>
  <c r="AD1225" i="1"/>
  <c r="AE1225" i="1" s="1"/>
  <c r="AD1217" i="1"/>
  <c r="AE1217" i="1" s="1"/>
  <c r="AD1209" i="1"/>
  <c r="AE1209" i="1" s="1"/>
  <c r="AD1207" i="1"/>
  <c r="AE1207" i="1" s="1"/>
  <c r="AD611" i="1"/>
  <c r="AE611" i="1" s="1"/>
  <c r="AD602" i="1"/>
  <c r="AE602" i="1" s="1"/>
  <c r="AD594" i="1"/>
  <c r="AE594" i="1" s="1"/>
  <c r="AD586" i="1"/>
  <c r="AE586" i="1" s="1"/>
  <c r="AD579" i="1"/>
  <c r="AE579" i="1" s="1"/>
  <c r="AD571" i="1"/>
  <c r="AE571" i="1" s="1"/>
  <c r="AD563" i="1"/>
  <c r="AE563" i="1" s="1"/>
  <c r="AD555" i="1"/>
  <c r="AE555" i="1" s="1"/>
  <c r="AD547" i="1"/>
  <c r="AE547" i="1" s="1"/>
  <c r="AD538" i="1"/>
  <c r="AE538" i="1" s="1"/>
  <c r="AD528" i="1"/>
  <c r="AE528" i="1" s="1"/>
  <c r="AD523" i="1"/>
  <c r="AE523" i="1" s="1"/>
  <c r="AD515" i="1"/>
  <c r="AE515" i="1" s="1"/>
  <c r="AD507" i="1"/>
  <c r="AE507" i="1" s="1"/>
  <c r="AD501" i="1"/>
  <c r="AE501" i="1" s="1"/>
  <c r="AD490" i="1"/>
  <c r="AE490" i="1" s="1"/>
  <c r="AD483" i="1"/>
  <c r="AE483" i="1" s="1"/>
  <c r="AD474" i="1"/>
  <c r="AE474" i="1" s="1"/>
  <c r="AD467" i="1"/>
  <c r="AE467" i="1" s="1"/>
  <c r="AD459" i="1"/>
  <c r="AE459" i="1" s="1"/>
  <c r="AD451" i="1"/>
  <c r="AE451" i="1" s="1"/>
  <c r="AD445" i="1"/>
  <c r="AE445" i="1" s="1"/>
  <c r="AD435" i="1"/>
  <c r="AE435" i="1" s="1"/>
  <c r="AD427" i="1"/>
  <c r="AE427" i="1" s="1"/>
  <c r="AD418" i="1"/>
  <c r="AE418" i="1" s="1"/>
  <c r="AD412" i="1"/>
  <c r="AE412" i="1" s="1"/>
  <c r="AD403" i="1"/>
  <c r="AE403" i="1" s="1"/>
  <c r="AD395" i="1"/>
  <c r="AE395" i="1" s="1"/>
  <c r="AD387" i="1"/>
  <c r="AE387" i="1" s="1"/>
  <c r="AD380" i="1"/>
  <c r="AE380" i="1" s="1"/>
  <c r="AD371" i="1"/>
  <c r="AE371" i="1" s="1"/>
  <c r="AD363" i="1"/>
  <c r="AE363" i="1" s="1"/>
  <c r="AD355" i="1"/>
  <c r="AE355" i="1" s="1"/>
  <c r="AD347" i="1"/>
  <c r="AE347" i="1" s="1"/>
  <c r="AD339" i="1"/>
  <c r="AE339" i="1" s="1"/>
  <c r="AD331" i="1"/>
  <c r="AE331" i="1" s="1"/>
  <c r="AD323" i="1"/>
  <c r="AE323" i="1" s="1"/>
  <c r="AD315" i="1"/>
  <c r="AE315" i="1" s="1"/>
  <c r="AD307" i="1"/>
  <c r="AE307" i="1" s="1"/>
  <c r="AD300" i="1"/>
  <c r="AE300" i="1" s="1"/>
  <c r="AD292" i="1"/>
  <c r="AE292" i="1" s="1"/>
  <c r="AD283" i="1"/>
  <c r="AE283" i="1" s="1"/>
  <c r="AD275" i="1"/>
  <c r="AE275" i="1" s="1"/>
  <c r="AD267" i="1"/>
  <c r="AE267" i="1" s="1"/>
  <c r="AD258" i="1"/>
  <c r="AE258" i="1" s="1"/>
  <c r="AD250" i="1"/>
  <c r="AE250" i="1" s="1"/>
  <c r="AD245" i="1"/>
  <c r="AE245" i="1" s="1"/>
  <c r="AD234" i="1"/>
  <c r="AE234" i="1" s="1"/>
  <c r="AD227" i="1"/>
  <c r="AE227" i="1" s="1"/>
  <c r="AD219" i="1"/>
  <c r="AE219" i="1" s="1"/>
  <c r="AD211" i="1"/>
  <c r="AD202" i="1"/>
  <c r="AE202" i="1" s="1"/>
  <c r="AD195" i="1"/>
  <c r="AE195" i="1" s="1"/>
  <c r="AD187" i="1"/>
  <c r="AE187" i="1" s="1"/>
  <c r="AD179" i="1"/>
  <c r="AE179" i="1" s="1"/>
  <c r="AD171" i="1"/>
  <c r="AE171" i="1" s="1"/>
  <c r="AD162" i="1"/>
  <c r="AE162" i="1" s="1"/>
  <c r="AD155" i="1"/>
  <c r="AE155" i="1" s="1"/>
  <c r="AD147" i="1"/>
  <c r="AD138" i="1"/>
  <c r="AE138" i="1" s="1"/>
  <c r="AD130" i="1"/>
  <c r="AE130" i="1" s="1"/>
  <c r="AD123" i="1"/>
  <c r="AE123" i="1" s="1"/>
  <c r="AD115" i="1"/>
  <c r="AE115" i="1" s="1"/>
  <c r="AD107" i="1"/>
  <c r="AE107" i="1" s="1"/>
  <c r="AD99" i="1"/>
  <c r="AE99" i="1" s="1"/>
  <c r="AD90" i="1"/>
  <c r="AE90" i="1" s="1"/>
  <c r="AD81" i="1"/>
  <c r="AD75" i="1"/>
  <c r="AE75" i="1" s="1"/>
  <c r="AD66" i="1"/>
  <c r="AE66" i="1" s="1"/>
  <c r="AD60" i="1"/>
  <c r="AE60" i="1" s="1"/>
  <c r="AD51" i="1"/>
  <c r="AE51" i="1" s="1"/>
  <c r="AD45" i="1"/>
  <c r="AE45" i="1" s="1"/>
  <c r="AD34" i="1"/>
  <c r="AE34" i="1" s="1"/>
  <c r="AD25" i="1"/>
  <c r="AE25" i="1" s="1"/>
  <c r="AD19" i="1"/>
  <c r="AE19" i="1" s="1"/>
  <c r="AD9" i="1"/>
  <c r="AE9" i="1" s="1"/>
  <c r="AD10" i="1"/>
  <c r="AE10" i="1" s="1"/>
  <c r="AD1262" i="1"/>
  <c r="AE1262" i="1" s="1"/>
  <c r="AD1246" i="1"/>
  <c r="AE1246" i="1" s="1"/>
  <c r="AD1243" i="1"/>
  <c r="AE1243" i="1" s="1"/>
  <c r="AD1233" i="1"/>
  <c r="AE1233" i="1" s="1"/>
  <c r="AD1223" i="1"/>
  <c r="AE1223" i="1" s="1"/>
  <c r="AD1216" i="1"/>
  <c r="AD1206" i="1"/>
  <c r="AE1206" i="1" s="1"/>
  <c r="AD1198" i="1"/>
  <c r="AE1198" i="1" s="1"/>
  <c r="AD1257" i="1"/>
  <c r="AE1257" i="1" s="1"/>
  <c r="AD627" i="1"/>
  <c r="AE627" i="1" s="1"/>
  <c r="AD618" i="1"/>
  <c r="AE618" i="1" s="1"/>
  <c r="AD610" i="1"/>
  <c r="AE610" i="1" s="1"/>
  <c r="AD601" i="1"/>
  <c r="AE601" i="1" s="1"/>
  <c r="AD596" i="1"/>
  <c r="AE596" i="1" s="1"/>
  <c r="AD585" i="1"/>
  <c r="AE585" i="1" s="1"/>
  <c r="AD578" i="1"/>
  <c r="AE578" i="1" s="1"/>
  <c r="AD570" i="1"/>
  <c r="AE570" i="1" s="1"/>
  <c r="AD562" i="1"/>
  <c r="AE562" i="1" s="1"/>
  <c r="AD553" i="1"/>
  <c r="AE553" i="1" s="1"/>
  <c r="AD546" i="1"/>
  <c r="AE546" i="1" s="1"/>
  <c r="AD539" i="1"/>
  <c r="AE539" i="1" s="1"/>
  <c r="AD530" i="1"/>
  <c r="AE530" i="1" s="1"/>
  <c r="AD521" i="1"/>
  <c r="AE521" i="1" s="1"/>
  <c r="AD514" i="1"/>
  <c r="AE514" i="1" s="1"/>
  <c r="AD506" i="1"/>
  <c r="AE506" i="1" s="1"/>
  <c r="AD498" i="1"/>
  <c r="AE498" i="1" s="1"/>
  <c r="AD489" i="1"/>
  <c r="AE489" i="1" s="1"/>
  <c r="AD482" i="1"/>
  <c r="AE482" i="1" s="1"/>
  <c r="AD473" i="1"/>
  <c r="AE473" i="1" s="1"/>
  <c r="AD465" i="1"/>
  <c r="AD458" i="1"/>
  <c r="AE458" i="1" s="1"/>
  <c r="AD449" i="1"/>
  <c r="AE449" i="1" s="1"/>
  <c r="AD442" i="1"/>
  <c r="AE442" i="1" s="1"/>
  <c r="AD434" i="1"/>
  <c r="AE434" i="1" s="1"/>
  <c r="AD425" i="1"/>
  <c r="AE425" i="1" s="1"/>
  <c r="AD419" i="1"/>
  <c r="AE419" i="1" s="1"/>
  <c r="AD409" i="1"/>
  <c r="AE409" i="1" s="1"/>
  <c r="AD401" i="1"/>
  <c r="AD394" i="1"/>
  <c r="AE394" i="1" s="1"/>
  <c r="AD386" i="1"/>
  <c r="AE386" i="1" s="1"/>
  <c r="AD377" i="1"/>
  <c r="AE377" i="1" s="1"/>
  <c r="AD370" i="1"/>
  <c r="AE370" i="1" s="1"/>
  <c r="AD361" i="1"/>
  <c r="AE361" i="1" s="1"/>
  <c r="AD354" i="1"/>
  <c r="AE354" i="1" s="1"/>
  <c r="AD346" i="1"/>
  <c r="AE346" i="1" s="1"/>
  <c r="AD337" i="1"/>
  <c r="AD329" i="1"/>
  <c r="AE329" i="1" s="1"/>
  <c r="AD322" i="1"/>
  <c r="AE322" i="1" s="1"/>
  <c r="AD314" i="1"/>
  <c r="AE314" i="1" s="1"/>
  <c r="AD306" i="1"/>
  <c r="AE306" i="1" s="1"/>
  <c r="AD299" i="1"/>
  <c r="AE299" i="1" s="1"/>
  <c r="AD290" i="1"/>
  <c r="AE290" i="1" s="1"/>
  <c r="AD282" i="1"/>
  <c r="AE282" i="1" s="1"/>
  <c r="AD274" i="1"/>
  <c r="AE274" i="1" s="1"/>
  <c r="AD266" i="1"/>
  <c r="AE266" i="1" s="1"/>
  <c r="AD257" i="1"/>
  <c r="AE257" i="1" s="1"/>
  <c r="AD251" i="1"/>
  <c r="AE251" i="1" s="1"/>
  <c r="AD242" i="1"/>
  <c r="AE242" i="1" s="1"/>
  <c r="AD236" i="1"/>
  <c r="AE236" i="1" s="1"/>
  <c r="AD226" i="1"/>
  <c r="AE226" i="1" s="1"/>
  <c r="AD215" i="1"/>
  <c r="AE215" i="1" s="1"/>
  <c r="AD209" i="1"/>
  <c r="AD201" i="1"/>
  <c r="AD194" i="1"/>
  <c r="AE194" i="1" s="1"/>
  <c r="AD185" i="1"/>
  <c r="AE185" i="1" s="1"/>
  <c r="AD178" i="1"/>
  <c r="AE178" i="1" s="1"/>
  <c r="AD170" i="1"/>
  <c r="AE170" i="1" s="1"/>
  <c r="AD161" i="1"/>
  <c r="AE161" i="1" s="1"/>
  <c r="AD154" i="1"/>
  <c r="AE154" i="1" s="1"/>
  <c r="AD146" i="1"/>
  <c r="AD139" i="1"/>
  <c r="AE139" i="1" s="1"/>
  <c r="AD132" i="1"/>
  <c r="AE132" i="1" s="1"/>
  <c r="AD121" i="1"/>
  <c r="AE121" i="1" s="1"/>
  <c r="AD114" i="1"/>
  <c r="AE114" i="1" s="1"/>
  <c r="AD105" i="1"/>
  <c r="AE105" i="1" s="1"/>
  <c r="AD98" i="1"/>
  <c r="AE98" i="1" s="1"/>
  <c r="AD92" i="1"/>
  <c r="AE92" i="1" s="1"/>
  <c r="AD82" i="1"/>
  <c r="AE82" i="1" s="1"/>
  <c r="AD74" i="1"/>
  <c r="AE74" i="1" s="1"/>
  <c r="AD67" i="1"/>
  <c r="AE67" i="1" s="1"/>
  <c r="AD58" i="1"/>
  <c r="AE58" i="1" s="1"/>
  <c r="AD49" i="1"/>
  <c r="AE49" i="1" s="1"/>
  <c r="AD41" i="1"/>
  <c r="AE41" i="1" s="1"/>
  <c r="AD35" i="1"/>
  <c r="AE35" i="1" s="1"/>
  <c r="AD27" i="1"/>
  <c r="AE27" i="1" s="1"/>
  <c r="AD17" i="1"/>
  <c r="AE17" i="1" s="1"/>
  <c r="AD11" i="1"/>
  <c r="AE11" i="1" s="1"/>
  <c r="AD1264" i="1"/>
  <c r="AE1264" i="1" s="1"/>
  <c r="AD1247" i="1"/>
  <c r="AE1247" i="1" s="1"/>
  <c r="AD1239" i="1"/>
  <c r="AE1239" i="1" s="1"/>
  <c r="AD1231" i="1"/>
  <c r="AE1231" i="1" s="1"/>
  <c r="AD1224" i="1"/>
  <c r="AE1224" i="1" s="1"/>
  <c r="AD1215" i="1"/>
  <c r="AE1215" i="1" s="1"/>
  <c r="AD1210" i="1"/>
  <c r="AE1210" i="1" s="1"/>
  <c r="AD1199" i="1"/>
  <c r="AE1199" i="1" s="1"/>
  <c r="AD1260" i="1"/>
  <c r="AE1260" i="1" s="1"/>
  <c r="AP1265" i="1"/>
  <c r="AU1265" i="1" s="1"/>
  <c r="AP9" i="1"/>
  <c r="AU9" i="1" s="1"/>
  <c r="AP11" i="1"/>
  <c r="AU11" i="1" s="1"/>
  <c r="AP10" i="1"/>
  <c r="AU10" i="1" s="1"/>
  <c r="AP12" i="1"/>
  <c r="AU12" i="1" s="1"/>
  <c r="AP13" i="1"/>
  <c r="AU13" i="1" s="1"/>
  <c r="AP14" i="1"/>
  <c r="AU14" i="1" s="1"/>
  <c r="AP18" i="1"/>
  <c r="AU18" i="1" s="1"/>
  <c r="AP16" i="1"/>
  <c r="AU16" i="1" s="1"/>
  <c r="AP19" i="1"/>
  <c r="AU19" i="1" s="1"/>
  <c r="AP15" i="1"/>
  <c r="AU15" i="1" s="1"/>
  <c r="AP17" i="1"/>
  <c r="AU17" i="1" s="1"/>
  <c r="AP22" i="1"/>
  <c r="AU22" i="1" s="1"/>
  <c r="AP20" i="1"/>
  <c r="AU20" i="1" s="1"/>
  <c r="AP25" i="1"/>
  <c r="AU25" i="1" s="1"/>
  <c r="AP24" i="1"/>
  <c r="AU24" i="1" s="1"/>
  <c r="AP21" i="1"/>
  <c r="AU21" i="1" s="1"/>
  <c r="AP27" i="1"/>
  <c r="AU27" i="1" s="1"/>
  <c r="AP23" i="1"/>
  <c r="AU23" i="1" s="1"/>
  <c r="AP26" i="1"/>
  <c r="AU26" i="1" s="1"/>
  <c r="AP28" i="1"/>
  <c r="AU28" i="1" s="1"/>
  <c r="AP30" i="1"/>
  <c r="AU30" i="1" s="1"/>
  <c r="AP29" i="1"/>
  <c r="AU29" i="1" s="1"/>
  <c r="AP31" i="1"/>
  <c r="AU31" i="1" s="1"/>
  <c r="AP32" i="1"/>
  <c r="AU32" i="1" s="1"/>
  <c r="AP33" i="1"/>
  <c r="AU33" i="1" s="1"/>
  <c r="AP36" i="1"/>
  <c r="AU36" i="1" s="1"/>
  <c r="AP34" i="1"/>
  <c r="AU34" i="1" s="1"/>
  <c r="AP35" i="1"/>
  <c r="AU35" i="1" s="1"/>
  <c r="AP38" i="1"/>
  <c r="AU38" i="1" s="1"/>
  <c r="AP37" i="1"/>
  <c r="AU37" i="1" s="1"/>
  <c r="AP40" i="1"/>
  <c r="AU40" i="1" s="1"/>
  <c r="AP41" i="1"/>
  <c r="AU41" i="1" s="1"/>
  <c r="AP39" i="1"/>
  <c r="AU39" i="1" s="1"/>
  <c r="AP43" i="1"/>
  <c r="AU43" i="1" s="1"/>
  <c r="AP42" i="1"/>
  <c r="AU42" i="1" s="1"/>
  <c r="AP44" i="1"/>
  <c r="AU44" i="1" s="1"/>
  <c r="AP48" i="1"/>
  <c r="AU48" i="1" s="1"/>
  <c r="AP45" i="1"/>
  <c r="AU45" i="1" s="1"/>
  <c r="AP46" i="1"/>
  <c r="AU46" i="1" s="1"/>
  <c r="AP47" i="1"/>
  <c r="AU47" i="1" s="1"/>
  <c r="AP50" i="1"/>
  <c r="AU50" i="1" s="1"/>
  <c r="AP51" i="1"/>
  <c r="AU51" i="1" s="1"/>
  <c r="AP49" i="1"/>
  <c r="AU49" i="1" s="1"/>
  <c r="AP52" i="1"/>
  <c r="AU52" i="1" s="1"/>
  <c r="AP53" i="1"/>
  <c r="AU53" i="1" s="1"/>
  <c r="AP55" i="1"/>
  <c r="AU55" i="1" s="1"/>
  <c r="AP54" i="1"/>
  <c r="AU54" i="1" s="1"/>
  <c r="AP56" i="1"/>
  <c r="AU56" i="1" s="1"/>
  <c r="AP59" i="1"/>
  <c r="AU59" i="1" s="1"/>
  <c r="AP57" i="1"/>
  <c r="AU57" i="1" s="1"/>
  <c r="AP58" i="1"/>
  <c r="AU58" i="1" s="1"/>
  <c r="AP62" i="1"/>
  <c r="AU62" i="1" s="1"/>
  <c r="AP60" i="1"/>
  <c r="AU60" i="1" s="1"/>
  <c r="AP64" i="1"/>
  <c r="AU64" i="1" s="1"/>
  <c r="AP61" i="1"/>
  <c r="AU61" i="1" s="1"/>
  <c r="AP63" i="1"/>
  <c r="AU63" i="1" s="1"/>
  <c r="AP65" i="1"/>
  <c r="AU65" i="1" s="1"/>
  <c r="AP67" i="1"/>
  <c r="AU67" i="1" s="1"/>
  <c r="AP66" i="1"/>
  <c r="AU66" i="1" s="1"/>
  <c r="AP68" i="1"/>
  <c r="AU68" i="1" s="1"/>
  <c r="AP70" i="1"/>
  <c r="AU70" i="1" s="1"/>
  <c r="AP69" i="1"/>
  <c r="AU69" i="1" s="1"/>
  <c r="AP73" i="1"/>
  <c r="AU73" i="1" s="1"/>
  <c r="AP75" i="1"/>
  <c r="AU75" i="1" s="1"/>
  <c r="AP71" i="1"/>
  <c r="AU71" i="1" s="1"/>
  <c r="AP72" i="1"/>
  <c r="AU72" i="1" s="1"/>
  <c r="AP74" i="1"/>
  <c r="AU74" i="1" s="1"/>
  <c r="AP76" i="1"/>
  <c r="AU76" i="1" s="1"/>
  <c r="AP77" i="1"/>
  <c r="AU77" i="1" s="1"/>
  <c r="AP78" i="1"/>
  <c r="AU78" i="1" s="1"/>
  <c r="AP80" i="1"/>
  <c r="AU80" i="1" s="1"/>
  <c r="AP79" i="1"/>
  <c r="AU79" i="1" s="1"/>
  <c r="AP82" i="1"/>
  <c r="AU82" i="1" s="1"/>
  <c r="AP83" i="1"/>
  <c r="AU83" i="1" s="1"/>
  <c r="AP81" i="1"/>
  <c r="AU81" i="1" s="1"/>
  <c r="AP84" i="1"/>
  <c r="AU84" i="1" s="1"/>
  <c r="AP86" i="1"/>
  <c r="AU86" i="1" s="1"/>
  <c r="AP85" i="1"/>
  <c r="AU85" i="1" s="1"/>
  <c r="AP88" i="1"/>
  <c r="AU88" i="1" s="1"/>
  <c r="AP87" i="1"/>
  <c r="AU87" i="1" s="1"/>
  <c r="AP89" i="1"/>
  <c r="AU89" i="1" s="1"/>
  <c r="AP90" i="1"/>
  <c r="AU90" i="1" s="1"/>
  <c r="AP91" i="1"/>
  <c r="AU91" i="1" s="1"/>
  <c r="AP92" i="1"/>
  <c r="AU92" i="1" s="1"/>
  <c r="AP93" i="1"/>
  <c r="AU93" i="1" s="1"/>
  <c r="AP94" i="1"/>
  <c r="AU94" i="1" s="1"/>
  <c r="AP96" i="1"/>
  <c r="AU96" i="1" s="1"/>
  <c r="AP95" i="1"/>
  <c r="AU95" i="1" s="1"/>
  <c r="AP99" i="1"/>
  <c r="AU99" i="1" s="1"/>
  <c r="AP97" i="1"/>
  <c r="AU97" i="1" s="1"/>
  <c r="AP98" i="1"/>
  <c r="AU98" i="1" s="1"/>
  <c r="AP102" i="1"/>
  <c r="AU102" i="1" s="1"/>
  <c r="AP100" i="1"/>
  <c r="AU100" i="1" s="1"/>
  <c r="AP101" i="1"/>
  <c r="AU101" i="1" s="1"/>
  <c r="AP107" i="1"/>
  <c r="AU107" i="1" s="1"/>
  <c r="AP105" i="1"/>
  <c r="AU105" i="1" s="1"/>
  <c r="AP103" i="1"/>
  <c r="AU103" i="1" s="1"/>
  <c r="AP104" i="1"/>
  <c r="AU104" i="1" s="1"/>
  <c r="AP106" i="1"/>
  <c r="AU106" i="1" s="1"/>
  <c r="AP108" i="1"/>
  <c r="AU108" i="1" s="1"/>
  <c r="AP109" i="1"/>
  <c r="AU109" i="1" s="1"/>
  <c r="AP113" i="1"/>
  <c r="AU113" i="1" s="1"/>
  <c r="AP111" i="1"/>
  <c r="AU111" i="1" s="1"/>
  <c r="AP110" i="1"/>
  <c r="AU110" i="1" s="1"/>
  <c r="AP112" i="1"/>
  <c r="AU112" i="1" s="1"/>
  <c r="AP114" i="1"/>
  <c r="AU114" i="1" s="1"/>
  <c r="AP116" i="1"/>
  <c r="AU116" i="1" s="1"/>
  <c r="AP115" i="1"/>
  <c r="AU115" i="1" s="1"/>
  <c r="AP120" i="1"/>
  <c r="AU120" i="1" s="1"/>
  <c r="AP118" i="1"/>
  <c r="AU118" i="1" s="1"/>
  <c r="AP117" i="1"/>
  <c r="AU117" i="1" s="1"/>
  <c r="AP122" i="1"/>
  <c r="AU122" i="1" s="1"/>
  <c r="AP119" i="1"/>
  <c r="AU119" i="1" s="1"/>
  <c r="AP123" i="1"/>
  <c r="AU123" i="1" s="1"/>
  <c r="AP121" i="1"/>
  <c r="AU121" i="1" s="1"/>
  <c r="AP125" i="1"/>
  <c r="AU125" i="1" s="1"/>
  <c r="AP124" i="1"/>
  <c r="AU124" i="1" s="1"/>
  <c r="AP128" i="1"/>
  <c r="AU128" i="1" s="1"/>
  <c r="AP126" i="1"/>
  <c r="AU126" i="1" s="1"/>
  <c r="AP127" i="1"/>
  <c r="AU127" i="1" s="1"/>
  <c r="AP129" i="1"/>
  <c r="AU129" i="1" s="1"/>
  <c r="AP130" i="1"/>
  <c r="AU130" i="1" s="1"/>
  <c r="AP131" i="1"/>
  <c r="AU131" i="1" s="1"/>
  <c r="AP132" i="1"/>
  <c r="AU132" i="1" s="1"/>
  <c r="AP134" i="1"/>
  <c r="AU134" i="1" s="1"/>
  <c r="AP133" i="1"/>
  <c r="AU133" i="1" s="1"/>
  <c r="AP136" i="1"/>
  <c r="AU136" i="1" s="1"/>
  <c r="AP135" i="1"/>
  <c r="AU135" i="1" s="1"/>
  <c r="AP138" i="1"/>
  <c r="AU138" i="1" s="1"/>
  <c r="AP137" i="1"/>
  <c r="AU137" i="1" s="1"/>
  <c r="AP139" i="1"/>
  <c r="AU139" i="1" s="1"/>
  <c r="AP141" i="1"/>
  <c r="AU141" i="1" s="1"/>
  <c r="AP142" i="1"/>
  <c r="AU142" i="1" s="1"/>
  <c r="AP140" i="1"/>
  <c r="AU140" i="1" s="1"/>
  <c r="AP144" i="1"/>
  <c r="AU144" i="1" s="1"/>
  <c r="AP146" i="1"/>
  <c r="AU146" i="1" s="1"/>
  <c r="AP143" i="1"/>
  <c r="AU143" i="1" s="1"/>
  <c r="AP145" i="1"/>
  <c r="AU145" i="1" s="1"/>
  <c r="AP148" i="1"/>
  <c r="AU148" i="1" s="1"/>
  <c r="AP147" i="1"/>
  <c r="AU147" i="1" s="1"/>
  <c r="AP149" i="1"/>
  <c r="AU149" i="1" s="1"/>
  <c r="AP153" i="1"/>
  <c r="AU153" i="1" s="1"/>
  <c r="AP151" i="1"/>
  <c r="AU151" i="1" s="1"/>
  <c r="AP150" i="1"/>
  <c r="AU150" i="1" s="1"/>
  <c r="AP156" i="1"/>
  <c r="AU156" i="1" s="1"/>
  <c r="AP152" i="1"/>
  <c r="AU152" i="1" s="1"/>
  <c r="AP155" i="1"/>
  <c r="AU155" i="1" s="1"/>
  <c r="AP154" i="1"/>
  <c r="AU154" i="1" s="1"/>
  <c r="AP157" i="1"/>
  <c r="AU157" i="1" s="1"/>
  <c r="AP160" i="1"/>
  <c r="AU160" i="1" s="1"/>
  <c r="AP158" i="1"/>
  <c r="AU158" i="1" s="1"/>
  <c r="AP159" i="1"/>
  <c r="AU159" i="1" s="1"/>
  <c r="AP162" i="1"/>
  <c r="AU162" i="1" s="1"/>
  <c r="AP163" i="1"/>
  <c r="AU163" i="1" s="1"/>
  <c r="AP164" i="1"/>
  <c r="AU164" i="1" s="1"/>
  <c r="AP161" i="1"/>
  <c r="AU161" i="1" s="1"/>
  <c r="AP166" i="1"/>
  <c r="AU166" i="1" s="1"/>
  <c r="AP165" i="1"/>
  <c r="AU165" i="1" s="1"/>
  <c r="AP167" i="1"/>
  <c r="AU167" i="1" s="1"/>
  <c r="AP168" i="1"/>
  <c r="AU168" i="1" s="1"/>
  <c r="AP169" i="1"/>
  <c r="AU169" i="1" s="1"/>
  <c r="AP171" i="1"/>
  <c r="AU171" i="1" s="1"/>
  <c r="AP170" i="1"/>
  <c r="AU170" i="1" s="1"/>
  <c r="AP172" i="1"/>
  <c r="AU172" i="1" s="1"/>
  <c r="AP173" i="1"/>
  <c r="AU173" i="1" s="1"/>
  <c r="AP174" i="1"/>
  <c r="AU174" i="1" s="1"/>
  <c r="AP178" i="1"/>
  <c r="AU178" i="1" s="1"/>
  <c r="AP175" i="1"/>
  <c r="AU175" i="1" s="1"/>
  <c r="AP176" i="1"/>
  <c r="AU176" i="1" s="1"/>
  <c r="AP180" i="1"/>
  <c r="AU180" i="1" s="1"/>
  <c r="AP181" i="1"/>
  <c r="AU181" i="1" s="1"/>
  <c r="AP179" i="1"/>
  <c r="AU179" i="1" s="1"/>
  <c r="AP177" i="1"/>
  <c r="AU177" i="1" s="1"/>
  <c r="AP182" i="1"/>
  <c r="AU182" i="1" s="1"/>
  <c r="AP185" i="1"/>
  <c r="AU185" i="1" s="1"/>
  <c r="AP183" i="1"/>
  <c r="AU183" i="1" s="1"/>
  <c r="AP184" i="1"/>
  <c r="AU184" i="1" s="1"/>
  <c r="AP186" i="1"/>
  <c r="AU186" i="1" s="1"/>
  <c r="AP187" i="1"/>
  <c r="AU187" i="1" s="1"/>
  <c r="AP191" i="1"/>
  <c r="AU191" i="1" s="1"/>
  <c r="AP193" i="1"/>
  <c r="AU193" i="1" s="1"/>
  <c r="AP190" i="1"/>
  <c r="AU190" i="1" s="1"/>
  <c r="AP188" i="1"/>
  <c r="AU188" i="1" s="1"/>
  <c r="AP189" i="1"/>
  <c r="AU189" i="1" s="1"/>
  <c r="AP192" i="1"/>
  <c r="AU192" i="1" s="1"/>
  <c r="AP196" i="1"/>
  <c r="AU196" i="1" s="1"/>
  <c r="AP194" i="1"/>
  <c r="AU194" i="1" s="1"/>
  <c r="AP195" i="1"/>
  <c r="AU195" i="1" s="1"/>
  <c r="AP198" i="1"/>
  <c r="AU198" i="1" s="1"/>
  <c r="AP197" i="1"/>
  <c r="AU197" i="1" s="1"/>
  <c r="AP201" i="1"/>
  <c r="AU201" i="1" s="1"/>
  <c r="AP199" i="1"/>
  <c r="AU199" i="1" s="1"/>
  <c r="AP200" i="1"/>
  <c r="AU200" i="1" s="1"/>
  <c r="AP203" i="1"/>
  <c r="AU203" i="1" s="1"/>
  <c r="AP202" i="1"/>
  <c r="AU202" i="1" s="1"/>
  <c r="AP204" i="1"/>
  <c r="AU204" i="1" s="1"/>
  <c r="AP205" i="1"/>
  <c r="AU205" i="1" s="1"/>
  <c r="AP209" i="1"/>
  <c r="AU209" i="1" s="1"/>
  <c r="AP207" i="1"/>
  <c r="AU207" i="1" s="1"/>
  <c r="AP206" i="1"/>
  <c r="AU206" i="1" s="1"/>
  <c r="AP210" i="1"/>
  <c r="AU210" i="1" s="1"/>
  <c r="AP208" i="1"/>
  <c r="AU208" i="1" s="1"/>
  <c r="AP212" i="1"/>
  <c r="AU212" i="1" s="1"/>
  <c r="AP211" i="1"/>
  <c r="AU211" i="1" s="1"/>
  <c r="AP213" i="1"/>
  <c r="AU213" i="1" s="1"/>
  <c r="AP215" i="1"/>
  <c r="AU215" i="1" s="1"/>
  <c r="AP214" i="1"/>
  <c r="AU214" i="1" s="1"/>
  <c r="AP217" i="1"/>
  <c r="AU217" i="1" s="1"/>
  <c r="AP220" i="1"/>
  <c r="AU220" i="1" s="1"/>
  <c r="AP219" i="1"/>
  <c r="AU219" i="1" s="1"/>
  <c r="AP216" i="1"/>
  <c r="AU216" i="1" s="1"/>
  <c r="AP218" i="1"/>
  <c r="AU218" i="1" s="1"/>
  <c r="AP223" i="1"/>
  <c r="AU223" i="1" s="1"/>
  <c r="AP221" i="1"/>
  <c r="AU221" i="1" s="1"/>
  <c r="AP222" i="1"/>
  <c r="AU222" i="1" s="1"/>
  <c r="AP225" i="1"/>
  <c r="AU225" i="1" s="1"/>
  <c r="AP224" i="1"/>
  <c r="AU224" i="1" s="1"/>
  <c r="AP226" i="1"/>
  <c r="AU226" i="1" s="1"/>
  <c r="AP227" i="1"/>
  <c r="AU227" i="1" s="1"/>
  <c r="AP229" i="1"/>
  <c r="AU229" i="1" s="1"/>
  <c r="AP228" i="1"/>
  <c r="AU228" i="1" s="1"/>
  <c r="AP233" i="1"/>
  <c r="AU233" i="1" s="1"/>
  <c r="AP232" i="1"/>
  <c r="AU232" i="1" s="1"/>
  <c r="AP230" i="1"/>
  <c r="AU230" i="1" s="1"/>
  <c r="AP231" i="1"/>
  <c r="AU231" i="1" s="1"/>
  <c r="AP235" i="1"/>
  <c r="AU235" i="1" s="1"/>
  <c r="AP234" i="1"/>
  <c r="AU234" i="1" s="1"/>
  <c r="AP239" i="1"/>
  <c r="AU239" i="1" s="1"/>
  <c r="AP237" i="1"/>
  <c r="AU237" i="1" s="1"/>
  <c r="AP236" i="1"/>
  <c r="AU236" i="1" s="1"/>
  <c r="AP240" i="1"/>
  <c r="AU240" i="1" s="1"/>
  <c r="AP241" i="1"/>
  <c r="AU241" i="1" s="1"/>
  <c r="AP238" i="1"/>
  <c r="AU238" i="1" s="1"/>
  <c r="AP242" i="1"/>
  <c r="AU242" i="1" s="1"/>
  <c r="AP243" i="1"/>
  <c r="AU243" i="1" s="1"/>
  <c r="AP244" i="1"/>
  <c r="AU244" i="1" s="1"/>
  <c r="AP245" i="1"/>
  <c r="AU245" i="1" s="1"/>
  <c r="AP246" i="1"/>
  <c r="AU246" i="1" s="1"/>
  <c r="AP247" i="1"/>
  <c r="AU247" i="1" s="1"/>
  <c r="AP250" i="1"/>
  <c r="AU250" i="1" s="1"/>
  <c r="AP249" i="1"/>
  <c r="AU249" i="1" s="1"/>
  <c r="AP248" i="1"/>
  <c r="AU248" i="1" s="1"/>
  <c r="AP251" i="1"/>
  <c r="AU251" i="1" s="1"/>
  <c r="AP252" i="1"/>
  <c r="AU252" i="1" s="1"/>
  <c r="AP254" i="1"/>
  <c r="AU254" i="1" s="1"/>
  <c r="AP255" i="1"/>
  <c r="AU255" i="1" s="1"/>
  <c r="AP253" i="1"/>
  <c r="AU253" i="1" s="1"/>
  <c r="AP256" i="1"/>
  <c r="AU256" i="1" s="1"/>
  <c r="AP257" i="1"/>
  <c r="AU257" i="1" s="1"/>
  <c r="AP258" i="1"/>
  <c r="AU258" i="1" s="1"/>
  <c r="AP260" i="1"/>
  <c r="AU260" i="1" s="1"/>
  <c r="AP259" i="1"/>
  <c r="AU259" i="1" s="1"/>
  <c r="AP261" i="1"/>
  <c r="AU261" i="1" s="1"/>
  <c r="AP264" i="1"/>
  <c r="AU264" i="1" s="1"/>
  <c r="AP262" i="1"/>
  <c r="AU262" i="1" s="1"/>
  <c r="AP265" i="1"/>
  <c r="AU265" i="1" s="1"/>
  <c r="AP263" i="1"/>
  <c r="AU263" i="1" s="1"/>
  <c r="AP267" i="1"/>
  <c r="AU267" i="1" s="1"/>
  <c r="AP268" i="1"/>
  <c r="AU268" i="1" s="1"/>
  <c r="AP266" i="1"/>
  <c r="AU266" i="1" s="1"/>
  <c r="AP269" i="1"/>
  <c r="AU269" i="1" s="1"/>
  <c r="AP271" i="1"/>
  <c r="AU271" i="1" s="1"/>
  <c r="AP270" i="1"/>
  <c r="AU270" i="1" s="1"/>
  <c r="AP273" i="1"/>
  <c r="AU273" i="1" s="1"/>
  <c r="AP274" i="1"/>
  <c r="AU274" i="1" s="1"/>
  <c r="AP272" i="1"/>
  <c r="AU272" i="1" s="1"/>
  <c r="AP276" i="1"/>
  <c r="AU276" i="1" s="1"/>
  <c r="AP275" i="1"/>
  <c r="AU275" i="1" s="1"/>
  <c r="AP277" i="1"/>
  <c r="AU277" i="1" s="1"/>
  <c r="AP281" i="1"/>
  <c r="AU281" i="1" s="1"/>
  <c r="AP278" i="1"/>
  <c r="AU278" i="1" s="1"/>
  <c r="AP279" i="1"/>
  <c r="AU279" i="1" s="1"/>
  <c r="AP280" i="1"/>
  <c r="AU280" i="1" s="1"/>
  <c r="AP283" i="1"/>
  <c r="AU283" i="1" s="1"/>
  <c r="AP282" i="1"/>
  <c r="AU282" i="1" s="1"/>
  <c r="AP284" i="1"/>
  <c r="AU284" i="1" s="1"/>
  <c r="AP285" i="1"/>
  <c r="AU285" i="1" s="1"/>
  <c r="AP287" i="1"/>
  <c r="AU287" i="1" s="1"/>
  <c r="AP286" i="1"/>
  <c r="AU286" i="1" s="1"/>
  <c r="AP289" i="1"/>
  <c r="AU289" i="1" s="1"/>
  <c r="AP290" i="1"/>
  <c r="AU290" i="1" s="1"/>
  <c r="AP288" i="1"/>
  <c r="AU288" i="1" s="1"/>
  <c r="AP291" i="1"/>
  <c r="AU291" i="1" s="1"/>
  <c r="AP292" i="1"/>
  <c r="AU292" i="1" s="1"/>
  <c r="AP293" i="1"/>
  <c r="AU293" i="1" s="1"/>
  <c r="AP294" i="1"/>
  <c r="AU294" i="1" s="1"/>
  <c r="AP295" i="1"/>
  <c r="AU295" i="1" s="1"/>
  <c r="AP297" i="1"/>
  <c r="AU297" i="1" s="1"/>
  <c r="AP296" i="1"/>
  <c r="AU296" i="1" s="1"/>
  <c r="AP300" i="1"/>
  <c r="AU300" i="1" s="1"/>
  <c r="AP298" i="1"/>
  <c r="AU298" i="1" s="1"/>
  <c r="AP299" i="1"/>
  <c r="AU299" i="1" s="1"/>
  <c r="AP302" i="1"/>
  <c r="AU302" i="1" s="1"/>
  <c r="AP306" i="1"/>
  <c r="AU306" i="1" s="1"/>
  <c r="AP304" i="1"/>
  <c r="AU304" i="1" s="1"/>
  <c r="AP301" i="1"/>
  <c r="AU301" i="1" s="1"/>
  <c r="AP308" i="1"/>
  <c r="AU308" i="1" s="1"/>
  <c r="AP305" i="1"/>
  <c r="AU305" i="1" s="1"/>
  <c r="AP303" i="1"/>
  <c r="AU303" i="1" s="1"/>
  <c r="AP310" i="1"/>
  <c r="AU310" i="1" s="1"/>
  <c r="AP307" i="1"/>
  <c r="AU307" i="1" s="1"/>
  <c r="AP312" i="1"/>
  <c r="AU312" i="1" s="1"/>
  <c r="AP309" i="1"/>
  <c r="AU309" i="1" s="1"/>
  <c r="AP314" i="1"/>
  <c r="AU314" i="1" s="1"/>
  <c r="AP313" i="1"/>
  <c r="AU313" i="1" s="1"/>
  <c r="AP311" i="1"/>
  <c r="AU311" i="1" s="1"/>
  <c r="AP316" i="1"/>
  <c r="AU316" i="1" s="1"/>
  <c r="AP315" i="1"/>
  <c r="AU315" i="1" s="1"/>
  <c r="AP319" i="1"/>
  <c r="AU319" i="1" s="1"/>
  <c r="AP317" i="1"/>
  <c r="AU317" i="1" s="1"/>
  <c r="AP318" i="1"/>
  <c r="AU318" i="1" s="1"/>
  <c r="AP321" i="1"/>
  <c r="AU321" i="1" s="1"/>
  <c r="AP323" i="1"/>
  <c r="AU323" i="1" s="1"/>
  <c r="AP322" i="1"/>
  <c r="AU322" i="1" s="1"/>
  <c r="AP320" i="1"/>
  <c r="AU320" i="1" s="1"/>
  <c r="AP327" i="1"/>
  <c r="AU327" i="1" s="1"/>
  <c r="AP324" i="1"/>
  <c r="AU324" i="1" s="1"/>
  <c r="AP325" i="1"/>
  <c r="AU325" i="1" s="1"/>
  <c r="AP326" i="1"/>
  <c r="AU326" i="1" s="1"/>
  <c r="AP329" i="1"/>
  <c r="AU329" i="1" s="1"/>
  <c r="AP328" i="1"/>
  <c r="AU328" i="1" s="1"/>
  <c r="AP332" i="1"/>
  <c r="AU332" i="1" s="1"/>
  <c r="AP330" i="1"/>
  <c r="AU330" i="1" s="1"/>
  <c r="AP333" i="1"/>
  <c r="AU333" i="1" s="1"/>
  <c r="AP334" i="1"/>
  <c r="AU334" i="1" s="1"/>
  <c r="AP331" i="1"/>
  <c r="AU331" i="1" s="1"/>
  <c r="AP335" i="1"/>
  <c r="AU335" i="1" s="1"/>
  <c r="AP336" i="1"/>
  <c r="AU336" i="1" s="1"/>
  <c r="AP337" i="1"/>
  <c r="AU337" i="1" s="1"/>
  <c r="AP339" i="1"/>
  <c r="AU339" i="1" s="1"/>
  <c r="AP338" i="1"/>
  <c r="AU338" i="1" s="1"/>
  <c r="AP340" i="1"/>
  <c r="AU340" i="1" s="1"/>
  <c r="AP341" i="1"/>
  <c r="AU341" i="1" s="1"/>
  <c r="AP345" i="1"/>
  <c r="AU345" i="1" s="1"/>
  <c r="AP343" i="1"/>
  <c r="AU343" i="1" s="1"/>
  <c r="AP342" i="1"/>
  <c r="AU342" i="1" s="1"/>
  <c r="AP344" i="1"/>
  <c r="AU344" i="1" s="1"/>
  <c r="AP348" i="1"/>
  <c r="AU348" i="1" s="1"/>
  <c r="AP346" i="1"/>
  <c r="AU346" i="1" s="1"/>
  <c r="AP347" i="1"/>
  <c r="AU347" i="1" s="1"/>
  <c r="AP350" i="1"/>
  <c r="AU350" i="1" s="1"/>
  <c r="AP349" i="1"/>
  <c r="AU349" i="1" s="1"/>
  <c r="AP352" i="1"/>
  <c r="AU352" i="1" s="1"/>
  <c r="AP353" i="1"/>
  <c r="AU353" i="1" s="1"/>
  <c r="AP351" i="1"/>
  <c r="AU351" i="1" s="1"/>
  <c r="AP355" i="1"/>
  <c r="AU355" i="1" s="1"/>
  <c r="AP356" i="1"/>
  <c r="AU356" i="1" s="1"/>
  <c r="AP354" i="1"/>
  <c r="AU354" i="1" s="1"/>
  <c r="AP359" i="1"/>
  <c r="AU359" i="1" s="1"/>
  <c r="AP357" i="1"/>
  <c r="AU357" i="1" s="1"/>
  <c r="AP358" i="1"/>
  <c r="AU358" i="1" s="1"/>
  <c r="AP360" i="1"/>
  <c r="AU360" i="1" s="1"/>
  <c r="AP361" i="1"/>
  <c r="AU361" i="1" s="1"/>
  <c r="AP363" i="1"/>
  <c r="AU363" i="1" s="1"/>
  <c r="AP364" i="1"/>
  <c r="AU364" i="1" s="1"/>
  <c r="AP362" i="1"/>
  <c r="AU362" i="1" s="1"/>
  <c r="AP365" i="1"/>
  <c r="AU365" i="1" s="1"/>
  <c r="AP366" i="1"/>
  <c r="AU366" i="1" s="1"/>
  <c r="AP368" i="1"/>
  <c r="AU368" i="1" s="1"/>
  <c r="AP367" i="1"/>
  <c r="AU367" i="1" s="1"/>
  <c r="AP370" i="1"/>
  <c r="AU370" i="1" s="1"/>
  <c r="AP369" i="1"/>
  <c r="AU369" i="1" s="1"/>
  <c r="AP372" i="1"/>
  <c r="AU372" i="1" s="1"/>
  <c r="AP374" i="1"/>
  <c r="AU374" i="1" s="1"/>
  <c r="AP371" i="1"/>
  <c r="AU371" i="1" s="1"/>
  <c r="AP375" i="1"/>
  <c r="AU375" i="1" s="1"/>
  <c r="AP373" i="1"/>
  <c r="AU373" i="1" s="1"/>
  <c r="AP377" i="1"/>
  <c r="AU377" i="1" s="1"/>
  <c r="AP378" i="1"/>
  <c r="AU378" i="1" s="1"/>
  <c r="AP376" i="1"/>
  <c r="AU376" i="1" s="1"/>
  <c r="AP379" i="1"/>
  <c r="AU379" i="1" s="1"/>
  <c r="AP382" i="1"/>
  <c r="AU382" i="1" s="1"/>
  <c r="AP380" i="1"/>
  <c r="AU380" i="1" s="1"/>
  <c r="AP381" i="1"/>
  <c r="AU381" i="1" s="1"/>
  <c r="AP384" i="1"/>
  <c r="AU384" i="1" s="1"/>
  <c r="AP386" i="1"/>
  <c r="AU386" i="1" s="1"/>
  <c r="AP383" i="1"/>
  <c r="AU383" i="1" s="1"/>
  <c r="AP385" i="1"/>
  <c r="AU385" i="1" s="1"/>
  <c r="AP388" i="1"/>
  <c r="AU388" i="1" s="1"/>
  <c r="AP390" i="1"/>
  <c r="AU390" i="1" s="1"/>
  <c r="AP387" i="1"/>
  <c r="AU387" i="1" s="1"/>
  <c r="AP391" i="1"/>
  <c r="AU391" i="1" s="1"/>
  <c r="AP393" i="1"/>
  <c r="AU393" i="1" s="1"/>
  <c r="AP392" i="1"/>
  <c r="AU392" i="1" s="1"/>
  <c r="AP389" i="1"/>
  <c r="AU389" i="1" s="1"/>
  <c r="AP395" i="1"/>
  <c r="AU395" i="1" s="1"/>
  <c r="AP394" i="1"/>
  <c r="AU394" i="1" s="1"/>
  <c r="AP396" i="1"/>
  <c r="AU396" i="1" s="1"/>
  <c r="AP397" i="1"/>
  <c r="AU397" i="1" s="1"/>
  <c r="AP398" i="1"/>
  <c r="AU398" i="1" s="1"/>
  <c r="AP402" i="1"/>
  <c r="AU402" i="1" s="1"/>
  <c r="AP399" i="1"/>
  <c r="AU399" i="1" s="1"/>
  <c r="AP400" i="1"/>
  <c r="AU400" i="1" s="1"/>
  <c r="AP401" i="1"/>
  <c r="AU401" i="1" s="1"/>
  <c r="AP403" i="1"/>
  <c r="AU403" i="1" s="1"/>
  <c r="AP404" i="1"/>
  <c r="AU404" i="1" s="1"/>
  <c r="AP407" i="1"/>
  <c r="AU407" i="1" s="1"/>
  <c r="AP405" i="1"/>
  <c r="AU405" i="1" s="1"/>
  <c r="AP406" i="1"/>
  <c r="AU406" i="1" s="1"/>
  <c r="AP408" i="1"/>
  <c r="AU408" i="1" s="1"/>
  <c r="AP409" i="1"/>
  <c r="AU409" i="1" s="1"/>
  <c r="AP410" i="1"/>
  <c r="AU410" i="1" s="1"/>
  <c r="AP412" i="1"/>
  <c r="AU412" i="1" s="1"/>
  <c r="AP414" i="1"/>
  <c r="AU414" i="1" s="1"/>
  <c r="AP413" i="1"/>
  <c r="AU413" i="1" s="1"/>
  <c r="AP411" i="1"/>
  <c r="AU411" i="1" s="1"/>
  <c r="AP418" i="1"/>
  <c r="AU418" i="1" s="1"/>
  <c r="AP415" i="1"/>
  <c r="AU415" i="1" s="1"/>
  <c r="AP417" i="1"/>
  <c r="AU417" i="1" s="1"/>
  <c r="AP416" i="1"/>
  <c r="AU416" i="1" s="1"/>
  <c r="AP419" i="1"/>
  <c r="AU419" i="1" s="1"/>
  <c r="AP420" i="1"/>
  <c r="AU420" i="1" s="1"/>
  <c r="AP423" i="1"/>
  <c r="AU423" i="1" s="1"/>
  <c r="AP421" i="1"/>
  <c r="AU421" i="1" s="1"/>
  <c r="AP425" i="1"/>
  <c r="AU425" i="1" s="1"/>
  <c r="AP424" i="1"/>
  <c r="AU424" i="1" s="1"/>
  <c r="AP422" i="1"/>
  <c r="AU422" i="1" s="1"/>
  <c r="AP426" i="1"/>
  <c r="AU426" i="1" s="1"/>
  <c r="AP429" i="1"/>
  <c r="AU429" i="1" s="1"/>
  <c r="AP428" i="1"/>
  <c r="AU428" i="1" s="1"/>
  <c r="AP427" i="1"/>
  <c r="AU427" i="1" s="1"/>
  <c r="AP431" i="1"/>
  <c r="AU431" i="1" s="1"/>
  <c r="AP430" i="1"/>
  <c r="AU430" i="1" s="1"/>
  <c r="AP434" i="1"/>
  <c r="AU434" i="1" s="1"/>
  <c r="AP435" i="1"/>
  <c r="AU435" i="1" s="1"/>
  <c r="AP432" i="1"/>
  <c r="AU432" i="1" s="1"/>
  <c r="AP433" i="1"/>
  <c r="AU433" i="1" s="1"/>
  <c r="AP436" i="1"/>
  <c r="AU436" i="1" s="1"/>
  <c r="AP440" i="1"/>
  <c r="AU440" i="1" s="1"/>
  <c r="AP442" i="1"/>
  <c r="AU442" i="1" s="1"/>
  <c r="AP438" i="1"/>
  <c r="AU438" i="1" s="1"/>
  <c r="AP437" i="1"/>
  <c r="AU437" i="1" s="1"/>
  <c r="AP441" i="1"/>
  <c r="AU441" i="1" s="1"/>
  <c r="AP439" i="1"/>
  <c r="AU439" i="1" s="1"/>
  <c r="AP444" i="1"/>
  <c r="AU444" i="1" s="1"/>
  <c r="AP445" i="1"/>
  <c r="AU445" i="1" s="1"/>
  <c r="AP443" i="1"/>
  <c r="AU443" i="1" s="1"/>
  <c r="AP446" i="1"/>
  <c r="AU446" i="1" s="1"/>
  <c r="AP449" i="1"/>
  <c r="AU449" i="1" s="1"/>
  <c r="AP447" i="1"/>
  <c r="AU447" i="1" s="1"/>
  <c r="AP451" i="1"/>
  <c r="AU451" i="1" s="1"/>
  <c r="AP450" i="1"/>
  <c r="AU450" i="1" s="1"/>
  <c r="AP448" i="1"/>
  <c r="AU448" i="1" s="1"/>
  <c r="AP452" i="1"/>
  <c r="AU452" i="1" s="1"/>
  <c r="AP453" i="1"/>
  <c r="AU453" i="1" s="1"/>
  <c r="AP455" i="1"/>
  <c r="AU455" i="1" s="1"/>
  <c r="AP456" i="1"/>
  <c r="AU456" i="1" s="1"/>
  <c r="AP454" i="1"/>
  <c r="AU454" i="1" s="1"/>
  <c r="AP457" i="1"/>
  <c r="AU457" i="1" s="1"/>
  <c r="AP458" i="1"/>
  <c r="AU458" i="1" s="1"/>
  <c r="AP459" i="1"/>
  <c r="AU459" i="1" s="1"/>
  <c r="AP461" i="1"/>
  <c r="AU461" i="1" s="1"/>
  <c r="AP460" i="1"/>
  <c r="AU460" i="1" s="1"/>
  <c r="AP465" i="1"/>
  <c r="AU465" i="1" s="1"/>
  <c r="AP463" i="1"/>
  <c r="AU463" i="1" s="1"/>
  <c r="AP462" i="1"/>
  <c r="AU462" i="1" s="1"/>
  <c r="AP468" i="1"/>
  <c r="AU468" i="1" s="1"/>
  <c r="AP467" i="1"/>
  <c r="AU467" i="1" s="1"/>
  <c r="AP466" i="1"/>
  <c r="AU466" i="1" s="1"/>
  <c r="AP464" i="1"/>
  <c r="AU464" i="1" s="1"/>
  <c r="AP469" i="1"/>
  <c r="AU469" i="1" s="1"/>
  <c r="AP472" i="1"/>
  <c r="AU472" i="1" s="1"/>
  <c r="AP471" i="1"/>
  <c r="AU471" i="1" s="1"/>
  <c r="AP473" i="1"/>
  <c r="AU473" i="1" s="1"/>
  <c r="AP474" i="1"/>
  <c r="AU474" i="1" s="1"/>
  <c r="AP470" i="1"/>
  <c r="AU470" i="1" s="1"/>
  <c r="AP477" i="1"/>
  <c r="AU477" i="1" s="1"/>
  <c r="AP475" i="1"/>
  <c r="AU475" i="1" s="1"/>
  <c r="AP476" i="1"/>
  <c r="AU476" i="1" s="1"/>
  <c r="AP479" i="1"/>
  <c r="AU479" i="1" s="1"/>
  <c r="AP478" i="1"/>
  <c r="AU478" i="1" s="1"/>
  <c r="AP481" i="1"/>
  <c r="AU481" i="1" s="1"/>
  <c r="AP482" i="1"/>
  <c r="AU482" i="1" s="1"/>
  <c r="AP480" i="1"/>
  <c r="AU480" i="1" s="1"/>
  <c r="AP484" i="1"/>
  <c r="AU484" i="1" s="1"/>
  <c r="AP485" i="1"/>
  <c r="AU485" i="1" s="1"/>
  <c r="AP487" i="1"/>
  <c r="AU487" i="1" s="1"/>
  <c r="AP483" i="1"/>
  <c r="AU483" i="1" s="1"/>
  <c r="AP488" i="1"/>
  <c r="AU488" i="1" s="1"/>
  <c r="AP490" i="1"/>
  <c r="AU490" i="1" s="1"/>
  <c r="AP486" i="1"/>
  <c r="AU486" i="1" s="1"/>
  <c r="AP489" i="1"/>
  <c r="AU489" i="1" s="1"/>
  <c r="AP491" i="1"/>
  <c r="AU491" i="1" s="1"/>
  <c r="AP492" i="1"/>
  <c r="AU492" i="1" s="1"/>
  <c r="AP493" i="1"/>
  <c r="AU493" i="1" s="1"/>
  <c r="AP494" i="1"/>
  <c r="AU494" i="1" s="1"/>
  <c r="AP495" i="1"/>
  <c r="AU495" i="1" s="1"/>
  <c r="AP497" i="1"/>
  <c r="AU497" i="1" s="1"/>
  <c r="AP496" i="1"/>
  <c r="AU496" i="1" s="1"/>
  <c r="AP498" i="1"/>
  <c r="AU498" i="1" s="1"/>
  <c r="AP500" i="1"/>
  <c r="AU500" i="1" s="1"/>
  <c r="AP501" i="1"/>
  <c r="AU501" i="1" s="1"/>
  <c r="AP499" i="1"/>
  <c r="AU499" i="1" s="1"/>
  <c r="AP504" i="1"/>
  <c r="AU504" i="1" s="1"/>
  <c r="AP506" i="1"/>
  <c r="AU506" i="1" s="1"/>
  <c r="AP503" i="1"/>
  <c r="AU503" i="1" s="1"/>
  <c r="AP502" i="1"/>
  <c r="AU502" i="1" s="1"/>
  <c r="AP505" i="1"/>
  <c r="AU505" i="1" s="1"/>
  <c r="AP508" i="1"/>
  <c r="AU508" i="1" s="1"/>
  <c r="AP509" i="1"/>
  <c r="AU509" i="1" s="1"/>
  <c r="AP507" i="1"/>
  <c r="AU507" i="1" s="1"/>
  <c r="AP511" i="1"/>
  <c r="AU511" i="1" s="1"/>
  <c r="AP510" i="1"/>
  <c r="AU510" i="1" s="1"/>
  <c r="AP513" i="1"/>
  <c r="AU513" i="1" s="1"/>
  <c r="AP517" i="1"/>
  <c r="AU517" i="1" s="1"/>
  <c r="AP514" i="1"/>
  <c r="AU514" i="1" s="1"/>
  <c r="AP512" i="1"/>
  <c r="AU512" i="1" s="1"/>
  <c r="AP515" i="1"/>
  <c r="AU515" i="1" s="1"/>
  <c r="AP516" i="1"/>
  <c r="AU516" i="1" s="1"/>
  <c r="AP520" i="1"/>
  <c r="AU520" i="1" s="1"/>
  <c r="AP521" i="1"/>
  <c r="AU521" i="1" s="1"/>
  <c r="AP519" i="1"/>
  <c r="AU519" i="1" s="1"/>
  <c r="AP522" i="1"/>
  <c r="AU522" i="1" s="1"/>
  <c r="AP518" i="1"/>
  <c r="AU518" i="1" s="1"/>
  <c r="AP524" i="1"/>
  <c r="AU524" i="1" s="1"/>
  <c r="AP525" i="1"/>
  <c r="AU525" i="1" s="1"/>
  <c r="AP523" i="1"/>
  <c r="AU523" i="1" s="1"/>
  <c r="AP527" i="1"/>
  <c r="AU527" i="1" s="1"/>
  <c r="AP529" i="1"/>
  <c r="AU529" i="1" s="1"/>
  <c r="AP526" i="1"/>
  <c r="AU526" i="1" s="1"/>
  <c r="AP528" i="1"/>
  <c r="AU528" i="1" s="1"/>
  <c r="AP530" i="1"/>
  <c r="AU530" i="1" s="1"/>
  <c r="AP531" i="1"/>
  <c r="AU531" i="1" s="1"/>
  <c r="AP533" i="1"/>
  <c r="AU533" i="1" s="1"/>
  <c r="AP532" i="1"/>
  <c r="AU532" i="1" s="1"/>
  <c r="AP536" i="1"/>
  <c r="AU536" i="1" s="1"/>
  <c r="AP535" i="1"/>
  <c r="AU535" i="1" s="1"/>
  <c r="AP538" i="1"/>
  <c r="AU538" i="1" s="1"/>
  <c r="AP534" i="1"/>
  <c r="AU534" i="1" s="1"/>
  <c r="AP537" i="1"/>
  <c r="AU537" i="1" s="1"/>
  <c r="AP540" i="1"/>
  <c r="AU540" i="1" s="1"/>
  <c r="AP539" i="1"/>
  <c r="AU539" i="1" s="1"/>
  <c r="AP542" i="1"/>
  <c r="AU542" i="1" s="1"/>
  <c r="AP541" i="1"/>
  <c r="AU541" i="1" s="1"/>
  <c r="AP545" i="1"/>
  <c r="AU545" i="1" s="1"/>
  <c r="AP544" i="1"/>
  <c r="AU544" i="1" s="1"/>
  <c r="AP546" i="1"/>
  <c r="AU546" i="1" s="1"/>
  <c r="AP543" i="1"/>
  <c r="AU543" i="1" s="1"/>
  <c r="AP547" i="1"/>
  <c r="AU547" i="1" s="1"/>
  <c r="AP548" i="1"/>
  <c r="AU548" i="1" s="1"/>
  <c r="AP549" i="1"/>
  <c r="AU549" i="1" s="1"/>
  <c r="AP552" i="1"/>
  <c r="AU552" i="1" s="1"/>
  <c r="AP551" i="1"/>
  <c r="AU551" i="1" s="1"/>
  <c r="AP554" i="1"/>
  <c r="AU554" i="1" s="1"/>
  <c r="AP550" i="1"/>
  <c r="AU550" i="1" s="1"/>
  <c r="AP553" i="1"/>
  <c r="AU553" i="1" s="1"/>
  <c r="AP555" i="1"/>
  <c r="AU555" i="1" s="1"/>
  <c r="AP557" i="1"/>
  <c r="AU557" i="1" s="1"/>
  <c r="AP556" i="1"/>
  <c r="AU556" i="1" s="1"/>
  <c r="AP560" i="1"/>
  <c r="AU560" i="1" s="1"/>
  <c r="AP561" i="1"/>
  <c r="AU561" i="1" s="1"/>
  <c r="AP558" i="1"/>
  <c r="AU558" i="1" s="1"/>
  <c r="AP559" i="1"/>
  <c r="AU559" i="1" s="1"/>
  <c r="AP562" i="1"/>
  <c r="AU562" i="1" s="1"/>
  <c r="AP564" i="1"/>
  <c r="AU564" i="1" s="1"/>
  <c r="AP563" i="1"/>
  <c r="AU563" i="1" s="1"/>
  <c r="AP565" i="1"/>
  <c r="AU565" i="1" s="1"/>
  <c r="AP567" i="1"/>
  <c r="AU567" i="1" s="1"/>
  <c r="AP568" i="1"/>
  <c r="AU568" i="1" s="1"/>
  <c r="AP570" i="1"/>
  <c r="AU570" i="1" s="1"/>
  <c r="AP569" i="1"/>
  <c r="AU569" i="1" s="1"/>
  <c r="AP566" i="1"/>
  <c r="AU566" i="1" s="1"/>
  <c r="AP572" i="1"/>
  <c r="AU572" i="1" s="1"/>
  <c r="AP571" i="1"/>
  <c r="AU571" i="1" s="1"/>
  <c r="AP573" i="1"/>
  <c r="AU573" i="1" s="1"/>
  <c r="AP574" i="1"/>
  <c r="AU574" i="1" s="1"/>
  <c r="AP575" i="1"/>
  <c r="AU575" i="1" s="1"/>
  <c r="AP577" i="1"/>
  <c r="AU577" i="1" s="1"/>
  <c r="AP578" i="1"/>
  <c r="AU578" i="1" s="1"/>
  <c r="AP576" i="1"/>
  <c r="AU576" i="1" s="1"/>
  <c r="AP579" i="1"/>
  <c r="AU579" i="1" s="1"/>
  <c r="AP580" i="1"/>
  <c r="AU580" i="1" s="1"/>
  <c r="AP581" i="1"/>
  <c r="AU581" i="1" s="1"/>
  <c r="AP582" i="1"/>
  <c r="AU582" i="1" s="1"/>
  <c r="AP584" i="1"/>
  <c r="AU584" i="1" s="1"/>
  <c r="AP586" i="1"/>
  <c r="AU586" i="1" s="1"/>
  <c r="AP583" i="1"/>
  <c r="AU583" i="1" s="1"/>
  <c r="AP585" i="1"/>
  <c r="AU585" i="1" s="1"/>
  <c r="AP588" i="1"/>
  <c r="AU588" i="1" s="1"/>
  <c r="AP587" i="1"/>
  <c r="AU587" i="1" s="1"/>
  <c r="AP589" i="1"/>
  <c r="AU589" i="1" s="1"/>
  <c r="AP594" i="1"/>
  <c r="AU594" i="1" s="1"/>
  <c r="AP591" i="1"/>
  <c r="AU591" i="1" s="1"/>
  <c r="AP592" i="1"/>
  <c r="AU592" i="1" s="1"/>
  <c r="AP590" i="1"/>
  <c r="AU590" i="1" s="1"/>
  <c r="AP593" i="1"/>
  <c r="AU593" i="1" s="1"/>
  <c r="AP596" i="1"/>
  <c r="AU596" i="1" s="1"/>
  <c r="AP595" i="1"/>
  <c r="AU595" i="1" s="1"/>
  <c r="AP600" i="1"/>
  <c r="AU600" i="1" s="1"/>
  <c r="AP597" i="1"/>
  <c r="AU597" i="1" s="1"/>
  <c r="AP598" i="1"/>
  <c r="AU598" i="1" s="1"/>
  <c r="AP602" i="1"/>
  <c r="AU602" i="1" s="1"/>
  <c r="AP601" i="1"/>
  <c r="AU601" i="1" s="1"/>
  <c r="AP599" i="1"/>
  <c r="AU599" i="1" s="1"/>
  <c r="AP603" i="1"/>
  <c r="AU603" i="1" s="1"/>
  <c r="AP604" i="1"/>
  <c r="AU604" i="1" s="1"/>
  <c r="AP605" i="1"/>
  <c r="AU605" i="1" s="1"/>
  <c r="AP606" i="1"/>
  <c r="AU606" i="1" s="1"/>
  <c r="AP607" i="1"/>
  <c r="AU607" i="1" s="1"/>
  <c r="AP608" i="1"/>
  <c r="AU608" i="1" s="1"/>
  <c r="AP609" i="1"/>
  <c r="AU609" i="1" s="1"/>
  <c r="AP610" i="1"/>
  <c r="AU610" i="1" s="1"/>
  <c r="AP611" i="1"/>
  <c r="AU611" i="1" s="1"/>
  <c r="AP612" i="1"/>
  <c r="AU612" i="1" s="1"/>
  <c r="AP616" i="1"/>
  <c r="AU616" i="1" s="1"/>
  <c r="AP614" i="1"/>
  <c r="AU614" i="1" s="1"/>
  <c r="AP613" i="1"/>
  <c r="AU613" i="1" s="1"/>
  <c r="AP618" i="1"/>
  <c r="AU618" i="1" s="1"/>
  <c r="AP615" i="1"/>
  <c r="AU615" i="1" s="1"/>
  <c r="AP617" i="1"/>
  <c r="AU617" i="1" s="1"/>
  <c r="AP620" i="1"/>
  <c r="AU620" i="1" s="1"/>
  <c r="AP619" i="1"/>
  <c r="AU619" i="1" s="1"/>
  <c r="AP622" i="1"/>
  <c r="AU622" i="1" s="1"/>
  <c r="AP623" i="1"/>
  <c r="AU623" i="1" s="1"/>
  <c r="AP621" i="1"/>
  <c r="AU621" i="1" s="1"/>
  <c r="AP625" i="1"/>
  <c r="AU625" i="1" s="1"/>
  <c r="AP626" i="1"/>
  <c r="AU626" i="1" s="1"/>
  <c r="AP624" i="1"/>
  <c r="AU624" i="1" s="1"/>
  <c r="AP631" i="1"/>
  <c r="AU631" i="1" s="1"/>
  <c r="AP629" i="1"/>
  <c r="AU629" i="1" s="1"/>
  <c r="AP627" i="1"/>
  <c r="AU627" i="1" s="1"/>
  <c r="AP628" i="1"/>
  <c r="AU628" i="1" s="1"/>
  <c r="AP633" i="1"/>
  <c r="AU633" i="1" s="1"/>
  <c r="AP632" i="1"/>
  <c r="AU632" i="1" s="1"/>
  <c r="AP634" i="1"/>
  <c r="AU634" i="1" s="1"/>
  <c r="AP630" i="1"/>
  <c r="AU630" i="1" s="1"/>
  <c r="AP637" i="1"/>
  <c r="AU637" i="1" s="1"/>
  <c r="AP635" i="1"/>
  <c r="AU635" i="1" s="1"/>
  <c r="AP636" i="1"/>
  <c r="AU636" i="1" s="1"/>
  <c r="AP639" i="1"/>
  <c r="AU639" i="1" s="1"/>
  <c r="AP638" i="1"/>
  <c r="AU638" i="1" s="1"/>
  <c r="AP641" i="1"/>
  <c r="AU641" i="1" s="1"/>
  <c r="AP642" i="1"/>
  <c r="AU642" i="1" s="1"/>
  <c r="AP640" i="1"/>
  <c r="AU640" i="1" s="1"/>
  <c r="AP643" i="1"/>
  <c r="AU643" i="1" s="1"/>
  <c r="AP644" i="1"/>
  <c r="AU644" i="1" s="1"/>
  <c r="AP648" i="1"/>
  <c r="AU648" i="1" s="1"/>
  <c r="AP650" i="1"/>
  <c r="AU650" i="1" s="1"/>
  <c r="AP649" i="1"/>
  <c r="AU649" i="1" s="1"/>
  <c r="AP645" i="1"/>
  <c r="AU645" i="1" s="1"/>
  <c r="AP646" i="1"/>
  <c r="AU646" i="1" s="1"/>
  <c r="AP647" i="1"/>
  <c r="AU647" i="1" s="1"/>
  <c r="AP652" i="1"/>
  <c r="AU652" i="1" s="1"/>
  <c r="AP651" i="1"/>
  <c r="AU651" i="1" s="1"/>
  <c r="AP655" i="1"/>
  <c r="AU655" i="1" s="1"/>
  <c r="AP653" i="1"/>
  <c r="AU653" i="1" s="1"/>
  <c r="AP654" i="1"/>
  <c r="AU654" i="1" s="1"/>
  <c r="AP657" i="1"/>
  <c r="AU657" i="1" s="1"/>
  <c r="AP656" i="1"/>
  <c r="AU656" i="1" s="1"/>
  <c r="AP658" i="1"/>
  <c r="AU658" i="1" s="1"/>
  <c r="AP659" i="1"/>
  <c r="AU659" i="1" s="1"/>
  <c r="AP661" i="1"/>
  <c r="AU661" i="1" s="1"/>
  <c r="AP662" i="1"/>
  <c r="AU662" i="1" s="1"/>
  <c r="AP660" i="1"/>
  <c r="AU660" i="1" s="1"/>
  <c r="AP666" i="1"/>
  <c r="AU666" i="1" s="1"/>
  <c r="AP664" i="1"/>
  <c r="AU664" i="1" s="1"/>
  <c r="AP665" i="1"/>
  <c r="AU665" i="1" s="1"/>
  <c r="AP663" i="1"/>
  <c r="AU663" i="1" s="1"/>
  <c r="AP668" i="1"/>
  <c r="AU668" i="1" s="1"/>
  <c r="AP667" i="1"/>
  <c r="AU667" i="1" s="1"/>
  <c r="AP669" i="1"/>
  <c r="AU669" i="1" s="1"/>
  <c r="AP673" i="1"/>
  <c r="AU673" i="1" s="1"/>
  <c r="AP670" i="1"/>
  <c r="AU670" i="1" s="1"/>
  <c r="AP672" i="1"/>
  <c r="AU672" i="1" s="1"/>
  <c r="AP671" i="1"/>
  <c r="AU671" i="1" s="1"/>
  <c r="AP674" i="1"/>
  <c r="AU674" i="1" s="1"/>
  <c r="AP676" i="1"/>
  <c r="AU676" i="1" s="1"/>
  <c r="AP675" i="1"/>
  <c r="AU675" i="1" s="1"/>
  <c r="AP677" i="1"/>
  <c r="AU677" i="1" s="1"/>
  <c r="AP678" i="1"/>
  <c r="AU678" i="1" s="1"/>
  <c r="AP679" i="1"/>
  <c r="AU679" i="1" s="1"/>
  <c r="AP682" i="1"/>
  <c r="AU682" i="1" s="1"/>
  <c r="AP680" i="1"/>
  <c r="AU680" i="1" s="1"/>
  <c r="AP681" i="1"/>
  <c r="AU681" i="1" s="1"/>
  <c r="AP683" i="1"/>
  <c r="AU683" i="1" s="1"/>
  <c r="AP684" i="1"/>
  <c r="AU684" i="1" s="1"/>
  <c r="AP686" i="1"/>
  <c r="AU686" i="1" s="1"/>
  <c r="AP685" i="1"/>
  <c r="AU685" i="1" s="1"/>
  <c r="AP687" i="1"/>
  <c r="AU687" i="1" s="1"/>
  <c r="AP688" i="1"/>
  <c r="AU688" i="1" s="1"/>
  <c r="AP689" i="1"/>
  <c r="AU689" i="1" s="1"/>
  <c r="AP690" i="1"/>
  <c r="AU690" i="1" s="1"/>
  <c r="AP691" i="1"/>
  <c r="AU691" i="1" s="1"/>
  <c r="AP693" i="1"/>
  <c r="AU693" i="1" s="1"/>
  <c r="AP692" i="1"/>
  <c r="AU692" i="1" s="1"/>
  <c r="AP696" i="1"/>
  <c r="AU696" i="1" s="1"/>
  <c r="AP697" i="1"/>
  <c r="AU697" i="1" s="1"/>
  <c r="AP698" i="1"/>
  <c r="AU698" i="1" s="1"/>
  <c r="AP694" i="1"/>
  <c r="AU694" i="1" s="1"/>
  <c r="AP695" i="1"/>
  <c r="AU695" i="1" s="1"/>
  <c r="AP700" i="1"/>
  <c r="AU700" i="1" s="1"/>
  <c r="AP699" i="1"/>
  <c r="AU699" i="1" s="1"/>
  <c r="AP701" i="1"/>
  <c r="AU701" i="1" s="1"/>
  <c r="AP706" i="1"/>
  <c r="AU706" i="1" s="1"/>
  <c r="AP702" i="1"/>
  <c r="AU702" i="1" s="1"/>
  <c r="AP703" i="1"/>
  <c r="AU703" i="1" s="1"/>
  <c r="AP704" i="1"/>
  <c r="AU704" i="1" s="1"/>
  <c r="AP705" i="1"/>
  <c r="AU705" i="1" s="1"/>
  <c r="AP710" i="1"/>
  <c r="AU710" i="1" s="1"/>
  <c r="AP708" i="1"/>
  <c r="AU708" i="1" s="1"/>
  <c r="AP709" i="1"/>
  <c r="AU709" i="1" s="1"/>
  <c r="AP707" i="1"/>
  <c r="AU707" i="1" s="1"/>
  <c r="AP714" i="1"/>
  <c r="AU714" i="1" s="1"/>
  <c r="AP712" i="1"/>
  <c r="AU712" i="1" s="1"/>
  <c r="AP713" i="1"/>
  <c r="AU713" i="1" s="1"/>
  <c r="AP711" i="1"/>
  <c r="AU711" i="1" s="1"/>
  <c r="AP716" i="1"/>
  <c r="AU716" i="1" s="1"/>
  <c r="AP717" i="1"/>
  <c r="AU717" i="1" s="1"/>
  <c r="AP715" i="1"/>
  <c r="AU715" i="1" s="1"/>
  <c r="AP719" i="1"/>
  <c r="AU719" i="1" s="1"/>
  <c r="AP718" i="1"/>
  <c r="AU718" i="1" s="1"/>
  <c r="AP721" i="1"/>
  <c r="AU721" i="1" s="1"/>
  <c r="AP720" i="1"/>
  <c r="AU720" i="1" s="1"/>
  <c r="AP722" i="1"/>
  <c r="AU722" i="1" s="1"/>
  <c r="AP724" i="1"/>
  <c r="AU724" i="1" s="1"/>
  <c r="AP725" i="1"/>
  <c r="AU725" i="1" s="1"/>
  <c r="AP723" i="1"/>
  <c r="AU723" i="1" s="1"/>
  <c r="AP727" i="1"/>
  <c r="AU727" i="1" s="1"/>
  <c r="AP728" i="1"/>
  <c r="AU728" i="1" s="1"/>
  <c r="AP729" i="1"/>
  <c r="AU729" i="1" s="1"/>
  <c r="AP726" i="1"/>
  <c r="AU726" i="1" s="1"/>
  <c r="AP730" i="1"/>
  <c r="AU730" i="1" s="1"/>
  <c r="AP731" i="1"/>
  <c r="AU731" i="1" s="1"/>
  <c r="AP732" i="1"/>
  <c r="AU732" i="1" s="1"/>
  <c r="AP735" i="1"/>
  <c r="AU735" i="1" s="1"/>
  <c r="AP733" i="1"/>
  <c r="AU733" i="1" s="1"/>
  <c r="AP734" i="1"/>
  <c r="AU734" i="1" s="1"/>
  <c r="AP737" i="1"/>
  <c r="AU737" i="1" s="1"/>
  <c r="AP738" i="1"/>
  <c r="AU738" i="1" s="1"/>
  <c r="AP736" i="1"/>
  <c r="AU736" i="1" s="1"/>
  <c r="AP741" i="1"/>
  <c r="AU741" i="1" s="1"/>
  <c r="AP739" i="1"/>
  <c r="AU739" i="1" s="1"/>
  <c r="AP744" i="1"/>
  <c r="AU744" i="1" s="1"/>
  <c r="AP740" i="1"/>
  <c r="AU740" i="1" s="1"/>
  <c r="AP742" i="1"/>
  <c r="AU742" i="1" s="1"/>
  <c r="AP746" i="1"/>
  <c r="AU746" i="1" s="1"/>
  <c r="AP745" i="1"/>
  <c r="AU745" i="1" s="1"/>
  <c r="AP743" i="1"/>
  <c r="AU743" i="1" s="1"/>
  <c r="AP747" i="1"/>
  <c r="AU747" i="1" s="1"/>
  <c r="AP748" i="1"/>
  <c r="AU748" i="1" s="1"/>
  <c r="AP749" i="1"/>
  <c r="AU749" i="1" s="1"/>
  <c r="AP750" i="1"/>
  <c r="AU750" i="1" s="1"/>
  <c r="AP751" i="1"/>
  <c r="AU751" i="1" s="1"/>
  <c r="AP754" i="1"/>
  <c r="AU754" i="1" s="1"/>
  <c r="AP752" i="1"/>
  <c r="AU752" i="1" s="1"/>
  <c r="AP753" i="1"/>
  <c r="AU753" i="1" s="1"/>
  <c r="AP755" i="1"/>
  <c r="AU755" i="1" s="1"/>
  <c r="AP756" i="1"/>
  <c r="AU756" i="1" s="1"/>
  <c r="AP757" i="1"/>
  <c r="AU757" i="1" s="1"/>
  <c r="AP759" i="1"/>
  <c r="AU759" i="1" s="1"/>
  <c r="AP758" i="1"/>
  <c r="AU758" i="1" s="1"/>
  <c r="AP760" i="1"/>
  <c r="AU760" i="1" s="1"/>
  <c r="AP761" i="1"/>
  <c r="AU761" i="1" s="1"/>
  <c r="AP762" i="1"/>
  <c r="AU762" i="1" s="1"/>
  <c r="AP763" i="1"/>
  <c r="AU763" i="1" s="1"/>
  <c r="AP764" i="1"/>
  <c r="AU764" i="1" s="1"/>
  <c r="AP765" i="1"/>
  <c r="AU765" i="1" s="1"/>
  <c r="AP766" i="1"/>
  <c r="AU766" i="1" s="1"/>
  <c r="AP770" i="1"/>
  <c r="AU770" i="1" s="1"/>
  <c r="AP767" i="1"/>
  <c r="AU767" i="1" s="1"/>
  <c r="AP768" i="1"/>
  <c r="AU768" i="1" s="1"/>
  <c r="AP769" i="1"/>
  <c r="AU769" i="1" s="1"/>
  <c r="AP772" i="1"/>
  <c r="AU772" i="1" s="1"/>
  <c r="AP773" i="1"/>
  <c r="AU773" i="1" s="1"/>
  <c r="AP771" i="1"/>
  <c r="AU771" i="1" s="1"/>
  <c r="AP774" i="1"/>
  <c r="AU774" i="1" s="1"/>
  <c r="AP775" i="1"/>
  <c r="AU775" i="1" s="1"/>
  <c r="AP776" i="1"/>
  <c r="AU776" i="1" s="1"/>
  <c r="AP778" i="1"/>
  <c r="AU778" i="1" s="1"/>
  <c r="AP777" i="1"/>
  <c r="AU777" i="1" s="1"/>
  <c r="AP780" i="1"/>
  <c r="AU780" i="1" s="1"/>
  <c r="AP781" i="1"/>
  <c r="AU781" i="1" s="1"/>
  <c r="AP779" i="1"/>
  <c r="AU779" i="1" s="1"/>
  <c r="AP783" i="1"/>
  <c r="AU783" i="1" s="1"/>
  <c r="AP782" i="1"/>
  <c r="AU782" i="1" s="1"/>
  <c r="AP784" i="1"/>
  <c r="AU784" i="1" s="1"/>
  <c r="AP786" i="1"/>
  <c r="AU786" i="1" s="1"/>
  <c r="AP785" i="1"/>
  <c r="AU785" i="1" s="1"/>
  <c r="AP789" i="1"/>
  <c r="AU789" i="1" s="1"/>
  <c r="AP791" i="1"/>
  <c r="AU791" i="1" s="1"/>
  <c r="AP787" i="1"/>
  <c r="AU787" i="1" s="1"/>
  <c r="AP790" i="1"/>
  <c r="AU790" i="1" s="1"/>
  <c r="AP788" i="1"/>
  <c r="AU788" i="1" s="1"/>
  <c r="AP793" i="1"/>
  <c r="AU793" i="1" s="1"/>
  <c r="AP792" i="1"/>
  <c r="AU792" i="1" s="1"/>
  <c r="AP794" i="1"/>
  <c r="AU794" i="1" s="1"/>
  <c r="AP796" i="1"/>
  <c r="AU796" i="1" s="1"/>
  <c r="AP795" i="1"/>
  <c r="AU795" i="1" s="1"/>
  <c r="AP797" i="1"/>
  <c r="AU797" i="1" s="1"/>
  <c r="AP801" i="1"/>
  <c r="AU801" i="1" s="1"/>
  <c r="AP799" i="1"/>
  <c r="AU799" i="1" s="1"/>
  <c r="AP798" i="1"/>
  <c r="AU798" i="1" s="1"/>
  <c r="AP803" i="1"/>
  <c r="AU803" i="1" s="1"/>
  <c r="AP802" i="1"/>
  <c r="AU802" i="1" s="1"/>
  <c r="AP800" i="1"/>
  <c r="AU800" i="1" s="1"/>
  <c r="AP804" i="1"/>
  <c r="AU804" i="1" s="1"/>
  <c r="AP806" i="1"/>
  <c r="AU806" i="1" s="1"/>
  <c r="AP805" i="1"/>
  <c r="AU805" i="1" s="1"/>
  <c r="AP807" i="1"/>
  <c r="AU807" i="1" s="1"/>
  <c r="AP809" i="1"/>
  <c r="AU809" i="1" s="1"/>
  <c r="AP808" i="1"/>
  <c r="AU808" i="1" s="1"/>
  <c r="AP810" i="1"/>
  <c r="AU810" i="1" s="1"/>
  <c r="AP812" i="1"/>
  <c r="AU812" i="1" s="1"/>
  <c r="AP811" i="1"/>
  <c r="AU811" i="1" s="1"/>
  <c r="AP813" i="1"/>
  <c r="AU813" i="1" s="1"/>
  <c r="AP815" i="1"/>
  <c r="AU815" i="1" s="1"/>
  <c r="AP819" i="1"/>
  <c r="AU819" i="1" s="1"/>
  <c r="AP816" i="1"/>
  <c r="AU816" i="1" s="1"/>
  <c r="AP814" i="1"/>
  <c r="AU814" i="1" s="1"/>
  <c r="AP817" i="1"/>
  <c r="AU817" i="1" s="1"/>
  <c r="AP818" i="1"/>
  <c r="AU818" i="1" s="1"/>
  <c r="AP821" i="1"/>
  <c r="AU821" i="1" s="1"/>
  <c r="AP820" i="1"/>
  <c r="AU820" i="1" s="1"/>
  <c r="AP825" i="1"/>
  <c r="AU825" i="1" s="1"/>
  <c r="AP822" i="1"/>
  <c r="AU822" i="1" s="1"/>
  <c r="AP823" i="1"/>
  <c r="AU823" i="1" s="1"/>
  <c r="AP824" i="1"/>
  <c r="AU824" i="1" s="1"/>
  <c r="AP826" i="1"/>
  <c r="AU826" i="1" s="1"/>
  <c r="AP829" i="1"/>
  <c r="AU829" i="1" s="1"/>
  <c r="AP827" i="1"/>
  <c r="AU827" i="1" s="1"/>
  <c r="AP828" i="1"/>
  <c r="AU828" i="1" s="1"/>
  <c r="AP830" i="1"/>
  <c r="AU830" i="1" s="1"/>
  <c r="AP832" i="1"/>
  <c r="AU832" i="1" s="1"/>
  <c r="AP833" i="1"/>
  <c r="AU833" i="1" s="1"/>
  <c r="AP831" i="1"/>
  <c r="AU831" i="1" s="1"/>
  <c r="AP834" i="1"/>
  <c r="AU834" i="1" s="1"/>
  <c r="AP835" i="1"/>
  <c r="AU835" i="1" s="1"/>
  <c r="AP837" i="1"/>
  <c r="AU837" i="1" s="1"/>
  <c r="AP836" i="1"/>
  <c r="AU836" i="1" s="1"/>
  <c r="AP840" i="1"/>
  <c r="AU840" i="1" s="1"/>
  <c r="AP841" i="1"/>
  <c r="AU841" i="1" s="1"/>
  <c r="AP839" i="1"/>
  <c r="AU839" i="1" s="1"/>
  <c r="AP838" i="1"/>
  <c r="AU838" i="1" s="1"/>
  <c r="AP843" i="1"/>
  <c r="AU843" i="1" s="1"/>
  <c r="AP844" i="1"/>
  <c r="AU844" i="1" s="1"/>
  <c r="AP842" i="1"/>
  <c r="AU842" i="1" s="1"/>
  <c r="AP845" i="1"/>
  <c r="AU845" i="1" s="1"/>
  <c r="AP847" i="1"/>
  <c r="AU847" i="1" s="1"/>
  <c r="AP846" i="1"/>
  <c r="AU846" i="1" s="1"/>
  <c r="AP848" i="1"/>
  <c r="AU848" i="1" s="1"/>
  <c r="AP851" i="1"/>
  <c r="AU851" i="1" s="1"/>
  <c r="AP850" i="1"/>
  <c r="AU850" i="1" s="1"/>
  <c r="AP849" i="1"/>
  <c r="AU849" i="1" s="1"/>
  <c r="AP853" i="1"/>
  <c r="AU853" i="1" s="1"/>
  <c r="AP852" i="1"/>
  <c r="AU852" i="1" s="1"/>
  <c r="AP857" i="1"/>
  <c r="AU857" i="1" s="1"/>
  <c r="AP854" i="1"/>
  <c r="AU854" i="1" s="1"/>
  <c r="AP855" i="1"/>
  <c r="AU855" i="1" s="1"/>
  <c r="AP858" i="1"/>
  <c r="AU858" i="1" s="1"/>
  <c r="AP856" i="1"/>
  <c r="AU856" i="1" s="1"/>
  <c r="AP861" i="1"/>
  <c r="AU861" i="1" s="1"/>
  <c r="AP859" i="1"/>
  <c r="AU859" i="1" s="1"/>
  <c r="AP860" i="1"/>
  <c r="AU860" i="1" s="1"/>
  <c r="AP864" i="1"/>
  <c r="AU864" i="1" s="1"/>
  <c r="AP863" i="1"/>
  <c r="AU863" i="1" s="1"/>
  <c r="AP862" i="1"/>
  <c r="AU862" i="1" s="1"/>
  <c r="AP869" i="1"/>
  <c r="AU869" i="1" s="1"/>
  <c r="AP867" i="1"/>
  <c r="AU867" i="1" s="1"/>
  <c r="AP865" i="1"/>
  <c r="AU865" i="1" s="1"/>
  <c r="AP866" i="1"/>
  <c r="AU866" i="1" s="1"/>
  <c r="AP870" i="1"/>
  <c r="AU870" i="1" s="1"/>
  <c r="AP868" i="1"/>
  <c r="AU868" i="1" s="1"/>
  <c r="AP872" i="1"/>
  <c r="AU872" i="1" s="1"/>
  <c r="AP874" i="1"/>
  <c r="AU874" i="1" s="1"/>
  <c r="AP871" i="1"/>
  <c r="AU871" i="1" s="1"/>
  <c r="AP873" i="1"/>
  <c r="AU873" i="1" s="1"/>
  <c r="AP877" i="1"/>
  <c r="AU877" i="1" s="1"/>
  <c r="AP876" i="1"/>
  <c r="AU876" i="1" s="1"/>
  <c r="AP875" i="1"/>
  <c r="AU875" i="1" s="1"/>
  <c r="AP880" i="1"/>
  <c r="AU880" i="1" s="1"/>
  <c r="AP878" i="1"/>
  <c r="AU878" i="1" s="1"/>
  <c r="AP883" i="1"/>
  <c r="AU883" i="1" s="1"/>
  <c r="AP882" i="1"/>
  <c r="AU882" i="1" s="1"/>
  <c r="AP881" i="1"/>
  <c r="AU881" i="1" s="1"/>
  <c r="AP879" i="1"/>
  <c r="AU879" i="1" s="1"/>
  <c r="AP885" i="1"/>
  <c r="AU885" i="1" s="1"/>
  <c r="AP889" i="1"/>
  <c r="AU889" i="1" s="1"/>
  <c r="AP884" i="1"/>
  <c r="AU884" i="1" s="1"/>
  <c r="AP888" i="1"/>
  <c r="AU888" i="1" s="1"/>
  <c r="AP887" i="1"/>
  <c r="AU887" i="1" s="1"/>
  <c r="AP886" i="1"/>
  <c r="AU886" i="1" s="1"/>
  <c r="AP890" i="1"/>
  <c r="AU890" i="1" s="1"/>
  <c r="AP892" i="1"/>
  <c r="AU892" i="1" s="1"/>
  <c r="AP891" i="1"/>
  <c r="AU891" i="1" s="1"/>
  <c r="AP893" i="1"/>
  <c r="AU893" i="1" s="1"/>
  <c r="AP894" i="1"/>
  <c r="AU894" i="1" s="1"/>
  <c r="AP896" i="1"/>
  <c r="AU896" i="1" s="1"/>
  <c r="AP895" i="1"/>
  <c r="AU895" i="1" s="1"/>
  <c r="AP897" i="1"/>
  <c r="AU897" i="1" s="1"/>
  <c r="AP899" i="1"/>
  <c r="AU899" i="1" s="1"/>
  <c r="AP898" i="1"/>
  <c r="AU898" i="1" s="1"/>
  <c r="AP902" i="1"/>
  <c r="AU902" i="1" s="1"/>
  <c r="AP901" i="1"/>
  <c r="AU901" i="1" s="1"/>
  <c r="AP900" i="1"/>
  <c r="AU900" i="1" s="1"/>
  <c r="AP903" i="1"/>
  <c r="AU903" i="1" s="1"/>
  <c r="AP905" i="1"/>
  <c r="AU905" i="1" s="1"/>
  <c r="AP906" i="1"/>
  <c r="AU906" i="1" s="1"/>
  <c r="AP904" i="1"/>
  <c r="AU904" i="1" s="1"/>
  <c r="AP908" i="1"/>
  <c r="AU908" i="1" s="1"/>
  <c r="AP907" i="1"/>
  <c r="AU907" i="1" s="1"/>
  <c r="AP909" i="1"/>
  <c r="AU909" i="1" s="1"/>
  <c r="AP911" i="1"/>
  <c r="AU911" i="1" s="1"/>
  <c r="AP910" i="1"/>
  <c r="AU910" i="1" s="1"/>
  <c r="AP912" i="1"/>
  <c r="AU912" i="1" s="1"/>
  <c r="AP913" i="1"/>
  <c r="AU913" i="1" s="1"/>
  <c r="AP915" i="1"/>
  <c r="AU915" i="1" s="1"/>
  <c r="AP914" i="1"/>
  <c r="AU914" i="1" s="1"/>
  <c r="AP916" i="1"/>
  <c r="AU916" i="1" s="1"/>
  <c r="AP917" i="1"/>
  <c r="AU917" i="1" s="1"/>
  <c r="AP919" i="1"/>
  <c r="AU919" i="1" s="1"/>
  <c r="AP920" i="1"/>
  <c r="AU920" i="1" s="1"/>
  <c r="AP918" i="1"/>
  <c r="AU918" i="1" s="1"/>
  <c r="AP922" i="1"/>
  <c r="AU922" i="1" s="1"/>
  <c r="AP921" i="1"/>
  <c r="AU921" i="1" s="1"/>
  <c r="AP924" i="1"/>
  <c r="AU924" i="1" s="1"/>
  <c r="AP923" i="1"/>
  <c r="AU923" i="1" s="1"/>
  <c r="AP927" i="1"/>
  <c r="AU927" i="1" s="1"/>
  <c r="AP925" i="1"/>
  <c r="AU925" i="1" s="1"/>
  <c r="AP926" i="1"/>
  <c r="AU926" i="1" s="1"/>
  <c r="AP928" i="1"/>
  <c r="AU928" i="1" s="1"/>
  <c r="AP930" i="1"/>
  <c r="AU930" i="1" s="1"/>
  <c r="AP932" i="1"/>
  <c r="AU932" i="1" s="1"/>
  <c r="AP931" i="1"/>
  <c r="AU931" i="1" s="1"/>
  <c r="AP929" i="1"/>
  <c r="AU929" i="1" s="1"/>
  <c r="AP933" i="1"/>
  <c r="AU933" i="1" s="1"/>
  <c r="AP934" i="1"/>
  <c r="AU934" i="1" s="1"/>
  <c r="AP935" i="1"/>
  <c r="AU935" i="1" s="1"/>
  <c r="AP938" i="1"/>
  <c r="AU938" i="1" s="1"/>
  <c r="AP936" i="1"/>
  <c r="AU936" i="1" s="1"/>
  <c r="AP937" i="1"/>
  <c r="AU937" i="1" s="1"/>
  <c r="AP940" i="1"/>
  <c r="AU940" i="1" s="1"/>
  <c r="AP941" i="1"/>
  <c r="AU941" i="1" s="1"/>
  <c r="AP939" i="1"/>
  <c r="AU939" i="1" s="1"/>
  <c r="AP942" i="1"/>
  <c r="AU942" i="1" s="1"/>
  <c r="AP945" i="1"/>
  <c r="AU945" i="1" s="1"/>
  <c r="AP946" i="1"/>
  <c r="AU946" i="1" s="1"/>
  <c r="AP944" i="1"/>
  <c r="AU944" i="1" s="1"/>
  <c r="AP943" i="1"/>
  <c r="AU943" i="1" s="1"/>
  <c r="AP947" i="1"/>
  <c r="AU947" i="1" s="1"/>
  <c r="AP948" i="1"/>
  <c r="AU948" i="1" s="1"/>
  <c r="AP951" i="1"/>
  <c r="AU951" i="1" s="1"/>
  <c r="AP949" i="1"/>
  <c r="AU949" i="1" s="1"/>
  <c r="AP950" i="1"/>
  <c r="AU950" i="1" s="1"/>
  <c r="AP954" i="1"/>
  <c r="AU954" i="1" s="1"/>
  <c r="AP952" i="1"/>
  <c r="AU952" i="1" s="1"/>
  <c r="AP953" i="1"/>
  <c r="AU953" i="1" s="1"/>
  <c r="AP956" i="1"/>
  <c r="AU956" i="1" s="1"/>
  <c r="AP957" i="1"/>
  <c r="AU957" i="1" s="1"/>
  <c r="AP955" i="1"/>
  <c r="AU955" i="1" s="1"/>
  <c r="AP959" i="1"/>
  <c r="AU959" i="1" s="1"/>
  <c r="AP961" i="1"/>
  <c r="AU961" i="1" s="1"/>
  <c r="AP958" i="1"/>
  <c r="AU958" i="1" s="1"/>
  <c r="AP963" i="1"/>
  <c r="AU963" i="1" s="1"/>
  <c r="AP962" i="1"/>
  <c r="AU962" i="1" s="1"/>
  <c r="AP960" i="1"/>
  <c r="AU960" i="1" s="1"/>
  <c r="AP965" i="1"/>
  <c r="AU965" i="1" s="1"/>
  <c r="AP968" i="1"/>
  <c r="AU968" i="1" s="1"/>
  <c r="AP964" i="1"/>
  <c r="AU964" i="1" s="1"/>
  <c r="AP970" i="1"/>
  <c r="AU970" i="1" s="1"/>
  <c r="AP966" i="1"/>
  <c r="AU966" i="1" s="1"/>
  <c r="AP967" i="1"/>
  <c r="AU967" i="1" s="1"/>
  <c r="AP969" i="1"/>
  <c r="AU969" i="1" s="1"/>
  <c r="AP972" i="1"/>
  <c r="AU972" i="1" s="1"/>
  <c r="AP971" i="1"/>
  <c r="AU971" i="1" s="1"/>
  <c r="AP973" i="1"/>
  <c r="AU973" i="1" s="1"/>
  <c r="AP975" i="1"/>
  <c r="AU975" i="1" s="1"/>
  <c r="AP974" i="1"/>
  <c r="AU974" i="1" s="1"/>
  <c r="AP979" i="1"/>
  <c r="AU979" i="1" s="1"/>
  <c r="AP978" i="1"/>
  <c r="AU978" i="1" s="1"/>
  <c r="AP980" i="1"/>
  <c r="AU980" i="1" s="1"/>
  <c r="AP977" i="1"/>
  <c r="AU977" i="1" s="1"/>
  <c r="AP976" i="1"/>
  <c r="AU976" i="1" s="1"/>
  <c r="AP981" i="1"/>
  <c r="AU981" i="1" s="1"/>
  <c r="AP982" i="1"/>
  <c r="AU982" i="1" s="1"/>
  <c r="AP983" i="1"/>
  <c r="AU983" i="1" s="1"/>
  <c r="AP984" i="1"/>
  <c r="AU984" i="1" s="1"/>
  <c r="AP985" i="1"/>
  <c r="AU985" i="1" s="1"/>
  <c r="AP986" i="1"/>
  <c r="AU986" i="1" s="1"/>
  <c r="AP988" i="1"/>
  <c r="AU988" i="1" s="1"/>
  <c r="AP987" i="1"/>
  <c r="AU987" i="1" s="1"/>
  <c r="AP989" i="1"/>
  <c r="AU989" i="1" s="1"/>
  <c r="AP990" i="1"/>
  <c r="AU990" i="1" s="1"/>
  <c r="AP991" i="1"/>
  <c r="AU991" i="1" s="1"/>
  <c r="AP994" i="1"/>
  <c r="AU994" i="1" s="1"/>
  <c r="AP992" i="1"/>
  <c r="AU992" i="1" s="1"/>
  <c r="AP995" i="1"/>
  <c r="AU995" i="1" s="1"/>
  <c r="AP993" i="1"/>
  <c r="AU993" i="1" s="1"/>
  <c r="AP996" i="1"/>
  <c r="AU996" i="1" s="1"/>
  <c r="AP999" i="1"/>
  <c r="AU999" i="1" s="1"/>
  <c r="AP997" i="1"/>
  <c r="AU997" i="1" s="1"/>
  <c r="AP998" i="1"/>
  <c r="AU998" i="1" s="1"/>
  <c r="AP1000" i="1"/>
  <c r="AU1000" i="1" s="1"/>
  <c r="AP1001" i="1"/>
  <c r="AU1001" i="1" s="1"/>
  <c r="AP1002" i="1"/>
  <c r="AU1002" i="1" s="1"/>
  <c r="AP1004" i="1"/>
  <c r="AU1004" i="1" s="1"/>
  <c r="AP1005" i="1"/>
  <c r="AU1005" i="1" s="1"/>
  <c r="AP1003" i="1"/>
  <c r="AU1003" i="1" s="1"/>
  <c r="AP1007" i="1"/>
  <c r="AU1007" i="1" s="1"/>
  <c r="AP1010" i="1"/>
  <c r="AU1010" i="1" s="1"/>
  <c r="AP1006" i="1"/>
  <c r="AU1006" i="1" s="1"/>
  <c r="AP1008" i="1"/>
  <c r="AU1008" i="1" s="1"/>
  <c r="AP1009" i="1"/>
  <c r="AU1009" i="1" s="1"/>
  <c r="AP1011" i="1"/>
  <c r="AU1011" i="1" s="1"/>
  <c r="AP1012" i="1"/>
  <c r="AU1012" i="1" s="1"/>
  <c r="AP1014" i="1"/>
  <c r="AU1014" i="1" s="1"/>
  <c r="AP1015" i="1"/>
  <c r="AU1015" i="1" s="1"/>
  <c r="AP1017" i="1"/>
  <c r="AU1017" i="1" s="1"/>
  <c r="AP1013" i="1"/>
  <c r="AU1013" i="1" s="1"/>
  <c r="AP1018" i="1"/>
  <c r="AU1018" i="1" s="1"/>
  <c r="AP1016" i="1"/>
  <c r="AU1016" i="1" s="1"/>
  <c r="AP1019" i="1"/>
  <c r="AU1019" i="1" s="1"/>
  <c r="AP1020" i="1"/>
  <c r="AU1020" i="1" s="1"/>
  <c r="AP1021" i="1"/>
  <c r="AU1021" i="1" s="1"/>
  <c r="AP1022" i="1"/>
  <c r="AU1022" i="1" s="1"/>
  <c r="AP1024" i="1"/>
  <c r="AU1024" i="1" s="1"/>
  <c r="AP1023" i="1"/>
  <c r="AU1023" i="1" s="1"/>
  <c r="AP1025" i="1"/>
  <c r="AU1025" i="1" s="1"/>
  <c r="AP1026" i="1"/>
  <c r="AU1026" i="1" s="1"/>
  <c r="AP1029" i="1"/>
  <c r="AU1029" i="1" s="1"/>
  <c r="AP1027" i="1"/>
  <c r="AU1027" i="1" s="1"/>
  <c r="AP1031" i="1"/>
  <c r="AU1031" i="1" s="1"/>
  <c r="AP1028" i="1"/>
  <c r="AU1028" i="1" s="1"/>
  <c r="AP1033" i="1"/>
  <c r="AU1033" i="1" s="1"/>
  <c r="AP1034" i="1"/>
  <c r="AU1034" i="1" s="1"/>
  <c r="AP1030" i="1"/>
  <c r="AU1030" i="1" s="1"/>
  <c r="AP1032" i="1"/>
  <c r="AU1032" i="1" s="1"/>
  <c r="AP1035" i="1"/>
  <c r="AU1035" i="1" s="1"/>
  <c r="AP1036" i="1"/>
  <c r="AU1036" i="1" s="1"/>
  <c r="AP1038" i="1"/>
  <c r="AU1038" i="1" s="1"/>
  <c r="AP1037" i="1"/>
  <c r="AU1037" i="1" s="1"/>
  <c r="AP1040" i="1"/>
  <c r="AU1040" i="1" s="1"/>
  <c r="AP1041" i="1"/>
  <c r="AU1041" i="1" s="1"/>
  <c r="AP1039" i="1"/>
  <c r="AU1039" i="1" s="1"/>
  <c r="AP1043" i="1"/>
  <c r="AU1043" i="1" s="1"/>
  <c r="AP1042" i="1"/>
  <c r="AU1042" i="1" s="1"/>
  <c r="AP1045" i="1"/>
  <c r="AU1045" i="1" s="1"/>
  <c r="AP1044" i="1"/>
  <c r="AU1044" i="1" s="1"/>
  <c r="AP1047" i="1"/>
  <c r="AU1047" i="1" s="1"/>
  <c r="AP1048" i="1"/>
  <c r="AU1048" i="1" s="1"/>
  <c r="AP1046" i="1"/>
  <c r="AU1046" i="1" s="1"/>
  <c r="AP1050" i="1"/>
  <c r="AU1050" i="1" s="1"/>
  <c r="AP1049" i="1"/>
  <c r="AU1049" i="1" s="1"/>
  <c r="AP1052" i="1"/>
  <c r="AU1052" i="1" s="1"/>
  <c r="AP1053" i="1"/>
  <c r="AU1053" i="1" s="1"/>
  <c r="AP1051" i="1"/>
  <c r="AU1051" i="1" s="1"/>
  <c r="AP1054" i="1"/>
  <c r="AU1054" i="1" s="1"/>
  <c r="AP1055" i="1"/>
  <c r="AU1055" i="1" s="1"/>
  <c r="AP1056" i="1"/>
  <c r="AU1056" i="1" s="1"/>
  <c r="AP1058" i="1"/>
  <c r="AU1058" i="1" s="1"/>
  <c r="AP1057" i="1"/>
  <c r="AU1057" i="1" s="1"/>
  <c r="AP1059" i="1"/>
  <c r="AU1059" i="1" s="1"/>
  <c r="AP1060" i="1"/>
  <c r="AU1060" i="1" s="1"/>
  <c r="AP1061" i="1"/>
  <c r="AU1061" i="1" s="1"/>
  <c r="AP1065" i="1"/>
  <c r="AU1065" i="1" s="1"/>
  <c r="AP1063" i="1"/>
  <c r="AU1063" i="1" s="1"/>
  <c r="AP1062" i="1"/>
  <c r="AU1062" i="1" s="1"/>
  <c r="AP1066" i="1"/>
  <c r="AU1066" i="1" s="1"/>
  <c r="AP1064" i="1"/>
  <c r="AU1064" i="1" s="1"/>
  <c r="AP1068" i="1"/>
  <c r="AU1068" i="1" s="1"/>
  <c r="AP1069" i="1"/>
  <c r="AU1069" i="1" s="1"/>
  <c r="AP1067" i="1"/>
  <c r="AU1067" i="1" s="1"/>
  <c r="AP1070" i="1"/>
  <c r="AU1070" i="1" s="1"/>
  <c r="AP1073" i="1"/>
  <c r="AU1073" i="1" s="1"/>
  <c r="AP1074" i="1"/>
  <c r="AU1074" i="1" s="1"/>
  <c r="AP1071" i="1"/>
  <c r="AU1071" i="1" s="1"/>
  <c r="AP1072" i="1"/>
  <c r="AU1072" i="1" s="1"/>
  <c r="AP1075" i="1"/>
  <c r="AU1075" i="1" s="1"/>
  <c r="AP1076" i="1"/>
  <c r="AU1076" i="1" s="1"/>
  <c r="AP1079" i="1"/>
  <c r="AU1079" i="1" s="1"/>
  <c r="AP1080" i="1"/>
  <c r="AU1080" i="1" s="1"/>
  <c r="AP1077" i="1"/>
  <c r="AU1077" i="1" s="1"/>
  <c r="AP1078" i="1"/>
  <c r="AU1078" i="1" s="1"/>
  <c r="AP1082" i="1"/>
  <c r="AU1082" i="1" s="1"/>
  <c r="AP1081" i="1"/>
  <c r="AU1081" i="1" s="1"/>
  <c r="AP1084" i="1"/>
  <c r="AU1084" i="1" s="1"/>
  <c r="AP1085" i="1"/>
  <c r="AU1085" i="1" s="1"/>
  <c r="AP1083" i="1"/>
  <c r="AU1083" i="1" s="1"/>
  <c r="AP1088" i="1"/>
  <c r="AU1088" i="1" s="1"/>
  <c r="AP1086" i="1"/>
  <c r="AU1086" i="1" s="1"/>
  <c r="AP1087" i="1"/>
  <c r="AU1087" i="1" s="1"/>
  <c r="AP1091" i="1"/>
  <c r="AU1091" i="1" s="1"/>
  <c r="AP1089" i="1"/>
  <c r="AU1089" i="1" s="1"/>
  <c r="AP1090" i="1"/>
  <c r="AU1090" i="1" s="1"/>
  <c r="AP1093" i="1"/>
  <c r="AU1093" i="1" s="1"/>
  <c r="AP1094" i="1"/>
  <c r="AU1094" i="1" s="1"/>
  <c r="AP1092" i="1"/>
  <c r="AU1092" i="1" s="1"/>
  <c r="AP1097" i="1"/>
  <c r="AU1097" i="1" s="1"/>
  <c r="AP1096" i="1"/>
  <c r="AU1096" i="1" s="1"/>
  <c r="AP1095" i="1"/>
  <c r="AU1095" i="1" s="1"/>
  <c r="AP1098" i="1"/>
  <c r="AU1098" i="1" s="1"/>
  <c r="AP1100" i="1"/>
  <c r="AU1100" i="1" s="1"/>
  <c r="AP1099" i="1"/>
  <c r="AU1099" i="1" s="1"/>
  <c r="AP1104" i="1"/>
  <c r="AU1104" i="1" s="1"/>
  <c r="AP1102" i="1"/>
  <c r="AU1102" i="1" s="1"/>
  <c r="AP1101" i="1"/>
  <c r="AU1101" i="1" s="1"/>
  <c r="AP1103" i="1"/>
  <c r="AU1103" i="1" s="1"/>
  <c r="AP1106" i="1"/>
  <c r="AU1106" i="1" s="1"/>
  <c r="AP1105" i="1"/>
  <c r="AU1105" i="1" s="1"/>
  <c r="AP1107" i="1"/>
  <c r="AU1107" i="1" s="1"/>
  <c r="AP1108" i="1"/>
  <c r="AU1108" i="1" s="1"/>
  <c r="AP1109" i="1"/>
  <c r="AU1109" i="1" s="1"/>
  <c r="AP1110" i="1"/>
  <c r="AU1110" i="1" s="1"/>
  <c r="AP1112" i="1"/>
  <c r="AU1112" i="1" s="1"/>
  <c r="AP1111" i="1"/>
  <c r="AU1111" i="1" s="1"/>
  <c r="AP1113" i="1"/>
  <c r="AU1113" i="1" s="1"/>
  <c r="AP1114" i="1"/>
  <c r="AU1114" i="1" s="1"/>
  <c r="AP1116" i="1"/>
  <c r="AU1116" i="1" s="1"/>
  <c r="AP1115" i="1"/>
  <c r="AU1115" i="1" s="1"/>
  <c r="AP1117" i="1"/>
  <c r="AU1117" i="1" s="1"/>
  <c r="AP1119" i="1"/>
  <c r="AU1119" i="1" s="1"/>
  <c r="AP1121" i="1"/>
  <c r="AU1121" i="1" s="1"/>
  <c r="AP1118" i="1"/>
  <c r="AU1118" i="1" s="1"/>
  <c r="AP1120" i="1"/>
  <c r="AU1120" i="1" s="1"/>
  <c r="AP1122" i="1"/>
  <c r="AU1122" i="1" s="1"/>
  <c r="AP1123" i="1"/>
  <c r="AU1123" i="1" s="1"/>
  <c r="AP1124" i="1"/>
  <c r="AU1124" i="1" s="1"/>
  <c r="AP1125" i="1"/>
  <c r="AU1125" i="1" s="1"/>
  <c r="AP1128" i="1"/>
  <c r="AU1128" i="1" s="1"/>
  <c r="AP1126" i="1"/>
  <c r="AU1126" i="1" s="1"/>
  <c r="AP1129" i="1"/>
  <c r="AU1129" i="1" s="1"/>
  <c r="AP1130" i="1"/>
  <c r="AU1130" i="1" s="1"/>
  <c r="AP1127" i="1"/>
  <c r="AU1127" i="1" s="1"/>
  <c r="AP1132" i="1"/>
  <c r="AU1132" i="1" s="1"/>
  <c r="AP1133" i="1"/>
  <c r="AU1133" i="1" s="1"/>
  <c r="AP1131" i="1"/>
  <c r="AU1131" i="1" s="1"/>
  <c r="AP1134" i="1"/>
  <c r="AU1134" i="1" s="1"/>
  <c r="AP1135" i="1"/>
  <c r="AU1135" i="1" s="1"/>
  <c r="AP1138" i="1"/>
  <c r="AU1138" i="1" s="1"/>
  <c r="AP1136" i="1"/>
  <c r="AU1136" i="1" s="1"/>
  <c r="AP1137" i="1"/>
  <c r="AU1137" i="1" s="1"/>
  <c r="AP1140" i="1"/>
  <c r="AU1140" i="1" s="1"/>
  <c r="AP1141" i="1"/>
  <c r="AU1141" i="1" s="1"/>
  <c r="AP1139" i="1"/>
  <c r="AU1139" i="1" s="1"/>
  <c r="AP1144" i="1"/>
  <c r="AU1144" i="1" s="1"/>
  <c r="AP1145" i="1"/>
  <c r="AU1145" i="1" s="1"/>
  <c r="AP1146" i="1"/>
  <c r="AU1146" i="1" s="1"/>
  <c r="AP1147" i="1"/>
  <c r="AU1147" i="1" s="1"/>
  <c r="AP1143" i="1"/>
  <c r="AU1143" i="1" s="1"/>
  <c r="AP1142" i="1"/>
  <c r="AU1142" i="1" s="1"/>
  <c r="AP1148" i="1"/>
  <c r="AU1148" i="1" s="1"/>
  <c r="AP1151" i="1"/>
  <c r="AU1151" i="1" s="1"/>
  <c r="AP1149" i="1"/>
  <c r="AU1149" i="1" s="1"/>
  <c r="AP1150" i="1"/>
  <c r="AU1150" i="1" s="1"/>
  <c r="AP1153" i="1"/>
  <c r="AU1153" i="1" s="1"/>
  <c r="AP1152" i="1"/>
  <c r="AU1152" i="1" s="1"/>
  <c r="AP1154" i="1"/>
  <c r="AU1154" i="1" s="1"/>
  <c r="AP1156" i="1"/>
  <c r="AU1156" i="1" s="1"/>
  <c r="AP1155" i="1"/>
  <c r="AU1155" i="1" s="1"/>
  <c r="AP1158" i="1"/>
  <c r="AU1158" i="1" s="1"/>
  <c r="AP1157" i="1"/>
  <c r="AU1157" i="1" s="1"/>
  <c r="AP1159" i="1"/>
  <c r="AU1159" i="1" s="1"/>
  <c r="AP1160" i="1"/>
  <c r="AU1160" i="1" s="1"/>
  <c r="AP1162" i="1"/>
  <c r="AU1162" i="1" s="1"/>
  <c r="AP1161" i="1"/>
  <c r="AU1161" i="1" s="1"/>
  <c r="AP1164" i="1"/>
  <c r="AU1164" i="1" s="1"/>
  <c r="AP1165" i="1"/>
  <c r="AU1165" i="1" s="1"/>
  <c r="AP1163" i="1"/>
  <c r="AU1163" i="1" s="1"/>
  <c r="AP1167" i="1"/>
  <c r="AU1167" i="1" s="1"/>
  <c r="AP1166" i="1"/>
  <c r="AU1166" i="1" s="1"/>
  <c r="AP1169" i="1"/>
  <c r="AU1169" i="1" s="1"/>
  <c r="AP1170" i="1"/>
  <c r="AU1170" i="1" s="1"/>
  <c r="AP1171" i="1"/>
  <c r="AU1171" i="1" s="1"/>
  <c r="AP1168" i="1"/>
  <c r="AU1168" i="1" s="1"/>
  <c r="AP1172" i="1"/>
  <c r="AU1172" i="1" s="1"/>
  <c r="AP1176" i="1"/>
  <c r="AU1176" i="1" s="1"/>
  <c r="AP1175" i="1"/>
  <c r="AU1175" i="1" s="1"/>
  <c r="AP1178" i="1"/>
  <c r="AU1178" i="1" s="1"/>
  <c r="AP1177" i="1"/>
  <c r="AU1177" i="1" s="1"/>
  <c r="AP1173" i="1"/>
  <c r="AU1173" i="1" s="1"/>
  <c r="AP1174" i="1"/>
  <c r="AU1174" i="1" s="1"/>
  <c r="AP1180" i="1"/>
  <c r="AU1180" i="1" s="1"/>
  <c r="AP1179" i="1"/>
  <c r="AU1179" i="1" s="1"/>
  <c r="AP1181" i="1"/>
  <c r="AU1181" i="1" s="1"/>
  <c r="AP1183" i="1"/>
  <c r="AU1183" i="1" s="1"/>
  <c r="AP1184" i="1"/>
  <c r="AU1184" i="1" s="1"/>
  <c r="AP1182" i="1"/>
  <c r="AU1182" i="1" s="1"/>
  <c r="AP1185" i="1"/>
  <c r="AU1185" i="1" s="1"/>
  <c r="AP1186" i="1"/>
  <c r="AU1186" i="1" s="1"/>
  <c r="AP1189" i="1"/>
  <c r="AU1189" i="1" s="1"/>
  <c r="AP1187" i="1"/>
  <c r="AU1187" i="1" s="1"/>
  <c r="AP1188" i="1"/>
  <c r="AU1188" i="1" s="1"/>
  <c r="AP1190" i="1"/>
  <c r="AU1190" i="1" s="1"/>
  <c r="AP1194" i="1"/>
  <c r="AU1194" i="1" s="1"/>
  <c r="AP1192" i="1"/>
  <c r="AU1192" i="1" s="1"/>
  <c r="AP1191" i="1"/>
  <c r="AU1191" i="1" s="1"/>
  <c r="AP1193" i="1"/>
  <c r="AU1193" i="1" s="1"/>
  <c r="AP1196" i="1"/>
  <c r="AU1196" i="1" s="1"/>
  <c r="AP1195" i="1"/>
  <c r="AU1195" i="1" s="1"/>
  <c r="AP1198" i="1"/>
  <c r="AU1198" i="1" s="1"/>
  <c r="AP1201" i="1"/>
  <c r="AU1201" i="1" s="1"/>
  <c r="AP1200" i="1"/>
  <c r="AU1200" i="1" s="1"/>
  <c r="AP1202" i="1"/>
  <c r="AU1202" i="1" s="1"/>
  <c r="AP1199" i="1"/>
  <c r="AU1199" i="1" s="1"/>
  <c r="AP1197" i="1"/>
  <c r="AU1197" i="1" s="1"/>
  <c r="AP1204" i="1"/>
  <c r="AU1204" i="1" s="1"/>
  <c r="AP1205" i="1"/>
  <c r="AU1205" i="1" s="1"/>
  <c r="AP1203" i="1"/>
  <c r="AU1203" i="1" s="1"/>
  <c r="AP1210" i="1"/>
  <c r="AU1210" i="1" s="1"/>
  <c r="AP1209" i="1"/>
  <c r="AU1209" i="1" s="1"/>
  <c r="AP1208" i="1"/>
  <c r="AU1208" i="1" s="1"/>
  <c r="AP1206" i="1"/>
  <c r="AU1206" i="1" s="1"/>
  <c r="AP1207" i="1"/>
  <c r="AU1207" i="1" s="1"/>
  <c r="AP1212" i="1"/>
  <c r="AU1212" i="1" s="1"/>
  <c r="AP1211" i="1"/>
  <c r="AU1211" i="1" s="1"/>
  <c r="AP1214" i="1"/>
  <c r="AU1214" i="1" s="1"/>
  <c r="AP1213" i="1"/>
  <c r="AU1213" i="1" s="1"/>
  <c r="AP1215" i="1"/>
  <c r="AU1215" i="1" s="1"/>
  <c r="AP1217" i="1"/>
  <c r="AU1217" i="1" s="1"/>
  <c r="AP1219" i="1"/>
  <c r="AU1219" i="1" s="1"/>
  <c r="AP1216" i="1"/>
  <c r="AU1216" i="1" s="1"/>
  <c r="AP1218" i="1"/>
  <c r="AU1218" i="1" s="1"/>
  <c r="AP1220" i="1"/>
  <c r="AU1220" i="1" s="1"/>
  <c r="AP1221" i="1"/>
  <c r="AU1221" i="1" s="1"/>
  <c r="AP1224" i="1"/>
  <c r="AU1224" i="1" s="1"/>
  <c r="AP1222" i="1"/>
  <c r="AU1222" i="1" s="1"/>
  <c r="AP1223" i="1"/>
  <c r="AU1223" i="1" s="1"/>
  <c r="AP1226" i="1"/>
  <c r="AU1226" i="1" s="1"/>
  <c r="AP1225" i="1"/>
  <c r="AU1225" i="1" s="1"/>
  <c r="AP1228" i="1"/>
  <c r="AU1228" i="1" s="1"/>
  <c r="AP1227" i="1"/>
  <c r="AU1227" i="1" s="1"/>
  <c r="AP1230" i="1"/>
  <c r="AU1230" i="1" s="1"/>
  <c r="AP1229" i="1"/>
  <c r="AU1229" i="1" s="1"/>
  <c r="AP1231" i="1"/>
  <c r="AU1231" i="1" s="1"/>
  <c r="AP1232" i="1"/>
  <c r="AU1232" i="1" s="1"/>
  <c r="AP1233" i="1"/>
  <c r="AU1233" i="1" s="1"/>
  <c r="AP1234" i="1"/>
  <c r="AU1234" i="1" s="1"/>
  <c r="AP1236" i="1"/>
  <c r="AU1236" i="1" s="1"/>
  <c r="AP1235" i="1"/>
  <c r="AU1235" i="1" s="1"/>
  <c r="AP1237" i="1"/>
  <c r="AU1237" i="1" s="1"/>
  <c r="AP1240" i="1"/>
  <c r="AU1240" i="1" s="1"/>
  <c r="AP1238" i="1"/>
  <c r="AU1238" i="1" s="1"/>
  <c r="AP1239" i="1"/>
  <c r="AU1239" i="1" s="1"/>
  <c r="AP1241" i="1"/>
  <c r="AU1241" i="1" s="1"/>
  <c r="AP1242" i="1"/>
  <c r="AU1242" i="1" s="1"/>
  <c r="AP1244" i="1"/>
  <c r="AU1244" i="1" s="1"/>
  <c r="AP1243" i="1"/>
  <c r="AU1243" i="1" s="1"/>
  <c r="AP1245" i="1"/>
  <c r="AU1245" i="1" s="1"/>
  <c r="AP1246" i="1"/>
  <c r="AU1246" i="1" s="1"/>
  <c r="AP1247" i="1"/>
  <c r="AU1247" i="1" s="1"/>
  <c r="AP1249" i="1"/>
  <c r="AU1249" i="1" s="1"/>
  <c r="AP1248" i="1"/>
  <c r="AU1248" i="1" s="1"/>
  <c r="AP1250" i="1"/>
  <c r="AU1250" i="1" s="1"/>
  <c r="AP1252" i="1"/>
  <c r="AU1252" i="1" s="1"/>
  <c r="AP1251" i="1"/>
  <c r="AU1251" i="1" s="1"/>
  <c r="AP1253" i="1"/>
  <c r="AU1253" i="1" s="1"/>
  <c r="AP1256" i="1"/>
  <c r="AU1256" i="1" s="1"/>
  <c r="AP1255" i="1"/>
  <c r="AU1255" i="1" s="1"/>
  <c r="AP1254" i="1"/>
  <c r="AU1254" i="1" s="1"/>
  <c r="AP1258" i="1"/>
  <c r="AU1258" i="1" s="1"/>
  <c r="AP1257" i="1"/>
  <c r="AU1257" i="1" s="1"/>
  <c r="AP1260" i="1"/>
  <c r="AU1260" i="1" s="1"/>
  <c r="AP1259" i="1"/>
  <c r="AU1259" i="1" s="1"/>
  <c r="AP1263" i="1"/>
  <c r="AU1263" i="1" s="1"/>
  <c r="AP1261" i="1"/>
  <c r="AU1261" i="1" s="1"/>
  <c r="AP1264" i="1"/>
  <c r="AU1264" i="1" s="1"/>
  <c r="AP1262" i="1"/>
  <c r="AU1262" i="1" s="1"/>
  <c r="AE1254" i="1"/>
  <c r="AE1250" i="1"/>
  <c r="AE1194" i="1"/>
  <c r="AE1170" i="1"/>
  <c r="AE1162" i="1"/>
  <c r="AE1138" i="1"/>
  <c r="AE1098" i="1"/>
  <c r="AE1066" i="1"/>
  <c r="AE946" i="1"/>
  <c r="AE923" i="1"/>
  <c r="AE818" i="1"/>
  <c r="AE810" i="1"/>
  <c r="AE738" i="1"/>
  <c r="AE689" i="1"/>
  <c r="AE682" i="1"/>
  <c r="AE634" i="1"/>
  <c r="AE362" i="1"/>
  <c r="AE201" i="1"/>
  <c r="AE1161" i="1"/>
  <c r="AE1153" i="1"/>
  <c r="AE1129" i="1"/>
  <c r="AE1097" i="1"/>
  <c r="AE1081" i="1"/>
  <c r="AE1065" i="1"/>
  <c r="AE1033" i="1"/>
  <c r="AE1009" i="1"/>
  <c r="AE937" i="1"/>
  <c r="AE905" i="1"/>
  <c r="AE873" i="1"/>
  <c r="AE825" i="1"/>
  <c r="AE809" i="1"/>
  <c r="AE777" i="1"/>
  <c r="AE761" i="1"/>
  <c r="AE745" i="1"/>
  <c r="AE681" i="1"/>
  <c r="AE633" i="1"/>
  <c r="AE617" i="1"/>
  <c r="AE465" i="1"/>
  <c r="AE424" i="1"/>
  <c r="AE401" i="1"/>
  <c r="AE345" i="1"/>
  <c r="AE337" i="1"/>
  <c r="AE297" i="1"/>
  <c r="AE209" i="1"/>
  <c r="AE173" i="1"/>
  <c r="AE146" i="1"/>
  <c r="AE81" i="1"/>
  <c r="AE18" i="1"/>
  <c r="AE1266" i="1"/>
  <c r="AE1216" i="1"/>
  <c r="AE1192" i="1"/>
  <c r="AE1160" i="1"/>
  <c r="AE1136" i="1"/>
  <c r="AE1128" i="1"/>
  <c r="AE1120" i="1"/>
  <c r="AE1112" i="1"/>
  <c r="AE1080" i="1"/>
  <c r="AE1064" i="1"/>
  <c r="AE1000" i="1"/>
  <c r="AE888" i="1"/>
  <c r="AE840" i="1"/>
  <c r="AE696" i="1"/>
  <c r="AE679" i="1"/>
  <c r="AE639" i="1"/>
  <c r="AE568" i="1"/>
  <c r="AE504" i="1"/>
  <c r="AE472" i="1"/>
  <c r="AE448" i="1"/>
  <c r="AE440" i="1"/>
  <c r="AE376" i="1"/>
  <c r="AE288" i="1"/>
  <c r="AE248" i="1"/>
  <c r="AE232" i="1"/>
  <c r="AE184" i="1"/>
  <c r="AE175" i="1"/>
  <c r="AE127" i="1"/>
  <c r="AE120" i="1"/>
  <c r="AE104" i="1"/>
  <c r="AE63" i="1"/>
  <c r="AE1183" i="1"/>
  <c r="AE1175" i="1"/>
  <c r="AE1159" i="1"/>
  <c r="AE1151" i="1"/>
  <c r="AE1095" i="1"/>
  <c r="AE1079" i="1"/>
  <c r="AE1071" i="1"/>
  <c r="AE1047" i="1"/>
  <c r="AE1015" i="1"/>
  <c r="AE1007" i="1"/>
  <c r="AE991" i="1"/>
  <c r="AE983" i="1"/>
  <c r="AE967" i="1"/>
  <c r="AE959" i="1"/>
  <c r="AE951" i="1"/>
  <c r="AE927" i="1"/>
  <c r="AE895" i="1"/>
  <c r="AE879" i="1"/>
  <c r="AE863" i="1"/>
  <c r="AE799" i="1"/>
  <c r="AE783" i="1"/>
  <c r="AE751" i="1"/>
  <c r="AE680" i="1"/>
  <c r="AE606" i="1"/>
  <c r="AE575" i="1"/>
  <c r="AE551" i="1"/>
  <c r="AE431" i="1"/>
  <c r="AE119" i="1"/>
  <c r="AE1150" i="1"/>
  <c r="AE1142" i="1"/>
  <c r="AE1118" i="1"/>
  <c r="AE1086" i="1"/>
  <c r="AE1054" i="1"/>
  <c r="AE1038" i="1"/>
  <c r="AE1030" i="1"/>
  <c r="AE1022" i="1"/>
  <c r="AE1014" i="1"/>
  <c r="AE950" i="1"/>
  <c r="AE935" i="1"/>
  <c r="AE926" i="1"/>
  <c r="AE862" i="1"/>
  <c r="AE854" i="1"/>
  <c r="AE830" i="1"/>
  <c r="AE798" i="1"/>
  <c r="AE766" i="1"/>
  <c r="AE734" i="1"/>
  <c r="AE702" i="1"/>
  <c r="AE671" i="1"/>
  <c r="AE605" i="1"/>
  <c r="AE542" i="1"/>
  <c r="AE510" i="1"/>
  <c r="AE414" i="1"/>
  <c r="AE382" i="1"/>
  <c r="AE238" i="1"/>
  <c r="AE134" i="1"/>
  <c r="AE117" i="1"/>
  <c r="AE1265" i="1"/>
  <c r="AE1173" i="1"/>
  <c r="AE1109" i="1"/>
  <c r="AE1101" i="1"/>
  <c r="AE1077" i="1"/>
  <c r="AE1045" i="1"/>
  <c r="AE1021" i="1"/>
  <c r="AE1005" i="1"/>
  <c r="AE885" i="1"/>
  <c r="AE877" i="1"/>
  <c r="AE685" i="1"/>
  <c r="AE621" i="1"/>
  <c r="AE565" i="1"/>
  <c r="AE557" i="1"/>
  <c r="AE493" i="1"/>
  <c r="AE477" i="1"/>
  <c r="AE429" i="1"/>
  <c r="AE365" i="1"/>
  <c r="AE350" i="1"/>
  <c r="AE341" i="1"/>
  <c r="AE165" i="1"/>
  <c r="AE1244" i="1"/>
  <c r="AE1236" i="1"/>
  <c r="AE1132" i="1"/>
  <c r="AE1116" i="1"/>
  <c r="AE1108" i="1"/>
  <c r="AE1076" i="1"/>
  <c r="AE1036" i="1"/>
  <c r="AE1004" i="1"/>
  <c r="AE940" i="1"/>
  <c r="AE884" i="1"/>
  <c r="AE876" i="1"/>
  <c r="AE812" i="1"/>
  <c r="AE756" i="1"/>
  <c r="AE748" i="1"/>
  <c r="AE619" i="1"/>
  <c r="AE428" i="1"/>
  <c r="AE324" i="1"/>
  <c r="AE211" i="1"/>
  <c r="AE169" i="1"/>
  <c r="AE147" i="1"/>
  <c r="AE1179" i="1"/>
  <c r="AE1147" i="1"/>
  <c r="AE1083" i="1"/>
  <c r="AE1067" i="1"/>
  <c r="AE1011" i="1"/>
  <c r="AE971" i="1"/>
  <c r="AE963" i="1"/>
  <c r="AE939" i="1"/>
  <c r="AE803" i="1"/>
  <c r="AE763" i="1"/>
  <c r="AE755" i="1"/>
  <c r="AE747" i="1"/>
  <c r="AE699" i="1"/>
  <c r="AE684" i="1"/>
  <c r="AE626" i="1"/>
  <c r="AE499" i="1"/>
  <c r="AE491" i="1"/>
  <c r="AE243" i="1"/>
  <c r="AE43" i="1"/>
  <c r="AG1266" i="1"/>
  <c r="AU6" i="1" l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Q9" i="1" l="1"/>
  <c r="AQ15" i="1"/>
  <c r="AQ23" i="1"/>
  <c r="AQ10" i="1"/>
  <c r="AQ17" i="1"/>
  <c r="AQ39" i="1"/>
  <c r="AQ19" i="1"/>
  <c r="AQ22" i="1"/>
  <c r="AQ11" i="1"/>
  <c r="AQ18" i="1"/>
  <c r="AQ43" i="1"/>
  <c r="AQ49" i="1"/>
  <c r="AQ119" i="1"/>
  <c r="AQ127" i="1"/>
  <c r="AQ135" i="1"/>
  <c r="AQ143" i="1"/>
  <c r="AQ151" i="1"/>
  <c r="AQ33" i="1"/>
  <c r="AQ63" i="1"/>
  <c r="AQ79" i="1"/>
  <c r="AQ95" i="1"/>
  <c r="AQ111" i="1"/>
  <c r="AQ27" i="1"/>
  <c r="AQ42" i="1"/>
  <c r="AQ47" i="1"/>
  <c r="AQ32" i="1"/>
  <c r="AQ53" i="1"/>
  <c r="AQ59" i="1"/>
  <c r="AQ37" i="1"/>
  <c r="AQ26" i="1"/>
  <c r="AQ31" i="1"/>
  <c r="AQ55" i="1"/>
  <c r="AQ65" i="1"/>
  <c r="AQ71" i="1"/>
  <c r="AQ81" i="1"/>
  <c r="AQ87" i="1"/>
  <c r="AQ97" i="1"/>
  <c r="AQ103" i="1"/>
  <c r="AQ113" i="1"/>
  <c r="AQ117" i="1"/>
  <c r="AQ137" i="1"/>
  <c r="AQ161" i="1"/>
  <c r="AQ167" i="1"/>
  <c r="AQ69" i="1"/>
  <c r="AQ75" i="1"/>
  <c r="AQ101" i="1"/>
  <c r="AQ107" i="1"/>
  <c r="AQ114" i="1"/>
  <c r="AQ145" i="1"/>
  <c r="AQ177" i="1"/>
  <c r="AQ66" i="1"/>
  <c r="AQ98" i="1"/>
  <c r="AQ130" i="1"/>
  <c r="AQ118" i="1"/>
  <c r="AQ85" i="1"/>
  <c r="AQ91" i="1"/>
  <c r="AQ121" i="1"/>
  <c r="AQ82" i="1"/>
  <c r="AQ197" i="1"/>
  <c r="AQ133" i="1"/>
  <c r="AQ149" i="1"/>
  <c r="AQ162" i="1"/>
  <c r="AQ183" i="1"/>
  <c r="AQ188" i="1"/>
  <c r="AQ204" i="1"/>
  <c r="AQ169" i="1"/>
  <c r="AQ171" i="1"/>
  <c r="AQ213" i="1"/>
  <c r="AQ229" i="1"/>
  <c r="AQ245" i="1"/>
  <c r="AQ261" i="1"/>
  <c r="AQ277" i="1"/>
  <c r="AQ293" i="1"/>
  <c r="AQ301" i="1"/>
  <c r="AQ309" i="1"/>
  <c r="AQ317" i="1"/>
  <c r="AQ325" i="1"/>
  <c r="AQ333" i="1"/>
  <c r="AQ341" i="1"/>
  <c r="AQ349" i="1"/>
  <c r="AQ357" i="1"/>
  <c r="AQ365" i="1"/>
  <c r="AQ138" i="1"/>
  <c r="AQ182" i="1"/>
  <c r="AQ144" i="1"/>
  <c r="AQ146" i="1"/>
  <c r="AQ153" i="1"/>
  <c r="AQ155" i="1"/>
  <c r="AQ187" i="1"/>
  <c r="AQ203" i="1"/>
  <c r="AQ209" i="1"/>
  <c r="AQ216" i="1"/>
  <c r="AQ219" i="1"/>
  <c r="AQ175" i="1"/>
  <c r="AQ179" i="1"/>
  <c r="AQ200" i="1"/>
  <c r="AQ159" i="1"/>
  <c r="AQ184" i="1"/>
  <c r="AQ129" i="1"/>
  <c r="AQ165" i="1"/>
  <c r="AQ189" i="1"/>
  <c r="AQ205" i="1"/>
  <c r="AQ208" i="1"/>
  <c r="AQ215" i="1"/>
  <c r="AQ221" i="1"/>
  <c r="AQ224" i="1"/>
  <c r="AQ231" i="1"/>
  <c r="AQ237" i="1"/>
  <c r="AQ240" i="1"/>
  <c r="AQ247" i="1"/>
  <c r="AQ193" i="1"/>
  <c r="AQ199" i="1"/>
  <c r="AQ214" i="1"/>
  <c r="AQ246" i="1"/>
  <c r="AQ253" i="1"/>
  <c r="AQ262" i="1"/>
  <c r="AQ288" i="1"/>
  <c r="AQ383" i="1"/>
  <c r="AQ399" i="1"/>
  <c r="AQ414" i="1"/>
  <c r="AQ430" i="1"/>
  <c r="AQ269" i="1"/>
  <c r="AQ278" i="1"/>
  <c r="AQ344" i="1"/>
  <c r="AQ347" i="1"/>
  <c r="AQ367" i="1"/>
  <c r="AQ235" i="1"/>
  <c r="AQ248" i="1"/>
  <c r="AQ257" i="1"/>
  <c r="AQ285" i="1"/>
  <c r="AQ299" i="1"/>
  <c r="AQ319" i="1"/>
  <c r="AQ331" i="1"/>
  <c r="AQ230" i="1"/>
  <c r="AQ241" i="1"/>
  <c r="AQ264" i="1"/>
  <c r="AQ273" i="1"/>
  <c r="AQ296" i="1"/>
  <c r="AQ280" i="1"/>
  <c r="AQ289" i="1"/>
  <c r="AQ232" i="1"/>
  <c r="AQ225" i="1"/>
  <c r="AQ256" i="1"/>
  <c r="AQ263" i="1"/>
  <c r="AQ251" i="1"/>
  <c r="AQ272" i="1"/>
  <c r="AQ279" i="1"/>
  <c r="AQ295" i="1"/>
  <c r="AQ312" i="1"/>
  <c r="AQ327" i="1"/>
  <c r="AQ359" i="1"/>
  <c r="AQ368" i="1"/>
  <c r="AQ371" i="1"/>
  <c r="AQ315" i="1"/>
  <c r="AQ348" i="1"/>
  <c r="AQ417" i="1"/>
  <c r="AQ437" i="1"/>
  <c r="AQ303" i="1"/>
  <c r="AQ311" i="1"/>
  <c r="AQ373" i="1"/>
  <c r="AQ406" i="1"/>
  <c r="AQ335" i="1"/>
  <c r="AQ372" i="1"/>
  <c r="AQ384" i="1"/>
  <c r="AQ405" i="1"/>
  <c r="AQ433" i="1"/>
  <c r="AQ369" i="1"/>
  <c r="AQ377" i="1"/>
  <c r="AQ402" i="1"/>
  <c r="AQ416" i="1"/>
  <c r="AQ422" i="1"/>
  <c r="AQ328" i="1"/>
  <c r="AQ360" i="1"/>
  <c r="AQ363" i="1"/>
  <c r="AQ389" i="1"/>
  <c r="AQ397" i="1"/>
  <c r="AQ300" i="1"/>
  <c r="AQ320" i="1"/>
  <c r="AQ332" i="1"/>
  <c r="AQ343" i="1"/>
  <c r="AQ388" i="1"/>
  <c r="AQ410" i="1"/>
  <c r="AQ376" i="1"/>
  <c r="AQ381" i="1"/>
  <c r="AQ385" i="1"/>
  <c r="AQ401" i="1"/>
  <c r="AQ442" i="1"/>
  <c r="AQ446" i="1"/>
  <c r="AQ342" i="1"/>
  <c r="AQ351" i="1"/>
  <c r="AQ393" i="1"/>
  <c r="AQ438" i="1"/>
  <c r="AQ454" i="1"/>
  <c r="AQ470" i="1"/>
  <c r="AQ486" i="1"/>
  <c r="AQ502" i="1"/>
  <c r="AQ518" i="1"/>
  <c r="AQ534" i="1"/>
  <c r="AQ550" i="1"/>
  <c r="AQ566" i="1"/>
  <c r="AQ582" i="1"/>
  <c r="AQ598" i="1"/>
  <c r="AQ408" i="1"/>
  <c r="AQ439" i="1"/>
  <c r="AQ448" i="1"/>
  <c r="AQ456" i="1"/>
  <c r="AQ494" i="1"/>
  <c r="AQ520" i="1"/>
  <c r="AQ558" i="1"/>
  <c r="AQ584" i="1"/>
  <c r="AQ606" i="1"/>
  <c r="AQ638" i="1"/>
  <c r="AQ662" i="1"/>
  <c r="AQ458" i="1"/>
  <c r="AQ463" i="1"/>
  <c r="AQ480" i="1"/>
  <c r="AQ503" i="1"/>
  <c r="AQ522" i="1"/>
  <c r="AQ527" i="1"/>
  <c r="AQ544" i="1"/>
  <c r="AQ567" i="1"/>
  <c r="AQ586" i="1"/>
  <c r="AQ591" i="1"/>
  <c r="AQ421" i="1"/>
  <c r="AQ447" i="1"/>
  <c r="AQ472" i="1"/>
  <c r="AQ510" i="1"/>
  <c r="AQ536" i="1"/>
  <c r="AQ574" i="1"/>
  <c r="AQ600" i="1"/>
  <c r="AQ614" i="1"/>
  <c r="AQ634" i="1"/>
  <c r="AQ646" i="1"/>
  <c r="AQ455" i="1"/>
  <c r="AQ474" i="1"/>
  <c r="AQ479" i="1"/>
  <c r="AQ496" i="1"/>
  <c r="AQ498" i="1"/>
  <c r="AQ519" i="1"/>
  <c r="AQ538" i="1"/>
  <c r="AQ543" i="1"/>
  <c r="AQ560" i="1"/>
  <c r="AQ562" i="1"/>
  <c r="AQ440" i="1"/>
  <c r="AQ462" i="1"/>
  <c r="AQ488" i="1"/>
  <c r="AQ526" i="1"/>
  <c r="AQ552" i="1"/>
  <c r="AQ432" i="1"/>
  <c r="AQ471" i="1"/>
  <c r="AQ490" i="1"/>
  <c r="AQ495" i="1"/>
  <c r="AQ512" i="1"/>
  <c r="AQ514" i="1"/>
  <c r="AQ535" i="1"/>
  <c r="AQ554" i="1"/>
  <c r="AQ559" i="1"/>
  <c r="AQ576" i="1"/>
  <c r="AQ578" i="1"/>
  <c r="AQ418" i="1"/>
  <c r="AQ478" i="1"/>
  <c r="AQ504" i="1"/>
  <c r="AQ542" i="1"/>
  <c r="AQ568" i="1"/>
  <c r="AQ464" i="1"/>
  <c r="AQ487" i="1"/>
  <c r="AQ506" i="1"/>
  <c r="AQ511" i="1"/>
  <c r="AQ528" i="1"/>
  <c r="AQ551" i="1"/>
  <c r="AQ570" i="1"/>
  <c r="AQ575" i="1"/>
  <c r="AQ592" i="1"/>
  <c r="AQ624" i="1"/>
  <c r="AQ656" i="1"/>
  <c r="AQ618" i="1"/>
  <c r="AQ631" i="1"/>
  <c r="AQ633" i="1"/>
  <c r="AQ666" i="1"/>
  <c r="AQ686" i="1"/>
  <c r="AQ718" i="1"/>
  <c r="AQ742" i="1"/>
  <c r="AQ958" i="1"/>
  <c r="AQ974" i="1"/>
  <c r="AQ990" i="1"/>
  <c r="AQ1006" i="1"/>
  <c r="AQ1022" i="1"/>
  <c r="AQ1038" i="1"/>
  <c r="AQ1054" i="1"/>
  <c r="AQ1070" i="1"/>
  <c r="AQ1086" i="1"/>
  <c r="AQ1102" i="1"/>
  <c r="AQ639" i="1"/>
  <c r="AQ672" i="1"/>
  <c r="AQ698" i="1"/>
  <c r="AQ704" i="1"/>
  <c r="AQ726" i="1"/>
  <c r="AQ784" i="1"/>
  <c r="AQ806" i="1"/>
  <c r="AQ822" i="1"/>
  <c r="AQ838" i="1"/>
  <c r="AQ854" i="1"/>
  <c r="AQ870" i="1"/>
  <c r="AQ886" i="1"/>
  <c r="AQ902" i="1"/>
  <c r="AQ918" i="1"/>
  <c r="AQ926" i="1"/>
  <c r="AQ934" i="1"/>
  <c r="AQ942" i="1"/>
  <c r="AQ583" i="1"/>
  <c r="AQ648" i="1"/>
  <c r="AQ657" i="1"/>
  <c r="AQ671" i="1"/>
  <c r="AQ703" i="1"/>
  <c r="AQ768" i="1"/>
  <c r="AQ783" i="1"/>
  <c r="AQ602" i="1"/>
  <c r="AQ650" i="1"/>
  <c r="AQ663" i="1"/>
  <c r="AQ676" i="1"/>
  <c r="AQ678" i="1"/>
  <c r="AQ708" i="1"/>
  <c r="AQ710" i="1"/>
  <c r="AQ752" i="1"/>
  <c r="AQ767" i="1"/>
  <c r="AQ608" i="1"/>
  <c r="AQ610" i="1"/>
  <c r="AQ622" i="1"/>
  <c r="AQ630" i="1"/>
  <c r="AQ670" i="1"/>
  <c r="AQ702" i="1"/>
  <c r="AQ728" i="1"/>
  <c r="AQ730" i="1"/>
  <c r="AQ736" i="1"/>
  <c r="AQ751" i="1"/>
  <c r="AQ590" i="1"/>
  <c r="AQ682" i="1"/>
  <c r="AQ688" i="1"/>
  <c r="AQ714" i="1"/>
  <c r="AQ720" i="1"/>
  <c r="AQ735" i="1"/>
  <c r="AQ766" i="1"/>
  <c r="AQ788" i="1"/>
  <c r="AQ793" i="1"/>
  <c r="AQ799" i="1"/>
  <c r="AQ687" i="1"/>
  <c r="AQ719" i="1"/>
  <c r="AQ599" i="1"/>
  <c r="AQ607" i="1"/>
  <c r="AQ616" i="1"/>
  <c r="AQ625" i="1"/>
  <c r="AQ640" i="1"/>
  <c r="AQ642" i="1"/>
  <c r="AQ654" i="1"/>
  <c r="AQ664" i="1"/>
  <c r="AQ692" i="1"/>
  <c r="AQ694" i="1"/>
  <c r="AQ734" i="1"/>
  <c r="AQ756" i="1"/>
  <c r="AQ800" i="1"/>
  <c r="AQ905" i="1"/>
  <c r="AQ924" i="1"/>
  <c r="AQ932" i="1"/>
  <c r="AQ940" i="1"/>
  <c r="AQ975" i="1"/>
  <c r="AQ982" i="1"/>
  <c r="AQ996" i="1"/>
  <c r="AQ1002" i="1"/>
  <c r="AQ1008" i="1"/>
  <c r="AQ1029" i="1"/>
  <c r="AQ1041" i="1"/>
  <c r="AQ1103" i="1"/>
  <c r="AQ1110" i="1"/>
  <c r="AQ1013" i="1"/>
  <c r="AQ1079" i="1"/>
  <c r="AQ1094" i="1"/>
  <c r="AQ1108" i="1"/>
  <c r="AQ772" i="1"/>
  <c r="AQ774" i="1"/>
  <c r="AQ817" i="1"/>
  <c r="AQ830" i="1"/>
  <c r="AQ841" i="1"/>
  <c r="AQ856" i="1"/>
  <c r="AQ865" i="1"/>
  <c r="AQ872" i="1"/>
  <c r="AQ948" i="1"/>
  <c r="AQ954" i="1"/>
  <c r="AQ960" i="1"/>
  <c r="AQ981" i="1"/>
  <c r="AQ993" i="1"/>
  <c r="AQ1055" i="1"/>
  <c r="AQ1062" i="1"/>
  <c r="AQ1076" i="1"/>
  <c r="AQ1082" i="1"/>
  <c r="AQ1088" i="1"/>
  <c r="AQ1109" i="1"/>
  <c r="AQ758" i="1"/>
  <c r="AQ782" i="1"/>
  <c r="AQ808" i="1"/>
  <c r="AQ823" i="1"/>
  <c r="AQ834" i="1"/>
  <c r="AQ860" i="1"/>
  <c r="AQ881" i="1"/>
  <c r="AQ888" i="1"/>
  <c r="AQ921" i="1"/>
  <c r="AQ929" i="1"/>
  <c r="AQ937" i="1"/>
  <c r="AQ945" i="1"/>
  <c r="AQ999" i="1"/>
  <c r="AQ1007" i="1"/>
  <c r="AQ1014" i="1"/>
  <c r="AQ1028" i="1"/>
  <c r="AQ1034" i="1"/>
  <c r="AQ1040" i="1"/>
  <c r="AQ1052" i="1"/>
  <c r="AQ1061" i="1"/>
  <c r="AQ1073" i="1"/>
  <c r="AQ1120" i="1"/>
  <c r="AQ1136" i="1"/>
  <c r="AQ1152" i="1"/>
  <c r="AQ1168" i="1"/>
  <c r="AQ1184" i="1"/>
  <c r="AQ1200" i="1"/>
  <c r="AQ1216" i="1"/>
  <c r="AQ1232" i="1"/>
  <c r="AQ1248" i="1"/>
  <c r="AQ1264" i="1"/>
  <c r="AQ750" i="1"/>
  <c r="AQ790" i="1"/>
  <c r="AQ805" i="1"/>
  <c r="AQ812" i="1"/>
  <c r="AQ849" i="1"/>
  <c r="AQ862" i="1"/>
  <c r="AQ871" i="1"/>
  <c r="AQ876" i="1"/>
  <c r="AQ897" i="1"/>
  <c r="AQ904" i="1"/>
  <c r="AQ951" i="1"/>
  <c r="AQ959" i="1"/>
  <c r="AQ966" i="1"/>
  <c r="AQ980" i="1"/>
  <c r="AQ986" i="1"/>
  <c r="AQ992" i="1"/>
  <c r="AQ1004" i="1"/>
  <c r="AQ1025" i="1"/>
  <c r="AQ1112" i="1"/>
  <c r="AQ798" i="1"/>
  <c r="AQ814" i="1"/>
  <c r="AQ825" i="1"/>
  <c r="AQ840" i="1"/>
  <c r="AQ855" i="1"/>
  <c r="AQ878" i="1"/>
  <c r="AQ887" i="1"/>
  <c r="AQ892" i="1"/>
  <c r="AQ913" i="1"/>
  <c r="AQ920" i="1"/>
  <c r="AQ928" i="1"/>
  <c r="AQ936" i="1"/>
  <c r="AQ944" i="1"/>
  <c r="AQ956" i="1"/>
  <c r="AQ965" i="1"/>
  <c r="AQ977" i="1"/>
  <c r="AQ1031" i="1"/>
  <c r="AQ1039" i="1"/>
  <c r="AQ1046" i="1"/>
  <c r="AQ1060" i="1"/>
  <c r="AQ1066" i="1"/>
  <c r="AQ807" i="1"/>
  <c r="AQ818" i="1"/>
  <c r="AQ844" i="1"/>
  <c r="AQ866" i="1"/>
  <c r="AQ894" i="1"/>
  <c r="AQ903" i="1"/>
  <c r="AQ908" i="1"/>
  <c r="AQ983" i="1"/>
  <c r="AQ991" i="1"/>
  <c r="AQ998" i="1"/>
  <c r="AQ1012" i="1"/>
  <c r="AQ1018" i="1"/>
  <c r="AQ1024" i="1"/>
  <c r="AQ1036" i="1"/>
  <c r="AQ1045" i="1"/>
  <c r="AQ1057" i="1"/>
  <c r="AQ833" i="1"/>
  <c r="AQ846" i="1"/>
  <c r="AQ857" i="1"/>
  <c r="AQ873" i="1"/>
  <c r="AQ910" i="1"/>
  <c r="AQ919" i="1"/>
  <c r="AQ927" i="1"/>
  <c r="AQ935" i="1"/>
  <c r="AQ943" i="1"/>
  <c r="AQ950" i="1"/>
  <c r="AQ964" i="1"/>
  <c r="AQ970" i="1"/>
  <c r="AQ976" i="1"/>
  <c r="AQ997" i="1"/>
  <c r="AQ1009" i="1"/>
  <c r="AQ1071" i="1"/>
  <c r="AQ1078" i="1"/>
  <c r="AQ1092" i="1"/>
  <c r="AQ1098" i="1"/>
  <c r="AQ1104" i="1"/>
  <c r="AQ1111" i="1"/>
  <c r="AQ1126" i="1"/>
  <c r="AQ1142" i="1"/>
  <c r="AQ1158" i="1"/>
  <c r="AQ809" i="1"/>
  <c r="AQ824" i="1"/>
  <c r="AQ839" i="1"/>
  <c r="AQ889" i="1"/>
  <c r="AQ949" i="1"/>
  <c r="AQ961" i="1"/>
  <c r="AQ1023" i="1"/>
  <c r="AQ1030" i="1"/>
  <c r="AQ1044" i="1"/>
  <c r="AQ1050" i="1"/>
  <c r="AQ1056" i="1"/>
  <c r="AQ1077" i="1"/>
  <c r="AQ1089" i="1"/>
  <c r="AQ1087" i="1"/>
  <c r="AQ1119" i="1"/>
  <c r="AQ1122" i="1"/>
  <c r="AQ1130" i="1"/>
  <c r="AQ1186" i="1"/>
  <c r="AQ1250" i="1"/>
  <c r="AQ1118" i="1"/>
  <c r="AQ1138" i="1"/>
  <c r="AQ1146" i="1"/>
  <c r="AQ1175" i="1"/>
  <c r="AQ1182" i="1"/>
  <c r="AQ1206" i="1"/>
  <c r="AQ1210" i="1"/>
  <c r="AQ1239" i="1"/>
  <c r="AQ1246" i="1"/>
  <c r="AQ1134" i="1"/>
  <c r="AQ1154" i="1"/>
  <c r="AQ1162" i="1"/>
  <c r="AQ1234" i="1"/>
  <c r="AQ1150" i="1"/>
  <c r="AQ1170" i="1"/>
  <c r="AQ1190" i="1"/>
  <c r="AQ1194" i="1"/>
  <c r="AQ1223" i="1"/>
  <c r="AQ1230" i="1"/>
  <c r="AQ1254" i="1"/>
  <c r="AQ1258" i="1"/>
  <c r="AQ1084" i="1"/>
  <c r="AQ1105" i="1"/>
  <c r="AQ1127" i="1"/>
  <c r="AQ1166" i="1"/>
  <c r="AQ1218" i="1"/>
  <c r="AQ1143" i="1"/>
  <c r="AQ1174" i="1"/>
  <c r="AQ1178" i="1"/>
  <c r="AQ1207" i="1"/>
  <c r="AQ1214" i="1"/>
  <c r="AQ1238" i="1"/>
  <c r="AQ1242" i="1"/>
  <c r="AQ1093" i="1"/>
  <c r="AQ1159" i="1"/>
  <c r="AQ1202" i="1"/>
  <c r="AQ1072" i="1"/>
  <c r="AQ1114" i="1"/>
  <c r="AQ1191" i="1"/>
  <c r="AQ1198" i="1"/>
  <c r="AQ1222" i="1"/>
  <c r="AQ1226" i="1"/>
  <c r="AQ1255" i="1"/>
  <c r="AQ1262" i="1"/>
  <c r="AQ1241" i="1"/>
  <c r="AQ1224" i="1"/>
  <c r="AQ1193" i="1"/>
  <c r="AQ1247" i="1"/>
  <c r="AQ1145" i="1"/>
  <c r="AQ1265" i="1"/>
  <c r="AQ1236" i="1"/>
  <c r="AQ1199" i="1"/>
  <c r="AQ1164" i="1"/>
  <c r="AQ1259" i="1"/>
  <c r="AQ1227" i="1"/>
  <c r="AQ1195" i="1"/>
  <c r="AQ1163" i="1"/>
  <c r="AQ1131" i="1"/>
  <c r="AQ1058" i="1"/>
  <c r="AQ867" i="1"/>
  <c r="AQ853" i="1"/>
  <c r="AQ794" i="1"/>
  <c r="AQ1026" i="1"/>
  <c r="AQ912" i="1"/>
  <c r="AQ821" i="1"/>
  <c r="AQ1005" i="1"/>
  <c r="AQ922" i="1"/>
  <c r="AQ877" i="1"/>
  <c r="AQ797" i="1"/>
  <c r="AQ1261" i="1"/>
  <c r="AQ1165" i="1"/>
  <c r="AQ1107" i="1"/>
  <c r="AQ1096" i="1"/>
  <c r="AQ1081" i="1"/>
  <c r="AQ962" i="1"/>
  <c r="AQ941" i="1"/>
  <c r="AQ925" i="1"/>
  <c r="AQ1245" i="1"/>
  <c r="AQ1010" i="1"/>
  <c r="AQ967" i="1"/>
  <c r="AQ689" i="1"/>
  <c r="AQ620" i="1"/>
  <c r="AQ850" i="1"/>
  <c r="AQ1231" i="1"/>
  <c r="AQ1260" i="1"/>
  <c r="AQ1183" i="1"/>
  <c r="AQ1129" i="1"/>
  <c r="AQ1212" i="1"/>
  <c r="AQ1253" i="1"/>
  <c r="AQ1221" i="1"/>
  <c r="AQ1189" i="1"/>
  <c r="AQ1157" i="1"/>
  <c r="AQ1125" i="1"/>
  <c r="AQ1097" i="1"/>
  <c r="AQ978" i="1"/>
  <c r="AQ845" i="1"/>
  <c r="AQ1085" i="1"/>
  <c r="AQ804" i="1"/>
  <c r="AQ1197" i="1"/>
  <c r="AQ1160" i="1"/>
  <c r="AQ1033" i="1"/>
  <c r="AQ906" i="1"/>
  <c r="AQ795" i="1"/>
  <c r="AQ769" i="1"/>
  <c r="AQ1053" i="1"/>
  <c r="AQ1027" i="1"/>
  <c r="AQ1016" i="1"/>
  <c r="AQ899" i="1"/>
  <c r="AQ1075" i="1"/>
  <c r="AQ1064" i="1"/>
  <c r="AQ939" i="1"/>
  <c r="AQ883" i="1"/>
  <c r="AQ786" i="1"/>
  <c r="AQ721" i="1"/>
  <c r="AQ713" i="1"/>
  <c r="AQ674" i="1"/>
  <c r="AQ609" i="1"/>
  <c r="AQ1156" i="1"/>
  <c r="AQ898" i="1"/>
  <c r="AQ1124" i="1"/>
  <c r="AQ1244" i="1"/>
  <c r="AQ1068" i="1"/>
  <c r="AQ1192" i="1"/>
  <c r="AQ1251" i="1"/>
  <c r="AQ1219" i="1"/>
  <c r="AQ1187" i="1"/>
  <c r="AQ1155" i="1"/>
  <c r="AQ1123" i="1"/>
  <c r="AQ995" i="1"/>
  <c r="AQ984" i="1"/>
  <c r="AQ1037" i="1"/>
  <c r="AQ909" i="1"/>
  <c r="AQ963" i="1"/>
  <c r="AQ952" i="1"/>
  <c r="AQ893" i="1"/>
  <c r="AQ762" i="1"/>
  <c r="AQ938" i="1"/>
  <c r="AQ791" i="1"/>
  <c r="AQ785" i="1"/>
  <c r="AQ1133" i="1"/>
  <c r="AQ973" i="1"/>
  <c r="AQ914" i="1"/>
  <c r="AQ565" i="1"/>
  <c r="AQ1215" i="1"/>
  <c r="AQ1177" i="1"/>
  <c r="AQ1161" i="1"/>
  <c r="AQ1074" i="1"/>
  <c r="AQ1249" i="1"/>
  <c r="AQ1220" i="1"/>
  <c r="AQ1121" i="1"/>
  <c r="AQ1256" i="1"/>
  <c r="AQ1263" i="1"/>
  <c r="AQ1201" i="1"/>
  <c r="AQ1172" i="1"/>
  <c r="AQ1128" i="1"/>
  <c r="AQ1090" i="1"/>
  <c r="AQ1047" i="1"/>
  <c r="AQ972" i="1"/>
  <c r="AQ890" i="1"/>
  <c r="AQ801" i="1"/>
  <c r="AQ1095" i="1"/>
  <c r="AQ1020" i="1"/>
  <c r="AQ874" i="1"/>
  <c r="AQ803" i="1"/>
  <c r="AQ700" i="1"/>
  <c r="AQ1252" i="1"/>
  <c r="AQ1132" i="1"/>
  <c r="AQ1233" i="1"/>
  <c r="AQ1204" i="1"/>
  <c r="AQ1196" i="1"/>
  <c r="AQ1015" i="1"/>
  <c r="AQ1225" i="1"/>
  <c r="AQ1113" i="1"/>
  <c r="AQ1243" i="1"/>
  <c r="AQ1211" i="1"/>
  <c r="AQ1179" i="1"/>
  <c r="AQ1147" i="1"/>
  <c r="AQ885" i="1"/>
  <c r="AQ760" i="1"/>
  <c r="AQ1106" i="1"/>
  <c r="AQ780" i="1"/>
  <c r="AQ1011" i="1"/>
  <c r="AQ1000" i="1"/>
  <c r="AQ985" i="1"/>
  <c r="AQ880" i="1"/>
  <c r="AQ1151" i="1"/>
  <c r="AQ1181" i="1"/>
  <c r="AQ1101" i="1"/>
  <c r="AQ1042" i="1"/>
  <c r="AQ1208" i="1"/>
  <c r="AQ1228" i="1"/>
  <c r="AQ1169" i="1"/>
  <c r="AQ1257" i="1"/>
  <c r="AQ1180" i="1"/>
  <c r="AQ1176" i="1"/>
  <c r="AQ1063" i="1"/>
  <c r="AQ882" i="1"/>
  <c r="AQ1237" i="1"/>
  <c r="AQ1205" i="1"/>
  <c r="AQ1173" i="1"/>
  <c r="AQ1141" i="1"/>
  <c r="AQ1049" i="1"/>
  <c r="AQ712" i="1"/>
  <c r="AQ869" i="1"/>
  <c r="AQ1091" i="1"/>
  <c r="AQ1080" i="1"/>
  <c r="AQ1017" i="1"/>
  <c r="AQ930" i="1"/>
  <c r="AQ813" i="1"/>
  <c r="AQ1229" i="1"/>
  <c r="AQ1149" i="1"/>
  <c r="AQ1137" i="1"/>
  <c r="AQ1185" i="1"/>
  <c r="AQ1235" i="1"/>
  <c r="AQ1203" i="1"/>
  <c r="AQ1171" i="1"/>
  <c r="AQ1139" i="1"/>
  <c r="AQ989" i="1"/>
  <c r="AQ680" i="1"/>
  <c r="AQ1043" i="1"/>
  <c r="AQ1032" i="1"/>
  <c r="AQ969" i="1"/>
  <c r="AQ957" i="1"/>
  <c r="AQ896" i="1"/>
  <c r="AQ861" i="1"/>
  <c r="AQ1213" i="1"/>
  <c r="AQ1144" i="1"/>
  <c r="AQ979" i="1"/>
  <c r="AQ968" i="1"/>
  <c r="AQ1148" i="1"/>
  <c r="AQ1217" i="1"/>
  <c r="AQ1188" i="1"/>
  <c r="AQ1140" i="1"/>
  <c r="AQ1116" i="1"/>
  <c r="AQ1153" i="1"/>
  <c r="AQ1240" i="1"/>
  <c r="AQ1209" i="1"/>
  <c r="AQ988" i="1"/>
  <c r="AQ1065" i="1"/>
  <c r="AQ946" i="1"/>
  <c r="AQ789" i="1"/>
  <c r="AQ994" i="1"/>
  <c r="AQ1117" i="1"/>
  <c r="AQ915" i="1"/>
  <c r="AQ864" i="1"/>
  <c r="AQ829" i="1"/>
  <c r="AQ717" i="1"/>
  <c r="AQ681" i="1"/>
  <c r="AQ753" i="1"/>
  <c r="AQ580" i="1"/>
  <c r="AQ722" i="1"/>
  <c r="AQ629" i="1"/>
  <c r="AQ916" i="1"/>
  <c r="AQ652" i="1"/>
  <c r="AQ612" i="1"/>
  <c r="AQ792" i="1"/>
  <c r="AQ1051" i="1"/>
  <c r="AQ815" i="1"/>
  <c r="AQ740" i="1"/>
  <c r="AQ615" i="1"/>
  <c r="AQ596" i="1"/>
  <c r="AQ605" i="1"/>
  <c r="AQ513" i="1"/>
  <c r="AQ484" i="1"/>
  <c r="AQ477" i="1"/>
  <c r="AQ431" i="1"/>
  <c r="AQ473" i="1"/>
  <c r="AQ549" i="1"/>
  <c r="AQ457" i="1"/>
  <c r="AQ434" i="1"/>
  <c r="AQ573" i="1"/>
  <c r="AQ759" i="1"/>
  <c r="AQ727" i="1"/>
  <c r="AQ695" i="1"/>
  <c r="AQ533" i="1"/>
  <c r="AQ837" i="1"/>
  <c r="AQ1021" i="1"/>
  <c r="AQ668" i="1"/>
  <c r="AQ819" i="1"/>
  <c r="AQ589" i="1"/>
  <c r="AQ677" i="1"/>
  <c r="AQ836" i="1"/>
  <c r="AQ781" i="1"/>
  <c r="AQ690" i="1"/>
  <c r="AQ466" i="1"/>
  <c r="AQ907" i="1"/>
  <c r="AQ748" i="1"/>
  <c r="AQ724" i="1"/>
  <c r="AQ1035" i="1"/>
  <c r="AQ831" i="1"/>
  <c r="AQ581" i="1"/>
  <c r="AQ489" i="1"/>
  <c r="AQ366" i="1"/>
  <c r="AQ461" i="1"/>
  <c r="AQ787" i="1"/>
  <c r="AQ755" i="1"/>
  <c r="AQ723" i="1"/>
  <c r="AQ691" i="1"/>
  <c r="AQ597" i="1"/>
  <c r="AQ375" i="1"/>
  <c r="AQ1048" i="1"/>
  <c r="AQ953" i="1"/>
  <c r="AQ923" i="1"/>
  <c r="AQ530" i="1"/>
  <c r="AQ835" i="1"/>
  <c r="AQ733" i="1"/>
  <c r="AQ749" i="1"/>
  <c r="AQ709" i="1"/>
  <c r="AQ716" i="1"/>
  <c r="AQ684" i="1"/>
  <c r="AQ884" i="1"/>
  <c r="AQ725" i="1"/>
  <c r="AQ848" i="1"/>
  <c r="AQ816" i="1"/>
  <c r="AQ1019" i="1"/>
  <c r="AQ847" i="1"/>
  <c r="AQ810" i="1"/>
  <c r="AQ661" i="1"/>
  <c r="AQ660" i="1"/>
  <c r="AQ493" i="1"/>
  <c r="AQ452" i="1"/>
  <c r="AQ537" i="1"/>
  <c r="AQ521" i="1"/>
  <c r="AQ529" i="1"/>
  <c r="AQ779" i="1"/>
  <c r="AQ747" i="1"/>
  <c r="AQ715" i="1"/>
  <c r="AQ683" i="1"/>
  <c r="AQ505" i="1"/>
  <c r="AQ917" i="1"/>
  <c r="AQ1059" i="1"/>
  <c r="AQ601" i="1"/>
  <c r="AQ658" i="1"/>
  <c r="AQ777" i="1"/>
  <c r="AQ891" i="1"/>
  <c r="AQ843" i="1"/>
  <c r="AQ811" i="1"/>
  <c r="AQ778" i="1"/>
  <c r="AQ665" i="1"/>
  <c r="AQ617" i="1"/>
  <c r="AQ1003" i="1"/>
  <c r="AQ895" i="1"/>
  <c r="AQ863" i="1"/>
  <c r="AQ826" i="1"/>
  <c r="AQ757" i="1"/>
  <c r="AQ693" i="1"/>
  <c r="AQ604" i="1"/>
  <c r="AQ645" i="1"/>
  <c r="AQ737" i="1"/>
  <c r="AQ1069" i="1"/>
  <c r="AQ947" i="1"/>
  <c r="AQ901" i="1"/>
  <c r="AQ706" i="1"/>
  <c r="AQ637" i="1"/>
  <c r="AQ729" i="1"/>
  <c r="AQ644" i="1"/>
  <c r="AQ745" i="1"/>
  <c r="AQ746" i="1"/>
  <c r="AQ852" i="1"/>
  <c r="AQ802" i="1"/>
  <c r="AQ738" i="1"/>
  <c r="AQ697" i="1"/>
  <c r="AQ632" i="1"/>
  <c r="AQ776" i="1"/>
  <c r="AQ1115" i="1"/>
  <c r="AQ987" i="1"/>
  <c r="AQ842" i="1"/>
  <c r="AQ626" i="1"/>
  <c r="AQ594" i="1"/>
  <c r="AQ441" i="1"/>
  <c r="AQ492" i="1"/>
  <c r="AQ424" i="1"/>
  <c r="AQ545" i="1"/>
  <c r="AQ516" i="1"/>
  <c r="AQ585" i="1"/>
  <c r="AQ476" i="1"/>
  <c r="AQ426" i="1"/>
  <c r="AQ482" i="1"/>
  <c r="AQ436" i="1"/>
  <c r="AQ775" i="1"/>
  <c r="AQ743" i="1"/>
  <c r="AQ711" i="1"/>
  <c r="AQ679" i="1"/>
  <c r="AQ1100" i="1"/>
  <c r="AQ1001" i="1"/>
  <c r="AQ851" i="1"/>
  <c r="AQ765" i="1"/>
  <c r="AQ744" i="1"/>
  <c r="AQ900" i="1"/>
  <c r="AQ875" i="1"/>
  <c r="AQ741" i="1"/>
  <c r="AQ696" i="1"/>
  <c r="AQ1099" i="1"/>
  <c r="AQ971" i="1"/>
  <c r="AQ858" i="1"/>
  <c r="AQ770" i="1"/>
  <c r="AQ701" i="1"/>
  <c r="AQ577" i="1"/>
  <c r="AQ548" i="1"/>
  <c r="AQ1167" i="1"/>
  <c r="AQ933" i="1"/>
  <c r="AQ820" i="1"/>
  <c r="AQ732" i="1"/>
  <c r="AQ832" i="1"/>
  <c r="AQ1083" i="1"/>
  <c r="AQ955" i="1"/>
  <c r="AQ796" i="1"/>
  <c r="AQ685" i="1"/>
  <c r="AQ628" i="1"/>
  <c r="AQ773" i="1"/>
  <c r="AQ1135" i="1"/>
  <c r="AQ931" i="1"/>
  <c r="AQ828" i="1"/>
  <c r="AQ623" i="1"/>
  <c r="AQ649" i="1"/>
  <c r="AQ761" i="1"/>
  <c r="AQ705" i="1"/>
  <c r="AQ673" i="1"/>
  <c r="AQ647" i="1"/>
  <c r="AQ868" i="1"/>
  <c r="AQ859" i="1"/>
  <c r="AQ827" i="1"/>
  <c r="AQ754" i="1"/>
  <c r="AQ641" i="1"/>
  <c r="AQ1067" i="1"/>
  <c r="AQ911" i="1"/>
  <c r="AQ879" i="1"/>
  <c r="AQ764" i="1"/>
  <c r="AQ655" i="1"/>
  <c r="AQ669" i="1"/>
  <c r="AQ613" i="1"/>
  <c r="AQ557" i="1"/>
  <c r="AQ517" i="1"/>
  <c r="AQ541" i="1"/>
  <c r="AQ556" i="1"/>
  <c r="AQ412" i="1"/>
  <c r="AQ636" i="1"/>
  <c r="AQ739" i="1"/>
  <c r="AQ675" i="1"/>
  <c r="AQ524" i="1"/>
  <c r="AQ460" i="1"/>
  <c r="AQ290" i="1"/>
  <c r="AQ305" i="1"/>
  <c r="AQ364" i="1"/>
  <c r="AQ334" i="1"/>
  <c r="AQ390" i="1"/>
  <c r="AQ283" i="1"/>
  <c r="AQ579" i="1"/>
  <c r="AQ539" i="1"/>
  <c r="AQ451" i="1"/>
  <c r="AQ338" i="1"/>
  <c r="AQ274" i="1"/>
  <c r="AQ258" i="1"/>
  <c r="AQ249" i="1"/>
  <c r="AQ217" i="1"/>
  <c r="AQ284" i="1"/>
  <c r="AQ340" i="1"/>
  <c r="AQ287" i="1"/>
  <c r="AQ185" i="1"/>
  <c r="AQ244" i="1"/>
  <c r="AQ164" i="1"/>
  <c r="AQ156" i="1"/>
  <c r="AQ243" i="1"/>
  <c r="AQ64" i="1"/>
  <c r="AQ57" i="1"/>
  <c r="AQ115" i="1"/>
  <c r="AQ147" i="1"/>
  <c r="AQ110" i="1"/>
  <c r="AQ34" i="1"/>
  <c r="AQ88" i="1"/>
  <c r="AQ56" i="1"/>
  <c r="AQ152" i="1"/>
  <c r="AQ44" i="1"/>
  <c r="AQ72" i="1"/>
  <c r="AQ166" i="1"/>
  <c r="AQ174" i="1"/>
  <c r="AQ126" i="1"/>
  <c r="AQ120" i="1"/>
  <c r="AQ83" i="1"/>
  <c r="AQ450" i="1"/>
  <c r="AQ564" i="1"/>
  <c r="AQ731" i="1"/>
  <c r="AQ667" i="1"/>
  <c r="AQ569" i="1"/>
  <c r="AQ453" i="1"/>
  <c r="AQ398" i="1"/>
  <c r="AQ355" i="1"/>
  <c r="AQ374" i="1"/>
  <c r="AQ324" i="1"/>
  <c r="AQ659" i="1"/>
  <c r="AQ619" i="1"/>
  <c r="AQ531" i="1"/>
  <c r="AQ491" i="1"/>
  <c r="AQ404" i="1"/>
  <c r="AQ236" i="1"/>
  <c r="AQ308" i="1"/>
  <c r="AQ427" i="1"/>
  <c r="AQ330" i="1"/>
  <c r="AQ173" i="1"/>
  <c r="AQ139" i="1"/>
  <c r="AQ125" i="1"/>
  <c r="AQ259" i="1"/>
  <c r="AQ186" i="1"/>
  <c r="AQ307" i="1"/>
  <c r="AQ96" i="1"/>
  <c r="AQ150" i="1"/>
  <c r="AQ132" i="1"/>
  <c r="AQ30" i="1"/>
  <c r="AQ29" i="1"/>
  <c r="AQ40" i="1"/>
  <c r="AQ21" i="1"/>
  <c r="AQ92" i="1"/>
  <c r="AQ116" i="1"/>
  <c r="AQ99" i="1"/>
  <c r="AQ60" i="1"/>
  <c r="AQ48" i="1"/>
  <c r="AQ339" i="1"/>
  <c r="AQ35" i="1"/>
  <c r="AQ14" i="1"/>
  <c r="AQ70" i="1"/>
  <c r="AQ12" i="1"/>
  <c r="AQ86" i="1"/>
  <c r="AQ508" i="1"/>
  <c r="AQ481" i="1"/>
  <c r="AQ485" i="1"/>
  <c r="AQ449" i="1"/>
  <c r="AQ546" i="1"/>
  <c r="AQ500" i="1"/>
  <c r="AQ423" i="1"/>
  <c r="AQ403" i="1"/>
  <c r="AQ370" i="1"/>
  <c r="AQ346" i="1"/>
  <c r="AQ444" i="1"/>
  <c r="AQ392" i="1"/>
  <c r="AQ322" i="1"/>
  <c r="AQ611" i="1"/>
  <c r="AQ571" i="1"/>
  <c r="AQ483" i="1"/>
  <c r="AQ443" i="1"/>
  <c r="AQ297" i="1"/>
  <c r="AQ265" i="1"/>
  <c r="AQ207" i="1"/>
  <c r="AQ268" i="1"/>
  <c r="AQ411" i="1"/>
  <c r="AQ298" i="1"/>
  <c r="AQ226" i="1"/>
  <c r="AQ228" i="1"/>
  <c r="AQ250" i="1"/>
  <c r="AQ218" i="1"/>
  <c r="AQ181" i="1"/>
  <c r="AQ122" i="1"/>
  <c r="AQ194" i="1"/>
  <c r="AQ163" i="1"/>
  <c r="AQ77" i="1"/>
  <c r="AQ76" i="1"/>
  <c r="AQ102" i="1"/>
  <c r="AQ106" i="1"/>
  <c r="AQ74" i="1"/>
  <c r="AQ128" i="1"/>
  <c r="AQ94" i="1"/>
  <c r="AQ25" i="1"/>
  <c r="AQ100" i="1"/>
  <c r="AQ68" i="1"/>
  <c r="AQ50" i="1"/>
  <c r="AQ54" i="1"/>
  <c r="AQ52" i="1"/>
  <c r="AQ275" i="1"/>
  <c r="AQ78" i="1"/>
  <c r="AQ136" i="1"/>
  <c r="AQ168" i="1"/>
  <c r="AQ62" i="1"/>
  <c r="AQ38" i="1"/>
  <c r="AQ124" i="1"/>
  <c r="AQ90" i="1"/>
  <c r="AQ572" i="1"/>
  <c r="AQ593" i="1"/>
  <c r="AQ419" i="1"/>
  <c r="AQ409" i="1"/>
  <c r="AQ391" i="1"/>
  <c r="AQ415" i="1"/>
  <c r="AQ400" i="1"/>
  <c r="AQ358" i="1"/>
  <c r="AQ651" i="1"/>
  <c r="AQ563" i="1"/>
  <c r="AQ523" i="1"/>
  <c r="AQ233" i="1"/>
  <c r="AQ294" i="1"/>
  <c r="AQ242" i="1"/>
  <c r="AQ302" i="1"/>
  <c r="AQ336" i="1"/>
  <c r="AQ396" i="1"/>
  <c r="AQ271" i="1"/>
  <c r="AQ157" i="1"/>
  <c r="AQ195" i="1"/>
  <c r="AQ202" i="1"/>
  <c r="AQ286" i="1"/>
  <c r="AQ254" i="1"/>
  <c r="AQ222" i="1"/>
  <c r="AQ190" i="1"/>
  <c r="AQ142" i="1"/>
  <c r="AQ172" i="1"/>
  <c r="AQ58" i="1"/>
  <c r="AQ67" i="1"/>
  <c r="AQ123" i="1"/>
  <c r="AQ108" i="1"/>
  <c r="AQ140" i="1"/>
  <c r="AQ89" i="1"/>
  <c r="AQ158" i="1"/>
  <c r="AQ28" i="1"/>
  <c r="AQ61" i="1"/>
  <c r="AQ24" i="1"/>
  <c r="AQ51" i="1"/>
  <c r="AQ20" i="1"/>
  <c r="AQ36" i="1"/>
  <c r="AQ16" i="1"/>
  <c r="AQ112" i="1"/>
  <c r="AQ105" i="1"/>
  <c r="AQ104" i="1"/>
  <c r="AQ13" i="1"/>
  <c r="AQ282" i="1"/>
  <c r="AQ141" i="1"/>
  <c r="AQ84" i="1"/>
  <c r="AQ80" i="1"/>
  <c r="AQ429" i="1"/>
  <c r="AQ532" i="1"/>
  <c r="AQ468" i="1"/>
  <c r="AQ525" i="1"/>
  <c r="AQ621" i="1"/>
  <c r="AQ771" i="1"/>
  <c r="AQ707" i="1"/>
  <c r="AQ281" i="1"/>
  <c r="AQ394" i="1"/>
  <c r="AQ643" i="1"/>
  <c r="AQ603" i="1"/>
  <c r="AQ515" i="1"/>
  <c r="AQ475" i="1"/>
  <c r="AQ425" i="1"/>
  <c r="AQ223" i="1"/>
  <c r="AQ316" i="1"/>
  <c r="AQ362" i="1"/>
  <c r="AQ313" i="1"/>
  <c r="AQ267" i="1"/>
  <c r="AQ212" i="1"/>
  <c r="AQ180" i="1"/>
  <c r="AQ178" i="1"/>
  <c r="AQ46" i="1"/>
  <c r="AQ73" i="1"/>
  <c r="AQ553" i="1"/>
  <c r="AQ501" i="1"/>
  <c r="AQ540" i="1"/>
  <c r="AQ465" i="1"/>
  <c r="AQ763" i="1"/>
  <c r="AQ699" i="1"/>
  <c r="AQ407" i="1"/>
  <c r="AQ329" i="1"/>
  <c r="AQ395" i="1"/>
  <c r="AQ353" i="1"/>
  <c r="AQ428" i="1"/>
  <c r="AQ413" i="1"/>
  <c r="AQ595" i="1"/>
  <c r="AQ555" i="1"/>
  <c r="AQ467" i="1"/>
  <c r="AQ379" i="1"/>
  <c r="AQ220" i="1"/>
  <c r="AQ292" i="1"/>
  <c r="AQ276" i="1"/>
  <c r="AQ260" i="1"/>
  <c r="AQ310" i="1"/>
  <c r="AQ321" i="1"/>
  <c r="AQ192" i="1"/>
  <c r="AQ148" i="1"/>
  <c r="AQ160" i="1"/>
  <c r="AQ191" i="1"/>
  <c r="AQ45" i="1"/>
  <c r="AQ109" i="1"/>
  <c r="AQ41" i="1"/>
  <c r="AQ445" i="1"/>
  <c r="AQ653" i="1"/>
  <c r="AQ509" i="1"/>
  <c r="AQ469" i="1"/>
  <c r="AQ382" i="1"/>
  <c r="AQ337" i="1"/>
  <c r="AQ361" i="1"/>
  <c r="AQ378" i="1"/>
  <c r="AQ387" i="1"/>
  <c r="AQ435" i="1"/>
  <c r="AQ326" i="1"/>
  <c r="AQ635" i="1"/>
  <c r="AQ547" i="1"/>
  <c r="AQ507" i="1"/>
  <c r="AQ306" i="1"/>
  <c r="AQ356" i="1"/>
  <c r="AQ304" i="1"/>
  <c r="AQ380" i="1"/>
  <c r="AQ252" i="1"/>
  <c r="AQ210" i="1"/>
  <c r="AQ211" i="1"/>
  <c r="AQ196" i="1"/>
  <c r="AQ170" i="1"/>
  <c r="AQ234" i="1"/>
  <c r="AQ201" i="1"/>
  <c r="AQ93" i="1"/>
  <c r="AQ561" i="1"/>
  <c r="AQ497" i="1"/>
  <c r="AQ588" i="1"/>
  <c r="AQ350" i="1"/>
  <c r="AQ420" i="1"/>
  <c r="AQ345" i="1"/>
  <c r="AQ627" i="1"/>
  <c r="AQ587" i="1"/>
  <c r="AQ499" i="1"/>
  <c r="AQ459" i="1"/>
  <c r="AQ386" i="1"/>
  <c r="AQ314" i="1"/>
  <c r="AQ255" i="1"/>
  <c r="AQ352" i="1"/>
  <c r="AQ239" i="1"/>
  <c r="AQ354" i="1"/>
  <c r="AQ318" i="1"/>
  <c r="AQ176" i="1"/>
  <c r="AQ154" i="1"/>
  <c r="AQ131" i="1"/>
  <c r="AQ291" i="1"/>
  <c r="AQ227" i="1"/>
  <c r="AQ266" i="1"/>
  <c r="AQ198" i="1"/>
  <c r="AQ134" i="1"/>
  <c r="AQ323" i="1"/>
  <c r="AQ270" i="1"/>
  <c r="AQ238" i="1"/>
  <c r="AQ206" i="1"/>
  <c r="AQ8" i="1"/>
</calcChain>
</file>

<file path=xl/sharedStrings.xml><?xml version="1.0" encoding="utf-8"?>
<sst xmlns="http://schemas.openxmlformats.org/spreadsheetml/2006/main" count="62" uniqueCount="42">
  <si>
    <t>Dates</t>
  </si>
  <si>
    <t>SPX</t>
  </si>
  <si>
    <t>MID</t>
  </si>
  <si>
    <t>RTY</t>
  </si>
  <si>
    <t>EFA</t>
  </si>
  <si>
    <t>AGG</t>
  </si>
  <si>
    <t>null</t>
  </si>
  <si>
    <t>SPX_Return</t>
  </si>
  <si>
    <t>MID_Return</t>
  </si>
  <si>
    <t>RTY_Return</t>
  </si>
  <si>
    <t>EFA_Return</t>
  </si>
  <si>
    <t>AGG_Return</t>
  </si>
  <si>
    <t>&gt;=1/1/2016</t>
  </si>
  <si>
    <t>&lt;=12/31/2020</t>
  </si>
  <si>
    <t>MLE</t>
  </si>
  <si>
    <t>Return Sq</t>
  </si>
  <si>
    <t>Variance</t>
  </si>
  <si>
    <t>Liklihood at t</t>
  </si>
  <si>
    <t>residual</t>
  </si>
  <si>
    <t>Rank</t>
  </si>
  <si>
    <t>Percentile</t>
  </si>
  <si>
    <t>Zscore</t>
  </si>
  <si>
    <t>n -k</t>
  </si>
  <si>
    <t>lag</t>
  </si>
  <si>
    <t>ub</t>
  </si>
  <si>
    <t>lb</t>
  </si>
  <si>
    <t>Ljung-Box</t>
  </si>
  <si>
    <t>w_k</t>
  </si>
  <si>
    <t>before GARCH</t>
  </si>
  <si>
    <t>after GARCH</t>
  </si>
  <si>
    <t>Mean</t>
  </si>
  <si>
    <t>Offset</t>
  </si>
  <si>
    <t>Mean Residuals</t>
  </si>
  <si>
    <t>Omega</t>
  </si>
  <si>
    <t>Alpha</t>
  </si>
  <si>
    <t>Beta</t>
  </si>
  <si>
    <t>Total</t>
  </si>
  <si>
    <t>Actual</t>
  </si>
  <si>
    <t>Gross</t>
  </si>
  <si>
    <t>L-B</t>
  </si>
  <si>
    <t>Before Ljung-Box</t>
  </si>
  <si>
    <t>After Ljung-Box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</si>
</sst>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_(* #,##0.0000000000_);_(* \(#,##0.0000000000\);_(* &quot;-&quot;??_);_(@_)"/>
    <numFmt numFmtId="165" formatCode="0.0000000000"/>
    <numFmt numFmtId="166" formatCode="0.000000000"/>
    <numFmt numFmtId="167" formatCode="0.0000000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4372C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8EA9DB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8EA9DB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8EA9DB"/>
      </top>
      <bottom/>
      <diagonal/>
    </border>
    <border>
      <left style="medium">
        <color indexed="64"/>
      </left>
      <right/>
      <top style="thin">
        <color rgb="FF8EA9DB"/>
      </top>
      <bottom style="medium">
        <color indexed="64"/>
      </bottom>
      <diagonal/>
    </border>
    <border>
      <left/>
      <right/>
      <top style="thin">
        <color rgb="FF8EA9DB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8EA9DB"/>
      </top>
      <bottom style="medium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  <border>
      <left/>
      <right style="medium">
        <color indexed="64"/>
      </right>
      <top style="thin">
        <color rgb="FF8EA9DB"/>
      </top>
      <bottom/>
      <diagonal/>
    </border>
    <border>
      <left/>
      <right style="medium">
        <color indexed="64"/>
      </right>
      <top style="thin">
        <color rgb="FF8EA9DB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4" fillId="0" borderId="0" xfId="0" applyFont="1"/>
    <xf numFmtId="14" fontId="4" fillId="0" borderId="0" xfId="0" applyNumberFormat="1" applyFont="1"/>
    <xf numFmtId="2" fontId="4" fillId="0" borderId="0" xfId="0" applyNumberFormat="1" applyFont="1"/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165" fontId="0" fillId="0" borderId="0" xfId="0" applyNumberFormat="1"/>
    <xf numFmtId="0" fontId="5" fillId="0" borderId="0" xfId="0" applyFont="1" applyProtection="1">
      <protection hidden="1"/>
    </xf>
    <xf numFmtId="0" fontId="6" fillId="0" borderId="0" xfId="0" applyFont="1"/>
    <xf numFmtId="0" fontId="6" fillId="0" borderId="0" xfId="0" applyFont="1" applyProtection="1">
      <protection hidden="1"/>
    </xf>
    <xf numFmtId="0" fontId="6" fillId="0" borderId="2" xfId="0" applyFont="1" applyBorder="1" applyProtection="1">
      <protection hidden="1"/>
    </xf>
    <xf numFmtId="43" fontId="6" fillId="0" borderId="0" xfId="0" applyNumberFormat="1" applyFont="1" applyProtection="1">
      <protection hidden="1"/>
    </xf>
    <xf numFmtId="0" fontId="7" fillId="3" borderId="10" xfId="0" applyFont="1" applyFill="1" applyBorder="1" applyProtection="1">
      <protection hidden="1"/>
    </xf>
    <xf numFmtId="0" fontId="5" fillId="4" borderId="11" xfId="0" applyFont="1" applyFill="1" applyBorder="1" applyProtection="1">
      <protection hidden="1"/>
    </xf>
    <xf numFmtId="0" fontId="5" fillId="4" borderId="6" xfId="0" applyFont="1" applyFill="1" applyBorder="1" applyProtection="1">
      <protection hidden="1"/>
    </xf>
    <xf numFmtId="164" fontId="6" fillId="0" borderId="15" xfId="0" applyNumberFormat="1" applyFont="1" applyBorder="1" applyProtection="1">
      <protection hidden="1"/>
    </xf>
    <xf numFmtId="0" fontId="6" fillId="0" borderId="15" xfId="0" applyFont="1" applyBorder="1" applyProtection="1">
      <protection hidden="1"/>
    </xf>
    <xf numFmtId="0" fontId="6" fillId="0" borderId="16" xfId="0" applyFont="1" applyBorder="1" applyProtection="1">
      <protection hidden="1"/>
    </xf>
    <xf numFmtId="0" fontId="12" fillId="7" borderId="17" xfId="0" applyFont="1" applyFill="1" applyBorder="1"/>
    <xf numFmtId="0" fontId="12" fillId="0" borderId="17" xfId="0" applyFont="1" applyBorder="1"/>
    <xf numFmtId="0" fontId="0" fillId="0" borderId="0" xfId="0" applyAlignment="1">
      <alignment wrapText="1"/>
    </xf>
    <xf numFmtId="0" fontId="5" fillId="0" borderId="1" xfId="0" applyFont="1" applyBorder="1" applyProtection="1">
      <protection hidden="1"/>
    </xf>
    <xf numFmtId="164" fontId="6" fillId="0" borderId="18" xfId="0" applyNumberFormat="1" applyFont="1" applyBorder="1" applyProtection="1">
      <protection hidden="1"/>
    </xf>
    <xf numFmtId="2" fontId="6" fillId="0" borderId="0" xfId="0" applyNumberFormat="1" applyFont="1" applyProtection="1">
      <protection hidden="1"/>
    </xf>
    <xf numFmtId="167" fontId="0" fillId="0" borderId="12" xfId="0" applyNumberFormat="1" applyBorder="1" applyProtection="1">
      <protection hidden="1"/>
    </xf>
    <xf numFmtId="167" fontId="0" fillId="0" borderId="13" xfId="0" applyNumberFormat="1" applyBorder="1" applyProtection="1">
      <protection hidden="1"/>
    </xf>
    <xf numFmtId="0" fontId="0" fillId="8" borderId="3" xfId="0" applyFill="1" applyBorder="1"/>
    <xf numFmtId="0" fontId="10" fillId="8" borderId="4" xfId="0" applyFont="1" applyFill="1" applyBorder="1"/>
    <xf numFmtId="0" fontId="10" fillId="8" borderId="5" xfId="0" applyFont="1" applyFill="1" applyBorder="1"/>
    <xf numFmtId="0" fontId="12" fillId="7" borderId="19" xfId="0" applyFont="1" applyFill="1" applyBorder="1"/>
    <xf numFmtId="0" fontId="12" fillId="0" borderId="19" xfId="0" applyFont="1" applyBorder="1"/>
    <xf numFmtId="0" fontId="9" fillId="0" borderId="8" xfId="0" applyFont="1" applyBorder="1" applyProtection="1">
      <protection hidden="1"/>
    </xf>
    <xf numFmtId="0" fontId="0" fillId="0" borderId="9" xfId="0" applyBorder="1" applyProtection="1">
      <protection locked="0"/>
    </xf>
    <xf numFmtId="0" fontId="9" fillId="0" borderId="0" xfId="0" applyFont="1"/>
    <xf numFmtId="43" fontId="6" fillId="0" borderId="0" xfId="1" applyFont="1" applyBorder="1" applyProtection="1">
      <protection hidden="1"/>
    </xf>
    <xf numFmtId="0" fontId="5" fillId="4" borderId="14" xfId="0" applyFont="1" applyFill="1" applyBorder="1" applyAlignment="1" applyProtection="1">
      <alignment horizontal="center"/>
      <protection hidden="1"/>
    </xf>
    <xf numFmtId="0" fontId="5" fillId="4" borderId="7" xfId="0" applyFont="1" applyFill="1" applyBorder="1" applyAlignment="1" applyProtection="1">
      <alignment horizontal="center"/>
      <protection hidden="1"/>
    </xf>
    <xf numFmtId="0" fontId="13" fillId="2" borderId="3" xfId="0" applyFont="1" applyFill="1" applyBorder="1"/>
    <xf numFmtId="0" fontId="13" fillId="2" borderId="4" xfId="0" applyFont="1" applyFill="1" applyBorder="1"/>
    <xf numFmtId="0" fontId="13" fillId="2" borderId="4" xfId="0" applyFont="1" applyFill="1" applyBorder="1" applyAlignment="1">
      <alignment wrapText="1"/>
    </xf>
    <xf numFmtId="0" fontId="13" fillId="2" borderId="24" xfId="0" applyFont="1" applyFill="1" applyBorder="1" applyAlignment="1">
      <alignment wrapText="1"/>
    </xf>
    <xf numFmtId="14" fontId="12" fillId="7" borderId="19" xfId="0" applyNumberFormat="1" applyFont="1" applyFill="1" applyBorder="1"/>
    <xf numFmtId="0" fontId="12" fillId="7" borderId="25" xfId="0" applyFont="1" applyFill="1" applyBorder="1"/>
    <xf numFmtId="14" fontId="12" fillId="0" borderId="19" xfId="0" applyNumberFormat="1" applyFont="1" applyBorder="1"/>
    <xf numFmtId="0" fontId="12" fillId="0" borderId="25" xfId="0" applyFont="1" applyBorder="1"/>
    <xf numFmtId="0" fontId="12" fillId="6" borderId="17" xfId="0" applyFont="1" applyFill="1" applyBorder="1"/>
    <xf numFmtId="0" fontId="12" fillId="6" borderId="19" xfId="0" applyFont="1" applyFill="1" applyBorder="1"/>
    <xf numFmtId="0" fontId="12" fillId="6" borderId="25" xfId="0" applyFont="1" applyFill="1" applyBorder="1"/>
    <xf numFmtId="0" fontId="12" fillId="6" borderId="27" xfId="0" applyFont="1" applyFill="1" applyBorder="1"/>
    <xf numFmtId="0" fontId="12" fillId="6" borderId="26" xfId="0" applyFont="1" applyFill="1" applyBorder="1"/>
    <xf numFmtId="0" fontId="12" fillId="6" borderId="28" xfId="0" applyFont="1" applyFill="1" applyBorder="1"/>
    <xf numFmtId="0" fontId="8" fillId="5" borderId="3" xfId="0" applyFont="1" applyFill="1" applyBorder="1"/>
    <xf numFmtId="0" fontId="8" fillId="5" borderId="4" xfId="0" applyFont="1" applyFill="1" applyBorder="1"/>
    <xf numFmtId="0" fontId="8" fillId="5" borderId="4" xfId="0" applyFont="1" applyFill="1" applyBorder="1" applyAlignment="1">
      <alignment wrapText="1"/>
    </xf>
    <xf numFmtId="0" fontId="11" fillId="5" borderId="5" xfId="0" applyFont="1" applyFill="1" applyBorder="1" applyAlignment="1">
      <alignment wrapText="1"/>
    </xf>
    <xf numFmtId="0" fontId="0" fillId="6" borderId="20" xfId="0" applyFill="1" applyBorder="1"/>
    <xf numFmtId="0" fontId="0" fillId="6" borderId="30" xfId="0" applyFill="1" applyBorder="1"/>
    <xf numFmtId="0" fontId="8" fillId="5" borderId="29" xfId="0" applyFont="1" applyFill="1" applyBorder="1"/>
    <xf numFmtId="0" fontId="8" fillId="5" borderId="20" xfId="0" applyFont="1" applyFill="1" applyBorder="1"/>
    <xf numFmtId="0" fontId="8" fillId="5" borderId="30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0" borderId="29" xfId="0" applyBorder="1"/>
    <xf numFmtId="0" fontId="0" fillId="0" borderId="20" xfId="0" applyBorder="1"/>
    <xf numFmtId="0" fontId="0" fillId="0" borderId="30" xfId="0" applyBorder="1"/>
    <xf numFmtId="0" fontId="0" fillId="6" borderId="29" xfId="0" applyFill="1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14" fillId="2" borderId="34" xfId="0" applyFont="1" applyFill="1" applyBorder="1"/>
    <xf numFmtId="0" fontId="14" fillId="2" borderId="17" xfId="0" applyFont="1" applyFill="1" applyBorder="1"/>
    <xf numFmtId="0" fontId="14" fillId="2" borderId="35" xfId="0" applyFont="1" applyFill="1" applyBorder="1"/>
    <xf numFmtId="14" fontId="15" fillId="7" borderId="34" xfId="0" applyNumberFormat="1" applyFont="1" applyFill="1" applyBorder="1"/>
    <xf numFmtId="166" fontId="12" fillId="7" borderId="17" xfId="0" applyNumberFormat="1" applyFont="1" applyFill="1" applyBorder="1"/>
    <xf numFmtId="166" fontId="12" fillId="7" borderId="35" xfId="0" applyNumberFormat="1" applyFont="1" applyFill="1" applyBorder="1"/>
    <xf numFmtId="14" fontId="15" fillId="0" borderId="34" xfId="0" applyNumberFormat="1" applyFont="1" applyBorder="1"/>
    <xf numFmtId="166" fontId="12" fillId="0" borderId="17" xfId="0" applyNumberFormat="1" applyFont="1" applyBorder="1"/>
    <xf numFmtId="166" fontId="12" fillId="0" borderId="35" xfId="0" applyNumberFormat="1" applyFont="1" applyBorder="1"/>
    <xf numFmtId="0" fontId="12" fillId="7" borderId="35" xfId="0" applyFont="1" applyFill="1" applyBorder="1"/>
    <xf numFmtId="14" fontId="15" fillId="0" borderId="22" xfId="0" applyNumberFormat="1" applyFont="1" applyBorder="1"/>
    <xf numFmtId="166" fontId="12" fillId="0" borderId="21" xfId="0" applyNumberFormat="1" applyFont="1" applyBorder="1"/>
    <xf numFmtId="166" fontId="12" fillId="0" borderId="23" xfId="0" applyNumberFormat="1" applyFont="1" applyBorder="1"/>
    <xf numFmtId="14" fontId="2" fillId="0" borderId="0" xfId="0" applyNumberFormat="1" applyFont="1" applyProtection="1">
      <protection hidden="1"/>
    </xf>
    <xf numFmtId="14" fontId="0" fillId="0" borderId="0" xfId="0" applyNumberFormat="1" applyProtection="1">
      <protection hidden="1"/>
    </xf>
    <xf numFmtId="14" fontId="14" fillId="2" borderId="34" xfId="0" applyNumberFormat="1" applyFont="1" applyFill="1" applyBorder="1"/>
    <xf numFmtId="0" fontId="8" fillId="5" borderId="5" xfId="0" applyFont="1" applyFill="1" applyBorder="1"/>
    <xf numFmtId="0" fontId="12" fillId="0" borderId="0" xfId="0" applyFont="1"/>
    <xf numFmtId="0" fontId="12" fillId="0" borderId="36" xfId="0" applyFont="1" applyBorder="1"/>
    <xf numFmtId="0" fontId="12" fillId="6" borderId="36" xfId="0" applyFont="1" applyFill="1" applyBorder="1"/>
    <xf numFmtId="0" fontId="12" fillId="0" borderId="26" xfId="0" applyFont="1" applyBorder="1"/>
    <xf numFmtId="0" fontId="12" fillId="0" borderId="27" xfId="0" applyFont="1" applyBorder="1"/>
    <xf numFmtId="0" fontId="12" fillId="0" borderId="37" xfId="0" applyFont="1" applyBorder="1"/>
    <xf numFmtId="0" fontId="12" fillId="9" borderId="17" xfId="0" applyFont="1" applyFill="1" applyBorder="1"/>
    <xf numFmtId="0" fontId="0" fillId="0" borderId="0" xfId="0" applyNumberFormat="1"/>
    <xf numFmtId="43" fontId="0" fillId="0" borderId="0" xfId="0" applyNumberFormat="1"/>
    <xf numFmtId="0" fontId="9" fillId="10" borderId="0" xfId="0" applyFont="1" applyFill="1" applyAlignment="1">
      <alignment horizontal="center"/>
    </xf>
    <xf numFmtId="0" fontId="9" fillId="10" borderId="0" xfId="0" applyFont="1" applyFill="1" applyAlignment="1">
      <alignment horizontal="left"/>
    </xf>
  </cellXfs>
  <cellStyles count="4">
    <cellStyle name="Comma" xfId="1" builtinId="3"/>
    <cellStyle name="Comma 2" xfId="3" xr:uid="{D875BE28-5D93-D244-99E3-5A5073AA5992}"/>
    <cellStyle name="Normal" xfId="0" builtinId="0"/>
    <cellStyle name="Normal 2" xfId="2" xr:uid="{47C9E5EE-E934-A840-A5B1-8F15F34F9B3D}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DAA1BC8F-077A-D94B-85C6-349C15378884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43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Calculations!$AN$7</c:f>
          <c:strCache>
            <c:ptCount val="1"/>
            <c:pt idx="0">
              <c:v>AGG Autocorrelation Returns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Calculations!$AN$7</c:f>
              <c:strCache>
                <c:ptCount val="1"/>
                <c:pt idx="0">
                  <c:v>AGG Autocorrelation Returns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Calculations!$AN$8:$AN$1266</c:f>
              <c:numCache>
                <c:formatCode>General</c:formatCode>
                <c:ptCount val="1259"/>
                <c:pt idx="0">
                  <c:v>1</c:v>
                </c:pt>
                <c:pt idx="1">
                  <c:v>6.8596376697051348E-2</c:v>
                </c:pt>
                <c:pt idx="2">
                  <c:v>-0.13261334545308215</c:v>
                </c:pt>
                <c:pt idx="3">
                  <c:v>-3.8604475370659981E-2</c:v>
                </c:pt>
                <c:pt idx="4">
                  <c:v>0.12417027765545312</c:v>
                </c:pt>
                <c:pt idx="5">
                  <c:v>-2.0428089366510461E-2</c:v>
                </c:pt>
                <c:pt idx="6">
                  <c:v>7.2155039794420091E-3</c:v>
                </c:pt>
                <c:pt idx="7">
                  <c:v>-0.1846910358661476</c:v>
                </c:pt>
                <c:pt idx="8">
                  <c:v>-8.1629542016653192E-2</c:v>
                </c:pt>
                <c:pt idx="9">
                  <c:v>-8.3500175747828032E-2</c:v>
                </c:pt>
                <c:pt idx="10">
                  <c:v>3.8758189346133634E-2</c:v>
                </c:pt>
                <c:pt idx="11">
                  <c:v>-3.0360457030790765E-3</c:v>
                </c:pt>
                <c:pt idx="12">
                  <c:v>-2.057509458170452E-3</c:v>
                </c:pt>
                <c:pt idx="13">
                  <c:v>-2.1356194809740343E-2</c:v>
                </c:pt>
                <c:pt idx="14">
                  <c:v>4.7007592632221623E-2</c:v>
                </c:pt>
                <c:pt idx="15">
                  <c:v>4.0232536064122512E-2</c:v>
                </c:pt>
                <c:pt idx="16">
                  <c:v>-1.3476320939808464E-2</c:v>
                </c:pt>
                <c:pt idx="17">
                  <c:v>-5.6325334793491055E-2</c:v>
                </c:pt>
                <c:pt idx="18">
                  <c:v>3.4402986241053382E-2</c:v>
                </c:pt>
                <c:pt idx="19">
                  <c:v>1.1199083484532519E-2</c:v>
                </c:pt>
                <c:pt idx="20">
                  <c:v>-5.1359874016512819E-2</c:v>
                </c:pt>
                <c:pt idx="21">
                  <c:v>1.7970480720033925E-2</c:v>
                </c:pt>
                <c:pt idx="22">
                  <c:v>9.4834316860011158E-3</c:v>
                </c:pt>
                <c:pt idx="23">
                  <c:v>-1.3630168319223993E-2</c:v>
                </c:pt>
                <c:pt idx="24">
                  <c:v>2.7097403438333514E-2</c:v>
                </c:pt>
                <c:pt idx="25">
                  <c:v>1.435232920070976E-3</c:v>
                </c:pt>
                <c:pt idx="26">
                  <c:v>1.5750927942334278E-2</c:v>
                </c:pt>
                <c:pt idx="27">
                  <c:v>2.2667763397580545E-2</c:v>
                </c:pt>
                <c:pt idx="28">
                  <c:v>-2.8133982930778921E-2</c:v>
                </c:pt>
                <c:pt idx="29">
                  <c:v>-5.0918758049103946E-5</c:v>
                </c:pt>
                <c:pt idx="30">
                  <c:v>2.3075505873597007E-2</c:v>
                </c:pt>
                <c:pt idx="31">
                  <c:v>1.2161275335723443E-2</c:v>
                </c:pt>
                <c:pt idx="32">
                  <c:v>-1.7036095034165529E-2</c:v>
                </c:pt>
                <c:pt idx="33">
                  <c:v>-2.7716937458411219E-2</c:v>
                </c:pt>
                <c:pt idx="34">
                  <c:v>2.1141421945044387E-2</c:v>
                </c:pt>
                <c:pt idx="35">
                  <c:v>-8.576301598483398E-3</c:v>
                </c:pt>
                <c:pt idx="36">
                  <c:v>-1.0681241694544751E-2</c:v>
                </c:pt>
                <c:pt idx="37">
                  <c:v>5.0183013184078175E-2</c:v>
                </c:pt>
                <c:pt idx="38">
                  <c:v>4.6096467864274833E-3</c:v>
                </c:pt>
                <c:pt idx="39">
                  <c:v>-2.5268874109146473E-2</c:v>
                </c:pt>
                <c:pt idx="40">
                  <c:v>9.4711181817193676E-3</c:v>
                </c:pt>
                <c:pt idx="41">
                  <c:v>4.4054415438376168E-2</c:v>
                </c:pt>
                <c:pt idx="42">
                  <c:v>1.3397142730537277E-2</c:v>
                </c:pt>
                <c:pt idx="43">
                  <c:v>2.5556894197449592E-2</c:v>
                </c:pt>
                <c:pt idx="44">
                  <c:v>-4.5805105296212352E-3</c:v>
                </c:pt>
                <c:pt idx="45">
                  <c:v>1.5588339025730424E-2</c:v>
                </c:pt>
                <c:pt idx="46">
                  <c:v>-3.3579743559558867E-2</c:v>
                </c:pt>
                <c:pt idx="47">
                  <c:v>7.4141980844580069E-3</c:v>
                </c:pt>
                <c:pt idx="48">
                  <c:v>-5.1329915404757964E-4</c:v>
                </c:pt>
                <c:pt idx="49">
                  <c:v>2.0179221508896644E-2</c:v>
                </c:pt>
                <c:pt idx="50">
                  <c:v>-4.7811229304661827E-2</c:v>
                </c:pt>
                <c:pt idx="51">
                  <c:v>-1.9379533145761074E-2</c:v>
                </c:pt>
                <c:pt idx="52">
                  <c:v>-8.3021256001196819E-3</c:v>
                </c:pt>
                <c:pt idx="53">
                  <c:v>3.9719475133258499E-2</c:v>
                </c:pt>
                <c:pt idx="54">
                  <c:v>-6.3367257982501791E-3</c:v>
                </c:pt>
                <c:pt idx="55">
                  <c:v>4.5591384040587629E-2</c:v>
                </c:pt>
                <c:pt idx="56">
                  <c:v>-1.1391145203072963E-3</c:v>
                </c:pt>
                <c:pt idx="57">
                  <c:v>2.5626839719194029E-2</c:v>
                </c:pt>
                <c:pt idx="58">
                  <c:v>8.8491681772937727E-3</c:v>
                </c:pt>
                <c:pt idx="59">
                  <c:v>2.068092218207479E-2</c:v>
                </c:pt>
                <c:pt idx="60">
                  <c:v>-1.6288150065929138E-2</c:v>
                </c:pt>
                <c:pt idx="61">
                  <c:v>1.7642334061951752E-2</c:v>
                </c:pt>
                <c:pt idx="62">
                  <c:v>-3.925691688029511E-2</c:v>
                </c:pt>
                <c:pt idx="63">
                  <c:v>3.9597855071493708E-2</c:v>
                </c:pt>
                <c:pt idx="64">
                  <c:v>-1.6221134253976068E-2</c:v>
                </c:pt>
                <c:pt idx="65">
                  <c:v>7.1259069172485234E-5</c:v>
                </c:pt>
                <c:pt idx="66">
                  <c:v>-1.1443187717585864E-2</c:v>
                </c:pt>
                <c:pt idx="67">
                  <c:v>4.148038722409228E-2</c:v>
                </c:pt>
                <c:pt idx="68">
                  <c:v>-2.5357707259679594E-2</c:v>
                </c:pt>
                <c:pt idx="69">
                  <c:v>4.1024836125945797E-2</c:v>
                </c:pt>
                <c:pt idx="70">
                  <c:v>1.8179476596587685E-3</c:v>
                </c:pt>
                <c:pt idx="71">
                  <c:v>6.3899006798265878E-3</c:v>
                </c:pt>
                <c:pt idx="72">
                  <c:v>-2.9658676650864659E-2</c:v>
                </c:pt>
                <c:pt idx="73">
                  <c:v>2.8459434105373212E-2</c:v>
                </c:pt>
                <c:pt idx="74">
                  <c:v>-4.7259304171435078E-3</c:v>
                </c:pt>
                <c:pt idx="75">
                  <c:v>8.3189198598596532E-3</c:v>
                </c:pt>
                <c:pt idx="76">
                  <c:v>-4.9228112083904547E-2</c:v>
                </c:pt>
                <c:pt idx="77">
                  <c:v>3.48717442478539E-2</c:v>
                </c:pt>
                <c:pt idx="78">
                  <c:v>-1.2109032543893934E-2</c:v>
                </c:pt>
                <c:pt idx="79">
                  <c:v>-8.0687794362329802E-3</c:v>
                </c:pt>
                <c:pt idx="80">
                  <c:v>-1.9896940241840962E-2</c:v>
                </c:pt>
                <c:pt idx="81">
                  <c:v>-1.2119557599650072E-2</c:v>
                </c:pt>
                <c:pt idx="82">
                  <c:v>-7.7693419983845902E-3</c:v>
                </c:pt>
                <c:pt idx="83">
                  <c:v>1.3966971667227641E-2</c:v>
                </c:pt>
                <c:pt idx="84">
                  <c:v>-1.3091043721431371E-2</c:v>
                </c:pt>
                <c:pt idx="85">
                  <c:v>3.8878204486369597E-2</c:v>
                </c:pt>
                <c:pt idx="86">
                  <c:v>-2.9594366353982708E-2</c:v>
                </c:pt>
                <c:pt idx="87">
                  <c:v>2.6618889973298674E-2</c:v>
                </c:pt>
                <c:pt idx="88">
                  <c:v>1.3358385197273786E-2</c:v>
                </c:pt>
                <c:pt idx="89">
                  <c:v>1.4987291699637938E-2</c:v>
                </c:pt>
                <c:pt idx="90">
                  <c:v>-5.2976462482686837E-2</c:v>
                </c:pt>
                <c:pt idx="91">
                  <c:v>2.0993907808488602E-2</c:v>
                </c:pt>
                <c:pt idx="92">
                  <c:v>3.6728372439645005E-3</c:v>
                </c:pt>
                <c:pt idx="93">
                  <c:v>-2.3015419560930793E-4</c:v>
                </c:pt>
                <c:pt idx="94">
                  <c:v>-5.847638239632142E-2</c:v>
                </c:pt>
                <c:pt idx="95">
                  <c:v>-3.1864988062659839E-2</c:v>
                </c:pt>
                <c:pt idx="96">
                  <c:v>-1.2662037261353057E-2</c:v>
                </c:pt>
                <c:pt idx="97">
                  <c:v>9.0134516982592894E-3</c:v>
                </c:pt>
                <c:pt idx="98">
                  <c:v>-2.0113893220573111E-3</c:v>
                </c:pt>
                <c:pt idx="99">
                  <c:v>-1.9060672204863228E-2</c:v>
                </c:pt>
                <c:pt idx="100">
                  <c:v>-1.3280935312114527E-3</c:v>
                </c:pt>
                <c:pt idx="101">
                  <c:v>2.4056375958134146E-2</c:v>
                </c:pt>
                <c:pt idx="102">
                  <c:v>4.7443646284301373E-2</c:v>
                </c:pt>
                <c:pt idx="103">
                  <c:v>3.2529321314932587E-2</c:v>
                </c:pt>
                <c:pt idx="104">
                  <c:v>2.8964994988332687E-2</c:v>
                </c:pt>
                <c:pt idx="105">
                  <c:v>-8.0829305217279251E-3</c:v>
                </c:pt>
                <c:pt idx="106">
                  <c:v>9.9239461707228156E-3</c:v>
                </c:pt>
                <c:pt idx="107">
                  <c:v>2.7869675204495851E-2</c:v>
                </c:pt>
                <c:pt idx="108">
                  <c:v>1.9854262318306396E-2</c:v>
                </c:pt>
                <c:pt idx="109">
                  <c:v>-3.2415585353974687E-2</c:v>
                </c:pt>
                <c:pt idx="110">
                  <c:v>-2.7728938702544045E-2</c:v>
                </c:pt>
                <c:pt idx="111">
                  <c:v>-5.2342442668820155E-3</c:v>
                </c:pt>
                <c:pt idx="112">
                  <c:v>1.5255210584200068E-2</c:v>
                </c:pt>
                <c:pt idx="113">
                  <c:v>-2.6076401761257043E-2</c:v>
                </c:pt>
                <c:pt idx="114">
                  <c:v>-2.6340737201689148E-2</c:v>
                </c:pt>
                <c:pt idx="115">
                  <c:v>-2.6401129154088654E-2</c:v>
                </c:pt>
                <c:pt idx="116">
                  <c:v>7.8004525102255261E-3</c:v>
                </c:pt>
                <c:pt idx="117">
                  <c:v>-8.2781603765577551E-3</c:v>
                </c:pt>
                <c:pt idx="118">
                  <c:v>-2.0392174708340583E-2</c:v>
                </c:pt>
                <c:pt idx="119">
                  <c:v>2.7317255181446465E-3</c:v>
                </c:pt>
                <c:pt idx="120">
                  <c:v>1.7252841342057453E-2</c:v>
                </c:pt>
                <c:pt idx="121">
                  <c:v>-3.3819224882018127E-2</c:v>
                </c:pt>
                <c:pt idx="122">
                  <c:v>5.413255783655163E-3</c:v>
                </c:pt>
                <c:pt idx="123">
                  <c:v>-1.6423347145398368E-2</c:v>
                </c:pt>
                <c:pt idx="124">
                  <c:v>3.6712131495153087E-2</c:v>
                </c:pt>
                <c:pt idx="125">
                  <c:v>6.6007928604362737E-3</c:v>
                </c:pt>
                <c:pt idx="126">
                  <c:v>-8.1067379120481446E-3</c:v>
                </c:pt>
                <c:pt idx="127">
                  <c:v>2.0756670927720274E-2</c:v>
                </c:pt>
                <c:pt idx="128">
                  <c:v>4.7575729641038886E-2</c:v>
                </c:pt>
                <c:pt idx="129">
                  <c:v>5.1109547998141628E-3</c:v>
                </c:pt>
                <c:pt idx="130">
                  <c:v>2.2460296035380033E-2</c:v>
                </c:pt>
                <c:pt idx="131">
                  <c:v>-5.9286188443471739E-3</c:v>
                </c:pt>
                <c:pt idx="132">
                  <c:v>7.673005997377102E-3</c:v>
                </c:pt>
                <c:pt idx="133">
                  <c:v>1.7733100521589037E-3</c:v>
                </c:pt>
                <c:pt idx="134">
                  <c:v>-4.2893293913799395E-3</c:v>
                </c:pt>
                <c:pt idx="135">
                  <c:v>-4.2296446295562735E-2</c:v>
                </c:pt>
                <c:pt idx="136">
                  <c:v>-7.6586522434450568E-3</c:v>
                </c:pt>
                <c:pt idx="137">
                  <c:v>-1.588785851242534E-2</c:v>
                </c:pt>
                <c:pt idx="138">
                  <c:v>-3.8586238807999346E-3</c:v>
                </c:pt>
                <c:pt idx="139">
                  <c:v>9.2091742040082292E-3</c:v>
                </c:pt>
                <c:pt idx="140">
                  <c:v>1.2634353052836441E-2</c:v>
                </c:pt>
                <c:pt idx="141">
                  <c:v>-2.5240327609299906E-2</c:v>
                </c:pt>
                <c:pt idx="142">
                  <c:v>1.3779795318892004E-2</c:v>
                </c:pt>
                <c:pt idx="143">
                  <c:v>3.6998411905700905E-2</c:v>
                </c:pt>
                <c:pt idx="144">
                  <c:v>-3.8179450938443965E-2</c:v>
                </c:pt>
                <c:pt idx="145">
                  <c:v>8.3957789581294295E-3</c:v>
                </c:pt>
                <c:pt idx="146">
                  <c:v>2.8516698435310427E-2</c:v>
                </c:pt>
                <c:pt idx="147">
                  <c:v>-4.2585367009153184E-2</c:v>
                </c:pt>
                <c:pt idx="148">
                  <c:v>-1.6383141054943106E-2</c:v>
                </c:pt>
                <c:pt idx="149">
                  <c:v>-1.6030578260028971E-2</c:v>
                </c:pt>
                <c:pt idx="150">
                  <c:v>-1.9016881689774882E-3</c:v>
                </c:pt>
                <c:pt idx="151">
                  <c:v>-1.1756093476307421E-2</c:v>
                </c:pt>
                <c:pt idx="152">
                  <c:v>5.2723407241226442E-3</c:v>
                </c:pt>
                <c:pt idx="153">
                  <c:v>9.6224744886949307E-4</c:v>
                </c:pt>
                <c:pt idx="154">
                  <c:v>-5.0906914550150235E-3</c:v>
                </c:pt>
                <c:pt idx="155">
                  <c:v>-9.1991365722620729E-3</c:v>
                </c:pt>
                <c:pt idx="156">
                  <c:v>1.2131081065820566E-2</c:v>
                </c:pt>
                <c:pt idx="157">
                  <c:v>-4.6833851589102755E-3</c:v>
                </c:pt>
                <c:pt idx="158">
                  <c:v>1.3267252544462191E-2</c:v>
                </c:pt>
                <c:pt idx="159">
                  <c:v>2.5401553512590558E-3</c:v>
                </c:pt>
                <c:pt idx="160">
                  <c:v>-1.2074342837053954E-2</c:v>
                </c:pt>
                <c:pt idx="161">
                  <c:v>6.4312575163284818E-3</c:v>
                </c:pt>
                <c:pt idx="162">
                  <c:v>-1.2830952203201457E-3</c:v>
                </c:pt>
                <c:pt idx="163">
                  <c:v>3.4278024360430225E-2</c:v>
                </c:pt>
                <c:pt idx="164">
                  <c:v>3.6895295298513611E-2</c:v>
                </c:pt>
                <c:pt idx="165">
                  <c:v>7.814741630195533E-3</c:v>
                </c:pt>
                <c:pt idx="166">
                  <c:v>-1.2805901907585758E-2</c:v>
                </c:pt>
                <c:pt idx="167">
                  <c:v>-2.5421576152146415E-2</c:v>
                </c:pt>
                <c:pt idx="168">
                  <c:v>-7.2599676610648556E-3</c:v>
                </c:pt>
                <c:pt idx="169">
                  <c:v>5.0065254752958969E-2</c:v>
                </c:pt>
                <c:pt idx="170">
                  <c:v>4.1405583122996956E-2</c:v>
                </c:pt>
                <c:pt idx="171">
                  <c:v>-3.687089631466229E-2</c:v>
                </c:pt>
                <c:pt idx="172">
                  <c:v>2.4880541713351309E-3</c:v>
                </c:pt>
                <c:pt idx="173">
                  <c:v>1.0322970114785626E-2</c:v>
                </c:pt>
                <c:pt idx="174">
                  <c:v>-8.4470868792872016E-3</c:v>
                </c:pt>
                <c:pt idx="175">
                  <c:v>-3.3761827025803534E-2</c:v>
                </c:pt>
                <c:pt idx="176">
                  <c:v>9.9128198625612896E-3</c:v>
                </c:pt>
                <c:pt idx="177">
                  <c:v>-2.4472686350109164E-2</c:v>
                </c:pt>
                <c:pt idx="178">
                  <c:v>-4.9571670249466328E-2</c:v>
                </c:pt>
                <c:pt idx="179">
                  <c:v>8.7381533284803144E-3</c:v>
                </c:pt>
                <c:pt idx="180">
                  <c:v>7.0301502554927564E-2</c:v>
                </c:pt>
                <c:pt idx="181">
                  <c:v>-4.130137785003582E-2</c:v>
                </c:pt>
                <c:pt idx="182">
                  <c:v>-2.5456205651184344E-3</c:v>
                </c:pt>
                <c:pt idx="183">
                  <c:v>1.1118976188011536E-2</c:v>
                </c:pt>
                <c:pt idx="184">
                  <c:v>-1.3443103708421963E-2</c:v>
                </c:pt>
                <c:pt idx="185">
                  <c:v>2.3475273936967092E-2</c:v>
                </c:pt>
                <c:pt idx="186">
                  <c:v>3.3279125503649456E-3</c:v>
                </c:pt>
                <c:pt idx="187">
                  <c:v>-3.440571575434373E-2</c:v>
                </c:pt>
                <c:pt idx="188">
                  <c:v>-9.6061673699692207E-3</c:v>
                </c:pt>
                <c:pt idx="189">
                  <c:v>-1.7858309747800095E-2</c:v>
                </c:pt>
                <c:pt idx="190">
                  <c:v>8.8111695934780035E-3</c:v>
                </c:pt>
                <c:pt idx="191">
                  <c:v>1.0406139576464829E-2</c:v>
                </c:pt>
                <c:pt idx="192">
                  <c:v>-2.9808718799702091E-2</c:v>
                </c:pt>
                <c:pt idx="193">
                  <c:v>2.404542634927257E-3</c:v>
                </c:pt>
                <c:pt idx="194">
                  <c:v>2.8081152154554676E-2</c:v>
                </c:pt>
                <c:pt idx="195">
                  <c:v>1.812682766852846E-2</c:v>
                </c:pt>
                <c:pt idx="196">
                  <c:v>-2.755263916070726E-2</c:v>
                </c:pt>
                <c:pt idx="197">
                  <c:v>-1.3391610228565652E-2</c:v>
                </c:pt>
                <c:pt idx="198">
                  <c:v>-5.2782643451656586E-3</c:v>
                </c:pt>
                <c:pt idx="199">
                  <c:v>3.0182665108518948E-2</c:v>
                </c:pt>
                <c:pt idx="200">
                  <c:v>-2.3346249926829991E-2</c:v>
                </c:pt>
                <c:pt idx="201">
                  <c:v>-2.9057548801630806E-2</c:v>
                </c:pt>
                <c:pt idx="202">
                  <c:v>-2.9535389708787507E-2</c:v>
                </c:pt>
                <c:pt idx="203">
                  <c:v>2.8552767478784661E-2</c:v>
                </c:pt>
                <c:pt idx="204">
                  <c:v>1.7615037964636711E-2</c:v>
                </c:pt>
                <c:pt idx="205">
                  <c:v>1.0118350403059364E-2</c:v>
                </c:pt>
                <c:pt idx="206">
                  <c:v>2.2881731348037473E-3</c:v>
                </c:pt>
                <c:pt idx="207">
                  <c:v>-1.6707368572367264E-3</c:v>
                </c:pt>
                <c:pt idx="208">
                  <c:v>1.2127759435996557E-2</c:v>
                </c:pt>
                <c:pt idx="209">
                  <c:v>1.7958777611597337E-2</c:v>
                </c:pt>
                <c:pt idx="210">
                  <c:v>3.1326328518281876E-2</c:v>
                </c:pt>
                <c:pt idx="211">
                  <c:v>-9.716586480503631E-3</c:v>
                </c:pt>
                <c:pt idx="212">
                  <c:v>-2.6068930437334464E-2</c:v>
                </c:pt>
                <c:pt idx="213">
                  <c:v>-2.593046104987564E-2</c:v>
                </c:pt>
                <c:pt idx="214">
                  <c:v>-1.8517043717584274E-2</c:v>
                </c:pt>
                <c:pt idx="215">
                  <c:v>-2.5495106947619681E-2</c:v>
                </c:pt>
                <c:pt idx="216">
                  <c:v>-1.9279208755009034E-3</c:v>
                </c:pt>
                <c:pt idx="217">
                  <c:v>5.9693589271393684E-2</c:v>
                </c:pt>
                <c:pt idx="218">
                  <c:v>1.6818037100950808E-2</c:v>
                </c:pt>
                <c:pt idx="219">
                  <c:v>-2.9779442968085185E-2</c:v>
                </c:pt>
                <c:pt idx="220">
                  <c:v>-6.4834441478648702E-3</c:v>
                </c:pt>
                <c:pt idx="221">
                  <c:v>4.5901912816294708E-2</c:v>
                </c:pt>
                <c:pt idx="222">
                  <c:v>-1.0555349555606983E-2</c:v>
                </c:pt>
                <c:pt idx="223">
                  <c:v>-2.633291078185104E-2</c:v>
                </c:pt>
                <c:pt idx="224">
                  <c:v>-5.1771130647102141E-2</c:v>
                </c:pt>
                <c:pt idx="225">
                  <c:v>-9.4230407111591929E-3</c:v>
                </c:pt>
                <c:pt idx="226">
                  <c:v>-2.0549603522456491E-2</c:v>
                </c:pt>
                <c:pt idx="227">
                  <c:v>-1.38241120445144E-2</c:v>
                </c:pt>
                <c:pt idx="228">
                  <c:v>1.0011220073090136E-2</c:v>
                </c:pt>
                <c:pt idx="229">
                  <c:v>2.9792969398900013E-2</c:v>
                </c:pt>
                <c:pt idx="230">
                  <c:v>-1.0637059522434151E-2</c:v>
                </c:pt>
                <c:pt idx="231">
                  <c:v>1.1657325283417822E-2</c:v>
                </c:pt>
                <c:pt idx="232">
                  <c:v>4.0453829728963266E-4</c:v>
                </c:pt>
                <c:pt idx="233">
                  <c:v>2.7991271980302861E-2</c:v>
                </c:pt>
                <c:pt idx="234">
                  <c:v>2.5529545100434928E-2</c:v>
                </c:pt>
                <c:pt idx="235">
                  <c:v>5.7052619451514631E-4</c:v>
                </c:pt>
                <c:pt idx="236">
                  <c:v>-7.7903545298326302E-3</c:v>
                </c:pt>
                <c:pt idx="237">
                  <c:v>8.1930553254990022E-3</c:v>
                </c:pt>
                <c:pt idx="238">
                  <c:v>2.4164097046234095E-2</c:v>
                </c:pt>
                <c:pt idx="239">
                  <c:v>8.0626362674744573E-2</c:v>
                </c:pt>
                <c:pt idx="240">
                  <c:v>-7.6094462716734092E-3</c:v>
                </c:pt>
                <c:pt idx="241">
                  <c:v>7.1150437513129048E-3</c:v>
                </c:pt>
                <c:pt idx="242">
                  <c:v>-5.1955147400509459E-3</c:v>
                </c:pt>
                <c:pt idx="243">
                  <c:v>6.9577845961689921E-2</c:v>
                </c:pt>
                <c:pt idx="244">
                  <c:v>-5.7088738151943312E-2</c:v>
                </c:pt>
                <c:pt idx="245">
                  <c:v>-6.5768876712501992E-2</c:v>
                </c:pt>
                <c:pt idx="246">
                  <c:v>-2.0253307436225946E-2</c:v>
                </c:pt>
                <c:pt idx="247">
                  <c:v>1.4253504361234398E-2</c:v>
                </c:pt>
                <c:pt idx="248">
                  <c:v>-2.6666361211063278E-2</c:v>
                </c:pt>
                <c:pt idx="249">
                  <c:v>-1.8412942852094161E-2</c:v>
                </c:pt>
                <c:pt idx="250">
                  <c:v>-1.802115569716594E-2</c:v>
                </c:pt>
                <c:pt idx="251">
                  <c:v>3.2928522286140793E-2</c:v>
                </c:pt>
                <c:pt idx="252">
                  <c:v>6.475353541626655E-2</c:v>
                </c:pt>
                <c:pt idx="253">
                  <c:v>4.4623710728239228E-3</c:v>
                </c:pt>
                <c:pt idx="254">
                  <c:v>-4.5716519121399724E-3</c:v>
                </c:pt>
                <c:pt idx="255">
                  <c:v>1.5462493321397002E-2</c:v>
                </c:pt>
                <c:pt idx="256">
                  <c:v>-4.6586382455191394E-2</c:v>
                </c:pt>
                <c:pt idx="257">
                  <c:v>5.4359601129697647E-3</c:v>
                </c:pt>
                <c:pt idx="258">
                  <c:v>1.4984675750535996E-2</c:v>
                </c:pt>
                <c:pt idx="259">
                  <c:v>-3.4796729616538222E-2</c:v>
                </c:pt>
                <c:pt idx="260">
                  <c:v>-2.0161695348679893E-3</c:v>
                </c:pt>
                <c:pt idx="261">
                  <c:v>7.594399938210674E-3</c:v>
                </c:pt>
                <c:pt idx="262">
                  <c:v>1.7040002887807097E-2</c:v>
                </c:pt>
                <c:pt idx="263">
                  <c:v>1.4982275160826692E-2</c:v>
                </c:pt>
                <c:pt idx="264">
                  <c:v>2.2049221268876092E-2</c:v>
                </c:pt>
                <c:pt idx="265">
                  <c:v>6.4470600030475195E-2</c:v>
                </c:pt>
                <c:pt idx="266">
                  <c:v>2.0082728964449049E-2</c:v>
                </c:pt>
                <c:pt idx="267">
                  <c:v>-3.0399725813588874E-3</c:v>
                </c:pt>
                <c:pt idx="268">
                  <c:v>-4.0433446319763491E-2</c:v>
                </c:pt>
                <c:pt idx="269">
                  <c:v>-3.7328396674029284E-2</c:v>
                </c:pt>
                <c:pt idx="270">
                  <c:v>3.0130514063845419E-2</c:v>
                </c:pt>
                <c:pt idx="271">
                  <c:v>-1.8390921160958851E-2</c:v>
                </c:pt>
                <c:pt idx="272">
                  <c:v>-1.9178233274857848E-2</c:v>
                </c:pt>
                <c:pt idx="273">
                  <c:v>8.807593118302301E-3</c:v>
                </c:pt>
                <c:pt idx="274">
                  <c:v>-1.5217848536909528E-2</c:v>
                </c:pt>
                <c:pt idx="275">
                  <c:v>1.2157606705911412E-2</c:v>
                </c:pt>
                <c:pt idx="276">
                  <c:v>-2.7904450802592792E-3</c:v>
                </c:pt>
                <c:pt idx="277">
                  <c:v>1.0115079498737507E-2</c:v>
                </c:pt>
                <c:pt idx="278">
                  <c:v>1.0988776730985091E-2</c:v>
                </c:pt>
                <c:pt idx="279">
                  <c:v>2.6184263826404579E-2</c:v>
                </c:pt>
                <c:pt idx="280">
                  <c:v>-4.0339804276226812E-2</c:v>
                </c:pt>
                <c:pt idx="281">
                  <c:v>-2.382870637744999E-2</c:v>
                </c:pt>
                <c:pt idx="282">
                  <c:v>1.5607936300866532E-2</c:v>
                </c:pt>
                <c:pt idx="283">
                  <c:v>3.5100175718670544E-2</c:v>
                </c:pt>
                <c:pt idx="284">
                  <c:v>-2.5172271333926681E-2</c:v>
                </c:pt>
                <c:pt idx="285">
                  <c:v>-3.0928212751879399E-2</c:v>
                </c:pt>
                <c:pt idx="286">
                  <c:v>-1.0632654054248215E-2</c:v>
                </c:pt>
                <c:pt idx="287">
                  <c:v>3.8075795708443605E-2</c:v>
                </c:pt>
                <c:pt idx="288">
                  <c:v>3.0209818236070163E-2</c:v>
                </c:pt>
                <c:pt idx="289">
                  <c:v>5.8951308578488555E-4</c:v>
                </c:pt>
                <c:pt idx="290">
                  <c:v>-2.0558166629549148E-2</c:v>
                </c:pt>
                <c:pt idx="291">
                  <c:v>1.5108332344913629E-2</c:v>
                </c:pt>
                <c:pt idx="292">
                  <c:v>2.843870913950013E-2</c:v>
                </c:pt>
                <c:pt idx="293">
                  <c:v>-1.4634381321228674E-2</c:v>
                </c:pt>
                <c:pt idx="294">
                  <c:v>4.0230187978198419E-2</c:v>
                </c:pt>
                <c:pt idx="295">
                  <c:v>-8.6451269856961004E-4</c:v>
                </c:pt>
                <c:pt idx="296">
                  <c:v>1.4454275476901896E-2</c:v>
                </c:pt>
                <c:pt idx="297">
                  <c:v>3.2276224567082609E-2</c:v>
                </c:pt>
                <c:pt idx="298">
                  <c:v>3.7485359180384432E-2</c:v>
                </c:pt>
                <c:pt idx="299">
                  <c:v>-3.7876803862922859E-2</c:v>
                </c:pt>
                <c:pt idx="300">
                  <c:v>1.7570789999001048E-2</c:v>
                </c:pt>
                <c:pt idx="301">
                  <c:v>-4.8488129167919732E-3</c:v>
                </c:pt>
                <c:pt idx="302">
                  <c:v>-6.2824987410187412E-3</c:v>
                </c:pt>
                <c:pt idx="303">
                  <c:v>-5.5969324614037613E-2</c:v>
                </c:pt>
                <c:pt idx="304">
                  <c:v>2.12482398052713E-2</c:v>
                </c:pt>
                <c:pt idx="305">
                  <c:v>-5.2085477174408028E-2</c:v>
                </c:pt>
                <c:pt idx="306">
                  <c:v>2.9204971707497288E-3</c:v>
                </c:pt>
                <c:pt idx="307">
                  <c:v>3.0648264007991817E-2</c:v>
                </c:pt>
                <c:pt idx="308">
                  <c:v>1.9841990513063078E-2</c:v>
                </c:pt>
                <c:pt idx="309">
                  <c:v>1.7650521926501541E-2</c:v>
                </c:pt>
                <c:pt idx="310">
                  <c:v>5.9821821807474432E-2</c:v>
                </c:pt>
                <c:pt idx="311">
                  <c:v>-2.6213724333382909E-2</c:v>
                </c:pt>
                <c:pt idx="312">
                  <c:v>8.4037690634688605E-3</c:v>
                </c:pt>
                <c:pt idx="313">
                  <c:v>-9.6873510989539217E-3</c:v>
                </c:pt>
                <c:pt idx="314">
                  <c:v>8.5274368213326696E-3</c:v>
                </c:pt>
                <c:pt idx="315">
                  <c:v>-3.9775779556314998E-2</c:v>
                </c:pt>
                <c:pt idx="316">
                  <c:v>8.1200896605596647E-3</c:v>
                </c:pt>
                <c:pt idx="317">
                  <c:v>6.655395850776828E-3</c:v>
                </c:pt>
                <c:pt idx="318">
                  <c:v>3.778446517258538E-2</c:v>
                </c:pt>
                <c:pt idx="319">
                  <c:v>3.0010545184821921E-2</c:v>
                </c:pt>
                <c:pt idx="320">
                  <c:v>-1.553190670217874E-2</c:v>
                </c:pt>
                <c:pt idx="321">
                  <c:v>-2.9535885080267398E-2</c:v>
                </c:pt>
                <c:pt idx="322">
                  <c:v>-3.6513905226208399E-2</c:v>
                </c:pt>
                <c:pt idx="323">
                  <c:v>3.7037798215478701E-2</c:v>
                </c:pt>
                <c:pt idx="324">
                  <c:v>2.5864428530676287E-3</c:v>
                </c:pt>
                <c:pt idx="325">
                  <c:v>-6.6267799827802827E-3</c:v>
                </c:pt>
                <c:pt idx="326">
                  <c:v>-3.1622942447117004E-2</c:v>
                </c:pt>
                <c:pt idx="327">
                  <c:v>-2.838222197458869E-2</c:v>
                </c:pt>
                <c:pt idx="328">
                  <c:v>8.7457244725874708E-3</c:v>
                </c:pt>
                <c:pt idx="329">
                  <c:v>-2.5840600760099013E-2</c:v>
                </c:pt>
                <c:pt idx="330">
                  <c:v>-2.2691112257391937E-2</c:v>
                </c:pt>
                <c:pt idx="331">
                  <c:v>-3.7840846015354812E-3</c:v>
                </c:pt>
                <c:pt idx="332">
                  <c:v>-2.0889420327157009E-2</c:v>
                </c:pt>
                <c:pt idx="333">
                  <c:v>-3.386438978826517E-2</c:v>
                </c:pt>
                <c:pt idx="334">
                  <c:v>2.9388216869664609E-2</c:v>
                </c:pt>
                <c:pt idx="335">
                  <c:v>2.6684189580421427E-2</c:v>
                </c:pt>
                <c:pt idx="336">
                  <c:v>-1.4344590048522043E-2</c:v>
                </c:pt>
                <c:pt idx="337">
                  <c:v>-2.5942832492172479E-2</c:v>
                </c:pt>
                <c:pt idx="338">
                  <c:v>3.7335446354721136E-2</c:v>
                </c:pt>
                <c:pt idx="339">
                  <c:v>7.5345970474492513E-2</c:v>
                </c:pt>
                <c:pt idx="340">
                  <c:v>-9.6449753415910617E-5</c:v>
                </c:pt>
                <c:pt idx="341">
                  <c:v>-1.1717539851818587E-2</c:v>
                </c:pt>
                <c:pt idx="342">
                  <c:v>4.2421382329291282E-2</c:v>
                </c:pt>
                <c:pt idx="343">
                  <c:v>1.6072500923425721E-2</c:v>
                </c:pt>
                <c:pt idx="344">
                  <c:v>-4.3357208190104045E-2</c:v>
                </c:pt>
                <c:pt idx="345">
                  <c:v>-3.3035715114069441E-3</c:v>
                </c:pt>
                <c:pt idx="346">
                  <c:v>-3.7456626696600055E-2</c:v>
                </c:pt>
                <c:pt idx="347">
                  <c:v>-2.439323673106571E-2</c:v>
                </c:pt>
                <c:pt idx="348">
                  <c:v>-9.4121500775630057E-3</c:v>
                </c:pt>
                <c:pt idx="349">
                  <c:v>-1.9403157904212959E-2</c:v>
                </c:pt>
                <c:pt idx="350">
                  <c:v>2.7690005848579103E-2</c:v>
                </c:pt>
                <c:pt idx="351">
                  <c:v>-3.1635081613266137E-3</c:v>
                </c:pt>
                <c:pt idx="352">
                  <c:v>-1.3694011149814041E-3</c:v>
                </c:pt>
                <c:pt idx="353">
                  <c:v>1.1595426263479723E-2</c:v>
                </c:pt>
                <c:pt idx="354">
                  <c:v>1.8092401374602201E-2</c:v>
                </c:pt>
                <c:pt idx="355">
                  <c:v>1.2588074590154324E-2</c:v>
                </c:pt>
                <c:pt idx="356">
                  <c:v>-9.2198918978324551E-3</c:v>
                </c:pt>
                <c:pt idx="357">
                  <c:v>-1.7281089001553811E-3</c:v>
                </c:pt>
                <c:pt idx="358">
                  <c:v>-2.1569367635892463E-2</c:v>
                </c:pt>
                <c:pt idx="359">
                  <c:v>-1.0376593869909651E-2</c:v>
                </c:pt>
                <c:pt idx="360">
                  <c:v>3.0120373351848178E-2</c:v>
                </c:pt>
                <c:pt idx="361">
                  <c:v>3.2903809371771515E-2</c:v>
                </c:pt>
                <c:pt idx="362">
                  <c:v>8.816393018480112E-3</c:v>
                </c:pt>
                <c:pt idx="363">
                  <c:v>4.1825740195429138E-2</c:v>
                </c:pt>
                <c:pt idx="364">
                  <c:v>1.8493526279907264E-2</c:v>
                </c:pt>
                <c:pt idx="365">
                  <c:v>1.9242220370057673E-2</c:v>
                </c:pt>
                <c:pt idx="366">
                  <c:v>-4.8984242220646096E-2</c:v>
                </c:pt>
                <c:pt idx="367">
                  <c:v>-2.8062082565216043E-2</c:v>
                </c:pt>
                <c:pt idx="368">
                  <c:v>-1.7061698334777248E-2</c:v>
                </c:pt>
                <c:pt idx="369">
                  <c:v>-5.2227961732991796E-2</c:v>
                </c:pt>
                <c:pt idx="370">
                  <c:v>-6.3191798318510448E-2</c:v>
                </c:pt>
                <c:pt idx="371">
                  <c:v>3.7072033994298328E-2</c:v>
                </c:pt>
                <c:pt idx="372">
                  <c:v>1.3238521444403101E-2</c:v>
                </c:pt>
                <c:pt idx="373">
                  <c:v>-3.4780102759667558E-2</c:v>
                </c:pt>
                <c:pt idx="374">
                  <c:v>1.859366014047371E-2</c:v>
                </c:pt>
                <c:pt idx="375">
                  <c:v>3.6620815983343068E-2</c:v>
                </c:pt>
                <c:pt idx="376">
                  <c:v>-7.1676821363566229E-3</c:v>
                </c:pt>
                <c:pt idx="377">
                  <c:v>2.0420353809267756E-2</c:v>
                </c:pt>
                <c:pt idx="378">
                  <c:v>-5.702708416949003E-3</c:v>
                </c:pt>
                <c:pt idx="379">
                  <c:v>-1.2855511309302028E-2</c:v>
                </c:pt>
                <c:pt idx="380">
                  <c:v>-1.6231444689219016E-2</c:v>
                </c:pt>
                <c:pt idx="381">
                  <c:v>5.0282403416471756E-3</c:v>
                </c:pt>
                <c:pt idx="382">
                  <c:v>9.8789931683415915E-3</c:v>
                </c:pt>
                <c:pt idx="383">
                  <c:v>1.3120064544969206E-2</c:v>
                </c:pt>
                <c:pt idx="384">
                  <c:v>-3.9803619536922262E-2</c:v>
                </c:pt>
                <c:pt idx="385">
                  <c:v>7.3219367320813897E-3</c:v>
                </c:pt>
                <c:pt idx="386">
                  <c:v>4.1621841047596586E-2</c:v>
                </c:pt>
                <c:pt idx="387">
                  <c:v>-2.1950610873538737E-2</c:v>
                </c:pt>
                <c:pt idx="388">
                  <c:v>-5.724259111063433E-2</c:v>
                </c:pt>
                <c:pt idx="389">
                  <c:v>-2.4522740324307686E-2</c:v>
                </c:pt>
                <c:pt idx="390">
                  <c:v>5.0686119375254877E-2</c:v>
                </c:pt>
                <c:pt idx="391">
                  <c:v>2.9533358749136904E-2</c:v>
                </c:pt>
                <c:pt idx="392">
                  <c:v>-5.8672777430321482E-2</c:v>
                </c:pt>
                <c:pt idx="393">
                  <c:v>-8.1173418955343846E-3</c:v>
                </c:pt>
                <c:pt idx="394">
                  <c:v>-3.3082216409155096E-2</c:v>
                </c:pt>
                <c:pt idx="395">
                  <c:v>-5.540195413968955E-3</c:v>
                </c:pt>
                <c:pt idx="396">
                  <c:v>-3.6752500105455214E-2</c:v>
                </c:pt>
                <c:pt idx="397">
                  <c:v>1.817712648090063E-2</c:v>
                </c:pt>
                <c:pt idx="398">
                  <c:v>-4.9054048921709198E-2</c:v>
                </c:pt>
                <c:pt idx="399">
                  <c:v>7.1661064977767072E-3</c:v>
                </c:pt>
                <c:pt idx="400">
                  <c:v>1.789517751093361E-2</c:v>
                </c:pt>
                <c:pt idx="401">
                  <c:v>3.2885795090279717E-2</c:v>
                </c:pt>
                <c:pt idx="402">
                  <c:v>-1.5993623656432063E-2</c:v>
                </c:pt>
                <c:pt idx="403">
                  <c:v>-2.777639350233529E-3</c:v>
                </c:pt>
                <c:pt idx="404">
                  <c:v>-3.3759562858446399E-3</c:v>
                </c:pt>
                <c:pt idx="405">
                  <c:v>8.2118492106747945E-2</c:v>
                </c:pt>
                <c:pt idx="406">
                  <c:v>-4.3057487983773637E-2</c:v>
                </c:pt>
                <c:pt idx="407">
                  <c:v>-5.5431325766561346E-2</c:v>
                </c:pt>
                <c:pt idx="408">
                  <c:v>-9.0837912173043905E-3</c:v>
                </c:pt>
                <c:pt idx="409">
                  <c:v>3.5232890086901378E-2</c:v>
                </c:pt>
                <c:pt idx="410">
                  <c:v>-1.5685540072626715E-2</c:v>
                </c:pt>
                <c:pt idx="411">
                  <c:v>-6.1890067453854039E-3</c:v>
                </c:pt>
                <c:pt idx="412">
                  <c:v>3.6834596084824284E-2</c:v>
                </c:pt>
                <c:pt idx="413">
                  <c:v>-1.3247751883820225E-3</c:v>
                </c:pt>
                <c:pt idx="414">
                  <c:v>-3.8527786533835387E-2</c:v>
                </c:pt>
                <c:pt idx="415">
                  <c:v>2.1580462868446323E-2</c:v>
                </c:pt>
                <c:pt idx="416">
                  <c:v>3.8533591726117811E-2</c:v>
                </c:pt>
                <c:pt idx="417">
                  <c:v>2.1805502355228389E-3</c:v>
                </c:pt>
                <c:pt idx="418">
                  <c:v>-3.2909893549963785E-2</c:v>
                </c:pt>
                <c:pt idx="419">
                  <c:v>-6.4438414049914332E-3</c:v>
                </c:pt>
                <c:pt idx="420">
                  <c:v>1.3963035294752381E-2</c:v>
                </c:pt>
                <c:pt idx="421">
                  <c:v>2.7166809287361371E-2</c:v>
                </c:pt>
                <c:pt idx="422">
                  <c:v>7.0750868556025363E-3</c:v>
                </c:pt>
                <c:pt idx="423">
                  <c:v>-1.0825216033467245E-2</c:v>
                </c:pt>
                <c:pt idx="424">
                  <c:v>-1.9774443240685106E-2</c:v>
                </c:pt>
                <c:pt idx="425">
                  <c:v>-3.3153749849718632E-2</c:v>
                </c:pt>
                <c:pt idx="426">
                  <c:v>2.4890704901914036E-2</c:v>
                </c:pt>
                <c:pt idx="427">
                  <c:v>-1.8309337530072269E-2</c:v>
                </c:pt>
                <c:pt idx="428">
                  <c:v>-2.8497467968104821E-2</c:v>
                </c:pt>
                <c:pt idx="429">
                  <c:v>-3.8329560137717246E-2</c:v>
                </c:pt>
                <c:pt idx="430">
                  <c:v>-1.3549568429592207E-2</c:v>
                </c:pt>
                <c:pt idx="431">
                  <c:v>2.7309606976084158E-2</c:v>
                </c:pt>
                <c:pt idx="432">
                  <c:v>-1.8662222428044772E-2</c:v>
                </c:pt>
                <c:pt idx="433">
                  <c:v>-3.2732579612878815E-2</c:v>
                </c:pt>
                <c:pt idx="434">
                  <c:v>3.5189607210650904E-2</c:v>
                </c:pt>
                <c:pt idx="435">
                  <c:v>6.9059676340709787E-3</c:v>
                </c:pt>
                <c:pt idx="436">
                  <c:v>-4.5656645344712928E-2</c:v>
                </c:pt>
                <c:pt idx="437">
                  <c:v>-1.8723575932075642E-2</c:v>
                </c:pt>
                <c:pt idx="438">
                  <c:v>1.2725420116921805E-2</c:v>
                </c:pt>
                <c:pt idx="439">
                  <c:v>1.0626540492879307E-2</c:v>
                </c:pt>
                <c:pt idx="440">
                  <c:v>-7.2208400071336438E-4</c:v>
                </c:pt>
                <c:pt idx="441">
                  <c:v>-1.4017308125500316E-2</c:v>
                </c:pt>
                <c:pt idx="442">
                  <c:v>4.9760562579152581E-3</c:v>
                </c:pt>
                <c:pt idx="443">
                  <c:v>4.4819079756342611E-3</c:v>
                </c:pt>
                <c:pt idx="444">
                  <c:v>9.0427415956577557E-3</c:v>
                </c:pt>
                <c:pt idx="445">
                  <c:v>3.0023920992233302E-2</c:v>
                </c:pt>
                <c:pt idx="446">
                  <c:v>4.4598130298425395E-2</c:v>
                </c:pt>
                <c:pt idx="447">
                  <c:v>5.1399116278821773E-2</c:v>
                </c:pt>
                <c:pt idx="448">
                  <c:v>5.1666490438558813E-3</c:v>
                </c:pt>
                <c:pt idx="449">
                  <c:v>-3.8838362002027275E-2</c:v>
                </c:pt>
                <c:pt idx="450">
                  <c:v>-4.4810526419351945E-2</c:v>
                </c:pt>
                <c:pt idx="451">
                  <c:v>-1.576227077640046E-2</c:v>
                </c:pt>
                <c:pt idx="452">
                  <c:v>-1.8509358838650407E-4</c:v>
                </c:pt>
                <c:pt idx="453">
                  <c:v>-4.1778600279052974E-2</c:v>
                </c:pt>
                <c:pt idx="454">
                  <c:v>-8.6705481896476519E-2</c:v>
                </c:pt>
                <c:pt idx="455">
                  <c:v>-1.6579845420170623E-2</c:v>
                </c:pt>
                <c:pt idx="456">
                  <c:v>-3.5400682356570609E-2</c:v>
                </c:pt>
                <c:pt idx="457">
                  <c:v>6.7614230910355566E-2</c:v>
                </c:pt>
                <c:pt idx="458">
                  <c:v>5.0481103967959254E-2</c:v>
                </c:pt>
                <c:pt idx="459">
                  <c:v>4.3828288437752577E-2</c:v>
                </c:pt>
                <c:pt idx="460">
                  <c:v>4.9905359366931405E-3</c:v>
                </c:pt>
                <c:pt idx="461">
                  <c:v>1.5693683042638861E-2</c:v>
                </c:pt>
                <c:pt idx="462">
                  <c:v>7.3873330316741271E-3</c:v>
                </c:pt>
                <c:pt idx="463">
                  <c:v>7.1523873498676518E-2</c:v>
                </c:pt>
                <c:pt idx="464">
                  <c:v>-3.6342371009339666E-2</c:v>
                </c:pt>
                <c:pt idx="465">
                  <c:v>-3.1583370531996079E-2</c:v>
                </c:pt>
                <c:pt idx="466">
                  <c:v>-6.7958969145487338E-2</c:v>
                </c:pt>
                <c:pt idx="467">
                  <c:v>3.1857212484794763E-2</c:v>
                </c:pt>
                <c:pt idx="468">
                  <c:v>4.5907812262744631E-2</c:v>
                </c:pt>
                <c:pt idx="469">
                  <c:v>-1.2779546100840367E-2</c:v>
                </c:pt>
                <c:pt idx="470">
                  <c:v>-8.4733968413485808E-2</c:v>
                </c:pt>
                <c:pt idx="471">
                  <c:v>-3.3459222586205178E-2</c:v>
                </c:pt>
                <c:pt idx="472">
                  <c:v>8.7372767028731629E-3</c:v>
                </c:pt>
                <c:pt idx="473">
                  <c:v>5.1644057677527576E-2</c:v>
                </c:pt>
                <c:pt idx="474">
                  <c:v>8.7961914068132954E-4</c:v>
                </c:pt>
                <c:pt idx="475">
                  <c:v>2.5014567420699022E-2</c:v>
                </c:pt>
                <c:pt idx="476">
                  <c:v>2.3434294240096496E-2</c:v>
                </c:pt>
                <c:pt idx="477">
                  <c:v>4.4534937097458274E-2</c:v>
                </c:pt>
                <c:pt idx="478">
                  <c:v>1.0333847939727598E-2</c:v>
                </c:pt>
                <c:pt idx="479">
                  <c:v>6.1807103510468798E-3</c:v>
                </c:pt>
                <c:pt idx="480">
                  <c:v>3.2359731985642889E-2</c:v>
                </c:pt>
                <c:pt idx="481">
                  <c:v>-9.7100680921408684E-3</c:v>
                </c:pt>
                <c:pt idx="482">
                  <c:v>3.8862790621741722E-2</c:v>
                </c:pt>
                <c:pt idx="483">
                  <c:v>-5.9890162535456412E-2</c:v>
                </c:pt>
                <c:pt idx="484">
                  <c:v>6.5636601937631676E-3</c:v>
                </c:pt>
                <c:pt idx="485">
                  <c:v>-4.2989922103060137E-2</c:v>
                </c:pt>
                <c:pt idx="486">
                  <c:v>3.692615329769576E-3</c:v>
                </c:pt>
                <c:pt idx="487">
                  <c:v>1.1316208582602032E-2</c:v>
                </c:pt>
                <c:pt idx="488">
                  <c:v>2.8887469419137085E-2</c:v>
                </c:pt>
                <c:pt idx="489">
                  <c:v>-2.9434680330073328E-2</c:v>
                </c:pt>
                <c:pt idx="490">
                  <c:v>2.5304682613188051E-2</c:v>
                </c:pt>
                <c:pt idx="491">
                  <c:v>-7.29902195994728E-2</c:v>
                </c:pt>
                <c:pt idx="492">
                  <c:v>1.3264381983925351E-3</c:v>
                </c:pt>
                <c:pt idx="493">
                  <c:v>4.7866226111436864E-5</c:v>
                </c:pt>
                <c:pt idx="494">
                  <c:v>1.2200334837953212E-2</c:v>
                </c:pt>
                <c:pt idx="495">
                  <c:v>-3.8724517163663791E-2</c:v>
                </c:pt>
                <c:pt idx="496">
                  <c:v>-2.1969411556531288E-2</c:v>
                </c:pt>
                <c:pt idx="497">
                  <c:v>5.508569345012655E-4</c:v>
                </c:pt>
                <c:pt idx="498">
                  <c:v>4.0824632368729331E-2</c:v>
                </c:pt>
                <c:pt idx="499">
                  <c:v>2.7257086999709787E-2</c:v>
                </c:pt>
                <c:pt idx="500">
                  <c:v>-9.1692887603820727E-3</c:v>
                </c:pt>
                <c:pt idx="501">
                  <c:v>2.7247914732243016E-3</c:v>
                </c:pt>
                <c:pt idx="502">
                  <c:v>5.9833474122425777E-3</c:v>
                </c:pt>
                <c:pt idx="503">
                  <c:v>6.9391102459925927E-2</c:v>
                </c:pt>
                <c:pt idx="504">
                  <c:v>3.8351428341753424E-2</c:v>
                </c:pt>
                <c:pt idx="505">
                  <c:v>-1.2193380667535393E-2</c:v>
                </c:pt>
                <c:pt idx="506">
                  <c:v>-8.1590224462273236E-2</c:v>
                </c:pt>
                <c:pt idx="507">
                  <c:v>-5.9233535182438166E-2</c:v>
                </c:pt>
                <c:pt idx="508">
                  <c:v>3.1193458647253085E-2</c:v>
                </c:pt>
                <c:pt idx="509">
                  <c:v>1.1110152267606791E-2</c:v>
                </c:pt>
                <c:pt idx="510">
                  <c:v>-3.0372375695538977E-2</c:v>
                </c:pt>
                <c:pt idx="511">
                  <c:v>1.7485713961890564E-2</c:v>
                </c:pt>
                <c:pt idx="512">
                  <c:v>-2.4964601568245218E-2</c:v>
                </c:pt>
                <c:pt idx="513">
                  <c:v>2.0990463363686981E-2</c:v>
                </c:pt>
                <c:pt idx="514">
                  <c:v>5.9864473121474509E-3</c:v>
                </c:pt>
                <c:pt idx="515">
                  <c:v>-2.7987896463239646E-2</c:v>
                </c:pt>
                <c:pt idx="516">
                  <c:v>5.2293266257610153E-3</c:v>
                </c:pt>
                <c:pt idx="517">
                  <c:v>-2.7911011209237396E-3</c:v>
                </c:pt>
                <c:pt idx="518">
                  <c:v>-5.5345255647580777E-2</c:v>
                </c:pt>
                <c:pt idx="519">
                  <c:v>-3.8519169664697005E-2</c:v>
                </c:pt>
                <c:pt idx="520">
                  <c:v>3.3454217627295918E-2</c:v>
                </c:pt>
                <c:pt idx="521">
                  <c:v>3.9807212833463591E-2</c:v>
                </c:pt>
                <c:pt idx="522">
                  <c:v>-1.8043805680252076E-2</c:v>
                </c:pt>
                <c:pt idx="523">
                  <c:v>-4.4689782284399085E-2</c:v>
                </c:pt>
                <c:pt idx="524">
                  <c:v>5.7660534647298638E-2</c:v>
                </c:pt>
                <c:pt idx="525">
                  <c:v>2.3994693566459384E-2</c:v>
                </c:pt>
                <c:pt idx="526">
                  <c:v>-3.7403973762852819E-3</c:v>
                </c:pt>
                <c:pt idx="527">
                  <c:v>-5.0638793740999935E-3</c:v>
                </c:pt>
                <c:pt idx="528">
                  <c:v>-3.0193719264042504E-2</c:v>
                </c:pt>
                <c:pt idx="529">
                  <c:v>1.4220945019009338E-2</c:v>
                </c:pt>
                <c:pt idx="530">
                  <c:v>7.8567331865939116E-2</c:v>
                </c:pt>
                <c:pt idx="531">
                  <c:v>-4.9872841350376923E-2</c:v>
                </c:pt>
                <c:pt idx="532">
                  <c:v>-3.186321520063648E-2</c:v>
                </c:pt>
                <c:pt idx="533">
                  <c:v>2.8999276916958638E-2</c:v>
                </c:pt>
                <c:pt idx="534">
                  <c:v>-1.8973436694589487E-3</c:v>
                </c:pt>
                <c:pt idx="535">
                  <c:v>-2.5597203365768578E-2</c:v>
                </c:pt>
                <c:pt idx="536">
                  <c:v>-2.2184599607258444E-2</c:v>
                </c:pt>
                <c:pt idx="537">
                  <c:v>-5.8128037350095647E-2</c:v>
                </c:pt>
                <c:pt idx="538">
                  <c:v>2.4753618065557789E-3</c:v>
                </c:pt>
                <c:pt idx="539">
                  <c:v>-9.4243836751574939E-3</c:v>
                </c:pt>
                <c:pt idx="540">
                  <c:v>-2.7093228525529836E-3</c:v>
                </c:pt>
                <c:pt idx="541">
                  <c:v>-5.0597118115269298E-2</c:v>
                </c:pt>
                <c:pt idx="542">
                  <c:v>8.0477612753507601E-3</c:v>
                </c:pt>
                <c:pt idx="543">
                  <c:v>-9.9799219388181778E-4</c:v>
                </c:pt>
                <c:pt idx="544">
                  <c:v>1.6318315298489885E-2</c:v>
                </c:pt>
                <c:pt idx="545">
                  <c:v>2.3336434678643596E-2</c:v>
                </c:pt>
                <c:pt idx="546">
                  <c:v>2.8329444877016646E-2</c:v>
                </c:pt>
                <c:pt idx="547">
                  <c:v>-1.4630769166059994E-2</c:v>
                </c:pt>
                <c:pt idx="548">
                  <c:v>1.2702582244528894E-2</c:v>
                </c:pt>
                <c:pt idx="549">
                  <c:v>-2.1113462172800797E-2</c:v>
                </c:pt>
                <c:pt idx="550">
                  <c:v>-5.3681242794243206E-3</c:v>
                </c:pt>
                <c:pt idx="551">
                  <c:v>1.0085272830368057E-2</c:v>
                </c:pt>
                <c:pt idx="552">
                  <c:v>1.1978032929086174E-3</c:v>
                </c:pt>
                <c:pt idx="553">
                  <c:v>-2.596409480818699E-2</c:v>
                </c:pt>
                <c:pt idx="554">
                  <c:v>-4.3181489309611895E-2</c:v>
                </c:pt>
                <c:pt idx="555">
                  <c:v>6.4454480045432081E-3</c:v>
                </c:pt>
                <c:pt idx="556">
                  <c:v>1.7325954580993123E-2</c:v>
                </c:pt>
                <c:pt idx="557">
                  <c:v>-2.591622737772139E-3</c:v>
                </c:pt>
                <c:pt idx="558">
                  <c:v>-2.6136738366381671E-2</c:v>
                </c:pt>
                <c:pt idx="559">
                  <c:v>2.1775485923830617E-2</c:v>
                </c:pt>
                <c:pt idx="560">
                  <c:v>8.1408484417286129E-3</c:v>
                </c:pt>
                <c:pt idx="561">
                  <c:v>-4.9161197868047644E-2</c:v>
                </c:pt>
                <c:pt idx="562">
                  <c:v>1.1498510398403213E-2</c:v>
                </c:pt>
                <c:pt idx="563">
                  <c:v>-1.62598014683553E-2</c:v>
                </c:pt>
                <c:pt idx="564">
                  <c:v>1.614996051368786E-3</c:v>
                </c:pt>
                <c:pt idx="565">
                  <c:v>2.7128565742092427E-3</c:v>
                </c:pt>
                <c:pt idx="566">
                  <c:v>-6.3599540758635026E-2</c:v>
                </c:pt>
                <c:pt idx="567">
                  <c:v>-1.8756044537218856E-2</c:v>
                </c:pt>
                <c:pt idx="568">
                  <c:v>-3.7833682365487663E-3</c:v>
                </c:pt>
                <c:pt idx="569">
                  <c:v>-2.5183296315720778E-3</c:v>
                </c:pt>
                <c:pt idx="570">
                  <c:v>-8.469228941929122E-3</c:v>
                </c:pt>
                <c:pt idx="571">
                  <c:v>3.3741717768834348E-2</c:v>
                </c:pt>
                <c:pt idx="572">
                  <c:v>-2.4660495946729973E-2</c:v>
                </c:pt>
                <c:pt idx="573">
                  <c:v>2.5270492782810232E-2</c:v>
                </c:pt>
                <c:pt idx="574">
                  <c:v>-3.9276873692255895E-2</c:v>
                </c:pt>
                <c:pt idx="575">
                  <c:v>1.0027151112682818E-2</c:v>
                </c:pt>
                <c:pt idx="576">
                  <c:v>1.7750684084811017E-3</c:v>
                </c:pt>
                <c:pt idx="577">
                  <c:v>1.6941078667708519E-2</c:v>
                </c:pt>
                <c:pt idx="578">
                  <c:v>-3.5954766742225364E-2</c:v>
                </c:pt>
                <c:pt idx="579">
                  <c:v>1.2407097222680509E-3</c:v>
                </c:pt>
                <c:pt idx="580">
                  <c:v>-4.6797092688389781E-2</c:v>
                </c:pt>
                <c:pt idx="581">
                  <c:v>3.7379390915440592E-3</c:v>
                </c:pt>
                <c:pt idx="582">
                  <c:v>-8.5591699050349315E-2</c:v>
                </c:pt>
                <c:pt idx="583">
                  <c:v>1.4792889833134084E-2</c:v>
                </c:pt>
                <c:pt idx="584">
                  <c:v>1.9181788819076149E-2</c:v>
                </c:pt>
                <c:pt idx="585">
                  <c:v>3.6872779894559712E-2</c:v>
                </c:pt>
                <c:pt idx="586">
                  <c:v>-4.2940844793101767E-3</c:v>
                </c:pt>
                <c:pt idx="587">
                  <c:v>-1.9083124920842274E-2</c:v>
                </c:pt>
                <c:pt idx="588">
                  <c:v>9.7756835689013413E-3</c:v>
                </c:pt>
                <c:pt idx="589">
                  <c:v>6.1437544720591201E-2</c:v>
                </c:pt>
                <c:pt idx="590">
                  <c:v>-1.8925237109822225E-2</c:v>
                </c:pt>
                <c:pt idx="591">
                  <c:v>-1.0671960253155578E-2</c:v>
                </c:pt>
                <c:pt idx="592">
                  <c:v>-4.8548924504129135E-2</c:v>
                </c:pt>
                <c:pt idx="593">
                  <c:v>-4.4589625843083305E-2</c:v>
                </c:pt>
                <c:pt idx="594">
                  <c:v>-6.9345661734005901E-2</c:v>
                </c:pt>
                <c:pt idx="595">
                  <c:v>-8.9978156977432028E-3</c:v>
                </c:pt>
                <c:pt idx="596">
                  <c:v>7.5845183973784119E-2</c:v>
                </c:pt>
                <c:pt idx="597">
                  <c:v>1.7326164717927049E-2</c:v>
                </c:pt>
                <c:pt idx="598">
                  <c:v>-1.8731709420961407E-2</c:v>
                </c:pt>
                <c:pt idx="599">
                  <c:v>2.0364133880500339E-2</c:v>
                </c:pt>
                <c:pt idx="600">
                  <c:v>7.2102919791345352E-2</c:v>
                </c:pt>
                <c:pt idx="601">
                  <c:v>5.9505555922227768E-2</c:v>
                </c:pt>
                <c:pt idx="602">
                  <c:v>2.2627707348482847E-2</c:v>
                </c:pt>
                <c:pt idx="603">
                  <c:v>-7.6820873897106229E-3</c:v>
                </c:pt>
                <c:pt idx="604">
                  <c:v>1.3892682999023428E-2</c:v>
                </c:pt>
                <c:pt idx="605">
                  <c:v>-7.1807125272527986E-2</c:v>
                </c:pt>
                <c:pt idx="606">
                  <c:v>-4.5918427770948768E-2</c:v>
                </c:pt>
                <c:pt idx="607">
                  <c:v>-1.5442305830044181E-2</c:v>
                </c:pt>
                <c:pt idx="608">
                  <c:v>-4.113894344218557E-2</c:v>
                </c:pt>
                <c:pt idx="609">
                  <c:v>-4.5304146090982815E-2</c:v>
                </c:pt>
                <c:pt idx="610">
                  <c:v>1.1844671027482998E-2</c:v>
                </c:pt>
                <c:pt idx="611">
                  <c:v>-1.8955024943173714E-2</c:v>
                </c:pt>
                <c:pt idx="612">
                  <c:v>1.9471866773826119E-2</c:v>
                </c:pt>
                <c:pt idx="613">
                  <c:v>-3.1861273814464365E-3</c:v>
                </c:pt>
                <c:pt idx="614">
                  <c:v>3.6313816888190478E-2</c:v>
                </c:pt>
                <c:pt idx="615">
                  <c:v>1.7391402129743425E-2</c:v>
                </c:pt>
                <c:pt idx="616">
                  <c:v>7.8567440121483263E-3</c:v>
                </c:pt>
                <c:pt idx="617">
                  <c:v>1.5932828340858518E-2</c:v>
                </c:pt>
                <c:pt idx="618">
                  <c:v>-2.6483598655233587E-2</c:v>
                </c:pt>
                <c:pt idx="619">
                  <c:v>-2.8707859714996724E-2</c:v>
                </c:pt>
                <c:pt idx="620">
                  <c:v>1.2476706058443081E-2</c:v>
                </c:pt>
                <c:pt idx="621">
                  <c:v>6.3905588194186668E-3</c:v>
                </c:pt>
                <c:pt idx="622">
                  <c:v>-3.3060033401828857E-2</c:v>
                </c:pt>
                <c:pt idx="623">
                  <c:v>-2.5289119326983082E-2</c:v>
                </c:pt>
                <c:pt idx="624">
                  <c:v>-4.039255477418998E-2</c:v>
                </c:pt>
                <c:pt idx="625">
                  <c:v>-2.5614119680727479E-5</c:v>
                </c:pt>
                <c:pt idx="626">
                  <c:v>3.3784453881438775E-2</c:v>
                </c:pt>
                <c:pt idx="627">
                  <c:v>1.3352320911175027E-2</c:v>
                </c:pt>
                <c:pt idx="628">
                  <c:v>6.6237095747071456E-2</c:v>
                </c:pt>
                <c:pt idx="629">
                  <c:v>-2.4371038152988078E-2</c:v>
                </c:pt>
                <c:pt idx="630">
                  <c:v>7.3699406654051756E-3</c:v>
                </c:pt>
                <c:pt idx="631">
                  <c:v>-8.2125379967039926E-3</c:v>
                </c:pt>
                <c:pt idx="632">
                  <c:v>5.5560123433019908E-2</c:v>
                </c:pt>
                <c:pt idx="633">
                  <c:v>3.400087681089746E-2</c:v>
                </c:pt>
                <c:pt idx="634">
                  <c:v>-2.8743060118311932E-3</c:v>
                </c:pt>
                <c:pt idx="635">
                  <c:v>-9.1806659059979742E-2</c:v>
                </c:pt>
                <c:pt idx="636">
                  <c:v>-3.9283730596785443E-2</c:v>
                </c:pt>
                <c:pt idx="637">
                  <c:v>-3.6833337888116144E-2</c:v>
                </c:pt>
                <c:pt idx="638">
                  <c:v>5.9886290662373207E-2</c:v>
                </c:pt>
                <c:pt idx="639">
                  <c:v>-5.597476413636461E-2</c:v>
                </c:pt>
                <c:pt idx="640">
                  <c:v>-2.6365855281092102E-2</c:v>
                </c:pt>
                <c:pt idx="641">
                  <c:v>-2.5350597117284403E-2</c:v>
                </c:pt>
                <c:pt idx="642">
                  <c:v>3.942642617212809E-2</c:v>
                </c:pt>
                <c:pt idx="643">
                  <c:v>-3.4518792273244066E-2</c:v>
                </c:pt>
                <c:pt idx="644">
                  <c:v>3.9559711989145159E-2</c:v>
                </c:pt>
                <c:pt idx="645">
                  <c:v>-7.3130365008258896E-2</c:v>
                </c:pt>
                <c:pt idx="646">
                  <c:v>-1.5436808878006681E-2</c:v>
                </c:pt>
                <c:pt idx="647">
                  <c:v>-4.2430442001376995E-3</c:v>
                </c:pt>
                <c:pt idx="648">
                  <c:v>3.6671633265329281E-2</c:v>
                </c:pt>
                <c:pt idx="649">
                  <c:v>-6.8715895388645309E-2</c:v>
                </c:pt>
                <c:pt idx="650">
                  <c:v>-1.1418018288478287E-2</c:v>
                </c:pt>
                <c:pt idx="651">
                  <c:v>2.3214139194190749E-2</c:v>
                </c:pt>
                <c:pt idx="652">
                  <c:v>4.3031219199472531E-2</c:v>
                </c:pt>
                <c:pt idx="653">
                  <c:v>1.5552788048889038E-3</c:v>
                </c:pt>
                <c:pt idx="654">
                  <c:v>-2.3736500977366896E-2</c:v>
                </c:pt>
                <c:pt idx="655">
                  <c:v>-2.0228799611911433E-2</c:v>
                </c:pt>
                <c:pt idx="656">
                  <c:v>5.3483755249721709E-2</c:v>
                </c:pt>
                <c:pt idx="657">
                  <c:v>3.6953854646476325E-2</c:v>
                </c:pt>
                <c:pt idx="658">
                  <c:v>2.0717882536355699E-2</c:v>
                </c:pt>
                <c:pt idx="659">
                  <c:v>-3.7022494482029954E-2</c:v>
                </c:pt>
                <c:pt idx="660">
                  <c:v>5.340960203074438E-2</c:v>
                </c:pt>
                <c:pt idx="661">
                  <c:v>-4.0434778895038194E-2</c:v>
                </c:pt>
                <c:pt idx="662">
                  <c:v>6.6553686655213815E-2</c:v>
                </c:pt>
                <c:pt idx="663">
                  <c:v>-5.2467949131590523E-2</c:v>
                </c:pt>
                <c:pt idx="664">
                  <c:v>-2.0133787520623815E-2</c:v>
                </c:pt>
                <c:pt idx="665">
                  <c:v>1.1687798377541707E-2</c:v>
                </c:pt>
                <c:pt idx="666">
                  <c:v>4.7935851538182993E-2</c:v>
                </c:pt>
                <c:pt idx="667">
                  <c:v>-3.5390151661976954E-2</c:v>
                </c:pt>
                <c:pt idx="668">
                  <c:v>-3.4217018130722533E-3</c:v>
                </c:pt>
                <c:pt idx="669">
                  <c:v>-2.5624833704161704E-2</c:v>
                </c:pt>
                <c:pt idx="670">
                  <c:v>-1.2457652617234789E-2</c:v>
                </c:pt>
                <c:pt idx="671">
                  <c:v>-8.6855549230761622E-2</c:v>
                </c:pt>
                <c:pt idx="672">
                  <c:v>-1.1649735174938808E-3</c:v>
                </c:pt>
                <c:pt idx="673">
                  <c:v>-2.7053172770419333E-3</c:v>
                </c:pt>
                <c:pt idx="674">
                  <c:v>2.3003371930323285E-2</c:v>
                </c:pt>
                <c:pt idx="675">
                  <c:v>4.4660290332130544E-2</c:v>
                </c:pt>
                <c:pt idx="676">
                  <c:v>-3.4063987699536149E-3</c:v>
                </c:pt>
                <c:pt idx="677">
                  <c:v>3.2742113033593645E-2</c:v>
                </c:pt>
                <c:pt idx="678">
                  <c:v>3.5512071264679416E-2</c:v>
                </c:pt>
                <c:pt idx="679">
                  <c:v>-5.1220519205885384E-3</c:v>
                </c:pt>
                <c:pt idx="680">
                  <c:v>-3.9091919207330291E-3</c:v>
                </c:pt>
                <c:pt idx="681">
                  <c:v>9.5130405636122253E-2</c:v>
                </c:pt>
                <c:pt idx="682">
                  <c:v>-6.7063069735026792E-2</c:v>
                </c:pt>
                <c:pt idx="683">
                  <c:v>-2.0474181248344884E-2</c:v>
                </c:pt>
                <c:pt idx="684">
                  <c:v>-3.3873564370512269E-2</c:v>
                </c:pt>
                <c:pt idx="685">
                  <c:v>-1.6546585664447323E-2</c:v>
                </c:pt>
                <c:pt idx="686">
                  <c:v>-4.6635196502318912E-2</c:v>
                </c:pt>
                <c:pt idx="687">
                  <c:v>2.1932262526394682E-2</c:v>
                </c:pt>
                <c:pt idx="688">
                  <c:v>-3.5021716882337926E-2</c:v>
                </c:pt>
                <c:pt idx="689">
                  <c:v>1.7888806392987431E-2</c:v>
                </c:pt>
                <c:pt idx="690">
                  <c:v>-3.2454470915003746E-2</c:v>
                </c:pt>
                <c:pt idx="691">
                  <c:v>2.7425623464344105E-2</c:v>
                </c:pt>
                <c:pt idx="692">
                  <c:v>3.8613778017050973E-3</c:v>
                </c:pt>
                <c:pt idx="693">
                  <c:v>2.8850079950520923E-2</c:v>
                </c:pt>
                <c:pt idx="694">
                  <c:v>-2.5751550050430491E-2</c:v>
                </c:pt>
                <c:pt idx="695">
                  <c:v>-2.1935098214558579E-2</c:v>
                </c:pt>
                <c:pt idx="696">
                  <c:v>-1.5543182024449868E-2</c:v>
                </c:pt>
                <c:pt idx="697">
                  <c:v>1.6048511903843019E-2</c:v>
                </c:pt>
                <c:pt idx="698">
                  <c:v>-3.1258686920869756E-2</c:v>
                </c:pt>
                <c:pt idx="699">
                  <c:v>1.9168787989223543E-2</c:v>
                </c:pt>
                <c:pt idx="700">
                  <c:v>6.3068344197548705E-3</c:v>
                </c:pt>
                <c:pt idx="701">
                  <c:v>-3.1981381828765365E-2</c:v>
                </c:pt>
                <c:pt idx="702">
                  <c:v>1.7051164032946336E-3</c:v>
                </c:pt>
                <c:pt idx="703">
                  <c:v>5.0470252967599681E-2</c:v>
                </c:pt>
                <c:pt idx="704">
                  <c:v>-5.9346235047544417E-2</c:v>
                </c:pt>
                <c:pt idx="705">
                  <c:v>5.0361449229603297E-2</c:v>
                </c:pt>
                <c:pt idx="706">
                  <c:v>5.5053592840202128E-4</c:v>
                </c:pt>
                <c:pt idx="707">
                  <c:v>-1.9676187683695646E-2</c:v>
                </c:pt>
                <c:pt idx="708">
                  <c:v>3.0418478413226636E-2</c:v>
                </c:pt>
                <c:pt idx="709">
                  <c:v>-8.3929982510736623E-3</c:v>
                </c:pt>
                <c:pt idx="710">
                  <c:v>1.4010753155152832E-2</c:v>
                </c:pt>
                <c:pt idx="711">
                  <c:v>1.4980498165440366E-2</c:v>
                </c:pt>
                <c:pt idx="712">
                  <c:v>-9.4157274044125744E-2</c:v>
                </c:pt>
                <c:pt idx="713">
                  <c:v>-1.745601599107385E-2</c:v>
                </c:pt>
                <c:pt idx="714">
                  <c:v>1.073701477667783E-3</c:v>
                </c:pt>
                <c:pt idx="715">
                  <c:v>1.8802776388454991E-2</c:v>
                </c:pt>
                <c:pt idx="716">
                  <c:v>-9.2154025688648469E-3</c:v>
                </c:pt>
                <c:pt idx="717">
                  <c:v>1.2338486196584651E-2</c:v>
                </c:pt>
                <c:pt idx="718">
                  <c:v>4.5646290417259504E-2</c:v>
                </c:pt>
                <c:pt idx="719">
                  <c:v>9.7337258695805742E-2</c:v>
                </c:pt>
                <c:pt idx="720">
                  <c:v>3.8820901151360665E-2</c:v>
                </c:pt>
                <c:pt idx="721">
                  <c:v>5.5489851496436399E-2</c:v>
                </c:pt>
                <c:pt idx="722">
                  <c:v>-2.1638420855254879E-2</c:v>
                </c:pt>
                <c:pt idx="723">
                  <c:v>-2.9770578224916775E-2</c:v>
                </c:pt>
                <c:pt idx="724">
                  <c:v>-1.4055199132430135E-2</c:v>
                </c:pt>
                <c:pt idx="725">
                  <c:v>7.0896450020042787E-2</c:v>
                </c:pt>
                <c:pt idx="726">
                  <c:v>-4.7931174695396723E-3</c:v>
                </c:pt>
                <c:pt idx="727">
                  <c:v>-6.0905092114609934E-2</c:v>
                </c:pt>
                <c:pt idx="728">
                  <c:v>1.6912530823632935E-2</c:v>
                </c:pt>
                <c:pt idx="729">
                  <c:v>9.3576751397465713E-2</c:v>
                </c:pt>
                <c:pt idx="730">
                  <c:v>-5.125202038143515E-2</c:v>
                </c:pt>
                <c:pt idx="731">
                  <c:v>1.524837488356162E-2</c:v>
                </c:pt>
                <c:pt idx="732">
                  <c:v>2.3329354197249345E-2</c:v>
                </c:pt>
                <c:pt idx="733">
                  <c:v>-2.5029998497397527E-2</c:v>
                </c:pt>
                <c:pt idx="734">
                  <c:v>-6.7420272761120156E-2</c:v>
                </c:pt>
                <c:pt idx="735">
                  <c:v>4.2923853583817145E-2</c:v>
                </c:pt>
                <c:pt idx="736">
                  <c:v>3.2722944004903019E-2</c:v>
                </c:pt>
                <c:pt idx="737">
                  <c:v>-3.3450034202958709E-2</c:v>
                </c:pt>
                <c:pt idx="738">
                  <c:v>-3.6564019841801312E-2</c:v>
                </c:pt>
                <c:pt idx="739">
                  <c:v>4.7364878703990865E-2</c:v>
                </c:pt>
                <c:pt idx="740">
                  <c:v>5.0631674588742175E-2</c:v>
                </c:pt>
                <c:pt idx="741">
                  <c:v>-1.0969185757400584E-2</c:v>
                </c:pt>
                <c:pt idx="742">
                  <c:v>6.3812701344222358E-2</c:v>
                </c:pt>
                <c:pt idx="743">
                  <c:v>-2.2528931147217643E-2</c:v>
                </c:pt>
                <c:pt idx="744">
                  <c:v>-1.0949181799204321E-2</c:v>
                </c:pt>
                <c:pt idx="745">
                  <c:v>-1.3100249708816881E-2</c:v>
                </c:pt>
                <c:pt idx="746">
                  <c:v>-7.1389616061340797E-3</c:v>
                </c:pt>
                <c:pt idx="747">
                  <c:v>3.1775722078860327E-2</c:v>
                </c:pt>
                <c:pt idx="748">
                  <c:v>-3.7858610371138773E-2</c:v>
                </c:pt>
                <c:pt idx="749">
                  <c:v>-2.5558380073276668E-2</c:v>
                </c:pt>
                <c:pt idx="750">
                  <c:v>4.8964808145760975E-3</c:v>
                </c:pt>
                <c:pt idx="751">
                  <c:v>-1.228891074605396E-2</c:v>
                </c:pt>
                <c:pt idx="752">
                  <c:v>1.7543180812367998E-2</c:v>
                </c:pt>
                <c:pt idx="753">
                  <c:v>-2.6342784647342344E-2</c:v>
                </c:pt>
                <c:pt idx="754">
                  <c:v>8.4145890157471676E-3</c:v>
                </c:pt>
                <c:pt idx="755">
                  <c:v>5.7679953467683502E-2</c:v>
                </c:pt>
                <c:pt idx="756">
                  <c:v>-2.3093565851683664E-2</c:v>
                </c:pt>
                <c:pt idx="757">
                  <c:v>1.4550520607737243E-2</c:v>
                </c:pt>
                <c:pt idx="758">
                  <c:v>6.570406700442992E-2</c:v>
                </c:pt>
                <c:pt idx="759">
                  <c:v>1.9951011477466526E-2</c:v>
                </c:pt>
                <c:pt idx="760">
                  <c:v>3.2116807204398308E-2</c:v>
                </c:pt>
                <c:pt idx="761">
                  <c:v>6.9179322384815473E-2</c:v>
                </c:pt>
                <c:pt idx="762">
                  <c:v>8.4800415757186789E-2</c:v>
                </c:pt>
                <c:pt idx="763">
                  <c:v>8.3547019898645214E-2</c:v>
                </c:pt>
                <c:pt idx="764">
                  <c:v>-0.10096047254877719</c:v>
                </c:pt>
                <c:pt idx="765">
                  <c:v>-2.2772633737775015E-2</c:v>
                </c:pt>
                <c:pt idx="766">
                  <c:v>2.7022710860859962E-2</c:v>
                </c:pt>
                <c:pt idx="767">
                  <c:v>1.4196480508520938E-2</c:v>
                </c:pt>
                <c:pt idx="768">
                  <c:v>-3.4112324196325761E-2</c:v>
                </c:pt>
                <c:pt idx="769">
                  <c:v>-4.724712604575157E-2</c:v>
                </c:pt>
                <c:pt idx="770">
                  <c:v>-0.14604153479357718</c:v>
                </c:pt>
                <c:pt idx="771">
                  <c:v>1.994930313509051E-2</c:v>
                </c:pt>
                <c:pt idx="772">
                  <c:v>8.3972631955661053E-3</c:v>
                </c:pt>
                <c:pt idx="773">
                  <c:v>5.1482975904919459E-2</c:v>
                </c:pt>
                <c:pt idx="774">
                  <c:v>-5.8070332270702529E-3</c:v>
                </c:pt>
                <c:pt idx="775">
                  <c:v>-1.5724812876341514E-2</c:v>
                </c:pt>
                <c:pt idx="776">
                  <c:v>5.360764117272402E-2</c:v>
                </c:pt>
                <c:pt idx="777">
                  <c:v>3.6685978305492042E-2</c:v>
                </c:pt>
                <c:pt idx="778">
                  <c:v>-7.1095704685722721E-3</c:v>
                </c:pt>
                <c:pt idx="779">
                  <c:v>-3.7815335472028816E-3</c:v>
                </c:pt>
                <c:pt idx="780">
                  <c:v>-5.4850185049778698E-3</c:v>
                </c:pt>
                <c:pt idx="781">
                  <c:v>-2.4331307676469235E-2</c:v>
                </c:pt>
                <c:pt idx="782">
                  <c:v>2.3548449530776078E-3</c:v>
                </c:pt>
                <c:pt idx="783">
                  <c:v>-6.6723660825263528E-2</c:v>
                </c:pt>
                <c:pt idx="784">
                  <c:v>-5.3497217131816283E-3</c:v>
                </c:pt>
                <c:pt idx="785">
                  <c:v>3.2552336617380863E-2</c:v>
                </c:pt>
                <c:pt idx="786">
                  <c:v>6.9528718763982658E-2</c:v>
                </c:pt>
                <c:pt idx="787">
                  <c:v>1.6832641210058952E-2</c:v>
                </c:pt>
                <c:pt idx="788">
                  <c:v>-1.2854792235631454E-2</c:v>
                </c:pt>
                <c:pt idx="789">
                  <c:v>-2.2741748207221604E-2</c:v>
                </c:pt>
                <c:pt idx="790">
                  <c:v>4.78131035579904E-2</c:v>
                </c:pt>
                <c:pt idx="791">
                  <c:v>5.6744999367889647E-2</c:v>
                </c:pt>
                <c:pt idx="792">
                  <c:v>2.8205713306385969E-2</c:v>
                </c:pt>
                <c:pt idx="793">
                  <c:v>-7.8401646219802099E-2</c:v>
                </c:pt>
                <c:pt idx="794">
                  <c:v>5.2478662726458625E-2</c:v>
                </c:pt>
                <c:pt idx="795">
                  <c:v>6.3066126754430393E-2</c:v>
                </c:pt>
                <c:pt idx="796">
                  <c:v>3.1641812127029344E-2</c:v>
                </c:pt>
                <c:pt idx="797">
                  <c:v>1.1847251689718482E-2</c:v>
                </c:pt>
                <c:pt idx="798">
                  <c:v>3.6936611610240068E-2</c:v>
                </c:pt>
                <c:pt idx="799">
                  <c:v>-4.817963646718626E-2</c:v>
                </c:pt>
                <c:pt idx="800">
                  <c:v>-5.5064896382237716E-2</c:v>
                </c:pt>
                <c:pt idx="801">
                  <c:v>-6.0194315787833949E-2</c:v>
                </c:pt>
                <c:pt idx="802">
                  <c:v>-1.8862766105384874E-2</c:v>
                </c:pt>
                <c:pt idx="803">
                  <c:v>-6.2229092261439477E-3</c:v>
                </c:pt>
                <c:pt idx="804">
                  <c:v>-0.11166090515314604</c:v>
                </c:pt>
                <c:pt idx="805">
                  <c:v>8.6754510495412312E-3</c:v>
                </c:pt>
                <c:pt idx="806">
                  <c:v>-1.637430677509813E-2</c:v>
                </c:pt>
                <c:pt idx="807">
                  <c:v>-1.5608665839714533E-2</c:v>
                </c:pt>
                <c:pt idx="808">
                  <c:v>-3.4157893032219631E-2</c:v>
                </c:pt>
                <c:pt idx="809">
                  <c:v>-2.48986288482652E-2</c:v>
                </c:pt>
                <c:pt idx="810">
                  <c:v>2.5887701200263149E-2</c:v>
                </c:pt>
                <c:pt idx="811">
                  <c:v>2.1018504519019671E-2</c:v>
                </c:pt>
                <c:pt idx="812">
                  <c:v>6.8713369002216487E-2</c:v>
                </c:pt>
                <c:pt idx="813">
                  <c:v>4.6912404802110112E-2</c:v>
                </c:pt>
                <c:pt idx="814">
                  <c:v>1.8629385349127635E-2</c:v>
                </c:pt>
                <c:pt idx="815">
                  <c:v>-6.4600204637039568E-2</c:v>
                </c:pt>
                <c:pt idx="816">
                  <c:v>3.2011160142112575E-2</c:v>
                </c:pt>
                <c:pt idx="817">
                  <c:v>4.4584043376134322E-2</c:v>
                </c:pt>
                <c:pt idx="818">
                  <c:v>6.848178009294946E-2</c:v>
                </c:pt>
                <c:pt idx="819">
                  <c:v>-0.145895624408897</c:v>
                </c:pt>
                <c:pt idx="820">
                  <c:v>6.2400538400216615E-2</c:v>
                </c:pt>
                <c:pt idx="821">
                  <c:v>3.5542235923467426E-2</c:v>
                </c:pt>
                <c:pt idx="822">
                  <c:v>1.981421309942764E-2</c:v>
                </c:pt>
                <c:pt idx="823">
                  <c:v>-1.4670676093591821E-2</c:v>
                </c:pt>
                <c:pt idx="824">
                  <c:v>-1.1760861033798618E-3</c:v>
                </c:pt>
                <c:pt idx="825">
                  <c:v>-0.15902777809995891</c:v>
                </c:pt>
                <c:pt idx="826">
                  <c:v>-2.2911066735899661E-2</c:v>
                </c:pt>
                <c:pt idx="827">
                  <c:v>0.10315152799153485</c:v>
                </c:pt>
                <c:pt idx="828">
                  <c:v>2.5264201958341569E-2</c:v>
                </c:pt>
                <c:pt idx="829">
                  <c:v>-7.4256079260017344E-2</c:v>
                </c:pt>
                <c:pt idx="830">
                  <c:v>-4.1093793265659768E-2</c:v>
                </c:pt>
                <c:pt idx="831">
                  <c:v>5.4171459396588954E-2</c:v>
                </c:pt>
                <c:pt idx="832">
                  <c:v>7.1138916038953837E-2</c:v>
                </c:pt>
                <c:pt idx="833">
                  <c:v>-0.10485433405433014</c:v>
                </c:pt>
                <c:pt idx="834">
                  <c:v>-2.4331245299368823E-2</c:v>
                </c:pt>
                <c:pt idx="835">
                  <c:v>0.11335218244652864</c:v>
                </c:pt>
                <c:pt idx="836">
                  <c:v>7.6008395989835137E-2</c:v>
                </c:pt>
                <c:pt idx="837">
                  <c:v>-7.2155963783214136E-3</c:v>
                </c:pt>
                <c:pt idx="838">
                  <c:v>0.11270827033721496</c:v>
                </c:pt>
                <c:pt idx="839">
                  <c:v>-2.313192033953851E-3</c:v>
                </c:pt>
                <c:pt idx="840">
                  <c:v>-2.8325396197672312E-2</c:v>
                </c:pt>
                <c:pt idx="841">
                  <c:v>-9.5885455341925604E-3</c:v>
                </c:pt>
                <c:pt idx="842">
                  <c:v>0.1171637977864774</c:v>
                </c:pt>
                <c:pt idx="843">
                  <c:v>-0.11879725944231696</c:v>
                </c:pt>
                <c:pt idx="844">
                  <c:v>-3.5799594081662389E-2</c:v>
                </c:pt>
                <c:pt idx="845">
                  <c:v>-9.4499945276737329E-2</c:v>
                </c:pt>
                <c:pt idx="846">
                  <c:v>-3.4194351260082571E-2</c:v>
                </c:pt>
                <c:pt idx="847">
                  <c:v>-6.2349860973197904E-2</c:v>
                </c:pt>
                <c:pt idx="848">
                  <c:v>4.9144988462233946E-2</c:v>
                </c:pt>
                <c:pt idx="849">
                  <c:v>-4.4295297005061941E-2</c:v>
                </c:pt>
                <c:pt idx="850">
                  <c:v>4.3700590130169643E-2</c:v>
                </c:pt>
                <c:pt idx="851">
                  <c:v>9.0511749273303171E-3</c:v>
                </c:pt>
                <c:pt idx="852">
                  <c:v>-3.4690680830229735E-3</c:v>
                </c:pt>
                <c:pt idx="853">
                  <c:v>-7.5743861745682511E-3</c:v>
                </c:pt>
                <c:pt idx="854">
                  <c:v>-1.4773748418556146E-2</c:v>
                </c:pt>
                <c:pt idx="855">
                  <c:v>-7.5415860462758874E-2</c:v>
                </c:pt>
                <c:pt idx="856">
                  <c:v>1.9599646261492212E-2</c:v>
                </c:pt>
                <c:pt idx="857">
                  <c:v>-0.10268444785354798</c:v>
                </c:pt>
                <c:pt idx="858">
                  <c:v>-4.3970742760012047E-2</c:v>
                </c:pt>
                <c:pt idx="859">
                  <c:v>3.2808392055712524E-2</c:v>
                </c:pt>
                <c:pt idx="860">
                  <c:v>-8.4399888160453785E-4</c:v>
                </c:pt>
                <c:pt idx="861">
                  <c:v>-2.7661269676532308E-2</c:v>
                </c:pt>
                <c:pt idx="862">
                  <c:v>2.6973363786013234E-2</c:v>
                </c:pt>
                <c:pt idx="863">
                  <c:v>8.2555194832072604E-2</c:v>
                </c:pt>
                <c:pt idx="864">
                  <c:v>4.8944006169301189E-2</c:v>
                </c:pt>
                <c:pt idx="865">
                  <c:v>1.7412130157094165E-2</c:v>
                </c:pt>
                <c:pt idx="866">
                  <c:v>1.2899456904736924E-2</c:v>
                </c:pt>
                <c:pt idx="867">
                  <c:v>-3.7225419548071507E-2</c:v>
                </c:pt>
                <c:pt idx="868">
                  <c:v>4.3557831791202553E-2</c:v>
                </c:pt>
                <c:pt idx="869">
                  <c:v>3.2805899229045719E-2</c:v>
                </c:pt>
                <c:pt idx="870">
                  <c:v>-8.0714382840628124E-2</c:v>
                </c:pt>
                <c:pt idx="871">
                  <c:v>-5.9343845399993635E-2</c:v>
                </c:pt>
                <c:pt idx="872">
                  <c:v>-6.9497329814296377E-2</c:v>
                </c:pt>
                <c:pt idx="873">
                  <c:v>-6.7268567622762093E-2</c:v>
                </c:pt>
                <c:pt idx="874">
                  <c:v>2.7444833977326541E-2</c:v>
                </c:pt>
                <c:pt idx="875">
                  <c:v>1.3367037885785358E-2</c:v>
                </c:pt>
                <c:pt idx="876">
                  <c:v>-8.295236282158E-2</c:v>
                </c:pt>
                <c:pt idx="877">
                  <c:v>-1.2989744049758983E-2</c:v>
                </c:pt>
                <c:pt idx="878">
                  <c:v>3.9363122612276959E-2</c:v>
                </c:pt>
                <c:pt idx="879">
                  <c:v>6.6210496529950605E-2</c:v>
                </c:pt>
                <c:pt idx="880">
                  <c:v>4.5856882790959626E-2</c:v>
                </c:pt>
                <c:pt idx="881">
                  <c:v>3.4108806613553921E-2</c:v>
                </c:pt>
                <c:pt idx="882">
                  <c:v>2.9050428043714889E-2</c:v>
                </c:pt>
                <c:pt idx="883">
                  <c:v>-1.1493026675871092E-2</c:v>
                </c:pt>
                <c:pt idx="884">
                  <c:v>-6.0040296818151831E-2</c:v>
                </c:pt>
                <c:pt idx="885">
                  <c:v>0.14591413227470684</c:v>
                </c:pt>
                <c:pt idx="886">
                  <c:v>-2.7883154203590752E-2</c:v>
                </c:pt>
                <c:pt idx="887">
                  <c:v>-3.1433814686371846E-2</c:v>
                </c:pt>
                <c:pt idx="888">
                  <c:v>-8.7274992369381979E-2</c:v>
                </c:pt>
                <c:pt idx="889">
                  <c:v>1.9317713418887272E-2</c:v>
                </c:pt>
                <c:pt idx="890">
                  <c:v>2.070516836318698E-2</c:v>
                </c:pt>
                <c:pt idx="891">
                  <c:v>1.6058425258542945E-2</c:v>
                </c:pt>
                <c:pt idx="892">
                  <c:v>-8.5184093368428929E-2</c:v>
                </c:pt>
                <c:pt idx="893">
                  <c:v>1.7202630987781457E-2</c:v>
                </c:pt>
                <c:pt idx="894">
                  <c:v>2.0295406069973765E-2</c:v>
                </c:pt>
                <c:pt idx="895">
                  <c:v>6.0485878152434204E-2</c:v>
                </c:pt>
                <c:pt idx="896">
                  <c:v>-3.5362094418214723E-2</c:v>
                </c:pt>
                <c:pt idx="897">
                  <c:v>-2.9134113667798806E-2</c:v>
                </c:pt>
                <c:pt idx="898">
                  <c:v>2.8260358913176555E-2</c:v>
                </c:pt>
                <c:pt idx="899">
                  <c:v>7.0594817262960186E-2</c:v>
                </c:pt>
                <c:pt idx="900">
                  <c:v>-0.10183805482576014</c:v>
                </c:pt>
                <c:pt idx="901">
                  <c:v>2.1642443179494861E-2</c:v>
                </c:pt>
                <c:pt idx="902">
                  <c:v>-3.9666403364317093E-2</c:v>
                </c:pt>
                <c:pt idx="903">
                  <c:v>-6.9164061190665873E-3</c:v>
                </c:pt>
                <c:pt idx="904">
                  <c:v>-1.387602134478518E-2</c:v>
                </c:pt>
                <c:pt idx="905">
                  <c:v>8.4748507899155986E-2</c:v>
                </c:pt>
                <c:pt idx="906">
                  <c:v>-0.11226967821299447</c:v>
                </c:pt>
                <c:pt idx="907">
                  <c:v>-8.0388185142827827E-3</c:v>
                </c:pt>
                <c:pt idx="908">
                  <c:v>5.6745082679181054E-2</c:v>
                </c:pt>
                <c:pt idx="909">
                  <c:v>6.456903936164278E-2</c:v>
                </c:pt>
                <c:pt idx="910">
                  <c:v>-0.1439629259504859</c:v>
                </c:pt>
                <c:pt idx="911">
                  <c:v>8.2643162200147224E-3</c:v>
                </c:pt>
                <c:pt idx="912">
                  <c:v>2.6459571287045309E-2</c:v>
                </c:pt>
                <c:pt idx="913">
                  <c:v>3.7824941119300459E-2</c:v>
                </c:pt>
                <c:pt idx="914">
                  <c:v>-2.4828247717057488E-2</c:v>
                </c:pt>
                <c:pt idx="915">
                  <c:v>-2.7665244250697305E-2</c:v>
                </c:pt>
                <c:pt idx="916">
                  <c:v>-7.9706773508011072E-2</c:v>
                </c:pt>
                <c:pt idx="917">
                  <c:v>5.2027162616945621E-2</c:v>
                </c:pt>
                <c:pt idx="918">
                  <c:v>-1.7044648131180534E-2</c:v>
                </c:pt>
                <c:pt idx="919">
                  <c:v>5.746717336332733E-2</c:v>
                </c:pt>
                <c:pt idx="920">
                  <c:v>3.7010847949437195E-2</c:v>
                </c:pt>
                <c:pt idx="921">
                  <c:v>2.4227954867144165E-2</c:v>
                </c:pt>
                <c:pt idx="922">
                  <c:v>-2.1371632864894265E-2</c:v>
                </c:pt>
                <c:pt idx="923">
                  <c:v>0.10446488239655152</c:v>
                </c:pt>
                <c:pt idx="924">
                  <c:v>6.0400723100211093E-2</c:v>
                </c:pt>
                <c:pt idx="925">
                  <c:v>-7.8879308745996343E-2</c:v>
                </c:pt>
                <c:pt idx="926">
                  <c:v>-3.3143955647972727E-2</c:v>
                </c:pt>
                <c:pt idx="927">
                  <c:v>4.9806633216863717E-2</c:v>
                </c:pt>
                <c:pt idx="928">
                  <c:v>-9.4340421784817025E-2</c:v>
                </c:pt>
                <c:pt idx="929">
                  <c:v>-4.70738452492898E-2</c:v>
                </c:pt>
                <c:pt idx="930">
                  <c:v>-6.9738880349131489E-3</c:v>
                </c:pt>
                <c:pt idx="931">
                  <c:v>-5.002744937196444E-2</c:v>
                </c:pt>
                <c:pt idx="932">
                  <c:v>-7.0583893197944364E-2</c:v>
                </c:pt>
                <c:pt idx="933">
                  <c:v>-8.8537502739037321E-2</c:v>
                </c:pt>
                <c:pt idx="934">
                  <c:v>-6.3331702572015439E-2</c:v>
                </c:pt>
                <c:pt idx="935">
                  <c:v>0.10907488132662019</c:v>
                </c:pt>
                <c:pt idx="936">
                  <c:v>1.7671175784983374E-2</c:v>
                </c:pt>
                <c:pt idx="937">
                  <c:v>-3.5155370528769006E-2</c:v>
                </c:pt>
                <c:pt idx="938">
                  <c:v>2.3802260760057863E-2</c:v>
                </c:pt>
                <c:pt idx="939">
                  <c:v>5.81591640160233E-2</c:v>
                </c:pt>
                <c:pt idx="940">
                  <c:v>1.6414417916894193E-2</c:v>
                </c:pt>
                <c:pt idx="941">
                  <c:v>5.736345115556795E-2</c:v>
                </c:pt>
                <c:pt idx="942">
                  <c:v>0.11095017525162382</c:v>
                </c:pt>
                <c:pt idx="943">
                  <c:v>-1.0567339903649664E-2</c:v>
                </c:pt>
                <c:pt idx="944">
                  <c:v>-7.4434839660700011E-2</c:v>
                </c:pt>
                <c:pt idx="945">
                  <c:v>-1.5599870037460526E-2</c:v>
                </c:pt>
                <c:pt idx="946">
                  <c:v>2.9839536596169232E-2</c:v>
                </c:pt>
                <c:pt idx="947">
                  <c:v>-9.1157902399682564E-2</c:v>
                </c:pt>
                <c:pt idx="948">
                  <c:v>-4.5249586841041439E-3</c:v>
                </c:pt>
                <c:pt idx="949">
                  <c:v>-7.9574740976936967E-2</c:v>
                </c:pt>
                <c:pt idx="950">
                  <c:v>1.6101137495194769E-2</c:v>
                </c:pt>
                <c:pt idx="951">
                  <c:v>0.1238534614126431</c:v>
                </c:pt>
                <c:pt idx="952">
                  <c:v>-1.5199960539621693E-2</c:v>
                </c:pt>
                <c:pt idx="953">
                  <c:v>-0.10966285797577317</c:v>
                </c:pt>
                <c:pt idx="954">
                  <c:v>6.7247616063033103E-2</c:v>
                </c:pt>
                <c:pt idx="955">
                  <c:v>6.3065274222133622E-2</c:v>
                </c:pt>
                <c:pt idx="956">
                  <c:v>4.3250437005096835E-2</c:v>
                </c:pt>
                <c:pt idx="957">
                  <c:v>2.2859169403777529E-3</c:v>
                </c:pt>
                <c:pt idx="958">
                  <c:v>-1.5978696817579192E-2</c:v>
                </c:pt>
                <c:pt idx="959">
                  <c:v>4.2227800394725457E-2</c:v>
                </c:pt>
                <c:pt idx="960">
                  <c:v>0.12192361051214573</c:v>
                </c:pt>
                <c:pt idx="961">
                  <c:v>2.9379835291412963E-2</c:v>
                </c:pt>
                <c:pt idx="962">
                  <c:v>-2.4576221448523141E-2</c:v>
                </c:pt>
                <c:pt idx="963">
                  <c:v>-4.713169398018572E-2</c:v>
                </c:pt>
                <c:pt idx="964">
                  <c:v>8.697226007041807E-2</c:v>
                </c:pt>
                <c:pt idx="965">
                  <c:v>1.0061605342619247E-3</c:v>
                </c:pt>
                <c:pt idx="966">
                  <c:v>1.3154521137568776E-2</c:v>
                </c:pt>
                <c:pt idx="967">
                  <c:v>-7.3829364758889737E-2</c:v>
                </c:pt>
                <c:pt idx="968">
                  <c:v>2.4110589952144731E-3</c:v>
                </c:pt>
                <c:pt idx="969">
                  <c:v>-6.2189853398922919E-2</c:v>
                </c:pt>
                <c:pt idx="970">
                  <c:v>2.9036995463347693E-2</c:v>
                </c:pt>
                <c:pt idx="971">
                  <c:v>-7.3375520026238931E-3</c:v>
                </c:pt>
                <c:pt idx="972">
                  <c:v>5.160888030922324E-2</c:v>
                </c:pt>
                <c:pt idx="973">
                  <c:v>-0.10410691742777213</c:v>
                </c:pt>
                <c:pt idx="974">
                  <c:v>-9.3911411206279421E-3</c:v>
                </c:pt>
                <c:pt idx="975">
                  <c:v>-2.3899706989437955E-2</c:v>
                </c:pt>
                <c:pt idx="976">
                  <c:v>0.14090169221460272</c:v>
                </c:pt>
                <c:pt idx="977">
                  <c:v>-6.7084822234517996E-3</c:v>
                </c:pt>
                <c:pt idx="978">
                  <c:v>-1.1210440205054156E-2</c:v>
                </c:pt>
                <c:pt idx="979">
                  <c:v>-2.6503606941306622E-2</c:v>
                </c:pt>
                <c:pt idx="980">
                  <c:v>7.7092358026344052E-2</c:v>
                </c:pt>
                <c:pt idx="981">
                  <c:v>1.5534753409713295E-2</c:v>
                </c:pt>
                <c:pt idx="982">
                  <c:v>2.7405112069975649E-2</c:v>
                </c:pt>
                <c:pt idx="983">
                  <c:v>-1.2071573900186117E-2</c:v>
                </c:pt>
                <c:pt idx="984">
                  <c:v>4.0797498471754602E-2</c:v>
                </c:pt>
                <c:pt idx="985">
                  <c:v>-3.5271638626842286E-3</c:v>
                </c:pt>
                <c:pt idx="986">
                  <c:v>-3.7564873362454336E-3</c:v>
                </c:pt>
                <c:pt idx="987">
                  <c:v>-5.1725359893602878E-2</c:v>
                </c:pt>
                <c:pt idx="988">
                  <c:v>1.5256970502488287E-2</c:v>
                </c:pt>
                <c:pt idx="989">
                  <c:v>-4.8984627463537399E-2</c:v>
                </c:pt>
                <c:pt idx="990">
                  <c:v>5.4472782693307222E-2</c:v>
                </c:pt>
                <c:pt idx="991">
                  <c:v>1.6738477283027454E-2</c:v>
                </c:pt>
                <c:pt idx="992">
                  <c:v>2.1565775811846991E-2</c:v>
                </c:pt>
                <c:pt idx="993">
                  <c:v>1.1696874710568702E-2</c:v>
                </c:pt>
                <c:pt idx="994">
                  <c:v>-4.3550313871701635E-2</c:v>
                </c:pt>
                <c:pt idx="995">
                  <c:v>-3.2575575418717258E-2</c:v>
                </c:pt>
                <c:pt idx="996">
                  <c:v>-7.2478306705949945E-4</c:v>
                </c:pt>
                <c:pt idx="997">
                  <c:v>1.3958362657601737E-2</c:v>
                </c:pt>
                <c:pt idx="998">
                  <c:v>1.2707719225570378E-2</c:v>
                </c:pt>
                <c:pt idx="999">
                  <c:v>9.8583501036915572E-3</c:v>
                </c:pt>
                <c:pt idx="1000">
                  <c:v>-3.2748234620533527E-3</c:v>
                </c:pt>
                <c:pt idx="1001">
                  <c:v>5.6614481713676952E-2</c:v>
                </c:pt>
                <c:pt idx="1002">
                  <c:v>-7.2798298692725028E-2</c:v>
                </c:pt>
                <c:pt idx="1003">
                  <c:v>-6.1891621053551456E-2</c:v>
                </c:pt>
                <c:pt idx="1004">
                  <c:v>1.1306385645643484E-2</c:v>
                </c:pt>
                <c:pt idx="1005">
                  <c:v>8.9834518265138052E-2</c:v>
                </c:pt>
                <c:pt idx="1006">
                  <c:v>3.7634502224809949E-2</c:v>
                </c:pt>
                <c:pt idx="1007">
                  <c:v>-2.761529728679572E-2</c:v>
                </c:pt>
                <c:pt idx="1008">
                  <c:v>-9.8909728941192224E-2</c:v>
                </c:pt>
                <c:pt idx="1009">
                  <c:v>3.6791362050000796E-2</c:v>
                </c:pt>
                <c:pt idx="1010">
                  <c:v>-1.6616665558258546E-2</c:v>
                </c:pt>
                <c:pt idx="1011">
                  <c:v>9.0621704477924919E-2</c:v>
                </c:pt>
                <c:pt idx="1012">
                  <c:v>2.1776369576167853E-2</c:v>
                </c:pt>
                <c:pt idx="1013">
                  <c:v>-3.6154746675663978E-2</c:v>
                </c:pt>
                <c:pt idx="1014">
                  <c:v>5.4216672948259714E-2</c:v>
                </c:pt>
                <c:pt idx="1015">
                  <c:v>0.14267080427540818</c:v>
                </c:pt>
                <c:pt idx="1016">
                  <c:v>-2.1153275667268379E-2</c:v>
                </c:pt>
                <c:pt idx="1017">
                  <c:v>-1.1926163260966367E-2</c:v>
                </c:pt>
                <c:pt idx="1018">
                  <c:v>4.9791329328662731E-2</c:v>
                </c:pt>
                <c:pt idx="1019">
                  <c:v>8.6854544454741098E-2</c:v>
                </c:pt>
                <c:pt idx="1020">
                  <c:v>-2.6827903772940274E-2</c:v>
                </c:pt>
                <c:pt idx="1021">
                  <c:v>-1.5589641857459089E-2</c:v>
                </c:pt>
                <c:pt idx="1022">
                  <c:v>-0.10093436765205564</c:v>
                </c:pt>
                <c:pt idx="1023">
                  <c:v>-1.1477624005437833E-3</c:v>
                </c:pt>
                <c:pt idx="1024">
                  <c:v>5.7961529004366963E-2</c:v>
                </c:pt>
                <c:pt idx="1025">
                  <c:v>8.4586252013737609E-2</c:v>
                </c:pt>
                <c:pt idx="1026">
                  <c:v>-1.8093416777149852E-2</c:v>
                </c:pt>
                <c:pt idx="1027">
                  <c:v>-6.6987841796520189E-2</c:v>
                </c:pt>
                <c:pt idx="1028">
                  <c:v>1.5281147133008587E-2</c:v>
                </c:pt>
                <c:pt idx="1029">
                  <c:v>5.8688870066672776E-2</c:v>
                </c:pt>
                <c:pt idx="1030">
                  <c:v>1.4184127897407747E-2</c:v>
                </c:pt>
                <c:pt idx="1031">
                  <c:v>8.1295655496248134E-4</c:v>
                </c:pt>
                <c:pt idx="1032">
                  <c:v>-7.1118694279531075E-2</c:v>
                </c:pt>
                <c:pt idx="1033">
                  <c:v>-3.8636225120885583E-2</c:v>
                </c:pt>
                <c:pt idx="1034">
                  <c:v>-8.9217578819003523E-2</c:v>
                </c:pt>
                <c:pt idx="1035">
                  <c:v>6.0111118760275833E-2</c:v>
                </c:pt>
                <c:pt idx="1036">
                  <c:v>-4.1783595346088685E-2</c:v>
                </c:pt>
                <c:pt idx="1037">
                  <c:v>-2.4670186059160194E-2</c:v>
                </c:pt>
                <c:pt idx="1038">
                  <c:v>2.972489638335531E-2</c:v>
                </c:pt>
                <c:pt idx="1039">
                  <c:v>7.0839595403151379E-2</c:v>
                </c:pt>
                <c:pt idx="1040">
                  <c:v>-7.7825499307526233E-2</c:v>
                </c:pt>
                <c:pt idx="1041">
                  <c:v>3.3967592336986513E-2</c:v>
                </c:pt>
                <c:pt idx="1042">
                  <c:v>-1.54670845513004E-2</c:v>
                </c:pt>
                <c:pt idx="1043">
                  <c:v>9.4487477441089318E-2</c:v>
                </c:pt>
                <c:pt idx="1044">
                  <c:v>-5.1082322890627311E-3</c:v>
                </c:pt>
                <c:pt idx="1045">
                  <c:v>-1.2676411083735285E-2</c:v>
                </c:pt>
                <c:pt idx="1046">
                  <c:v>3.5304145138175862E-2</c:v>
                </c:pt>
                <c:pt idx="1047">
                  <c:v>-3.3222589399024068E-2</c:v>
                </c:pt>
                <c:pt idx="1048">
                  <c:v>3.2718938915968179E-2</c:v>
                </c:pt>
                <c:pt idx="1049">
                  <c:v>4.3898670033524524E-2</c:v>
                </c:pt>
                <c:pt idx="1050">
                  <c:v>-5.989950877865878E-2</c:v>
                </c:pt>
                <c:pt idx="1051">
                  <c:v>-0.12166968351939424</c:v>
                </c:pt>
                <c:pt idx="1052">
                  <c:v>-1.3740955067445219E-2</c:v>
                </c:pt>
                <c:pt idx="1053">
                  <c:v>6.3251597142535657E-2</c:v>
                </c:pt>
                <c:pt idx="1054">
                  <c:v>2.3326305638214702E-2</c:v>
                </c:pt>
                <c:pt idx="1055">
                  <c:v>-3.4714793660388522E-2</c:v>
                </c:pt>
                <c:pt idx="1056">
                  <c:v>-8.9507514511558681E-2</c:v>
                </c:pt>
                <c:pt idx="1057">
                  <c:v>1.5972062320588856E-2</c:v>
                </c:pt>
                <c:pt idx="1058">
                  <c:v>2.7823684814812798E-2</c:v>
                </c:pt>
                <c:pt idx="1059">
                  <c:v>0.11718645989609466</c:v>
                </c:pt>
                <c:pt idx="1060">
                  <c:v>4.4655112106178507E-2</c:v>
                </c:pt>
                <c:pt idx="1061">
                  <c:v>4.1226104212707483E-2</c:v>
                </c:pt>
                <c:pt idx="1062">
                  <c:v>7.7999390242656326E-3</c:v>
                </c:pt>
                <c:pt idx="1063">
                  <c:v>8.3497795165111285E-2</c:v>
                </c:pt>
                <c:pt idx="1064">
                  <c:v>-7.3398360949901917E-2</c:v>
                </c:pt>
                <c:pt idx="1065">
                  <c:v>0.11158713905882847</c:v>
                </c:pt>
                <c:pt idx="1066">
                  <c:v>-5.1518447686170012E-2</c:v>
                </c:pt>
                <c:pt idx="1067">
                  <c:v>5.7304610434728231E-2</c:v>
                </c:pt>
                <c:pt idx="1068">
                  <c:v>1.5078528917757917E-2</c:v>
                </c:pt>
                <c:pt idx="1069">
                  <c:v>-5.6229982173420602E-2</c:v>
                </c:pt>
                <c:pt idx="1070">
                  <c:v>4.7330062035209827E-2</c:v>
                </c:pt>
                <c:pt idx="1071">
                  <c:v>4.3766678558476727E-2</c:v>
                </c:pt>
                <c:pt idx="1072">
                  <c:v>-1.0523062585965226E-2</c:v>
                </c:pt>
                <c:pt idx="1073">
                  <c:v>-2.271499700728128E-2</c:v>
                </c:pt>
                <c:pt idx="1074">
                  <c:v>-6.114776367999631E-2</c:v>
                </c:pt>
                <c:pt idx="1075">
                  <c:v>6.8508807046381043E-2</c:v>
                </c:pt>
                <c:pt idx="1076">
                  <c:v>9.8379905112109117E-3</c:v>
                </c:pt>
                <c:pt idx="1077">
                  <c:v>5.9419194342279248E-2</c:v>
                </c:pt>
                <c:pt idx="1078">
                  <c:v>6.8416936269511563E-2</c:v>
                </c:pt>
                <c:pt idx="1079">
                  <c:v>-8.0194397572539239E-2</c:v>
                </c:pt>
                <c:pt idx="1080">
                  <c:v>-5.6576459937495813E-2</c:v>
                </c:pt>
                <c:pt idx="1081">
                  <c:v>9.8340548719357077E-3</c:v>
                </c:pt>
                <c:pt idx="1082">
                  <c:v>6.303338945657844E-3</c:v>
                </c:pt>
                <c:pt idx="1083">
                  <c:v>3.7240653290941131E-2</c:v>
                </c:pt>
                <c:pt idx="1084">
                  <c:v>0.13028195079817737</c:v>
                </c:pt>
                <c:pt idx="1085">
                  <c:v>-8.4472301689606427E-2</c:v>
                </c:pt>
                <c:pt idx="1086">
                  <c:v>-0.12222324636578782</c:v>
                </c:pt>
                <c:pt idx="1087">
                  <c:v>7.1600277121530748E-2</c:v>
                </c:pt>
                <c:pt idx="1088">
                  <c:v>-2.6025505078212201E-2</c:v>
                </c:pt>
                <c:pt idx="1089">
                  <c:v>-0.10763660135178399</c:v>
                </c:pt>
                <c:pt idx="1090">
                  <c:v>-6.8029987733592909E-2</c:v>
                </c:pt>
                <c:pt idx="1091">
                  <c:v>8.3900726508505052E-2</c:v>
                </c:pt>
                <c:pt idx="1092">
                  <c:v>0.11061494145331802</c:v>
                </c:pt>
                <c:pt idx="1093">
                  <c:v>4.1128650371330885E-2</c:v>
                </c:pt>
                <c:pt idx="1094">
                  <c:v>-3.0121456494385024E-2</c:v>
                </c:pt>
                <c:pt idx="1095">
                  <c:v>-3.1152588128790831E-3</c:v>
                </c:pt>
                <c:pt idx="1096">
                  <c:v>-6.4067653927783894E-2</c:v>
                </c:pt>
                <c:pt idx="1097">
                  <c:v>-6.2135164215727047E-2</c:v>
                </c:pt>
                <c:pt idx="1098">
                  <c:v>1.4412897895946752E-2</c:v>
                </c:pt>
                <c:pt idx="1099">
                  <c:v>7.2352886503512126E-2</c:v>
                </c:pt>
                <c:pt idx="1100">
                  <c:v>1.5291391596631177E-3</c:v>
                </c:pt>
                <c:pt idx="1101">
                  <c:v>-4.4206648844394646E-2</c:v>
                </c:pt>
                <c:pt idx="1102">
                  <c:v>-6.4039819473531323E-2</c:v>
                </c:pt>
                <c:pt idx="1103">
                  <c:v>3.0969890816929392E-2</c:v>
                </c:pt>
                <c:pt idx="1104">
                  <c:v>6.9119299270562179E-2</c:v>
                </c:pt>
                <c:pt idx="1105">
                  <c:v>-6.5126617262179567E-2</c:v>
                </c:pt>
                <c:pt idx="1106">
                  <c:v>5.4551995704855777E-2</c:v>
                </c:pt>
                <c:pt idx="1107">
                  <c:v>3.9700689346657755E-2</c:v>
                </c:pt>
                <c:pt idx="1108">
                  <c:v>5.4686510897305363E-2</c:v>
                </c:pt>
                <c:pt idx="1109">
                  <c:v>-3.2679068425123955E-2</c:v>
                </c:pt>
                <c:pt idx="1110">
                  <c:v>-2.2035246854613201E-2</c:v>
                </c:pt>
                <c:pt idx="1111">
                  <c:v>-0.21622963232282236</c:v>
                </c:pt>
                <c:pt idx="1112">
                  <c:v>0.11006252375352668</c:v>
                </c:pt>
                <c:pt idx="1113">
                  <c:v>-8.4468720503012532E-2</c:v>
                </c:pt>
                <c:pt idx="1114">
                  <c:v>3.9546959725161125E-2</c:v>
                </c:pt>
                <c:pt idx="1115">
                  <c:v>0.15521399920586296</c:v>
                </c:pt>
                <c:pt idx="1116">
                  <c:v>4.2979256442707857E-2</c:v>
                </c:pt>
                <c:pt idx="1117">
                  <c:v>-0.17817274408687067</c:v>
                </c:pt>
                <c:pt idx="1118">
                  <c:v>6.2562087818156392E-2</c:v>
                </c:pt>
                <c:pt idx="1119">
                  <c:v>-1.336922748886839E-3</c:v>
                </c:pt>
                <c:pt idx="1120">
                  <c:v>9.0577109598421052E-2</c:v>
                </c:pt>
                <c:pt idx="1121">
                  <c:v>0.13060562901627912</c:v>
                </c:pt>
                <c:pt idx="1122">
                  <c:v>2.6744307394155016E-2</c:v>
                </c:pt>
                <c:pt idx="1123">
                  <c:v>0.13499834032071972</c:v>
                </c:pt>
                <c:pt idx="1124">
                  <c:v>3.3089941555358937E-2</c:v>
                </c:pt>
                <c:pt idx="1125">
                  <c:v>-3.8212168122291772E-2</c:v>
                </c:pt>
                <c:pt idx="1126">
                  <c:v>-4.3854269246982713E-2</c:v>
                </c:pt>
                <c:pt idx="1127">
                  <c:v>-0.15719591114875769</c:v>
                </c:pt>
                <c:pt idx="1128">
                  <c:v>0.10740838636733746</c:v>
                </c:pt>
                <c:pt idx="1129">
                  <c:v>-4.205521089936206E-2</c:v>
                </c:pt>
                <c:pt idx="1130">
                  <c:v>0.12683031946551798</c:v>
                </c:pt>
                <c:pt idx="1131">
                  <c:v>-2.0484137964751313E-2</c:v>
                </c:pt>
                <c:pt idx="1132">
                  <c:v>0.12923064920138227</c:v>
                </c:pt>
                <c:pt idx="1133">
                  <c:v>-0.12650059047444265</c:v>
                </c:pt>
                <c:pt idx="1134">
                  <c:v>0.1190101783850723</c:v>
                </c:pt>
                <c:pt idx="1135">
                  <c:v>-0.13085672378328791</c:v>
                </c:pt>
                <c:pt idx="1136">
                  <c:v>-4.7591584056086753E-2</c:v>
                </c:pt>
                <c:pt idx="1137">
                  <c:v>-7.3668958473781812E-2</c:v>
                </c:pt>
                <c:pt idx="1138">
                  <c:v>-7.3394686562982703E-2</c:v>
                </c:pt>
                <c:pt idx="1139">
                  <c:v>-2.5652874142160234E-2</c:v>
                </c:pt>
                <c:pt idx="1140">
                  <c:v>0.27322702889390749</c:v>
                </c:pt>
                <c:pt idx="1141">
                  <c:v>-3.803790441657038E-2</c:v>
                </c:pt>
                <c:pt idx="1142">
                  <c:v>1.6666620927852226E-2</c:v>
                </c:pt>
                <c:pt idx="1143">
                  <c:v>-7.1968909671800332E-3</c:v>
                </c:pt>
                <c:pt idx="1144">
                  <c:v>-2.8879511139542981E-2</c:v>
                </c:pt>
                <c:pt idx="1145">
                  <c:v>-9.0783052598329375E-2</c:v>
                </c:pt>
                <c:pt idx="1146">
                  <c:v>8.0355262374160619E-3</c:v>
                </c:pt>
                <c:pt idx="1147">
                  <c:v>4.1650447594728149E-2</c:v>
                </c:pt>
                <c:pt idx="1148">
                  <c:v>0.2143022641354905</c:v>
                </c:pt>
                <c:pt idx="1149">
                  <c:v>2.2704049305759574E-2</c:v>
                </c:pt>
                <c:pt idx="1150">
                  <c:v>4.498920174979968E-2</c:v>
                </c:pt>
                <c:pt idx="1151">
                  <c:v>-0.17925498619377409</c:v>
                </c:pt>
                <c:pt idx="1152">
                  <c:v>5.8813608410520475E-2</c:v>
                </c:pt>
                <c:pt idx="1153">
                  <c:v>-0.20617230980336965</c:v>
                </c:pt>
                <c:pt idx="1154">
                  <c:v>8.1623287233209496E-2</c:v>
                </c:pt>
                <c:pt idx="1155">
                  <c:v>6.6279615440558715E-3</c:v>
                </c:pt>
                <c:pt idx="1156">
                  <c:v>5.8091744559709259E-2</c:v>
                </c:pt>
                <c:pt idx="1157">
                  <c:v>-1.4165896261020296E-2</c:v>
                </c:pt>
                <c:pt idx="1158">
                  <c:v>-0.13539220393721363</c:v>
                </c:pt>
                <c:pt idx="1159">
                  <c:v>-8.8920613393004291E-2</c:v>
                </c:pt>
                <c:pt idx="1160">
                  <c:v>2.1601710473083183E-2</c:v>
                </c:pt>
                <c:pt idx="1161">
                  <c:v>8.6384746865830059E-2</c:v>
                </c:pt>
                <c:pt idx="1162">
                  <c:v>-2.1539927964193989E-2</c:v>
                </c:pt>
                <c:pt idx="1163">
                  <c:v>-1.9649858868074424E-2</c:v>
                </c:pt>
                <c:pt idx="1164">
                  <c:v>-8.543093571197273E-2</c:v>
                </c:pt>
                <c:pt idx="1165">
                  <c:v>-1.0761565349269892E-2</c:v>
                </c:pt>
                <c:pt idx="1166">
                  <c:v>-9.0569421498062588E-2</c:v>
                </c:pt>
                <c:pt idx="1167">
                  <c:v>8.6344336781276787E-2</c:v>
                </c:pt>
                <c:pt idx="1168">
                  <c:v>0.16066661309464009</c:v>
                </c:pt>
                <c:pt idx="1169">
                  <c:v>0.15386686842821842</c:v>
                </c:pt>
                <c:pt idx="1170">
                  <c:v>-2.404100521190853E-2</c:v>
                </c:pt>
                <c:pt idx="1171">
                  <c:v>-7.9290123380460015E-2</c:v>
                </c:pt>
                <c:pt idx="1172">
                  <c:v>-0.12468132642560892</c:v>
                </c:pt>
                <c:pt idx="1173">
                  <c:v>-5.0284871052957279E-2</c:v>
                </c:pt>
                <c:pt idx="1174">
                  <c:v>-1.8886360097809755E-3</c:v>
                </c:pt>
                <c:pt idx="1175">
                  <c:v>6.949263417241186E-2</c:v>
                </c:pt>
                <c:pt idx="1176">
                  <c:v>0.12367196222563671</c:v>
                </c:pt>
                <c:pt idx="1177">
                  <c:v>-4.3570254712109381E-2</c:v>
                </c:pt>
                <c:pt idx="1178">
                  <c:v>1.4431271312194441E-2</c:v>
                </c:pt>
                <c:pt idx="1179">
                  <c:v>2.1664550735982121E-4</c:v>
                </c:pt>
                <c:pt idx="1180">
                  <c:v>-0.12307501370539808</c:v>
                </c:pt>
                <c:pt idx="1181">
                  <c:v>0.12539696533437372</c:v>
                </c:pt>
                <c:pt idx="1182">
                  <c:v>-8.5545087081130386E-2</c:v>
                </c:pt>
                <c:pt idx="1183">
                  <c:v>-6.6927198678999253E-2</c:v>
                </c:pt>
                <c:pt idx="1184">
                  <c:v>0.11715391315767368</c:v>
                </c:pt>
                <c:pt idx="1185">
                  <c:v>-4.3395587101955749E-2</c:v>
                </c:pt>
                <c:pt idx="1186">
                  <c:v>-8.2397642644082725E-2</c:v>
                </c:pt>
                <c:pt idx="1187">
                  <c:v>3.4954687498262575E-2</c:v>
                </c:pt>
                <c:pt idx="1188">
                  <c:v>-4.3443452131412839E-2</c:v>
                </c:pt>
                <c:pt idx="1189">
                  <c:v>4.5203747697953475E-2</c:v>
                </c:pt>
                <c:pt idx="1190">
                  <c:v>-0.2521489676386327</c:v>
                </c:pt>
                <c:pt idx="1191">
                  <c:v>-0.18883681756427728</c:v>
                </c:pt>
                <c:pt idx="1192">
                  <c:v>-5.5824392279339392E-2</c:v>
                </c:pt>
                <c:pt idx="1193">
                  <c:v>0.12590168701832768</c:v>
                </c:pt>
                <c:pt idx="1194">
                  <c:v>0.18374613176238921</c:v>
                </c:pt>
                <c:pt idx="1195">
                  <c:v>0.1527240530058557</c:v>
                </c:pt>
                <c:pt idx="1196">
                  <c:v>-0.1651434109144739</c:v>
                </c:pt>
                <c:pt idx="1197">
                  <c:v>-6.2484373454035999E-2</c:v>
                </c:pt>
                <c:pt idx="1198">
                  <c:v>5.7058602169722757E-2</c:v>
                </c:pt>
                <c:pt idx="1199">
                  <c:v>1.3283214862977677E-2</c:v>
                </c:pt>
                <c:pt idx="1200">
                  <c:v>-2.520817313280593E-2</c:v>
                </c:pt>
                <c:pt idx="1201">
                  <c:v>7.2852506835705877E-2</c:v>
                </c:pt>
                <c:pt idx="1202">
                  <c:v>-0.10281944381352948</c:v>
                </c:pt>
                <c:pt idx="1203">
                  <c:v>5.4308558053242362E-2</c:v>
                </c:pt>
                <c:pt idx="1204">
                  <c:v>0.13816442648242686</c:v>
                </c:pt>
                <c:pt idx="1205">
                  <c:v>-6.0853342658268063E-2</c:v>
                </c:pt>
                <c:pt idx="1206">
                  <c:v>-0.10534990202076831</c:v>
                </c:pt>
                <c:pt idx="1207">
                  <c:v>-0.11204138406324975</c:v>
                </c:pt>
                <c:pt idx="1208">
                  <c:v>8.8087894994586441E-2</c:v>
                </c:pt>
                <c:pt idx="1209">
                  <c:v>3.2193256742654615E-2</c:v>
                </c:pt>
                <c:pt idx="1210">
                  <c:v>0.18379252033382504</c:v>
                </c:pt>
                <c:pt idx="1211">
                  <c:v>5.0629056307233154E-2</c:v>
                </c:pt>
                <c:pt idx="1212">
                  <c:v>3.5177920890497372E-2</c:v>
                </c:pt>
                <c:pt idx="1213">
                  <c:v>-7.158310539001024E-2</c:v>
                </c:pt>
                <c:pt idx="1214">
                  <c:v>-0.14695117753801989</c:v>
                </c:pt>
                <c:pt idx="1215">
                  <c:v>-6.2820432609931184E-2</c:v>
                </c:pt>
                <c:pt idx="1216">
                  <c:v>-0.17834603831320103</c:v>
                </c:pt>
                <c:pt idx="1217">
                  <c:v>9.3945542167695573E-2</c:v>
                </c:pt>
                <c:pt idx="1218">
                  <c:v>0.13079585418846038</c:v>
                </c:pt>
                <c:pt idx="1219">
                  <c:v>-8.6983938898668386E-2</c:v>
                </c:pt>
                <c:pt idx="1220">
                  <c:v>-0.29656696657982495</c:v>
                </c:pt>
                <c:pt idx="1221">
                  <c:v>0.29038538501802291</c:v>
                </c:pt>
                <c:pt idx="1222">
                  <c:v>-0.15167012518560158</c:v>
                </c:pt>
                <c:pt idx="1223">
                  <c:v>0.10387417430053648</c:v>
                </c:pt>
                <c:pt idx="1224">
                  <c:v>0.12169101770187599</c:v>
                </c:pt>
                <c:pt idx="1225">
                  <c:v>-0.16701796021862761</c:v>
                </c:pt>
                <c:pt idx="1226">
                  <c:v>7.839251766180956E-2</c:v>
                </c:pt>
                <c:pt idx="1227">
                  <c:v>9.0752997797551083E-2</c:v>
                </c:pt>
                <c:pt idx="1228">
                  <c:v>0.15988199079301296</c:v>
                </c:pt>
                <c:pt idx="1229">
                  <c:v>-4.8319697900831501E-3</c:v>
                </c:pt>
                <c:pt idx="1230">
                  <c:v>-4.4821844325993981E-2</c:v>
                </c:pt>
                <c:pt idx="1231">
                  <c:v>-0.30708579114348811</c:v>
                </c:pt>
                <c:pt idx="1232">
                  <c:v>0.30855723472046909</c:v>
                </c:pt>
                <c:pt idx="1233">
                  <c:v>-0.13953439656288957</c:v>
                </c:pt>
                <c:pt idx="1234">
                  <c:v>6.2685338838225038E-2</c:v>
                </c:pt>
                <c:pt idx="1235">
                  <c:v>-8.3916113205651136E-2</c:v>
                </c:pt>
                <c:pt idx="1236">
                  <c:v>-0.23671645388045343</c:v>
                </c:pt>
                <c:pt idx="1237">
                  <c:v>0.29783245756376825</c:v>
                </c:pt>
                <c:pt idx="1238">
                  <c:v>1.7221021168758548E-2</c:v>
                </c:pt>
                <c:pt idx="1239">
                  <c:v>-9.584844785423359E-2</c:v>
                </c:pt>
                <c:pt idx="1240">
                  <c:v>-2.6736931673142651E-2</c:v>
                </c:pt>
                <c:pt idx="1241">
                  <c:v>8.9593737848665898E-3</c:v>
                </c:pt>
                <c:pt idx="1242">
                  <c:v>-8.1120421470330287E-2</c:v>
                </c:pt>
                <c:pt idx="1243">
                  <c:v>0.22895906309750255</c:v>
                </c:pt>
                <c:pt idx="1244">
                  <c:v>-0.25338358951115542</c:v>
                </c:pt>
                <c:pt idx="1245">
                  <c:v>0.28709913437323498</c:v>
                </c:pt>
                <c:pt idx="1246">
                  <c:v>-0.18148723523232801</c:v>
                </c:pt>
                <c:pt idx="1247">
                  <c:v>-0.61261129974892936</c:v>
                </c:pt>
                <c:pt idx="1248">
                  <c:v>0.26228221322661521</c:v>
                </c:pt>
                <c:pt idx="1249">
                  <c:v>-0.55225982155899467</c:v>
                </c:pt>
                <c:pt idx="1250">
                  <c:v>0.55892629094045909</c:v>
                </c:pt>
                <c:pt idx="1251">
                  <c:v>-0.32967125563858518</c:v>
                </c:pt>
                <c:pt idx="1252">
                  <c:v>0.25414710456254547</c:v>
                </c:pt>
                <c:pt idx="1253">
                  <c:v>-0.47587316232226085</c:v>
                </c:pt>
                <c:pt idx="1254">
                  <c:v>-0.21812845589766058</c:v>
                </c:pt>
                <c:pt idx="1255">
                  <c:v>0.11044258900785485</c:v>
                </c:pt>
                <c:pt idx="1256">
                  <c:v>1</c:v>
                </c:pt>
                <c:pt idx="1257">
                  <c:v>0</c:v>
                </c:pt>
                <c:pt idx="12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04-D74D-B313-88D63EFFD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6804672"/>
        <c:axId val="746856528"/>
      </c:barChart>
      <c:lineChart>
        <c:grouping val="standard"/>
        <c:varyColors val="0"/>
        <c:ser>
          <c:idx val="1"/>
          <c:order val="1"/>
          <c:tx>
            <c:strRef>
              <c:f>Calculations!$AM$7</c:f>
              <c:strCache>
                <c:ptCount val="1"/>
                <c:pt idx="0">
                  <c:v>lb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Calculations!$AM$8:$AM$1266</c:f>
              <c:numCache>
                <c:formatCode>General</c:formatCode>
                <c:ptCount val="1259"/>
                <c:pt idx="0">
                  <c:v>-5.559347488384165E-2</c:v>
                </c:pt>
                <c:pt idx="1">
                  <c:v>-5.559347488384165E-2</c:v>
                </c:pt>
                <c:pt idx="2">
                  <c:v>-5.559347488384165E-2</c:v>
                </c:pt>
                <c:pt idx="3">
                  <c:v>-5.559347488384165E-2</c:v>
                </c:pt>
                <c:pt idx="4">
                  <c:v>-5.559347488384165E-2</c:v>
                </c:pt>
                <c:pt idx="5">
                  <c:v>-5.559347488384165E-2</c:v>
                </c:pt>
                <c:pt idx="6">
                  <c:v>-5.559347488384165E-2</c:v>
                </c:pt>
                <c:pt idx="7">
                  <c:v>-5.559347488384165E-2</c:v>
                </c:pt>
                <c:pt idx="8">
                  <c:v>-5.559347488384165E-2</c:v>
                </c:pt>
                <c:pt idx="9">
                  <c:v>-5.559347488384165E-2</c:v>
                </c:pt>
                <c:pt idx="10">
                  <c:v>-5.559347488384165E-2</c:v>
                </c:pt>
                <c:pt idx="11">
                  <c:v>-5.559347488384165E-2</c:v>
                </c:pt>
                <c:pt idx="12">
                  <c:v>-5.559347488384165E-2</c:v>
                </c:pt>
                <c:pt idx="13">
                  <c:v>-5.559347488384165E-2</c:v>
                </c:pt>
                <c:pt idx="14">
                  <c:v>-5.559347488384165E-2</c:v>
                </c:pt>
                <c:pt idx="15">
                  <c:v>-5.559347488384165E-2</c:v>
                </c:pt>
                <c:pt idx="16">
                  <c:v>-5.559347488384165E-2</c:v>
                </c:pt>
                <c:pt idx="17">
                  <c:v>-5.559347488384165E-2</c:v>
                </c:pt>
                <c:pt idx="18">
                  <c:v>-5.559347488384165E-2</c:v>
                </c:pt>
                <c:pt idx="19">
                  <c:v>-5.559347488384165E-2</c:v>
                </c:pt>
                <c:pt idx="20">
                  <c:v>-5.559347488384165E-2</c:v>
                </c:pt>
                <c:pt idx="21">
                  <c:v>-5.559347488384165E-2</c:v>
                </c:pt>
                <c:pt idx="22">
                  <c:v>-5.559347488384165E-2</c:v>
                </c:pt>
                <c:pt idx="23">
                  <c:v>-5.559347488384165E-2</c:v>
                </c:pt>
                <c:pt idx="24">
                  <c:v>-5.559347488384165E-2</c:v>
                </c:pt>
                <c:pt idx="25">
                  <c:v>-5.559347488384165E-2</c:v>
                </c:pt>
                <c:pt idx="26">
                  <c:v>-5.559347488384165E-2</c:v>
                </c:pt>
                <c:pt idx="27">
                  <c:v>-5.559347488384165E-2</c:v>
                </c:pt>
                <c:pt idx="28">
                  <c:v>-5.559347488384165E-2</c:v>
                </c:pt>
                <c:pt idx="29">
                  <c:v>-5.559347488384165E-2</c:v>
                </c:pt>
                <c:pt idx="30">
                  <c:v>-5.559347488384165E-2</c:v>
                </c:pt>
                <c:pt idx="31">
                  <c:v>-5.559347488384165E-2</c:v>
                </c:pt>
                <c:pt idx="32">
                  <c:v>-5.559347488384165E-2</c:v>
                </c:pt>
                <c:pt idx="33">
                  <c:v>-5.559347488384165E-2</c:v>
                </c:pt>
                <c:pt idx="34">
                  <c:v>-5.559347488384165E-2</c:v>
                </c:pt>
                <c:pt idx="35">
                  <c:v>-5.559347488384165E-2</c:v>
                </c:pt>
                <c:pt idx="36">
                  <c:v>-5.559347488384165E-2</c:v>
                </c:pt>
                <c:pt idx="37">
                  <c:v>-5.559347488384165E-2</c:v>
                </c:pt>
                <c:pt idx="38">
                  <c:v>-5.559347488384165E-2</c:v>
                </c:pt>
                <c:pt idx="39">
                  <c:v>-5.559347488384165E-2</c:v>
                </c:pt>
                <c:pt idx="40">
                  <c:v>-5.559347488384165E-2</c:v>
                </c:pt>
                <c:pt idx="41">
                  <c:v>-5.559347488384165E-2</c:v>
                </c:pt>
                <c:pt idx="42">
                  <c:v>-5.559347488384165E-2</c:v>
                </c:pt>
                <c:pt idx="43">
                  <c:v>-5.559347488384165E-2</c:v>
                </c:pt>
                <c:pt idx="44">
                  <c:v>-5.559347488384165E-2</c:v>
                </c:pt>
                <c:pt idx="45">
                  <c:v>-5.559347488384165E-2</c:v>
                </c:pt>
                <c:pt idx="46">
                  <c:v>-5.559347488384165E-2</c:v>
                </c:pt>
                <c:pt idx="47">
                  <c:v>-5.559347488384165E-2</c:v>
                </c:pt>
                <c:pt idx="48">
                  <c:v>-5.559347488384165E-2</c:v>
                </c:pt>
                <c:pt idx="49">
                  <c:v>-5.559347488384165E-2</c:v>
                </c:pt>
                <c:pt idx="50">
                  <c:v>-5.559347488384165E-2</c:v>
                </c:pt>
                <c:pt idx="51">
                  <c:v>-5.559347488384165E-2</c:v>
                </c:pt>
                <c:pt idx="52">
                  <c:v>-5.559347488384165E-2</c:v>
                </c:pt>
                <c:pt idx="53">
                  <c:v>-5.559347488384165E-2</c:v>
                </c:pt>
                <c:pt idx="54">
                  <c:v>-5.559347488384165E-2</c:v>
                </c:pt>
                <c:pt idx="55">
                  <c:v>-5.559347488384165E-2</c:v>
                </c:pt>
                <c:pt idx="56">
                  <c:v>-5.559347488384165E-2</c:v>
                </c:pt>
                <c:pt idx="57">
                  <c:v>-5.559347488384165E-2</c:v>
                </c:pt>
                <c:pt idx="58">
                  <c:v>-5.559347488384165E-2</c:v>
                </c:pt>
                <c:pt idx="59">
                  <c:v>-5.559347488384165E-2</c:v>
                </c:pt>
                <c:pt idx="60">
                  <c:v>-5.559347488384165E-2</c:v>
                </c:pt>
                <c:pt idx="61">
                  <c:v>-5.559347488384165E-2</c:v>
                </c:pt>
                <c:pt idx="62">
                  <c:v>-5.559347488384165E-2</c:v>
                </c:pt>
                <c:pt idx="63">
                  <c:v>-5.559347488384165E-2</c:v>
                </c:pt>
                <c:pt idx="64">
                  <c:v>-5.559347488384165E-2</c:v>
                </c:pt>
                <c:pt idx="65">
                  <c:v>-5.559347488384165E-2</c:v>
                </c:pt>
                <c:pt idx="66">
                  <c:v>-5.559347488384165E-2</c:v>
                </c:pt>
                <c:pt idx="67">
                  <c:v>-5.559347488384165E-2</c:v>
                </c:pt>
                <c:pt idx="68">
                  <c:v>-5.559347488384165E-2</c:v>
                </c:pt>
                <c:pt idx="69">
                  <c:v>-5.559347488384165E-2</c:v>
                </c:pt>
                <c:pt idx="70">
                  <c:v>-5.559347488384165E-2</c:v>
                </c:pt>
                <c:pt idx="71">
                  <c:v>-5.559347488384165E-2</c:v>
                </c:pt>
                <c:pt idx="72">
                  <c:v>-5.559347488384165E-2</c:v>
                </c:pt>
                <c:pt idx="73">
                  <c:v>-5.559347488384165E-2</c:v>
                </c:pt>
                <c:pt idx="74">
                  <c:v>-5.559347488384165E-2</c:v>
                </c:pt>
                <c:pt idx="75">
                  <c:v>-5.559347488384165E-2</c:v>
                </c:pt>
                <c:pt idx="76">
                  <c:v>-5.559347488384165E-2</c:v>
                </c:pt>
                <c:pt idx="77">
                  <c:v>-5.559347488384165E-2</c:v>
                </c:pt>
                <c:pt idx="78">
                  <c:v>-5.559347488384165E-2</c:v>
                </c:pt>
                <c:pt idx="79">
                  <c:v>-5.559347488384165E-2</c:v>
                </c:pt>
                <c:pt idx="80">
                  <c:v>-5.559347488384165E-2</c:v>
                </c:pt>
                <c:pt idx="81">
                  <c:v>-5.559347488384165E-2</c:v>
                </c:pt>
                <c:pt idx="82">
                  <c:v>-5.559347488384165E-2</c:v>
                </c:pt>
                <c:pt idx="83">
                  <c:v>-5.559347488384165E-2</c:v>
                </c:pt>
                <c:pt idx="84">
                  <c:v>-5.559347488384165E-2</c:v>
                </c:pt>
                <c:pt idx="85">
                  <c:v>-5.559347488384165E-2</c:v>
                </c:pt>
                <c:pt idx="86">
                  <c:v>-5.559347488384165E-2</c:v>
                </c:pt>
                <c:pt idx="87">
                  <c:v>-5.559347488384165E-2</c:v>
                </c:pt>
                <c:pt idx="88">
                  <c:v>-5.559347488384165E-2</c:v>
                </c:pt>
                <c:pt idx="89">
                  <c:v>-5.559347488384165E-2</c:v>
                </c:pt>
                <c:pt idx="90">
                  <c:v>-5.559347488384165E-2</c:v>
                </c:pt>
                <c:pt idx="91">
                  <c:v>-5.559347488384165E-2</c:v>
                </c:pt>
                <c:pt idx="92">
                  <c:v>-5.559347488384165E-2</c:v>
                </c:pt>
                <c:pt idx="93">
                  <c:v>-5.559347488384165E-2</c:v>
                </c:pt>
                <c:pt idx="94">
                  <c:v>-5.559347488384165E-2</c:v>
                </c:pt>
                <c:pt idx="95">
                  <c:v>-5.559347488384165E-2</c:v>
                </c:pt>
                <c:pt idx="96">
                  <c:v>-5.559347488384165E-2</c:v>
                </c:pt>
                <c:pt idx="97">
                  <c:v>-5.559347488384165E-2</c:v>
                </c:pt>
                <c:pt idx="98">
                  <c:v>-5.559347488384165E-2</c:v>
                </c:pt>
                <c:pt idx="99">
                  <c:v>-5.559347488384165E-2</c:v>
                </c:pt>
                <c:pt idx="100">
                  <c:v>-5.559347488384165E-2</c:v>
                </c:pt>
                <c:pt idx="101">
                  <c:v>-5.559347488384165E-2</c:v>
                </c:pt>
                <c:pt idx="102">
                  <c:v>-5.559347488384165E-2</c:v>
                </c:pt>
                <c:pt idx="103">
                  <c:v>-5.559347488384165E-2</c:v>
                </c:pt>
                <c:pt idx="104">
                  <c:v>-5.559347488384165E-2</c:v>
                </c:pt>
                <c:pt idx="105">
                  <c:v>-5.559347488384165E-2</c:v>
                </c:pt>
                <c:pt idx="106">
                  <c:v>-5.559347488384165E-2</c:v>
                </c:pt>
                <c:pt idx="107">
                  <c:v>-5.559347488384165E-2</c:v>
                </c:pt>
                <c:pt idx="108">
                  <c:v>-5.559347488384165E-2</c:v>
                </c:pt>
                <c:pt idx="109">
                  <c:v>-5.559347488384165E-2</c:v>
                </c:pt>
                <c:pt idx="110">
                  <c:v>-5.559347488384165E-2</c:v>
                </c:pt>
                <c:pt idx="111">
                  <c:v>-5.559347488384165E-2</c:v>
                </c:pt>
                <c:pt idx="112">
                  <c:v>-5.559347488384165E-2</c:v>
                </c:pt>
                <c:pt idx="113">
                  <c:v>-5.559347488384165E-2</c:v>
                </c:pt>
                <c:pt idx="114">
                  <c:v>-5.559347488384165E-2</c:v>
                </c:pt>
                <c:pt idx="115">
                  <c:v>-5.559347488384165E-2</c:v>
                </c:pt>
                <c:pt idx="116">
                  <c:v>-5.559347488384165E-2</c:v>
                </c:pt>
                <c:pt idx="117">
                  <c:v>-5.559347488384165E-2</c:v>
                </c:pt>
                <c:pt idx="118">
                  <c:v>-5.559347488384165E-2</c:v>
                </c:pt>
                <c:pt idx="119">
                  <c:v>-5.559347488384165E-2</c:v>
                </c:pt>
                <c:pt idx="120">
                  <c:v>-5.559347488384165E-2</c:v>
                </c:pt>
                <c:pt idx="121">
                  <c:v>-5.559347488384165E-2</c:v>
                </c:pt>
                <c:pt idx="122">
                  <c:v>-5.559347488384165E-2</c:v>
                </c:pt>
                <c:pt idx="123">
                  <c:v>-5.559347488384165E-2</c:v>
                </c:pt>
                <c:pt idx="124">
                  <c:v>-5.559347488384165E-2</c:v>
                </c:pt>
                <c:pt idx="125">
                  <c:v>-5.559347488384165E-2</c:v>
                </c:pt>
                <c:pt idx="126">
                  <c:v>-5.559347488384165E-2</c:v>
                </c:pt>
                <c:pt idx="127">
                  <c:v>-5.559347488384165E-2</c:v>
                </c:pt>
                <c:pt idx="128">
                  <c:v>-5.559347488384165E-2</c:v>
                </c:pt>
                <c:pt idx="129">
                  <c:v>-5.559347488384165E-2</c:v>
                </c:pt>
                <c:pt idx="130">
                  <c:v>-5.559347488384165E-2</c:v>
                </c:pt>
                <c:pt idx="131">
                  <c:v>-5.559347488384165E-2</c:v>
                </c:pt>
                <c:pt idx="132">
                  <c:v>-5.559347488384165E-2</c:v>
                </c:pt>
                <c:pt idx="133">
                  <c:v>-5.559347488384165E-2</c:v>
                </c:pt>
                <c:pt idx="134">
                  <c:v>-5.559347488384165E-2</c:v>
                </c:pt>
                <c:pt idx="135">
                  <c:v>-5.559347488384165E-2</c:v>
                </c:pt>
                <c:pt idx="136">
                  <c:v>-5.559347488384165E-2</c:v>
                </c:pt>
                <c:pt idx="137">
                  <c:v>-5.559347488384165E-2</c:v>
                </c:pt>
                <c:pt idx="138">
                  <c:v>-5.559347488384165E-2</c:v>
                </c:pt>
                <c:pt idx="139">
                  <c:v>-5.559347488384165E-2</c:v>
                </c:pt>
                <c:pt idx="140">
                  <c:v>-5.559347488384165E-2</c:v>
                </c:pt>
                <c:pt idx="141">
                  <c:v>-5.559347488384165E-2</c:v>
                </c:pt>
                <c:pt idx="142">
                  <c:v>-5.559347488384165E-2</c:v>
                </c:pt>
                <c:pt idx="143">
                  <c:v>-5.559347488384165E-2</c:v>
                </c:pt>
                <c:pt idx="144">
                  <c:v>-5.559347488384165E-2</c:v>
                </c:pt>
                <c:pt idx="145">
                  <c:v>-5.559347488384165E-2</c:v>
                </c:pt>
                <c:pt idx="146">
                  <c:v>-5.559347488384165E-2</c:v>
                </c:pt>
                <c:pt idx="147">
                  <c:v>-5.559347488384165E-2</c:v>
                </c:pt>
                <c:pt idx="148">
                  <c:v>-5.559347488384165E-2</c:v>
                </c:pt>
                <c:pt idx="149">
                  <c:v>-5.559347488384165E-2</c:v>
                </c:pt>
                <c:pt idx="150">
                  <c:v>-5.559347488384165E-2</c:v>
                </c:pt>
                <c:pt idx="151">
                  <c:v>-5.559347488384165E-2</c:v>
                </c:pt>
                <c:pt idx="152">
                  <c:v>-5.559347488384165E-2</c:v>
                </c:pt>
                <c:pt idx="153">
                  <c:v>-5.559347488384165E-2</c:v>
                </c:pt>
                <c:pt idx="154">
                  <c:v>-5.559347488384165E-2</c:v>
                </c:pt>
                <c:pt idx="155">
                  <c:v>-5.559347488384165E-2</c:v>
                </c:pt>
                <c:pt idx="156">
                  <c:v>-5.559347488384165E-2</c:v>
                </c:pt>
                <c:pt idx="157">
                  <c:v>-5.559347488384165E-2</c:v>
                </c:pt>
                <c:pt idx="158">
                  <c:v>-5.559347488384165E-2</c:v>
                </c:pt>
                <c:pt idx="159">
                  <c:v>-5.559347488384165E-2</c:v>
                </c:pt>
                <c:pt idx="160">
                  <c:v>-5.559347488384165E-2</c:v>
                </c:pt>
                <c:pt idx="161">
                  <c:v>-5.559347488384165E-2</c:v>
                </c:pt>
                <c:pt idx="162">
                  <c:v>-5.559347488384165E-2</c:v>
                </c:pt>
                <c:pt idx="163">
                  <c:v>-5.559347488384165E-2</c:v>
                </c:pt>
                <c:pt idx="164">
                  <c:v>-5.559347488384165E-2</c:v>
                </c:pt>
                <c:pt idx="165">
                  <c:v>-5.559347488384165E-2</c:v>
                </c:pt>
                <c:pt idx="166">
                  <c:v>-5.559347488384165E-2</c:v>
                </c:pt>
                <c:pt idx="167">
                  <c:v>-5.559347488384165E-2</c:v>
                </c:pt>
                <c:pt idx="168">
                  <c:v>-5.559347488384165E-2</c:v>
                </c:pt>
                <c:pt idx="169">
                  <c:v>-5.559347488384165E-2</c:v>
                </c:pt>
                <c:pt idx="170">
                  <c:v>-5.559347488384165E-2</c:v>
                </c:pt>
                <c:pt idx="171">
                  <c:v>-5.559347488384165E-2</c:v>
                </c:pt>
                <c:pt idx="172">
                  <c:v>-5.559347488384165E-2</c:v>
                </c:pt>
                <c:pt idx="173">
                  <c:v>-5.559347488384165E-2</c:v>
                </c:pt>
                <c:pt idx="174">
                  <c:v>-5.559347488384165E-2</c:v>
                </c:pt>
                <c:pt idx="175">
                  <c:v>-5.559347488384165E-2</c:v>
                </c:pt>
                <c:pt idx="176">
                  <c:v>-5.559347488384165E-2</c:v>
                </c:pt>
                <c:pt idx="177">
                  <c:v>-5.559347488384165E-2</c:v>
                </c:pt>
                <c:pt idx="178">
                  <c:v>-5.559347488384165E-2</c:v>
                </c:pt>
                <c:pt idx="179">
                  <c:v>-5.559347488384165E-2</c:v>
                </c:pt>
                <c:pt idx="180">
                  <c:v>-5.559347488384165E-2</c:v>
                </c:pt>
                <c:pt idx="181">
                  <c:v>-5.559347488384165E-2</c:v>
                </c:pt>
                <c:pt idx="182">
                  <c:v>-5.559347488384165E-2</c:v>
                </c:pt>
                <c:pt idx="183">
                  <c:v>-5.559347488384165E-2</c:v>
                </c:pt>
                <c:pt idx="184">
                  <c:v>-5.559347488384165E-2</c:v>
                </c:pt>
                <c:pt idx="185">
                  <c:v>-5.559347488384165E-2</c:v>
                </c:pt>
                <c:pt idx="186">
                  <c:v>-5.559347488384165E-2</c:v>
                </c:pt>
                <c:pt idx="187">
                  <c:v>-5.559347488384165E-2</c:v>
                </c:pt>
                <c:pt idx="188">
                  <c:v>-5.559347488384165E-2</c:v>
                </c:pt>
                <c:pt idx="189">
                  <c:v>-5.559347488384165E-2</c:v>
                </c:pt>
                <c:pt idx="190">
                  <c:v>-5.559347488384165E-2</c:v>
                </c:pt>
                <c:pt idx="191">
                  <c:v>-5.559347488384165E-2</c:v>
                </c:pt>
                <c:pt idx="192">
                  <c:v>-5.559347488384165E-2</c:v>
                </c:pt>
                <c:pt idx="193">
                  <c:v>-5.559347488384165E-2</c:v>
                </c:pt>
                <c:pt idx="194">
                  <c:v>-5.559347488384165E-2</c:v>
                </c:pt>
                <c:pt idx="195">
                  <c:v>-5.559347488384165E-2</c:v>
                </c:pt>
                <c:pt idx="196">
                  <c:v>-5.559347488384165E-2</c:v>
                </c:pt>
                <c:pt idx="197">
                  <c:v>-5.559347488384165E-2</c:v>
                </c:pt>
                <c:pt idx="198">
                  <c:v>-5.559347488384165E-2</c:v>
                </c:pt>
                <c:pt idx="199">
                  <c:v>-5.559347488384165E-2</c:v>
                </c:pt>
                <c:pt idx="200">
                  <c:v>-5.559347488384165E-2</c:v>
                </c:pt>
                <c:pt idx="201">
                  <c:v>-5.559347488384165E-2</c:v>
                </c:pt>
                <c:pt idx="202">
                  <c:v>-5.559347488384165E-2</c:v>
                </c:pt>
                <c:pt idx="203">
                  <c:v>-5.559347488384165E-2</c:v>
                </c:pt>
                <c:pt idx="204">
                  <c:v>-5.559347488384165E-2</c:v>
                </c:pt>
                <c:pt idx="205">
                  <c:v>-5.559347488384165E-2</c:v>
                </c:pt>
                <c:pt idx="206">
                  <c:v>-5.559347488384165E-2</c:v>
                </c:pt>
                <c:pt idx="207">
                  <c:v>-5.559347488384165E-2</c:v>
                </c:pt>
                <c:pt idx="208">
                  <c:v>-5.559347488384165E-2</c:v>
                </c:pt>
                <c:pt idx="209">
                  <c:v>-5.559347488384165E-2</c:v>
                </c:pt>
                <c:pt idx="210">
                  <c:v>-5.559347488384165E-2</c:v>
                </c:pt>
                <c:pt idx="211">
                  <c:v>-5.559347488384165E-2</c:v>
                </c:pt>
                <c:pt idx="212">
                  <c:v>-5.559347488384165E-2</c:v>
                </c:pt>
                <c:pt idx="213">
                  <c:v>-5.559347488384165E-2</c:v>
                </c:pt>
                <c:pt idx="214">
                  <c:v>-5.559347488384165E-2</c:v>
                </c:pt>
                <c:pt idx="215">
                  <c:v>-5.559347488384165E-2</c:v>
                </c:pt>
                <c:pt idx="216">
                  <c:v>-5.559347488384165E-2</c:v>
                </c:pt>
                <c:pt idx="217">
                  <c:v>-5.559347488384165E-2</c:v>
                </c:pt>
                <c:pt idx="218">
                  <c:v>-5.559347488384165E-2</c:v>
                </c:pt>
                <c:pt idx="219">
                  <c:v>-5.559347488384165E-2</c:v>
                </c:pt>
                <c:pt idx="220">
                  <c:v>-5.559347488384165E-2</c:v>
                </c:pt>
                <c:pt idx="221">
                  <c:v>-5.559347488384165E-2</c:v>
                </c:pt>
                <c:pt idx="222">
                  <c:v>-5.559347488384165E-2</c:v>
                </c:pt>
                <c:pt idx="223">
                  <c:v>-5.559347488384165E-2</c:v>
                </c:pt>
                <c:pt idx="224">
                  <c:v>-5.559347488384165E-2</c:v>
                </c:pt>
                <c:pt idx="225">
                  <c:v>-5.559347488384165E-2</c:v>
                </c:pt>
                <c:pt idx="226">
                  <c:v>-5.559347488384165E-2</c:v>
                </c:pt>
                <c:pt idx="227">
                  <c:v>-5.559347488384165E-2</c:v>
                </c:pt>
                <c:pt idx="228">
                  <c:v>-5.559347488384165E-2</c:v>
                </c:pt>
                <c:pt idx="229">
                  <c:v>-5.559347488384165E-2</c:v>
                </c:pt>
                <c:pt idx="230">
                  <c:v>-5.559347488384165E-2</c:v>
                </c:pt>
                <c:pt idx="231">
                  <c:v>-5.559347488384165E-2</c:v>
                </c:pt>
                <c:pt idx="232">
                  <c:v>-5.559347488384165E-2</c:v>
                </c:pt>
                <c:pt idx="233">
                  <c:v>-5.559347488384165E-2</c:v>
                </c:pt>
                <c:pt idx="234">
                  <c:v>-5.559347488384165E-2</c:v>
                </c:pt>
                <c:pt idx="235">
                  <c:v>-5.559347488384165E-2</c:v>
                </c:pt>
                <c:pt idx="236">
                  <c:v>-5.559347488384165E-2</c:v>
                </c:pt>
                <c:pt idx="237">
                  <c:v>-5.559347488384165E-2</c:v>
                </c:pt>
                <c:pt idx="238">
                  <c:v>-5.559347488384165E-2</c:v>
                </c:pt>
                <c:pt idx="239">
                  <c:v>-5.559347488384165E-2</c:v>
                </c:pt>
                <c:pt idx="240">
                  <c:v>-5.559347488384165E-2</c:v>
                </c:pt>
                <c:pt idx="241">
                  <c:v>-5.559347488384165E-2</c:v>
                </c:pt>
                <c:pt idx="242">
                  <c:v>-5.559347488384165E-2</c:v>
                </c:pt>
                <c:pt idx="243">
                  <c:v>-5.559347488384165E-2</c:v>
                </c:pt>
                <c:pt idx="244">
                  <c:v>-5.559347488384165E-2</c:v>
                </c:pt>
                <c:pt idx="245">
                  <c:v>-5.559347488384165E-2</c:v>
                </c:pt>
                <c:pt idx="246">
                  <c:v>-5.559347488384165E-2</c:v>
                </c:pt>
                <c:pt idx="247">
                  <c:v>-5.559347488384165E-2</c:v>
                </c:pt>
                <c:pt idx="248">
                  <c:v>-5.559347488384165E-2</c:v>
                </c:pt>
                <c:pt idx="249">
                  <c:v>-5.559347488384165E-2</c:v>
                </c:pt>
                <c:pt idx="250">
                  <c:v>-5.559347488384165E-2</c:v>
                </c:pt>
                <c:pt idx="251">
                  <c:v>-5.559347488384165E-2</c:v>
                </c:pt>
                <c:pt idx="252">
                  <c:v>-5.559347488384165E-2</c:v>
                </c:pt>
                <c:pt idx="253">
                  <c:v>-5.559347488384165E-2</c:v>
                </c:pt>
                <c:pt idx="254">
                  <c:v>-5.559347488384165E-2</c:v>
                </c:pt>
                <c:pt idx="255">
                  <c:v>-5.559347488384165E-2</c:v>
                </c:pt>
                <c:pt idx="256">
                  <c:v>-5.559347488384165E-2</c:v>
                </c:pt>
                <c:pt idx="257">
                  <c:v>-5.559347488384165E-2</c:v>
                </c:pt>
                <c:pt idx="258">
                  <c:v>-5.559347488384165E-2</c:v>
                </c:pt>
                <c:pt idx="259">
                  <c:v>-5.559347488384165E-2</c:v>
                </c:pt>
                <c:pt idx="260">
                  <c:v>-5.559347488384165E-2</c:v>
                </c:pt>
                <c:pt idx="261">
                  <c:v>-5.559347488384165E-2</c:v>
                </c:pt>
                <c:pt idx="262">
                  <c:v>-5.559347488384165E-2</c:v>
                </c:pt>
                <c:pt idx="263">
                  <c:v>-5.559347488384165E-2</c:v>
                </c:pt>
                <c:pt idx="264">
                  <c:v>-5.559347488384165E-2</c:v>
                </c:pt>
                <c:pt idx="265">
                  <c:v>-5.559347488384165E-2</c:v>
                </c:pt>
                <c:pt idx="266">
                  <c:v>-5.559347488384165E-2</c:v>
                </c:pt>
                <c:pt idx="267">
                  <c:v>-5.559347488384165E-2</c:v>
                </c:pt>
                <c:pt idx="268">
                  <c:v>-5.559347488384165E-2</c:v>
                </c:pt>
                <c:pt idx="269">
                  <c:v>-5.559347488384165E-2</c:v>
                </c:pt>
                <c:pt idx="270">
                  <c:v>-5.559347488384165E-2</c:v>
                </c:pt>
                <c:pt idx="271">
                  <c:v>-5.559347488384165E-2</c:v>
                </c:pt>
                <c:pt idx="272">
                  <c:v>-5.559347488384165E-2</c:v>
                </c:pt>
                <c:pt idx="273">
                  <c:v>-5.559347488384165E-2</c:v>
                </c:pt>
                <c:pt idx="274">
                  <c:v>-5.559347488384165E-2</c:v>
                </c:pt>
                <c:pt idx="275">
                  <c:v>-5.559347488384165E-2</c:v>
                </c:pt>
                <c:pt idx="276">
                  <c:v>-5.559347488384165E-2</c:v>
                </c:pt>
                <c:pt idx="277">
                  <c:v>-5.559347488384165E-2</c:v>
                </c:pt>
                <c:pt idx="278">
                  <c:v>-5.559347488384165E-2</c:v>
                </c:pt>
                <c:pt idx="279">
                  <c:v>-5.559347488384165E-2</c:v>
                </c:pt>
                <c:pt idx="280">
                  <c:v>-5.559347488384165E-2</c:v>
                </c:pt>
                <c:pt idx="281">
                  <c:v>-5.559347488384165E-2</c:v>
                </c:pt>
                <c:pt idx="282">
                  <c:v>-5.559347488384165E-2</c:v>
                </c:pt>
                <c:pt idx="283">
                  <c:v>-5.559347488384165E-2</c:v>
                </c:pt>
                <c:pt idx="284">
                  <c:v>-5.559347488384165E-2</c:v>
                </c:pt>
                <c:pt idx="285">
                  <c:v>-5.559347488384165E-2</c:v>
                </c:pt>
                <c:pt idx="286">
                  <c:v>-5.559347488384165E-2</c:v>
                </c:pt>
                <c:pt idx="287">
                  <c:v>-5.559347488384165E-2</c:v>
                </c:pt>
                <c:pt idx="288">
                  <c:v>-5.559347488384165E-2</c:v>
                </c:pt>
                <c:pt idx="289">
                  <c:v>-5.559347488384165E-2</c:v>
                </c:pt>
                <c:pt idx="290">
                  <c:v>-5.559347488384165E-2</c:v>
                </c:pt>
                <c:pt idx="291">
                  <c:v>-5.559347488384165E-2</c:v>
                </c:pt>
                <c:pt idx="292">
                  <c:v>-5.559347488384165E-2</c:v>
                </c:pt>
                <c:pt idx="293">
                  <c:v>-5.559347488384165E-2</c:v>
                </c:pt>
                <c:pt idx="294">
                  <c:v>-5.559347488384165E-2</c:v>
                </c:pt>
                <c:pt idx="295">
                  <c:v>-5.559347488384165E-2</c:v>
                </c:pt>
                <c:pt idx="296">
                  <c:v>-5.559347488384165E-2</c:v>
                </c:pt>
                <c:pt idx="297">
                  <c:v>-5.559347488384165E-2</c:v>
                </c:pt>
                <c:pt idx="298">
                  <c:v>-5.559347488384165E-2</c:v>
                </c:pt>
                <c:pt idx="299">
                  <c:v>-5.559347488384165E-2</c:v>
                </c:pt>
                <c:pt idx="300">
                  <c:v>-5.559347488384165E-2</c:v>
                </c:pt>
                <c:pt idx="301">
                  <c:v>-5.559347488384165E-2</c:v>
                </c:pt>
                <c:pt idx="302">
                  <c:v>-5.559347488384165E-2</c:v>
                </c:pt>
                <c:pt idx="303">
                  <c:v>-5.559347488384165E-2</c:v>
                </c:pt>
                <c:pt idx="304">
                  <c:v>-5.559347488384165E-2</c:v>
                </c:pt>
                <c:pt idx="305">
                  <c:v>-5.559347488384165E-2</c:v>
                </c:pt>
                <c:pt idx="306">
                  <c:v>-5.559347488384165E-2</c:v>
                </c:pt>
                <c:pt idx="307">
                  <c:v>-5.559347488384165E-2</c:v>
                </c:pt>
                <c:pt idx="308">
                  <c:v>-5.559347488384165E-2</c:v>
                </c:pt>
                <c:pt idx="309">
                  <c:v>-5.559347488384165E-2</c:v>
                </c:pt>
                <c:pt idx="310">
                  <c:v>-5.559347488384165E-2</c:v>
                </c:pt>
                <c:pt idx="311">
                  <c:v>-5.559347488384165E-2</c:v>
                </c:pt>
                <c:pt idx="312">
                  <c:v>-5.559347488384165E-2</c:v>
                </c:pt>
                <c:pt idx="313">
                  <c:v>-5.559347488384165E-2</c:v>
                </c:pt>
                <c:pt idx="314">
                  <c:v>-5.559347488384165E-2</c:v>
                </c:pt>
                <c:pt idx="315">
                  <c:v>-5.559347488384165E-2</c:v>
                </c:pt>
                <c:pt idx="316">
                  <c:v>-5.559347488384165E-2</c:v>
                </c:pt>
                <c:pt idx="317">
                  <c:v>-5.559347488384165E-2</c:v>
                </c:pt>
                <c:pt idx="318">
                  <c:v>-5.559347488384165E-2</c:v>
                </c:pt>
                <c:pt idx="319">
                  <c:v>-5.559347488384165E-2</c:v>
                </c:pt>
                <c:pt idx="320">
                  <c:v>-5.559347488384165E-2</c:v>
                </c:pt>
                <c:pt idx="321">
                  <c:v>-5.559347488384165E-2</c:v>
                </c:pt>
                <c:pt idx="322">
                  <c:v>-5.559347488384165E-2</c:v>
                </c:pt>
                <c:pt idx="323">
                  <c:v>-5.559347488384165E-2</c:v>
                </c:pt>
                <c:pt idx="324">
                  <c:v>-5.559347488384165E-2</c:v>
                </c:pt>
                <c:pt idx="325">
                  <c:v>-5.559347488384165E-2</c:v>
                </c:pt>
                <c:pt idx="326">
                  <c:v>-5.559347488384165E-2</c:v>
                </c:pt>
                <c:pt idx="327">
                  <c:v>-5.559347488384165E-2</c:v>
                </c:pt>
                <c:pt idx="328">
                  <c:v>-5.559347488384165E-2</c:v>
                </c:pt>
                <c:pt idx="329">
                  <c:v>-5.559347488384165E-2</c:v>
                </c:pt>
                <c:pt idx="330">
                  <c:v>-5.559347488384165E-2</c:v>
                </c:pt>
                <c:pt idx="331">
                  <c:v>-5.559347488384165E-2</c:v>
                </c:pt>
                <c:pt idx="332">
                  <c:v>-5.559347488384165E-2</c:v>
                </c:pt>
                <c:pt idx="333">
                  <c:v>-5.559347488384165E-2</c:v>
                </c:pt>
                <c:pt idx="334">
                  <c:v>-5.559347488384165E-2</c:v>
                </c:pt>
                <c:pt idx="335">
                  <c:v>-5.559347488384165E-2</c:v>
                </c:pt>
                <c:pt idx="336">
                  <c:v>-5.559347488384165E-2</c:v>
                </c:pt>
                <c:pt idx="337">
                  <c:v>-5.559347488384165E-2</c:v>
                </c:pt>
                <c:pt idx="338">
                  <c:v>-5.559347488384165E-2</c:v>
                </c:pt>
                <c:pt idx="339">
                  <c:v>-5.559347488384165E-2</c:v>
                </c:pt>
                <c:pt idx="340">
                  <c:v>-5.559347488384165E-2</c:v>
                </c:pt>
                <c:pt idx="341">
                  <c:v>-5.559347488384165E-2</c:v>
                </c:pt>
                <c:pt idx="342">
                  <c:v>-5.559347488384165E-2</c:v>
                </c:pt>
                <c:pt idx="343">
                  <c:v>-5.559347488384165E-2</c:v>
                </c:pt>
                <c:pt idx="344">
                  <c:v>-5.559347488384165E-2</c:v>
                </c:pt>
                <c:pt idx="345">
                  <c:v>-5.559347488384165E-2</c:v>
                </c:pt>
                <c:pt idx="346">
                  <c:v>-5.559347488384165E-2</c:v>
                </c:pt>
                <c:pt idx="347">
                  <c:v>-5.559347488384165E-2</c:v>
                </c:pt>
                <c:pt idx="348">
                  <c:v>-5.559347488384165E-2</c:v>
                </c:pt>
                <c:pt idx="349">
                  <c:v>-5.559347488384165E-2</c:v>
                </c:pt>
                <c:pt idx="350">
                  <c:v>-5.559347488384165E-2</c:v>
                </c:pt>
                <c:pt idx="351">
                  <c:v>-5.559347488384165E-2</c:v>
                </c:pt>
                <c:pt idx="352">
                  <c:v>-5.559347488384165E-2</c:v>
                </c:pt>
                <c:pt idx="353">
                  <c:v>-5.559347488384165E-2</c:v>
                </c:pt>
                <c:pt idx="354">
                  <c:v>-5.559347488384165E-2</c:v>
                </c:pt>
                <c:pt idx="355">
                  <c:v>-5.559347488384165E-2</c:v>
                </c:pt>
                <c:pt idx="356">
                  <c:v>-5.559347488384165E-2</c:v>
                </c:pt>
                <c:pt idx="357">
                  <c:v>-5.559347488384165E-2</c:v>
                </c:pt>
                <c:pt idx="358">
                  <c:v>-5.559347488384165E-2</c:v>
                </c:pt>
                <c:pt idx="359">
                  <c:v>-5.559347488384165E-2</c:v>
                </c:pt>
                <c:pt idx="360">
                  <c:v>-5.559347488384165E-2</c:v>
                </c:pt>
                <c:pt idx="361">
                  <c:v>-5.559347488384165E-2</c:v>
                </c:pt>
                <c:pt idx="362">
                  <c:v>-5.559347488384165E-2</c:v>
                </c:pt>
                <c:pt idx="363">
                  <c:v>-5.559347488384165E-2</c:v>
                </c:pt>
                <c:pt idx="364">
                  <c:v>-5.559347488384165E-2</c:v>
                </c:pt>
                <c:pt idx="365">
                  <c:v>-5.559347488384165E-2</c:v>
                </c:pt>
                <c:pt idx="366">
                  <c:v>-5.559347488384165E-2</c:v>
                </c:pt>
                <c:pt idx="367">
                  <c:v>-5.559347488384165E-2</c:v>
                </c:pt>
                <c:pt idx="368">
                  <c:v>-5.559347488384165E-2</c:v>
                </c:pt>
                <c:pt idx="369">
                  <c:v>-5.559347488384165E-2</c:v>
                </c:pt>
                <c:pt idx="370">
                  <c:v>-5.559347488384165E-2</c:v>
                </c:pt>
                <c:pt idx="371">
                  <c:v>-5.559347488384165E-2</c:v>
                </c:pt>
                <c:pt idx="372">
                  <c:v>-5.559347488384165E-2</c:v>
                </c:pt>
                <c:pt idx="373">
                  <c:v>-5.559347488384165E-2</c:v>
                </c:pt>
                <c:pt idx="374">
                  <c:v>-5.559347488384165E-2</c:v>
                </c:pt>
                <c:pt idx="375">
                  <c:v>-5.559347488384165E-2</c:v>
                </c:pt>
                <c:pt idx="376">
                  <c:v>-5.559347488384165E-2</c:v>
                </c:pt>
                <c:pt idx="377">
                  <c:v>-5.559347488384165E-2</c:v>
                </c:pt>
                <c:pt idx="378">
                  <c:v>-5.559347488384165E-2</c:v>
                </c:pt>
                <c:pt idx="379">
                  <c:v>-5.559347488384165E-2</c:v>
                </c:pt>
                <c:pt idx="380">
                  <c:v>-5.559347488384165E-2</c:v>
                </c:pt>
                <c:pt idx="381">
                  <c:v>-5.559347488384165E-2</c:v>
                </c:pt>
                <c:pt idx="382">
                  <c:v>-5.559347488384165E-2</c:v>
                </c:pt>
                <c:pt idx="383">
                  <c:v>-5.559347488384165E-2</c:v>
                </c:pt>
                <c:pt idx="384">
                  <c:v>-5.559347488384165E-2</c:v>
                </c:pt>
                <c:pt idx="385">
                  <c:v>-5.559347488384165E-2</c:v>
                </c:pt>
                <c:pt idx="386">
                  <c:v>-5.559347488384165E-2</c:v>
                </c:pt>
                <c:pt idx="387">
                  <c:v>-5.559347488384165E-2</c:v>
                </c:pt>
                <c:pt idx="388">
                  <c:v>-5.559347488384165E-2</c:v>
                </c:pt>
                <c:pt idx="389">
                  <c:v>-5.559347488384165E-2</c:v>
                </c:pt>
                <c:pt idx="390">
                  <c:v>-5.559347488384165E-2</c:v>
                </c:pt>
                <c:pt idx="391">
                  <c:v>-5.559347488384165E-2</c:v>
                </c:pt>
                <c:pt idx="392">
                  <c:v>-5.559347488384165E-2</c:v>
                </c:pt>
                <c:pt idx="393">
                  <c:v>-5.559347488384165E-2</c:v>
                </c:pt>
                <c:pt idx="394">
                  <c:v>-5.559347488384165E-2</c:v>
                </c:pt>
                <c:pt idx="395">
                  <c:v>-5.559347488384165E-2</c:v>
                </c:pt>
                <c:pt idx="396">
                  <c:v>-5.559347488384165E-2</c:v>
                </c:pt>
                <c:pt idx="397">
                  <c:v>-5.559347488384165E-2</c:v>
                </c:pt>
                <c:pt idx="398">
                  <c:v>-5.559347488384165E-2</c:v>
                </c:pt>
                <c:pt idx="399">
                  <c:v>-5.559347488384165E-2</c:v>
                </c:pt>
                <c:pt idx="400">
                  <c:v>-5.559347488384165E-2</c:v>
                </c:pt>
                <c:pt idx="401">
                  <c:v>-5.559347488384165E-2</c:v>
                </c:pt>
                <c:pt idx="402">
                  <c:v>-5.559347488384165E-2</c:v>
                </c:pt>
                <c:pt idx="403">
                  <c:v>-5.559347488384165E-2</c:v>
                </c:pt>
                <c:pt idx="404">
                  <c:v>-5.559347488384165E-2</c:v>
                </c:pt>
                <c:pt idx="405">
                  <c:v>-5.559347488384165E-2</c:v>
                </c:pt>
                <c:pt idx="406">
                  <c:v>-5.559347488384165E-2</c:v>
                </c:pt>
                <c:pt idx="407">
                  <c:v>-5.559347488384165E-2</c:v>
                </c:pt>
                <c:pt idx="408">
                  <c:v>-5.559347488384165E-2</c:v>
                </c:pt>
                <c:pt idx="409">
                  <c:v>-5.559347488384165E-2</c:v>
                </c:pt>
                <c:pt idx="410">
                  <c:v>-5.559347488384165E-2</c:v>
                </c:pt>
                <c:pt idx="411">
                  <c:v>-5.559347488384165E-2</c:v>
                </c:pt>
                <c:pt idx="412">
                  <c:v>-5.559347488384165E-2</c:v>
                </c:pt>
                <c:pt idx="413">
                  <c:v>-5.559347488384165E-2</c:v>
                </c:pt>
                <c:pt idx="414">
                  <c:v>-5.559347488384165E-2</c:v>
                </c:pt>
                <c:pt idx="415">
                  <c:v>-5.559347488384165E-2</c:v>
                </c:pt>
                <c:pt idx="416">
                  <c:v>-5.559347488384165E-2</c:v>
                </c:pt>
                <c:pt idx="417">
                  <c:v>-5.559347488384165E-2</c:v>
                </c:pt>
                <c:pt idx="418">
                  <c:v>-5.559347488384165E-2</c:v>
                </c:pt>
                <c:pt idx="419">
                  <c:v>-5.559347488384165E-2</c:v>
                </c:pt>
                <c:pt idx="420">
                  <c:v>-5.559347488384165E-2</c:v>
                </c:pt>
                <c:pt idx="421">
                  <c:v>-5.559347488384165E-2</c:v>
                </c:pt>
                <c:pt idx="422">
                  <c:v>-5.559347488384165E-2</c:v>
                </c:pt>
                <c:pt idx="423">
                  <c:v>-5.559347488384165E-2</c:v>
                </c:pt>
                <c:pt idx="424">
                  <c:v>-5.559347488384165E-2</c:v>
                </c:pt>
                <c:pt idx="425">
                  <c:v>-5.559347488384165E-2</c:v>
                </c:pt>
                <c:pt idx="426">
                  <c:v>-5.559347488384165E-2</c:v>
                </c:pt>
                <c:pt idx="427">
                  <c:v>-5.559347488384165E-2</c:v>
                </c:pt>
                <c:pt idx="428">
                  <c:v>-5.559347488384165E-2</c:v>
                </c:pt>
                <c:pt idx="429">
                  <c:v>-5.559347488384165E-2</c:v>
                </c:pt>
                <c:pt idx="430">
                  <c:v>-5.559347488384165E-2</c:v>
                </c:pt>
                <c:pt idx="431">
                  <c:v>-5.559347488384165E-2</c:v>
                </c:pt>
                <c:pt idx="432">
                  <c:v>-5.559347488384165E-2</c:v>
                </c:pt>
                <c:pt idx="433">
                  <c:v>-5.559347488384165E-2</c:v>
                </c:pt>
                <c:pt idx="434">
                  <c:v>-5.559347488384165E-2</c:v>
                </c:pt>
                <c:pt idx="435">
                  <c:v>-5.559347488384165E-2</c:v>
                </c:pt>
                <c:pt idx="436">
                  <c:v>-5.559347488384165E-2</c:v>
                </c:pt>
                <c:pt idx="437">
                  <c:v>-5.559347488384165E-2</c:v>
                </c:pt>
                <c:pt idx="438">
                  <c:v>-5.559347488384165E-2</c:v>
                </c:pt>
                <c:pt idx="439">
                  <c:v>-5.559347488384165E-2</c:v>
                </c:pt>
                <c:pt idx="440">
                  <c:v>-5.559347488384165E-2</c:v>
                </c:pt>
                <c:pt idx="441">
                  <c:v>-5.559347488384165E-2</c:v>
                </c:pt>
                <c:pt idx="442">
                  <c:v>-5.559347488384165E-2</c:v>
                </c:pt>
                <c:pt idx="443">
                  <c:v>-5.559347488384165E-2</c:v>
                </c:pt>
                <c:pt idx="444">
                  <c:v>-5.559347488384165E-2</c:v>
                </c:pt>
                <c:pt idx="445">
                  <c:v>-5.559347488384165E-2</c:v>
                </c:pt>
                <c:pt idx="446">
                  <c:v>-5.559347488384165E-2</c:v>
                </c:pt>
                <c:pt idx="447">
                  <c:v>-5.559347488384165E-2</c:v>
                </c:pt>
                <c:pt idx="448">
                  <c:v>-5.559347488384165E-2</c:v>
                </c:pt>
                <c:pt idx="449">
                  <c:v>-5.559347488384165E-2</c:v>
                </c:pt>
                <c:pt idx="450">
                  <c:v>-5.559347488384165E-2</c:v>
                </c:pt>
                <c:pt idx="451">
                  <c:v>-5.559347488384165E-2</c:v>
                </c:pt>
                <c:pt idx="452">
                  <c:v>-5.559347488384165E-2</c:v>
                </c:pt>
                <c:pt idx="453">
                  <c:v>-5.559347488384165E-2</c:v>
                </c:pt>
                <c:pt idx="454">
                  <c:v>-5.559347488384165E-2</c:v>
                </c:pt>
                <c:pt idx="455">
                  <c:v>-5.559347488384165E-2</c:v>
                </c:pt>
                <c:pt idx="456">
                  <c:v>-5.559347488384165E-2</c:v>
                </c:pt>
                <c:pt idx="457">
                  <c:v>-5.559347488384165E-2</c:v>
                </c:pt>
                <c:pt idx="458">
                  <c:v>-5.559347488384165E-2</c:v>
                </c:pt>
                <c:pt idx="459">
                  <c:v>-5.559347488384165E-2</c:v>
                </c:pt>
                <c:pt idx="460">
                  <c:v>-5.559347488384165E-2</c:v>
                </c:pt>
                <c:pt idx="461">
                  <c:v>-5.559347488384165E-2</c:v>
                </c:pt>
                <c:pt idx="462">
                  <c:v>-5.559347488384165E-2</c:v>
                </c:pt>
                <c:pt idx="463">
                  <c:v>-5.559347488384165E-2</c:v>
                </c:pt>
                <c:pt idx="464">
                  <c:v>-5.559347488384165E-2</c:v>
                </c:pt>
                <c:pt idx="465">
                  <c:v>-5.559347488384165E-2</c:v>
                </c:pt>
                <c:pt idx="466">
                  <c:v>-5.559347488384165E-2</c:v>
                </c:pt>
                <c:pt idx="467">
                  <c:v>-5.559347488384165E-2</c:v>
                </c:pt>
                <c:pt idx="468">
                  <c:v>-5.559347488384165E-2</c:v>
                </c:pt>
                <c:pt idx="469">
                  <c:v>-5.559347488384165E-2</c:v>
                </c:pt>
                <c:pt idx="470">
                  <c:v>-5.559347488384165E-2</c:v>
                </c:pt>
                <c:pt idx="471">
                  <c:v>-5.559347488384165E-2</c:v>
                </c:pt>
                <c:pt idx="472">
                  <c:v>-5.559347488384165E-2</c:v>
                </c:pt>
                <c:pt idx="473">
                  <c:v>-5.559347488384165E-2</c:v>
                </c:pt>
                <c:pt idx="474">
                  <c:v>-5.559347488384165E-2</c:v>
                </c:pt>
                <c:pt idx="475">
                  <c:v>-5.559347488384165E-2</c:v>
                </c:pt>
                <c:pt idx="476">
                  <c:v>-5.559347488384165E-2</c:v>
                </c:pt>
                <c:pt idx="477">
                  <c:v>-5.559347488384165E-2</c:v>
                </c:pt>
                <c:pt idx="478">
                  <c:v>-5.559347488384165E-2</c:v>
                </c:pt>
                <c:pt idx="479">
                  <c:v>-5.559347488384165E-2</c:v>
                </c:pt>
                <c:pt idx="480">
                  <c:v>-5.559347488384165E-2</c:v>
                </c:pt>
                <c:pt idx="481">
                  <c:v>-5.559347488384165E-2</c:v>
                </c:pt>
                <c:pt idx="482">
                  <c:v>-5.559347488384165E-2</c:v>
                </c:pt>
                <c:pt idx="483">
                  <c:v>-5.559347488384165E-2</c:v>
                </c:pt>
                <c:pt idx="484">
                  <c:v>-5.559347488384165E-2</c:v>
                </c:pt>
                <c:pt idx="485">
                  <c:v>-5.559347488384165E-2</c:v>
                </c:pt>
                <c:pt idx="486">
                  <c:v>-5.559347488384165E-2</c:v>
                </c:pt>
                <c:pt idx="487">
                  <c:v>-5.559347488384165E-2</c:v>
                </c:pt>
                <c:pt idx="488">
                  <c:v>-5.559347488384165E-2</c:v>
                </c:pt>
                <c:pt idx="489">
                  <c:v>-5.559347488384165E-2</c:v>
                </c:pt>
                <c:pt idx="490">
                  <c:v>-5.559347488384165E-2</c:v>
                </c:pt>
                <c:pt idx="491">
                  <c:v>-5.559347488384165E-2</c:v>
                </c:pt>
                <c:pt idx="492">
                  <c:v>-5.559347488384165E-2</c:v>
                </c:pt>
                <c:pt idx="493">
                  <c:v>-5.559347488384165E-2</c:v>
                </c:pt>
                <c:pt idx="494">
                  <c:v>-5.559347488384165E-2</c:v>
                </c:pt>
                <c:pt idx="495">
                  <c:v>-5.559347488384165E-2</c:v>
                </c:pt>
                <c:pt idx="496">
                  <c:v>-5.559347488384165E-2</c:v>
                </c:pt>
                <c:pt idx="497">
                  <c:v>-5.559347488384165E-2</c:v>
                </c:pt>
                <c:pt idx="498">
                  <c:v>-5.559347488384165E-2</c:v>
                </c:pt>
                <c:pt idx="499">
                  <c:v>-5.559347488384165E-2</c:v>
                </c:pt>
                <c:pt idx="500">
                  <c:v>-5.559347488384165E-2</c:v>
                </c:pt>
                <c:pt idx="501">
                  <c:v>-5.559347488384165E-2</c:v>
                </c:pt>
                <c:pt idx="502">
                  <c:v>-5.559347488384165E-2</c:v>
                </c:pt>
                <c:pt idx="503">
                  <c:v>-5.559347488384165E-2</c:v>
                </c:pt>
                <c:pt idx="504">
                  <c:v>-5.559347488384165E-2</c:v>
                </c:pt>
                <c:pt idx="505">
                  <c:v>-5.559347488384165E-2</c:v>
                </c:pt>
                <c:pt idx="506">
                  <c:v>-5.559347488384165E-2</c:v>
                </c:pt>
                <c:pt idx="507">
                  <c:v>-5.559347488384165E-2</c:v>
                </c:pt>
                <c:pt idx="508">
                  <c:v>-5.559347488384165E-2</c:v>
                </c:pt>
                <c:pt idx="509">
                  <c:v>-5.559347488384165E-2</c:v>
                </c:pt>
                <c:pt idx="510">
                  <c:v>-5.559347488384165E-2</c:v>
                </c:pt>
                <c:pt idx="511">
                  <c:v>-5.559347488384165E-2</c:v>
                </c:pt>
                <c:pt idx="512">
                  <c:v>-5.559347488384165E-2</c:v>
                </c:pt>
                <c:pt idx="513">
                  <c:v>-5.559347488384165E-2</c:v>
                </c:pt>
                <c:pt idx="514">
                  <c:v>-5.559347488384165E-2</c:v>
                </c:pt>
                <c:pt idx="515">
                  <c:v>-5.559347488384165E-2</c:v>
                </c:pt>
                <c:pt idx="516">
                  <c:v>-5.559347488384165E-2</c:v>
                </c:pt>
                <c:pt idx="517">
                  <c:v>-5.559347488384165E-2</c:v>
                </c:pt>
                <c:pt idx="518">
                  <c:v>-5.559347488384165E-2</c:v>
                </c:pt>
                <c:pt idx="519">
                  <c:v>-5.559347488384165E-2</c:v>
                </c:pt>
                <c:pt idx="520">
                  <c:v>-5.559347488384165E-2</c:v>
                </c:pt>
                <c:pt idx="521">
                  <c:v>-5.559347488384165E-2</c:v>
                </c:pt>
                <c:pt idx="522">
                  <c:v>-5.559347488384165E-2</c:v>
                </c:pt>
                <c:pt idx="523">
                  <c:v>-5.559347488384165E-2</c:v>
                </c:pt>
                <c:pt idx="524">
                  <c:v>-5.559347488384165E-2</c:v>
                </c:pt>
                <c:pt idx="525">
                  <c:v>-5.559347488384165E-2</c:v>
                </c:pt>
                <c:pt idx="526">
                  <c:v>-5.559347488384165E-2</c:v>
                </c:pt>
                <c:pt idx="527">
                  <c:v>-5.559347488384165E-2</c:v>
                </c:pt>
                <c:pt idx="528">
                  <c:v>-5.559347488384165E-2</c:v>
                </c:pt>
                <c:pt idx="529">
                  <c:v>-5.559347488384165E-2</c:v>
                </c:pt>
                <c:pt idx="530">
                  <c:v>-5.559347488384165E-2</c:v>
                </c:pt>
                <c:pt idx="531">
                  <c:v>-5.559347488384165E-2</c:v>
                </c:pt>
                <c:pt idx="532">
                  <c:v>-5.559347488384165E-2</c:v>
                </c:pt>
                <c:pt idx="533">
                  <c:v>-5.559347488384165E-2</c:v>
                </c:pt>
                <c:pt idx="534">
                  <c:v>-5.559347488384165E-2</c:v>
                </c:pt>
                <c:pt idx="535">
                  <c:v>-5.559347488384165E-2</c:v>
                </c:pt>
                <c:pt idx="536">
                  <c:v>-5.559347488384165E-2</c:v>
                </c:pt>
                <c:pt idx="537">
                  <c:v>-5.559347488384165E-2</c:v>
                </c:pt>
                <c:pt idx="538">
                  <c:v>-5.559347488384165E-2</c:v>
                </c:pt>
                <c:pt idx="539">
                  <c:v>-5.559347488384165E-2</c:v>
                </c:pt>
                <c:pt idx="540">
                  <c:v>-5.559347488384165E-2</c:v>
                </c:pt>
                <c:pt idx="541">
                  <c:v>-5.559347488384165E-2</c:v>
                </c:pt>
                <c:pt idx="542">
                  <c:v>-5.559347488384165E-2</c:v>
                </c:pt>
                <c:pt idx="543">
                  <c:v>-5.559347488384165E-2</c:v>
                </c:pt>
                <c:pt idx="544">
                  <c:v>-5.559347488384165E-2</c:v>
                </c:pt>
                <c:pt idx="545">
                  <c:v>-5.559347488384165E-2</c:v>
                </c:pt>
                <c:pt idx="546">
                  <c:v>-5.559347488384165E-2</c:v>
                </c:pt>
                <c:pt idx="547">
                  <c:v>-5.559347488384165E-2</c:v>
                </c:pt>
                <c:pt idx="548">
                  <c:v>-5.559347488384165E-2</c:v>
                </c:pt>
                <c:pt idx="549">
                  <c:v>-5.559347488384165E-2</c:v>
                </c:pt>
                <c:pt idx="550">
                  <c:v>-5.559347488384165E-2</c:v>
                </c:pt>
                <c:pt idx="551">
                  <c:v>-5.559347488384165E-2</c:v>
                </c:pt>
                <c:pt idx="552">
                  <c:v>-5.559347488384165E-2</c:v>
                </c:pt>
                <c:pt idx="553">
                  <c:v>-5.559347488384165E-2</c:v>
                </c:pt>
                <c:pt idx="554">
                  <c:v>-5.559347488384165E-2</c:v>
                </c:pt>
                <c:pt idx="555">
                  <c:v>-5.559347488384165E-2</c:v>
                </c:pt>
                <c:pt idx="556">
                  <c:v>-5.559347488384165E-2</c:v>
                </c:pt>
                <c:pt idx="557">
                  <c:v>-5.559347488384165E-2</c:v>
                </c:pt>
                <c:pt idx="558">
                  <c:v>-5.559347488384165E-2</c:v>
                </c:pt>
                <c:pt idx="559">
                  <c:v>-5.559347488384165E-2</c:v>
                </c:pt>
                <c:pt idx="560">
                  <c:v>-5.559347488384165E-2</c:v>
                </c:pt>
                <c:pt idx="561">
                  <c:v>-5.559347488384165E-2</c:v>
                </c:pt>
                <c:pt idx="562">
                  <c:v>-5.559347488384165E-2</c:v>
                </c:pt>
                <c:pt idx="563">
                  <c:v>-5.559347488384165E-2</c:v>
                </c:pt>
                <c:pt idx="564">
                  <c:v>-5.559347488384165E-2</c:v>
                </c:pt>
                <c:pt idx="565">
                  <c:v>-5.559347488384165E-2</c:v>
                </c:pt>
                <c:pt idx="566">
                  <c:v>-5.559347488384165E-2</c:v>
                </c:pt>
                <c:pt idx="567">
                  <c:v>-5.559347488384165E-2</c:v>
                </c:pt>
                <c:pt idx="568">
                  <c:v>-5.559347488384165E-2</c:v>
                </c:pt>
                <c:pt idx="569">
                  <c:v>-5.559347488384165E-2</c:v>
                </c:pt>
                <c:pt idx="570">
                  <c:v>-5.559347488384165E-2</c:v>
                </c:pt>
                <c:pt idx="571">
                  <c:v>-5.559347488384165E-2</c:v>
                </c:pt>
                <c:pt idx="572">
                  <c:v>-5.559347488384165E-2</c:v>
                </c:pt>
                <c:pt idx="573">
                  <c:v>-5.559347488384165E-2</c:v>
                </c:pt>
                <c:pt idx="574">
                  <c:v>-5.559347488384165E-2</c:v>
                </c:pt>
                <c:pt idx="575">
                  <c:v>-5.559347488384165E-2</c:v>
                </c:pt>
                <c:pt idx="576">
                  <c:v>-5.559347488384165E-2</c:v>
                </c:pt>
                <c:pt idx="577">
                  <c:v>-5.559347488384165E-2</c:v>
                </c:pt>
                <c:pt idx="578">
                  <c:v>-5.559347488384165E-2</c:v>
                </c:pt>
                <c:pt idx="579">
                  <c:v>-5.559347488384165E-2</c:v>
                </c:pt>
                <c:pt idx="580">
                  <c:v>-5.559347488384165E-2</c:v>
                </c:pt>
                <c:pt idx="581">
                  <c:v>-5.559347488384165E-2</c:v>
                </c:pt>
                <c:pt idx="582">
                  <c:v>-5.559347488384165E-2</c:v>
                </c:pt>
                <c:pt idx="583">
                  <c:v>-5.559347488384165E-2</c:v>
                </c:pt>
                <c:pt idx="584">
                  <c:v>-5.559347488384165E-2</c:v>
                </c:pt>
                <c:pt idx="585">
                  <c:v>-5.559347488384165E-2</c:v>
                </c:pt>
                <c:pt idx="586">
                  <c:v>-5.559347488384165E-2</c:v>
                </c:pt>
                <c:pt idx="587">
                  <c:v>-5.559347488384165E-2</c:v>
                </c:pt>
                <c:pt idx="588">
                  <c:v>-5.559347488384165E-2</c:v>
                </c:pt>
                <c:pt idx="589">
                  <c:v>-5.559347488384165E-2</c:v>
                </c:pt>
                <c:pt idx="590">
                  <c:v>-5.559347488384165E-2</c:v>
                </c:pt>
                <c:pt idx="591">
                  <c:v>-5.559347488384165E-2</c:v>
                </c:pt>
                <c:pt idx="592">
                  <c:v>-5.559347488384165E-2</c:v>
                </c:pt>
                <c:pt idx="593">
                  <c:v>-5.559347488384165E-2</c:v>
                </c:pt>
                <c:pt idx="594">
                  <c:v>-5.559347488384165E-2</c:v>
                </c:pt>
                <c:pt idx="595">
                  <c:v>-5.559347488384165E-2</c:v>
                </c:pt>
                <c:pt idx="596">
                  <c:v>-5.559347488384165E-2</c:v>
                </c:pt>
                <c:pt idx="597">
                  <c:v>-5.559347488384165E-2</c:v>
                </c:pt>
                <c:pt idx="598">
                  <c:v>-5.559347488384165E-2</c:v>
                </c:pt>
                <c:pt idx="599">
                  <c:v>-5.559347488384165E-2</c:v>
                </c:pt>
                <c:pt idx="600">
                  <c:v>-5.559347488384165E-2</c:v>
                </c:pt>
                <c:pt idx="601">
                  <c:v>-5.559347488384165E-2</c:v>
                </c:pt>
                <c:pt idx="602">
                  <c:v>-5.559347488384165E-2</c:v>
                </c:pt>
                <c:pt idx="603">
                  <c:v>-5.559347488384165E-2</c:v>
                </c:pt>
                <c:pt idx="604">
                  <c:v>-5.559347488384165E-2</c:v>
                </c:pt>
                <c:pt idx="605">
                  <c:v>-5.559347488384165E-2</c:v>
                </c:pt>
                <c:pt idx="606">
                  <c:v>-5.559347488384165E-2</c:v>
                </c:pt>
                <c:pt idx="607">
                  <c:v>-5.559347488384165E-2</c:v>
                </c:pt>
                <c:pt idx="608">
                  <c:v>-5.559347488384165E-2</c:v>
                </c:pt>
                <c:pt idx="609">
                  <c:v>-5.559347488384165E-2</c:v>
                </c:pt>
                <c:pt idx="610">
                  <c:v>-5.559347488384165E-2</c:v>
                </c:pt>
                <c:pt idx="611">
                  <c:v>-5.559347488384165E-2</c:v>
                </c:pt>
                <c:pt idx="612">
                  <c:v>-5.559347488384165E-2</c:v>
                </c:pt>
                <c:pt idx="613">
                  <c:v>-5.559347488384165E-2</c:v>
                </c:pt>
                <c:pt idx="614">
                  <c:v>-5.559347488384165E-2</c:v>
                </c:pt>
                <c:pt idx="615">
                  <c:v>-5.559347488384165E-2</c:v>
                </c:pt>
                <c:pt idx="616">
                  <c:v>-5.559347488384165E-2</c:v>
                </c:pt>
                <c:pt idx="617">
                  <c:v>-5.559347488384165E-2</c:v>
                </c:pt>
                <c:pt idx="618">
                  <c:v>-5.559347488384165E-2</c:v>
                </c:pt>
                <c:pt idx="619">
                  <c:v>-5.559347488384165E-2</c:v>
                </c:pt>
                <c:pt idx="620">
                  <c:v>-5.559347488384165E-2</c:v>
                </c:pt>
                <c:pt idx="621">
                  <c:v>-5.559347488384165E-2</c:v>
                </c:pt>
                <c:pt idx="622">
                  <c:v>-5.559347488384165E-2</c:v>
                </c:pt>
                <c:pt idx="623">
                  <c:v>-5.559347488384165E-2</c:v>
                </c:pt>
                <c:pt idx="624">
                  <c:v>-5.559347488384165E-2</c:v>
                </c:pt>
                <c:pt idx="625">
                  <c:v>-5.559347488384165E-2</c:v>
                </c:pt>
                <c:pt idx="626">
                  <c:v>-5.559347488384165E-2</c:v>
                </c:pt>
                <c:pt idx="627">
                  <c:v>-5.559347488384165E-2</c:v>
                </c:pt>
                <c:pt idx="628">
                  <c:v>-5.559347488384165E-2</c:v>
                </c:pt>
                <c:pt idx="629">
                  <c:v>-5.559347488384165E-2</c:v>
                </c:pt>
                <c:pt idx="630">
                  <c:v>-5.559347488384165E-2</c:v>
                </c:pt>
                <c:pt idx="631">
                  <c:v>-5.559347488384165E-2</c:v>
                </c:pt>
                <c:pt idx="632">
                  <c:v>-5.559347488384165E-2</c:v>
                </c:pt>
                <c:pt idx="633">
                  <c:v>-5.559347488384165E-2</c:v>
                </c:pt>
                <c:pt idx="634">
                  <c:v>-5.559347488384165E-2</c:v>
                </c:pt>
                <c:pt idx="635">
                  <c:v>-5.559347488384165E-2</c:v>
                </c:pt>
                <c:pt idx="636">
                  <c:v>-5.559347488384165E-2</c:v>
                </c:pt>
                <c:pt idx="637">
                  <c:v>-5.559347488384165E-2</c:v>
                </c:pt>
                <c:pt idx="638">
                  <c:v>-5.559347488384165E-2</c:v>
                </c:pt>
                <c:pt idx="639">
                  <c:v>-5.559347488384165E-2</c:v>
                </c:pt>
                <c:pt idx="640">
                  <c:v>-5.559347488384165E-2</c:v>
                </c:pt>
                <c:pt idx="641">
                  <c:v>-5.559347488384165E-2</c:v>
                </c:pt>
                <c:pt idx="642">
                  <c:v>-5.559347488384165E-2</c:v>
                </c:pt>
                <c:pt idx="643">
                  <c:v>-5.559347488384165E-2</c:v>
                </c:pt>
                <c:pt idx="644">
                  <c:v>-5.559347488384165E-2</c:v>
                </c:pt>
                <c:pt idx="645">
                  <c:v>-5.559347488384165E-2</c:v>
                </c:pt>
                <c:pt idx="646">
                  <c:v>-5.559347488384165E-2</c:v>
                </c:pt>
                <c:pt idx="647">
                  <c:v>-5.559347488384165E-2</c:v>
                </c:pt>
                <c:pt idx="648">
                  <c:v>-5.559347488384165E-2</c:v>
                </c:pt>
                <c:pt idx="649">
                  <c:v>-5.559347488384165E-2</c:v>
                </c:pt>
                <c:pt idx="650">
                  <c:v>-5.559347488384165E-2</c:v>
                </c:pt>
                <c:pt idx="651">
                  <c:v>-5.559347488384165E-2</c:v>
                </c:pt>
                <c:pt idx="652">
                  <c:v>-5.559347488384165E-2</c:v>
                </c:pt>
                <c:pt idx="653">
                  <c:v>-5.559347488384165E-2</c:v>
                </c:pt>
                <c:pt idx="654">
                  <c:v>-5.559347488384165E-2</c:v>
                </c:pt>
                <c:pt idx="655">
                  <c:v>-5.559347488384165E-2</c:v>
                </c:pt>
                <c:pt idx="656">
                  <c:v>-5.559347488384165E-2</c:v>
                </c:pt>
                <c:pt idx="657">
                  <c:v>-5.559347488384165E-2</c:v>
                </c:pt>
                <c:pt idx="658">
                  <c:v>-5.559347488384165E-2</c:v>
                </c:pt>
                <c:pt idx="659">
                  <c:v>-5.559347488384165E-2</c:v>
                </c:pt>
                <c:pt idx="660">
                  <c:v>-5.559347488384165E-2</c:v>
                </c:pt>
                <c:pt idx="661">
                  <c:v>-5.559347488384165E-2</c:v>
                </c:pt>
                <c:pt idx="662">
                  <c:v>-5.559347488384165E-2</c:v>
                </c:pt>
                <c:pt idx="663">
                  <c:v>-5.559347488384165E-2</c:v>
                </c:pt>
                <c:pt idx="664">
                  <c:v>-5.559347488384165E-2</c:v>
                </c:pt>
                <c:pt idx="665">
                  <c:v>-5.559347488384165E-2</c:v>
                </c:pt>
                <c:pt idx="666">
                  <c:v>-5.559347488384165E-2</c:v>
                </c:pt>
                <c:pt idx="667">
                  <c:v>-5.559347488384165E-2</c:v>
                </c:pt>
                <c:pt idx="668">
                  <c:v>-5.559347488384165E-2</c:v>
                </c:pt>
                <c:pt idx="669">
                  <c:v>-5.559347488384165E-2</c:v>
                </c:pt>
                <c:pt idx="670">
                  <c:v>-5.559347488384165E-2</c:v>
                </c:pt>
                <c:pt idx="671">
                  <c:v>-5.559347488384165E-2</c:v>
                </c:pt>
                <c:pt idx="672">
                  <c:v>-5.559347488384165E-2</c:v>
                </c:pt>
                <c:pt idx="673">
                  <c:v>-5.559347488384165E-2</c:v>
                </c:pt>
                <c:pt idx="674">
                  <c:v>-5.559347488384165E-2</c:v>
                </c:pt>
                <c:pt idx="675">
                  <c:v>-5.559347488384165E-2</c:v>
                </c:pt>
                <c:pt idx="676">
                  <c:v>-5.559347488384165E-2</c:v>
                </c:pt>
                <c:pt idx="677">
                  <c:v>-5.559347488384165E-2</c:v>
                </c:pt>
                <c:pt idx="678">
                  <c:v>-5.559347488384165E-2</c:v>
                </c:pt>
                <c:pt idx="679">
                  <c:v>-5.559347488384165E-2</c:v>
                </c:pt>
                <c:pt idx="680">
                  <c:v>-5.559347488384165E-2</c:v>
                </c:pt>
                <c:pt idx="681">
                  <c:v>-5.559347488384165E-2</c:v>
                </c:pt>
                <c:pt idx="682">
                  <c:v>-5.559347488384165E-2</c:v>
                </c:pt>
                <c:pt idx="683">
                  <c:v>-5.559347488384165E-2</c:v>
                </c:pt>
                <c:pt idx="684">
                  <c:v>-5.559347488384165E-2</c:v>
                </c:pt>
                <c:pt idx="685">
                  <c:v>-5.559347488384165E-2</c:v>
                </c:pt>
                <c:pt idx="686">
                  <c:v>-5.559347488384165E-2</c:v>
                </c:pt>
                <c:pt idx="687">
                  <c:v>-5.559347488384165E-2</c:v>
                </c:pt>
                <c:pt idx="688">
                  <c:v>-5.559347488384165E-2</c:v>
                </c:pt>
                <c:pt idx="689">
                  <c:v>-5.559347488384165E-2</c:v>
                </c:pt>
                <c:pt idx="690">
                  <c:v>-5.559347488384165E-2</c:v>
                </c:pt>
                <c:pt idx="691">
                  <c:v>-5.559347488384165E-2</c:v>
                </c:pt>
                <c:pt idx="692">
                  <c:v>-5.559347488384165E-2</c:v>
                </c:pt>
                <c:pt idx="693">
                  <c:v>-5.559347488384165E-2</c:v>
                </c:pt>
                <c:pt idx="694">
                  <c:v>-5.559347488384165E-2</c:v>
                </c:pt>
                <c:pt idx="695">
                  <c:v>-5.559347488384165E-2</c:v>
                </c:pt>
                <c:pt idx="696">
                  <c:v>-5.559347488384165E-2</c:v>
                </c:pt>
                <c:pt idx="697">
                  <c:v>-5.559347488384165E-2</c:v>
                </c:pt>
                <c:pt idx="698">
                  <c:v>-5.559347488384165E-2</c:v>
                </c:pt>
                <c:pt idx="699">
                  <c:v>-5.559347488384165E-2</c:v>
                </c:pt>
                <c:pt idx="700">
                  <c:v>-5.559347488384165E-2</c:v>
                </c:pt>
                <c:pt idx="701">
                  <c:v>-5.559347488384165E-2</c:v>
                </c:pt>
                <c:pt idx="702">
                  <c:v>-5.559347488384165E-2</c:v>
                </c:pt>
                <c:pt idx="703">
                  <c:v>-5.559347488384165E-2</c:v>
                </c:pt>
                <c:pt idx="704">
                  <c:v>-5.559347488384165E-2</c:v>
                </c:pt>
                <c:pt idx="705">
                  <c:v>-5.559347488384165E-2</c:v>
                </c:pt>
                <c:pt idx="706">
                  <c:v>-5.559347488384165E-2</c:v>
                </c:pt>
                <c:pt idx="707">
                  <c:v>-5.559347488384165E-2</c:v>
                </c:pt>
                <c:pt idx="708">
                  <c:v>-5.559347488384165E-2</c:v>
                </c:pt>
                <c:pt idx="709">
                  <c:v>-5.559347488384165E-2</c:v>
                </c:pt>
                <c:pt idx="710">
                  <c:v>-5.559347488384165E-2</c:v>
                </c:pt>
                <c:pt idx="711">
                  <c:v>-5.559347488384165E-2</c:v>
                </c:pt>
                <c:pt idx="712">
                  <c:v>-5.559347488384165E-2</c:v>
                </c:pt>
                <c:pt idx="713">
                  <c:v>-5.559347488384165E-2</c:v>
                </c:pt>
                <c:pt idx="714">
                  <c:v>-5.559347488384165E-2</c:v>
                </c:pt>
                <c:pt idx="715">
                  <c:v>-5.559347488384165E-2</c:v>
                </c:pt>
                <c:pt idx="716">
                  <c:v>-5.559347488384165E-2</c:v>
                </c:pt>
                <c:pt idx="717">
                  <c:v>-5.559347488384165E-2</c:v>
                </c:pt>
                <c:pt idx="718">
                  <c:v>-5.559347488384165E-2</c:v>
                </c:pt>
                <c:pt idx="719">
                  <c:v>-5.559347488384165E-2</c:v>
                </c:pt>
                <c:pt idx="720">
                  <c:v>-5.559347488384165E-2</c:v>
                </c:pt>
                <c:pt idx="721">
                  <c:v>-5.559347488384165E-2</c:v>
                </c:pt>
                <c:pt idx="722">
                  <c:v>-5.559347488384165E-2</c:v>
                </c:pt>
                <c:pt idx="723">
                  <c:v>-5.559347488384165E-2</c:v>
                </c:pt>
                <c:pt idx="724">
                  <c:v>-5.559347488384165E-2</c:v>
                </c:pt>
                <c:pt idx="725">
                  <c:v>-5.559347488384165E-2</c:v>
                </c:pt>
                <c:pt idx="726">
                  <c:v>-5.559347488384165E-2</c:v>
                </c:pt>
                <c:pt idx="727">
                  <c:v>-5.559347488384165E-2</c:v>
                </c:pt>
                <c:pt idx="728">
                  <c:v>-5.559347488384165E-2</c:v>
                </c:pt>
                <c:pt idx="729">
                  <c:v>-5.559347488384165E-2</c:v>
                </c:pt>
                <c:pt idx="730">
                  <c:v>-5.559347488384165E-2</c:v>
                </c:pt>
                <c:pt idx="731">
                  <c:v>-5.559347488384165E-2</c:v>
                </c:pt>
                <c:pt idx="732">
                  <c:v>-5.559347488384165E-2</c:v>
                </c:pt>
                <c:pt idx="733">
                  <c:v>-5.559347488384165E-2</c:v>
                </c:pt>
                <c:pt idx="734">
                  <c:v>-5.559347488384165E-2</c:v>
                </c:pt>
                <c:pt idx="735">
                  <c:v>-5.559347488384165E-2</c:v>
                </c:pt>
                <c:pt idx="736">
                  <c:v>-5.559347488384165E-2</c:v>
                </c:pt>
                <c:pt idx="737">
                  <c:v>-5.559347488384165E-2</c:v>
                </c:pt>
                <c:pt idx="738">
                  <c:v>-5.559347488384165E-2</c:v>
                </c:pt>
                <c:pt idx="739">
                  <c:v>-5.559347488384165E-2</c:v>
                </c:pt>
                <c:pt idx="740">
                  <c:v>-5.559347488384165E-2</c:v>
                </c:pt>
                <c:pt idx="741">
                  <c:v>-5.559347488384165E-2</c:v>
                </c:pt>
                <c:pt idx="742">
                  <c:v>-5.559347488384165E-2</c:v>
                </c:pt>
                <c:pt idx="743">
                  <c:v>-5.559347488384165E-2</c:v>
                </c:pt>
                <c:pt idx="744">
                  <c:v>-5.559347488384165E-2</c:v>
                </c:pt>
                <c:pt idx="745">
                  <c:v>-5.559347488384165E-2</c:v>
                </c:pt>
                <c:pt idx="746">
                  <c:v>-5.559347488384165E-2</c:v>
                </c:pt>
                <c:pt idx="747">
                  <c:v>-5.559347488384165E-2</c:v>
                </c:pt>
                <c:pt idx="748">
                  <c:v>-5.559347488384165E-2</c:v>
                </c:pt>
                <c:pt idx="749">
                  <c:v>-5.559347488384165E-2</c:v>
                </c:pt>
                <c:pt idx="750">
                  <c:v>-5.559347488384165E-2</c:v>
                </c:pt>
                <c:pt idx="751">
                  <c:v>-5.559347488384165E-2</c:v>
                </c:pt>
                <c:pt idx="752">
                  <c:v>-5.559347488384165E-2</c:v>
                </c:pt>
                <c:pt idx="753">
                  <c:v>-5.559347488384165E-2</c:v>
                </c:pt>
                <c:pt idx="754">
                  <c:v>-5.559347488384165E-2</c:v>
                </c:pt>
                <c:pt idx="755">
                  <c:v>-5.559347488384165E-2</c:v>
                </c:pt>
                <c:pt idx="756">
                  <c:v>-5.559347488384165E-2</c:v>
                </c:pt>
                <c:pt idx="757">
                  <c:v>-5.559347488384165E-2</c:v>
                </c:pt>
                <c:pt idx="758">
                  <c:v>-5.559347488384165E-2</c:v>
                </c:pt>
                <c:pt idx="759">
                  <c:v>-5.559347488384165E-2</c:v>
                </c:pt>
                <c:pt idx="760">
                  <c:v>-5.559347488384165E-2</c:v>
                </c:pt>
                <c:pt idx="761">
                  <c:v>-5.559347488384165E-2</c:v>
                </c:pt>
                <c:pt idx="762">
                  <c:v>-5.559347488384165E-2</c:v>
                </c:pt>
                <c:pt idx="763">
                  <c:v>-5.559347488384165E-2</c:v>
                </c:pt>
                <c:pt idx="764">
                  <c:v>-5.559347488384165E-2</c:v>
                </c:pt>
                <c:pt idx="765">
                  <c:v>-5.559347488384165E-2</c:v>
                </c:pt>
                <c:pt idx="766">
                  <c:v>-5.559347488384165E-2</c:v>
                </c:pt>
                <c:pt idx="767">
                  <c:v>-5.559347488384165E-2</c:v>
                </c:pt>
                <c:pt idx="768">
                  <c:v>-5.559347488384165E-2</c:v>
                </c:pt>
                <c:pt idx="769">
                  <c:v>-5.559347488384165E-2</c:v>
                </c:pt>
                <c:pt idx="770">
                  <c:v>-5.559347488384165E-2</c:v>
                </c:pt>
                <c:pt idx="771">
                  <c:v>-5.559347488384165E-2</c:v>
                </c:pt>
                <c:pt idx="772">
                  <c:v>-5.559347488384165E-2</c:v>
                </c:pt>
                <c:pt idx="773">
                  <c:v>-5.559347488384165E-2</c:v>
                </c:pt>
                <c:pt idx="774">
                  <c:v>-5.559347488384165E-2</c:v>
                </c:pt>
                <c:pt idx="775">
                  <c:v>-5.559347488384165E-2</c:v>
                </c:pt>
                <c:pt idx="776">
                  <c:v>-5.559347488384165E-2</c:v>
                </c:pt>
                <c:pt idx="777">
                  <c:v>-5.559347488384165E-2</c:v>
                </c:pt>
                <c:pt idx="778">
                  <c:v>-5.559347488384165E-2</c:v>
                </c:pt>
                <c:pt idx="779">
                  <c:v>-5.559347488384165E-2</c:v>
                </c:pt>
                <c:pt idx="780">
                  <c:v>-5.559347488384165E-2</c:v>
                </c:pt>
                <c:pt idx="781">
                  <c:v>-5.559347488384165E-2</c:v>
                </c:pt>
                <c:pt idx="782">
                  <c:v>-5.559347488384165E-2</c:v>
                </c:pt>
                <c:pt idx="783">
                  <c:v>-5.559347488384165E-2</c:v>
                </c:pt>
                <c:pt idx="784">
                  <c:v>-5.559347488384165E-2</c:v>
                </c:pt>
                <c:pt idx="785">
                  <c:v>-5.559347488384165E-2</c:v>
                </c:pt>
                <c:pt idx="786">
                  <c:v>-5.559347488384165E-2</c:v>
                </c:pt>
                <c:pt idx="787">
                  <c:v>-5.559347488384165E-2</c:v>
                </c:pt>
                <c:pt idx="788">
                  <c:v>-5.559347488384165E-2</c:v>
                </c:pt>
                <c:pt idx="789">
                  <c:v>-5.559347488384165E-2</c:v>
                </c:pt>
                <c:pt idx="790">
                  <c:v>-5.559347488384165E-2</c:v>
                </c:pt>
                <c:pt idx="791">
                  <c:v>-5.559347488384165E-2</c:v>
                </c:pt>
                <c:pt idx="792">
                  <c:v>-5.559347488384165E-2</c:v>
                </c:pt>
                <c:pt idx="793">
                  <c:v>-5.559347488384165E-2</c:v>
                </c:pt>
                <c:pt idx="794">
                  <c:v>-5.559347488384165E-2</c:v>
                </c:pt>
                <c:pt idx="795">
                  <c:v>-5.559347488384165E-2</c:v>
                </c:pt>
                <c:pt idx="796">
                  <c:v>-5.559347488384165E-2</c:v>
                </c:pt>
                <c:pt idx="797">
                  <c:v>-5.559347488384165E-2</c:v>
                </c:pt>
                <c:pt idx="798">
                  <c:v>-5.559347488384165E-2</c:v>
                </c:pt>
                <c:pt idx="799">
                  <c:v>-5.559347488384165E-2</c:v>
                </c:pt>
                <c:pt idx="800">
                  <c:v>-5.559347488384165E-2</c:v>
                </c:pt>
                <c:pt idx="801">
                  <c:v>-5.559347488384165E-2</c:v>
                </c:pt>
                <c:pt idx="802">
                  <c:v>-5.559347488384165E-2</c:v>
                </c:pt>
                <c:pt idx="803">
                  <c:v>-5.559347488384165E-2</c:v>
                </c:pt>
                <c:pt idx="804">
                  <c:v>-5.559347488384165E-2</c:v>
                </c:pt>
                <c:pt idx="805">
                  <c:v>-5.559347488384165E-2</c:v>
                </c:pt>
                <c:pt idx="806">
                  <c:v>-5.559347488384165E-2</c:v>
                </c:pt>
                <c:pt idx="807">
                  <c:v>-5.559347488384165E-2</c:v>
                </c:pt>
                <c:pt idx="808">
                  <c:v>-5.559347488384165E-2</c:v>
                </c:pt>
                <c:pt idx="809">
                  <c:v>-5.559347488384165E-2</c:v>
                </c:pt>
                <c:pt idx="810">
                  <c:v>-5.559347488384165E-2</c:v>
                </c:pt>
                <c:pt idx="811">
                  <c:v>-5.559347488384165E-2</c:v>
                </c:pt>
                <c:pt idx="812">
                  <c:v>-5.559347488384165E-2</c:v>
                </c:pt>
                <c:pt idx="813">
                  <c:v>-5.559347488384165E-2</c:v>
                </c:pt>
                <c:pt idx="814">
                  <c:v>-5.559347488384165E-2</c:v>
                </c:pt>
                <c:pt idx="815">
                  <c:v>-5.559347488384165E-2</c:v>
                </c:pt>
                <c:pt idx="816">
                  <c:v>-5.559347488384165E-2</c:v>
                </c:pt>
                <c:pt idx="817">
                  <c:v>-5.559347488384165E-2</c:v>
                </c:pt>
                <c:pt idx="818">
                  <c:v>-5.559347488384165E-2</c:v>
                </c:pt>
                <c:pt idx="819">
                  <c:v>-5.559347488384165E-2</c:v>
                </c:pt>
                <c:pt idx="820">
                  <c:v>-5.559347488384165E-2</c:v>
                </c:pt>
                <c:pt idx="821">
                  <c:v>-5.559347488384165E-2</c:v>
                </c:pt>
                <c:pt idx="822">
                  <c:v>-5.559347488384165E-2</c:v>
                </c:pt>
                <c:pt idx="823">
                  <c:v>-5.559347488384165E-2</c:v>
                </c:pt>
                <c:pt idx="824">
                  <c:v>-5.559347488384165E-2</c:v>
                </c:pt>
                <c:pt idx="825">
                  <c:v>-5.559347488384165E-2</c:v>
                </c:pt>
                <c:pt idx="826">
                  <c:v>-5.559347488384165E-2</c:v>
                </c:pt>
                <c:pt idx="827">
                  <c:v>-5.559347488384165E-2</c:v>
                </c:pt>
                <c:pt idx="828">
                  <c:v>-5.559347488384165E-2</c:v>
                </c:pt>
                <c:pt idx="829">
                  <c:v>-5.559347488384165E-2</c:v>
                </c:pt>
                <c:pt idx="830">
                  <c:v>-5.559347488384165E-2</c:v>
                </c:pt>
                <c:pt idx="831">
                  <c:v>-5.559347488384165E-2</c:v>
                </c:pt>
                <c:pt idx="832">
                  <c:v>-5.559347488384165E-2</c:v>
                </c:pt>
                <c:pt idx="833">
                  <c:v>-5.559347488384165E-2</c:v>
                </c:pt>
                <c:pt idx="834">
                  <c:v>-5.559347488384165E-2</c:v>
                </c:pt>
                <c:pt idx="835">
                  <c:v>-5.559347488384165E-2</c:v>
                </c:pt>
                <c:pt idx="836">
                  <c:v>-5.559347488384165E-2</c:v>
                </c:pt>
                <c:pt idx="837">
                  <c:v>-5.559347488384165E-2</c:v>
                </c:pt>
                <c:pt idx="838">
                  <c:v>-5.559347488384165E-2</c:v>
                </c:pt>
                <c:pt idx="839">
                  <c:v>-5.559347488384165E-2</c:v>
                </c:pt>
                <c:pt idx="840">
                  <c:v>-5.559347488384165E-2</c:v>
                </c:pt>
                <c:pt idx="841">
                  <c:v>-5.559347488384165E-2</c:v>
                </c:pt>
                <c:pt idx="842">
                  <c:v>-5.559347488384165E-2</c:v>
                </c:pt>
                <c:pt idx="843">
                  <c:v>-5.559347488384165E-2</c:v>
                </c:pt>
                <c:pt idx="844">
                  <c:v>-5.559347488384165E-2</c:v>
                </c:pt>
                <c:pt idx="845">
                  <c:v>-5.559347488384165E-2</c:v>
                </c:pt>
                <c:pt idx="846">
                  <c:v>-5.559347488384165E-2</c:v>
                </c:pt>
                <c:pt idx="847">
                  <c:v>-5.559347488384165E-2</c:v>
                </c:pt>
                <c:pt idx="848">
                  <c:v>-5.559347488384165E-2</c:v>
                </c:pt>
                <c:pt idx="849">
                  <c:v>-5.559347488384165E-2</c:v>
                </c:pt>
                <c:pt idx="850">
                  <c:v>-5.559347488384165E-2</c:v>
                </c:pt>
                <c:pt idx="851">
                  <c:v>-5.559347488384165E-2</c:v>
                </c:pt>
                <c:pt idx="852">
                  <c:v>-5.559347488384165E-2</c:v>
                </c:pt>
                <c:pt idx="853">
                  <c:v>-5.559347488384165E-2</c:v>
                </c:pt>
                <c:pt idx="854">
                  <c:v>-5.559347488384165E-2</c:v>
                </c:pt>
                <c:pt idx="855">
                  <c:v>-5.559347488384165E-2</c:v>
                </c:pt>
                <c:pt idx="856">
                  <c:v>-5.559347488384165E-2</c:v>
                </c:pt>
                <c:pt idx="857">
                  <c:v>-5.559347488384165E-2</c:v>
                </c:pt>
                <c:pt idx="858">
                  <c:v>-5.559347488384165E-2</c:v>
                </c:pt>
                <c:pt idx="859">
                  <c:v>-5.559347488384165E-2</c:v>
                </c:pt>
                <c:pt idx="860">
                  <c:v>-5.559347488384165E-2</c:v>
                </c:pt>
                <c:pt idx="861">
                  <c:v>-5.559347488384165E-2</c:v>
                </c:pt>
                <c:pt idx="862">
                  <c:v>-5.559347488384165E-2</c:v>
                </c:pt>
                <c:pt idx="863">
                  <c:v>-5.559347488384165E-2</c:v>
                </c:pt>
                <c:pt idx="864">
                  <c:v>-5.559347488384165E-2</c:v>
                </c:pt>
                <c:pt idx="865">
                  <c:v>-5.559347488384165E-2</c:v>
                </c:pt>
                <c:pt idx="866">
                  <c:v>-5.559347488384165E-2</c:v>
                </c:pt>
                <c:pt idx="867">
                  <c:v>-5.559347488384165E-2</c:v>
                </c:pt>
                <c:pt idx="868">
                  <c:v>-5.559347488384165E-2</c:v>
                </c:pt>
                <c:pt idx="869">
                  <c:v>-5.559347488384165E-2</c:v>
                </c:pt>
                <c:pt idx="870">
                  <c:v>-5.559347488384165E-2</c:v>
                </c:pt>
                <c:pt idx="871">
                  <c:v>-5.559347488384165E-2</c:v>
                </c:pt>
                <c:pt idx="872">
                  <c:v>-5.559347488384165E-2</c:v>
                </c:pt>
                <c:pt idx="873">
                  <c:v>-5.559347488384165E-2</c:v>
                </c:pt>
                <c:pt idx="874">
                  <c:v>-5.559347488384165E-2</c:v>
                </c:pt>
                <c:pt idx="875">
                  <c:v>-5.559347488384165E-2</c:v>
                </c:pt>
                <c:pt idx="876">
                  <c:v>-5.559347488384165E-2</c:v>
                </c:pt>
                <c:pt idx="877">
                  <c:v>-5.559347488384165E-2</c:v>
                </c:pt>
                <c:pt idx="878">
                  <c:v>-5.559347488384165E-2</c:v>
                </c:pt>
                <c:pt idx="879">
                  <c:v>-5.559347488384165E-2</c:v>
                </c:pt>
                <c:pt idx="880">
                  <c:v>-5.559347488384165E-2</c:v>
                </c:pt>
                <c:pt idx="881">
                  <c:v>-5.559347488384165E-2</c:v>
                </c:pt>
                <c:pt idx="882">
                  <c:v>-5.559347488384165E-2</c:v>
                </c:pt>
                <c:pt idx="883">
                  <c:v>-5.559347488384165E-2</c:v>
                </c:pt>
                <c:pt idx="884">
                  <c:v>-5.559347488384165E-2</c:v>
                </c:pt>
                <c:pt idx="885">
                  <c:v>-5.559347488384165E-2</c:v>
                </c:pt>
                <c:pt idx="886">
                  <c:v>-5.559347488384165E-2</c:v>
                </c:pt>
                <c:pt idx="887">
                  <c:v>-5.559347488384165E-2</c:v>
                </c:pt>
                <c:pt idx="888">
                  <c:v>-5.559347488384165E-2</c:v>
                </c:pt>
                <c:pt idx="889">
                  <c:v>-5.559347488384165E-2</c:v>
                </c:pt>
                <c:pt idx="890">
                  <c:v>-5.559347488384165E-2</c:v>
                </c:pt>
                <c:pt idx="891">
                  <c:v>-5.559347488384165E-2</c:v>
                </c:pt>
                <c:pt idx="892">
                  <c:v>-5.559347488384165E-2</c:v>
                </c:pt>
                <c:pt idx="893">
                  <c:v>-5.559347488384165E-2</c:v>
                </c:pt>
                <c:pt idx="894">
                  <c:v>-5.559347488384165E-2</c:v>
                </c:pt>
                <c:pt idx="895">
                  <c:v>-5.559347488384165E-2</c:v>
                </c:pt>
                <c:pt idx="896">
                  <c:v>-5.559347488384165E-2</c:v>
                </c:pt>
                <c:pt idx="897">
                  <c:v>-5.559347488384165E-2</c:v>
                </c:pt>
                <c:pt idx="898">
                  <c:v>-5.559347488384165E-2</c:v>
                </c:pt>
                <c:pt idx="899">
                  <c:v>-5.559347488384165E-2</c:v>
                </c:pt>
                <c:pt idx="900">
                  <c:v>-5.559347488384165E-2</c:v>
                </c:pt>
                <c:pt idx="901">
                  <c:v>-5.559347488384165E-2</c:v>
                </c:pt>
                <c:pt idx="902">
                  <c:v>-5.559347488384165E-2</c:v>
                </c:pt>
                <c:pt idx="903">
                  <c:v>-5.559347488384165E-2</c:v>
                </c:pt>
                <c:pt idx="904">
                  <c:v>-5.559347488384165E-2</c:v>
                </c:pt>
                <c:pt idx="905">
                  <c:v>-5.559347488384165E-2</c:v>
                </c:pt>
                <c:pt idx="906">
                  <c:v>-5.559347488384165E-2</c:v>
                </c:pt>
                <c:pt idx="907">
                  <c:v>-5.559347488384165E-2</c:v>
                </c:pt>
                <c:pt idx="908">
                  <c:v>-5.559347488384165E-2</c:v>
                </c:pt>
                <c:pt idx="909">
                  <c:v>-5.559347488384165E-2</c:v>
                </c:pt>
                <c:pt idx="910">
                  <c:v>-5.559347488384165E-2</c:v>
                </c:pt>
                <c:pt idx="911">
                  <c:v>-5.559347488384165E-2</c:v>
                </c:pt>
                <c:pt idx="912">
                  <c:v>-5.559347488384165E-2</c:v>
                </c:pt>
                <c:pt idx="913">
                  <c:v>-5.559347488384165E-2</c:v>
                </c:pt>
                <c:pt idx="914">
                  <c:v>-5.559347488384165E-2</c:v>
                </c:pt>
                <c:pt idx="915">
                  <c:v>-5.559347488384165E-2</c:v>
                </c:pt>
                <c:pt idx="916">
                  <c:v>-5.559347488384165E-2</c:v>
                </c:pt>
                <c:pt idx="917">
                  <c:v>-5.559347488384165E-2</c:v>
                </c:pt>
                <c:pt idx="918">
                  <c:v>-5.559347488384165E-2</c:v>
                </c:pt>
                <c:pt idx="919">
                  <c:v>-5.559347488384165E-2</c:v>
                </c:pt>
                <c:pt idx="920">
                  <c:v>-5.559347488384165E-2</c:v>
                </c:pt>
                <c:pt idx="921">
                  <c:v>-5.559347488384165E-2</c:v>
                </c:pt>
                <c:pt idx="922">
                  <c:v>-5.559347488384165E-2</c:v>
                </c:pt>
                <c:pt idx="923">
                  <c:v>-5.559347488384165E-2</c:v>
                </c:pt>
                <c:pt idx="924">
                  <c:v>-5.559347488384165E-2</c:v>
                </c:pt>
                <c:pt idx="925">
                  <c:v>-5.559347488384165E-2</c:v>
                </c:pt>
                <c:pt idx="926">
                  <c:v>-5.559347488384165E-2</c:v>
                </c:pt>
                <c:pt idx="927">
                  <c:v>-5.559347488384165E-2</c:v>
                </c:pt>
                <c:pt idx="928">
                  <c:v>-5.559347488384165E-2</c:v>
                </c:pt>
                <c:pt idx="929">
                  <c:v>-5.559347488384165E-2</c:v>
                </c:pt>
                <c:pt idx="930">
                  <c:v>-5.559347488384165E-2</c:v>
                </c:pt>
                <c:pt idx="931">
                  <c:v>-5.559347488384165E-2</c:v>
                </c:pt>
                <c:pt idx="932">
                  <c:v>-5.559347488384165E-2</c:v>
                </c:pt>
                <c:pt idx="933">
                  <c:v>-5.559347488384165E-2</c:v>
                </c:pt>
                <c:pt idx="934">
                  <c:v>-5.559347488384165E-2</c:v>
                </c:pt>
                <c:pt idx="935">
                  <c:v>-5.559347488384165E-2</c:v>
                </c:pt>
                <c:pt idx="936">
                  <c:v>-5.559347488384165E-2</c:v>
                </c:pt>
                <c:pt idx="937">
                  <c:v>-5.559347488384165E-2</c:v>
                </c:pt>
                <c:pt idx="938">
                  <c:v>-5.559347488384165E-2</c:v>
                </c:pt>
                <c:pt idx="939">
                  <c:v>-5.559347488384165E-2</c:v>
                </c:pt>
                <c:pt idx="940">
                  <c:v>-5.559347488384165E-2</c:v>
                </c:pt>
                <c:pt idx="941">
                  <c:v>-5.559347488384165E-2</c:v>
                </c:pt>
                <c:pt idx="942">
                  <c:v>-5.559347488384165E-2</c:v>
                </c:pt>
                <c:pt idx="943">
                  <c:v>-5.559347488384165E-2</c:v>
                </c:pt>
                <c:pt idx="944">
                  <c:v>-5.559347488384165E-2</c:v>
                </c:pt>
                <c:pt idx="945">
                  <c:v>-5.559347488384165E-2</c:v>
                </c:pt>
                <c:pt idx="946">
                  <c:v>-5.559347488384165E-2</c:v>
                </c:pt>
                <c:pt idx="947">
                  <c:v>-5.559347488384165E-2</c:v>
                </c:pt>
                <c:pt idx="948">
                  <c:v>-5.559347488384165E-2</c:v>
                </c:pt>
                <c:pt idx="949">
                  <c:v>-5.559347488384165E-2</c:v>
                </c:pt>
                <c:pt idx="950">
                  <c:v>-5.559347488384165E-2</c:v>
                </c:pt>
                <c:pt idx="951">
                  <c:v>-5.559347488384165E-2</c:v>
                </c:pt>
                <c:pt idx="952">
                  <c:v>-5.559347488384165E-2</c:v>
                </c:pt>
                <c:pt idx="953">
                  <c:v>-5.559347488384165E-2</c:v>
                </c:pt>
                <c:pt idx="954">
                  <c:v>-5.559347488384165E-2</c:v>
                </c:pt>
                <c:pt idx="955">
                  <c:v>-5.559347488384165E-2</c:v>
                </c:pt>
                <c:pt idx="956">
                  <c:v>-5.559347488384165E-2</c:v>
                </c:pt>
                <c:pt idx="957">
                  <c:v>-5.559347488384165E-2</c:v>
                </c:pt>
                <c:pt idx="958">
                  <c:v>-5.559347488384165E-2</c:v>
                </c:pt>
                <c:pt idx="959">
                  <c:v>-5.559347488384165E-2</c:v>
                </c:pt>
                <c:pt idx="960">
                  <c:v>-5.559347488384165E-2</c:v>
                </c:pt>
                <c:pt idx="961">
                  <c:v>-5.559347488384165E-2</c:v>
                </c:pt>
                <c:pt idx="962">
                  <c:v>-5.559347488384165E-2</c:v>
                </c:pt>
                <c:pt idx="963">
                  <c:v>-5.559347488384165E-2</c:v>
                </c:pt>
                <c:pt idx="964">
                  <c:v>-5.559347488384165E-2</c:v>
                </c:pt>
                <c:pt idx="965">
                  <c:v>-5.559347488384165E-2</c:v>
                </c:pt>
                <c:pt idx="966">
                  <c:v>-5.559347488384165E-2</c:v>
                </c:pt>
                <c:pt idx="967">
                  <c:v>-5.559347488384165E-2</c:v>
                </c:pt>
                <c:pt idx="968">
                  <c:v>-5.559347488384165E-2</c:v>
                </c:pt>
                <c:pt idx="969">
                  <c:v>-5.559347488384165E-2</c:v>
                </c:pt>
                <c:pt idx="970">
                  <c:v>-5.559347488384165E-2</c:v>
                </c:pt>
                <c:pt idx="971">
                  <c:v>-5.559347488384165E-2</c:v>
                </c:pt>
                <c:pt idx="972">
                  <c:v>-5.559347488384165E-2</c:v>
                </c:pt>
                <c:pt idx="973">
                  <c:v>-5.559347488384165E-2</c:v>
                </c:pt>
                <c:pt idx="974">
                  <c:v>-5.559347488384165E-2</c:v>
                </c:pt>
                <c:pt idx="975">
                  <c:v>-5.559347488384165E-2</c:v>
                </c:pt>
                <c:pt idx="976">
                  <c:v>-5.559347488384165E-2</c:v>
                </c:pt>
                <c:pt idx="977">
                  <c:v>-5.559347488384165E-2</c:v>
                </c:pt>
                <c:pt idx="978">
                  <c:v>-5.559347488384165E-2</c:v>
                </c:pt>
                <c:pt idx="979">
                  <c:v>-5.559347488384165E-2</c:v>
                </c:pt>
                <c:pt idx="980">
                  <c:v>-5.559347488384165E-2</c:v>
                </c:pt>
                <c:pt idx="981">
                  <c:v>-5.559347488384165E-2</c:v>
                </c:pt>
                <c:pt idx="982">
                  <c:v>-5.559347488384165E-2</c:v>
                </c:pt>
                <c:pt idx="983">
                  <c:v>-5.559347488384165E-2</c:v>
                </c:pt>
                <c:pt idx="984">
                  <c:v>-5.559347488384165E-2</c:v>
                </c:pt>
                <c:pt idx="985">
                  <c:v>-5.559347488384165E-2</c:v>
                </c:pt>
                <c:pt idx="986">
                  <c:v>-5.559347488384165E-2</c:v>
                </c:pt>
                <c:pt idx="987">
                  <c:v>-5.559347488384165E-2</c:v>
                </c:pt>
                <c:pt idx="988">
                  <c:v>-5.559347488384165E-2</c:v>
                </c:pt>
                <c:pt idx="989">
                  <c:v>-5.559347488384165E-2</c:v>
                </c:pt>
                <c:pt idx="990">
                  <c:v>-5.559347488384165E-2</c:v>
                </c:pt>
                <c:pt idx="991">
                  <c:v>-5.559347488384165E-2</c:v>
                </c:pt>
                <c:pt idx="992">
                  <c:v>-5.559347488384165E-2</c:v>
                </c:pt>
                <c:pt idx="993">
                  <c:v>-5.559347488384165E-2</c:v>
                </c:pt>
                <c:pt idx="994">
                  <c:v>-5.559347488384165E-2</c:v>
                </c:pt>
                <c:pt idx="995">
                  <c:v>-5.559347488384165E-2</c:v>
                </c:pt>
                <c:pt idx="996">
                  <c:v>-5.559347488384165E-2</c:v>
                </c:pt>
                <c:pt idx="997">
                  <c:v>-5.559347488384165E-2</c:v>
                </c:pt>
                <c:pt idx="998">
                  <c:v>-5.559347488384165E-2</c:v>
                </c:pt>
                <c:pt idx="999">
                  <c:v>-5.559347488384165E-2</c:v>
                </c:pt>
                <c:pt idx="1000">
                  <c:v>-5.559347488384165E-2</c:v>
                </c:pt>
                <c:pt idx="1001">
                  <c:v>-5.559347488384165E-2</c:v>
                </c:pt>
                <c:pt idx="1002">
                  <c:v>-5.559347488384165E-2</c:v>
                </c:pt>
                <c:pt idx="1003">
                  <c:v>-5.559347488384165E-2</c:v>
                </c:pt>
                <c:pt idx="1004">
                  <c:v>-5.559347488384165E-2</c:v>
                </c:pt>
                <c:pt idx="1005">
                  <c:v>-5.559347488384165E-2</c:v>
                </c:pt>
                <c:pt idx="1006">
                  <c:v>-5.559347488384165E-2</c:v>
                </c:pt>
                <c:pt idx="1007">
                  <c:v>-5.559347488384165E-2</c:v>
                </c:pt>
                <c:pt idx="1008">
                  <c:v>-5.559347488384165E-2</c:v>
                </c:pt>
                <c:pt idx="1009">
                  <c:v>-5.559347488384165E-2</c:v>
                </c:pt>
                <c:pt idx="1010">
                  <c:v>-5.559347488384165E-2</c:v>
                </c:pt>
                <c:pt idx="1011">
                  <c:v>-5.559347488384165E-2</c:v>
                </c:pt>
                <c:pt idx="1012">
                  <c:v>-5.559347488384165E-2</c:v>
                </c:pt>
                <c:pt idx="1013">
                  <c:v>-5.559347488384165E-2</c:v>
                </c:pt>
                <c:pt idx="1014">
                  <c:v>-5.559347488384165E-2</c:v>
                </c:pt>
                <c:pt idx="1015">
                  <c:v>-5.559347488384165E-2</c:v>
                </c:pt>
                <c:pt idx="1016">
                  <c:v>-5.559347488384165E-2</c:v>
                </c:pt>
                <c:pt idx="1017">
                  <c:v>-5.559347488384165E-2</c:v>
                </c:pt>
                <c:pt idx="1018">
                  <c:v>-5.559347488384165E-2</c:v>
                </c:pt>
                <c:pt idx="1019">
                  <c:v>-5.559347488384165E-2</c:v>
                </c:pt>
                <c:pt idx="1020">
                  <c:v>-5.559347488384165E-2</c:v>
                </c:pt>
                <c:pt idx="1021">
                  <c:v>-5.559347488384165E-2</c:v>
                </c:pt>
                <c:pt idx="1022">
                  <c:v>-5.559347488384165E-2</c:v>
                </c:pt>
                <c:pt idx="1023">
                  <c:v>-5.559347488384165E-2</c:v>
                </c:pt>
                <c:pt idx="1024">
                  <c:v>-5.559347488384165E-2</c:v>
                </c:pt>
                <c:pt idx="1025">
                  <c:v>-5.559347488384165E-2</c:v>
                </c:pt>
                <c:pt idx="1026">
                  <c:v>-5.559347488384165E-2</c:v>
                </c:pt>
                <c:pt idx="1027">
                  <c:v>-5.559347488384165E-2</c:v>
                </c:pt>
                <c:pt idx="1028">
                  <c:v>-5.559347488384165E-2</c:v>
                </c:pt>
                <c:pt idx="1029">
                  <c:v>-5.559347488384165E-2</c:v>
                </c:pt>
                <c:pt idx="1030">
                  <c:v>-5.559347488384165E-2</c:v>
                </c:pt>
                <c:pt idx="1031">
                  <c:v>-5.559347488384165E-2</c:v>
                </c:pt>
                <c:pt idx="1032">
                  <c:v>-5.559347488384165E-2</c:v>
                </c:pt>
                <c:pt idx="1033">
                  <c:v>-5.559347488384165E-2</c:v>
                </c:pt>
                <c:pt idx="1034">
                  <c:v>-5.559347488384165E-2</c:v>
                </c:pt>
                <c:pt idx="1035">
                  <c:v>-5.559347488384165E-2</c:v>
                </c:pt>
                <c:pt idx="1036">
                  <c:v>-5.559347488384165E-2</c:v>
                </c:pt>
                <c:pt idx="1037">
                  <c:v>-5.559347488384165E-2</c:v>
                </c:pt>
                <c:pt idx="1038">
                  <c:v>-5.559347488384165E-2</c:v>
                </c:pt>
                <c:pt idx="1039">
                  <c:v>-5.559347488384165E-2</c:v>
                </c:pt>
                <c:pt idx="1040">
                  <c:v>-5.559347488384165E-2</c:v>
                </c:pt>
                <c:pt idx="1041">
                  <c:v>-5.559347488384165E-2</c:v>
                </c:pt>
                <c:pt idx="1042">
                  <c:v>-5.559347488384165E-2</c:v>
                </c:pt>
                <c:pt idx="1043">
                  <c:v>-5.559347488384165E-2</c:v>
                </c:pt>
                <c:pt idx="1044">
                  <c:v>-5.559347488384165E-2</c:v>
                </c:pt>
                <c:pt idx="1045">
                  <c:v>-5.559347488384165E-2</c:v>
                </c:pt>
                <c:pt idx="1046">
                  <c:v>-5.559347488384165E-2</c:v>
                </c:pt>
                <c:pt idx="1047">
                  <c:v>-5.559347488384165E-2</c:v>
                </c:pt>
                <c:pt idx="1048">
                  <c:v>-5.559347488384165E-2</c:v>
                </c:pt>
                <c:pt idx="1049">
                  <c:v>-5.559347488384165E-2</c:v>
                </c:pt>
                <c:pt idx="1050">
                  <c:v>-5.559347488384165E-2</c:v>
                </c:pt>
                <c:pt idx="1051">
                  <c:v>-5.559347488384165E-2</c:v>
                </c:pt>
                <c:pt idx="1052">
                  <c:v>-5.559347488384165E-2</c:v>
                </c:pt>
                <c:pt idx="1053">
                  <c:v>-5.559347488384165E-2</c:v>
                </c:pt>
                <c:pt idx="1054">
                  <c:v>-5.559347488384165E-2</c:v>
                </c:pt>
                <c:pt idx="1055">
                  <c:v>-5.559347488384165E-2</c:v>
                </c:pt>
                <c:pt idx="1056">
                  <c:v>-5.559347488384165E-2</c:v>
                </c:pt>
                <c:pt idx="1057">
                  <c:v>-5.559347488384165E-2</c:v>
                </c:pt>
                <c:pt idx="1058">
                  <c:v>-5.559347488384165E-2</c:v>
                </c:pt>
                <c:pt idx="1059">
                  <c:v>-5.559347488384165E-2</c:v>
                </c:pt>
                <c:pt idx="1060">
                  <c:v>-5.559347488384165E-2</c:v>
                </c:pt>
                <c:pt idx="1061">
                  <c:v>-5.559347488384165E-2</c:v>
                </c:pt>
                <c:pt idx="1062">
                  <c:v>-5.559347488384165E-2</c:v>
                </c:pt>
                <c:pt idx="1063">
                  <c:v>-5.559347488384165E-2</c:v>
                </c:pt>
                <c:pt idx="1064">
                  <c:v>-5.559347488384165E-2</c:v>
                </c:pt>
                <c:pt idx="1065">
                  <c:v>-5.559347488384165E-2</c:v>
                </c:pt>
                <c:pt idx="1066">
                  <c:v>-5.559347488384165E-2</c:v>
                </c:pt>
                <c:pt idx="1067">
                  <c:v>-5.559347488384165E-2</c:v>
                </c:pt>
                <c:pt idx="1068">
                  <c:v>-5.559347488384165E-2</c:v>
                </c:pt>
                <c:pt idx="1069">
                  <c:v>-5.559347488384165E-2</c:v>
                </c:pt>
                <c:pt idx="1070">
                  <c:v>-5.559347488384165E-2</c:v>
                </c:pt>
                <c:pt idx="1071">
                  <c:v>-5.559347488384165E-2</c:v>
                </c:pt>
                <c:pt idx="1072">
                  <c:v>-5.559347488384165E-2</c:v>
                </c:pt>
                <c:pt idx="1073">
                  <c:v>-5.559347488384165E-2</c:v>
                </c:pt>
                <c:pt idx="1074">
                  <c:v>-5.559347488384165E-2</c:v>
                </c:pt>
                <c:pt idx="1075">
                  <c:v>-5.559347488384165E-2</c:v>
                </c:pt>
                <c:pt idx="1076">
                  <c:v>-5.559347488384165E-2</c:v>
                </c:pt>
                <c:pt idx="1077">
                  <c:v>-5.559347488384165E-2</c:v>
                </c:pt>
                <c:pt idx="1078">
                  <c:v>-5.559347488384165E-2</c:v>
                </c:pt>
                <c:pt idx="1079">
                  <c:v>-5.559347488384165E-2</c:v>
                </c:pt>
                <c:pt idx="1080">
                  <c:v>-5.559347488384165E-2</c:v>
                </c:pt>
                <c:pt idx="1081">
                  <c:v>-5.559347488384165E-2</c:v>
                </c:pt>
                <c:pt idx="1082">
                  <c:v>-5.559347488384165E-2</c:v>
                </c:pt>
                <c:pt idx="1083">
                  <c:v>-5.559347488384165E-2</c:v>
                </c:pt>
                <c:pt idx="1084">
                  <c:v>-5.559347488384165E-2</c:v>
                </c:pt>
                <c:pt idx="1085">
                  <c:v>-5.559347488384165E-2</c:v>
                </c:pt>
                <c:pt idx="1086">
                  <c:v>-5.559347488384165E-2</c:v>
                </c:pt>
                <c:pt idx="1087">
                  <c:v>-5.559347488384165E-2</c:v>
                </c:pt>
                <c:pt idx="1088">
                  <c:v>-5.559347488384165E-2</c:v>
                </c:pt>
                <c:pt idx="1089">
                  <c:v>-5.559347488384165E-2</c:v>
                </c:pt>
                <c:pt idx="1090">
                  <c:v>-5.559347488384165E-2</c:v>
                </c:pt>
                <c:pt idx="1091">
                  <c:v>-5.559347488384165E-2</c:v>
                </c:pt>
                <c:pt idx="1092">
                  <c:v>-5.559347488384165E-2</c:v>
                </c:pt>
                <c:pt idx="1093">
                  <c:v>-5.559347488384165E-2</c:v>
                </c:pt>
                <c:pt idx="1094">
                  <c:v>-5.559347488384165E-2</c:v>
                </c:pt>
                <c:pt idx="1095">
                  <c:v>-5.559347488384165E-2</c:v>
                </c:pt>
                <c:pt idx="1096">
                  <c:v>-5.559347488384165E-2</c:v>
                </c:pt>
                <c:pt idx="1097">
                  <c:v>-5.559347488384165E-2</c:v>
                </c:pt>
                <c:pt idx="1098">
                  <c:v>-5.559347488384165E-2</c:v>
                </c:pt>
                <c:pt idx="1099">
                  <c:v>-5.559347488384165E-2</c:v>
                </c:pt>
                <c:pt idx="1100">
                  <c:v>-5.559347488384165E-2</c:v>
                </c:pt>
                <c:pt idx="1101">
                  <c:v>-5.559347488384165E-2</c:v>
                </c:pt>
                <c:pt idx="1102">
                  <c:v>-5.559347488384165E-2</c:v>
                </c:pt>
                <c:pt idx="1103">
                  <c:v>-5.559347488384165E-2</c:v>
                </c:pt>
                <c:pt idx="1104">
                  <c:v>-5.559347488384165E-2</c:v>
                </c:pt>
                <c:pt idx="1105">
                  <c:v>-5.559347488384165E-2</c:v>
                </c:pt>
                <c:pt idx="1106">
                  <c:v>-5.559347488384165E-2</c:v>
                </c:pt>
                <c:pt idx="1107">
                  <c:v>-5.559347488384165E-2</c:v>
                </c:pt>
                <c:pt idx="1108">
                  <c:v>-5.559347488384165E-2</c:v>
                </c:pt>
                <c:pt idx="1109">
                  <c:v>-5.559347488384165E-2</c:v>
                </c:pt>
                <c:pt idx="1110">
                  <c:v>-5.559347488384165E-2</c:v>
                </c:pt>
                <c:pt idx="1111">
                  <c:v>-5.559347488384165E-2</c:v>
                </c:pt>
                <c:pt idx="1112">
                  <c:v>-5.559347488384165E-2</c:v>
                </c:pt>
                <c:pt idx="1113">
                  <c:v>-5.559347488384165E-2</c:v>
                </c:pt>
                <c:pt idx="1114">
                  <c:v>-5.559347488384165E-2</c:v>
                </c:pt>
                <c:pt idx="1115">
                  <c:v>-5.559347488384165E-2</c:v>
                </c:pt>
                <c:pt idx="1116">
                  <c:v>-5.559347488384165E-2</c:v>
                </c:pt>
                <c:pt idx="1117">
                  <c:v>-5.559347488384165E-2</c:v>
                </c:pt>
                <c:pt idx="1118">
                  <c:v>-5.559347488384165E-2</c:v>
                </c:pt>
                <c:pt idx="1119">
                  <c:v>-5.559347488384165E-2</c:v>
                </c:pt>
                <c:pt idx="1120">
                  <c:v>-5.559347488384165E-2</c:v>
                </c:pt>
                <c:pt idx="1121">
                  <c:v>-5.559347488384165E-2</c:v>
                </c:pt>
                <c:pt idx="1122">
                  <c:v>-5.559347488384165E-2</c:v>
                </c:pt>
                <c:pt idx="1123">
                  <c:v>-5.559347488384165E-2</c:v>
                </c:pt>
                <c:pt idx="1124">
                  <c:v>-5.559347488384165E-2</c:v>
                </c:pt>
                <c:pt idx="1125">
                  <c:v>-5.559347488384165E-2</c:v>
                </c:pt>
                <c:pt idx="1126">
                  <c:v>-5.559347488384165E-2</c:v>
                </c:pt>
                <c:pt idx="1127">
                  <c:v>-5.559347488384165E-2</c:v>
                </c:pt>
                <c:pt idx="1128">
                  <c:v>-5.559347488384165E-2</c:v>
                </c:pt>
                <c:pt idx="1129">
                  <c:v>-5.559347488384165E-2</c:v>
                </c:pt>
                <c:pt idx="1130">
                  <c:v>-5.559347488384165E-2</c:v>
                </c:pt>
                <c:pt idx="1131">
                  <c:v>-5.559347488384165E-2</c:v>
                </c:pt>
                <c:pt idx="1132">
                  <c:v>-5.559347488384165E-2</c:v>
                </c:pt>
                <c:pt idx="1133">
                  <c:v>-5.559347488384165E-2</c:v>
                </c:pt>
                <c:pt idx="1134">
                  <c:v>-5.559347488384165E-2</c:v>
                </c:pt>
                <c:pt idx="1135">
                  <c:v>-5.559347488384165E-2</c:v>
                </c:pt>
                <c:pt idx="1136">
                  <c:v>-5.559347488384165E-2</c:v>
                </c:pt>
                <c:pt idx="1137">
                  <c:v>-5.559347488384165E-2</c:v>
                </c:pt>
                <c:pt idx="1138">
                  <c:v>-5.559347488384165E-2</c:v>
                </c:pt>
                <c:pt idx="1139">
                  <c:v>-5.559347488384165E-2</c:v>
                </c:pt>
                <c:pt idx="1140">
                  <c:v>-5.559347488384165E-2</c:v>
                </c:pt>
                <c:pt idx="1141">
                  <c:v>-5.559347488384165E-2</c:v>
                </c:pt>
                <c:pt idx="1142">
                  <c:v>-5.559347488384165E-2</c:v>
                </c:pt>
                <c:pt idx="1143">
                  <c:v>-5.559347488384165E-2</c:v>
                </c:pt>
                <c:pt idx="1144">
                  <c:v>-5.559347488384165E-2</c:v>
                </c:pt>
                <c:pt idx="1145">
                  <c:v>-5.559347488384165E-2</c:v>
                </c:pt>
                <c:pt idx="1146">
                  <c:v>-5.559347488384165E-2</c:v>
                </c:pt>
                <c:pt idx="1147">
                  <c:v>-5.559347488384165E-2</c:v>
                </c:pt>
                <c:pt idx="1148">
                  <c:v>-5.559347488384165E-2</c:v>
                </c:pt>
                <c:pt idx="1149">
                  <c:v>-5.559347488384165E-2</c:v>
                </c:pt>
                <c:pt idx="1150">
                  <c:v>-5.559347488384165E-2</c:v>
                </c:pt>
                <c:pt idx="1151">
                  <c:v>-5.559347488384165E-2</c:v>
                </c:pt>
                <c:pt idx="1152">
                  <c:v>-5.559347488384165E-2</c:v>
                </c:pt>
                <c:pt idx="1153">
                  <c:v>-5.559347488384165E-2</c:v>
                </c:pt>
                <c:pt idx="1154">
                  <c:v>-5.559347488384165E-2</c:v>
                </c:pt>
                <c:pt idx="1155">
                  <c:v>-5.559347488384165E-2</c:v>
                </c:pt>
                <c:pt idx="1156">
                  <c:v>-5.559347488384165E-2</c:v>
                </c:pt>
                <c:pt idx="1157">
                  <c:v>-5.559347488384165E-2</c:v>
                </c:pt>
                <c:pt idx="1158">
                  <c:v>-5.559347488384165E-2</c:v>
                </c:pt>
                <c:pt idx="1159">
                  <c:v>-5.559347488384165E-2</c:v>
                </c:pt>
                <c:pt idx="1160">
                  <c:v>-5.559347488384165E-2</c:v>
                </c:pt>
                <c:pt idx="1161">
                  <c:v>-5.559347488384165E-2</c:v>
                </c:pt>
                <c:pt idx="1162">
                  <c:v>-5.559347488384165E-2</c:v>
                </c:pt>
                <c:pt idx="1163">
                  <c:v>-5.559347488384165E-2</c:v>
                </c:pt>
                <c:pt idx="1164">
                  <c:v>-5.559347488384165E-2</c:v>
                </c:pt>
                <c:pt idx="1165">
                  <c:v>-5.559347488384165E-2</c:v>
                </c:pt>
                <c:pt idx="1166">
                  <c:v>-5.559347488384165E-2</c:v>
                </c:pt>
                <c:pt idx="1167">
                  <c:v>-5.559347488384165E-2</c:v>
                </c:pt>
                <c:pt idx="1168">
                  <c:v>-5.559347488384165E-2</c:v>
                </c:pt>
                <c:pt idx="1169">
                  <c:v>-5.559347488384165E-2</c:v>
                </c:pt>
                <c:pt idx="1170">
                  <c:v>-5.559347488384165E-2</c:v>
                </c:pt>
                <c:pt idx="1171">
                  <c:v>-5.559347488384165E-2</c:v>
                </c:pt>
                <c:pt idx="1172">
                  <c:v>-5.559347488384165E-2</c:v>
                </c:pt>
                <c:pt idx="1173">
                  <c:v>-5.559347488384165E-2</c:v>
                </c:pt>
                <c:pt idx="1174">
                  <c:v>-5.559347488384165E-2</c:v>
                </c:pt>
                <c:pt idx="1175">
                  <c:v>-5.559347488384165E-2</c:v>
                </c:pt>
                <c:pt idx="1176">
                  <c:v>-5.559347488384165E-2</c:v>
                </c:pt>
                <c:pt idx="1177">
                  <c:v>-5.559347488384165E-2</c:v>
                </c:pt>
                <c:pt idx="1178">
                  <c:v>-5.559347488384165E-2</c:v>
                </c:pt>
                <c:pt idx="1179">
                  <c:v>-5.559347488384165E-2</c:v>
                </c:pt>
                <c:pt idx="1180">
                  <c:v>-5.559347488384165E-2</c:v>
                </c:pt>
                <c:pt idx="1181">
                  <c:v>-5.559347488384165E-2</c:v>
                </c:pt>
                <c:pt idx="1182">
                  <c:v>-5.559347488384165E-2</c:v>
                </c:pt>
                <c:pt idx="1183">
                  <c:v>-5.559347488384165E-2</c:v>
                </c:pt>
                <c:pt idx="1184">
                  <c:v>-5.559347488384165E-2</c:v>
                </c:pt>
                <c:pt idx="1185">
                  <c:v>-5.559347488384165E-2</c:v>
                </c:pt>
                <c:pt idx="1186">
                  <c:v>-5.559347488384165E-2</c:v>
                </c:pt>
                <c:pt idx="1187">
                  <c:v>-5.559347488384165E-2</c:v>
                </c:pt>
                <c:pt idx="1188">
                  <c:v>-5.559347488384165E-2</c:v>
                </c:pt>
                <c:pt idx="1189">
                  <c:v>-5.559347488384165E-2</c:v>
                </c:pt>
                <c:pt idx="1190">
                  <c:v>-5.559347488384165E-2</c:v>
                </c:pt>
                <c:pt idx="1191">
                  <c:v>-5.559347488384165E-2</c:v>
                </c:pt>
                <c:pt idx="1192">
                  <c:v>-5.559347488384165E-2</c:v>
                </c:pt>
                <c:pt idx="1193">
                  <c:v>-5.559347488384165E-2</c:v>
                </c:pt>
                <c:pt idx="1194">
                  <c:v>-5.559347488384165E-2</c:v>
                </c:pt>
                <c:pt idx="1195">
                  <c:v>-5.559347488384165E-2</c:v>
                </c:pt>
                <c:pt idx="1196">
                  <c:v>-5.559347488384165E-2</c:v>
                </c:pt>
                <c:pt idx="1197">
                  <c:v>-5.559347488384165E-2</c:v>
                </c:pt>
                <c:pt idx="1198">
                  <c:v>-5.559347488384165E-2</c:v>
                </c:pt>
                <c:pt idx="1199">
                  <c:v>-5.559347488384165E-2</c:v>
                </c:pt>
                <c:pt idx="1200">
                  <c:v>-5.559347488384165E-2</c:v>
                </c:pt>
                <c:pt idx="1201">
                  <c:v>-5.559347488384165E-2</c:v>
                </c:pt>
                <c:pt idx="1202">
                  <c:v>-5.559347488384165E-2</c:v>
                </c:pt>
                <c:pt idx="1203">
                  <c:v>-5.559347488384165E-2</c:v>
                </c:pt>
                <c:pt idx="1204">
                  <c:v>-5.559347488384165E-2</c:v>
                </c:pt>
                <c:pt idx="1205">
                  <c:v>-5.559347488384165E-2</c:v>
                </c:pt>
                <c:pt idx="1206">
                  <c:v>-5.559347488384165E-2</c:v>
                </c:pt>
                <c:pt idx="1207">
                  <c:v>-5.559347488384165E-2</c:v>
                </c:pt>
                <c:pt idx="1208">
                  <c:v>-5.559347488384165E-2</c:v>
                </c:pt>
                <c:pt idx="1209">
                  <c:v>-5.559347488384165E-2</c:v>
                </c:pt>
                <c:pt idx="1210">
                  <c:v>-5.559347488384165E-2</c:v>
                </c:pt>
                <c:pt idx="1211">
                  <c:v>-5.559347488384165E-2</c:v>
                </c:pt>
                <c:pt idx="1212">
                  <c:v>-5.559347488384165E-2</c:v>
                </c:pt>
                <c:pt idx="1213">
                  <c:v>-5.559347488384165E-2</c:v>
                </c:pt>
                <c:pt idx="1214">
                  <c:v>-5.559347488384165E-2</c:v>
                </c:pt>
                <c:pt idx="1215">
                  <c:v>-5.559347488384165E-2</c:v>
                </c:pt>
                <c:pt idx="1216">
                  <c:v>-5.559347488384165E-2</c:v>
                </c:pt>
                <c:pt idx="1217">
                  <c:v>-5.559347488384165E-2</c:v>
                </c:pt>
                <c:pt idx="1218">
                  <c:v>-5.559347488384165E-2</c:v>
                </c:pt>
                <c:pt idx="1219">
                  <c:v>-5.559347488384165E-2</c:v>
                </c:pt>
                <c:pt idx="1220">
                  <c:v>-5.559347488384165E-2</c:v>
                </c:pt>
                <c:pt idx="1221">
                  <c:v>-5.559347488384165E-2</c:v>
                </c:pt>
                <c:pt idx="1222">
                  <c:v>-5.559347488384165E-2</c:v>
                </c:pt>
                <c:pt idx="1223">
                  <c:v>-5.559347488384165E-2</c:v>
                </c:pt>
                <c:pt idx="1224">
                  <c:v>-5.559347488384165E-2</c:v>
                </c:pt>
                <c:pt idx="1225">
                  <c:v>-5.559347488384165E-2</c:v>
                </c:pt>
                <c:pt idx="1226">
                  <c:v>-5.559347488384165E-2</c:v>
                </c:pt>
                <c:pt idx="1227">
                  <c:v>-5.559347488384165E-2</c:v>
                </c:pt>
                <c:pt idx="1228">
                  <c:v>-5.559347488384165E-2</c:v>
                </c:pt>
                <c:pt idx="1229">
                  <c:v>-5.559347488384165E-2</c:v>
                </c:pt>
                <c:pt idx="1230">
                  <c:v>-5.559347488384165E-2</c:v>
                </c:pt>
                <c:pt idx="1231">
                  <c:v>-5.559347488384165E-2</c:v>
                </c:pt>
                <c:pt idx="1232">
                  <c:v>-5.559347488384165E-2</c:v>
                </c:pt>
                <c:pt idx="1233">
                  <c:v>-5.559347488384165E-2</c:v>
                </c:pt>
                <c:pt idx="1234">
                  <c:v>-5.559347488384165E-2</c:v>
                </c:pt>
                <c:pt idx="1235">
                  <c:v>-5.559347488384165E-2</c:v>
                </c:pt>
                <c:pt idx="1236">
                  <c:v>-5.559347488384165E-2</c:v>
                </c:pt>
                <c:pt idx="1237">
                  <c:v>-5.559347488384165E-2</c:v>
                </c:pt>
                <c:pt idx="1238">
                  <c:v>-5.559347488384165E-2</c:v>
                </c:pt>
                <c:pt idx="1239">
                  <c:v>-5.559347488384165E-2</c:v>
                </c:pt>
                <c:pt idx="1240">
                  <c:v>-5.559347488384165E-2</c:v>
                </c:pt>
                <c:pt idx="1241">
                  <c:v>-5.559347488384165E-2</c:v>
                </c:pt>
                <c:pt idx="1242">
                  <c:v>-5.559347488384165E-2</c:v>
                </c:pt>
                <c:pt idx="1243">
                  <c:v>-5.559347488384165E-2</c:v>
                </c:pt>
                <c:pt idx="1244">
                  <c:v>-5.559347488384165E-2</c:v>
                </c:pt>
                <c:pt idx="1245">
                  <c:v>-5.559347488384165E-2</c:v>
                </c:pt>
                <c:pt idx="1246">
                  <c:v>-5.559347488384165E-2</c:v>
                </c:pt>
                <c:pt idx="1247">
                  <c:v>-5.559347488384165E-2</c:v>
                </c:pt>
                <c:pt idx="1248">
                  <c:v>-5.559347488384165E-2</c:v>
                </c:pt>
                <c:pt idx="1249">
                  <c:v>-5.559347488384165E-2</c:v>
                </c:pt>
                <c:pt idx="1250">
                  <c:v>-5.559347488384165E-2</c:v>
                </c:pt>
                <c:pt idx="1251">
                  <c:v>-5.559347488384165E-2</c:v>
                </c:pt>
                <c:pt idx="1252">
                  <c:v>-5.559347488384165E-2</c:v>
                </c:pt>
                <c:pt idx="1253">
                  <c:v>-5.559347488384165E-2</c:v>
                </c:pt>
                <c:pt idx="1254">
                  <c:v>-5.559347488384165E-2</c:v>
                </c:pt>
                <c:pt idx="1255">
                  <c:v>-5.559347488384165E-2</c:v>
                </c:pt>
                <c:pt idx="1256">
                  <c:v>-5.559347488384165E-2</c:v>
                </c:pt>
                <c:pt idx="1257">
                  <c:v>-5.559347488384165E-2</c:v>
                </c:pt>
                <c:pt idx="1258">
                  <c:v>-5.559347488384165E-2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4-D74D-B313-88D63EFFDD50}"/>
            </c:ext>
          </c:extLst>
        </c:ser>
        <c:ser>
          <c:idx val="0"/>
          <c:order val="0"/>
          <c:tx>
            <c:strRef>
              <c:f>Calculations!$AL$7</c:f>
              <c:strCache>
                <c:ptCount val="1"/>
                <c:pt idx="0">
                  <c:v>ub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Calculations!$AL$8:$AL$1266</c:f>
              <c:numCache>
                <c:formatCode>General</c:formatCode>
                <c:ptCount val="1259"/>
                <c:pt idx="0">
                  <c:v>5.7205725292270269E-2</c:v>
                </c:pt>
                <c:pt idx="1">
                  <c:v>5.7205725292270269E-2</c:v>
                </c:pt>
                <c:pt idx="2">
                  <c:v>5.7205725292270269E-2</c:v>
                </c:pt>
                <c:pt idx="3">
                  <c:v>5.7205725292270269E-2</c:v>
                </c:pt>
                <c:pt idx="4">
                  <c:v>5.7205725292270269E-2</c:v>
                </c:pt>
                <c:pt idx="5">
                  <c:v>5.7205725292270269E-2</c:v>
                </c:pt>
                <c:pt idx="6">
                  <c:v>5.7205725292270269E-2</c:v>
                </c:pt>
                <c:pt idx="7">
                  <c:v>5.7205725292270269E-2</c:v>
                </c:pt>
                <c:pt idx="8">
                  <c:v>5.7205725292270269E-2</c:v>
                </c:pt>
                <c:pt idx="9">
                  <c:v>5.7205725292270269E-2</c:v>
                </c:pt>
                <c:pt idx="10">
                  <c:v>5.7205725292270269E-2</c:v>
                </c:pt>
                <c:pt idx="11">
                  <c:v>5.7205725292270269E-2</c:v>
                </c:pt>
                <c:pt idx="12">
                  <c:v>5.7205725292270269E-2</c:v>
                </c:pt>
                <c:pt idx="13">
                  <c:v>5.7205725292270269E-2</c:v>
                </c:pt>
                <c:pt idx="14">
                  <c:v>5.7205725292270269E-2</c:v>
                </c:pt>
                <c:pt idx="15">
                  <c:v>5.7205725292270269E-2</c:v>
                </c:pt>
                <c:pt idx="16">
                  <c:v>5.7205725292270269E-2</c:v>
                </c:pt>
                <c:pt idx="17">
                  <c:v>5.7205725292270269E-2</c:v>
                </c:pt>
                <c:pt idx="18">
                  <c:v>5.7205725292270269E-2</c:v>
                </c:pt>
                <c:pt idx="19">
                  <c:v>5.7205725292270269E-2</c:v>
                </c:pt>
                <c:pt idx="20">
                  <c:v>5.7205725292270269E-2</c:v>
                </c:pt>
                <c:pt idx="21">
                  <c:v>5.7205725292270269E-2</c:v>
                </c:pt>
                <c:pt idx="22">
                  <c:v>5.7205725292270269E-2</c:v>
                </c:pt>
                <c:pt idx="23">
                  <c:v>5.7205725292270269E-2</c:v>
                </c:pt>
                <c:pt idx="24">
                  <c:v>5.7205725292270269E-2</c:v>
                </c:pt>
                <c:pt idx="25">
                  <c:v>5.7205725292270269E-2</c:v>
                </c:pt>
                <c:pt idx="26">
                  <c:v>5.7205725292270269E-2</c:v>
                </c:pt>
                <c:pt idx="27">
                  <c:v>5.7205725292270269E-2</c:v>
                </c:pt>
                <c:pt idx="28">
                  <c:v>5.7205725292270269E-2</c:v>
                </c:pt>
                <c:pt idx="29">
                  <c:v>5.7205725292270269E-2</c:v>
                </c:pt>
                <c:pt idx="30">
                  <c:v>5.7205725292270269E-2</c:v>
                </c:pt>
                <c:pt idx="31">
                  <c:v>5.7205725292270269E-2</c:v>
                </c:pt>
                <c:pt idx="32">
                  <c:v>5.7205725292270269E-2</c:v>
                </c:pt>
                <c:pt idx="33">
                  <c:v>5.7205725292270269E-2</c:v>
                </c:pt>
                <c:pt idx="34">
                  <c:v>5.7205725292270269E-2</c:v>
                </c:pt>
                <c:pt idx="35">
                  <c:v>5.7205725292270269E-2</c:v>
                </c:pt>
                <c:pt idx="36">
                  <c:v>5.7205725292270269E-2</c:v>
                </c:pt>
                <c:pt idx="37">
                  <c:v>5.7205725292270269E-2</c:v>
                </c:pt>
                <c:pt idx="38">
                  <c:v>5.7205725292270269E-2</c:v>
                </c:pt>
                <c:pt idx="39">
                  <c:v>5.7205725292270269E-2</c:v>
                </c:pt>
                <c:pt idx="40">
                  <c:v>5.7205725292270269E-2</c:v>
                </c:pt>
                <c:pt idx="41">
                  <c:v>5.7205725292270269E-2</c:v>
                </c:pt>
                <c:pt idx="42">
                  <c:v>5.7205725292270269E-2</c:v>
                </c:pt>
                <c:pt idx="43">
                  <c:v>5.7205725292270269E-2</c:v>
                </c:pt>
                <c:pt idx="44">
                  <c:v>5.7205725292270269E-2</c:v>
                </c:pt>
                <c:pt idx="45">
                  <c:v>5.7205725292270269E-2</c:v>
                </c:pt>
                <c:pt idx="46">
                  <c:v>5.7205725292270269E-2</c:v>
                </c:pt>
                <c:pt idx="47">
                  <c:v>5.7205725292270269E-2</c:v>
                </c:pt>
                <c:pt idx="48">
                  <c:v>5.7205725292270269E-2</c:v>
                </c:pt>
                <c:pt idx="49">
                  <c:v>5.7205725292270269E-2</c:v>
                </c:pt>
                <c:pt idx="50">
                  <c:v>5.7205725292270269E-2</c:v>
                </c:pt>
                <c:pt idx="51">
                  <c:v>5.7205725292270269E-2</c:v>
                </c:pt>
                <c:pt idx="52">
                  <c:v>5.7205725292270269E-2</c:v>
                </c:pt>
                <c:pt idx="53">
                  <c:v>5.7205725292270269E-2</c:v>
                </c:pt>
                <c:pt idx="54">
                  <c:v>5.7205725292270269E-2</c:v>
                </c:pt>
                <c:pt idx="55">
                  <c:v>5.7205725292270269E-2</c:v>
                </c:pt>
                <c:pt idx="56">
                  <c:v>5.7205725292270269E-2</c:v>
                </c:pt>
                <c:pt idx="57">
                  <c:v>5.7205725292270269E-2</c:v>
                </c:pt>
                <c:pt idx="58">
                  <c:v>5.7205725292270269E-2</c:v>
                </c:pt>
                <c:pt idx="59">
                  <c:v>5.7205725292270269E-2</c:v>
                </c:pt>
                <c:pt idx="60">
                  <c:v>5.7205725292270269E-2</c:v>
                </c:pt>
                <c:pt idx="61">
                  <c:v>5.7205725292270269E-2</c:v>
                </c:pt>
                <c:pt idx="62">
                  <c:v>5.7205725292270269E-2</c:v>
                </c:pt>
                <c:pt idx="63">
                  <c:v>5.7205725292270269E-2</c:v>
                </c:pt>
                <c:pt idx="64">
                  <c:v>5.7205725292270269E-2</c:v>
                </c:pt>
                <c:pt idx="65">
                  <c:v>5.7205725292270269E-2</c:v>
                </c:pt>
                <c:pt idx="66">
                  <c:v>5.7205725292270269E-2</c:v>
                </c:pt>
                <c:pt idx="67">
                  <c:v>5.7205725292270269E-2</c:v>
                </c:pt>
                <c:pt idx="68">
                  <c:v>5.7205725292270269E-2</c:v>
                </c:pt>
                <c:pt idx="69">
                  <c:v>5.7205725292270269E-2</c:v>
                </c:pt>
                <c:pt idx="70">
                  <c:v>5.7205725292270269E-2</c:v>
                </c:pt>
                <c:pt idx="71">
                  <c:v>5.7205725292270269E-2</c:v>
                </c:pt>
                <c:pt idx="72">
                  <c:v>5.7205725292270269E-2</c:v>
                </c:pt>
                <c:pt idx="73">
                  <c:v>5.7205725292270269E-2</c:v>
                </c:pt>
                <c:pt idx="74">
                  <c:v>5.7205725292270269E-2</c:v>
                </c:pt>
                <c:pt idx="75">
                  <c:v>5.7205725292270269E-2</c:v>
                </c:pt>
                <c:pt idx="76">
                  <c:v>5.7205725292270269E-2</c:v>
                </c:pt>
                <c:pt idx="77">
                  <c:v>5.7205725292270269E-2</c:v>
                </c:pt>
                <c:pt idx="78">
                  <c:v>5.7205725292270269E-2</c:v>
                </c:pt>
                <c:pt idx="79">
                  <c:v>5.7205725292270269E-2</c:v>
                </c:pt>
                <c:pt idx="80">
                  <c:v>5.7205725292270269E-2</c:v>
                </c:pt>
                <c:pt idx="81">
                  <c:v>5.7205725292270269E-2</c:v>
                </c:pt>
                <c:pt idx="82">
                  <c:v>5.7205725292270269E-2</c:v>
                </c:pt>
                <c:pt idx="83">
                  <c:v>5.7205725292270269E-2</c:v>
                </c:pt>
                <c:pt idx="84">
                  <c:v>5.7205725292270269E-2</c:v>
                </c:pt>
                <c:pt idx="85">
                  <c:v>5.7205725292270269E-2</c:v>
                </c:pt>
                <c:pt idx="86">
                  <c:v>5.7205725292270269E-2</c:v>
                </c:pt>
                <c:pt idx="87">
                  <c:v>5.7205725292270269E-2</c:v>
                </c:pt>
                <c:pt idx="88">
                  <c:v>5.7205725292270269E-2</c:v>
                </c:pt>
                <c:pt idx="89">
                  <c:v>5.7205725292270269E-2</c:v>
                </c:pt>
                <c:pt idx="90">
                  <c:v>5.7205725292270269E-2</c:v>
                </c:pt>
                <c:pt idx="91">
                  <c:v>5.7205725292270269E-2</c:v>
                </c:pt>
                <c:pt idx="92">
                  <c:v>5.7205725292270269E-2</c:v>
                </c:pt>
                <c:pt idx="93">
                  <c:v>5.7205725292270269E-2</c:v>
                </c:pt>
                <c:pt idx="94">
                  <c:v>5.7205725292270269E-2</c:v>
                </c:pt>
                <c:pt idx="95">
                  <c:v>5.7205725292270269E-2</c:v>
                </c:pt>
                <c:pt idx="96">
                  <c:v>5.7205725292270269E-2</c:v>
                </c:pt>
                <c:pt idx="97">
                  <c:v>5.7205725292270269E-2</c:v>
                </c:pt>
                <c:pt idx="98">
                  <c:v>5.7205725292270269E-2</c:v>
                </c:pt>
                <c:pt idx="99">
                  <c:v>5.7205725292270269E-2</c:v>
                </c:pt>
                <c:pt idx="100">
                  <c:v>5.7205725292270269E-2</c:v>
                </c:pt>
                <c:pt idx="101">
                  <c:v>5.7205725292270269E-2</c:v>
                </c:pt>
                <c:pt idx="102">
                  <c:v>5.7205725292270269E-2</c:v>
                </c:pt>
                <c:pt idx="103">
                  <c:v>5.7205725292270269E-2</c:v>
                </c:pt>
                <c:pt idx="104">
                  <c:v>5.7205725292270269E-2</c:v>
                </c:pt>
                <c:pt idx="105">
                  <c:v>5.7205725292270269E-2</c:v>
                </c:pt>
                <c:pt idx="106">
                  <c:v>5.7205725292270269E-2</c:v>
                </c:pt>
                <c:pt idx="107">
                  <c:v>5.7205725292270269E-2</c:v>
                </c:pt>
                <c:pt idx="108">
                  <c:v>5.7205725292270269E-2</c:v>
                </c:pt>
                <c:pt idx="109">
                  <c:v>5.7205725292270269E-2</c:v>
                </c:pt>
                <c:pt idx="110">
                  <c:v>5.7205725292270269E-2</c:v>
                </c:pt>
                <c:pt idx="111">
                  <c:v>5.7205725292270269E-2</c:v>
                </c:pt>
                <c:pt idx="112">
                  <c:v>5.7205725292270269E-2</c:v>
                </c:pt>
                <c:pt idx="113">
                  <c:v>5.7205725292270269E-2</c:v>
                </c:pt>
                <c:pt idx="114">
                  <c:v>5.7205725292270269E-2</c:v>
                </c:pt>
                <c:pt idx="115">
                  <c:v>5.7205725292270269E-2</c:v>
                </c:pt>
                <c:pt idx="116">
                  <c:v>5.7205725292270269E-2</c:v>
                </c:pt>
                <c:pt idx="117">
                  <c:v>5.7205725292270269E-2</c:v>
                </c:pt>
                <c:pt idx="118">
                  <c:v>5.7205725292270269E-2</c:v>
                </c:pt>
                <c:pt idx="119">
                  <c:v>5.7205725292270269E-2</c:v>
                </c:pt>
                <c:pt idx="120">
                  <c:v>5.7205725292270269E-2</c:v>
                </c:pt>
                <c:pt idx="121">
                  <c:v>5.7205725292270269E-2</c:v>
                </c:pt>
                <c:pt idx="122">
                  <c:v>5.7205725292270269E-2</c:v>
                </c:pt>
                <c:pt idx="123">
                  <c:v>5.7205725292270269E-2</c:v>
                </c:pt>
                <c:pt idx="124">
                  <c:v>5.7205725292270269E-2</c:v>
                </c:pt>
                <c:pt idx="125">
                  <c:v>5.7205725292270269E-2</c:v>
                </c:pt>
                <c:pt idx="126">
                  <c:v>5.7205725292270269E-2</c:v>
                </c:pt>
                <c:pt idx="127">
                  <c:v>5.7205725292270269E-2</c:v>
                </c:pt>
                <c:pt idx="128">
                  <c:v>5.7205725292270269E-2</c:v>
                </c:pt>
                <c:pt idx="129">
                  <c:v>5.7205725292270269E-2</c:v>
                </c:pt>
                <c:pt idx="130">
                  <c:v>5.7205725292270269E-2</c:v>
                </c:pt>
                <c:pt idx="131">
                  <c:v>5.7205725292270269E-2</c:v>
                </c:pt>
                <c:pt idx="132">
                  <c:v>5.7205725292270269E-2</c:v>
                </c:pt>
                <c:pt idx="133">
                  <c:v>5.7205725292270269E-2</c:v>
                </c:pt>
                <c:pt idx="134">
                  <c:v>5.7205725292270269E-2</c:v>
                </c:pt>
                <c:pt idx="135">
                  <c:v>5.7205725292270269E-2</c:v>
                </c:pt>
                <c:pt idx="136">
                  <c:v>5.7205725292270269E-2</c:v>
                </c:pt>
                <c:pt idx="137">
                  <c:v>5.7205725292270269E-2</c:v>
                </c:pt>
                <c:pt idx="138">
                  <c:v>5.7205725292270269E-2</c:v>
                </c:pt>
                <c:pt idx="139">
                  <c:v>5.7205725292270269E-2</c:v>
                </c:pt>
                <c:pt idx="140">
                  <c:v>5.7205725292270269E-2</c:v>
                </c:pt>
                <c:pt idx="141">
                  <c:v>5.7205725292270269E-2</c:v>
                </c:pt>
                <c:pt idx="142">
                  <c:v>5.7205725292270269E-2</c:v>
                </c:pt>
                <c:pt idx="143">
                  <c:v>5.7205725292270269E-2</c:v>
                </c:pt>
                <c:pt idx="144">
                  <c:v>5.7205725292270269E-2</c:v>
                </c:pt>
                <c:pt idx="145">
                  <c:v>5.7205725292270269E-2</c:v>
                </c:pt>
                <c:pt idx="146">
                  <c:v>5.7205725292270269E-2</c:v>
                </c:pt>
                <c:pt idx="147">
                  <c:v>5.7205725292270269E-2</c:v>
                </c:pt>
                <c:pt idx="148">
                  <c:v>5.7205725292270269E-2</c:v>
                </c:pt>
                <c:pt idx="149">
                  <c:v>5.7205725292270269E-2</c:v>
                </c:pt>
                <c:pt idx="150">
                  <c:v>5.7205725292270269E-2</c:v>
                </c:pt>
                <c:pt idx="151">
                  <c:v>5.7205725292270269E-2</c:v>
                </c:pt>
                <c:pt idx="152">
                  <c:v>5.7205725292270269E-2</c:v>
                </c:pt>
                <c:pt idx="153">
                  <c:v>5.7205725292270269E-2</c:v>
                </c:pt>
                <c:pt idx="154">
                  <c:v>5.7205725292270269E-2</c:v>
                </c:pt>
                <c:pt idx="155">
                  <c:v>5.7205725292270269E-2</c:v>
                </c:pt>
                <c:pt idx="156">
                  <c:v>5.7205725292270269E-2</c:v>
                </c:pt>
                <c:pt idx="157">
                  <c:v>5.7205725292270269E-2</c:v>
                </c:pt>
                <c:pt idx="158">
                  <c:v>5.7205725292270269E-2</c:v>
                </c:pt>
                <c:pt idx="159">
                  <c:v>5.7205725292270269E-2</c:v>
                </c:pt>
                <c:pt idx="160">
                  <c:v>5.7205725292270269E-2</c:v>
                </c:pt>
                <c:pt idx="161">
                  <c:v>5.7205725292270269E-2</c:v>
                </c:pt>
                <c:pt idx="162">
                  <c:v>5.7205725292270269E-2</c:v>
                </c:pt>
                <c:pt idx="163">
                  <c:v>5.7205725292270269E-2</c:v>
                </c:pt>
                <c:pt idx="164">
                  <c:v>5.7205725292270269E-2</c:v>
                </c:pt>
                <c:pt idx="165">
                  <c:v>5.7205725292270269E-2</c:v>
                </c:pt>
                <c:pt idx="166">
                  <c:v>5.7205725292270269E-2</c:v>
                </c:pt>
                <c:pt idx="167">
                  <c:v>5.7205725292270269E-2</c:v>
                </c:pt>
                <c:pt idx="168">
                  <c:v>5.7205725292270269E-2</c:v>
                </c:pt>
                <c:pt idx="169">
                  <c:v>5.7205725292270269E-2</c:v>
                </c:pt>
                <c:pt idx="170">
                  <c:v>5.7205725292270269E-2</c:v>
                </c:pt>
                <c:pt idx="171">
                  <c:v>5.7205725292270269E-2</c:v>
                </c:pt>
                <c:pt idx="172">
                  <c:v>5.7205725292270269E-2</c:v>
                </c:pt>
                <c:pt idx="173">
                  <c:v>5.7205725292270269E-2</c:v>
                </c:pt>
                <c:pt idx="174">
                  <c:v>5.7205725292270269E-2</c:v>
                </c:pt>
                <c:pt idx="175">
                  <c:v>5.7205725292270269E-2</c:v>
                </c:pt>
                <c:pt idx="176">
                  <c:v>5.7205725292270269E-2</c:v>
                </c:pt>
                <c:pt idx="177">
                  <c:v>5.7205725292270269E-2</c:v>
                </c:pt>
                <c:pt idx="178">
                  <c:v>5.7205725292270269E-2</c:v>
                </c:pt>
                <c:pt idx="179">
                  <c:v>5.7205725292270269E-2</c:v>
                </c:pt>
                <c:pt idx="180">
                  <c:v>5.7205725292270269E-2</c:v>
                </c:pt>
                <c:pt idx="181">
                  <c:v>5.7205725292270269E-2</c:v>
                </c:pt>
                <c:pt idx="182">
                  <c:v>5.7205725292270269E-2</c:v>
                </c:pt>
                <c:pt idx="183">
                  <c:v>5.7205725292270269E-2</c:v>
                </c:pt>
                <c:pt idx="184">
                  <c:v>5.7205725292270269E-2</c:v>
                </c:pt>
                <c:pt idx="185">
                  <c:v>5.7205725292270269E-2</c:v>
                </c:pt>
                <c:pt idx="186">
                  <c:v>5.7205725292270269E-2</c:v>
                </c:pt>
                <c:pt idx="187">
                  <c:v>5.7205725292270269E-2</c:v>
                </c:pt>
                <c:pt idx="188">
                  <c:v>5.7205725292270269E-2</c:v>
                </c:pt>
                <c:pt idx="189">
                  <c:v>5.7205725292270269E-2</c:v>
                </c:pt>
                <c:pt idx="190">
                  <c:v>5.7205725292270269E-2</c:v>
                </c:pt>
                <c:pt idx="191">
                  <c:v>5.7205725292270269E-2</c:v>
                </c:pt>
                <c:pt idx="192">
                  <c:v>5.7205725292270269E-2</c:v>
                </c:pt>
                <c:pt idx="193">
                  <c:v>5.7205725292270269E-2</c:v>
                </c:pt>
                <c:pt idx="194">
                  <c:v>5.7205725292270269E-2</c:v>
                </c:pt>
                <c:pt idx="195">
                  <c:v>5.7205725292270269E-2</c:v>
                </c:pt>
                <c:pt idx="196">
                  <c:v>5.7205725292270269E-2</c:v>
                </c:pt>
                <c:pt idx="197">
                  <c:v>5.7205725292270269E-2</c:v>
                </c:pt>
                <c:pt idx="198">
                  <c:v>5.7205725292270269E-2</c:v>
                </c:pt>
                <c:pt idx="199">
                  <c:v>5.7205725292270269E-2</c:v>
                </c:pt>
                <c:pt idx="200">
                  <c:v>5.7205725292270269E-2</c:v>
                </c:pt>
                <c:pt idx="201">
                  <c:v>5.7205725292270269E-2</c:v>
                </c:pt>
                <c:pt idx="202">
                  <c:v>5.7205725292270269E-2</c:v>
                </c:pt>
                <c:pt idx="203">
                  <c:v>5.7205725292270269E-2</c:v>
                </c:pt>
                <c:pt idx="204">
                  <c:v>5.7205725292270269E-2</c:v>
                </c:pt>
                <c:pt idx="205">
                  <c:v>5.7205725292270269E-2</c:v>
                </c:pt>
                <c:pt idx="206">
                  <c:v>5.7205725292270269E-2</c:v>
                </c:pt>
                <c:pt idx="207">
                  <c:v>5.7205725292270269E-2</c:v>
                </c:pt>
                <c:pt idx="208">
                  <c:v>5.7205725292270269E-2</c:v>
                </c:pt>
                <c:pt idx="209">
                  <c:v>5.7205725292270269E-2</c:v>
                </c:pt>
                <c:pt idx="210">
                  <c:v>5.7205725292270269E-2</c:v>
                </c:pt>
                <c:pt idx="211">
                  <c:v>5.7205725292270269E-2</c:v>
                </c:pt>
                <c:pt idx="212">
                  <c:v>5.7205725292270269E-2</c:v>
                </c:pt>
                <c:pt idx="213">
                  <c:v>5.7205725292270269E-2</c:v>
                </c:pt>
                <c:pt idx="214">
                  <c:v>5.7205725292270269E-2</c:v>
                </c:pt>
                <c:pt idx="215">
                  <c:v>5.7205725292270269E-2</c:v>
                </c:pt>
                <c:pt idx="216">
                  <c:v>5.7205725292270269E-2</c:v>
                </c:pt>
                <c:pt idx="217">
                  <c:v>5.7205725292270269E-2</c:v>
                </c:pt>
                <c:pt idx="218">
                  <c:v>5.7205725292270269E-2</c:v>
                </c:pt>
                <c:pt idx="219">
                  <c:v>5.7205725292270269E-2</c:v>
                </c:pt>
                <c:pt idx="220">
                  <c:v>5.7205725292270269E-2</c:v>
                </c:pt>
                <c:pt idx="221">
                  <c:v>5.7205725292270269E-2</c:v>
                </c:pt>
                <c:pt idx="222">
                  <c:v>5.7205725292270269E-2</c:v>
                </c:pt>
                <c:pt idx="223">
                  <c:v>5.7205725292270269E-2</c:v>
                </c:pt>
                <c:pt idx="224">
                  <c:v>5.7205725292270269E-2</c:v>
                </c:pt>
                <c:pt idx="225">
                  <c:v>5.7205725292270269E-2</c:v>
                </c:pt>
                <c:pt idx="226">
                  <c:v>5.7205725292270269E-2</c:v>
                </c:pt>
                <c:pt idx="227">
                  <c:v>5.7205725292270269E-2</c:v>
                </c:pt>
                <c:pt idx="228">
                  <c:v>5.7205725292270269E-2</c:v>
                </c:pt>
                <c:pt idx="229">
                  <c:v>5.7205725292270269E-2</c:v>
                </c:pt>
                <c:pt idx="230">
                  <c:v>5.7205725292270269E-2</c:v>
                </c:pt>
                <c:pt idx="231">
                  <c:v>5.7205725292270269E-2</c:v>
                </c:pt>
                <c:pt idx="232">
                  <c:v>5.7205725292270269E-2</c:v>
                </c:pt>
                <c:pt idx="233">
                  <c:v>5.7205725292270269E-2</c:v>
                </c:pt>
                <c:pt idx="234">
                  <c:v>5.7205725292270269E-2</c:v>
                </c:pt>
                <c:pt idx="235">
                  <c:v>5.7205725292270269E-2</c:v>
                </c:pt>
                <c:pt idx="236">
                  <c:v>5.7205725292270269E-2</c:v>
                </c:pt>
                <c:pt idx="237">
                  <c:v>5.7205725292270269E-2</c:v>
                </c:pt>
                <c:pt idx="238">
                  <c:v>5.7205725292270269E-2</c:v>
                </c:pt>
                <c:pt idx="239">
                  <c:v>5.7205725292270269E-2</c:v>
                </c:pt>
                <c:pt idx="240">
                  <c:v>5.7205725292270269E-2</c:v>
                </c:pt>
                <c:pt idx="241">
                  <c:v>5.7205725292270269E-2</c:v>
                </c:pt>
                <c:pt idx="242">
                  <c:v>5.7205725292270269E-2</c:v>
                </c:pt>
                <c:pt idx="243">
                  <c:v>5.7205725292270269E-2</c:v>
                </c:pt>
                <c:pt idx="244">
                  <c:v>5.7205725292270269E-2</c:v>
                </c:pt>
                <c:pt idx="245">
                  <c:v>5.7205725292270269E-2</c:v>
                </c:pt>
                <c:pt idx="246">
                  <c:v>5.7205725292270269E-2</c:v>
                </c:pt>
                <c:pt idx="247">
                  <c:v>5.7205725292270269E-2</c:v>
                </c:pt>
                <c:pt idx="248">
                  <c:v>5.7205725292270269E-2</c:v>
                </c:pt>
                <c:pt idx="249">
                  <c:v>5.7205725292270269E-2</c:v>
                </c:pt>
                <c:pt idx="250">
                  <c:v>5.7205725292270269E-2</c:v>
                </c:pt>
                <c:pt idx="251">
                  <c:v>5.7205725292270269E-2</c:v>
                </c:pt>
                <c:pt idx="252">
                  <c:v>5.7205725292270269E-2</c:v>
                </c:pt>
                <c:pt idx="253">
                  <c:v>5.7205725292270269E-2</c:v>
                </c:pt>
                <c:pt idx="254">
                  <c:v>5.7205725292270269E-2</c:v>
                </c:pt>
                <c:pt idx="255">
                  <c:v>5.7205725292270269E-2</c:v>
                </c:pt>
                <c:pt idx="256">
                  <c:v>5.7205725292270269E-2</c:v>
                </c:pt>
                <c:pt idx="257">
                  <c:v>5.7205725292270269E-2</c:v>
                </c:pt>
                <c:pt idx="258">
                  <c:v>5.7205725292270269E-2</c:v>
                </c:pt>
                <c:pt idx="259">
                  <c:v>5.7205725292270269E-2</c:v>
                </c:pt>
                <c:pt idx="260">
                  <c:v>5.7205725292270269E-2</c:v>
                </c:pt>
                <c:pt idx="261">
                  <c:v>5.7205725292270269E-2</c:v>
                </c:pt>
                <c:pt idx="262">
                  <c:v>5.7205725292270269E-2</c:v>
                </c:pt>
                <c:pt idx="263">
                  <c:v>5.7205725292270269E-2</c:v>
                </c:pt>
                <c:pt idx="264">
                  <c:v>5.7205725292270269E-2</c:v>
                </c:pt>
                <c:pt idx="265">
                  <c:v>5.7205725292270269E-2</c:v>
                </c:pt>
                <c:pt idx="266">
                  <c:v>5.7205725292270269E-2</c:v>
                </c:pt>
                <c:pt idx="267">
                  <c:v>5.7205725292270269E-2</c:v>
                </c:pt>
                <c:pt idx="268">
                  <c:v>5.7205725292270269E-2</c:v>
                </c:pt>
                <c:pt idx="269">
                  <c:v>5.7205725292270269E-2</c:v>
                </c:pt>
                <c:pt idx="270">
                  <c:v>5.7205725292270269E-2</c:v>
                </c:pt>
                <c:pt idx="271">
                  <c:v>5.7205725292270269E-2</c:v>
                </c:pt>
                <c:pt idx="272">
                  <c:v>5.7205725292270269E-2</c:v>
                </c:pt>
                <c:pt idx="273">
                  <c:v>5.7205725292270269E-2</c:v>
                </c:pt>
                <c:pt idx="274">
                  <c:v>5.7205725292270269E-2</c:v>
                </c:pt>
                <c:pt idx="275">
                  <c:v>5.7205725292270269E-2</c:v>
                </c:pt>
                <c:pt idx="276">
                  <c:v>5.7205725292270269E-2</c:v>
                </c:pt>
                <c:pt idx="277">
                  <c:v>5.7205725292270269E-2</c:v>
                </c:pt>
                <c:pt idx="278">
                  <c:v>5.7205725292270269E-2</c:v>
                </c:pt>
                <c:pt idx="279">
                  <c:v>5.7205725292270269E-2</c:v>
                </c:pt>
                <c:pt idx="280">
                  <c:v>5.7205725292270269E-2</c:v>
                </c:pt>
                <c:pt idx="281">
                  <c:v>5.7205725292270269E-2</c:v>
                </c:pt>
                <c:pt idx="282">
                  <c:v>5.7205725292270269E-2</c:v>
                </c:pt>
                <c:pt idx="283">
                  <c:v>5.7205725292270269E-2</c:v>
                </c:pt>
                <c:pt idx="284">
                  <c:v>5.7205725292270269E-2</c:v>
                </c:pt>
                <c:pt idx="285">
                  <c:v>5.7205725292270269E-2</c:v>
                </c:pt>
                <c:pt idx="286">
                  <c:v>5.7205725292270269E-2</c:v>
                </c:pt>
                <c:pt idx="287">
                  <c:v>5.7205725292270269E-2</c:v>
                </c:pt>
                <c:pt idx="288">
                  <c:v>5.7205725292270269E-2</c:v>
                </c:pt>
                <c:pt idx="289">
                  <c:v>5.7205725292270269E-2</c:v>
                </c:pt>
                <c:pt idx="290">
                  <c:v>5.7205725292270269E-2</c:v>
                </c:pt>
                <c:pt idx="291">
                  <c:v>5.7205725292270269E-2</c:v>
                </c:pt>
                <c:pt idx="292">
                  <c:v>5.7205725292270269E-2</c:v>
                </c:pt>
                <c:pt idx="293">
                  <c:v>5.7205725292270269E-2</c:v>
                </c:pt>
                <c:pt idx="294">
                  <c:v>5.7205725292270269E-2</c:v>
                </c:pt>
                <c:pt idx="295">
                  <c:v>5.7205725292270269E-2</c:v>
                </c:pt>
                <c:pt idx="296">
                  <c:v>5.7205725292270269E-2</c:v>
                </c:pt>
                <c:pt idx="297">
                  <c:v>5.7205725292270269E-2</c:v>
                </c:pt>
                <c:pt idx="298">
                  <c:v>5.7205725292270269E-2</c:v>
                </c:pt>
                <c:pt idx="299">
                  <c:v>5.7205725292270269E-2</c:v>
                </c:pt>
                <c:pt idx="300">
                  <c:v>5.7205725292270269E-2</c:v>
                </c:pt>
                <c:pt idx="301">
                  <c:v>5.7205725292270269E-2</c:v>
                </c:pt>
                <c:pt idx="302">
                  <c:v>5.7205725292270269E-2</c:v>
                </c:pt>
                <c:pt idx="303">
                  <c:v>5.7205725292270269E-2</c:v>
                </c:pt>
                <c:pt idx="304">
                  <c:v>5.7205725292270269E-2</c:v>
                </c:pt>
                <c:pt idx="305">
                  <c:v>5.7205725292270269E-2</c:v>
                </c:pt>
                <c:pt idx="306">
                  <c:v>5.7205725292270269E-2</c:v>
                </c:pt>
                <c:pt idx="307">
                  <c:v>5.7205725292270269E-2</c:v>
                </c:pt>
                <c:pt idx="308">
                  <c:v>5.7205725292270269E-2</c:v>
                </c:pt>
                <c:pt idx="309">
                  <c:v>5.7205725292270269E-2</c:v>
                </c:pt>
                <c:pt idx="310">
                  <c:v>5.7205725292270269E-2</c:v>
                </c:pt>
                <c:pt idx="311">
                  <c:v>5.7205725292270269E-2</c:v>
                </c:pt>
                <c:pt idx="312">
                  <c:v>5.7205725292270269E-2</c:v>
                </c:pt>
                <c:pt idx="313">
                  <c:v>5.7205725292270269E-2</c:v>
                </c:pt>
                <c:pt idx="314">
                  <c:v>5.7205725292270269E-2</c:v>
                </c:pt>
                <c:pt idx="315">
                  <c:v>5.7205725292270269E-2</c:v>
                </c:pt>
                <c:pt idx="316">
                  <c:v>5.7205725292270269E-2</c:v>
                </c:pt>
                <c:pt idx="317">
                  <c:v>5.7205725292270269E-2</c:v>
                </c:pt>
                <c:pt idx="318">
                  <c:v>5.7205725292270269E-2</c:v>
                </c:pt>
                <c:pt idx="319">
                  <c:v>5.7205725292270269E-2</c:v>
                </c:pt>
                <c:pt idx="320">
                  <c:v>5.7205725292270269E-2</c:v>
                </c:pt>
                <c:pt idx="321">
                  <c:v>5.7205725292270269E-2</c:v>
                </c:pt>
                <c:pt idx="322">
                  <c:v>5.7205725292270269E-2</c:v>
                </c:pt>
                <c:pt idx="323">
                  <c:v>5.7205725292270269E-2</c:v>
                </c:pt>
                <c:pt idx="324">
                  <c:v>5.7205725292270269E-2</c:v>
                </c:pt>
                <c:pt idx="325">
                  <c:v>5.7205725292270269E-2</c:v>
                </c:pt>
                <c:pt idx="326">
                  <c:v>5.7205725292270269E-2</c:v>
                </c:pt>
                <c:pt idx="327">
                  <c:v>5.7205725292270269E-2</c:v>
                </c:pt>
                <c:pt idx="328">
                  <c:v>5.7205725292270269E-2</c:v>
                </c:pt>
                <c:pt idx="329">
                  <c:v>5.7205725292270269E-2</c:v>
                </c:pt>
                <c:pt idx="330">
                  <c:v>5.7205725292270269E-2</c:v>
                </c:pt>
                <c:pt idx="331">
                  <c:v>5.7205725292270269E-2</c:v>
                </c:pt>
                <c:pt idx="332">
                  <c:v>5.7205725292270269E-2</c:v>
                </c:pt>
                <c:pt idx="333">
                  <c:v>5.7205725292270269E-2</c:v>
                </c:pt>
                <c:pt idx="334">
                  <c:v>5.7205725292270269E-2</c:v>
                </c:pt>
                <c:pt idx="335">
                  <c:v>5.7205725292270269E-2</c:v>
                </c:pt>
                <c:pt idx="336">
                  <c:v>5.7205725292270269E-2</c:v>
                </c:pt>
                <c:pt idx="337">
                  <c:v>5.7205725292270269E-2</c:v>
                </c:pt>
                <c:pt idx="338">
                  <c:v>5.7205725292270269E-2</c:v>
                </c:pt>
                <c:pt idx="339">
                  <c:v>5.7205725292270269E-2</c:v>
                </c:pt>
                <c:pt idx="340">
                  <c:v>5.7205725292270269E-2</c:v>
                </c:pt>
                <c:pt idx="341">
                  <c:v>5.7205725292270269E-2</c:v>
                </c:pt>
                <c:pt idx="342">
                  <c:v>5.7205725292270269E-2</c:v>
                </c:pt>
                <c:pt idx="343">
                  <c:v>5.7205725292270269E-2</c:v>
                </c:pt>
                <c:pt idx="344">
                  <c:v>5.7205725292270269E-2</c:v>
                </c:pt>
                <c:pt idx="345">
                  <c:v>5.7205725292270269E-2</c:v>
                </c:pt>
                <c:pt idx="346">
                  <c:v>5.7205725292270269E-2</c:v>
                </c:pt>
                <c:pt idx="347">
                  <c:v>5.7205725292270269E-2</c:v>
                </c:pt>
                <c:pt idx="348">
                  <c:v>5.7205725292270269E-2</c:v>
                </c:pt>
                <c:pt idx="349">
                  <c:v>5.7205725292270269E-2</c:v>
                </c:pt>
                <c:pt idx="350">
                  <c:v>5.7205725292270269E-2</c:v>
                </c:pt>
                <c:pt idx="351">
                  <c:v>5.7205725292270269E-2</c:v>
                </c:pt>
                <c:pt idx="352">
                  <c:v>5.7205725292270269E-2</c:v>
                </c:pt>
                <c:pt idx="353">
                  <c:v>5.7205725292270269E-2</c:v>
                </c:pt>
                <c:pt idx="354">
                  <c:v>5.7205725292270269E-2</c:v>
                </c:pt>
                <c:pt idx="355">
                  <c:v>5.7205725292270269E-2</c:v>
                </c:pt>
                <c:pt idx="356">
                  <c:v>5.7205725292270269E-2</c:v>
                </c:pt>
                <c:pt idx="357">
                  <c:v>5.7205725292270269E-2</c:v>
                </c:pt>
                <c:pt idx="358">
                  <c:v>5.7205725292270269E-2</c:v>
                </c:pt>
                <c:pt idx="359">
                  <c:v>5.7205725292270269E-2</c:v>
                </c:pt>
                <c:pt idx="360">
                  <c:v>5.7205725292270269E-2</c:v>
                </c:pt>
                <c:pt idx="361">
                  <c:v>5.7205725292270269E-2</c:v>
                </c:pt>
                <c:pt idx="362">
                  <c:v>5.7205725292270269E-2</c:v>
                </c:pt>
                <c:pt idx="363">
                  <c:v>5.7205725292270269E-2</c:v>
                </c:pt>
                <c:pt idx="364">
                  <c:v>5.7205725292270269E-2</c:v>
                </c:pt>
                <c:pt idx="365">
                  <c:v>5.7205725292270269E-2</c:v>
                </c:pt>
                <c:pt idx="366">
                  <c:v>5.7205725292270269E-2</c:v>
                </c:pt>
                <c:pt idx="367">
                  <c:v>5.7205725292270269E-2</c:v>
                </c:pt>
                <c:pt idx="368">
                  <c:v>5.7205725292270269E-2</c:v>
                </c:pt>
                <c:pt idx="369">
                  <c:v>5.7205725292270269E-2</c:v>
                </c:pt>
                <c:pt idx="370">
                  <c:v>5.7205725292270269E-2</c:v>
                </c:pt>
                <c:pt idx="371">
                  <c:v>5.7205725292270269E-2</c:v>
                </c:pt>
                <c:pt idx="372">
                  <c:v>5.7205725292270269E-2</c:v>
                </c:pt>
                <c:pt idx="373">
                  <c:v>5.7205725292270269E-2</c:v>
                </c:pt>
                <c:pt idx="374">
                  <c:v>5.7205725292270269E-2</c:v>
                </c:pt>
                <c:pt idx="375">
                  <c:v>5.7205725292270269E-2</c:v>
                </c:pt>
                <c:pt idx="376">
                  <c:v>5.7205725292270269E-2</c:v>
                </c:pt>
                <c:pt idx="377">
                  <c:v>5.7205725292270269E-2</c:v>
                </c:pt>
                <c:pt idx="378">
                  <c:v>5.7205725292270269E-2</c:v>
                </c:pt>
                <c:pt idx="379">
                  <c:v>5.7205725292270269E-2</c:v>
                </c:pt>
                <c:pt idx="380">
                  <c:v>5.7205725292270269E-2</c:v>
                </c:pt>
                <c:pt idx="381">
                  <c:v>5.7205725292270269E-2</c:v>
                </c:pt>
                <c:pt idx="382">
                  <c:v>5.7205725292270269E-2</c:v>
                </c:pt>
                <c:pt idx="383">
                  <c:v>5.7205725292270269E-2</c:v>
                </c:pt>
                <c:pt idx="384">
                  <c:v>5.7205725292270269E-2</c:v>
                </c:pt>
                <c:pt idx="385">
                  <c:v>5.7205725292270269E-2</c:v>
                </c:pt>
                <c:pt idx="386">
                  <c:v>5.7205725292270269E-2</c:v>
                </c:pt>
                <c:pt idx="387">
                  <c:v>5.7205725292270269E-2</c:v>
                </c:pt>
                <c:pt idx="388">
                  <c:v>5.7205725292270269E-2</c:v>
                </c:pt>
                <c:pt idx="389">
                  <c:v>5.7205725292270269E-2</c:v>
                </c:pt>
                <c:pt idx="390">
                  <c:v>5.7205725292270269E-2</c:v>
                </c:pt>
                <c:pt idx="391">
                  <c:v>5.7205725292270269E-2</c:v>
                </c:pt>
                <c:pt idx="392">
                  <c:v>5.7205725292270269E-2</c:v>
                </c:pt>
                <c:pt idx="393">
                  <c:v>5.7205725292270269E-2</c:v>
                </c:pt>
                <c:pt idx="394">
                  <c:v>5.7205725292270269E-2</c:v>
                </c:pt>
                <c:pt idx="395">
                  <c:v>5.7205725292270269E-2</c:v>
                </c:pt>
                <c:pt idx="396">
                  <c:v>5.7205725292270269E-2</c:v>
                </c:pt>
                <c:pt idx="397">
                  <c:v>5.7205725292270269E-2</c:v>
                </c:pt>
                <c:pt idx="398">
                  <c:v>5.7205725292270269E-2</c:v>
                </c:pt>
                <c:pt idx="399">
                  <c:v>5.7205725292270269E-2</c:v>
                </c:pt>
                <c:pt idx="400">
                  <c:v>5.7205725292270269E-2</c:v>
                </c:pt>
                <c:pt idx="401">
                  <c:v>5.7205725292270269E-2</c:v>
                </c:pt>
                <c:pt idx="402">
                  <c:v>5.7205725292270269E-2</c:v>
                </c:pt>
                <c:pt idx="403">
                  <c:v>5.7205725292270269E-2</c:v>
                </c:pt>
                <c:pt idx="404">
                  <c:v>5.7205725292270269E-2</c:v>
                </c:pt>
                <c:pt idx="405">
                  <c:v>5.7205725292270269E-2</c:v>
                </c:pt>
                <c:pt idx="406">
                  <c:v>5.7205725292270269E-2</c:v>
                </c:pt>
                <c:pt idx="407">
                  <c:v>5.7205725292270269E-2</c:v>
                </c:pt>
                <c:pt idx="408">
                  <c:v>5.7205725292270269E-2</c:v>
                </c:pt>
                <c:pt idx="409">
                  <c:v>5.7205725292270269E-2</c:v>
                </c:pt>
                <c:pt idx="410">
                  <c:v>5.7205725292270269E-2</c:v>
                </c:pt>
                <c:pt idx="411">
                  <c:v>5.7205725292270269E-2</c:v>
                </c:pt>
                <c:pt idx="412">
                  <c:v>5.7205725292270269E-2</c:v>
                </c:pt>
                <c:pt idx="413">
                  <c:v>5.7205725292270269E-2</c:v>
                </c:pt>
                <c:pt idx="414">
                  <c:v>5.7205725292270269E-2</c:v>
                </c:pt>
                <c:pt idx="415">
                  <c:v>5.7205725292270269E-2</c:v>
                </c:pt>
                <c:pt idx="416">
                  <c:v>5.7205725292270269E-2</c:v>
                </c:pt>
                <c:pt idx="417">
                  <c:v>5.7205725292270269E-2</c:v>
                </c:pt>
                <c:pt idx="418">
                  <c:v>5.7205725292270269E-2</c:v>
                </c:pt>
                <c:pt idx="419">
                  <c:v>5.7205725292270269E-2</c:v>
                </c:pt>
                <c:pt idx="420">
                  <c:v>5.7205725292270269E-2</c:v>
                </c:pt>
                <c:pt idx="421">
                  <c:v>5.7205725292270269E-2</c:v>
                </c:pt>
                <c:pt idx="422">
                  <c:v>5.7205725292270269E-2</c:v>
                </c:pt>
                <c:pt idx="423">
                  <c:v>5.7205725292270269E-2</c:v>
                </c:pt>
                <c:pt idx="424">
                  <c:v>5.7205725292270269E-2</c:v>
                </c:pt>
                <c:pt idx="425">
                  <c:v>5.7205725292270269E-2</c:v>
                </c:pt>
                <c:pt idx="426">
                  <c:v>5.7205725292270269E-2</c:v>
                </c:pt>
                <c:pt idx="427">
                  <c:v>5.7205725292270269E-2</c:v>
                </c:pt>
                <c:pt idx="428">
                  <c:v>5.7205725292270269E-2</c:v>
                </c:pt>
                <c:pt idx="429">
                  <c:v>5.7205725292270269E-2</c:v>
                </c:pt>
                <c:pt idx="430">
                  <c:v>5.7205725292270269E-2</c:v>
                </c:pt>
                <c:pt idx="431">
                  <c:v>5.7205725292270269E-2</c:v>
                </c:pt>
                <c:pt idx="432">
                  <c:v>5.7205725292270269E-2</c:v>
                </c:pt>
                <c:pt idx="433">
                  <c:v>5.7205725292270269E-2</c:v>
                </c:pt>
                <c:pt idx="434">
                  <c:v>5.7205725292270269E-2</c:v>
                </c:pt>
                <c:pt idx="435">
                  <c:v>5.7205725292270269E-2</c:v>
                </c:pt>
                <c:pt idx="436">
                  <c:v>5.7205725292270269E-2</c:v>
                </c:pt>
                <c:pt idx="437">
                  <c:v>5.7205725292270269E-2</c:v>
                </c:pt>
                <c:pt idx="438">
                  <c:v>5.7205725292270269E-2</c:v>
                </c:pt>
                <c:pt idx="439">
                  <c:v>5.7205725292270269E-2</c:v>
                </c:pt>
                <c:pt idx="440">
                  <c:v>5.7205725292270269E-2</c:v>
                </c:pt>
                <c:pt idx="441">
                  <c:v>5.7205725292270269E-2</c:v>
                </c:pt>
                <c:pt idx="442">
                  <c:v>5.7205725292270269E-2</c:v>
                </c:pt>
                <c:pt idx="443">
                  <c:v>5.7205725292270269E-2</c:v>
                </c:pt>
                <c:pt idx="444">
                  <c:v>5.7205725292270269E-2</c:v>
                </c:pt>
                <c:pt idx="445">
                  <c:v>5.7205725292270269E-2</c:v>
                </c:pt>
                <c:pt idx="446">
                  <c:v>5.7205725292270269E-2</c:v>
                </c:pt>
                <c:pt idx="447">
                  <c:v>5.7205725292270269E-2</c:v>
                </c:pt>
                <c:pt idx="448">
                  <c:v>5.7205725292270269E-2</c:v>
                </c:pt>
                <c:pt idx="449">
                  <c:v>5.7205725292270269E-2</c:v>
                </c:pt>
                <c:pt idx="450">
                  <c:v>5.7205725292270269E-2</c:v>
                </c:pt>
                <c:pt idx="451">
                  <c:v>5.7205725292270269E-2</c:v>
                </c:pt>
                <c:pt idx="452">
                  <c:v>5.7205725292270269E-2</c:v>
                </c:pt>
                <c:pt idx="453">
                  <c:v>5.7205725292270269E-2</c:v>
                </c:pt>
                <c:pt idx="454">
                  <c:v>5.7205725292270269E-2</c:v>
                </c:pt>
                <c:pt idx="455">
                  <c:v>5.7205725292270269E-2</c:v>
                </c:pt>
                <c:pt idx="456">
                  <c:v>5.7205725292270269E-2</c:v>
                </c:pt>
                <c:pt idx="457">
                  <c:v>5.7205725292270269E-2</c:v>
                </c:pt>
                <c:pt idx="458">
                  <c:v>5.7205725292270269E-2</c:v>
                </c:pt>
                <c:pt idx="459">
                  <c:v>5.7205725292270269E-2</c:v>
                </c:pt>
                <c:pt idx="460">
                  <c:v>5.7205725292270269E-2</c:v>
                </c:pt>
                <c:pt idx="461">
                  <c:v>5.7205725292270269E-2</c:v>
                </c:pt>
                <c:pt idx="462">
                  <c:v>5.7205725292270269E-2</c:v>
                </c:pt>
                <c:pt idx="463">
                  <c:v>5.7205725292270269E-2</c:v>
                </c:pt>
                <c:pt idx="464">
                  <c:v>5.7205725292270269E-2</c:v>
                </c:pt>
                <c:pt idx="465">
                  <c:v>5.7205725292270269E-2</c:v>
                </c:pt>
                <c:pt idx="466">
                  <c:v>5.7205725292270269E-2</c:v>
                </c:pt>
                <c:pt idx="467">
                  <c:v>5.7205725292270269E-2</c:v>
                </c:pt>
                <c:pt idx="468">
                  <c:v>5.7205725292270269E-2</c:v>
                </c:pt>
                <c:pt idx="469">
                  <c:v>5.7205725292270269E-2</c:v>
                </c:pt>
                <c:pt idx="470">
                  <c:v>5.7205725292270269E-2</c:v>
                </c:pt>
                <c:pt idx="471">
                  <c:v>5.7205725292270269E-2</c:v>
                </c:pt>
                <c:pt idx="472">
                  <c:v>5.7205725292270269E-2</c:v>
                </c:pt>
                <c:pt idx="473">
                  <c:v>5.7205725292270269E-2</c:v>
                </c:pt>
                <c:pt idx="474">
                  <c:v>5.7205725292270269E-2</c:v>
                </c:pt>
                <c:pt idx="475">
                  <c:v>5.7205725292270269E-2</c:v>
                </c:pt>
                <c:pt idx="476">
                  <c:v>5.7205725292270269E-2</c:v>
                </c:pt>
                <c:pt idx="477">
                  <c:v>5.7205725292270269E-2</c:v>
                </c:pt>
                <c:pt idx="478">
                  <c:v>5.7205725292270269E-2</c:v>
                </c:pt>
                <c:pt idx="479">
                  <c:v>5.7205725292270269E-2</c:v>
                </c:pt>
                <c:pt idx="480">
                  <c:v>5.7205725292270269E-2</c:v>
                </c:pt>
                <c:pt idx="481">
                  <c:v>5.7205725292270269E-2</c:v>
                </c:pt>
                <c:pt idx="482">
                  <c:v>5.7205725292270269E-2</c:v>
                </c:pt>
                <c:pt idx="483">
                  <c:v>5.7205725292270269E-2</c:v>
                </c:pt>
                <c:pt idx="484">
                  <c:v>5.7205725292270269E-2</c:v>
                </c:pt>
                <c:pt idx="485">
                  <c:v>5.7205725292270269E-2</c:v>
                </c:pt>
                <c:pt idx="486">
                  <c:v>5.7205725292270269E-2</c:v>
                </c:pt>
                <c:pt idx="487">
                  <c:v>5.7205725292270269E-2</c:v>
                </c:pt>
                <c:pt idx="488">
                  <c:v>5.7205725292270269E-2</c:v>
                </c:pt>
                <c:pt idx="489">
                  <c:v>5.7205725292270269E-2</c:v>
                </c:pt>
                <c:pt idx="490">
                  <c:v>5.7205725292270269E-2</c:v>
                </c:pt>
                <c:pt idx="491">
                  <c:v>5.7205725292270269E-2</c:v>
                </c:pt>
                <c:pt idx="492">
                  <c:v>5.7205725292270269E-2</c:v>
                </c:pt>
                <c:pt idx="493">
                  <c:v>5.7205725292270269E-2</c:v>
                </c:pt>
                <c:pt idx="494">
                  <c:v>5.7205725292270269E-2</c:v>
                </c:pt>
                <c:pt idx="495">
                  <c:v>5.7205725292270269E-2</c:v>
                </c:pt>
                <c:pt idx="496">
                  <c:v>5.7205725292270269E-2</c:v>
                </c:pt>
                <c:pt idx="497">
                  <c:v>5.7205725292270269E-2</c:v>
                </c:pt>
                <c:pt idx="498">
                  <c:v>5.7205725292270269E-2</c:v>
                </c:pt>
                <c:pt idx="499">
                  <c:v>5.7205725292270269E-2</c:v>
                </c:pt>
                <c:pt idx="500">
                  <c:v>5.7205725292270269E-2</c:v>
                </c:pt>
                <c:pt idx="501">
                  <c:v>5.7205725292270269E-2</c:v>
                </c:pt>
                <c:pt idx="502">
                  <c:v>5.7205725292270269E-2</c:v>
                </c:pt>
                <c:pt idx="503">
                  <c:v>5.7205725292270269E-2</c:v>
                </c:pt>
                <c:pt idx="504">
                  <c:v>5.7205725292270269E-2</c:v>
                </c:pt>
                <c:pt idx="505">
                  <c:v>5.7205725292270269E-2</c:v>
                </c:pt>
                <c:pt idx="506">
                  <c:v>5.7205725292270269E-2</c:v>
                </c:pt>
                <c:pt idx="507">
                  <c:v>5.7205725292270269E-2</c:v>
                </c:pt>
                <c:pt idx="508">
                  <c:v>5.7205725292270269E-2</c:v>
                </c:pt>
                <c:pt idx="509">
                  <c:v>5.7205725292270269E-2</c:v>
                </c:pt>
                <c:pt idx="510">
                  <c:v>5.7205725292270269E-2</c:v>
                </c:pt>
                <c:pt idx="511">
                  <c:v>5.7205725292270269E-2</c:v>
                </c:pt>
                <c:pt idx="512">
                  <c:v>5.7205725292270269E-2</c:v>
                </c:pt>
                <c:pt idx="513">
                  <c:v>5.7205725292270269E-2</c:v>
                </c:pt>
                <c:pt idx="514">
                  <c:v>5.7205725292270269E-2</c:v>
                </c:pt>
                <c:pt idx="515">
                  <c:v>5.7205725292270269E-2</c:v>
                </c:pt>
                <c:pt idx="516">
                  <c:v>5.7205725292270269E-2</c:v>
                </c:pt>
                <c:pt idx="517">
                  <c:v>5.7205725292270269E-2</c:v>
                </c:pt>
                <c:pt idx="518">
                  <c:v>5.7205725292270269E-2</c:v>
                </c:pt>
                <c:pt idx="519">
                  <c:v>5.7205725292270269E-2</c:v>
                </c:pt>
                <c:pt idx="520">
                  <c:v>5.7205725292270269E-2</c:v>
                </c:pt>
                <c:pt idx="521">
                  <c:v>5.7205725292270269E-2</c:v>
                </c:pt>
                <c:pt idx="522">
                  <c:v>5.7205725292270269E-2</c:v>
                </c:pt>
                <c:pt idx="523">
                  <c:v>5.7205725292270269E-2</c:v>
                </c:pt>
                <c:pt idx="524">
                  <c:v>5.7205725292270269E-2</c:v>
                </c:pt>
                <c:pt idx="525">
                  <c:v>5.7205725292270269E-2</c:v>
                </c:pt>
                <c:pt idx="526">
                  <c:v>5.7205725292270269E-2</c:v>
                </c:pt>
                <c:pt idx="527">
                  <c:v>5.7205725292270269E-2</c:v>
                </c:pt>
                <c:pt idx="528">
                  <c:v>5.7205725292270269E-2</c:v>
                </c:pt>
                <c:pt idx="529">
                  <c:v>5.7205725292270269E-2</c:v>
                </c:pt>
                <c:pt idx="530">
                  <c:v>5.7205725292270269E-2</c:v>
                </c:pt>
                <c:pt idx="531">
                  <c:v>5.7205725292270269E-2</c:v>
                </c:pt>
                <c:pt idx="532">
                  <c:v>5.7205725292270269E-2</c:v>
                </c:pt>
                <c:pt idx="533">
                  <c:v>5.7205725292270269E-2</c:v>
                </c:pt>
                <c:pt idx="534">
                  <c:v>5.7205725292270269E-2</c:v>
                </c:pt>
                <c:pt idx="535">
                  <c:v>5.7205725292270269E-2</c:v>
                </c:pt>
                <c:pt idx="536">
                  <c:v>5.7205725292270269E-2</c:v>
                </c:pt>
                <c:pt idx="537">
                  <c:v>5.7205725292270269E-2</c:v>
                </c:pt>
                <c:pt idx="538">
                  <c:v>5.7205725292270269E-2</c:v>
                </c:pt>
                <c:pt idx="539">
                  <c:v>5.7205725292270269E-2</c:v>
                </c:pt>
                <c:pt idx="540">
                  <c:v>5.7205725292270269E-2</c:v>
                </c:pt>
                <c:pt idx="541">
                  <c:v>5.7205725292270269E-2</c:v>
                </c:pt>
                <c:pt idx="542">
                  <c:v>5.7205725292270269E-2</c:v>
                </c:pt>
                <c:pt idx="543">
                  <c:v>5.7205725292270269E-2</c:v>
                </c:pt>
                <c:pt idx="544">
                  <c:v>5.7205725292270269E-2</c:v>
                </c:pt>
                <c:pt idx="545">
                  <c:v>5.7205725292270269E-2</c:v>
                </c:pt>
                <c:pt idx="546">
                  <c:v>5.7205725292270269E-2</c:v>
                </c:pt>
                <c:pt idx="547">
                  <c:v>5.7205725292270269E-2</c:v>
                </c:pt>
                <c:pt idx="548">
                  <c:v>5.7205725292270269E-2</c:v>
                </c:pt>
                <c:pt idx="549">
                  <c:v>5.7205725292270269E-2</c:v>
                </c:pt>
                <c:pt idx="550">
                  <c:v>5.7205725292270269E-2</c:v>
                </c:pt>
                <c:pt idx="551">
                  <c:v>5.7205725292270269E-2</c:v>
                </c:pt>
                <c:pt idx="552">
                  <c:v>5.7205725292270269E-2</c:v>
                </c:pt>
                <c:pt idx="553">
                  <c:v>5.7205725292270269E-2</c:v>
                </c:pt>
                <c:pt idx="554">
                  <c:v>5.7205725292270269E-2</c:v>
                </c:pt>
                <c:pt idx="555">
                  <c:v>5.7205725292270269E-2</c:v>
                </c:pt>
                <c:pt idx="556">
                  <c:v>5.7205725292270269E-2</c:v>
                </c:pt>
                <c:pt idx="557">
                  <c:v>5.7205725292270269E-2</c:v>
                </c:pt>
                <c:pt idx="558">
                  <c:v>5.7205725292270269E-2</c:v>
                </c:pt>
                <c:pt idx="559">
                  <c:v>5.7205725292270269E-2</c:v>
                </c:pt>
                <c:pt idx="560">
                  <c:v>5.7205725292270269E-2</c:v>
                </c:pt>
                <c:pt idx="561">
                  <c:v>5.7205725292270269E-2</c:v>
                </c:pt>
                <c:pt idx="562">
                  <c:v>5.7205725292270269E-2</c:v>
                </c:pt>
                <c:pt idx="563">
                  <c:v>5.7205725292270269E-2</c:v>
                </c:pt>
                <c:pt idx="564">
                  <c:v>5.7205725292270269E-2</c:v>
                </c:pt>
                <c:pt idx="565">
                  <c:v>5.7205725292270269E-2</c:v>
                </c:pt>
                <c:pt idx="566">
                  <c:v>5.7205725292270269E-2</c:v>
                </c:pt>
                <c:pt idx="567">
                  <c:v>5.7205725292270269E-2</c:v>
                </c:pt>
                <c:pt idx="568">
                  <c:v>5.7205725292270269E-2</c:v>
                </c:pt>
                <c:pt idx="569">
                  <c:v>5.7205725292270269E-2</c:v>
                </c:pt>
                <c:pt idx="570">
                  <c:v>5.7205725292270269E-2</c:v>
                </c:pt>
                <c:pt idx="571">
                  <c:v>5.7205725292270269E-2</c:v>
                </c:pt>
                <c:pt idx="572">
                  <c:v>5.7205725292270269E-2</c:v>
                </c:pt>
                <c:pt idx="573">
                  <c:v>5.7205725292270269E-2</c:v>
                </c:pt>
                <c:pt idx="574">
                  <c:v>5.7205725292270269E-2</c:v>
                </c:pt>
                <c:pt idx="575">
                  <c:v>5.7205725292270269E-2</c:v>
                </c:pt>
                <c:pt idx="576">
                  <c:v>5.7205725292270269E-2</c:v>
                </c:pt>
                <c:pt idx="577">
                  <c:v>5.7205725292270269E-2</c:v>
                </c:pt>
                <c:pt idx="578">
                  <c:v>5.7205725292270269E-2</c:v>
                </c:pt>
                <c:pt idx="579">
                  <c:v>5.7205725292270269E-2</c:v>
                </c:pt>
                <c:pt idx="580">
                  <c:v>5.7205725292270269E-2</c:v>
                </c:pt>
                <c:pt idx="581">
                  <c:v>5.7205725292270269E-2</c:v>
                </c:pt>
                <c:pt idx="582">
                  <c:v>5.7205725292270269E-2</c:v>
                </c:pt>
                <c:pt idx="583">
                  <c:v>5.7205725292270269E-2</c:v>
                </c:pt>
                <c:pt idx="584">
                  <c:v>5.7205725292270269E-2</c:v>
                </c:pt>
                <c:pt idx="585">
                  <c:v>5.7205725292270269E-2</c:v>
                </c:pt>
                <c:pt idx="586">
                  <c:v>5.7205725292270269E-2</c:v>
                </c:pt>
                <c:pt idx="587">
                  <c:v>5.7205725292270269E-2</c:v>
                </c:pt>
                <c:pt idx="588">
                  <c:v>5.7205725292270269E-2</c:v>
                </c:pt>
                <c:pt idx="589">
                  <c:v>5.7205725292270269E-2</c:v>
                </c:pt>
                <c:pt idx="590">
                  <c:v>5.7205725292270269E-2</c:v>
                </c:pt>
                <c:pt idx="591">
                  <c:v>5.7205725292270269E-2</c:v>
                </c:pt>
                <c:pt idx="592">
                  <c:v>5.7205725292270269E-2</c:v>
                </c:pt>
                <c:pt idx="593">
                  <c:v>5.7205725292270269E-2</c:v>
                </c:pt>
                <c:pt idx="594">
                  <c:v>5.7205725292270269E-2</c:v>
                </c:pt>
                <c:pt idx="595">
                  <c:v>5.7205725292270269E-2</c:v>
                </c:pt>
                <c:pt idx="596">
                  <c:v>5.7205725292270269E-2</c:v>
                </c:pt>
                <c:pt idx="597">
                  <c:v>5.7205725292270269E-2</c:v>
                </c:pt>
                <c:pt idx="598">
                  <c:v>5.7205725292270269E-2</c:v>
                </c:pt>
                <c:pt idx="599">
                  <c:v>5.7205725292270269E-2</c:v>
                </c:pt>
                <c:pt idx="600">
                  <c:v>5.7205725292270269E-2</c:v>
                </c:pt>
                <c:pt idx="601">
                  <c:v>5.7205725292270269E-2</c:v>
                </c:pt>
                <c:pt idx="602">
                  <c:v>5.7205725292270269E-2</c:v>
                </c:pt>
                <c:pt idx="603">
                  <c:v>5.7205725292270269E-2</c:v>
                </c:pt>
                <c:pt idx="604">
                  <c:v>5.7205725292270269E-2</c:v>
                </c:pt>
                <c:pt idx="605">
                  <c:v>5.7205725292270269E-2</c:v>
                </c:pt>
                <c:pt idx="606">
                  <c:v>5.7205725292270269E-2</c:v>
                </c:pt>
                <c:pt idx="607">
                  <c:v>5.7205725292270269E-2</c:v>
                </c:pt>
                <c:pt idx="608">
                  <c:v>5.7205725292270269E-2</c:v>
                </c:pt>
                <c:pt idx="609">
                  <c:v>5.7205725292270269E-2</c:v>
                </c:pt>
                <c:pt idx="610">
                  <c:v>5.7205725292270269E-2</c:v>
                </c:pt>
                <c:pt idx="611">
                  <c:v>5.7205725292270269E-2</c:v>
                </c:pt>
                <c:pt idx="612">
                  <c:v>5.7205725292270269E-2</c:v>
                </c:pt>
                <c:pt idx="613">
                  <c:v>5.7205725292270269E-2</c:v>
                </c:pt>
                <c:pt idx="614">
                  <c:v>5.7205725292270269E-2</c:v>
                </c:pt>
                <c:pt idx="615">
                  <c:v>5.7205725292270269E-2</c:v>
                </c:pt>
                <c:pt idx="616">
                  <c:v>5.7205725292270269E-2</c:v>
                </c:pt>
                <c:pt idx="617">
                  <c:v>5.7205725292270269E-2</c:v>
                </c:pt>
                <c:pt idx="618">
                  <c:v>5.7205725292270269E-2</c:v>
                </c:pt>
                <c:pt idx="619">
                  <c:v>5.7205725292270269E-2</c:v>
                </c:pt>
                <c:pt idx="620">
                  <c:v>5.7205725292270269E-2</c:v>
                </c:pt>
                <c:pt idx="621">
                  <c:v>5.7205725292270269E-2</c:v>
                </c:pt>
                <c:pt idx="622">
                  <c:v>5.7205725292270269E-2</c:v>
                </c:pt>
                <c:pt idx="623">
                  <c:v>5.7205725292270269E-2</c:v>
                </c:pt>
                <c:pt idx="624">
                  <c:v>5.7205725292270269E-2</c:v>
                </c:pt>
                <c:pt idx="625">
                  <c:v>5.7205725292270269E-2</c:v>
                </c:pt>
                <c:pt idx="626">
                  <c:v>5.7205725292270269E-2</c:v>
                </c:pt>
                <c:pt idx="627">
                  <c:v>5.7205725292270269E-2</c:v>
                </c:pt>
                <c:pt idx="628">
                  <c:v>5.7205725292270269E-2</c:v>
                </c:pt>
                <c:pt idx="629">
                  <c:v>5.7205725292270269E-2</c:v>
                </c:pt>
                <c:pt idx="630">
                  <c:v>5.7205725292270269E-2</c:v>
                </c:pt>
                <c:pt idx="631">
                  <c:v>5.7205725292270269E-2</c:v>
                </c:pt>
                <c:pt idx="632">
                  <c:v>5.7205725292270269E-2</c:v>
                </c:pt>
                <c:pt idx="633">
                  <c:v>5.7205725292270269E-2</c:v>
                </c:pt>
                <c:pt idx="634">
                  <c:v>5.7205725292270269E-2</c:v>
                </c:pt>
                <c:pt idx="635">
                  <c:v>5.7205725292270269E-2</c:v>
                </c:pt>
                <c:pt idx="636">
                  <c:v>5.7205725292270269E-2</c:v>
                </c:pt>
                <c:pt idx="637">
                  <c:v>5.7205725292270269E-2</c:v>
                </c:pt>
                <c:pt idx="638">
                  <c:v>5.7205725292270269E-2</c:v>
                </c:pt>
                <c:pt idx="639">
                  <c:v>5.7205725292270269E-2</c:v>
                </c:pt>
                <c:pt idx="640">
                  <c:v>5.7205725292270269E-2</c:v>
                </c:pt>
                <c:pt idx="641">
                  <c:v>5.7205725292270269E-2</c:v>
                </c:pt>
                <c:pt idx="642">
                  <c:v>5.7205725292270269E-2</c:v>
                </c:pt>
                <c:pt idx="643">
                  <c:v>5.7205725292270269E-2</c:v>
                </c:pt>
                <c:pt idx="644">
                  <c:v>5.7205725292270269E-2</c:v>
                </c:pt>
                <c:pt idx="645">
                  <c:v>5.7205725292270269E-2</c:v>
                </c:pt>
                <c:pt idx="646">
                  <c:v>5.7205725292270269E-2</c:v>
                </c:pt>
                <c:pt idx="647">
                  <c:v>5.7205725292270269E-2</c:v>
                </c:pt>
                <c:pt idx="648">
                  <c:v>5.7205725292270269E-2</c:v>
                </c:pt>
                <c:pt idx="649">
                  <c:v>5.7205725292270269E-2</c:v>
                </c:pt>
                <c:pt idx="650">
                  <c:v>5.7205725292270269E-2</c:v>
                </c:pt>
                <c:pt idx="651">
                  <c:v>5.7205725292270269E-2</c:v>
                </c:pt>
                <c:pt idx="652">
                  <c:v>5.7205725292270269E-2</c:v>
                </c:pt>
                <c:pt idx="653">
                  <c:v>5.7205725292270269E-2</c:v>
                </c:pt>
                <c:pt idx="654">
                  <c:v>5.7205725292270269E-2</c:v>
                </c:pt>
                <c:pt idx="655">
                  <c:v>5.7205725292270269E-2</c:v>
                </c:pt>
                <c:pt idx="656">
                  <c:v>5.7205725292270269E-2</c:v>
                </c:pt>
                <c:pt idx="657">
                  <c:v>5.7205725292270269E-2</c:v>
                </c:pt>
                <c:pt idx="658">
                  <c:v>5.7205725292270269E-2</c:v>
                </c:pt>
                <c:pt idx="659">
                  <c:v>5.7205725292270269E-2</c:v>
                </c:pt>
                <c:pt idx="660">
                  <c:v>5.7205725292270269E-2</c:v>
                </c:pt>
                <c:pt idx="661">
                  <c:v>5.7205725292270269E-2</c:v>
                </c:pt>
                <c:pt idx="662">
                  <c:v>5.7205725292270269E-2</c:v>
                </c:pt>
                <c:pt idx="663">
                  <c:v>5.7205725292270269E-2</c:v>
                </c:pt>
                <c:pt idx="664">
                  <c:v>5.7205725292270269E-2</c:v>
                </c:pt>
                <c:pt idx="665">
                  <c:v>5.7205725292270269E-2</c:v>
                </c:pt>
                <c:pt idx="666">
                  <c:v>5.7205725292270269E-2</c:v>
                </c:pt>
                <c:pt idx="667">
                  <c:v>5.7205725292270269E-2</c:v>
                </c:pt>
                <c:pt idx="668">
                  <c:v>5.7205725292270269E-2</c:v>
                </c:pt>
                <c:pt idx="669">
                  <c:v>5.7205725292270269E-2</c:v>
                </c:pt>
                <c:pt idx="670">
                  <c:v>5.7205725292270269E-2</c:v>
                </c:pt>
                <c:pt idx="671">
                  <c:v>5.7205725292270269E-2</c:v>
                </c:pt>
                <c:pt idx="672">
                  <c:v>5.7205725292270269E-2</c:v>
                </c:pt>
                <c:pt idx="673">
                  <c:v>5.7205725292270269E-2</c:v>
                </c:pt>
                <c:pt idx="674">
                  <c:v>5.7205725292270269E-2</c:v>
                </c:pt>
                <c:pt idx="675">
                  <c:v>5.7205725292270269E-2</c:v>
                </c:pt>
                <c:pt idx="676">
                  <c:v>5.7205725292270269E-2</c:v>
                </c:pt>
                <c:pt idx="677">
                  <c:v>5.7205725292270269E-2</c:v>
                </c:pt>
                <c:pt idx="678">
                  <c:v>5.7205725292270269E-2</c:v>
                </c:pt>
                <c:pt idx="679">
                  <c:v>5.7205725292270269E-2</c:v>
                </c:pt>
                <c:pt idx="680">
                  <c:v>5.7205725292270269E-2</c:v>
                </c:pt>
                <c:pt idx="681">
                  <c:v>5.7205725292270269E-2</c:v>
                </c:pt>
                <c:pt idx="682">
                  <c:v>5.7205725292270269E-2</c:v>
                </c:pt>
                <c:pt idx="683">
                  <c:v>5.7205725292270269E-2</c:v>
                </c:pt>
                <c:pt idx="684">
                  <c:v>5.7205725292270269E-2</c:v>
                </c:pt>
                <c:pt idx="685">
                  <c:v>5.7205725292270269E-2</c:v>
                </c:pt>
                <c:pt idx="686">
                  <c:v>5.7205725292270269E-2</c:v>
                </c:pt>
                <c:pt idx="687">
                  <c:v>5.7205725292270269E-2</c:v>
                </c:pt>
                <c:pt idx="688">
                  <c:v>5.7205725292270269E-2</c:v>
                </c:pt>
                <c:pt idx="689">
                  <c:v>5.7205725292270269E-2</c:v>
                </c:pt>
                <c:pt idx="690">
                  <c:v>5.7205725292270269E-2</c:v>
                </c:pt>
                <c:pt idx="691">
                  <c:v>5.7205725292270269E-2</c:v>
                </c:pt>
                <c:pt idx="692">
                  <c:v>5.7205725292270269E-2</c:v>
                </c:pt>
                <c:pt idx="693">
                  <c:v>5.7205725292270269E-2</c:v>
                </c:pt>
                <c:pt idx="694">
                  <c:v>5.7205725292270269E-2</c:v>
                </c:pt>
                <c:pt idx="695">
                  <c:v>5.7205725292270269E-2</c:v>
                </c:pt>
                <c:pt idx="696">
                  <c:v>5.7205725292270269E-2</c:v>
                </c:pt>
                <c:pt idx="697">
                  <c:v>5.7205725292270269E-2</c:v>
                </c:pt>
                <c:pt idx="698">
                  <c:v>5.7205725292270269E-2</c:v>
                </c:pt>
                <c:pt idx="699">
                  <c:v>5.7205725292270269E-2</c:v>
                </c:pt>
                <c:pt idx="700">
                  <c:v>5.7205725292270269E-2</c:v>
                </c:pt>
                <c:pt idx="701">
                  <c:v>5.7205725292270269E-2</c:v>
                </c:pt>
                <c:pt idx="702">
                  <c:v>5.7205725292270269E-2</c:v>
                </c:pt>
                <c:pt idx="703">
                  <c:v>5.7205725292270269E-2</c:v>
                </c:pt>
                <c:pt idx="704">
                  <c:v>5.7205725292270269E-2</c:v>
                </c:pt>
                <c:pt idx="705">
                  <c:v>5.7205725292270269E-2</c:v>
                </c:pt>
                <c:pt idx="706">
                  <c:v>5.7205725292270269E-2</c:v>
                </c:pt>
                <c:pt idx="707">
                  <c:v>5.7205725292270269E-2</c:v>
                </c:pt>
                <c:pt idx="708">
                  <c:v>5.7205725292270269E-2</c:v>
                </c:pt>
                <c:pt idx="709">
                  <c:v>5.7205725292270269E-2</c:v>
                </c:pt>
                <c:pt idx="710">
                  <c:v>5.7205725292270269E-2</c:v>
                </c:pt>
                <c:pt idx="711">
                  <c:v>5.7205725292270269E-2</c:v>
                </c:pt>
                <c:pt idx="712">
                  <c:v>5.7205725292270269E-2</c:v>
                </c:pt>
                <c:pt idx="713">
                  <c:v>5.7205725292270269E-2</c:v>
                </c:pt>
                <c:pt idx="714">
                  <c:v>5.7205725292270269E-2</c:v>
                </c:pt>
                <c:pt idx="715">
                  <c:v>5.7205725292270269E-2</c:v>
                </c:pt>
                <c:pt idx="716">
                  <c:v>5.7205725292270269E-2</c:v>
                </c:pt>
                <c:pt idx="717">
                  <c:v>5.7205725292270269E-2</c:v>
                </c:pt>
                <c:pt idx="718">
                  <c:v>5.7205725292270269E-2</c:v>
                </c:pt>
                <c:pt idx="719">
                  <c:v>5.7205725292270269E-2</c:v>
                </c:pt>
                <c:pt idx="720">
                  <c:v>5.7205725292270269E-2</c:v>
                </c:pt>
                <c:pt idx="721">
                  <c:v>5.7205725292270269E-2</c:v>
                </c:pt>
                <c:pt idx="722">
                  <c:v>5.7205725292270269E-2</c:v>
                </c:pt>
                <c:pt idx="723">
                  <c:v>5.7205725292270269E-2</c:v>
                </c:pt>
                <c:pt idx="724">
                  <c:v>5.7205725292270269E-2</c:v>
                </c:pt>
                <c:pt idx="725">
                  <c:v>5.7205725292270269E-2</c:v>
                </c:pt>
                <c:pt idx="726">
                  <c:v>5.7205725292270269E-2</c:v>
                </c:pt>
                <c:pt idx="727">
                  <c:v>5.7205725292270269E-2</c:v>
                </c:pt>
                <c:pt idx="728">
                  <c:v>5.7205725292270269E-2</c:v>
                </c:pt>
                <c:pt idx="729">
                  <c:v>5.7205725292270269E-2</c:v>
                </c:pt>
                <c:pt idx="730">
                  <c:v>5.7205725292270269E-2</c:v>
                </c:pt>
                <c:pt idx="731">
                  <c:v>5.7205725292270269E-2</c:v>
                </c:pt>
                <c:pt idx="732">
                  <c:v>5.7205725292270269E-2</c:v>
                </c:pt>
                <c:pt idx="733">
                  <c:v>5.7205725292270269E-2</c:v>
                </c:pt>
                <c:pt idx="734">
                  <c:v>5.7205725292270269E-2</c:v>
                </c:pt>
                <c:pt idx="735">
                  <c:v>5.7205725292270269E-2</c:v>
                </c:pt>
                <c:pt idx="736">
                  <c:v>5.7205725292270269E-2</c:v>
                </c:pt>
                <c:pt idx="737">
                  <c:v>5.7205725292270269E-2</c:v>
                </c:pt>
                <c:pt idx="738">
                  <c:v>5.7205725292270269E-2</c:v>
                </c:pt>
                <c:pt idx="739">
                  <c:v>5.7205725292270269E-2</c:v>
                </c:pt>
                <c:pt idx="740">
                  <c:v>5.7205725292270269E-2</c:v>
                </c:pt>
                <c:pt idx="741">
                  <c:v>5.7205725292270269E-2</c:v>
                </c:pt>
                <c:pt idx="742">
                  <c:v>5.7205725292270269E-2</c:v>
                </c:pt>
                <c:pt idx="743">
                  <c:v>5.7205725292270269E-2</c:v>
                </c:pt>
                <c:pt idx="744">
                  <c:v>5.7205725292270269E-2</c:v>
                </c:pt>
                <c:pt idx="745">
                  <c:v>5.7205725292270269E-2</c:v>
                </c:pt>
                <c:pt idx="746">
                  <c:v>5.7205725292270269E-2</c:v>
                </c:pt>
                <c:pt idx="747">
                  <c:v>5.7205725292270269E-2</c:v>
                </c:pt>
                <c:pt idx="748">
                  <c:v>5.7205725292270269E-2</c:v>
                </c:pt>
                <c:pt idx="749">
                  <c:v>5.7205725292270269E-2</c:v>
                </c:pt>
                <c:pt idx="750">
                  <c:v>5.7205725292270269E-2</c:v>
                </c:pt>
                <c:pt idx="751">
                  <c:v>5.7205725292270269E-2</c:v>
                </c:pt>
                <c:pt idx="752">
                  <c:v>5.7205725292270269E-2</c:v>
                </c:pt>
                <c:pt idx="753">
                  <c:v>5.7205725292270269E-2</c:v>
                </c:pt>
                <c:pt idx="754">
                  <c:v>5.7205725292270269E-2</c:v>
                </c:pt>
                <c:pt idx="755">
                  <c:v>5.7205725292270269E-2</c:v>
                </c:pt>
                <c:pt idx="756">
                  <c:v>5.7205725292270269E-2</c:v>
                </c:pt>
                <c:pt idx="757">
                  <c:v>5.7205725292270269E-2</c:v>
                </c:pt>
                <c:pt idx="758">
                  <c:v>5.7205725292270269E-2</c:v>
                </c:pt>
                <c:pt idx="759">
                  <c:v>5.7205725292270269E-2</c:v>
                </c:pt>
                <c:pt idx="760">
                  <c:v>5.7205725292270269E-2</c:v>
                </c:pt>
                <c:pt idx="761">
                  <c:v>5.7205725292270269E-2</c:v>
                </c:pt>
                <c:pt idx="762">
                  <c:v>5.7205725292270269E-2</c:v>
                </c:pt>
                <c:pt idx="763">
                  <c:v>5.7205725292270269E-2</c:v>
                </c:pt>
                <c:pt idx="764">
                  <c:v>5.7205725292270269E-2</c:v>
                </c:pt>
                <c:pt idx="765">
                  <c:v>5.7205725292270269E-2</c:v>
                </c:pt>
                <c:pt idx="766">
                  <c:v>5.7205725292270269E-2</c:v>
                </c:pt>
                <c:pt idx="767">
                  <c:v>5.7205725292270269E-2</c:v>
                </c:pt>
                <c:pt idx="768">
                  <c:v>5.7205725292270269E-2</c:v>
                </c:pt>
                <c:pt idx="769">
                  <c:v>5.7205725292270269E-2</c:v>
                </c:pt>
                <c:pt idx="770">
                  <c:v>5.7205725292270269E-2</c:v>
                </c:pt>
                <c:pt idx="771">
                  <c:v>5.7205725292270269E-2</c:v>
                </c:pt>
                <c:pt idx="772">
                  <c:v>5.7205725292270269E-2</c:v>
                </c:pt>
                <c:pt idx="773">
                  <c:v>5.7205725292270269E-2</c:v>
                </c:pt>
                <c:pt idx="774">
                  <c:v>5.7205725292270269E-2</c:v>
                </c:pt>
                <c:pt idx="775">
                  <c:v>5.7205725292270269E-2</c:v>
                </c:pt>
                <c:pt idx="776">
                  <c:v>5.7205725292270269E-2</c:v>
                </c:pt>
                <c:pt idx="777">
                  <c:v>5.7205725292270269E-2</c:v>
                </c:pt>
                <c:pt idx="778">
                  <c:v>5.7205725292270269E-2</c:v>
                </c:pt>
                <c:pt idx="779">
                  <c:v>5.7205725292270269E-2</c:v>
                </c:pt>
                <c:pt idx="780">
                  <c:v>5.7205725292270269E-2</c:v>
                </c:pt>
                <c:pt idx="781">
                  <c:v>5.7205725292270269E-2</c:v>
                </c:pt>
                <c:pt idx="782">
                  <c:v>5.7205725292270269E-2</c:v>
                </c:pt>
                <c:pt idx="783">
                  <c:v>5.7205725292270269E-2</c:v>
                </c:pt>
                <c:pt idx="784">
                  <c:v>5.7205725292270269E-2</c:v>
                </c:pt>
                <c:pt idx="785">
                  <c:v>5.7205725292270269E-2</c:v>
                </c:pt>
                <c:pt idx="786">
                  <c:v>5.7205725292270269E-2</c:v>
                </c:pt>
                <c:pt idx="787">
                  <c:v>5.7205725292270269E-2</c:v>
                </c:pt>
                <c:pt idx="788">
                  <c:v>5.7205725292270269E-2</c:v>
                </c:pt>
                <c:pt idx="789">
                  <c:v>5.7205725292270269E-2</c:v>
                </c:pt>
                <c:pt idx="790">
                  <c:v>5.7205725292270269E-2</c:v>
                </c:pt>
                <c:pt idx="791">
                  <c:v>5.7205725292270269E-2</c:v>
                </c:pt>
                <c:pt idx="792">
                  <c:v>5.7205725292270269E-2</c:v>
                </c:pt>
                <c:pt idx="793">
                  <c:v>5.7205725292270269E-2</c:v>
                </c:pt>
                <c:pt idx="794">
                  <c:v>5.7205725292270269E-2</c:v>
                </c:pt>
                <c:pt idx="795">
                  <c:v>5.7205725292270269E-2</c:v>
                </c:pt>
                <c:pt idx="796">
                  <c:v>5.7205725292270269E-2</c:v>
                </c:pt>
                <c:pt idx="797">
                  <c:v>5.7205725292270269E-2</c:v>
                </c:pt>
                <c:pt idx="798">
                  <c:v>5.7205725292270269E-2</c:v>
                </c:pt>
                <c:pt idx="799">
                  <c:v>5.7205725292270269E-2</c:v>
                </c:pt>
                <c:pt idx="800">
                  <c:v>5.7205725292270269E-2</c:v>
                </c:pt>
                <c:pt idx="801">
                  <c:v>5.7205725292270269E-2</c:v>
                </c:pt>
                <c:pt idx="802">
                  <c:v>5.7205725292270269E-2</c:v>
                </c:pt>
                <c:pt idx="803">
                  <c:v>5.7205725292270269E-2</c:v>
                </c:pt>
                <c:pt idx="804">
                  <c:v>5.7205725292270269E-2</c:v>
                </c:pt>
                <c:pt idx="805">
                  <c:v>5.7205725292270269E-2</c:v>
                </c:pt>
                <c:pt idx="806">
                  <c:v>5.7205725292270269E-2</c:v>
                </c:pt>
                <c:pt idx="807">
                  <c:v>5.7205725292270269E-2</c:v>
                </c:pt>
                <c:pt idx="808">
                  <c:v>5.7205725292270269E-2</c:v>
                </c:pt>
                <c:pt idx="809">
                  <c:v>5.7205725292270269E-2</c:v>
                </c:pt>
                <c:pt idx="810">
                  <c:v>5.7205725292270269E-2</c:v>
                </c:pt>
                <c:pt idx="811">
                  <c:v>5.7205725292270269E-2</c:v>
                </c:pt>
                <c:pt idx="812">
                  <c:v>5.7205725292270269E-2</c:v>
                </c:pt>
                <c:pt idx="813">
                  <c:v>5.7205725292270269E-2</c:v>
                </c:pt>
                <c:pt idx="814">
                  <c:v>5.7205725292270269E-2</c:v>
                </c:pt>
                <c:pt idx="815">
                  <c:v>5.7205725292270269E-2</c:v>
                </c:pt>
                <c:pt idx="816">
                  <c:v>5.7205725292270269E-2</c:v>
                </c:pt>
                <c:pt idx="817">
                  <c:v>5.7205725292270269E-2</c:v>
                </c:pt>
                <c:pt idx="818">
                  <c:v>5.7205725292270269E-2</c:v>
                </c:pt>
                <c:pt idx="819">
                  <c:v>5.7205725292270269E-2</c:v>
                </c:pt>
                <c:pt idx="820">
                  <c:v>5.7205725292270269E-2</c:v>
                </c:pt>
                <c:pt idx="821">
                  <c:v>5.7205725292270269E-2</c:v>
                </c:pt>
                <c:pt idx="822">
                  <c:v>5.7205725292270269E-2</c:v>
                </c:pt>
                <c:pt idx="823">
                  <c:v>5.7205725292270269E-2</c:v>
                </c:pt>
                <c:pt idx="824">
                  <c:v>5.7205725292270269E-2</c:v>
                </c:pt>
                <c:pt idx="825">
                  <c:v>5.7205725292270269E-2</c:v>
                </c:pt>
                <c:pt idx="826">
                  <c:v>5.7205725292270269E-2</c:v>
                </c:pt>
                <c:pt idx="827">
                  <c:v>5.7205725292270269E-2</c:v>
                </c:pt>
                <c:pt idx="828">
                  <c:v>5.7205725292270269E-2</c:v>
                </c:pt>
                <c:pt idx="829">
                  <c:v>5.7205725292270269E-2</c:v>
                </c:pt>
                <c:pt idx="830">
                  <c:v>5.7205725292270269E-2</c:v>
                </c:pt>
                <c:pt idx="831">
                  <c:v>5.7205725292270269E-2</c:v>
                </c:pt>
                <c:pt idx="832">
                  <c:v>5.7205725292270269E-2</c:v>
                </c:pt>
                <c:pt idx="833">
                  <c:v>5.7205725292270269E-2</c:v>
                </c:pt>
                <c:pt idx="834">
                  <c:v>5.7205725292270269E-2</c:v>
                </c:pt>
                <c:pt idx="835">
                  <c:v>5.7205725292270269E-2</c:v>
                </c:pt>
                <c:pt idx="836">
                  <c:v>5.7205725292270269E-2</c:v>
                </c:pt>
                <c:pt idx="837">
                  <c:v>5.7205725292270269E-2</c:v>
                </c:pt>
                <c:pt idx="838">
                  <c:v>5.7205725292270269E-2</c:v>
                </c:pt>
                <c:pt idx="839">
                  <c:v>5.7205725292270269E-2</c:v>
                </c:pt>
                <c:pt idx="840">
                  <c:v>5.7205725292270269E-2</c:v>
                </c:pt>
                <c:pt idx="841">
                  <c:v>5.7205725292270269E-2</c:v>
                </c:pt>
                <c:pt idx="842">
                  <c:v>5.7205725292270269E-2</c:v>
                </c:pt>
                <c:pt idx="843">
                  <c:v>5.7205725292270269E-2</c:v>
                </c:pt>
                <c:pt idx="844">
                  <c:v>5.7205725292270269E-2</c:v>
                </c:pt>
                <c:pt idx="845">
                  <c:v>5.7205725292270269E-2</c:v>
                </c:pt>
                <c:pt idx="846">
                  <c:v>5.7205725292270269E-2</c:v>
                </c:pt>
                <c:pt idx="847">
                  <c:v>5.7205725292270269E-2</c:v>
                </c:pt>
                <c:pt idx="848">
                  <c:v>5.7205725292270269E-2</c:v>
                </c:pt>
                <c:pt idx="849">
                  <c:v>5.7205725292270269E-2</c:v>
                </c:pt>
                <c:pt idx="850">
                  <c:v>5.7205725292270269E-2</c:v>
                </c:pt>
                <c:pt idx="851">
                  <c:v>5.7205725292270269E-2</c:v>
                </c:pt>
                <c:pt idx="852">
                  <c:v>5.7205725292270269E-2</c:v>
                </c:pt>
                <c:pt idx="853">
                  <c:v>5.7205725292270269E-2</c:v>
                </c:pt>
                <c:pt idx="854">
                  <c:v>5.7205725292270269E-2</c:v>
                </c:pt>
                <c:pt idx="855">
                  <c:v>5.7205725292270269E-2</c:v>
                </c:pt>
                <c:pt idx="856">
                  <c:v>5.7205725292270269E-2</c:v>
                </c:pt>
                <c:pt idx="857">
                  <c:v>5.7205725292270269E-2</c:v>
                </c:pt>
                <c:pt idx="858">
                  <c:v>5.7205725292270269E-2</c:v>
                </c:pt>
                <c:pt idx="859">
                  <c:v>5.7205725292270269E-2</c:v>
                </c:pt>
                <c:pt idx="860">
                  <c:v>5.7205725292270269E-2</c:v>
                </c:pt>
                <c:pt idx="861">
                  <c:v>5.7205725292270269E-2</c:v>
                </c:pt>
                <c:pt idx="862">
                  <c:v>5.7205725292270269E-2</c:v>
                </c:pt>
                <c:pt idx="863">
                  <c:v>5.7205725292270269E-2</c:v>
                </c:pt>
                <c:pt idx="864">
                  <c:v>5.7205725292270269E-2</c:v>
                </c:pt>
                <c:pt idx="865">
                  <c:v>5.7205725292270269E-2</c:v>
                </c:pt>
                <c:pt idx="866">
                  <c:v>5.7205725292270269E-2</c:v>
                </c:pt>
                <c:pt idx="867">
                  <c:v>5.7205725292270269E-2</c:v>
                </c:pt>
                <c:pt idx="868">
                  <c:v>5.7205725292270269E-2</c:v>
                </c:pt>
                <c:pt idx="869">
                  <c:v>5.7205725292270269E-2</c:v>
                </c:pt>
                <c:pt idx="870">
                  <c:v>5.7205725292270269E-2</c:v>
                </c:pt>
                <c:pt idx="871">
                  <c:v>5.7205725292270269E-2</c:v>
                </c:pt>
                <c:pt idx="872">
                  <c:v>5.7205725292270269E-2</c:v>
                </c:pt>
                <c:pt idx="873">
                  <c:v>5.7205725292270269E-2</c:v>
                </c:pt>
                <c:pt idx="874">
                  <c:v>5.7205725292270269E-2</c:v>
                </c:pt>
                <c:pt idx="875">
                  <c:v>5.7205725292270269E-2</c:v>
                </c:pt>
                <c:pt idx="876">
                  <c:v>5.7205725292270269E-2</c:v>
                </c:pt>
                <c:pt idx="877">
                  <c:v>5.7205725292270269E-2</c:v>
                </c:pt>
                <c:pt idx="878">
                  <c:v>5.7205725292270269E-2</c:v>
                </c:pt>
                <c:pt idx="879">
                  <c:v>5.7205725292270269E-2</c:v>
                </c:pt>
                <c:pt idx="880">
                  <c:v>5.7205725292270269E-2</c:v>
                </c:pt>
                <c:pt idx="881">
                  <c:v>5.7205725292270269E-2</c:v>
                </c:pt>
                <c:pt idx="882">
                  <c:v>5.7205725292270269E-2</c:v>
                </c:pt>
                <c:pt idx="883">
                  <c:v>5.7205725292270269E-2</c:v>
                </c:pt>
                <c:pt idx="884">
                  <c:v>5.7205725292270269E-2</c:v>
                </c:pt>
                <c:pt idx="885">
                  <c:v>5.7205725292270269E-2</c:v>
                </c:pt>
                <c:pt idx="886">
                  <c:v>5.7205725292270269E-2</c:v>
                </c:pt>
                <c:pt idx="887">
                  <c:v>5.7205725292270269E-2</c:v>
                </c:pt>
                <c:pt idx="888">
                  <c:v>5.7205725292270269E-2</c:v>
                </c:pt>
                <c:pt idx="889">
                  <c:v>5.7205725292270269E-2</c:v>
                </c:pt>
                <c:pt idx="890">
                  <c:v>5.7205725292270269E-2</c:v>
                </c:pt>
                <c:pt idx="891">
                  <c:v>5.7205725292270269E-2</c:v>
                </c:pt>
                <c:pt idx="892">
                  <c:v>5.7205725292270269E-2</c:v>
                </c:pt>
                <c:pt idx="893">
                  <c:v>5.7205725292270269E-2</c:v>
                </c:pt>
                <c:pt idx="894">
                  <c:v>5.7205725292270269E-2</c:v>
                </c:pt>
                <c:pt idx="895">
                  <c:v>5.7205725292270269E-2</c:v>
                </c:pt>
                <c:pt idx="896">
                  <c:v>5.7205725292270269E-2</c:v>
                </c:pt>
                <c:pt idx="897">
                  <c:v>5.7205725292270269E-2</c:v>
                </c:pt>
                <c:pt idx="898">
                  <c:v>5.7205725292270269E-2</c:v>
                </c:pt>
                <c:pt idx="899">
                  <c:v>5.7205725292270269E-2</c:v>
                </c:pt>
                <c:pt idx="900">
                  <c:v>5.7205725292270269E-2</c:v>
                </c:pt>
                <c:pt idx="901">
                  <c:v>5.7205725292270269E-2</c:v>
                </c:pt>
                <c:pt idx="902">
                  <c:v>5.7205725292270269E-2</c:v>
                </c:pt>
                <c:pt idx="903">
                  <c:v>5.7205725292270269E-2</c:v>
                </c:pt>
                <c:pt idx="904">
                  <c:v>5.7205725292270269E-2</c:v>
                </c:pt>
                <c:pt idx="905">
                  <c:v>5.7205725292270269E-2</c:v>
                </c:pt>
                <c:pt idx="906">
                  <c:v>5.7205725292270269E-2</c:v>
                </c:pt>
                <c:pt idx="907">
                  <c:v>5.7205725292270269E-2</c:v>
                </c:pt>
                <c:pt idx="908">
                  <c:v>5.7205725292270269E-2</c:v>
                </c:pt>
                <c:pt idx="909">
                  <c:v>5.7205725292270269E-2</c:v>
                </c:pt>
                <c:pt idx="910">
                  <c:v>5.7205725292270269E-2</c:v>
                </c:pt>
                <c:pt idx="911">
                  <c:v>5.7205725292270269E-2</c:v>
                </c:pt>
                <c:pt idx="912">
                  <c:v>5.7205725292270269E-2</c:v>
                </c:pt>
                <c:pt idx="913">
                  <c:v>5.7205725292270269E-2</c:v>
                </c:pt>
                <c:pt idx="914">
                  <c:v>5.7205725292270269E-2</c:v>
                </c:pt>
                <c:pt idx="915">
                  <c:v>5.7205725292270269E-2</c:v>
                </c:pt>
                <c:pt idx="916">
                  <c:v>5.7205725292270269E-2</c:v>
                </c:pt>
                <c:pt idx="917">
                  <c:v>5.7205725292270269E-2</c:v>
                </c:pt>
                <c:pt idx="918">
                  <c:v>5.7205725292270269E-2</c:v>
                </c:pt>
                <c:pt idx="919">
                  <c:v>5.7205725292270269E-2</c:v>
                </c:pt>
                <c:pt idx="920">
                  <c:v>5.7205725292270269E-2</c:v>
                </c:pt>
                <c:pt idx="921">
                  <c:v>5.7205725292270269E-2</c:v>
                </c:pt>
                <c:pt idx="922">
                  <c:v>5.7205725292270269E-2</c:v>
                </c:pt>
                <c:pt idx="923">
                  <c:v>5.7205725292270269E-2</c:v>
                </c:pt>
                <c:pt idx="924">
                  <c:v>5.7205725292270269E-2</c:v>
                </c:pt>
                <c:pt idx="925">
                  <c:v>5.7205725292270269E-2</c:v>
                </c:pt>
                <c:pt idx="926">
                  <c:v>5.7205725292270269E-2</c:v>
                </c:pt>
                <c:pt idx="927">
                  <c:v>5.7205725292270269E-2</c:v>
                </c:pt>
                <c:pt idx="928">
                  <c:v>5.7205725292270269E-2</c:v>
                </c:pt>
                <c:pt idx="929">
                  <c:v>5.7205725292270269E-2</c:v>
                </c:pt>
                <c:pt idx="930">
                  <c:v>5.7205725292270269E-2</c:v>
                </c:pt>
                <c:pt idx="931">
                  <c:v>5.7205725292270269E-2</c:v>
                </c:pt>
                <c:pt idx="932">
                  <c:v>5.7205725292270269E-2</c:v>
                </c:pt>
                <c:pt idx="933">
                  <c:v>5.7205725292270269E-2</c:v>
                </c:pt>
                <c:pt idx="934">
                  <c:v>5.7205725292270269E-2</c:v>
                </c:pt>
                <c:pt idx="935">
                  <c:v>5.7205725292270269E-2</c:v>
                </c:pt>
                <c:pt idx="936">
                  <c:v>5.7205725292270269E-2</c:v>
                </c:pt>
                <c:pt idx="937">
                  <c:v>5.7205725292270269E-2</c:v>
                </c:pt>
                <c:pt idx="938">
                  <c:v>5.7205725292270269E-2</c:v>
                </c:pt>
                <c:pt idx="939">
                  <c:v>5.7205725292270269E-2</c:v>
                </c:pt>
                <c:pt idx="940">
                  <c:v>5.7205725292270269E-2</c:v>
                </c:pt>
                <c:pt idx="941">
                  <c:v>5.7205725292270269E-2</c:v>
                </c:pt>
                <c:pt idx="942">
                  <c:v>5.7205725292270269E-2</c:v>
                </c:pt>
                <c:pt idx="943">
                  <c:v>5.7205725292270269E-2</c:v>
                </c:pt>
                <c:pt idx="944">
                  <c:v>5.7205725292270269E-2</c:v>
                </c:pt>
                <c:pt idx="945">
                  <c:v>5.7205725292270269E-2</c:v>
                </c:pt>
                <c:pt idx="946">
                  <c:v>5.7205725292270269E-2</c:v>
                </c:pt>
                <c:pt idx="947">
                  <c:v>5.7205725292270269E-2</c:v>
                </c:pt>
                <c:pt idx="948">
                  <c:v>5.7205725292270269E-2</c:v>
                </c:pt>
                <c:pt idx="949">
                  <c:v>5.7205725292270269E-2</c:v>
                </c:pt>
                <c:pt idx="950">
                  <c:v>5.7205725292270269E-2</c:v>
                </c:pt>
                <c:pt idx="951">
                  <c:v>5.7205725292270269E-2</c:v>
                </c:pt>
                <c:pt idx="952">
                  <c:v>5.7205725292270269E-2</c:v>
                </c:pt>
                <c:pt idx="953">
                  <c:v>5.7205725292270269E-2</c:v>
                </c:pt>
                <c:pt idx="954">
                  <c:v>5.7205725292270269E-2</c:v>
                </c:pt>
                <c:pt idx="955">
                  <c:v>5.7205725292270269E-2</c:v>
                </c:pt>
                <c:pt idx="956">
                  <c:v>5.7205725292270269E-2</c:v>
                </c:pt>
                <c:pt idx="957">
                  <c:v>5.7205725292270269E-2</c:v>
                </c:pt>
                <c:pt idx="958">
                  <c:v>5.7205725292270269E-2</c:v>
                </c:pt>
                <c:pt idx="959">
                  <c:v>5.7205725292270269E-2</c:v>
                </c:pt>
                <c:pt idx="960">
                  <c:v>5.7205725292270269E-2</c:v>
                </c:pt>
                <c:pt idx="961">
                  <c:v>5.7205725292270269E-2</c:v>
                </c:pt>
                <c:pt idx="962">
                  <c:v>5.7205725292270269E-2</c:v>
                </c:pt>
                <c:pt idx="963">
                  <c:v>5.7205725292270269E-2</c:v>
                </c:pt>
                <c:pt idx="964">
                  <c:v>5.7205725292270269E-2</c:v>
                </c:pt>
                <c:pt idx="965">
                  <c:v>5.7205725292270269E-2</c:v>
                </c:pt>
                <c:pt idx="966">
                  <c:v>5.7205725292270269E-2</c:v>
                </c:pt>
                <c:pt idx="967">
                  <c:v>5.7205725292270269E-2</c:v>
                </c:pt>
                <c:pt idx="968">
                  <c:v>5.7205725292270269E-2</c:v>
                </c:pt>
                <c:pt idx="969">
                  <c:v>5.7205725292270269E-2</c:v>
                </c:pt>
                <c:pt idx="970">
                  <c:v>5.7205725292270269E-2</c:v>
                </c:pt>
                <c:pt idx="971">
                  <c:v>5.7205725292270269E-2</c:v>
                </c:pt>
                <c:pt idx="972">
                  <c:v>5.7205725292270269E-2</c:v>
                </c:pt>
                <c:pt idx="973">
                  <c:v>5.7205725292270269E-2</c:v>
                </c:pt>
                <c:pt idx="974">
                  <c:v>5.7205725292270269E-2</c:v>
                </c:pt>
                <c:pt idx="975">
                  <c:v>5.7205725292270269E-2</c:v>
                </c:pt>
                <c:pt idx="976">
                  <c:v>5.7205725292270269E-2</c:v>
                </c:pt>
                <c:pt idx="977">
                  <c:v>5.7205725292270269E-2</c:v>
                </c:pt>
                <c:pt idx="978">
                  <c:v>5.7205725292270269E-2</c:v>
                </c:pt>
                <c:pt idx="979">
                  <c:v>5.7205725292270269E-2</c:v>
                </c:pt>
                <c:pt idx="980">
                  <c:v>5.7205725292270269E-2</c:v>
                </c:pt>
                <c:pt idx="981">
                  <c:v>5.7205725292270269E-2</c:v>
                </c:pt>
                <c:pt idx="982">
                  <c:v>5.7205725292270269E-2</c:v>
                </c:pt>
                <c:pt idx="983">
                  <c:v>5.7205725292270269E-2</c:v>
                </c:pt>
                <c:pt idx="984">
                  <c:v>5.7205725292270269E-2</c:v>
                </c:pt>
                <c:pt idx="985">
                  <c:v>5.7205725292270269E-2</c:v>
                </c:pt>
                <c:pt idx="986">
                  <c:v>5.7205725292270269E-2</c:v>
                </c:pt>
                <c:pt idx="987">
                  <c:v>5.7205725292270269E-2</c:v>
                </c:pt>
                <c:pt idx="988">
                  <c:v>5.7205725292270269E-2</c:v>
                </c:pt>
                <c:pt idx="989">
                  <c:v>5.7205725292270269E-2</c:v>
                </c:pt>
                <c:pt idx="990">
                  <c:v>5.7205725292270269E-2</c:v>
                </c:pt>
                <c:pt idx="991">
                  <c:v>5.7205725292270269E-2</c:v>
                </c:pt>
                <c:pt idx="992">
                  <c:v>5.7205725292270269E-2</c:v>
                </c:pt>
                <c:pt idx="993">
                  <c:v>5.7205725292270269E-2</c:v>
                </c:pt>
                <c:pt idx="994">
                  <c:v>5.7205725292270269E-2</c:v>
                </c:pt>
                <c:pt idx="995">
                  <c:v>5.7205725292270269E-2</c:v>
                </c:pt>
                <c:pt idx="996">
                  <c:v>5.7205725292270269E-2</c:v>
                </c:pt>
                <c:pt idx="997">
                  <c:v>5.7205725292270269E-2</c:v>
                </c:pt>
                <c:pt idx="998">
                  <c:v>5.7205725292270269E-2</c:v>
                </c:pt>
                <c:pt idx="999">
                  <c:v>5.7205725292270269E-2</c:v>
                </c:pt>
                <c:pt idx="1000">
                  <c:v>5.7205725292270269E-2</c:v>
                </c:pt>
                <c:pt idx="1001">
                  <c:v>5.7205725292270269E-2</c:v>
                </c:pt>
                <c:pt idx="1002">
                  <c:v>5.7205725292270269E-2</c:v>
                </c:pt>
                <c:pt idx="1003">
                  <c:v>5.7205725292270269E-2</c:v>
                </c:pt>
                <c:pt idx="1004">
                  <c:v>5.7205725292270269E-2</c:v>
                </c:pt>
                <c:pt idx="1005">
                  <c:v>5.7205725292270269E-2</c:v>
                </c:pt>
                <c:pt idx="1006">
                  <c:v>5.7205725292270269E-2</c:v>
                </c:pt>
                <c:pt idx="1007">
                  <c:v>5.7205725292270269E-2</c:v>
                </c:pt>
                <c:pt idx="1008">
                  <c:v>5.7205725292270269E-2</c:v>
                </c:pt>
                <c:pt idx="1009">
                  <c:v>5.7205725292270269E-2</c:v>
                </c:pt>
                <c:pt idx="1010">
                  <c:v>5.7205725292270269E-2</c:v>
                </c:pt>
                <c:pt idx="1011">
                  <c:v>5.7205725292270269E-2</c:v>
                </c:pt>
                <c:pt idx="1012">
                  <c:v>5.7205725292270269E-2</c:v>
                </c:pt>
                <c:pt idx="1013">
                  <c:v>5.7205725292270269E-2</c:v>
                </c:pt>
                <c:pt idx="1014">
                  <c:v>5.7205725292270269E-2</c:v>
                </c:pt>
                <c:pt idx="1015">
                  <c:v>5.7205725292270269E-2</c:v>
                </c:pt>
                <c:pt idx="1016">
                  <c:v>5.7205725292270269E-2</c:v>
                </c:pt>
                <c:pt idx="1017">
                  <c:v>5.7205725292270269E-2</c:v>
                </c:pt>
                <c:pt idx="1018">
                  <c:v>5.7205725292270269E-2</c:v>
                </c:pt>
                <c:pt idx="1019">
                  <c:v>5.7205725292270269E-2</c:v>
                </c:pt>
                <c:pt idx="1020">
                  <c:v>5.7205725292270269E-2</c:v>
                </c:pt>
                <c:pt idx="1021">
                  <c:v>5.7205725292270269E-2</c:v>
                </c:pt>
                <c:pt idx="1022">
                  <c:v>5.7205725292270269E-2</c:v>
                </c:pt>
                <c:pt idx="1023">
                  <c:v>5.7205725292270269E-2</c:v>
                </c:pt>
                <c:pt idx="1024">
                  <c:v>5.7205725292270269E-2</c:v>
                </c:pt>
                <c:pt idx="1025">
                  <c:v>5.7205725292270269E-2</c:v>
                </c:pt>
                <c:pt idx="1026">
                  <c:v>5.7205725292270269E-2</c:v>
                </c:pt>
                <c:pt idx="1027">
                  <c:v>5.7205725292270269E-2</c:v>
                </c:pt>
                <c:pt idx="1028">
                  <c:v>5.7205725292270269E-2</c:v>
                </c:pt>
                <c:pt idx="1029">
                  <c:v>5.7205725292270269E-2</c:v>
                </c:pt>
                <c:pt idx="1030">
                  <c:v>5.7205725292270269E-2</c:v>
                </c:pt>
                <c:pt idx="1031">
                  <c:v>5.7205725292270269E-2</c:v>
                </c:pt>
                <c:pt idx="1032">
                  <c:v>5.7205725292270269E-2</c:v>
                </c:pt>
                <c:pt idx="1033">
                  <c:v>5.7205725292270269E-2</c:v>
                </c:pt>
                <c:pt idx="1034">
                  <c:v>5.7205725292270269E-2</c:v>
                </c:pt>
                <c:pt idx="1035">
                  <c:v>5.7205725292270269E-2</c:v>
                </c:pt>
                <c:pt idx="1036">
                  <c:v>5.7205725292270269E-2</c:v>
                </c:pt>
                <c:pt idx="1037">
                  <c:v>5.7205725292270269E-2</c:v>
                </c:pt>
                <c:pt idx="1038">
                  <c:v>5.7205725292270269E-2</c:v>
                </c:pt>
                <c:pt idx="1039">
                  <c:v>5.7205725292270269E-2</c:v>
                </c:pt>
                <c:pt idx="1040">
                  <c:v>5.7205725292270269E-2</c:v>
                </c:pt>
                <c:pt idx="1041">
                  <c:v>5.7205725292270269E-2</c:v>
                </c:pt>
                <c:pt idx="1042">
                  <c:v>5.7205725292270269E-2</c:v>
                </c:pt>
                <c:pt idx="1043">
                  <c:v>5.7205725292270269E-2</c:v>
                </c:pt>
                <c:pt idx="1044">
                  <c:v>5.7205725292270269E-2</c:v>
                </c:pt>
                <c:pt idx="1045">
                  <c:v>5.7205725292270269E-2</c:v>
                </c:pt>
                <c:pt idx="1046">
                  <c:v>5.7205725292270269E-2</c:v>
                </c:pt>
                <c:pt idx="1047">
                  <c:v>5.7205725292270269E-2</c:v>
                </c:pt>
                <c:pt idx="1048">
                  <c:v>5.7205725292270269E-2</c:v>
                </c:pt>
                <c:pt idx="1049">
                  <c:v>5.7205725292270269E-2</c:v>
                </c:pt>
                <c:pt idx="1050">
                  <c:v>5.7205725292270269E-2</c:v>
                </c:pt>
                <c:pt idx="1051">
                  <c:v>5.7205725292270269E-2</c:v>
                </c:pt>
                <c:pt idx="1052">
                  <c:v>5.7205725292270269E-2</c:v>
                </c:pt>
                <c:pt idx="1053">
                  <c:v>5.7205725292270269E-2</c:v>
                </c:pt>
                <c:pt idx="1054">
                  <c:v>5.7205725292270269E-2</c:v>
                </c:pt>
                <c:pt idx="1055">
                  <c:v>5.7205725292270269E-2</c:v>
                </c:pt>
                <c:pt idx="1056">
                  <c:v>5.7205725292270269E-2</c:v>
                </c:pt>
                <c:pt idx="1057">
                  <c:v>5.7205725292270269E-2</c:v>
                </c:pt>
                <c:pt idx="1058">
                  <c:v>5.7205725292270269E-2</c:v>
                </c:pt>
                <c:pt idx="1059">
                  <c:v>5.7205725292270269E-2</c:v>
                </c:pt>
                <c:pt idx="1060">
                  <c:v>5.7205725292270269E-2</c:v>
                </c:pt>
                <c:pt idx="1061">
                  <c:v>5.7205725292270269E-2</c:v>
                </c:pt>
                <c:pt idx="1062">
                  <c:v>5.7205725292270269E-2</c:v>
                </c:pt>
                <c:pt idx="1063">
                  <c:v>5.7205725292270269E-2</c:v>
                </c:pt>
                <c:pt idx="1064">
                  <c:v>5.7205725292270269E-2</c:v>
                </c:pt>
                <c:pt idx="1065">
                  <c:v>5.7205725292270269E-2</c:v>
                </c:pt>
                <c:pt idx="1066">
                  <c:v>5.7205725292270269E-2</c:v>
                </c:pt>
                <c:pt idx="1067">
                  <c:v>5.7205725292270269E-2</c:v>
                </c:pt>
                <c:pt idx="1068">
                  <c:v>5.7205725292270269E-2</c:v>
                </c:pt>
                <c:pt idx="1069">
                  <c:v>5.7205725292270269E-2</c:v>
                </c:pt>
                <c:pt idx="1070">
                  <c:v>5.7205725292270269E-2</c:v>
                </c:pt>
                <c:pt idx="1071">
                  <c:v>5.7205725292270269E-2</c:v>
                </c:pt>
                <c:pt idx="1072">
                  <c:v>5.7205725292270269E-2</c:v>
                </c:pt>
                <c:pt idx="1073">
                  <c:v>5.7205725292270269E-2</c:v>
                </c:pt>
                <c:pt idx="1074">
                  <c:v>5.7205725292270269E-2</c:v>
                </c:pt>
                <c:pt idx="1075">
                  <c:v>5.7205725292270269E-2</c:v>
                </c:pt>
                <c:pt idx="1076">
                  <c:v>5.7205725292270269E-2</c:v>
                </c:pt>
                <c:pt idx="1077">
                  <c:v>5.7205725292270269E-2</c:v>
                </c:pt>
                <c:pt idx="1078">
                  <c:v>5.7205725292270269E-2</c:v>
                </c:pt>
                <c:pt idx="1079">
                  <c:v>5.7205725292270269E-2</c:v>
                </c:pt>
                <c:pt idx="1080">
                  <c:v>5.7205725292270269E-2</c:v>
                </c:pt>
                <c:pt idx="1081">
                  <c:v>5.7205725292270269E-2</c:v>
                </c:pt>
                <c:pt idx="1082">
                  <c:v>5.7205725292270269E-2</c:v>
                </c:pt>
                <c:pt idx="1083">
                  <c:v>5.7205725292270269E-2</c:v>
                </c:pt>
                <c:pt idx="1084">
                  <c:v>5.7205725292270269E-2</c:v>
                </c:pt>
                <c:pt idx="1085">
                  <c:v>5.7205725292270269E-2</c:v>
                </c:pt>
                <c:pt idx="1086">
                  <c:v>5.7205725292270269E-2</c:v>
                </c:pt>
                <c:pt idx="1087">
                  <c:v>5.7205725292270269E-2</c:v>
                </c:pt>
                <c:pt idx="1088">
                  <c:v>5.7205725292270269E-2</c:v>
                </c:pt>
                <c:pt idx="1089">
                  <c:v>5.7205725292270269E-2</c:v>
                </c:pt>
                <c:pt idx="1090">
                  <c:v>5.7205725292270269E-2</c:v>
                </c:pt>
                <c:pt idx="1091">
                  <c:v>5.7205725292270269E-2</c:v>
                </c:pt>
                <c:pt idx="1092">
                  <c:v>5.7205725292270269E-2</c:v>
                </c:pt>
                <c:pt idx="1093">
                  <c:v>5.7205725292270269E-2</c:v>
                </c:pt>
                <c:pt idx="1094">
                  <c:v>5.7205725292270269E-2</c:v>
                </c:pt>
                <c:pt idx="1095">
                  <c:v>5.7205725292270269E-2</c:v>
                </c:pt>
                <c:pt idx="1096">
                  <c:v>5.7205725292270269E-2</c:v>
                </c:pt>
                <c:pt idx="1097">
                  <c:v>5.7205725292270269E-2</c:v>
                </c:pt>
                <c:pt idx="1098">
                  <c:v>5.7205725292270269E-2</c:v>
                </c:pt>
                <c:pt idx="1099">
                  <c:v>5.7205725292270269E-2</c:v>
                </c:pt>
                <c:pt idx="1100">
                  <c:v>5.7205725292270269E-2</c:v>
                </c:pt>
                <c:pt idx="1101">
                  <c:v>5.7205725292270269E-2</c:v>
                </c:pt>
                <c:pt idx="1102">
                  <c:v>5.7205725292270269E-2</c:v>
                </c:pt>
                <c:pt idx="1103">
                  <c:v>5.7205725292270269E-2</c:v>
                </c:pt>
                <c:pt idx="1104">
                  <c:v>5.7205725292270269E-2</c:v>
                </c:pt>
                <c:pt idx="1105">
                  <c:v>5.7205725292270269E-2</c:v>
                </c:pt>
                <c:pt idx="1106">
                  <c:v>5.7205725292270269E-2</c:v>
                </c:pt>
                <c:pt idx="1107">
                  <c:v>5.7205725292270269E-2</c:v>
                </c:pt>
                <c:pt idx="1108">
                  <c:v>5.7205725292270269E-2</c:v>
                </c:pt>
                <c:pt idx="1109">
                  <c:v>5.7205725292270269E-2</c:v>
                </c:pt>
                <c:pt idx="1110">
                  <c:v>5.7205725292270269E-2</c:v>
                </c:pt>
                <c:pt idx="1111">
                  <c:v>5.7205725292270269E-2</c:v>
                </c:pt>
                <c:pt idx="1112">
                  <c:v>5.7205725292270269E-2</c:v>
                </c:pt>
                <c:pt idx="1113">
                  <c:v>5.7205725292270269E-2</c:v>
                </c:pt>
                <c:pt idx="1114">
                  <c:v>5.7205725292270269E-2</c:v>
                </c:pt>
                <c:pt idx="1115">
                  <c:v>5.7205725292270269E-2</c:v>
                </c:pt>
                <c:pt idx="1116">
                  <c:v>5.7205725292270269E-2</c:v>
                </c:pt>
                <c:pt idx="1117">
                  <c:v>5.7205725292270269E-2</c:v>
                </c:pt>
                <c:pt idx="1118">
                  <c:v>5.7205725292270269E-2</c:v>
                </c:pt>
                <c:pt idx="1119">
                  <c:v>5.7205725292270269E-2</c:v>
                </c:pt>
                <c:pt idx="1120">
                  <c:v>5.7205725292270269E-2</c:v>
                </c:pt>
                <c:pt idx="1121">
                  <c:v>5.7205725292270269E-2</c:v>
                </c:pt>
                <c:pt idx="1122">
                  <c:v>5.7205725292270269E-2</c:v>
                </c:pt>
                <c:pt idx="1123">
                  <c:v>5.7205725292270269E-2</c:v>
                </c:pt>
                <c:pt idx="1124">
                  <c:v>5.7205725292270269E-2</c:v>
                </c:pt>
                <c:pt idx="1125">
                  <c:v>5.7205725292270269E-2</c:v>
                </c:pt>
                <c:pt idx="1126">
                  <c:v>5.7205725292270269E-2</c:v>
                </c:pt>
                <c:pt idx="1127">
                  <c:v>5.7205725292270269E-2</c:v>
                </c:pt>
                <c:pt idx="1128">
                  <c:v>5.7205725292270269E-2</c:v>
                </c:pt>
                <c:pt idx="1129">
                  <c:v>5.7205725292270269E-2</c:v>
                </c:pt>
                <c:pt idx="1130">
                  <c:v>5.7205725292270269E-2</c:v>
                </c:pt>
                <c:pt idx="1131">
                  <c:v>5.7205725292270269E-2</c:v>
                </c:pt>
                <c:pt idx="1132">
                  <c:v>5.7205725292270269E-2</c:v>
                </c:pt>
                <c:pt idx="1133">
                  <c:v>5.7205725292270269E-2</c:v>
                </c:pt>
                <c:pt idx="1134">
                  <c:v>5.7205725292270269E-2</c:v>
                </c:pt>
                <c:pt idx="1135">
                  <c:v>5.7205725292270269E-2</c:v>
                </c:pt>
                <c:pt idx="1136">
                  <c:v>5.7205725292270269E-2</c:v>
                </c:pt>
                <c:pt idx="1137">
                  <c:v>5.7205725292270269E-2</c:v>
                </c:pt>
                <c:pt idx="1138">
                  <c:v>5.7205725292270269E-2</c:v>
                </c:pt>
                <c:pt idx="1139">
                  <c:v>5.7205725292270269E-2</c:v>
                </c:pt>
                <c:pt idx="1140">
                  <c:v>5.7205725292270269E-2</c:v>
                </c:pt>
                <c:pt idx="1141">
                  <c:v>5.7205725292270269E-2</c:v>
                </c:pt>
                <c:pt idx="1142">
                  <c:v>5.7205725292270269E-2</c:v>
                </c:pt>
                <c:pt idx="1143">
                  <c:v>5.7205725292270269E-2</c:v>
                </c:pt>
                <c:pt idx="1144">
                  <c:v>5.7205725292270269E-2</c:v>
                </c:pt>
                <c:pt idx="1145">
                  <c:v>5.7205725292270269E-2</c:v>
                </c:pt>
                <c:pt idx="1146">
                  <c:v>5.7205725292270269E-2</c:v>
                </c:pt>
                <c:pt idx="1147">
                  <c:v>5.7205725292270269E-2</c:v>
                </c:pt>
                <c:pt idx="1148">
                  <c:v>5.7205725292270269E-2</c:v>
                </c:pt>
                <c:pt idx="1149">
                  <c:v>5.7205725292270269E-2</c:v>
                </c:pt>
                <c:pt idx="1150">
                  <c:v>5.7205725292270269E-2</c:v>
                </c:pt>
                <c:pt idx="1151">
                  <c:v>5.7205725292270269E-2</c:v>
                </c:pt>
                <c:pt idx="1152">
                  <c:v>5.7205725292270269E-2</c:v>
                </c:pt>
                <c:pt idx="1153">
                  <c:v>5.7205725292270269E-2</c:v>
                </c:pt>
                <c:pt idx="1154">
                  <c:v>5.7205725292270269E-2</c:v>
                </c:pt>
                <c:pt idx="1155">
                  <c:v>5.7205725292270269E-2</c:v>
                </c:pt>
                <c:pt idx="1156">
                  <c:v>5.7205725292270269E-2</c:v>
                </c:pt>
                <c:pt idx="1157">
                  <c:v>5.7205725292270269E-2</c:v>
                </c:pt>
                <c:pt idx="1158">
                  <c:v>5.7205725292270269E-2</c:v>
                </c:pt>
                <c:pt idx="1159">
                  <c:v>5.7205725292270269E-2</c:v>
                </c:pt>
                <c:pt idx="1160">
                  <c:v>5.7205725292270269E-2</c:v>
                </c:pt>
                <c:pt idx="1161">
                  <c:v>5.7205725292270269E-2</c:v>
                </c:pt>
                <c:pt idx="1162">
                  <c:v>5.7205725292270269E-2</c:v>
                </c:pt>
                <c:pt idx="1163">
                  <c:v>5.7205725292270269E-2</c:v>
                </c:pt>
                <c:pt idx="1164">
                  <c:v>5.7205725292270269E-2</c:v>
                </c:pt>
                <c:pt idx="1165">
                  <c:v>5.7205725292270269E-2</c:v>
                </c:pt>
                <c:pt idx="1166">
                  <c:v>5.7205725292270269E-2</c:v>
                </c:pt>
                <c:pt idx="1167">
                  <c:v>5.7205725292270269E-2</c:v>
                </c:pt>
                <c:pt idx="1168">
                  <c:v>5.7205725292270269E-2</c:v>
                </c:pt>
                <c:pt idx="1169">
                  <c:v>5.7205725292270269E-2</c:v>
                </c:pt>
                <c:pt idx="1170">
                  <c:v>5.7205725292270269E-2</c:v>
                </c:pt>
                <c:pt idx="1171">
                  <c:v>5.7205725292270269E-2</c:v>
                </c:pt>
                <c:pt idx="1172">
                  <c:v>5.7205725292270269E-2</c:v>
                </c:pt>
                <c:pt idx="1173">
                  <c:v>5.7205725292270269E-2</c:v>
                </c:pt>
                <c:pt idx="1174">
                  <c:v>5.7205725292270269E-2</c:v>
                </c:pt>
                <c:pt idx="1175">
                  <c:v>5.7205725292270269E-2</c:v>
                </c:pt>
                <c:pt idx="1176">
                  <c:v>5.7205725292270269E-2</c:v>
                </c:pt>
                <c:pt idx="1177">
                  <c:v>5.7205725292270269E-2</c:v>
                </c:pt>
                <c:pt idx="1178">
                  <c:v>5.7205725292270269E-2</c:v>
                </c:pt>
                <c:pt idx="1179">
                  <c:v>5.7205725292270269E-2</c:v>
                </c:pt>
                <c:pt idx="1180">
                  <c:v>5.7205725292270269E-2</c:v>
                </c:pt>
                <c:pt idx="1181">
                  <c:v>5.7205725292270269E-2</c:v>
                </c:pt>
                <c:pt idx="1182">
                  <c:v>5.7205725292270269E-2</c:v>
                </c:pt>
                <c:pt idx="1183">
                  <c:v>5.7205725292270269E-2</c:v>
                </c:pt>
                <c:pt idx="1184">
                  <c:v>5.7205725292270269E-2</c:v>
                </c:pt>
                <c:pt idx="1185">
                  <c:v>5.7205725292270269E-2</c:v>
                </c:pt>
                <c:pt idx="1186">
                  <c:v>5.7205725292270269E-2</c:v>
                </c:pt>
                <c:pt idx="1187">
                  <c:v>5.7205725292270269E-2</c:v>
                </c:pt>
                <c:pt idx="1188">
                  <c:v>5.7205725292270269E-2</c:v>
                </c:pt>
                <c:pt idx="1189">
                  <c:v>5.7205725292270269E-2</c:v>
                </c:pt>
                <c:pt idx="1190">
                  <c:v>5.7205725292270269E-2</c:v>
                </c:pt>
                <c:pt idx="1191">
                  <c:v>5.7205725292270269E-2</c:v>
                </c:pt>
                <c:pt idx="1192">
                  <c:v>5.7205725292270269E-2</c:v>
                </c:pt>
                <c:pt idx="1193">
                  <c:v>5.7205725292270269E-2</c:v>
                </c:pt>
                <c:pt idx="1194">
                  <c:v>5.7205725292270269E-2</c:v>
                </c:pt>
                <c:pt idx="1195">
                  <c:v>5.7205725292270269E-2</c:v>
                </c:pt>
                <c:pt idx="1196">
                  <c:v>5.7205725292270269E-2</c:v>
                </c:pt>
                <c:pt idx="1197">
                  <c:v>5.7205725292270269E-2</c:v>
                </c:pt>
                <c:pt idx="1198">
                  <c:v>5.7205725292270269E-2</c:v>
                </c:pt>
                <c:pt idx="1199">
                  <c:v>5.7205725292270269E-2</c:v>
                </c:pt>
                <c:pt idx="1200">
                  <c:v>5.7205725292270269E-2</c:v>
                </c:pt>
                <c:pt idx="1201">
                  <c:v>5.7205725292270269E-2</c:v>
                </c:pt>
                <c:pt idx="1202">
                  <c:v>5.7205725292270269E-2</c:v>
                </c:pt>
                <c:pt idx="1203">
                  <c:v>5.7205725292270269E-2</c:v>
                </c:pt>
                <c:pt idx="1204">
                  <c:v>5.7205725292270269E-2</c:v>
                </c:pt>
                <c:pt idx="1205">
                  <c:v>5.7205725292270269E-2</c:v>
                </c:pt>
                <c:pt idx="1206">
                  <c:v>5.7205725292270269E-2</c:v>
                </c:pt>
                <c:pt idx="1207">
                  <c:v>5.7205725292270269E-2</c:v>
                </c:pt>
                <c:pt idx="1208">
                  <c:v>5.7205725292270269E-2</c:v>
                </c:pt>
                <c:pt idx="1209">
                  <c:v>5.7205725292270269E-2</c:v>
                </c:pt>
                <c:pt idx="1210">
                  <c:v>5.7205725292270269E-2</c:v>
                </c:pt>
                <c:pt idx="1211">
                  <c:v>5.7205725292270269E-2</c:v>
                </c:pt>
                <c:pt idx="1212">
                  <c:v>5.7205725292270269E-2</c:v>
                </c:pt>
                <c:pt idx="1213">
                  <c:v>5.7205725292270269E-2</c:v>
                </c:pt>
                <c:pt idx="1214">
                  <c:v>5.7205725292270269E-2</c:v>
                </c:pt>
                <c:pt idx="1215">
                  <c:v>5.7205725292270269E-2</c:v>
                </c:pt>
                <c:pt idx="1216">
                  <c:v>5.7205725292270269E-2</c:v>
                </c:pt>
                <c:pt idx="1217">
                  <c:v>5.7205725292270269E-2</c:v>
                </c:pt>
                <c:pt idx="1218">
                  <c:v>5.7205725292270269E-2</c:v>
                </c:pt>
                <c:pt idx="1219">
                  <c:v>5.7205725292270269E-2</c:v>
                </c:pt>
                <c:pt idx="1220">
                  <c:v>5.7205725292270269E-2</c:v>
                </c:pt>
                <c:pt idx="1221">
                  <c:v>5.7205725292270269E-2</c:v>
                </c:pt>
                <c:pt idx="1222">
                  <c:v>5.7205725292270269E-2</c:v>
                </c:pt>
                <c:pt idx="1223">
                  <c:v>5.7205725292270269E-2</c:v>
                </c:pt>
                <c:pt idx="1224">
                  <c:v>5.7205725292270269E-2</c:v>
                </c:pt>
                <c:pt idx="1225">
                  <c:v>5.7205725292270269E-2</c:v>
                </c:pt>
                <c:pt idx="1226">
                  <c:v>5.7205725292270269E-2</c:v>
                </c:pt>
                <c:pt idx="1227">
                  <c:v>5.7205725292270269E-2</c:v>
                </c:pt>
                <c:pt idx="1228">
                  <c:v>5.7205725292270269E-2</c:v>
                </c:pt>
                <c:pt idx="1229">
                  <c:v>5.7205725292270269E-2</c:v>
                </c:pt>
                <c:pt idx="1230">
                  <c:v>5.7205725292270269E-2</c:v>
                </c:pt>
                <c:pt idx="1231">
                  <c:v>5.7205725292270269E-2</c:v>
                </c:pt>
                <c:pt idx="1232">
                  <c:v>5.7205725292270269E-2</c:v>
                </c:pt>
                <c:pt idx="1233">
                  <c:v>5.7205725292270269E-2</c:v>
                </c:pt>
                <c:pt idx="1234">
                  <c:v>5.7205725292270269E-2</c:v>
                </c:pt>
                <c:pt idx="1235">
                  <c:v>5.7205725292270269E-2</c:v>
                </c:pt>
                <c:pt idx="1236">
                  <c:v>5.7205725292270269E-2</c:v>
                </c:pt>
                <c:pt idx="1237">
                  <c:v>5.7205725292270269E-2</c:v>
                </c:pt>
                <c:pt idx="1238">
                  <c:v>5.7205725292270269E-2</c:v>
                </c:pt>
                <c:pt idx="1239">
                  <c:v>5.7205725292270269E-2</c:v>
                </c:pt>
                <c:pt idx="1240">
                  <c:v>5.7205725292270269E-2</c:v>
                </c:pt>
                <c:pt idx="1241">
                  <c:v>5.7205725292270269E-2</c:v>
                </c:pt>
                <c:pt idx="1242">
                  <c:v>5.7205725292270269E-2</c:v>
                </c:pt>
                <c:pt idx="1243">
                  <c:v>5.7205725292270269E-2</c:v>
                </c:pt>
                <c:pt idx="1244">
                  <c:v>5.7205725292270269E-2</c:v>
                </c:pt>
                <c:pt idx="1245">
                  <c:v>5.7205725292270269E-2</c:v>
                </c:pt>
                <c:pt idx="1246">
                  <c:v>5.7205725292270269E-2</c:v>
                </c:pt>
                <c:pt idx="1247">
                  <c:v>5.7205725292270269E-2</c:v>
                </c:pt>
                <c:pt idx="1248">
                  <c:v>5.7205725292270269E-2</c:v>
                </c:pt>
                <c:pt idx="1249">
                  <c:v>5.7205725292270269E-2</c:v>
                </c:pt>
                <c:pt idx="1250">
                  <c:v>5.7205725292270269E-2</c:v>
                </c:pt>
                <c:pt idx="1251">
                  <c:v>5.7205725292270269E-2</c:v>
                </c:pt>
                <c:pt idx="1252">
                  <c:v>5.7205725292270269E-2</c:v>
                </c:pt>
                <c:pt idx="1253">
                  <c:v>5.7205725292270269E-2</c:v>
                </c:pt>
                <c:pt idx="1254">
                  <c:v>5.7205725292270269E-2</c:v>
                </c:pt>
                <c:pt idx="1255">
                  <c:v>5.7205725292270269E-2</c:v>
                </c:pt>
                <c:pt idx="1256">
                  <c:v>5.7205725292270269E-2</c:v>
                </c:pt>
                <c:pt idx="1257">
                  <c:v>5.7205725292270269E-2</c:v>
                </c:pt>
                <c:pt idx="1258">
                  <c:v>5.7205725292270269E-2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4-D74D-B313-88D63EFFD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804672"/>
        <c:axId val="746856528"/>
      </c:lineChart>
      <c:catAx>
        <c:axId val="746804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56528"/>
        <c:crosses val="autoZero"/>
        <c:auto val="1"/>
        <c:lblAlgn val="ctr"/>
        <c:lblOffset val="100"/>
        <c:noMultiLvlLbl val="0"/>
      </c:catAx>
      <c:valAx>
        <c:axId val="746856528"/>
        <c:scaling>
          <c:orientation val="minMax"/>
          <c:max val="1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Calculations!$AP$7</c:f>
          <c:strCache>
            <c:ptCount val="1"/>
            <c:pt idx="0">
              <c:v>AGG Autocorrelation Residuals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Calculations!$AP$7</c:f>
              <c:strCache>
                <c:ptCount val="1"/>
                <c:pt idx="0">
                  <c:v>AGG Autocorrelation Residuals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Calculations!$AP$8:$AP$1266</c:f>
              <c:numCache>
                <c:formatCode>General</c:formatCode>
                <c:ptCount val="1259"/>
                <c:pt idx="0">
                  <c:v>1</c:v>
                </c:pt>
                <c:pt idx="1">
                  <c:v>1.2902869585139809E-3</c:v>
                </c:pt>
                <c:pt idx="2">
                  <c:v>4.3439895838550589E-2</c:v>
                </c:pt>
                <c:pt idx="3">
                  <c:v>-4.0117527859509491E-2</c:v>
                </c:pt>
                <c:pt idx="4">
                  <c:v>2.2622097484084572E-2</c:v>
                </c:pt>
                <c:pt idx="5">
                  <c:v>-2.0070865189925041E-2</c:v>
                </c:pt>
                <c:pt idx="6">
                  <c:v>3.1024885654645441E-2</c:v>
                </c:pt>
                <c:pt idx="7">
                  <c:v>-6.6027605604915288E-2</c:v>
                </c:pt>
                <c:pt idx="8">
                  <c:v>2.6810248991065749E-2</c:v>
                </c:pt>
                <c:pt idx="9">
                  <c:v>-4.3370077721657366E-2</c:v>
                </c:pt>
                <c:pt idx="10">
                  <c:v>4.4017106329286737E-2</c:v>
                </c:pt>
                <c:pt idx="11">
                  <c:v>-1.209705886855091E-3</c:v>
                </c:pt>
                <c:pt idx="12">
                  <c:v>7.7806067957987444E-3</c:v>
                </c:pt>
                <c:pt idx="13">
                  <c:v>-2.3454959173450033E-3</c:v>
                </c:pt>
                <c:pt idx="14">
                  <c:v>1.3430890450322244E-2</c:v>
                </c:pt>
                <c:pt idx="15">
                  <c:v>-3.8822186821052674E-3</c:v>
                </c:pt>
                <c:pt idx="16">
                  <c:v>2.6148970556717395E-2</c:v>
                </c:pt>
                <c:pt idx="17">
                  <c:v>-5.7912987056741395E-2</c:v>
                </c:pt>
                <c:pt idx="18">
                  <c:v>4.7341921391001317E-2</c:v>
                </c:pt>
                <c:pt idx="19">
                  <c:v>4.0902163429994379E-2</c:v>
                </c:pt>
                <c:pt idx="20">
                  <c:v>3.5206735603541652E-3</c:v>
                </c:pt>
                <c:pt idx="21">
                  <c:v>2.327514052366661E-2</c:v>
                </c:pt>
                <c:pt idx="22">
                  <c:v>-2.8879967528067938E-3</c:v>
                </c:pt>
                <c:pt idx="23">
                  <c:v>9.2234353895969904E-3</c:v>
                </c:pt>
                <c:pt idx="24">
                  <c:v>1.4242623435077886E-2</c:v>
                </c:pt>
                <c:pt idx="25">
                  <c:v>-1.6993371555618853E-2</c:v>
                </c:pt>
                <c:pt idx="26">
                  <c:v>5.0615672610010411E-2</c:v>
                </c:pt>
                <c:pt idx="27">
                  <c:v>6.2448784992052515E-3</c:v>
                </c:pt>
                <c:pt idx="28">
                  <c:v>-2.3179581118428362E-2</c:v>
                </c:pt>
                <c:pt idx="29">
                  <c:v>2.8359163416629508E-2</c:v>
                </c:pt>
                <c:pt idx="30">
                  <c:v>1.4343285838192717E-2</c:v>
                </c:pt>
                <c:pt idx="31">
                  <c:v>-2.4008002004300404E-2</c:v>
                </c:pt>
                <c:pt idx="32">
                  <c:v>2.4732141495564956E-2</c:v>
                </c:pt>
                <c:pt idx="33">
                  <c:v>-1.7120913537427077E-3</c:v>
                </c:pt>
                <c:pt idx="34">
                  <c:v>3.6998264531744075E-2</c:v>
                </c:pt>
                <c:pt idx="35">
                  <c:v>-2.9782675779170476E-2</c:v>
                </c:pt>
                <c:pt idx="36">
                  <c:v>1.348615762614404E-2</c:v>
                </c:pt>
                <c:pt idx="37">
                  <c:v>6.4402497009794449E-3</c:v>
                </c:pt>
                <c:pt idx="38">
                  <c:v>-1.0775718762667787E-2</c:v>
                </c:pt>
                <c:pt idx="39">
                  <c:v>-2.4377031846551014E-2</c:v>
                </c:pt>
                <c:pt idx="40">
                  <c:v>2.6667967685388642E-2</c:v>
                </c:pt>
                <c:pt idx="41">
                  <c:v>1.8034248868622701E-2</c:v>
                </c:pt>
                <c:pt idx="42">
                  <c:v>1.2051677693763807E-2</c:v>
                </c:pt>
                <c:pt idx="43">
                  <c:v>3.4503400811209617E-2</c:v>
                </c:pt>
                <c:pt idx="44">
                  <c:v>4.8867918898817864E-2</c:v>
                </c:pt>
                <c:pt idx="45">
                  <c:v>2.1758818886320787E-2</c:v>
                </c:pt>
                <c:pt idx="46">
                  <c:v>-5.0887655497190203E-2</c:v>
                </c:pt>
                <c:pt idx="47">
                  <c:v>7.9821544669415531E-3</c:v>
                </c:pt>
                <c:pt idx="48">
                  <c:v>2.5598151487548328E-2</c:v>
                </c:pt>
                <c:pt idx="49">
                  <c:v>1.4513236097087222E-2</c:v>
                </c:pt>
                <c:pt idx="50">
                  <c:v>-6.6698206902173512E-2</c:v>
                </c:pt>
                <c:pt idx="51">
                  <c:v>-4.0088433506649101E-3</c:v>
                </c:pt>
                <c:pt idx="52">
                  <c:v>-8.5097971455357479E-3</c:v>
                </c:pt>
                <c:pt idx="53">
                  <c:v>3.2793567685607816E-2</c:v>
                </c:pt>
                <c:pt idx="54">
                  <c:v>-4.547922069921808E-2</c:v>
                </c:pt>
                <c:pt idx="55">
                  <c:v>5.024408380405513E-2</c:v>
                </c:pt>
                <c:pt idx="56">
                  <c:v>1.748179236791721E-2</c:v>
                </c:pt>
                <c:pt idx="57">
                  <c:v>2.7648792301247352E-2</c:v>
                </c:pt>
                <c:pt idx="58">
                  <c:v>6.3917050501932264E-3</c:v>
                </c:pt>
                <c:pt idx="59">
                  <c:v>2.1823363446036255E-2</c:v>
                </c:pt>
                <c:pt idx="60">
                  <c:v>-5.6444376740820375E-2</c:v>
                </c:pt>
                <c:pt idx="61">
                  <c:v>3.2942607762091701E-2</c:v>
                </c:pt>
                <c:pt idx="62">
                  <c:v>-3.2352167018954318E-2</c:v>
                </c:pt>
                <c:pt idx="63">
                  <c:v>6.6168143992922715E-2</c:v>
                </c:pt>
                <c:pt idx="64">
                  <c:v>-1.193304907064399E-2</c:v>
                </c:pt>
                <c:pt idx="65">
                  <c:v>-2.9980472498601436E-3</c:v>
                </c:pt>
                <c:pt idx="66">
                  <c:v>-8.264063098370418E-3</c:v>
                </c:pt>
                <c:pt idx="67">
                  <c:v>4.0362395486952286E-2</c:v>
                </c:pt>
                <c:pt idx="68">
                  <c:v>-3.04538439757626E-2</c:v>
                </c:pt>
                <c:pt idx="69">
                  <c:v>2.3136734644824058E-2</c:v>
                </c:pt>
                <c:pt idx="70">
                  <c:v>8.4937658809408232E-4</c:v>
                </c:pt>
                <c:pt idx="71">
                  <c:v>1.8180977136962023E-2</c:v>
                </c:pt>
                <c:pt idx="72">
                  <c:v>-2.5329375200238025E-2</c:v>
                </c:pt>
                <c:pt idx="73">
                  <c:v>1.6482620086169938E-3</c:v>
                </c:pt>
                <c:pt idx="74">
                  <c:v>-9.6913540020537939E-3</c:v>
                </c:pt>
                <c:pt idx="75">
                  <c:v>3.2257332814207909E-3</c:v>
                </c:pt>
                <c:pt idx="76">
                  <c:v>-3.8877972010880474E-2</c:v>
                </c:pt>
                <c:pt idx="77">
                  <c:v>9.3579848175106936E-2</c:v>
                </c:pt>
                <c:pt idx="78">
                  <c:v>-6.2004467935743417E-3</c:v>
                </c:pt>
                <c:pt idx="79">
                  <c:v>-3.5422884472304461E-2</c:v>
                </c:pt>
                <c:pt idx="80">
                  <c:v>-4.7477801526534587E-2</c:v>
                </c:pt>
                <c:pt idx="81">
                  <c:v>-8.4403692211090231E-3</c:v>
                </c:pt>
                <c:pt idx="82">
                  <c:v>1.6329513858806096E-2</c:v>
                </c:pt>
                <c:pt idx="83">
                  <c:v>-3.7330192006376373E-3</c:v>
                </c:pt>
                <c:pt idx="84">
                  <c:v>-2.1607676963764064E-2</c:v>
                </c:pt>
                <c:pt idx="85">
                  <c:v>3.9723046968608795E-2</c:v>
                </c:pt>
                <c:pt idx="86">
                  <c:v>-4.9058134484271557E-2</c:v>
                </c:pt>
                <c:pt idx="87">
                  <c:v>2.5180346079870429E-2</c:v>
                </c:pt>
                <c:pt idx="88">
                  <c:v>-2.0279424959127948E-2</c:v>
                </c:pt>
                <c:pt idx="89">
                  <c:v>2.1270020103300525E-2</c:v>
                </c:pt>
                <c:pt idx="90">
                  <c:v>-7.5481587546977119E-2</c:v>
                </c:pt>
                <c:pt idx="91">
                  <c:v>1.1454725479504633E-2</c:v>
                </c:pt>
                <c:pt idx="92">
                  <c:v>-2.4267296398678738E-3</c:v>
                </c:pt>
                <c:pt idx="93">
                  <c:v>8.2390281846102635E-3</c:v>
                </c:pt>
                <c:pt idx="94">
                  <c:v>-3.6387058779618571E-2</c:v>
                </c:pt>
                <c:pt idx="95">
                  <c:v>-3.0179045573197918E-2</c:v>
                </c:pt>
                <c:pt idx="96">
                  <c:v>1.217784841801268E-2</c:v>
                </c:pt>
                <c:pt idx="97">
                  <c:v>2.8767547358333439E-3</c:v>
                </c:pt>
                <c:pt idx="98">
                  <c:v>-3.7068365634237155E-3</c:v>
                </c:pt>
                <c:pt idx="99">
                  <c:v>-1.7405652044694069E-2</c:v>
                </c:pt>
                <c:pt idx="100">
                  <c:v>4.5343937101782424E-2</c:v>
                </c:pt>
                <c:pt idx="101">
                  <c:v>4.0149130624829867E-2</c:v>
                </c:pt>
                <c:pt idx="102">
                  <c:v>5.6312877208663972E-2</c:v>
                </c:pt>
                <c:pt idx="103">
                  <c:v>6.8235844907604787E-2</c:v>
                </c:pt>
                <c:pt idx="104">
                  <c:v>2.9651256709750471E-2</c:v>
                </c:pt>
                <c:pt idx="105">
                  <c:v>-2.7717656559042125E-2</c:v>
                </c:pt>
                <c:pt idx="106">
                  <c:v>2.5336006756722585E-2</c:v>
                </c:pt>
                <c:pt idx="107">
                  <c:v>4.4461286137640117E-2</c:v>
                </c:pt>
                <c:pt idx="108">
                  <c:v>-4.1361767512469137E-3</c:v>
                </c:pt>
                <c:pt idx="109">
                  <c:v>-2.23804812744689E-2</c:v>
                </c:pt>
                <c:pt idx="110">
                  <c:v>-1.4714410206479621E-3</c:v>
                </c:pt>
                <c:pt idx="111">
                  <c:v>-3.2157129697204433E-2</c:v>
                </c:pt>
                <c:pt idx="112">
                  <c:v>3.4609338543459996E-2</c:v>
                </c:pt>
                <c:pt idx="113">
                  <c:v>-7.2433371038228183E-3</c:v>
                </c:pt>
                <c:pt idx="114">
                  <c:v>-3.1609967420074318E-2</c:v>
                </c:pt>
                <c:pt idx="115">
                  <c:v>-3.0073863858787818E-2</c:v>
                </c:pt>
                <c:pt idx="116">
                  <c:v>-1.4271809064484291E-2</c:v>
                </c:pt>
                <c:pt idx="117">
                  <c:v>-6.6274417105457919E-3</c:v>
                </c:pt>
                <c:pt idx="118">
                  <c:v>2.6369059862014921E-2</c:v>
                </c:pt>
                <c:pt idx="119">
                  <c:v>-3.2514732724175106E-2</c:v>
                </c:pt>
                <c:pt idx="120">
                  <c:v>2.8477510462713514E-2</c:v>
                </c:pt>
                <c:pt idx="121">
                  <c:v>-3.9979215685326261E-3</c:v>
                </c:pt>
                <c:pt idx="122">
                  <c:v>5.1676262588210113E-2</c:v>
                </c:pt>
                <c:pt idx="123">
                  <c:v>-1.8820277901002342E-2</c:v>
                </c:pt>
                <c:pt idx="124">
                  <c:v>3.3100266263569315E-2</c:v>
                </c:pt>
                <c:pt idx="125">
                  <c:v>1.6365686518255873E-2</c:v>
                </c:pt>
                <c:pt idx="126">
                  <c:v>-1.2761132780180623E-2</c:v>
                </c:pt>
                <c:pt idx="127">
                  <c:v>-1.3546246876143846E-2</c:v>
                </c:pt>
                <c:pt idx="128">
                  <c:v>1.5859372503796237E-2</c:v>
                </c:pt>
                <c:pt idx="129">
                  <c:v>1.1067978962938464E-2</c:v>
                </c:pt>
                <c:pt idx="130">
                  <c:v>8.6008873673155545E-3</c:v>
                </c:pt>
                <c:pt idx="131">
                  <c:v>-5.0942628986275926E-2</c:v>
                </c:pt>
                <c:pt idx="132">
                  <c:v>-1.1734313760113257E-2</c:v>
                </c:pt>
                <c:pt idx="133">
                  <c:v>5.6076423144043264E-2</c:v>
                </c:pt>
                <c:pt idx="134">
                  <c:v>5.1729694184956182E-2</c:v>
                </c:pt>
                <c:pt idx="135">
                  <c:v>-2.4228070469556062E-2</c:v>
                </c:pt>
                <c:pt idx="136">
                  <c:v>3.1010891351476652E-2</c:v>
                </c:pt>
                <c:pt idx="137">
                  <c:v>-4.3703345702252074E-2</c:v>
                </c:pt>
                <c:pt idx="138">
                  <c:v>1.0949958077837612E-2</c:v>
                </c:pt>
                <c:pt idx="139">
                  <c:v>2.9874577990039621E-5</c:v>
                </c:pt>
                <c:pt idx="140">
                  <c:v>2.9434828485296452E-2</c:v>
                </c:pt>
                <c:pt idx="141">
                  <c:v>-3.5110429524629672E-2</c:v>
                </c:pt>
                <c:pt idx="142">
                  <c:v>1.1723183196676777E-2</c:v>
                </c:pt>
                <c:pt idx="143">
                  <c:v>5.1249370466026649E-3</c:v>
                </c:pt>
                <c:pt idx="144">
                  <c:v>1.493240382790394E-2</c:v>
                </c:pt>
                <c:pt idx="145">
                  <c:v>3.9635810630115023E-2</c:v>
                </c:pt>
                <c:pt idx="146">
                  <c:v>2.8206735058163984E-2</c:v>
                </c:pt>
                <c:pt idx="147">
                  <c:v>-3.7529718298067706E-2</c:v>
                </c:pt>
                <c:pt idx="148">
                  <c:v>8.8415863311015336E-3</c:v>
                </c:pt>
                <c:pt idx="149">
                  <c:v>-2.9245332411591586E-2</c:v>
                </c:pt>
                <c:pt idx="150">
                  <c:v>-1.58641849638981E-4</c:v>
                </c:pt>
                <c:pt idx="151">
                  <c:v>-1.3370153038167635E-2</c:v>
                </c:pt>
                <c:pt idx="152">
                  <c:v>-2.6248222233968482E-2</c:v>
                </c:pt>
                <c:pt idx="153">
                  <c:v>-2.6264731060438466E-2</c:v>
                </c:pt>
                <c:pt idx="154">
                  <c:v>-9.1633437191271008E-3</c:v>
                </c:pt>
                <c:pt idx="155">
                  <c:v>2.7743537677622665E-2</c:v>
                </c:pt>
                <c:pt idx="156">
                  <c:v>-7.4332453363387587E-3</c:v>
                </c:pt>
                <c:pt idx="157">
                  <c:v>-7.6523625792113666E-3</c:v>
                </c:pt>
                <c:pt idx="158">
                  <c:v>-2.4107420542648462E-2</c:v>
                </c:pt>
                <c:pt idx="159">
                  <c:v>-8.5244282601560709E-3</c:v>
                </c:pt>
                <c:pt idx="160">
                  <c:v>-4.265024815841105E-2</c:v>
                </c:pt>
                <c:pt idx="161">
                  <c:v>2.706508813912226E-2</c:v>
                </c:pt>
                <c:pt idx="162">
                  <c:v>4.3545830253471363E-3</c:v>
                </c:pt>
                <c:pt idx="163">
                  <c:v>3.8394180017466126E-2</c:v>
                </c:pt>
                <c:pt idx="164">
                  <c:v>1.042808900076414E-2</c:v>
                </c:pt>
                <c:pt idx="165">
                  <c:v>4.390609731222397E-3</c:v>
                </c:pt>
                <c:pt idx="166">
                  <c:v>-6.7364819026005723E-3</c:v>
                </c:pt>
                <c:pt idx="167">
                  <c:v>-4.1368641179076834E-2</c:v>
                </c:pt>
                <c:pt idx="168">
                  <c:v>-8.0010430351318339E-4</c:v>
                </c:pt>
                <c:pt idx="169">
                  <c:v>2.894468455260241E-2</c:v>
                </c:pt>
                <c:pt idx="170">
                  <c:v>5.182170174488139E-2</c:v>
                </c:pt>
                <c:pt idx="171">
                  <c:v>-5.3271398927131154E-2</c:v>
                </c:pt>
                <c:pt idx="172">
                  <c:v>1.2367496234945428E-3</c:v>
                </c:pt>
                <c:pt idx="173">
                  <c:v>-2.3503662319874986E-2</c:v>
                </c:pt>
                <c:pt idx="174">
                  <c:v>3.2904332099635794E-2</c:v>
                </c:pt>
                <c:pt idx="175">
                  <c:v>-5.4759779327396681E-2</c:v>
                </c:pt>
                <c:pt idx="176">
                  <c:v>8.2488381568756406E-3</c:v>
                </c:pt>
                <c:pt idx="177">
                  <c:v>-4.3360264774887962E-2</c:v>
                </c:pt>
                <c:pt idx="178">
                  <c:v>1.2824147303918921E-2</c:v>
                </c:pt>
                <c:pt idx="179">
                  <c:v>-2.3516205483567126E-2</c:v>
                </c:pt>
                <c:pt idx="180">
                  <c:v>8.8717980323441248E-2</c:v>
                </c:pt>
                <c:pt idx="181">
                  <c:v>-4.5565556636761789E-2</c:v>
                </c:pt>
                <c:pt idx="182">
                  <c:v>-2.5971494176787852E-3</c:v>
                </c:pt>
                <c:pt idx="183">
                  <c:v>-2.3225334364239524E-2</c:v>
                </c:pt>
                <c:pt idx="184">
                  <c:v>7.7468477519718046E-3</c:v>
                </c:pt>
                <c:pt idx="185">
                  <c:v>2.6301328801029665E-2</c:v>
                </c:pt>
                <c:pt idx="186">
                  <c:v>-4.042417879423469E-2</c:v>
                </c:pt>
                <c:pt idx="187">
                  <c:v>-2.45689935329182E-2</c:v>
                </c:pt>
                <c:pt idx="188">
                  <c:v>2.9710254003264221E-2</c:v>
                </c:pt>
                <c:pt idx="189">
                  <c:v>-5.4641200895918098E-2</c:v>
                </c:pt>
                <c:pt idx="190">
                  <c:v>2.2887477420363766E-3</c:v>
                </c:pt>
                <c:pt idx="191">
                  <c:v>2.2629294535801503E-3</c:v>
                </c:pt>
                <c:pt idx="192">
                  <c:v>-5.6851470323797358E-2</c:v>
                </c:pt>
                <c:pt idx="193">
                  <c:v>-1.3779803864831835E-2</c:v>
                </c:pt>
                <c:pt idx="194">
                  <c:v>-9.1714960887319778E-3</c:v>
                </c:pt>
                <c:pt idx="195">
                  <c:v>1.3097703201720595E-3</c:v>
                </c:pt>
                <c:pt idx="196">
                  <c:v>-4.1083509505501818E-2</c:v>
                </c:pt>
                <c:pt idx="197">
                  <c:v>-3.9598299458365894E-3</c:v>
                </c:pt>
                <c:pt idx="198">
                  <c:v>-1.3404565018377617E-2</c:v>
                </c:pt>
                <c:pt idx="199">
                  <c:v>5.7436431472142585E-2</c:v>
                </c:pt>
                <c:pt idx="200">
                  <c:v>-1.0888666699654586E-2</c:v>
                </c:pt>
                <c:pt idx="201">
                  <c:v>5.6995301624575175E-3</c:v>
                </c:pt>
                <c:pt idx="202">
                  <c:v>-3.467716970511539E-2</c:v>
                </c:pt>
                <c:pt idx="203">
                  <c:v>3.5638883088966747E-2</c:v>
                </c:pt>
                <c:pt idx="204">
                  <c:v>1.5261077578699422E-3</c:v>
                </c:pt>
                <c:pt idx="205">
                  <c:v>-1.4982373988880039E-2</c:v>
                </c:pt>
                <c:pt idx="206">
                  <c:v>3.5143273469252952E-2</c:v>
                </c:pt>
                <c:pt idx="207">
                  <c:v>-3.6045903174784628E-2</c:v>
                </c:pt>
                <c:pt idx="208">
                  <c:v>-1.4579281555435315E-2</c:v>
                </c:pt>
                <c:pt idx="209">
                  <c:v>-2.3861232743216799E-3</c:v>
                </c:pt>
                <c:pt idx="210">
                  <c:v>3.4578125371304502E-2</c:v>
                </c:pt>
                <c:pt idx="211">
                  <c:v>-7.8837207960708641E-3</c:v>
                </c:pt>
                <c:pt idx="212">
                  <c:v>-3.1659793574835601E-2</c:v>
                </c:pt>
                <c:pt idx="213">
                  <c:v>-3.8192854727308302E-2</c:v>
                </c:pt>
                <c:pt idx="214">
                  <c:v>-2.0082789494475558E-2</c:v>
                </c:pt>
                <c:pt idx="215">
                  <c:v>-5.7056533705625426E-2</c:v>
                </c:pt>
                <c:pt idx="216">
                  <c:v>7.6927660005741919E-3</c:v>
                </c:pt>
                <c:pt idx="217">
                  <c:v>4.4325089778908998E-2</c:v>
                </c:pt>
                <c:pt idx="218">
                  <c:v>2.3198262270975139E-2</c:v>
                </c:pt>
                <c:pt idx="219">
                  <c:v>-3.884014987107974E-2</c:v>
                </c:pt>
                <c:pt idx="220">
                  <c:v>-3.8060451338768134E-2</c:v>
                </c:pt>
                <c:pt idx="221">
                  <c:v>4.2556420903906551E-2</c:v>
                </c:pt>
                <c:pt idx="222">
                  <c:v>-7.5688760105695222E-3</c:v>
                </c:pt>
                <c:pt idx="223">
                  <c:v>-3.7696937215601786E-2</c:v>
                </c:pt>
                <c:pt idx="224">
                  <c:v>-7.2078595952592833E-2</c:v>
                </c:pt>
                <c:pt idx="225">
                  <c:v>-1.6103700244092273E-2</c:v>
                </c:pt>
                <c:pt idx="226">
                  <c:v>-1.7082312759801845E-2</c:v>
                </c:pt>
                <c:pt idx="227">
                  <c:v>1.2934552651018246E-2</c:v>
                </c:pt>
                <c:pt idx="228">
                  <c:v>-2.5364837009150723E-2</c:v>
                </c:pt>
                <c:pt idx="229">
                  <c:v>1.3995815776526735E-2</c:v>
                </c:pt>
                <c:pt idx="230">
                  <c:v>-1.8977648314416402E-2</c:v>
                </c:pt>
                <c:pt idx="231">
                  <c:v>-3.9657867753235029E-2</c:v>
                </c:pt>
                <c:pt idx="232">
                  <c:v>2.9633882229420055E-3</c:v>
                </c:pt>
                <c:pt idx="233">
                  <c:v>1.6996473202221963E-2</c:v>
                </c:pt>
                <c:pt idx="234">
                  <c:v>4.5037970137939542E-3</c:v>
                </c:pt>
                <c:pt idx="235">
                  <c:v>1.7333548136921076E-2</c:v>
                </c:pt>
                <c:pt idx="236">
                  <c:v>2.5929291809664069E-2</c:v>
                </c:pt>
                <c:pt idx="237">
                  <c:v>3.4328542168798105E-3</c:v>
                </c:pt>
                <c:pt idx="238">
                  <c:v>3.3576780185247075E-2</c:v>
                </c:pt>
                <c:pt idx="239">
                  <c:v>7.544236586487249E-2</c:v>
                </c:pt>
                <c:pt idx="240">
                  <c:v>1.4442249447483214E-2</c:v>
                </c:pt>
                <c:pt idx="241">
                  <c:v>2.4704934653693781E-2</c:v>
                </c:pt>
                <c:pt idx="242">
                  <c:v>-1.0215187296891028E-2</c:v>
                </c:pt>
                <c:pt idx="243">
                  <c:v>4.5851853464317492E-2</c:v>
                </c:pt>
                <c:pt idx="244">
                  <c:v>-2.4462099671420386E-2</c:v>
                </c:pt>
                <c:pt idx="245">
                  <c:v>-3.8344552615529444E-2</c:v>
                </c:pt>
                <c:pt idx="246">
                  <c:v>2.864341895082809E-2</c:v>
                </c:pt>
                <c:pt idx="247">
                  <c:v>4.8062826870440063E-2</c:v>
                </c:pt>
                <c:pt idx="248">
                  <c:v>1.6800336029456832E-2</c:v>
                </c:pt>
                <c:pt idx="249">
                  <c:v>-7.1712513555942277E-3</c:v>
                </c:pt>
                <c:pt idx="250">
                  <c:v>-8.0689346998515862E-3</c:v>
                </c:pt>
                <c:pt idx="251">
                  <c:v>2.7143346000410982E-2</c:v>
                </c:pt>
                <c:pt idx="252">
                  <c:v>4.3739497286925159E-2</c:v>
                </c:pt>
                <c:pt idx="253">
                  <c:v>-5.6093772062316347E-3</c:v>
                </c:pt>
                <c:pt idx="254">
                  <c:v>-1.3479288220445142E-2</c:v>
                </c:pt>
                <c:pt idx="255">
                  <c:v>-1.2323494033803561E-2</c:v>
                </c:pt>
                <c:pt idx="256">
                  <c:v>-4.3795836168098505E-2</c:v>
                </c:pt>
                <c:pt idx="257">
                  <c:v>2.5928934799583948E-2</c:v>
                </c:pt>
                <c:pt idx="258">
                  <c:v>3.5935431189348379E-4</c:v>
                </c:pt>
                <c:pt idx="259">
                  <c:v>-2.4248937264491746E-2</c:v>
                </c:pt>
                <c:pt idx="260">
                  <c:v>-2.6094239079565162E-2</c:v>
                </c:pt>
                <c:pt idx="261">
                  <c:v>-1.1678683422379744E-2</c:v>
                </c:pt>
                <c:pt idx="262">
                  <c:v>1.6590966185353127E-2</c:v>
                </c:pt>
                <c:pt idx="263">
                  <c:v>1.2577110912693193E-2</c:v>
                </c:pt>
                <c:pt idx="264">
                  <c:v>-3.8414433663364014E-2</c:v>
                </c:pt>
                <c:pt idx="265">
                  <c:v>6.8749684000208366E-2</c:v>
                </c:pt>
                <c:pt idx="266">
                  <c:v>1.2410833592906088E-2</c:v>
                </c:pt>
                <c:pt idx="267">
                  <c:v>1.9897643337721524E-2</c:v>
                </c:pt>
                <c:pt idx="268">
                  <c:v>-2.182879201242488E-2</c:v>
                </c:pt>
                <c:pt idx="269">
                  <c:v>-1.611022694392027E-2</c:v>
                </c:pt>
                <c:pt idx="270">
                  <c:v>2.0016134779023771E-3</c:v>
                </c:pt>
                <c:pt idx="271">
                  <c:v>-3.0073555658215709E-2</c:v>
                </c:pt>
                <c:pt idx="272">
                  <c:v>-2.6897368113953529E-2</c:v>
                </c:pt>
                <c:pt idx="273">
                  <c:v>4.1756066113593802E-2</c:v>
                </c:pt>
                <c:pt idx="274">
                  <c:v>-8.3138458608465506E-3</c:v>
                </c:pt>
                <c:pt idx="275">
                  <c:v>1.0653342846882234E-2</c:v>
                </c:pt>
                <c:pt idx="276">
                  <c:v>-2.8223069166192053E-2</c:v>
                </c:pt>
                <c:pt idx="277">
                  <c:v>2.2672649796932325E-2</c:v>
                </c:pt>
                <c:pt idx="278">
                  <c:v>3.0476457743596037E-2</c:v>
                </c:pt>
                <c:pt idx="279">
                  <c:v>1.3136404336221376E-3</c:v>
                </c:pt>
                <c:pt idx="280">
                  <c:v>2.1800547486802266E-3</c:v>
                </c:pt>
                <c:pt idx="281">
                  <c:v>1.091628603185431E-2</c:v>
                </c:pt>
                <c:pt idx="282">
                  <c:v>-8.9376424698375725E-3</c:v>
                </c:pt>
                <c:pt idx="283">
                  <c:v>1.4957258765514445E-2</c:v>
                </c:pt>
                <c:pt idx="284">
                  <c:v>1.5337990321636501E-2</c:v>
                </c:pt>
                <c:pt idx="285">
                  <c:v>-6.2621437040448133E-4</c:v>
                </c:pt>
                <c:pt idx="286">
                  <c:v>1.4550549303548696E-2</c:v>
                </c:pt>
                <c:pt idx="287">
                  <c:v>1.1181148154880048E-2</c:v>
                </c:pt>
                <c:pt idx="288">
                  <c:v>1.899961811454854E-2</c:v>
                </c:pt>
                <c:pt idx="289">
                  <c:v>-1.8248192055716775E-2</c:v>
                </c:pt>
                <c:pt idx="290">
                  <c:v>-1.5314055516746422E-2</c:v>
                </c:pt>
                <c:pt idx="291">
                  <c:v>2.7613258006760028E-2</c:v>
                </c:pt>
                <c:pt idx="292">
                  <c:v>-2.2901618530651049E-3</c:v>
                </c:pt>
                <c:pt idx="293">
                  <c:v>-1.4973741620695815E-2</c:v>
                </c:pt>
                <c:pt idx="294">
                  <c:v>4.9059205348058389E-2</c:v>
                </c:pt>
                <c:pt idx="295">
                  <c:v>-1.2563991648554195E-2</c:v>
                </c:pt>
                <c:pt idx="296">
                  <c:v>5.2847090636836444E-4</c:v>
                </c:pt>
                <c:pt idx="297">
                  <c:v>1.2178319670241716E-2</c:v>
                </c:pt>
                <c:pt idx="298">
                  <c:v>5.264374598866451E-2</c:v>
                </c:pt>
                <c:pt idx="299">
                  <c:v>4.26147618801224E-2</c:v>
                </c:pt>
                <c:pt idx="300">
                  <c:v>9.4248453632368358E-3</c:v>
                </c:pt>
                <c:pt idx="301">
                  <c:v>-2.1995142111632907E-2</c:v>
                </c:pt>
                <c:pt idx="302">
                  <c:v>8.0812508251501027E-3</c:v>
                </c:pt>
                <c:pt idx="303">
                  <c:v>-2.8445488565227647E-2</c:v>
                </c:pt>
                <c:pt idx="304">
                  <c:v>3.7655449247826593E-2</c:v>
                </c:pt>
                <c:pt idx="305">
                  <c:v>-3.6755511967351766E-2</c:v>
                </c:pt>
                <c:pt idx="306">
                  <c:v>1.8510234115562497E-2</c:v>
                </c:pt>
                <c:pt idx="307">
                  <c:v>7.0997364507809505E-3</c:v>
                </c:pt>
                <c:pt idx="308">
                  <c:v>6.118607101604152E-3</c:v>
                </c:pt>
                <c:pt idx="309">
                  <c:v>3.4851455037592294E-2</c:v>
                </c:pt>
                <c:pt idx="310">
                  <c:v>3.2717643804246389E-2</c:v>
                </c:pt>
                <c:pt idx="311">
                  <c:v>-6.0836297708061732E-2</c:v>
                </c:pt>
                <c:pt idx="312">
                  <c:v>2.741801080555567E-2</c:v>
                </c:pt>
                <c:pt idx="313">
                  <c:v>8.2528439111778963E-3</c:v>
                </c:pt>
                <c:pt idx="314">
                  <c:v>3.0889922336193788E-2</c:v>
                </c:pt>
                <c:pt idx="315">
                  <c:v>-6.992469076546938E-2</c:v>
                </c:pt>
                <c:pt idx="316">
                  <c:v>1.2096501848834192E-3</c:v>
                </c:pt>
                <c:pt idx="317">
                  <c:v>6.2968909695900925E-3</c:v>
                </c:pt>
                <c:pt idx="318">
                  <c:v>6.4559740124234252E-2</c:v>
                </c:pt>
                <c:pt idx="319">
                  <c:v>2.1755034950263649E-2</c:v>
                </c:pt>
                <c:pt idx="320">
                  <c:v>-3.3179715459808212E-3</c:v>
                </c:pt>
                <c:pt idx="321">
                  <c:v>-4.256820858162317E-3</c:v>
                </c:pt>
                <c:pt idx="322">
                  <c:v>-4.5164547404425708E-2</c:v>
                </c:pt>
                <c:pt idx="323">
                  <c:v>9.4222479592140362E-3</c:v>
                </c:pt>
                <c:pt idx="324">
                  <c:v>-2.4874381508017126E-2</c:v>
                </c:pt>
                <c:pt idx="325">
                  <c:v>-2.9425257644614355E-2</c:v>
                </c:pt>
                <c:pt idx="326">
                  <c:v>-3.7095150668839075E-2</c:v>
                </c:pt>
                <c:pt idx="327">
                  <c:v>-8.7119363943519934E-2</c:v>
                </c:pt>
                <c:pt idx="328">
                  <c:v>-3.6902562268003133E-4</c:v>
                </c:pt>
                <c:pt idx="329">
                  <c:v>-2.9600456153604762E-2</c:v>
                </c:pt>
                <c:pt idx="330">
                  <c:v>-2.5946156502658906E-2</c:v>
                </c:pt>
                <c:pt idx="331">
                  <c:v>-4.7248749011088255E-2</c:v>
                </c:pt>
                <c:pt idx="332">
                  <c:v>-2.6342306001093975E-2</c:v>
                </c:pt>
                <c:pt idx="333">
                  <c:v>-3.8120826728431909E-2</c:v>
                </c:pt>
                <c:pt idx="334">
                  <c:v>3.99220787334797E-2</c:v>
                </c:pt>
                <c:pt idx="335">
                  <c:v>1.5956675075876607E-2</c:v>
                </c:pt>
                <c:pt idx="336">
                  <c:v>-9.0861102821454716E-3</c:v>
                </c:pt>
                <c:pt idx="337">
                  <c:v>-3.3234592017705927E-2</c:v>
                </c:pt>
                <c:pt idx="338">
                  <c:v>3.2060131474433692E-2</c:v>
                </c:pt>
                <c:pt idx="339">
                  <c:v>6.3345471249604407E-2</c:v>
                </c:pt>
                <c:pt idx="340">
                  <c:v>-1.2355746309842446E-2</c:v>
                </c:pt>
                <c:pt idx="341">
                  <c:v>-2.5527571744575667E-2</c:v>
                </c:pt>
                <c:pt idx="342">
                  <c:v>5.942668870652424E-2</c:v>
                </c:pt>
                <c:pt idx="343">
                  <c:v>-1.5051159513865714E-2</c:v>
                </c:pt>
                <c:pt idx="344">
                  <c:v>-4.4891312749612881E-2</c:v>
                </c:pt>
                <c:pt idx="345">
                  <c:v>-2.7469021858403303E-2</c:v>
                </c:pt>
                <c:pt idx="346">
                  <c:v>-2.5422382437826661E-2</c:v>
                </c:pt>
                <c:pt idx="347">
                  <c:v>-3.4244329636357739E-3</c:v>
                </c:pt>
                <c:pt idx="348">
                  <c:v>-4.1982503865042155E-3</c:v>
                </c:pt>
                <c:pt idx="349">
                  <c:v>-4.3770186361726297E-2</c:v>
                </c:pt>
                <c:pt idx="350">
                  <c:v>7.621722052342185E-2</c:v>
                </c:pt>
                <c:pt idx="351">
                  <c:v>-2.3417401086020459E-2</c:v>
                </c:pt>
                <c:pt idx="352">
                  <c:v>1.7605049048559434E-3</c:v>
                </c:pt>
                <c:pt idx="353">
                  <c:v>-3.3607634701807033E-2</c:v>
                </c:pt>
                <c:pt idx="354">
                  <c:v>1.9669019688944661E-2</c:v>
                </c:pt>
                <c:pt idx="355">
                  <c:v>2.582998283113571E-2</c:v>
                </c:pt>
                <c:pt idx="356">
                  <c:v>3.973140901325535E-3</c:v>
                </c:pt>
                <c:pt idx="357">
                  <c:v>-2.2695240243090055E-3</c:v>
                </c:pt>
                <c:pt idx="358">
                  <c:v>-1.5837695720137622E-2</c:v>
                </c:pt>
                <c:pt idx="359">
                  <c:v>-3.9446126392801067E-2</c:v>
                </c:pt>
                <c:pt idx="360">
                  <c:v>2.5088339768638179E-2</c:v>
                </c:pt>
                <c:pt idx="361">
                  <c:v>3.1174674691543221E-2</c:v>
                </c:pt>
                <c:pt idx="362">
                  <c:v>2.2160205915661223E-2</c:v>
                </c:pt>
                <c:pt idx="363">
                  <c:v>4.5511387895740483E-5</c:v>
                </c:pt>
                <c:pt idx="364">
                  <c:v>-3.709035052485813E-2</c:v>
                </c:pt>
                <c:pt idx="365">
                  <c:v>5.5300181597440594E-2</c:v>
                </c:pt>
                <c:pt idx="366">
                  <c:v>-2.1239717439277005E-2</c:v>
                </c:pt>
                <c:pt idx="367">
                  <c:v>-5.6928726918438241E-2</c:v>
                </c:pt>
                <c:pt idx="368">
                  <c:v>2.1174093614438748E-2</c:v>
                </c:pt>
                <c:pt idx="369">
                  <c:v>-2.2190834480239008E-2</c:v>
                </c:pt>
                <c:pt idx="370">
                  <c:v>-4.1210425163680377E-2</c:v>
                </c:pt>
                <c:pt idx="371">
                  <c:v>4.4586267390781505E-3</c:v>
                </c:pt>
                <c:pt idx="372">
                  <c:v>-5.5430408738501441E-4</c:v>
                </c:pt>
                <c:pt idx="373">
                  <c:v>-2.6713802884731887E-2</c:v>
                </c:pt>
                <c:pt idx="374">
                  <c:v>1.4390487528753939E-2</c:v>
                </c:pt>
                <c:pt idx="375">
                  <c:v>1.0977138346404883E-2</c:v>
                </c:pt>
                <c:pt idx="376">
                  <c:v>-3.7722901136442478E-2</c:v>
                </c:pt>
                <c:pt idx="377">
                  <c:v>-6.7404066259696607E-3</c:v>
                </c:pt>
                <c:pt idx="378">
                  <c:v>6.639426320526237E-3</c:v>
                </c:pt>
                <c:pt idx="379">
                  <c:v>3.9232053236548711E-3</c:v>
                </c:pt>
                <c:pt idx="380">
                  <c:v>2.3370266539473095E-2</c:v>
                </c:pt>
                <c:pt idx="381">
                  <c:v>3.6905914138945076E-2</c:v>
                </c:pt>
                <c:pt idx="382">
                  <c:v>-1.8300205380008164E-2</c:v>
                </c:pt>
                <c:pt idx="383">
                  <c:v>3.36703893309672E-2</c:v>
                </c:pt>
                <c:pt idx="384">
                  <c:v>-1.6913573353282525E-3</c:v>
                </c:pt>
                <c:pt idx="385">
                  <c:v>-2.2351991322687805E-2</c:v>
                </c:pt>
                <c:pt idx="386">
                  <c:v>3.5202478283183562E-2</c:v>
                </c:pt>
                <c:pt idx="387">
                  <c:v>-1.4991822595136595E-2</c:v>
                </c:pt>
                <c:pt idx="388">
                  <c:v>-5.3264600927484189E-2</c:v>
                </c:pt>
                <c:pt idx="389">
                  <c:v>-4.440907841705953E-2</c:v>
                </c:pt>
                <c:pt idx="390">
                  <c:v>4.0152585628106405E-2</c:v>
                </c:pt>
                <c:pt idx="391">
                  <c:v>6.726522343061403E-2</c:v>
                </c:pt>
                <c:pt idx="392">
                  <c:v>-5.6224692986085199E-2</c:v>
                </c:pt>
                <c:pt idx="393">
                  <c:v>-1.8295117976574229E-4</c:v>
                </c:pt>
                <c:pt idx="394">
                  <c:v>-3.4294122747624729E-2</c:v>
                </c:pt>
                <c:pt idx="395">
                  <c:v>-4.0030360451428076E-3</c:v>
                </c:pt>
                <c:pt idx="396">
                  <c:v>-4.2765951468521482E-2</c:v>
                </c:pt>
                <c:pt idx="397">
                  <c:v>2.4155677782010575E-2</c:v>
                </c:pt>
                <c:pt idx="398">
                  <c:v>-5.1786847830001023E-2</c:v>
                </c:pt>
                <c:pt idx="399">
                  <c:v>-5.3236216313704244E-3</c:v>
                </c:pt>
                <c:pt idx="400">
                  <c:v>-5.0037156735656804E-3</c:v>
                </c:pt>
                <c:pt idx="401">
                  <c:v>5.8474566114897382E-2</c:v>
                </c:pt>
                <c:pt idx="402">
                  <c:v>1.210235982563334E-2</c:v>
                </c:pt>
                <c:pt idx="403">
                  <c:v>1.1722027932016866E-2</c:v>
                </c:pt>
                <c:pt idx="404">
                  <c:v>-5.1855578520945453E-2</c:v>
                </c:pt>
                <c:pt idx="405">
                  <c:v>5.2682462759886181E-2</c:v>
                </c:pt>
                <c:pt idx="406">
                  <c:v>-1.2455642644065613E-2</c:v>
                </c:pt>
                <c:pt idx="407">
                  <c:v>-5.1860073666035116E-2</c:v>
                </c:pt>
                <c:pt idx="408">
                  <c:v>-3.0267178404059757E-2</c:v>
                </c:pt>
                <c:pt idx="409">
                  <c:v>2.2532627960318047E-2</c:v>
                </c:pt>
                <c:pt idx="410">
                  <c:v>-1.3982394673459967E-2</c:v>
                </c:pt>
                <c:pt idx="411">
                  <c:v>-4.0881427792365021E-3</c:v>
                </c:pt>
                <c:pt idx="412">
                  <c:v>6.2754355364635347E-2</c:v>
                </c:pt>
                <c:pt idx="413">
                  <c:v>-6.9789816419320123E-3</c:v>
                </c:pt>
                <c:pt idx="414">
                  <c:v>1.7467871409233445E-3</c:v>
                </c:pt>
                <c:pt idx="415">
                  <c:v>1.7555044612261594E-2</c:v>
                </c:pt>
                <c:pt idx="416">
                  <c:v>2.9419554979066143E-4</c:v>
                </c:pt>
                <c:pt idx="417">
                  <c:v>2.0135219837842659E-2</c:v>
                </c:pt>
                <c:pt idx="418">
                  <c:v>-3.7562067899769451E-2</c:v>
                </c:pt>
                <c:pt idx="419">
                  <c:v>-1.495370197473997E-3</c:v>
                </c:pt>
                <c:pt idx="420">
                  <c:v>1.611901258113578E-2</c:v>
                </c:pt>
                <c:pt idx="421">
                  <c:v>3.9002038897457937E-2</c:v>
                </c:pt>
                <c:pt idx="422">
                  <c:v>4.509833981619709E-2</c:v>
                </c:pt>
                <c:pt idx="423">
                  <c:v>3.5732061296995161E-3</c:v>
                </c:pt>
                <c:pt idx="424">
                  <c:v>-1.7214505605233188E-2</c:v>
                </c:pt>
                <c:pt idx="425">
                  <c:v>-8.3511272096619391E-2</c:v>
                </c:pt>
                <c:pt idx="426">
                  <c:v>-1.9028115650606268E-2</c:v>
                </c:pt>
                <c:pt idx="427">
                  <c:v>1.0777431134912942E-2</c:v>
                </c:pt>
                <c:pt idx="428">
                  <c:v>-8.8703369973972563E-3</c:v>
                </c:pt>
                <c:pt idx="429">
                  <c:v>-4.7600923467038668E-2</c:v>
                </c:pt>
                <c:pt idx="430">
                  <c:v>-7.0777071708668315E-2</c:v>
                </c:pt>
                <c:pt idx="431">
                  <c:v>2.2582587788094733E-2</c:v>
                </c:pt>
                <c:pt idx="432">
                  <c:v>-2.4931356628797894E-2</c:v>
                </c:pt>
                <c:pt idx="433">
                  <c:v>-1.2600803195910341E-2</c:v>
                </c:pt>
                <c:pt idx="434">
                  <c:v>2.2637398394560301E-2</c:v>
                </c:pt>
                <c:pt idx="435">
                  <c:v>1.6374781600577752E-2</c:v>
                </c:pt>
                <c:pt idx="436">
                  <c:v>-8.6459616506207301E-2</c:v>
                </c:pt>
                <c:pt idx="437">
                  <c:v>-5.4368153370654988E-2</c:v>
                </c:pt>
                <c:pt idx="438">
                  <c:v>1.5259420561435625E-2</c:v>
                </c:pt>
                <c:pt idx="439">
                  <c:v>2.7290395397037647E-3</c:v>
                </c:pt>
                <c:pt idx="440">
                  <c:v>-1.9950707398358057E-3</c:v>
                </c:pt>
                <c:pt idx="441">
                  <c:v>-2.3900694873314247E-3</c:v>
                </c:pt>
                <c:pt idx="442">
                  <c:v>1.0829740700874115E-2</c:v>
                </c:pt>
                <c:pt idx="443">
                  <c:v>2.1512005207136115E-2</c:v>
                </c:pt>
                <c:pt idx="444">
                  <c:v>-1.6288620765075205E-2</c:v>
                </c:pt>
                <c:pt idx="445">
                  <c:v>-9.1282524250096576E-3</c:v>
                </c:pt>
                <c:pt idx="446">
                  <c:v>1.5618511446609263E-2</c:v>
                </c:pt>
                <c:pt idx="447">
                  <c:v>5.0397531873479041E-2</c:v>
                </c:pt>
                <c:pt idx="448">
                  <c:v>8.0282936949413828E-3</c:v>
                </c:pt>
                <c:pt idx="449">
                  <c:v>-4.0773664755517247E-2</c:v>
                </c:pt>
                <c:pt idx="450">
                  <c:v>-5.9019789510656041E-2</c:v>
                </c:pt>
                <c:pt idx="451">
                  <c:v>-1.572444150514999E-2</c:v>
                </c:pt>
                <c:pt idx="452">
                  <c:v>-3.5284003972025586E-2</c:v>
                </c:pt>
                <c:pt idx="453">
                  <c:v>1.1549729319751511E-3</c:v>
                </c:pt>
                <c:pt idx="454">
                  <c:v>-2.5320811408323436E-2</c:v>
                </c:pt>
                <c:pt idx="455">
                  <c:v>-6.5573096901222292E-3</c:v>
                </c:pt>
                <c:pt idx="456">
                  <c:v>1.54263388105466E-2</c:v>
                </c:pt>
                <c:pt idx="457">
                  <c:v>5.9345010607372753E-2</c:v>
                </c:pt>
                <c:pt idx="458">
                  <c:v>-4.1940411010867994E-3</c:v>
                </c:pt>
                <c:pt idx="459">
                  <c:v>3.1818749265263228E-2</c:v>
                </c:pt>
                <c:pt idx="460">
                  <c:v>-1.405328899861911E-2</c:v>
                </c:pt>
                <c:pt idx="461">
                  <c:v>-1.5018909602652203E-4</c:v>
                </c:pt>
                <c:pt idx="462">
                  <c:v>-1.8323564003648988E-2</c:v>
                </c:pt>
                <c:pt idx="463">
                  <c:v>6.4208303608576404E-3</c:v>
                </c:pt>
                <c:pt idx="464">
                  <c:v>-4.1651655904770872E-2</c:v>
                </c:pt>
                <c:pt idx="465">
                  <c:v>-5.2766940629245555E-3</c:v>
                </c:pt>
                <c:pt idx="466">
                  <c:v>-3.0603944922042117E-2</c:v>
                </c:pt>
                <c:pt idx="467">
                  <c:v>3.1459165371158671E-2</c:v>
                </c:pt>
                <c:pt idx="468">
                  <c:v>3.2036707889368382E-2</c:v>
                </c:pt>
                <c:pt idx="469">
                  <c:v>-4.1440485759539687E-2</c:v>
                </c:pt>
                <c:pt idx="470">
                  <c:v>-8.4665833789394698E-2</c:v>
                </c:pt>
                <c:pt idx="471">
                  <c:v>-2.2556052360316239E-2</c:v>
                </c:pt>
                <c:pt idx="472">
                  <c:v>-2.6156791606960723E-2</c:v>
                </c:pt>
                <c:pt idx="473">
                  <c:v>-1.002467311938092E-2</c:v>
                </c:pt>
                <c:pt idx="474">
                  <c:v>7.1619473689922388E-3</c:v>
                </c:pt>
                <c:pt idx="475">
                  <c:v>7.5795162928479584E-2</c:v>
                </c:pt>
                <c:pt idx="476">
                  <c:v>1.7700518666698768E-2</c:v>
                </c:pt>
                <c:pt idx="477">
                  <c:v>2.1019738987490252E-2</c:v>
                </c:pt>
                <c:pt idx="478">
                  <c:v>1.6425389928149345E-3</c:v>
                </c:pt>
                <c:pt idx="479">
                  <c:v>2.6518895446733397E-4</c:v>
                </c:pt>
                <c:pt idx="480">
                  <c:v>2.7063400176570423E-2</c:v>
                </c:pt>
                <c:pt idx="481">
                  <c:v>-2.5850677365054465E-2</c:v>
                </c:pt>
                <c:pt idx="482">
                  <c:v>3.990493238257839E-2</c:v>
                </c:pt>
                <c:pt idx="483">
                  <c:v>8.2849510896635652E-3</c:v>
                </c:pt>
                <c:pt idx="484">
                  <c:v>5.4994985125980569E-2</c:v>
                </c:pt>
                <c:pt idx="485">
                  <c:v>-2.7914694922646539E-2</c:v>
                </c:pt>
                <c:pt idx="486">
                  <c:v>2.4669608382032318E-2</c:v>
                </c:pt>
                <c:pt idx="487">
                  <c:v>2.6310108160315072E-2</c:v>
                </c:pt>
                <c:pt idx="488">
                  <c:v>3.3023539287734424E-2</c:v>
                </c:pt>
                <c:pt idx="489">
                  <c:v>-7.5983458343543923E-3</c:v>
                </c:pt>
                <c:pt idx="490">
                  <c:v>1.9206589191137186E-2</c:v>
                </c:pt>
                <c:pt idx="491">
                  <c:v>-8.04518626462703E-2</c:v>
                </c:pt>
                <c:pt idx="492">
                  <c:v>1.0651763068745667E-2</c:v>
                </c:pt>
                <c:pt idx="493">
                  <c:v>-4.5446612931301852E-2</c:v>
                </c:pt>
                <c:pt idx="494">
                  <c:v>-1.1406677683472203E-2</c:v>
                </c:pt>
                <c:pt idx="495">
                  <c:v>-2.3121974126369908E-2</c:v>
                </c:pt>
                <c:pt idx="496">
                  <c:v>1.8724095070336327E-2</c:v>
                </c:pt>
                <c:pt idx="497">
                  <c:v>2.9682301782794872E-2</c:v>
                </c:pt>
                <c:pt idx="498">
                  <c:v>2.1330350112760039E-2</c:v>
                </c:pt>
                <c:pt idx="499">
                  <c:v>5.3345782096664428E-2</c:v>
                </c:pt>
                <c:pt idx="500">
                  <c:v>-2.8718018551808364E-2</c:v>
                </c:pt>
                <c:pt idx="501">
                  <c:v>-2.4350197413597814E-3</c:v>
                </c:pt>
                <c:pt idx="502">
                  <c:v>-5.9146861489498296E-3</c:v>
                </c:pt>
                <c:pt idx="503">
                  <c:v>0.10972546242226244</c:v>
                </c:pt>
                <c:pt idx="504">
                  <c:v>5.012473922347991E-2</c:v>
                </c:pt>
                <c:pt idx="505">
                  <c:v>-2.8113208662167176E-2</c:v>
                </c:pt>
                <c:pt idx="506">
                  <c:v>-7.1323330438648011E-2</c:v>
                </c:pt>
                <c:pt idx="507">
                  <c:v>-7.6492629141975077E-2</c:v>
                </c:pt>
                <c:pt idx="508">
                  <c:v>4.8633114310297799E-3</c:v>
                </c:pt>
                <c:pt idx="509">
                  <c:v>-1.7456960915760284E-2</c:v>
                </c:pt>
                <c:pt idx="510">
                  <c:v>-3.2714573854620128E-2</c:v>
                </c:pt>
                <c:pt idx="511">
                  <c:v>5.3412214652642448E-3</c:v>
                </c:pt>
                <c:pt idx="512">
                  <c:v>-1.0087566454258221E-2</c:v>
                </c:pt>
                <c:pt idx="513">
                  <c:v>-3.5645056179025685E-2</c:v>
                </c:pt>
                <c:pt idx="514">
                  <c:v>1.5599507767842231E-2</c:v>
                </c:pt>
                <c:pt idx="515">
                  <c:v>1.8630752510359011E-3</c:v>
                </c:pt>
                <c:pt idx="516">
                  <c:v>8.8167021526963981E-3</c:v>
                </c:pt>
                <c:pt idx="517">
                  <c:v>-4.5884704093794325E-2</c:v>
                </c:pt>
                <c:pt idx="518">
                  <c:v>-1.9194133326570141E-2</c:v>
                </c:pt>
                <c:pt idx="519">
                  <c:v>-3.3791376961005014E-3</c:v>
                </c:pt>
                <c:pt idx="520">
                  <c:v>2.6894871165029324E-2</c:v>
                </c:pt>
                <c:pt idx="521">
                  <c:v>-5.7826657738911477E-2</c:v>
                </c:pt>
                <c:pt idx="522">
                  <c:v>-8.8020162995162497E-3</c:v>
                </c:pt>
                <c:pt idx="523">
                  <c:v>-3.6102118996417652E-2</c:v>
                </c:pt>
                <c:pt idx="524">
                  <c:v>5.4240592010013251E-2</c:v>
                </c:pt>
                <c:pt idx="525">
                  <c:v>-1.0930545244284745E-2</c:v>
                </c:pt>
                <c:pt idx="526">
                  <c:v>-1.5304243024719878E-2</c:v>
                </c:pt>
                <c:pt idx="527">
                  <c:v>-2.1834433413184248E-2</c:v>
                </c:pt>
                <c:pt idx="528">
                  <c:v>-1.6530273491033337E-2</c:v>
                </c:pt>
                <c:pt idx="529">
                  <c:v>-4.7131460122014537E-2</c:v>
                </c:pt>
                <c:pt idx="530">
                  <c:v>2.9922137876665186E-2</c:v>
                </c:pt>
                <c:pt idx="531">
                  <c:v>-3.2635515424672676E-2</c:v>
                </c:pt>
                <c:pt idx="532">
                  <c:v>4.3472752307529465E-3</c:v>
                </c:pt>
                <c:pt idx="533">
                  <c:v>-2.4871862030290726E-2</c:v>
                </c:pt>
                <c:pt idx="534">
                  <c:v>-1.5473517634289958E-2</c:v>
                </c:pt>
                <c:pt idx="535">
                  <c:v>1.6758555639769596E-2</c:v>
                </c:pt>
                <c:pt idx="536">
                  <c:v>-3.2249288933384704E-2</c:v>
                </c:pt>
                <c:pt idx="537">
                  <c:v>-6.2285137020558691E-2</c:v>
                </c:pt>
                <c:pt idx="538">
                  <c:v>1.2649999185156984E-2</c:v>
                </c:pt>
                <c:pt idx="539">
                  <c:v>-2.3414952231812228E-2</c:v>
                </c:pt>
                <c:pt idx="540">
                  <c:v>3.6310124289017678E-4</c:v>
                </c:pt>
                <c:pt idx="541">
                  <c:v>-1.2468421446421721E-2</c:v>
                </c:pt>
                <c:pt idx="542">
                  <c:v>-1.0835853997224223E-2</c:v>
                </c:pt>
                <c:pt idx="543">
                  <c:v>-3.631964342242458E-2</c:v>
                </c:pt>
                <c:pt idx="544">
                  <c:v>-5.1628151580834711E-3</c:v>
                </c:pt>
                <c:pt idx="545">
                  <c:v>2.9192597189656139E-2</c:v>
                </c:pt>
                <c:pt idx="546">
                  <c:v>6.8823463994555786E-2</c:v>
                </c:pt>
                <c:pt idx="547">
                  <c:v>1.2363796418032485E-2</c:v>
                </c:pt>
                <c:pt idx="548">
                  <c:v>4.1483589691007586E-2</c:v>
                </c:pt>
                <c:pt idx="549">
                  <c:v>-4.9192942364435145E-2</c:v>
                </c:pt>
                <c:pt idx="550">
                  <c:v>-5.0650929838953291E-3</c:v>
                </c:pt>
                <c:pt idx="551">
                  <c:v>7.5522953746755246E-3</c:v>
                </c:pt>
                <c:pt idx="552">
                  <c:v>-9.9310265635249324E-4</c:v>
                </c:pt>
                <c:pt idx="553">
                  <c:v>-3.6138370112820214E-2</c:v>
                </c:pt>
                <c:pt idx="554">
                  <c:v>-3.6862520792347225E-2</c:v>
                </c:pt>
                <c:pt idx="555">
                  <c:v>2.7645941645763547E-2</c:v>
                </c:pt>
                <c:pt idx="556">
                  <c:v>6.3675252388595172E-2</c:v>
                </c:pt>
                <c:pt idx="557">
                  <c:v>4.5449877770498146E-3</c:v>
                </c:pt>
                <c:pt idx="558">
                  <c:v>-1.8503701971634461E-2</c:v>
                </c:pt>
                <c:pt idx="559">
                  <c:v>1.73563162992325E-2</c:v>
                </c:pt>
                <c:pt idx="560">
                  <c:v>2.1977362799495137E-2</c:v>
                </c:pt>
                <c:pt idx="561">
                  <c:v>-8.6590950483074774E-2</c:v>
                </c:pt>
                <c:pt idx="562">
                  <c:v>-5.397260021803283E-2</c:v>
                </c:pt>
                <c:pt idx="563">
                  <c:v>-7.0195115537333319E-2</c:v>
                </c:pt>
                <c:pt idx="564">
                  <c:v>-2.4781214906442355E-2</c:v>
                </c:pt>
                <c:pt idx="565">
                  <c:v>1.7614590501011922E-2</c:v>
                </c:pt>
                <c:pt idx="566">
                  <c:v>-4.2603350011235851E-2</c:v>
                </c:pt>
                <c:pt idx="567">
                  <c:v>8.260173456137913E-3</c:v>
                </c:pt>
                <c:pt idx="568">
                  <c:v>1.5210762562739779E-2</c:v>
                </c:pt>
                <c:pt idx="569">
                  <c:v>2.4605309701599156E-2</c:v>
                </c:pt>
                <c:pt idx="570">
                  <c:v>-8.8422154113942442E-2</c:v>
                </c:pt>
                <c:pt idx="571">
                  <c:v>2.8517937471799731E-2</c:v>
                </c:pt>
                <c:pt idx="572">
                  <c:v>-5.6193475415866501E-2</c:v>
                </c:pt>
                <c:pt idx="573">
                  <c:v>2.5076707262239553E-2</c:v>
                </c:pt>
                <c:pt idx="574">
                  <c:v>-3.6306168476697639E-2</c:v>
                </c:pt>
                <c:pt idx="575">
                  <c:v>1.5139315838691532E-2</c:v>
                </c:pt>
                <c:pt idx="576">
                  <c:v>-3.241124106139065E-2</c:v>
                </c:pt>
                <c:pt idx="577">
                  <c:v>2.1755925734807391E-2</c:v>
                </c:pt>
                <c:pt idx="578">
                  <c:v>-4.924999233041441E-2</c:v>
                </c:pt>
                <c:pt idx="579">
                  <c:v>3.5048307531926918E-3</c:v>
                </c:pt>
                <c:pt idx="580">
                  <c:v>-3.4909342551972214E-2</c:v>
                </c:pt>
                <c:pt idx="581">
                  <c:v>6.1553286083914645E-2</c:v>
                </c:pt>
                <c:pt idx="582">
                  <c:v>-0.10588542976864412</c:v>
                </c:pt>
                <c:pt idx="583">
                  <c:v>1.6428561880864095E-2</c:v>
                </c:pt>
                <c:pt idx="584">
                  <c:v>-1.1271029706302492E-2</c:v>
                </c:pt>
                <c:pt idx="585">
                  <c:v>-9.2228967652067018E-4</c:v>
                </c:pt>
                <c:pt idx="586">
                  <c:v>3.396871022649587E-2</c:v>
                </c:pt>
                <c:pt idx="587">
                  <c:v>-2.4992306025325192E-2</c:v>
                </c:pt>
                <c:pt idx="588">
                  <c:v>1.7410889253795423E-3</c:v>
                </c:pt>
                <c:pt idx="589">
                  <c:v>2.2021783665127973E-2</c:v>
                </c:pt>
                <c:pt idx="590">
                  <c:v>6.9089464677591318E-3</c:v>
                </c:pt>
                <c:pt idx="591">
                  <c:v>-2.4777828252550017E-2</c:v>
                </c:pt>
                <c:pt idx="592">
                  <c:v>-6.8412532914589597E-2</c:v>
                </c:pt>
                <c:pt idx="593">
                  <c:v>-4.3741369752849348E-2</c:v>
                </c:pt>
                <c:pt idx="594">
                  <c:v>-4.7183845248946865E-2</c:v>
                </c:pt>
                <c:pt idx="595">
                  <c:v>-1.3886550325839382E-2</c:v>
                </c:pt>
                <c:pt idx="596">
                  <c:v>5.526522516831224E-2</c:v>
                </c:pt>
                <c:pt idx="597">
                  <c:v>1.3488618963103631E-2</c:v>
                </c:pt>
                <c:pt idx="598">
                  <c:v>7.5151845504696363E-3</c:v>
                </c:pt>
                <c:pt idx="599">
                  <c:v>8.3343124819946657E-2</c:v>
                </c:pt>
                <c:pt idx="600">
                  <c:v>5.7502473696200429E-2</c:v>
                </c:pt>
                <c:pt idx="601">
                  <c:v>6.1824399409875358E-2</c:v>
                </c:pt>
                <c:pt idx="602">
                  <c:v>1.757907582629142E-2</c:v>
                </c:pt>
                <c:pt idx="603">
                  <c:v>-1.0839755499840981E-2</c:v>
                </c:pt>
                <c:pt idx="604">
                  <c:v>1.4262965008606772E-2</c:v>
                </c:pt>
                <c:pt idx="605">
                  <c:v>-5.8368489563570207E-2</c:v>
                </c:pt>
                <c:pt idx="606">
                  <c:v>-0.10600030619705496</c:v>
                </c:pt>
                <c:pt idx="607">
                  <c:v>-1.2510646155802753E-2</c:v>
                </c:pt>
                <c:pt idx="608">
                  <c:v>-5.3484493690963135E-2</c:v>
                </c:pt>
                <c:pt idx="609">
                  <c:v>1.3162322294147416E-3</c:v>
                </c:pt>
                <c:pt idx="610">
                  <c:v>4.80501533520011E-3</c:v>
                </c:pt>
                <c:pt idx="611">
                  <c:v>-2.990181639690255E-2</c:v>
                </c:pt>
                <c:pt idx="612">
                  <c:v>3.6253130889469354E-2</c:v>
                </c:pt>
                <c:pt idx="613">
                  <c:v>-8.0605015357538019E-3</c:v>
                </c:pt>
                <c:pt idx="614">
                  <c:v>-1.9482745660348265E-2</c:v>
                </c:pt>
                <c:pt idx="615">
                  <c:v>-7.0583853240815588E-3</c:v>
                </c:pt>
                <c:pt idx="616">
                  <c:v>2.8975429877817663E-2</c:v>
                </c:pt>
                <c:pt idx="617">
                  <c:v>1.1326356669111812E-2</c:v>
                </c:pt>
                <c:pt idx="618">
                  <c:v>-5.9330599242750186E-2</c:v>
                </c:pt>
                <c:pt idx="619">
                  <c:v>3.2330517940883153E-3</c:v>
                </c:pt>
                <c:pt idx="620">
                  <c:v>2.7491323768270362E-2</c:v>
                </c:pt>
                <c:pt idx="621">
                  <c:v>-3.8207991988354999E-2</c:v>
                </c:pt>
                <c:pt idx="622">
                  <c:v>-1.1375177926659624E-2</c:v>
                </c:pt>
                <c:pt idx="623">
                  <c:v>3.3864310186856969E-2</c:v>
                </c:pt>
                <c:pt idx="624">
                  <c:v>-5.3424200002728219E-2</c:v>
                </c:pt>
                <c:pt idx="625">
                  <c:v>8.5793361670181076E-3</c:v>
                </c:pt>
                <c:pt idx="626">
                  <c:v>3.0887419112874191E-3</c:v>
                </c:pt>
                <c:pt idx="627">
                  <c:v>-1.6963205889130192E-2</c:v>
                </c:pt>
                <c:pt idx="628">
                  <c:v>6.726780030977482E-2</c:v>
                </c:pt>
                <c:pt idx="629">
                  <c:v>-5.045704688928751E-2</c:v>
                </c:pt>
                <c:pt idx="630">
                  <c:v>1.6541711557857997E-2</c:v>
                </c:pt>
                <c:pt idx="631">
                  <c:v>2.7820783358243312E-2</c:v>
                </c:pt>
                <c:pt idx="632">
                  <c:v>4.8870012510218441E-2</c:v>
                </c:pt>
                <c:pt idx="633">
                  <c:v>4.8029800234749266E-2</c:v>
                </c:pt>
                <c:pt idx="634">
                  <c:v>-2.7063327219592145E-2</c:v>
                </c:pt>
                <c:pt idx="635">
                  <c:v>-8.7004326397822712E-2</c:v>
                </c:pt>
                <c:pt idx="636">
                  <c:v>-3.1581466522414142E-2</c:v>
                </c:pt>
                <c:pt idx="637">
                  <c:v>-1.4007799681749961E-3</c:v>
                </c:pt>
                <c:pt idx="638">
                  <c:v>1.2215452912864459E-2</c:v>
                </c:pt>
                <c:pt idx="639">
                  <c:v>-4.4576787613298599E-2</c:v>
                </c:pt>
                <c:pt idx="640">
                  <c:v>-8.7381752755895839E-2</c:v>
                </c:pt>
                <c:pt idx="641">
                  <c:v>-5.39406818494886E-4</c:v>
                </c:pt>
                <c:pt idx="642">
                  <c:v>3.6448150873588374E-2</c:v>
                </c:pt>
                <c:pt idx="643">
                  <c:v>-4.6792644814859646E-2</c:v>
                </c:pt>
                <c:pt idx="644">
                  <c:v>5.1733128240053217E-2</c:v>
                </c:pt>
                <c:pt idx="645">
                  <c:v>-8.6007386949314091E-2</c:v>
                </c:pt>
                <c:pt idx="646">
                  <c:v>-4.5898035822758698E-2</c:v>
                </c:pt>
                <c:pt idx="647">
                  <c:v>-2.7418613155006755E-2</c:v>
                </c:pt>
                <c:pt idx="648">
                  <c:v>3.2654113045931188E-2</c:v>
                </c:pt>
                <c:pt idx="649">
                  <c:v>-4.3803679153922782E-2</c:v>
                </c:pt>
                <c:pt idx="650">
                  <c:v>-1.9757866401738357E-2</c:v>
                </c:pt>
                <c:pt idx="651">
                  <c:v>-6.196890698538125E-4</c:v>
                </c:pt>
                <c:pt idx="652">
                  <c:v>5.6602239379613374E-2</c:v>
                </c:pt>
                <c:pt idx="653">
                  <c:v>2.3838240613113664E-2</c:v>
                </c:pt>
                <c:pt idx="654">
                  <c:v>-1.0833286709094482E-2</c:v>
                </c:pt>
                <c:pt idx="655">
                  <c:v>-2.7222944383571028E-2</c:v>
                </c:pt>
                <c:pt idx="656">
                  <c:v>6.4883390852804187E-2</c:v>
                </c:pt>
                <c:pt idx="657">
                  <c:v>4.3738615400065448E-2</c:v>
                </c:pt>
                <c:pt idx="658">
                  <c:v>2.4417307339845862E-2</c:v>
                </c:pt>
                <c:pt idx="659">
                  <c:v>-1.9599884912597076E-2</c:v>
                </c:pt>
                <c:pt idx="660">
                  <c:v>4.9764282370658386E-2</c:v>
                </c:pt>
                <c:pt idx="661">
                  <c:v>-3.3914514843357807E-2</c:v>
                </c:pt>
                <c:pt idx="662">
                  <c:v>6.0127361520328979E-2</c:v>
                </c:pt>
                <c:pt idx="663">
                  <c:v>-7.0479948646335625E-2</c:v>
                </c:pt>
                <c:pt idx="664">
                  <c:v>-2.1326592836150356E-2</c:v>
                </c:pt>
                <c:pt idx="665">
                  <c:v>3.6456605552186612E-2</c:v>
                </c:pt>
                <c:pt idx="666">
                  <c:v>-2.1051340526634019E-2</c:v>
                </c:pt>
                <c:pt idx="667">
                  <c:v>-6.0120704419350706E-3</c:v>
                </c:pt>
                <c:pt idx="668">
                  <c:v>-3.0250870497324947E-3</c:v>
                </c:pt>
                <c:pt idx="669">
                  <c:v>-2.7868131541972287E-2</c:v>
                </c:pt>
                <c:pt idx="670">
                  <c:v>-2.5106230425557902E-2</c:v>
                </c:pt>
                <c:pt idx="671">
                  <c:v>-7.0810299512530109E-2</c:v>
                </c:pt>
                <c:pt idx="672">
                  <c:v>1.1906164735369497E-2</c:v>
                </c:pt>
                <c:pt idx="673">
                  <c:v>-2.1447947535915668E-2</c:v>
                </c:pt>
                <c:pt idx="674">
                  <c:v>-6.550590836810726E-3</c:v>
                </c:pt>
                <c:pt idx="675">
                  <c:v>6.9411837889926054E-2</c:v>
                </c:pt>
                <c:pt idx="676">
                  <c:v>-2.0354495739342202E-2</c:v>
                </c:pt>
                <c:pt idx="677">
                  <c:v>8.1198387028690363E-3</c:v>
                </c:pt>
                <c:pt idx="678">
                  <c:v>-3.1118954252369158E-2</c:v>
                </c:pt>
                <c:pt idx="679">
                  <c:v>-3.6740647163993154E-2</c:v>
                </c:pt>
                <c:pt idx="680">
                  <c:v>-2.0531459078382643E-2</c:v>
                </c:pt>
                <c:pt idx="681">
                  <c:v>8.0585388979453956E-2</c:v>
                </c:pt>
                <c:pt idx="682">
                  <c:v>-7.2302685911460732E-2</c:v>
                </c:pt>
                <c:pt idx="683">
                  <c:v>-1.4530676075458115E-2</c:v>
                </c:pt>
                <c:pt idx="684">
                  <c:v>-2.774848329968304E-2</c:v>
                </c:pt>
                <c:pt idx="685">
                  <c:v>-3.9524911672109295E-2</c:v>
                </c:pt>
                <c:pt idx="686">
                  <c:v>6.1925092484154936E-3</c:v>
                </c:pt>
                <c:pt idx="687">
                  <c:v>5.428824881849887E-2</c:v>
                </c:pt>
                <c:pt idx="688">
                  <c:v>-2.6892222950222561E-2</c:v>
                </c:pt>
                <c:pt idx="689">
                  <c:v>3.0204533786237487E-2</c:v>
                </c:pt>
                <c:pt idx="690">
                  <c:v>-6.9784572079155116E-3</c:v>
                </c:pt>
                <c:pt idx="691">
                  <c:v>-1.5253458047602801E-2</c:v>
                </c:pt>
                <c:pt idx="692">
                  <c:v>-7.6011046928819645E-3</c:v>
                </c:pt>
                <c:pt idx="693">
                  <c:v>1.5382402194299195E-2</c:v>
                </c:pt>
                <c:pt idx="694">
                  <c:v>2.5267775733189262E-2</c:v>
                </c:pt>
                <c:pt idx="695">
                  <c:v>-5.8036451762060251E-2</c:v>
                </c:pt>
                <c:pt idx="696">
                  <c:v>-4.3059875158987489E-3</c:v>
                </c:pt>
                <c:pt idx="697">
                  <c:v>-3.8095476875145383E-2</c:v>
                </c:pt>
                <c:pt idx="698">
                  <c:v>-5.3290374790443323E-2</c:v>
                </c:pt>
                <c:pt idx="699">
                  <c:v>2.4775414477963514E-3</c:v>
                </c:pt>
                <c:pt idx="700">
                  <c:v>7.3450045153621635E-2</c:v>
                </c:pt>
                <c:pt idx="701">
                  <c:v>6.6456760622088298E-3</c:v>
                </c:pt>
                <c:pt idx="702">
                  <c:v>4.2611714771314681E-2</c:v>
                </c:pt>
                <c:pt idx="703">
                  <c:v>1.83814592319494E-2</c:v>
                </c:pt>
                <c:pt idx="704">
                  <c:v>-4.6719039420249582E-2</c:v>
                </c:pt>
                <c:pt idx="705">
                  <c:v>2.7371911406009305E-2</c:v>
                </c:pt>
                <c:pt idx="706">
                  <c:v>-1.6035622939020142E-2</c:v>
                </c:pt>
                <c:pt idx="707">
                  <c:v>-2.2393633630708166E-2</c:v>
                </c:pt>
                <c:pt idx="708">
                  <c:v>5.7300233007691583E-2</c:v>
                </c:pt>
                <c:pt idx="709">
                  <c:v>1.1187194883180636E-2</c:v>
                </c:pt>
                <c:pt idx="710">
                  <c:v>-2.296205796120163E-2</c:v>
                </c:pt>
                <c:pt idx="711">
                  <c:v>-3.472973192795345E-2</c:v>
                </c:pt>
                <c:pt idx="712">
                  <c:v>-9.4945392487635852E-2</c:v>
                </c:pt>
                <c:pt idx="713">
                  <c:v>3.538682597847094E-2</c:v>
                </c:pt>
                <c:pt idx="714">
                  <c:v>-2.4065365088572068E-2</c:v>
                </c:pt>
                <c:pt idx="715">
                  <c:v>4.7121888044209664E-2</c:v>
                </c:pt>
                <c:pt idx="716">
                  <c:v>-3.4002883164077409E-2</c:v>
                </c:pt>
                <c:pt idx="717">
                  <c:v>-2.0796976687976632E-3</c:v>
                </c:pt>
                <c:pt idx="718">
                  <c:v>5.654709048002704E-2</c:v>
                </c:pt>
                <c:pt idx="719">
                  <c:v>0.12676093962421089</c:v>
                </c:pt>
                <c:pt idx="720">
                  <c:v>4.7020607861674536E-2</c:v>
                </c:pt>
                <c:pt idx="721">
                  <c:v>3.6790031980839875E-2</c:v>
                </c:pt>
                <c:pt idx="722">
                  <c:v>1.8803165635021591E-2</c:v>
                </c:pt>
                <c:pt idx="723">
                  <c:v>5.8908245901995648E-3</c:v>
                </c:pt>
                <c:pt idx="724">
                  <c:v>-4.6680356289685802E-2</c:v>
                </c:pt>
                <c:pt idx="725">
                  <c:v>1.9768523221104412E-2</c:v>
                </c:pt>
                <c:pt idx="726">
                  <c:v>7.2815110292656401E-2</c:v>
                </c:pt>
                <c:pt idx="727">
                  <c:v>-6.5226360591872298E-2</c:v>
                </c:pt>
                <c:pt idx="728">
                  <c:v>4.5379090605851213E-2</c:v>
                </c:pt>
                <c:pt idx="729">
                  <c:v>4.8526597296946444E-2</c:v>
                </c:pt>
                <c:pt idx="730">
                  <c:v>-1.3493952139125395E-2</c:v>
                </c:pt>
                <c:pt idx="731">
                  <c:v>1.4150177123440324E-2</c:v>
                </c:pt>
                <c:pt idx="732">
                  <c:v>2.2725123141697619E-2</c:v>
                </c:pt>
                <c:pt idx="733">
                  <c:v>2.8795292108431698E-2</c:v>
                </c:pt>
                <c:pt idx="734">
                  <c:v>1.2977598036923927E-2</c:v>
                </c:pt>
                <c:pt idx="735">
                  <c:v>5.9897134845204716E-2</c:v>
                </c:pt>
                <c:pt idx="736">
                  <c:v>5.3636202026359173E-2</c:v>
                </c:pt>
                <c:pt idx="737">
                  <c:v>-8.4302899090904007E-3</c:v>
                </c:pt>
                <c:pt idx="738">
                  <c:v>-9.4902400186358321E-4</c:v>
                </c:pt>
                <c:pt idx="739">
                  <c:v>4.9901410879285429E-3</c:v>
                </c:pt>
                <c:pt idx="740">
                  <c:v>2.9117585342026565E-2</c:v>
                </c:pt>
                <c:pt idx="741">
                  <c:v>-1.1916645265315105E-2</c:v>
                </c:pt>
                <c:pt idx="742">
                  <c:v>6.0006910239748926E-2</c:v>
                </c:pt>
                <c:pt idx="743">
                  <c:v>-3.398106110728839E-3</c:v>
                </c:pt>
                <c:pt idx="744">
                  <c:v>-1.6896880202397796E-2</c:v>
                </c:pt>
                <c:pt idx="745">
                  <c:v>1.7511764252712472E-2</c:v>
                </c:pt>
                <c:pt idx="746">
                  <c:v>-4.4505002125417581E-2</c:v>
                </c:pt>
                <c:pt idx="747">
                  <c:v>6.4004126780506099E-2</c:v>
                </c:pt>
                <c:pt idx="748">
                  <c:v>-6.91400117449361E-2</c:v>
                </c:pt>
                <c:pt idx="749">
                  <c:v>2.4782863631820206E-2</c:v>
                </c:pt>
                <c:pt idx="750">
                  <c:v>-3.797404455774659E-2</c:v>
                </c:pt>
                <c:pt idx="751">
                  <c:v>5.4549860769626868E-2</c:v>
                </c:pt>
                <c:pt idx="752">
                  <c:v>2.9157121937377527E-2</c:v>
                </c:pt>
                <c:pt idx="753">
                  <c:v>9.2449619956559884E-2</c:v>
                </c:pt>
                <c:pt idx="754">
                  <c:v>-2.215488276499763E-3</c:v>
                </c:pt>
                <c:pt idx="755">
                  <c:v>1.6034858354947012E-2</c:v>
                </c:pt>
                <c:pt idx="756">
                  <c:v>-2.2936073503727582E-2</c:v>
                </c:pt>
                <c:pt idx="757">
                  <c:v>3.7891972307654204E-2</c:v>
                </c:pt>
                <c:pt idx="758">
                  <c:v>-1.5896801258751904E-2</c:v>
                </c:pt>
                <c:pt idx="759">
                  <c:v>2.7537711302439958E-2</c:v>
                </c:pt>
                <c:pt idx="760">
                  <c:v>-5.0390659198757724E-5</c:v>
                </c:pt>
                <c:pt idx="761">
                  <c:v>1.5793357010782633E-2</c:v>
                </c:pt>
                <c:pt idx="762">
                  <c:v>3.655045024140862E-2</c:v>
                </c:pt>
                <c:pt idx="763">
                  <c:v>4.2387651903974789E-2</c:v>
                </c:pt>
                <c:pt idx="764">
                  <c:v>-4.6076203075459801E-2</c:v>
                </c:pt>
                <c:pt idx="765">
                  <c:v>8.9524728296105742E-3</c:v>
                </c:pt>
                <c:pt idx="766">
                  <c:v>3.1122953900488668E-2</c:v>
                </c:pt>
                <c:pt idx="767">
                  <c:v>-1.0336864756339189E-2</c:v>
                </c:pt>
                <c:pt idx="768">
                  <c:v>-3.1408563855690734E-2</c:v>
                </c:pt>
                <c:pt idx="769">
                  <c:v>-8.8651706765719689E-3</c:v>
                </c:pt>
                <c:pt idx="770">
                  <c:v>-6.6522335555690454E-2</c:v>
                </c:pt>
                <c:pt idx="771">
                  <c:v>8.2074907194211871E-2</c:v>
                </c:pt>
                <c:pt idx="772">
                  <c:v>-1.129106662782905E-2</c:v>
                </c:pt>
                <c:pt idx="773">
                  <c:v>-4.4946316422473374E-4</c:v>
                </c:pt>
                <c:pt idx="774">
                  <c:v>2.6901158496991963E-2</c:v>
                </c:pt>
                <c:pt idx="775">
                  <c:v>-3.6639847883349404E-2</c:v>
                </c:pt>
                <c:pt idx="776">
                  <c:v>-2.6427408800515216E-2</c:v>
                </c:pt>
                <c:pt idx="777">
                  <c:v>6.1874400755995179E-2</c:v>
                </c:pt>
                <c:pt idx="778">
                  <c:v>9.6502574851923303E-4</c:v>
                </c:pt>
                <c:pt idx="779">
                  <c:v>8.9890707228575497E-4</c:v>
                </c:pt>
                <c:pt idx="780">
                  <c:v>1.8474313428626266E-2</c:v>
                </c:pt>
                <c:pt idx="781">
                  <c:v>8.6822590268227882E-3</c:v>
                </c:pt>
                <c:pt idx="782">
                  <c:v>1.9056401455491839E-2</c:v>
                </c:pt>
                <c:pt idx="783">
                  <c:v>2.4461378813371022E-2</c:v>
                </c:pt>
                <c:pt idx="784">
                  <c:v>-4.3870857280937613E-2</c:v>
                </c:pt>
                <c:pt idx="785">
                  <c:v>1.8933646691652053E-2</c:v>
                </c:pt>
                <c:pt idx="786">
                  <c:v>1.7267129138030596E-2</c:v>
                </c:pt>
                <c:pt idx="787">
                  <c:v>6.1346030926779739E-2</c:v>
                </c:pt>
                <c:pt idx="788">
                  <c:v>-6.2958847841455459E-2</c:v>
                </c:pt>
                <c:pt idx="789">
                  <c:v>6.0059140246431671E-2</c:v>
                </c:pt>
                <c:pt idx="790">
                  <c:v>5.9776271489611768E-3</c:v>
                </c:pt>
                <c:pt idx="791">
                  <c:v>-4.959147792032563E-2</c:v>
                </c:pt>
                <c:pt idx="792">
                  <c:v>1.5208704562259458E-2</c:v>
                </c:pt>
                <c:pt idx="793">
                  <c:v>1.7477512596438607E-2</c:v>
                </c:pt>
                <c:pt idx="794">
                  <c:v>7.7548167033147486E-2</c:v>
                </c:pt>
                <c:pt idx="795">
                  <c:v>4.9818741588293795E-2</c:v>
                </c:pt>
                <c:pt idx="796">
                  <c:v>6.9860768690476166E-2</c:v>
                </c:pt>
                <c:pt idx="797">
                  <c:v>5.7926769585251094E-2</c:v>
                </c:pt>
                <c:pt idx="798">
                  <c:v>6.1174594287399353E-2</c:v>
                </c:pt>
                <c:pt idx="799">
                  <c:v>-7.6818754795629746E-2</c:v>
                </c:pt>
                <c:pt idx="800">
                  <c:v>-1.2153118452401775E-2</c:v>
                </c:pt>
                <c:pt idx="801">
                  <c:v>-6.357353472024449E-2</c:v>
                </c:pt>
                <c:pt idx="802">
                  <c:v>-3.9094119537753005E-2</c:v>
                </c:pt>
                <c:pt idx="803">
                  <c:v>8.2023687199759545E-4</c:v>
                </c:pt>
                <c:pt idx="804">
                  <c:v>-7.2772117175085929E-2</c:v>
                </c:pt>
                <c:pt idx="805">
                  <c:v>-2.3322894173486434E-2</c:v>
                </c:pt>
                <c:pt idx="806">
                  <c:v>-4.5848663859369677E-2</c:v>
                </c:pt>
                <c:pt idx="807">
                  <c:v>1.6702406241976941E-2</c:v>
                </c:pt>
                <c:pt idx="808">
                  <c:v>-5.2479380912481069E-2</c:v>
                </c:pt>
                <c:pt idx="809">
                  <c:v>-2.0749667134610347E-2</c:v>
                </c:pt>
                <c:pt idx="810">
                  <c:v>-6.7563374178638055E-3</c:v>
                </c:pt>
                <c:pt idx="811">
                  <c:v>4.5518437526494513E-3</c:v>
                </c:pt>
                <c:pt idx="812">
                  <c:v>5.0468247190495592E-2</c:v>
                </c:pt>
                <c:pt idx="813">
                  <c:v>-1.7385133768093222E-2</c:v>
                </c:pt>
                <c:pt idx="814">
                  <c:v>-5.0053911696740644E-2</c:v>
                </c:pt>
                <c:pt idx="815">
                  <c:v>-9.9946223826175209E-3</c:v>
                </c:pt>
                <c:pt idx="816">
                  <c:v>2.2160492999900666E-2</c:v>
                </c:pt>
                <c:pt idx="817">
                  <c:v>-4.7023789110380736E-2</c:v>
                </c:pt>
                <c:pt idx="818">
                  <c:v>1.0862647767179334E-2</c:v>
                </c:pt>
                <c:pt idx="819">
                  <c:v>-8.7175719872139859E-2</c:v>
                </c:pt>
                <c:pt idx="820">
                  <c:v>7.2348842185727652E-2</c:v>
                </c:pt>
                <c:pt idx="821">
                  <c:v>5.814154510805352E-2</c:v>
                </c:pt>
                <c:pt idx="822">
                  <c:v>7.7354652255342812E-2</c:v>
                </c:pt>
                <c:pt idx="823">
                  <c:v>-7.0973131853284591E-2</c:v>
                </c:pt>
                <c:pt idx="824">
                  <c:v>-1.8697299575164101E-2</c:v>
                </c:pt>
                <c:pt idx="825">
                  <c:v>-0.11115194292631582</c:v>
                </c:pt>
                <c:pt idx="826">
                  <c:v>7.0352327167499968E-3</c:v>
                </c:pt>
                <c:pt idx="827">
                  <c:v>-5.14230866987124E-2</c:v>
                </c:pt>
                <c:pt idx="828">
                  <c:v>-3.4149560495570642E-2</c:v>
                </c:pt>
                <c:pt idx="829">
                  <c:v>-3.3464967938169526E-2</c:v>
                </c:pt>
                <c:pt idx="830">
                  <c:v>5.4005215649188219E-2</c:v>
                </c:pt>
                <c:pt idx="831">
                  <c:v>1.672056868793418E-2</c:v>
                </c:pt>
                <c:pt idx="832">
                  <c:v>4.151867552930448E-2</c:v>
                </c:pt>
                <c:pt idx="833">
                  <c:v>-5.3940015982772753E-2</c:v>
                </c:pt>
                <c:pt idx="834">
                  <c:v>-4.7080747235582227E-2</c:v>
                </c:pt>
                <c:pt idx="835">
                  <c:v>-3.0629296675523665E-2</c:v>
                </c:pt>
                <c:pt idx="836">
                  <c:v>8.4560061821685809E-2</c:v>
                </c:pt>
                <c:pt idx="837">
                  <c:v>2.6089130370056914E-2</c:v>
                </c:pt>
                <c:pt idx="838">
                  <c:v>9.1658898356400814E-2</c:v>
                </c:pt>
                <c:pt idx="839">
                  <c:v>2.3059396528255778E-3</c:v>
                </c:pt>
                <c:pt idx="840">
                  <c:v>2.3321088284811064E-2</c:v>
                </c:pt>
                <c:pt idx="841">
                  <c:v>-0.10504681318136772</c:v>
                </c:pt>
                <c:pt idx="842">
                  <c:v>0.10945608945695932</c:v>
                </c:pt>
                <c:pt idx="843">
                  <c:v>-7.1935963531764985E-2</c:v>
                </c:pt>
                <c:pt idx="844">
                  <c:v>5.0899165128768326E-2</c:v>
                </c:pt>
                <c:pt idx="845">
                  <c:v>2.5119080530076922E-3</c:v>
                </c:pt>
                <c:pt idx="846">
                  <c:v>-2.7543713492292846E-2</c:v>
                </c:pt>
                <c:pt idx="847">
                  <c:v>-0.10863857559745069</c:v>
                </c:pt>
                <c:pt idx="848">
                  <c:v>7.2641240105005778E-2</c:v>
                </c:pt>
                <c:pt idx="849">
                  <c:v>2.1208194542070978E-2</c:v>
                </c:pt>
                <c:pt idx="850">
                  <c:v>3.7544811278981093E-2</c:v>
                </c:pt>
                <c:pt idx="851">
                  <c:v>-1.7130857981663354E-2</c:v>
                </c:pt>
                <c:pt idx="852">
                  <c:v>-2.6720047378313547E-2</c:v>
                </c:pt>
                <c:pt idx="853">
                  <c:v>2.2395599016182367E-2</c:v>
                </c:pt>
                <c:pt idx="854">
                  <c:v>1.6757179438680103E-2</c:v>
                </c:pt>
                <c:pt idx="855">
                  <c:v>-8.4878126578423647E-3</c:v>
                </c:pt>
                <c:pt idx="856">
                  <c:v>4.1304727944532833E-2</c:v>
                </c:pt>
                <c:pt idx="857">
                  <c:v>-9.7165134145040299E-2</c:v>
                </c:pt>
                <c:pt idx="858">
                  <c:v>-2.4007169629537764E-2</c:v>
                </c:pt>
                <c:pt idx="859">
                  <c:v>4.142214201864601E-2</c:v>
                </c:pt>
                <c:pt idx="860">
                  <c:v>-2.6960004165083999E-3</c:v>
                </c:pt>
                <c:pt idx="861">
                  <c:v>-2.1518829858616178E-2</c:v>
                </c:pt>
                <c:pt idx="862">
                  <c:v>-8.5926127877613209E-3</c:v>
                </c:pt>
                <c:pt idx="863">
                  <c:v>5.3895524742098688E-2</c:v>
                </c:pt>
                <c:pt idx="864">
                  <c:v>6.8574423977712504E-2</c:v>
                </c:pt>
                <c:pt idx="865">
                  <c:v>1.1131588762933681E-2</c:v>
                </c:pt>
                <c:pt idx="866">
                  <c:v>5.0422258778880624E-2</c:v>
                </c:pt>
                <c:pt idx="867">
                  <c:v>-5.3311783121718727E-2</c:v>
                </c:pt>
                <c:pt idx="868">
                  <c:v>5.3168935855366514E-2</c:v>
                </c:pt>
                <c:pt idx="869">
                  <c:v>6.4694675000227519E-2</c:v>
                </c:pt>
                <c:pt idx="870">
                  <c:v>-0.12037544249956417</c:v>
                </c:pt>
                <c:pt idx="871">
                  <c:v>-3.5603713426112078E-2</c:v>
                </c:pt>
                <c:pt idx="872">
                  <c:v>-2.6894094644640536E-2</c:v>
                </c:pt>
                <c:pt idx="873">
                  <c:v>-8.5404693983711047E-2</c:v>
                </c:pt>
                <c:pt idx="874">
                  <c:v>7.7883022982467826E-2</c:v>
                </c:pt>
                <c:pt idx="875">
                  <c:v>1.4985435154358665E-2</c:v>
                </c:pt>
                <c:pt idx="876">
                  <c:v>-6.1050027202620753E-2</c:v>
                </c:pt>
                <c:pt idx="877">
                  <c:v>-7.2355259406350981E-3</c:v>
                </c:pt>
                <c:pt idx="878">
                  <c:v>3.5124023657058322E-2</c:v>
                </c:pt>
                <c:pt idx="879">
                  <c:v>3.4069306544926388E-3</c:v>
                </c:pt>
                <c:pt idx="880">
                  <c:v>7.9670369256990378E-2</c:v>
                </c:pt>
                <c:pt idx="881">
                  <c:v>-2.2845393084738329E-2</c:v>
                </c:pt>
                <c:pt idx="882">
                  <c:v>4.2919095656037881E-2</c:v>
                </c:pt>
                <c:pt idx="883">
                  <c:v>-2.8749215443608759E-2</c:v>
                </c:pt>
                <c:pt idx="884">
                  <c:v>-9.5682826593605885E-2</c:v>
                </c:pt>
                <c:pt idx="885">
                  <c:v>0.10053866379458345</c:v>
                </c:pt>
                <c:pt idx="886">
                  <c:v>-6.180133342772743E-2</c:v>
                </c:pt>
                <c:pt idx="887">
                  <c:v>6.5640555439892168E-2</c:v>
                </c:pt>
                <c:pt idx="888">
                  <c:v>-6.3304612320528808E-2</c:v>
                </c:pt>
                <c:pt idx="889">
                  <c:v>5.925731253193265E-2</c:v>
                </c:pt>
                <c:pt idx="890">
                  <c:v>-1.6688523731194945E-2</c:v>
                </c:pt>
                <c:pt idx="891">
                  <c:v>2.1743741056067675E-2</c:v>
                </c:pt>
                <c:pt idx="892">
                  <c:v>-0.10402172061102753</c:v>
                </c:pt>
                <c:pt idx="893">
                  <c:v>9.0240632291293379E-2</c:v>
                </c:pt>
                <c:pt idx="894">
                  <c:v>-1.1660280506007361E-2</c:v>
                </c:pt>
                <c:pt idx="895">
                  <c:v>5.4285272434666125E-2</c:v>
                </c:pt>
                <c:pt idx="896">
                  <c:v>-6.5933592747510983E-2</c:v>
                </c:pt>
                <c:pt idx="897">
                  <c:v>4.1701538279636484E-2</c:v>
                </c:pt>
                <c:pt idx="898">
                  <c:v>7.8344615570333218E-2</c:v>
                </c:pt>
                <c:pt idx="899">
                  <c:v>0.10447052421447736</c:v>
                </c:pt>
                <c:pt idx="900">
                  <c:v>-7.8503903887547702E-2</c:v>
                </c:pt>
                <c:pt idx="901">
                  <c:v>5.3491116603434745E-2</c:v>
                </c:pt>
                <c:pt idx="902">
                  <c:v>-6.8458322479788572E-2</c:v>
                </c:pt>
                <c:pt idx="903">
                  <c:v>3.1040513035943577E-2</c:v>
                </c:pt>
                <c:pt idx="904">
                  <c:v>-4.7820368879598632E-2</c:v>
                </c:pt>
                <c:pt idx="905">
                  <c:v>5.5244685839225371E-2</c:v>
                </c:pt>
                <c:pt idx="906">
                  <c:v>-9.9156828313489459E-2</c:v>
                </c:pt>
                <c:pt idx="907">
                  <c:v>3.8015921102964E-2</c:v>
                </c:pt>
                <c:pt idx="908">
                  <c:v>-5.3898754950885462E-3</c:v>
                </c:pt>
                <c:pt idx="909">
                  <c:v>-2.7809276147514325E-2</c:v>
                </c:pt>
                <c:pt idx="910">
                  <c:v>-0.10491676913265384</c:v>
                </c:pt>
                <c:pt idx="911">
                  <c:v>-5.5131187090118761E-3</c:v>
                </c:pt>
                <c:pt idx="912">
                  <c:v>-5.345274922225289E-2</c:v>
                </c:pt>
                <c:pt idx="913">
                  <c:v>2.0587948448654047E-3</c:v>
                </c:pt>
                <c:pt idx="914">
                  <c:v>9.7116455334457126E-3</c:v>
                </c:pt>
                <c:pt idx="915">
                  <c:v>2.802390601370364E-2</c:v>
                </c:pt>
                <c:pt idx="916">
                  <c:v>9.2664652694657099E-3</c:v>
                </c:pt>
                <c:pt idx="917">
                  <c:v>5.2627690894494386E-2</c:v>
                </c:pt>
                <c:pt idx="918">
                  <c:v>-2.7365625658270422E-2</c:v>
                </c:pt>
                <c:pt idx="919">
                  <c:v>0.10282878768094893</c:v>
                </c:pt>
                <c:pt idx="920">
                  <c:v>-6.267820113957917E-2</c:v>
                </c:pt>
                <c:pt idx="921">
                  <c:v>5.7022428032484147E-2</c:v>
                </c:pt>
                <c:pt idx="922">
                  <c:v>-5.5572436455909684E-4</c:v>
                </c:pt>
                <c:pt idx="923">
                  <c:v>2.7697491537216901E-2</c:v>
                </c:pt>
                <c:pt idx="924">
                  <c:v>-2.6024820471086837E-2</c:v>
                </c:pt>
                <c:pt idx="925">
                  <c:v>-6.5626355891751587E-2</c:v>
                </c:pt>
                <c:pt idx="926">
                  <c:v>-8.1665006518267233E-2</c:v>
                </c:pt>
                <c:pt idx="927">
                  <c:v>5.3622246021061519E-2</c:v>
                </c:pt>
                <c:pt idx="928">
                  <c:v>-0.14287383019891764</c:v>
                </c:pt>
                <c:pt idx="929">
                  <c:v>-7.7352631760114671E-2</c:v>
                </c:pt>
                <c:pt idx="930">
                  <c:v>3.3328956330480773E-3</c:v>
                </c:pt>
                <c:pt idx="931">
                  <c:v>5.3097660589593074E-2</c:v>
                </c:pt>
                <c:pt idx="932">
                  <c:v>-2.9500881539350744E-2</c:v>
                </c:pt>
                <c:pt idx="933">
                  <c:v>-4.8178905652957751E-2</c:v>
                </c:pt>
                <c:pt idx="934">
                  <c:v>-0.10089718457638949</c:v>
                </c:pt>
                <c:pt idx="935">
                  <c:v>5.0133158758594747E-2</c:v>
                </c:pt>
                <c:pt idx="936">
                  <c:v>2.5765697802905024E-2</c:v>
                </c:pt>
                <c:pt idx="937">
                  <c:v>4.2007690926708065E-2</c:v>
                </c:pt>
                <c:pt idx="938">
                  <c:v>-6.3180416159673188E-3</c:v>
                </c:pt>
                <c:pt idx="939">
                  <c:v>-2.0208074552829674E-2</c:v>
                </c:pt>
                <c:pt idx="940">
                  <c:v>2.2657554509350475E-2</c:v>
                </c:pt>
                <c:pt idx="941">
                  <c:v>2.9966134083777289E-2</c:v>
                </c:pt>
                <c:pt idx="942">
                  <c:v>0.11034453281671311</c:v>
                </c:pt>
                <c:pt idx="943">
                  <c:v>1.7948738839755368E-2</c:v>
                </c:pt>
                <c:pt idx="944">
                  <c:v>-7.3909431752844298E-2</c:v>
                </c:pt>
                <c:pt idx="945">
                  <c:v>-8.5238356295526188E-3</c:v>
                </c:pt>
                <c:pt idx="946">
                  <c:v>7.0856670474953504E-2</c:v>
                </c:pt>
                <c:pt idx="947">
                  <c:v>-0.15244083196260044</c:v>
                </c:pt>
                <c:pt idx="948">
                  <c:v>-2.7620208851111664E-2</c:v>
                </c:pt>
                <c:pt idx="949">
                  <c:v>-5.1347854997469904E-2</c:v>
                </c:pt>
                <c:pt idx="950">
                  <c:v>-3.3265074821625391E-2</c:v>
                </c:pt>
                <c:pt idx="951">
                  <c:v>9.3072888385272973E-2</c:v>
                </c:pt>
                <c:pt idx="952">
                  <c:v>-3.1261584208996003E-2</c:v>
                </c:pt>
                <c:pt idx="953">
                  <c:v>-5.5006840939507244E-2</c:v>
                </c:pt>
                <c:pt idx="954">
                  <c:v>7.022715271215603E-2</c:v>
                </c:pt>
                <c:pt idx="955">
                  <c:v>4.7092974203426882E-2</c:v>
                </c:pt>
                <c:pt idx="956">
                  <c:v>2.8069283404509041E-2</c:v>
                </c:pt>
                <c:pt idx="957">
                  <c:v>-4.389016843158863E-3</c:v>
                </c:pt>
                <c:pt idx="958">
                  <c:v>1.7553685259466188E-2</c:v>
                </c:pt>
                <c:pt idx="959">
                  <c:v>2.0215246931109222E-3</c:v>
                </c:pt>
                <c:pt idx="960">
                  <c:v>0.10249478518824336</c:v>
                </c:pt>
                <c:pt idx="961">
                  <c:v>6.4100341491683144E-2</c:v>
                </c:pt>
                <c:pt idx="962">
                  <c:v>3.7249377085035465E-2</c:v>
                </c:pt>
                <c:pt idx="963">
                  <c:v>-8.2827823389527586E-2</c:v>
                </c:pt>
                <c:pt idx="964">
                  <c:v>2.7201485407084874E-2</c:v>
                </c:pt>
                <c:pt idx="965">
                  <c:v>-3.0931364929981987E-2</c:v>
                </c:pt>
                <c:pt idx="966">
                  <c:v>6.2362294874161263E-2</c:v>
                </c:pt>
                <c:pt idx="967">
                  <c:v>-8.1310920532873046E-2</c:v>
                </c:pt>
                <c:pt idx="968">
                  <c:v>1.3846884580002927E-3</c:v>
                </c:pt>
                <c:pt idx="969">
                  <c:v>-2.659956457052309E-2</c:v>
                </c:pt>
                <c:pt idx="970">
                  <c:v>0.11815993924853299</c:v>
                </c:pt>
                <c:pt idx="971">
                  <c:v>1.2811448959911384E-2</c:v>
                </c:pt>
                <c:pt idx="972">
                  <c:v>2.6803126530894623E-2</c:v>
                </c:pt>
                <c:pt idx="973">
                  <c:v>-9.700899645422717E-2</c:v>
                </c:pt>
                <c:pt idx="974">
                  <c:v>6.9592397210932327E-2</c:v>
                </c:pt>
                <c:pt idx="975">
                  <c:v>-2.0054034059497485E-2</c:v>
                </c:pt>
                <c:pt idx="976">
                  <c:v>0.11730867293825865</c:v>
                </c:pt>
                <c:pt idx="977">
                  <c:v>-3.2287315657718273E-2</c:v>
                </c:pt>
                <c:pt idx="978">
                  <c:v>3.2857548481753637E-2</c:v>
                </c:pt>
                <c:pt idx="979">
                  <c:v>-1.6122409395629318E-2</c:v>
                </c:pt>
                <c:pt idx="980">
                  <c:v>8.3194831105496969E-2</c:v>
                </c:pt>
                <c:pt idx="981">
                  <c:v>2.9633754032287664E-2</c:v>
                </c:pt>
                <c:pt idx="982">
                  <c:v>3.8996214670919058E-2</c:v>
                </c:pt>
                <c:pt idx="983">
                  <c:v>-9.0621603766925032E-2</c:v>
                </c:pt>
                <c:pt idx="984">
                  <c:v>2.0842995464924886E-2</c:v>
                </c:pt>
                <c:pt idx="985">
                  <c:v>1.5342708012050755E-2</c:v>
                </c:pt>
                <c:pt idx="986">
                  <c:v>3.0735476859579596E-2</c:v>
                </c:pt>
                <c:pt idx="987">
                  <c:v>-2.5720596455372433E-2</c:v>
                </c:pt>
                <c:pt idx="988">
                  <c:v>2.9292327136503874E-2</c:v>
                </c:pt>
                <c:pt idx="989">
                  <c:v>-1.6940923497428408E-2</c:v>
                </c:pt>
                <c:pt idx="990">
                  <c:v>7.8853436586470468E-2</c:v>
                </c:pt>
                <c:pt idx="991">
                  <c:v>6.7274286568287794E-2</c:v>
                </c:pt>
                <c:pt idx="992">
                  <c:v>2.2809398428834889E-2</c:v>
                </c:pt>
                <c:pt idx="993">
                  <c:v>2.9964592915148257E-2</c:v>
                </c:pt>
                <c:pt idx="994">
                  <c:v>-5.7759606244277987E-3</c:v>
                </c:pt>
                <c:pt idx="995">
                  <c:v>9.0547677839942064E-3</c:v>
                </c:pt>
                <c:pt idx="996">
                  <c:v>-4.2074791703908716E-2</c:v>
                </c:pt>
                <c:pt idx="997">
                  <c:v>-1.1674491479369066E-2</c:v>
                </c:pt>
                <c:pt idx="998">
                  <c:v>4.9337631402244869E-2</c:v>
                </c:pt>
                <c:pt idx="999">
                  <c:v>3.5893389177907929E-2</c:v>
                </c:pt>
                <c:pt idx="1000">
                  <c:v>7.3255400560961206E-2</c:v>
                </c:pt>
                <c:pt idx="1001">
                  <c:v>2.0781873798436233E-2</c:v>
                </c:pt>
                <c:pt idx="1002">
                  <c:v>-2.5975731375814493E-2</c:v>
                </c:pt>
                <c:pt idx="1003">
                  <c:v>-9.6956203228520402E-2</c:v>
                </c:pt>
                <c:pt idx="1004">
                  <c:v>-1.2080405683593885E-2</c:v>
                </c:pt>
                <c:pt idx="1005">
                  <c:v>4.3828577841538284E-2</c:v>
                </c:pt>
                <c:pt idx="1006">
                  <c:v>7.4355210273233746E-2</c:v>
                </c:pt>
                <c:pt idx="1007">
                  <c:v>1.8224085303033235E-2</c:v>
                </c:pt>
                <c:pt idx="1008">
                  <c:v>-4.4309316820444825E-2</c:v>
                </c:pt>
                <c:pt idx="1009">
                  <c:v>-1.0733671483377677E-2</c:v>
                </c:pt>
                <c:pt idx="1010">
                  <c:v>1.8604471628058068E-2</c:v>
                </c:pt>
                <c:pt idx="1011">
                  <c:v>1.7126482968795917E-2</c:v>
                </c:pt>
                <c:pt idx="1012">
                  <c:v>-1.8710560519847711E-2</c:v>
                </c:pt>
                <c:pt idx="1013">
                  <c:v>-4.3615172657730829E-2</c:v>
                </c:pt>
                <c:pt idx="1014">
                  <c:v>0.1187737463849057</c:v>
                </c:pt>
                <c:pt idx="1015">
                  <c:v>8.0739601200238029E-2</c:v>
                </c:pt>
                <c:pt idx="1016">
                  <c:v>4.4799082356096857E-2</c:v>
                </c:pt>
                <c:pt idx="1017">
                  <c:v>3.3171177049273956E-2</c:v>
                </c:pt>
                <c:pt idx="1018">
                  <c:v>7.7561661326256984E-2</c:v>
                </c:pt>
                <c:pt idx="1019">
                  <c:v>0.10254146376625337</c:v>
                </c:pt>
                <c:pt idx="1020">
                  <c:v>1.044375967692238E-2</c:v>
                </c:pt>
                <c:pt idx="1021">
                  <c:v>2.8803825217713779E-2</c:v>
                </c:pt>
                <c:pt idx="1022">
                  <c:v>3.5324818843553214E-2</c:v>
                </c:pt>
                <c:pt idx="1023">
                  <c:v>5.2988182976100404E-2</c:v>
                </c:pt>
                <c:pt idx="1024">
                  <c:v>9.9305474700952592E-2</c:v>
                </c:pt>
                <c:pt idx="1025">
                  <c:v>6.9881578074369247E-2</c:v>
                </c:pt>
                <c:pt idx="1026">
                  <c:v>-5.2079738802256879E-2</c:v>
                </c:pt>
                <c:pt idx="1027">
                  <c:v>-4.1961007785984075E-3</c:v>
                </c:pt>
                <c:pt idx="1028">
                  <c:v>3.2585696496870696E-4</c:v>
                </c:pt>
                <c:pt idx="1029">
                  <c:v>-4.484092767827625E-2</c:v>
                </c:pt>
                <c:pt idx="1030">
                  <c:v>2.4626176109398688E-2</c:v>
                </c:pt>
                <c:pt idx="1031">
                  <c:v>8.0179893845239242E-2</c:v>
                </c:pt>
                <c:pt idx="1032">
                  <c:v>-2.7664036723385518E-2</c:v>
                </c:pt>
                <c:pt idx="1033">
                  <c:v>-7.2944635297019621E-3</c:v>
                </c:pt>
                <c:pt idx="1034">
                  <c:v>-1.5527022302516496E-2</c:v>
                </c:pt>
                <c:pt idx="1035">
                  <c:v>-4.2018405863236748E-2</c:v>
                </c:pt>
                <c:pt idx="1036">
                  <c:v>-2.8130740140235321E-2</c:v>
                </c:pt>
                <c:pt idx="1037">
                  <c:v>3.8364113441028171E-2</c:v>
                </c:pt>
                <c:pt idx="1038">
                  <c:v>3.9347075474940513E-2</c:v>
                </c:pt>
                <c:pt idx="1039">
                  <c:v>5.4360563337664543E-2</c:v>
                </c:pt>
                <c:pt idx="1040">
                  <c:v>-0.10545576886416932</c:v>
                </c:pt>
                <c:pt idx="1041">
                  <c:v>5.9019845632338674E-3</c:v>
                </c:pt>
                <c:pt idx="1042">
                  <c:v>-4.6807004114630145E-2</c:v>
                </c:pt>
                <c:pt idx="1043">
                  <c:v>0.26742068259829282</c:v>
                </c:pt>
                <c:pt idx="1044">
                  <c:v>6.8297846735450318E-4</c:v>
                </c:pt>
                <c:pt idx="1045">
                  <c:v>9.4159489325631937E-3</c:v>
                </c:pt>
                <c:pt idx="1046">
                  <c:v>1.9772951932787185E-2</c:v>
                </c:pt>
                <c:pt idx="1047">
                  <c:v>-2.2319049941515096E-2</c:v>
                </c:pt>
                <c:pt idx="1048">
                  <c:v>8.720429487390044E-2</c:v>
                </c:pt>
                <c:pt idx="1049">
                  <c:v>4.4627709712127539E-2</c:v>
                </c:pt>
                <c:pt idx="1050">
                  <c:v>-0.10741598450257187</c:v>
                </c:pt>
                <c:pt idx="1051">
                  <c:v>-0.14425388324503458</c:v>
                </c:pt>
                <c:pt idx="1052">
                  <c:v>-0.10666953921210681</c:v>
                </c:pt>
                <c:pt idx="1053">
                  <c:v>-3.0924996040461557E-2</c:v>
                </c:pt>
                <c:pt idx="1054">
                  <c:v>5.1187402133119612E-2</c:v>
                </c:pt>
                <c:pt idx="1055">
                  <c:v>-7.7148030537204079E-2</c:v>
                </c:pt>
                <c:pt idx="1056">
                  <c:v>-9.8696184114217933E-2</c:v>
                </c:pt>
                <c:pt idx="1057">
                  <c:v>-0.10323489365809033</c:v>
                </c:pt>
                <c:pt idx="1058">
                  <c:v>4.6507517120269959E-2</c:v>
                </c:pt>
                <c:pt idx="1059">
                  <c:v>5.0352760969131445E-2</c:v>
                </c:pt>
                <c:pt idx="1060">
                  <c:v>3.4887671800718674E-2</c:v>
                </c:pt>
                <c:pt idx="1061">
                  <c:v>4.3097164314377434E-2</c:v>
                </c:pt>
                <c:pt idx="1062">
                  <c:v>-6.5319908239105271E-3</c:v>
                </c:pt>
                <c:pt idx="1063">
                  <c:v>5.078668820420934E-2</c:v>
                </c:pt>
                <c:pt idx="1064">
                  <c:v>-5.7949085709454319E-2</c:v>
                </c:pt>
                <c:pt idx="1065">
                  <c:v>0.11967049150875692</c:v>
                </c:pt>
                <c:pt idx="1066">
                  <c:v>-3.6034213343611371E-2</c:v>
                </c:pt>
                <c:pt idx="1067">
                  <c:v>6.8939390540157484E-3</c:v>
                </c:pt>
                <c:pt idx="1068">
                  <c:v>-1.4354553279422488E-2</c:v>
                </c:pt>
                <c:pt idx="1069">
                  <c:v>-3.0310462029218738E-2</c:v>
                </c:pt>
                <c:pt idx="1070">
                  <c:v>2.9074936375052089E-2</c:v>
                </c:pt>
                <c:pt idx="1071">
                  <c:v>5.8739094180662678E-2</c:v>
                </c:pt>
                <c:pt idx="1072">
                  <c:v>2.18588873043938E-3</c:v>
                </c:pt>
                <c:pt idx="1073">
                  <c:v>-1.2846995020097767E-2</c:v>
                </c:pt>
                <c:pt idx="1074">
                  <c:v>-5.9127208847775004E-2</c:v>
                </c:pt>
                <c:pt idx="1075">
                  <c:v>8.1506564946893165E-2</c:v>
                </c:pt>
                <c:pt idx="1076">
                  <c:v>-1.1136040943537021E-2</c:v>
                </c:pt>
                <c:pt idx="1077">
                  <c:v>3.7916378656979235E-2</c:v>
                </c:pt>
                <c:pt idx="1078">
                  <c:v>7.8542982500764441E-2</c:v>
                </c:pt>
                <c:pt idx="1079">
                  <c:v>-5.0710605693834683E-2</c:v>
                </c:pt>
                <c:pt idx="1080">
                  <c:v>-5.4800574021120242E-2</c:v>
                </c:pt>
                <c:pt idx="1081">
                  <c:v>2.5243498803662796E-2</c:v>
                </c:pt>
                <c:pt idx="1082">
                  <c:v>8.2142786811988302E-3</c:v>
                </c:pt>
                <c:pt idx="1083">
                  <c:v>-9.6587817258590291E-4</c:v>
                </c:pt>
                <c:pt idx="1084">
                  <c:v>0.12391978173530223</c:v>
                </c:pt>
                <c:pt idx="1085">
                  <c:v>-5.3385852068367851E-2</c:v>
                </c:pt>
                <c:pt idx="1086">
                  <c:v>-9.0480616807492212E-2</c:v>
                </c:pt>
                <c:pt idx="1087">
                  <c:v>3.4867202950511503E-2</c:v>
                </c:pt>
                <c:pt idx="1088">
                  <c:v>-3.2721784616652524E-2</c:v>
                </c:pt>
                <c:pt idx="1089">
                  <c:v>-0.11778124807634872</c:v>
                </c:pt>
                <c:pt idx="1090">
                  <c:v>-0.11937989070146847</c:v>
                </c:pt>
                <c:pt idx="1091">
                  <c:v>9.2854685681378946E-2</c:v>
                </c:pt>
                <c:pt idx="1092">
                  <c:v>8.3330448060781423E-2</c:v>
                </c:pt>
                <c:pt idx="1093">
                  <c:v>4.0021744014501672E-3</c:v>
                </c:pt>
                <c:pt idx="1094">
                  <c:v>9.6501194285051745E-3</c:v>
                </c:pt>
                <c:pt idx="1095">
                  <c:v>3.5315865370723451E-3</c:v>
                </c:pt>
                <c:pt idx="1096">
                  <c:v>-3.0154057416308657E-3</c:v>
                </c:pt>
                <c:pt idx="1097">
                  <c:v>-5.1327882303921178E-2</c:v>
                </c:pt>
                <c:pt idx="1098">
                  <c:v>-1.9129365240347081E-2</c:v>
                </c:pt>
                <c:pt idx="1099">
                  <c:v>7.2546911244870782E-2</c:v>
                </c:pt>
                <c:pt idx="1100">
                  <c:v>6.429754285680235E-2</c:v>
                </c:pt>
                <c:pt idx="1101">
                  <c:v>-2.6158292029064114E-3</c:v>
                </c:pt>
                <c:pt idx="1102">
                  <c:v>-2.019860400496799E-2</c:v>
                </c:pt>
                <c:pt idx="1103">
                  <c:v>-2.7690691244833289E-3</c:v>
                </c:pt>
                <c:pt idx="1104">
                  <c:v>5.5758655458416427E-2</c:v>
                </c:pt>
                <c:pt idx="1105">
                  <c:v>-7.7283688829365399E-2</c:v>
                </c:pt>
                <c:pt idx="1106">
                  <c:v>7.4362720831988222E-2</c:v>
                </c:pt>
                <c:pt idx="1107">
                  <c:v>-7.103960947562645E-3</c:v>
                </c:pt>
                <c:pt idx="1108">
                  <c:v>4.670505711336876E-2</c:v>
                </c:pt>
                <c:pt idx="1109">
                  <c:v>-7.7310385105853974E-2</c:v>
                </c:pt>
                <c:pt idx="1110">
                  <c:v>-6.5553230255190387E-2</c:v>
                </c:pt>
                <c:pt idx="1111">
                  <c:v>-0.1778919414617369</c:v>
                </c:pt>
                <c:pt idx="1112">
                  <c:v>0.12128632331464245</c:v>
                </c:pt>
                <c:pt idx="1113">
                  <c:v>-3.9572374345512175E-2</c:v>
                </c:pt>
                <c:pt idx="1114">
                  <c:v>0.13246008120530436</c:v>
                </c:pt>
                <c:pt idx="1115">
                  <c:v>0.11851723239033035</c:v>
                </c:pt>
                <c:pt idx="1116">
                  <c:v>6.9871711759809066E-2</c:v>
                </c:pt>
                <c:pt idx="1117">
                  <c:v>-0.1139915946695413</c:v>
                </c:pt>
                <c:pt idx="1118">
                  <c:v>4.4166623726623333E-2</c:v>
                </c:pt>
                <c:pt idx="1119">
                  <c:v>-6.0164496915789019E-3</c:v>
                </c:pt>
                <c:pt idx="1120">
                  <c:v>6.8347099891951951E-2</c:v>
                </c:pt>
                <c:pt idx="1121">
                  <c:v>0.12235191462268089</c:v>
                </c:pt>
                <c:pt idx="1122">
                  <c:v>3.0627018598219324E-2</c:v>
                </c:pt>
                <c:pt idx="1123">
                  <c:v>9.5384688687765284E-2</c:v>
                </c:pt>
                <c:pt idx="1124">
                  <c:v>2.8062149714696695E-3</c:v>
                </c:pt>
                <c:pt idx="1125">
                  <c:v>-1.2190215366550764E-2</c:v>
                </c:pt>
                <c:pt idx="1126">
                  <c:v>-4.8956424047240099E-3</c:v>
                </c:pt>
                <c:pt idx="1127">
                  <c:v>-0.11907070107532063</c:v>
                </c:pt>
                <c:pt idx="1128">
                  <c:v>0.12285694246463948</c:v>
                </c:pt>
                <c:pt idx="1129">
                  <c:v>-9.8527526412302321E-2</c:v>
                </c:pt>
                <c:pt idx="1130">
                  <c:v>0.14197740022166735</c:v>
                </c:pt>
                <c:pt idx="1131">
                  <c:v>-1.9177021756973788E-2</c:v>
                </c:pt>
                <c:pt idx="1132">
                  <c:v>0.16093687262753203</c:v>
                </c:pt>
                <c:pt idx="1133">
                  <c:v>-9.0829772604152662E-2</c:v>
                </c:pt>
                <c:pt idx="1134">
                  <c:v>0.18918105295365856</c:v>
                </c:pt>
                <c:pt idx="1135">
                  <c:v>-0.1148376540539677</c:v>
                </c:pt>
                <c:pt idx="1136">
                  <c:v>-4.8050060859523139E-2</c:v>
                </c:pt>
                <c:pt idx="1137">
                  <c:v>-5.3754206499074024E-2</c:v>
                </c:pt>
                <c:pt idx="1138">
                  <c:v>-2.641185483898147E-2</c:v>
                </c:pt>
                <c:pt idx="1139">
                  <c:v>-9.3625595820834278E-3</c:v>
                </c:pt>
                <c:pt idx="1140">
                  <c:v>0.25169845114340172</c:v>
                </c:pt>
                <c:pt idx="1141">
                  <c:v>-1.6452169559468519E-2</c:v>
                </c:pt>
                <c:pt idx="1142">
                  <c:v>2.9468560436315083E-2</c:v>
                </c:pt>
                <c:pt idx="1143">
                  <c:v>4.0366275695720176E-2</c:v>
                </c:pt>
                <c:pt idx="1144">
                  <c:v>7.5340816083003725E-3</c:v>
                </c:pt>
                <c:pt idx="1145">
                  <c:v>-8.1476714432084194E-2</c:v>
                </c:pt>
                <c:pt idx="1146">
                  <c:v>-3.455720855495692E-2</c:v>
                </c:pt>
                <c:pt idx="1147">
                  <c:v>4.1511838083264037E-2</c:v>
                </c:pt>
                <c:pt idx="1148">
                  <c:v>0.23052778732409984</c:v>
                </c:pt>
                <c:pt idx="1149">
                  <c:v>1.4575704638166369E-2</c:v>
                </c:pt>
                <c:pt idx="1150">
                  <c:v>9.0893949356170192E-2</c:v>
                </c:pt>
                <c:pt idx="1151">
                  <c:v>-0.18649186713407209</c:v>
                </c:pt>
                <c:pt idx="1152">
                  <c:v>0.11208225415094096</c:v>
                </c:pt>
                <c:pt idx="1153">
                  <c:v>-0.2226022191253752</c:v>
                </c:pt>
                <c:pt idx="1154">
                  <c:v>8.1397962829456494E-2</c:v>
                </c:pt>
                <c:pt idx="1155">
                  <c:v>1.0391438835077635E-2</c:v>
                </c:pt>
                <c:pt idx="1156">
                  <c:v>3.2943967343161885E-2</c:v>
                </c:pt>
                <c:pt idx="1157">
                  <c:v>-5.7338785754648708E-2</c:v>
                </c:pt>
                <c:pt idx="1158">
                  <c:v>-0.16861154620462376</c:v>
                </c:pt>
                <c:pt idx="1159">
                  <c:v>-0.13870803977432594</c:v>
                </c:pt>
                <c:pt idx="1160">
                  <c:v>-3.5716572968343775E-2</c:v>
                </c:pt>
                <c:pt idx="1161">
                  <c:v>8.0885475043434935E-2</c:v>
                </c:pt>
                <c:pt idx="1162">
                  <c:v>-1.9160292477921005E-3</c:v>
                </c:pt>
                <c:pt idx="1163">
                  <c:v>-1.9806034678003837E-2</c:v>
                </c:pt>
                <c:pt idx="1164">
                  <c:v>-2.1548288927070065E-2</c:v>
                </c:pt>
                <c:pt idx="1165">
                  <c:v>1.1979047780753548E-4</c:v>
                </c:pt>
                <c:pt idx="1166">
                  <c:v>-8.4452383256598054E-2</c:v>
                </c:pt>
                <c:pt idx="1167">
                  <c:v>5.0614262620281833E-2</c:v>
                </c:pt>
                <c:pt idx="1168">
                  <c:v>9.8074010943614301E-2</c:v>
                </c:pt>
                <c:pt idx="1169">
                  <c:v>6.1712304125848071E-2</c:v>
                </c:pt>
                <c:pt idx="1170">
                  <c:v>-2.661637038485758E-2</c:v>
                </c:pt>
                <c:pt idx="1171">
                  <c:v>6.8116096038913698E-3</c:v>
                </c:pt>
                <c:pt idx="1172">
                  <c:v>-8.4557625902875966E-2</c:v>
                </c:pt>
                <c:pt idx="1173">
                  <c:v>5.1499949603786383E-3</c:v>
                </c:pt>
                <c:pt idx="1174">
                  <c:v>-3.407760253882737E-2</c:v>
                </c:pt>
                <c:pt idx="1175">
                  <c:v>-3.4933055593008966E-2</c:v>
                </c:pt>
                <c:pt idx="1176">
                  <c:v>5.6724397254870357E-2</c:v>
                </c:pt>
                <c:pt idx="1177">
                  <c:v>-1.6159164854287898E-2</c:v>
                </c:pt>
                <c:pt idx="1178">
                  <c:v>4.1719876971255752E-2</c:v>
                </c:pt>
                <c:pt idx="1179">
                  <c:v>-2.9359157466674383E-2</c:v>
                </c:pt>
                <c:pt idx="1180">
                  <c:v>-0.11101584112162773</c:v>
                </c:pt>
                <c:pt idx="1181">
                  <c:v>0.10345381371044357</c:v>
                </c:pt>
                <c:pt idx="1182">
                  <c:v>-0.12404316677741627</c:v>
                </c:pt>
                <c:pt idx="1183">
                  <c:v>-4.9919003022628923E-2</c:v>
                </c:pt>
                <c:pt idx="1184">
                  <c:v>3.1114100455988752E-2</c:v>
                </c:pt>
                <c:pt idx="1185">
                  <c:v>-1.7113367787884453E-2</c:v>
                </c:pt>
                <c:pt idx="1186">
                  <c:v>3.4438464023754845E-3</c:v>
                </c:pt>
                <c:pt idx="1187">
                  <c:v>-7.0667898612222974E-2</c:v>
                </c:pt>
                <c:pt idx="1188">
                  <c:v>-4.3885762688120097E-2</c:v>
                </c:pt>
                <c:pt idx="1189">
                  <c:v>5.4913882125896062E-2</c:v>
                </c:pt>
                <c:pt idx="1190">
                  <c:v>-0.17141786895940148</c:v>
                </c:pt>
                <c:pt idx="1191">
                  <c:v>-0.12107844983758208</c:v>
                </c:pt>
                <c:pt idx="1192">
                  <c:v>-0.1244814652070491</c:v>
                </c:pt>
                <c:pt idx="1193">
                  <c:v>4.2478260189791842E-3</c:v>
                </c:pt>
                <c:pt idx="1194">
                  <c:v>8.8416735324544971E-2</c:v>
                </c:pt>
                <c:pt idx="1195">
                  <c:v>7.155660562130981E-3</c:v>
                </c:pt>
                <c:pt idx="1196">
                  <c:v>-0.10137201554230642</c:v>
                </c:pt>
                <c:pt idx="1197">
                  <c:v>-5.4760422791659533E-2</c:v>
                </c:pt>
                <c:pt idx="1198">
                  <c:v>9.2387707034622138E-2</c:v>
                </c:pt>
                <c:pt idx="1199">
                  <c:v>5.4639913920577687E-3</c:v>
                </c:pt>
                <c:pt idx="1200">
                  <c:v>6.1936430051820243E-2</c:v>
                </c:pt>
                <c:pt idx="1201">
                  <c:v>8.7662140667209551E-2</c:v>
                </c:pt>
                <c:pt idx="1202">
                  <c:v>1.1600507159209706E-2</c:v>
                </c:pt>
                <c:pt idx="1203">
                  <c:v>-2.9530682135791572E-2</c:v>
                </c:pt>
                <c:pt idx="1204">
                  <c:v>8.9425480868325538E-2</c:v>
                </c:pt>
                <c:pt idx="1205">
                  <c:v>-0.14130518078321702</c:v>
                </c:pt>
                <c:pt idx="1206">
                  <c:v>-0.1297803028837787</c:v>
                </c:pt>
                <c:pt idx="1207">
                  <c:v>-0.16116928260223604</c:v>
                </c:pt>
                <c:pt idx="1208">
                  <c:v>-3.0886171095266091E-2</c:v>
                </c:pt>
                <c:pt idx="1209">
                  <c:v>6.5575538455903123E-2</c:v>
                </c:pt>
                <c:pt idx="1210">
                  <c:v>0.20385644205789982</c:v>
                </c:pt>
                <c:pt idx="1211">
                  <c:v>0.14649528363975151</c:v>
                </c:pt>
                <c:pt idx="1212">
                  <c:v>4.6054772599067009E-4</c:v>
                </c:pt>
                <c:pt idx="1213">
                  <c:v>-0.17684185031081073</c:v>
                </c:pt>
                <c:pt idx="1214">
                  <c:v>-0.22671924484829417</c:v>
                </c:pt>
                <c:pt idx="1215">
                  <c:v>-6.7105049352532906E-2</c:v>
                </c:pt>
                <c:pt idx="1216">
                  <c:v>-0.14042721728890872</c:v>
                </c:pt>
                <c:pt idx="1217">
                  <c:v>0.33001454265471608</c:v>
                </c:pt>
                <c:pt idx="1218">
                  <c:v>0.18810294949163062</c:v>
                </c:pt>
                <c:pt idx="1219">
                  <c:v>-0.21805262903849573</c:v>
                </c:pt>
                <c:pt idx="1220">
                  <c:v>-0.32985245601718322</c:v>
                </c:pt>
                <c:pt idx="1221">
                  <c:v>0.12685165647524804</c:v>
                </c:pt>
                <c:pt idx="1222">
                  <c:v>-0.1483372440252734</c:v>
                </c:pt>
                <c:pt idx="1223">
                  <c:v>0.21005247193130516</c:v>
                </c:pt>
                <c:pt idx="1224">
                  <c:v>7.6723244248934452E-2</c:v>
                </c:pt>
                <c:pt idx="1225">
                  <c:v>-0.13213986697324898</c:v>
                </c:pt>
                <c:pt idx="1226">
                  <c:v>0.14133642079452868</c:v>
                </c:pt>
                <c:pt idx="1227">
                  <c:v>0.12985635339998541</c:v>
                </c:pt>
                <c:pt idx="1228">
                  <c:v>0.20216940638449801</c:v>
                </c:pt>
                <c:pt idx="1229">
                  <c:v>6.9921469090822586E-2</c:v>
                </c:pt>
                <c:pt idx="1230">
                  <c:v>-4.4383530060080695E-2</c:v>
                </c:pt>
                <c:pt idx="1231">
                  <c:v>-0.28726291839192658</c:v>
                </c:pt>
                <c:pt idx="1232">
                  <c:v>0.14552319116308349</c:v>
                </c:pt>
                <c:pt idx="1233">
                  <c:v>-1.2920935002025803E-4</c:v>
                </c:pt>
                <c:pt idx="1234">
                  <c:v>0.25247173625097658</c:v>
                </c:pt>
                <c:pt idx="1235">
                  <c:v>-0.49808794896256836</c:v>
                </c:pt>
                <c:pt idx="1236">
                  <c:v>-0.24814506599898534</c:v>
                </c:pt>
                <c:pt idx="1237">
                  <c:v>0.27816988206871779</c:v>
                </c:pt>
                <c:pt idx="1238">
                  <c:v>-0.24287952198598967</c:v>
                </c:pt>
                <c:pt idx="1239">
                  <c:v>-1.1760863104748406E-2</c:v>
                </c:pt>
                <c:pt idx="1240">
                  <c:v>8.5719868197964278E-4</c:v>
                </c:pt>
                <c:pt idx="1241">
                  <c:v>-0.1977508189273624</c:v>
                </c:pt>
                <c:pt idx="1242">
                  <c:v>0.15928266602051139</c:v>
                </c:pt>
                <c:pt idx="1243">
                  <c:v>0.30177405181611644</c:v>
                </c:pt>
                <c:pt idx="1244">
                  <c:v>-0.23496648671104778</c:v>
                </c:pt>
                <c:pt idx="1245">
                  <c:v>0.15126800639155616</c:v>
                </c:pt>
                <c:pt idx="1246">
                  <c:v>-0.22510977409517335</c:v>
                </c:pt>
                <c:pt idx="1247">
                  <c:v>-0.67552882635327594</c:v>
                </c:pt>
                <c:pt idx="1248">
                  <c:v>-0.15573814679243181</c:v>
                </c:pt>
                <c:pt idx="1249">
                  <c:v>-0.48609270299308127</c:v>
                </c:pt>
                <c:pt idx="1250">
                  <c:v>0.64004887500327967</c:v>
                </c:pt>
                <c:pt idx="1251">
                  <c:v>-0.53845947516529269</c:v>
                </c:pt>
                <c:pt idx="1252">
                  <c:v>0.2521167175550077</c:v>
                </c:pt>
                <c:pt idx="1253">
                  <c:v>-0.52026937855417343</c:v>
                </c:pt>
                <c:pt idx="1254">
                  <c:v>-0.59466583626084935</c:v>
                </c:pt>
                <c:pt idx="1255">
                  <c:v>8.0839518054258361E-3</c:v>
                </c:pt>
                <c:pt idx="1256">
                  <c:v>1</c:v>
                </c:pt>
                <c:pt idx="1257">
                  <c:v>0</c:v>
                </c:pt>
                <c:pt idx="12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4-2349-9ECF-B72F22CC4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6804672"/>
        <c:axId val="746856528"/>
      </c:barChart>
      <c:lineChart>
        <c:grouping val="standard"/>
        <c:varyColors val="0"/>
        <c:ser>
          <c:idx val="1"/>
          <c:order val="1"/>
          <c:tx>
            <c:strRef>
              <c:f>Calculations!$AM$7</c:f>
              <c:strCache>
                <c:ptCount val="1"/>
                <c:pt idx="0">
                  <c:v>lb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Calculations!$AM$8:$AM$1266</c:f>
              <c:numCache>
                <c:formatCode>General</c:formatCode>
                <c:ptCount val="1259"/>
                <c:pt idx="0">
                  <c:v>-5.559347488384165E-2</c:v>
                </c:pt>
                <c:pt idx="1">
                  <c:v>-5.559347488384165E-2</c:v>
                </c:pt>
                <c:pt idx="2">
                  <c:v>-5.559347488384165E-2</c:v>
                </c:pt>
                <c:pt idx="3">
                  <c:v>-5.559347488384165E-2</c:v>
                </c:pt>
                <c:pt idx="4">
                  <c:v>-5.559347488384165E-2</c:v>
                </c:pt>
                <c:pt idx="5">
                  <c:v>-5.559347488384165E-2</c:v>
                </c:pt>
                <c:pt idx="6">
                  <c:v>-5.559347488384165E-2</c:v>
                </c:pt>
                <c:pt idx="7">
                  <c:v>-5.559347488384165E-2</c:v>
                </c:pt>
                <c:pt idx="8">
                  <c:v>-5.559347488384165E-2</c:v>
                </c:pt>
                <c:pt idx="9">
                  <c:v>-5.559347488384165E-2</c:v>
                </c:pt>
                <c:pt idx="10">
                  <c:v>-5.559347488384165E-2</c:v>
                </c:pt>
                <c:pt idx="11">
                  <c:v>-5.559347488384165E-2</c:v>
                </c:pt>
                <c:pt idx="12">
                  <c:v>-5.559347488384165E-2</c:v>
                </c:pt>
                <c:pt idx="13">
                  <c:v>-5.559347488384165E-2</c:v>
                </c:pt>
                <c:pt idx="14">
                  <c:v>-5.559347488384165E-2</c:v>
                </c:pt>
                <c:pt idx="15">
                  <c:v>-5.559347488384165E-2</c:v>
                </c:pt>
                <c:pt idx="16">
                  <c:v>-5.559347488384165E-2</c:v>
                </c:pt>
                <c:pt idx="17">
                  <c:v>-5.559347488384165E-2</c:v>
                </c:pt>
                <c:pt idx="18">
                  <c:v>-5.559347488384165E-2</c:v>
                </c:pt>
                <c:pt idx="19">
                  <c:v>-5.559347488384165E-2</c:v>
                </c:pt>
                <c:pt idx="20">
                  <c:v>-5.559347488384165E-2</c:v>
                </c:pt>
                <c:pt idx="21">
                  <c:v>-5.559347488384165E-2</c:v>
                </c:pt>
                <c:pt idx="22">
                  <c:v>-5.559347488384165E-2</c:v>
                </c:pt>
                <c:pt idx="23">
                  <c:v>-5.559347488384165E-2</c:v>
                </c:pt>
                <c:pt idx="24">
                  <c:v>-5.559347488384165E-2</c:v>
                </c:pt>
                <c:pt idx="25">
                  <c:v>-5.559347488384165E-2</c:v>
                </c:pt>
                <c:pt idx="26">
                  <c:v>-5.559347488384165E-2</c:v>
                </c:pt>
                <c:pt idx="27">
                  <c:v>-5.559347488384165E-2</c:v>
                </c:pt>
                <c:pt idx="28">
                  <c:v>-5.559347488384165E-2</c:v>
                </c:pt>
                <c:pt idx="29">
                  <c:v>-5.559347488384165E-2</c:v>
                </c:pt>
                <c:pt idx="30">
                  <c:v>-5.559347488384165E-2</c:v>
                </c:pt>
                <c:pt idx="31">
                  <c:v>-5.559347488384165E-2</c:v>
                </c:pt>
                <c:pt idx="32">
                  <c:v>-5.559347488384165E-2</c:v>
                </c:pt>
                <c:pt idx="33">
                  <c:v>-5.559347488384165E-2</c:v>
                </c:pt>
                <c:pt idx="34">
                  <c:v>-5.559347488384165E-2</c:v>
                </c:pt>
                <c:pt idx="35">
                  <c:v>-5.559347488384165E-2</c:v>
                </c:pt>
                <c:pt idx="36">
                  <c:v>-5.559347488384165E-2</c:v>
                </c:pt>
                <c:pt idx="37">
                  <c:v>-5.559347488384165E-2</c:v>
                </c:pt>
                <c:pt idx="38">
                  <c:v>-5.559347488384165E-2</c:v>
                </c:pt>
                <c:pt idx="39">
                  <c:v>-5.559347488384165E-2</c:v>
                </c:pt>
                <c:pt idx="40">
                  <c:v>-5.559347488384165E-2</c:v>
                </c:pt>
                <c:pt idx="41">
                  <c:v>-5.559347488384165E-2</c:v>
                </c:pt>
                <c:pt idx="42">
                  <c:v>-5.559347488384165E-2</c:v>
                </c:pt>
                <c:pt idx="43">
                  <c:v>-5.559347488384165E-2</c:v>
                </c:pt>
                <c:pt idx="44">
                  <c:v>-5.559347488384165E-2</c:v>
                </c:pt>
                <c:pt idx="45">
                  <c:v>-5.559347488384165E-2</c:v>
                </c:pt>
                <c:pt idx="46">
                  <c:v>-5.559347488384165E-2</c:v>
                </c:pt>
                <c:pt idx="47">
                  <c:v>-5.559347488384165E-2</c:v>
                </c:pt>
                <c:pt idx="48">
                  <c:v>-5.559347488384165E-2</c:v>
                </c:pt>
                <c:pt idx="49">
                  <c:v>-5.559347488384165E-2</c:v>
                </c:pt>
                <c:pt idx="50">
                  <c:v>-5.559347488384165E-2</c:v>
                </c:pt>
                <c:pt idx="51">
                  <c:v>-5.559347488384165E-2</c:v>
                </c:pt>
                <c:pt idx="52">
                  <c:v>-5.559347488384165E-2</c:v>
                </c:pt>
                <c:pt idx="53">
                  <c:v>-5.559347488384165E-2</c:v>
                </c:pt>
                <c:pt idx="54">
                  <c:v>-5.559347488384165E-2</c:v>
                </c:pt>
                <c:pt idx="55">
                  <c:v>-5.559347488384165E-2</c:v>
                </c:pt>
                <c:pt idx="56">
                  <c:v>-5.559347488384165E-2</c:v>
                </c:pt>
                <c:pt idx="57">
                  <c:v>-5.559347488384165E-2</c:v>
                </c:pt>
                <c:pt idx="58">
                  <c:v>-5.559347488384165E-2</c:v>
                </c:pt>
                <c:pt idx="59">
                  <c:v>-5.559347488384165E-2</c:v>
                </c:pt>
                <c:pt idx="60">
                  <c:v>-5.559347488384165E-2</c:v>
                </c:pt>
                <c:pt idx="61">
                  <c:v>-5.559347488384165E-2</c:v>
                </c:pt>
                <c:pt idx="62">
                  <c:v>-5.559347488384165E-2</c:v>
                </c:pt>
                <c:pt idx="63">
                  <c:v>-5.559347488384165E-2</c:v>
                </c:pt>
                <c:pt idx="64">
                  <c:v>-5.559347488384165E-2</c:v>
                </c:pt>
                <c:pt idx="65">
                  <c:v>-5.559347488384165E-2</c:v>
                </c:pt>
                <c:pt idx="66">
                  <c:v>-5.559347488384165E-2</c:v>
                </c:pt>
                <c:pt idx="67">
                  <c:v>-5.559347488384165E-2</c:v>
                </c:pt>
                <c:pt idx="68">
                  <c:v>-5.559347488384165E-2</c:v>
                </c:pt>
                <c:pt idx="69">
                  <c:v>-5.559347488384165E-2</c:v>
                </c:pt>
                <c:pt idx="70">
                  <c:v>-5.559347488384165E-2</c:v>
                </c:pt>
                <c:pt idx="71">
                  <c:v>-5.559347488384165E-2</c:v>
                </c:pt>
                <c:pt idx="72">
                  <c:v>-5.559347488384165E-2</c:v>
                </c:pt>
                <c:pt idx="73">
                  <c:v>-5.559347488384165E-2</c:v>
                </c:pt>
                <c:pt idx="74">
                  <c:v>-5.559347488384165E-2</c:v>
                </c:pt>
                <c:pt idx="75">
                  <c:v>-5.559347488384165E-2</c:v>
                </c:pt>
                <c:pt idx="76">
                  <c:v>-5.559347488384165E-2</c:v>
                </c:pt>
                <c:pt idx="77">
                  <c:v>-5.559347488384165E-2</c:v>
                </c:pt>
                <c:pt idx="78">
                  <c:v>-5.559347488384165E-2</c:v>
                </c:pt>
                <c:pt idx="79">
                  <c:v>-5.559347488384165E-2</c:v>
                </c:pt>
                <c:pt idx="80">
                  <c:v>-5.559347488384165E-2</c:v>
                </c:pt>
                <c:pt idx="81">
                  <c:v>-5.559347488384165E-2</c:v>
                </c:pt>
                <c:pt idx="82">
                  <c:v>-5.559347488384165E-2</c:v>
                </c:pt>
                <c:pt idx="83">
                  <c:v>-5.559347488384165E-2</c:v>
                </c:pt>
                <c:pt idx="84">
                  <c:v>-5.559347488384165E-2</c:v>
                </c:pt>
                <c:pt idx="85">
                  <c:v>-5.559347488384165E-2</c:v>
                </c:pt>
                <c:pt idx="86">
                  <c:v>-5.559347488384165E-2</c:v>
                </c:pt>
                <c:pt idx="87">
                  <c:v>-5.559347488384165E-2</c:v>
                </c:pt>
                <c:pt idx="88">
                  <c:v>-5.559347488384165E-2</c:v>
                </c:pt>
                <c:pt idx="89">
                  <c:v>-5.559347488384165E-2</c:v>
                </c:pt>
                <c:pt idx="90">
                  <c:v>-5.559347488384165E-2</c:v>
                </c:pt>
                <c:pt idx="91">
                  <c:v>-5.559347488384165E-2</c:v>
                </c:pt>
                <c:pt idx="92">
                  <c:v>-5.559347488384165E-2</c:v>
                </c:pt>
                <c:pt idx="93">
                  <c:v>-5.559347488384165E-2</c:v>
                </c:pt>
                <c:pt idx="94">
                  <c:v>-5.559347488384165E-2</c:v>
                </c:pt>
                <c:pt idx="95">
                  <c:v>-5.559347488384165E-2</c:v>
                </c:pt>
                <c:pt idx="96">
                  <c:v>-5.559347488384165E-2</c:v>
                </c:pt>
                <c:pt idx="97">
                  <c:v>-5.559347488384165E-2</c:v>
                </c:pt>
                <c:pt idx="98">
                  <c:v>-5.559347488384165E-2</c:v>
                </c:pt>
                <c:pt idx="99">
                  <c:v>-5.559347488384165E-2</c:v>
                </c:pt>
                <c:pt idx="100">
                  <c:v>-5.559347488384165E-2</c:v>
                </c:pt>
                <c:pt idx="101">
                  <c:v>-5.559347488384165E-2</c:v>
                </c:pt>
                <c:pt idx="102">
                  <c:v>-5.559347488384165E-2</c:v>
                </c:pt>
                <c:pt idx="103">
                  <c:v>-5.559347488384165E-2</c:v>
                </c:pt>
                <c:pt idx="104">
                  <c:v>-5.559347488384165E-2</c:v>
                </c:pt>
                <c:pt idx="105">
                  <c:v>-5.559347488384165E-2</c:v>
                </c:pt>
                <c:pt idx="106">
                  <c:v>-5.559347488384165E-2</c:v>
                </c:pt>
                <c:pt idx="107">
                  <c:v>-5.559347488384165E-2</c:v>
                </c:pt>
                <c:pt idx="108">
                  <c:v>-5.559347488384165E-2</c:v>
                </c:pt>
                <c:pt idx="109">
                  <c:v>-5.559347488384165E-2</c:v>
                </c:pt>
                <c:pt idx="110">
                  <c:v>-5.559347488384165E-2</c:v>
                </c:pt>
                <c:pt idx="111">
                  <c:v>-5.559347488384165E-2</c:v>
                </c:pt>
                <c:pt idx="112">
                  <c:v>-5.559347488384165E-2</c:v>
                </c:pt>
                <c:pt idx="113">
                  <c:v>-5.559347488384165E-2</c:v>
                </c:pt>
                <c:pt idx="114">
                  <c:v>-5.559347488384165E-2</c:v>
                </c:pt>
                <c:pt idx="115">
                  <c:v>-5.559347488384165E-2</c:v>
                </c:pt>
                <c:pt idx="116">
                  <c:v>-5.559347488384165E-2</c:v>
                </c:pt>
                <c:pt idx="117">
                  <c:v>-5.559347488384165E-2</c:v>
                </c:pt>
                <c:pt idx="118">
                  <c:v>-5.559347488384165E-2</c:v>
                </c:pt>
                <c:pt idx="119">
                  <c:v>-5.559347488384165E-2</c:v>
                </c:pt>
                <c:pt idx="120">
                  <c:v>-5.559347488384165E-2</c:v>
                </c:pt>
                <c:pt idx="121">
                  <c:v>-5.559347488384165E-2</c:v>
                </c:pt>
                <c:pt idx="122">
                  <c:v>-5.559347488384165E-2</c:v>
                </c:pt>
                <c:pt idx="123">
                  <c:v>-5.559347488384165E-2</c:v>
                </c:pt>
                <c:pt idx="124">
                  <c:v>-5.559347488384165E-2</c:v>
                </c:pt>
                <c:pt idx="125">
                  <c:v>-5.559347488384165E-2</c:v>
                </c:pt>
                <c:pt idx="126">
                  <c:v>-5.559347488384165E-2</c:v>
                </c:pt>
                <c:pt idx="127">
                  <c:v>-5.559347488384165E-2</c:v>
                </c:pt>
                <c:pt idx="128">
                  <c:v>-5.559347488384165E-2</c:v>
                </c:pt>
                <c:pt idx="129">
                  <c:v>-5.559347488384165E-2</c:v>
                </c:pt>
                <c:pt idx="130">
                  <c:v>-5.559347488384165E-2</c:v>
                </c:pt>
                <c:pt idx="131">
                  <c:v>-5.559347488384165E-2</c:v>
                </c:pt>
                <c:pt idx="132">
                  <c:v>-5.559347488384165E-2</c:v>
                </c:pt>
                <c:pt idx="133">
                  <c:v>-5.559347488384165E-2</c:v>
                </c:pt>
                <c:pt idx="134">
                  <c:v>-5.559347488384165E-2</c:v>
                </c:pt>
                <c:pt idx="135">
                  <c:v>-5.559347488384165E-2</c:v>
                </c:pt>
                <c:pt idx="136">
                  <c:v>-5.559347488384165E-2</c:v>
                </c:pt>
                <c:pt idx="137">
                  <c:v>-5.559347488384165E-2</c:v>
                </c:pt>
                <c:pt idx="138">
                  <c:v>-5.559347488384165E-2</c:v>
                </c:pt>
                <c:pt idx="139">
                  <c:v>-5.559347488384165E-2</c:v>
                </c:pt>
                <c:pt idx="140">
                  <c:v>-5.559347488384165E-2</c:v>
                </c:pt>
                <c:pt idx="141">
                  <c:v>-5.559347488384165E-2</c:v>
                </c:pt>
                <c:pt idx="142">
                  <c:v>-5.559347488384165E-2</c:v>
                </c:pt>
                <c:pt idx="143">
                  <c:v>-5.559347488384165E-2</c:v>
                </c:pt>
                <c:pt idx="144">
                  <c:v>-5.559347488384165E-2</c:v>
                </c:pt>
                <c:pt idx="145">
                  <c:v>-5.559347488384165E-2</c:v>
                </c:pt>
                <c:pt idx="146">
                  <c:v>-5.559347488384165E-2</c:v>
                </c:pt>
                <c:pt idx="147">
                  <c:v>-5.559347488384165E-2</c:v>
                </c:pt>
                <c:pt idx="148">
                  <c:v>-5.559347488384165E-2</c:v>
                </c:pt>
                <c:pt idx="149">
                  <c:v>-5.559347488384165E-2</c:v>
                </c:pt>
                <c:pt idx="150">
                  <c:v>-5.559347488384165E-2</c:v>
                </c:pt>
                <c:pt idx="151">
                  <c:v>-5.559347488384165E-2</c:v>
                </c:pt>
                <c:pt idx="152">
                  <c:v>-5.559347488384165E-2</c:v>
                </c:pt>
                <c:pt idx="153">
                  <c:v>-5.559347488384165E-2</c:v>
                </c:pt>
                <c:pt idx="154">
                  <c:v>-5.559347488384165E-2</c:v>
                </c:pt>
                <c:pt idx="155">
                  <c:v>-5.559347488384165E-2</c:v>
                </c:pt>
                <c:pt idx="156">
                  <c:v>-5.559347488384165E-2</c:v>
                </c:pt>
                <c:pt idx="157">
                  <c:v>-5.559347488384165E-2</c:v>
                </c:pt>
                <c:pt idx="158">
                  <c:v>-5.559347488384165E-2</c:v>
                </c:pt>
                <c:pt idx="159">
                  <c:v>-5.559347488384165E-2</c:v>
                </c:pt>
                <c:pt idx="160">
                  <c:v>-5.559347488384165E-2</c:v>
                </c:pt>
                <c:pt idx="161">
                  <c:v>-5.559347488384165E-2</c:v>
                </c:pt>
                <c:pt idx="162">
                  <c:v>-5.559347488384165E-2</c:v>
                </c:pt>
                <c:pt idx="163">
                  <c:v>-5.559347488384165E-2</c:v>
                </c:pt>
                <c:pt idx="164">
                  <c:v>-5.559347488384165E-2</c:v>
                </c:pt>
                <c:pt idx="165">
                  <c:v>-5.559347488384165E-2</c:v>
                </c:pt>
                <c:pt idx="166">
                  <c:v>-5.559347488384165E-2</c:v>
                </c:pt>
                <c:pt idx="167">
                  <c:v>-5.559347488384165E-2</c:v>
                </c:pt>
                <c:pt idx="168">
                  <c:v>-5.559347488384165E-2</c:v>
                </c:pt>
                <c:pt idx="169">
                  <c:v>-5.559347488384165E-2</c:v>
                </c:pt>
                <c:pt idx="170">
                  <c:v>-5.559347488384165E-2</c:v>
                </c:pt>
                <c:pt idx="171">
                  <c:v>-5.559347488384165E-2</c:v>
                </c:pt>
                <c:pt idx="172">
                  <c:v>-5.559347488384165E-2</c:v>
                </c:pt>
                <c:pt idx="173">
                  <c:v>-5.559347488384165E-2</c:v>
                </c:pt>
                <c:pt idx="174">
                  <c:v>-5.559347488384165E-2</c:v>
                </c:pt>
                <c:pt idx="175">
                  <c:v>-5.559347488384165E-2</c:v>
                </c:pt>
                <c:pt idx="176">
                  <c:v>-5.559347488384165E-2</c:v>
                </c:pt>
                <c:pt idx="177">
                  <c:v>-5.559347488384165E-2</c:v>
                </c:pt>
                <c:pt idx="178">
                  <c:v>-5.559347488384165E-2</c:v>
                </c:pt>
                <c:pt idx="179">
                  <c:v>-5.559347488384165E-2</c:v>
                </c:pt>
                <c:pt idx="180">
                  <c:v>-5.559347488384165E-2</c:v>
                </c:pt>
                <c:pt idx="181">
                  <c:v>-5.559347488384165E-2</c:v>
                </c:pt>
                <c:pt idx="182">
                  <c:v>-5.559347488384165E-2</c:v>
                </c:pt>
                <c:pt idx="183">
                  <c:v>-5.559347488384165E-2</c:v>
                </c:pt>
                <c:pt idx="184">
                  <c:v>-5.559347488384165E-2</c:v>
                </c:pt>
                <c:pt idx="185">
                  <c:v>-5.559347488384165E-2</c:v>
                </c:pt>
                <c:pt idx="186">
                  <c:v>-5.559347488384165E-2</c:v>
                </c:pt>
                <c:pt idx="187">
                  <c:v>-5.559347488384165E-2</c:v>
                </c:pt>
                <c:pt idx="188">
                  <c:v>-5.559347488384165E-2</c:v>
                </c:pt>
                <c:pt idx="189">
                  <c:v>-5.559347488384165E-2</c:v>
                </c:pt>
                <c:pt idx="190">
                  <c:v>-5.559347488384165E-2</c:v>
                </c:pt>
                <c:pt idx="191">
                  <c:v>-5.559347488384165E-2</c:v>
                </c:pt>
                <c:pt idx="192">
                  <c:v>-5.559347488384165E-2</c:v>
                </c:pt>
                <c:pt idx="193">
                  <c:v>-5.559347488384165E-2</c:v>
                </c:pt>
                <c:pt idx="194">
                  <c:v>-5.559347488384165E-2</c:v>
                </c:pt>
                <c:pt idx="195">
                  <c:v>-5.559347488384165E-2</c:v>
                </c:pt>
                <c:pt idx="196">
                  <c:v>-5.559347488384165E-2</c:v>
                </c:pt>
                <c:pt idx="197">
                  <c:v>-5.559347488384165E-2</c:v>
                </c:pt>
                <c:pt idx="198">
                  <c:v>-5.559347488384165E-2</c:v>
                </c:pt>
                <c:pt idx="199">
                  <c:v>-5.559347488384165E-2</c:v>
                </c:pt>
                <c:pt idx="200">
                  <c:v>-5.559347488384165E-2</c:v>
                </c:pt>
                <c:pt idx="201">
                  <c:v>-5.559347488384165E-2</c:v>
                </c:pt>
                <c:pt idx="202">
                  <c:v>-5.559347488384165E-2</c:v>
                </c:pt>
                <c:pt idx="203">
                  <c:v>-5.559347488384165E-2</c:v>
                </c:pt>
                <c:pt idx="204">
                  <c:v>-5.559347488384165E-2</c:v>
                </c:pt>
                <c:pt idx="205">
                  <c:v>-5.559347488384165E-2</c:v>
                </c:pt>
                <c:pt idx="206">
                  <c:v>-5.559347488384165E-2</c:v>
                </c:pt>
                <c:pt idx="207">
                  <c:v>-5.559347488384165E-2</c:v>
                </c:pt>
                <c:pt idx="208">
                  <c:v>-5.559347488384165E-2</c:v>
                </c:pt>
                <c:pt idx="209">
                  <c:v>-5.559347488384165E-2</c:v>
                </c:pt>
                <c:pt idx="210">
                  <c:v>-5.559347488384165E-2</c:v>
                </c:pt>
                <c:pt idx="211">
                  <c:v>-5.559347488384165E-2</c:v>
                </c:pt>
                <c:pt idx="212">
                  <c:v>-5.559347488384165E-2</c:v>
                </c:pt>
                <c:pt idx="213">
                  <c:v>-5.559347488384165E-2</c:v>
                </c:pt>
                <c:pt idx="214">
                  <c:v>-5.559347488384165E-2</c:v>
                </c:pt>
                <c:pt idx="215">
                  <c:v>-5.559347488384165E-2</c:v>
                </c:pt>
                <c:pt idx="216">
                  <c:v>-5.559347488384165E-2</c:v>
                </c:pt>
                <c:pt idx="217">
                  <c:v>-5.559347488384165E-2</c:v>
                </c:pt>
                <c:pt idx="218">
                  <c:v>-5.559347488384165E-2</c:v>
                </c:pt>
                <c:pt idx="219">
                  <c:v>-5.559347488384165E-2</c:v>
                </c:pt>
                <c:pt idx="220">
                  <c:v>-5.559347488384165E-2</c:v>
                </c:pt>
                <c:pt idx="221">
                  <c:v>-5.559347488384165E-2</c:v>
                </c:pt>
                <c:pt idx="222">
                  <c:v>-5.559347488384165E-2</c:v>
                </c:pt>
                <c:pt idx="223">
                  <c:v>-5.559347488384165E-2</c:v>
                </c:pt>
                <c:pt idx="224">
                  <c:v>-5.559347488384165E-2</c:v>
                </c:pt>
                <c:pt idx="225">
                  <c:v>-5.559347488384165E-2</c:v>
                </c:pt>
                <c:pt idx="226">
                  <c:v>-5.559347488384165E-2</c:v>
                </c:pt>
                <c:pt idx="227">
                  <c:v>-5.559347488384165E-2</c:v>
                </c:pt>
                <c:pt idx="228">
                  <c:v>-5.559347488384165E-2</c:v>
                </c:pt>
                <c:pt idx="229">
                  <c:v>-5.559347488384165E-2</c:v>
                </c:pt>
                <c:pt idx="230">
                  <c:v>-5.559347488384165E-2</c:v>
                </c:pt>
                <c:pt idx="231">
                  <c:v>-5.559347488384165E-2</c:v>
                </c:pt>
                <c:pt idx="232">
                  <c:v>-5.559347488384165E-2</c:v>
                </c:pt>
                <c:pt idx="233">
                  <c:v>-5.559347488384165E-2</c:v>
                </c:pt>
                <c:pt idx="234">
                  <c:v>-5.559347488384165E-2</c:v>
                </c:pt>
                <c:pt idx="235">
                  <c:v>-5.559347488384165E-2</c:v>
                </c:pt>
                <c:pt idx="236">
                  <c:v>-5.559347488384165E-2</c:v>
                </c:pt>
                <c:pt idx="237">
                  <c:v>-5.559347488384165E-2</c:v>
                </c:pt>
                <c:pt idx="238">
                  <c:v>-5.559347488384165E-2</c:v>
                </c:pt>
                <c:pt idx="239">
                  <c:v>-5.559347488384165E-2</c:v>
                </c:pt>
                <c:pt idx="240">
                  <c:v>-5.559347488384165E-2</c:v>
                </c:pt>
                <c:pt idx="241">
                  <c:v>-5.559347488384165E-2</c:v>
                </c:pt>
                <c:pt idx="242">
                  <c:v>-5.559347488384165E-2</c:v>
                </c:pt>
                <c:pt idx="243">
                  <c:v>-5.559347488384165E-2</c:v>
                </c:pt>
                <c:pt idx="244">
                  <c:v>-5.559347488384165E-2</c:v>
                </c:pt>
                <c:pt idx="245">
                  <c:v>-5.559347488384165E-2</c:v>
                </c:pt>
                <c:pt idx="246">
                  <c:v>-5.559347488384165E-2</c:v>
                </c:pt>
                <c:pt idx="247">
                  <c:v>-5.559347488384165E-2</c:v>
                </c:pt>
                <c:pt idx="248">
                  <c:v>-5.559347488384165E-2</c:v>
                </c:pt>
                <c:pt idx="249">
                  <c:v>-5.559347488384165E-2</c:v>
                </c:pt>
                <c:pt idx="250">
                  <c:v>-5.559347488384165E-2</c:v>
                </c:pt>
                <c:pt idx="251">
                  <c:v>-5.559347488384165E-2</c:v>
                </c:pt>
                <c:pt idx="252">
                  <c:v>-5.559347488384165E-2</c:v>
                </c:pt>
                <c:pt idx="253">
                  <c:v>-5.559347488384165E-2</c:v>
                </c:pt>
                <c:pt idx="254">
                  <c:v>-5.559347488384165E-2</c:v>
                </c:pt>
                <c:pt idx="255">
                  <c:v>-5.559347488384165E-2</c:v>
                </c:pt>
                <c:pt idx="256">
                  <c:v>-5.559347488384165E-2</c:v>
                </c:pt>
                <c:pt idx="257">
                  <c:v>-5.559347488384165E-2</c:v>
                </c:pt>
                <c:pt idx="258">
                  <c:v>-5.559347488384165E-2</c:v>
                </c:pt>
                <c:pt idx="259">
                  <c:v>-5.559347488384165E-2</c:v>
                </c:pt>
                <c:pt idx="260">
                  <c:v>-5.559347488384165E-2</c:v>
                </c:pt>
                <c:pt idx="261">
                  <c:v>-5.559347488384165E-2</c:v>
                </c:pt>
                <c:pt idx="262">
                  <c:v>-5.559347488384165E-2</c:v>
                </c:pt>
                <c:pt idx="263">
                  <c:v>-5.559347488384165E-2</c:v>
                </c:pt>
                <c:pt idx="264">
                  <c:v>-5.559347488384165E-2</c:v>
                </c:pt>
                <c:pt idx="265">
                  <c:v>-5.559347488384165E-2</c:v>
                </c:pt>
                <c:pt idx="266">
                  <c:v>-5.559347488384165E-2</c:v>
                </c:pt>
                <c:pt idx="267">
                  <c:v>-5.559347488384165E-2</c:v>
                </c:pt>
                <c:pt idx="268">
                  <c:v>-5.559347488384165E-2</c:v>
                </c:pt>
                <c:pt idx="269">
                  <c:v>-5.559347488384165E-2</c:v>
                </c:pt>
                <c:pt idx="270">
                  <c:v>-5.559347488384165E-2</c:v>
                </c:pt>
                <c:pt idx="271">
                  <c:v>-5.559347488384165E-2</c:v>
                </c:pt>
                <c:pt idx="272">
                  <c:v>-5.559347488384165E-2</c:v>
                </c:pt>
                <c:pt idx="273">
                  <c:v>-5.559347488384165E-2</c:v>
                </c:pt>
                <c:pt idx="274">
                  <c:v>-5.559347488384165E-2</c:v>
                </c:pt>
                <c:pt idx="275">
                  <c:v>-5.559347488384165E-2</c:v>
                </c:pt>
                <c:pt idx="276">
                  <c:v>-5.559347488384165E-2</c:v>
                </c:pt>
                <c:pt idx="277">
                  <c:v>-5.559347488384165E-2</c:v>
                </c:pt>
                <c:pt idx="278">
                  <c:v>-5.559347488384165E-2</c:v>
                </c:pt>
                <c:pt idx="279">
                  <c:v>-5.559347488384165E-2</c:v>
                </c:pt>
                <c:pt idx="280">
                  <c:v>-5.559347488384165E-2</c:v>
                </c:pt>
                <c:pt idx="281">
                  <c:v>-5.559347488384165E-2</c:v>
                </c:pt>
                <c:pt idx="282">
                  <c:v>-5.559347488384165E-2</c:v>
                </c:pt>
                <c:pt idx="283">
                  <c:v>-5.559347488384165E-2</c:v>
                </c:pt>
                <c:pt idx="284">
                  <c:v>-5.559347488384165E-2</c:v>
                </c:pt>
                <c:pt idx="285">
                  <c:v>-5.559347488384165E-2</c:v>
                </c:pt>
                <c:pt idx="286">
                  <c:v>-5.559347488384165E-2</c:v>
                </c:pt>
                <c:pt idx="287">
                  <c:v>-5.559347488384165E-2</c:v>
                </c:pt>
                <c:pt idx="288">
                  <c:v>-5.559347488384165E-2</c:v>
                </c:pt>
                <c:pt idx="289">
                  <c:v>-5.559347488384165E-2</c:v>
                </c:pt>
                <c:pt idx="290">
                  <c:v>-5.559347488384165E-2</c:v>
                </c:pt>
                <c:pt idx="291">
                  <c:v>-5.559347488384165E-2</c:v>
                </c:pt>
                <c:pt idx="292">
                  <c:v>-5.559347488384165E-2</c:v>
                </c:pt>
                <c:pt idx="293">
                  <c:v>-5.559347488384165E-2</c:v>
                </c:pt>
                <c:pt idx="294">
                  <c:v>-5.559347488384165E-2</c:v>
                </c:pt>
                <c:pt idx="295">
                  <c:v>-5.559347488384165E-2</c:v>
                </c:pt>
                <c:pt idx="296">
                  <c:v>-5.559347488384165E-2</c:v>
                </c:pt>
                <c:pt idx="297">
                  <c:v>-5.559347488384165E-2</c:v>
                </c:pt>
                <c:pt idx="298">
                  <c:v>-5.559347488384165E-2</c:v>
                </c:pt>
                <c:pt idx="299">
                  <c:v>-5.559347488384165E-2</c:v>
                </c:pt>
                <c:pt idx="300">
                  <c:v>-5.559347488384165E-2</c:v>
                </c:pt>
                <c:pt idx="301">
                  <c:v>-5.559347488384165E-2</c:v>
                </c:pt>
                <c:pt idx="302">
                  <c:v>-5.559347488384165E-2</c:v>
                </c:pt>
                <c:pt idx="303">
                  <c:v>-5.559347488384165E-2</c:v>
                </c:pt>
                <c:pt idx="304">
                  <c:v>-5.559347488384165E-2</c:v>
                </c:pt>
                <c:pt idx="305">
                  <c:v>-5.559347488384165E-2</c:v>
                </c:pt>
                <c:pt idx="306">
                  <c:v>-5.559347488384165E-2</c:v>
                </c:pt>
                <c:pt idx="307">
                  <c:v>-5.559347488384165E-2</c:v>
                </c:pt>
                <c:pt idx="308">
                  <c:v>-5.559347488384165E-2</c:v>
                </c:pt>
                <c:pt idx="309">
                  <c:v>-5.559347488384165E-2</c:v>
                </c:pt>
                <c:pt idx="310">
                  <c:v>-5.559347488384165E-2</c:v>
                </c:pt>
                <c:pt idx="311">
                  <c:v>-5.559347488384165E-2</c:v>
                </c:pt>
                <c:pt idx="312">
                  <c:v>-5.559347488384165E-2</c:v>
                </c:pt>
                <c:pt idx="313">
                  <c:v>-5.559347488384165E-2</c:v>
                </c:pt>
                <c:pt idx="314">
                  <c:v>-5.559347488384165E-2</c:v>
                </c:pt>
                <c:pt idx="315">
                  <c:v>-5.559347488384165E-2</c:v>
                </c:pt>
                <c:pt idx="316">
                  <c:v>-5.559347488384165E-2</c:v>
                </c:pt>
                <c:pt idx="317">
                  <c:v>-5.559347488384165E-2</c:v>
                </c:pt>
                <c:pt idx="318">
                  <c:v>-5.559347488384165E-2</c:v>
                </c:pt>
                <c:pt idx="319">
                  <c:v>-5.559347488384165E-2</c:v>
                </c:pt>
                <c:pt idx="320">
                  <c:v>-5.559347488384165E-2</c:v>
                </c:pt>
                <c:pt idx="321">
                  <c:v>-5.559347488384165E-2</c:v>
                </c:pt>
                <c:pt idx="322">
                  <c:v>-5.559347488384165E-2</c:v>
                </c:pt>
                <c:pt idx="323">
                  <c:v>-5.559347488384165E-2</c:v>
                </c:pt>
                <c:pt idx="324">
                  <c:v>-5.559347488384165E-2</c:v>
                </c:pt>
                <c:pt idx="325">
                  <c:v>-5.559347488384165E-2</c:v>
                </c:pt>
                <c:pt idx="326">
                  <c:v>-5.559347488384165E-2</c:v>
                </c:pt>
                <c:pt idx="327">
                  <c:v>-5.559347488384165E-2</c:v>
                </c:pt>
                <c:pt idx="328">
                  <c:v>-5.559347488384165E-2</c:v>
                </c:pt>
                <c:pt idx="329">
                  <c:v>-5.559347488384165E-2</c:v>
                </c:pt>
                <c:pt idx="330">
                  <c:v>-5.559347488384165E-2</c:v>
                </c:pt>
                <c:pt idx="331">
                  <c:v>-5.559347488384165E-2</c:v>
                </c:pt>
                <c:pt idx="332">
                  <c:v>-5.559347488384165E-2</c:v>
                </c:pt>
                <c:pt idx="333">
                  <c:v>-5.559347488384165E-2</c:v>
                </c:pt>
                <c:pt idx="334">
                  <c:v>-5.559347488384165E-2</c:v>
                </c:pt>
                <c:pt idx="335">
                  <c:v>-5.559347488384165E-2</c:v>
                </c:pt>
                <c:pt idx="336">
                  <c:v>-5.559347488384165E-2</c:v>
                </c:pt>
                <c:pt idx="337">
                  <c:v>-5.559347488384165E-2</c:v>
                </c:pt>
                <c:pt idx="338">
                  <c:v>-5.559347488384165E-2</c:v>
                </c:pt>
                <c:pt idx="339">
                  <c:v>-5.559347488384165E-2</c:v>
                </c:pt>
                <c:pt idx="340">
                  <c:v>-5.559347488384165E-2</c:v>
                </c:pt>
                <c:pt idx="341">
                  <c:v>-5.559347488384165E-2</c:v>
                </c:pt>
                <c:pt idx="342">
                  <c:v>-5.559347488384165E-2</c:v>
                </c:pt>
                <c:pt idx="343">
                  <c:v>-5.559347488384165E-2</c:v>
                </c:pt>
                <c:pt idx="344">
                  <c:v>-5.559347488384165E-2</c:v>
                </c:pt>
                <c:pt idx="345">
                  <c:v>-5.559347488384165E-2</c:v>
                </c:pt>
                <c:pt idx="346">
                  <c:v>-5.559347488384165E-2</c:v>
                </c:pt>
                <c:pt idx="347">
                  <c:v>-5.559347488384165E-2</c:v>
                </c:pt>
                <c:pt idx="348">
                  <c:v>-5.559347488384165E-2</c:v>
                </c:pt>
                <c:pt idx="349">
                  <c:v>-5.559347488384165E-2</c:v>
                </c:pt>
                <c:pt idx="350">
                  <c:v>-5.559347488384165E-2</c:v>
                </c:pt>
                <c:pt idx="351">
                  <c:v>-5.559347488384165E-2</c:v>
                </c:pt>
                <c:pt idx="352">
                  <c:v>-5.559347488384165E-2</c:v>
                </c:pt>
                <c:pt idx="353">
                  <c:v>-5.559347488384165E-2</c:v>
                </c:pt>
                <c:pt idx="354">
                  <c:v>-5.559347488384165E-2</c:v>
                </c:pt>
                <c:pt idx="355">
                  <c:v>-5.559347488384165E-2</c:v>
                </c:pt>
                <c:pt idx="356">
                  <c:v>-5.559347488384165E-2</c:v>
                </c:pt>
                <c:pt idx="357">
                  <c:v>-5.559347488384165E-2</c:v>
                </c:pt>
                <c:pt idx="358">
                  <c:v>-5.559347488384165E-2</c:v>
                </c:pt>
                <c:pt idx="359">
                  <c:v>-5.559347488384165E-2</c:v>
                </c:pt>
                <c:pt idx="360">
                  <c:v>-5.559347488384165E-2</c:v>
                </c:pt>
                <c:pt idx="361">
                  <c:v>-5.559347488384165E-2</c:v>
                </c:pt>
                <c:pt idx="362">
                  <c:v>-5.559347488384165E-2</c:v>
                </c:pt>
                <c:pt idx="363">
                  <c:v>-5.559347488384165E-2</c:v>
                </c:pt>
                <c:pt idx="364">
                  <c:v>-5.559347488384165E-2</c:v>
                </c:pt>
                <c:pt idx="365">
                  <c:v>-5.559347488384165E-2</c:v>
                </c:pt>
                <c:pt idx="366">
                  <c:v>-5.559347488384165E-2</c:v>
                </c:pt>
                <c:pt idx="367">
                  <c:v>-5.559347488384165E-2</c:v>
                </c:pt>
                <c:pt idx="368">
                  <c:v>-5.559347488384165E-2</c:v>
                </c:pt>
                <c:pt idx="369">
                  <c:v>-5.559347488384165E-2</c:v>
                </c:pt>
                <c:pt idx="370">
                  <c:v>-5.559347488384165E-2</c:v>
                </c:pt>
                <c:pt idx="371">
                  <c:v>-5.559347488384165E-2</c:v>
                </c:pt>
                <c:pt idx="372">
                  <c:v>-5.559347488384165E-2</c:v>
                </c:pt>
                <c:pt idx="373">
                  <c:v>-5.559347488384165E-2</c:v>
                </c:pt>
                <c:pt idx="374">
                  <c:v>-5.559347488384165E-2</c:v>
                </c:pt>
                <c:pt idx="375">
                  <c:v>-5.559347488384165E-2</c:v>
                </c:pt>
                <c:pt idx="376">
                  <c:v>-5.559347488384165E-2</c:v>
                </c:pt>
                <c:pt idx="377">
                  <c:v>-5.559347488384165E-2</c:v>
                </c:pt>
                <c:pt idx="378">
                  <c:v>-5.559347488384165E-2</c:v>
                </c:pt>
                <c:pt idx="379">
                  <c:v>-5.559347488384165E-2</c:v>
                </c:pt>
                <c:pt idx="380">
                  <c:v>-5.559347488384165E-2</c:v>
                </c:pt>
                <c:pt idx="381">
                  <c:v>-5.559347488384165E-2</c:v>
                </c:pt>
                <c:pt idx="382">
                  <c:v>-5.559347488384165E-2</c:v>
                </c:pt>
                <c:pt idx="383">
                  <c:v>-5.559347488384165E-2</c:v>
                </c:pt>
                <c:pt idx="384">
                  <c:v>-5.559347488384165E-2</c:v>
                </c:pt>
                <c:pt idx="385">
                  <c:v>-5.559347488384165E-2</c:v>
                </c:pt>
                <c:pt idx="386">
                  <c:v>-5.559347488384165E-2</c:v>
                </c:pt>
                <c:pt idx="387">
                  <c:v>-5.559347488384165E-2</c:v>
                </c:pt>
                <c:pt idx="388">
                  <c:v>-5.559347488384165E-2</c:v>
                </c:pt>
                <c:pt idx="389">
                  <c:v>-5.559347488384165E-2</c:v>
                </c:pt>
                <c:pt idx="390">
                  <c:v>-5.559347488384165E-2</c:v>
                </c:pt>
                <c:pt idx="391">
                  <c:v>-5.559347488384165E-2</c:v>
                </c:pt>
                <c:pt idx="392">
                  <c:v>-5.559347488384165E-2</c:v>
                </c:pt>
                <c:pt idx="393">
                  <c:v>-5.559347488384165E-2</c:v>
                </c:pt>
                <c:pt idx="394">
                  <c:v>-5.559347488384165E-2</c:v>
                </c:pt>
                <c:pt idx="395">
                  <c:v>-5.559347488384165E-2</c:v>
                </c:pt>
                <c:pt idx="396">
                  <c:v>-5.559347488384165E-2</c:v>
                </c:pt>
                <c:pt idx="397">
                  <c:v>-5.559347488384165E-2</c:v>
                </c:pt>
                <c:pt idx="398">
                  <c:v>-5.559347488384165E-2</c:v>
                </c:pt>
                <c:pt idx="399">
                  <c:v>-5.559347488384165E-2</c:v>
                </c:pt>
                <c:pt idx="400">
                  <c:v>-5.559347488384165E-2</c:v>
                </c:pt>
                <c:pt idx="401">
                  <c:v>-5.559347488384165E-2</c:v>
                </c:pt>
                <c:pt idx="402">
                  <c:v>-5.559347488384165E-2</c:v>
                </c:pt>
                <c:pt idx="403">
                  <c:v>-5.559347488384165E-2</c:v>
                </c:pt>
                <c:pt idx="404">
                  <c:v>-5.559347488384165E-2</c:v>
                </c:pt>
                <c:pt idx="405">
                  <c:v>-5.559347488384165E-2</c:v>
                </c:pt>
                <c:pt idx="406">
                  <c:v>-5.559347488384165E-2</c:v>
                </c:pt>
                <c:pt idx="407">
                  <c:v>-5.559347488384165E-2</c:v>
                </c:pt>
                <c:pt idx="408">
                  <c:v>-5.559347488384165E-2</c:v>
                </c:pt>
                <c:pt idx="409">
                  <c:v>-5.559347488384165E-2</c:v>
                </c:pt>
                <c:pt idx="410">
                  <c:v>-5.559347488384165E-2</c:v>
                </c:pt>
                <c:pt idx="411">
                  <c:v>-5.559347488384165E-2</c:v>
                </c:pt>
                <c:pt idx="412">
                  <c:v>-5.559347488384165E-2</c:v>
                </c:pt>
                <c:pt idx="413">
                  <c:v>-5.559347488384165E-2</c:v>
                </c:pt>
                <c:pt idx="414">
                  <c:v>-5.559347488384165E-2</c:v>
                </c:pt>
                <c:pt idx="415">
                  <c:v>-5.559347488384165E-2</c:v>
                </c:pt>
                <c:pt idx="416">
                  <c:v>-5.559347488384165E-2</c:v>
                </c:pt>
                <c:pt idx="417">
                  <c:v>-5.559347488384165E-2</c:v>
                </c:pt>
                <c:pt idx="418">
                  <c:v>-5.559347488384165E-2</c:v>
                </c:pt>
                <c:pt idx="419">
                  <c:v>-5.559347488384165E-2</c:v>
                </c:pt>
                <c:pt idx="420">
                  <c:v>-5.559347488384165E-2</c:v>
                </c:pt>
                <c:pt idx="421">
                  <c:v>-5.559347488384165E-2</c:v>
                </c:pt>
                <c:pt idx="422">
                  <c:v>-5.559347488384165E-2</c:v>
                </c:pt>
                <c:pt idx="423">
                  <c:v>-5.559347488384165E-2</c:v>
                </c:pt>
                <c:pt idx="424">
                  <c:v>-5.559347488384165E-2</c:v>
                </c:pt>
                <c:pt idx="425">
                  <c:v>-5.559347488384165E-2</c:v>
                </c:pt>
                <c:pt idx="426">
                  <c:v>-5.559347488384165E-2</c:v>
                </c:pt>
                <c:pt idx="427">
                  <c:v>-5.559347488384165E-2</c:v>
                </c:pt>
                <c:pt idx="428">
                  <c:v>-5.559347488384165E-2</c:v>
                </c:pt>
                <c:pt idx="429">
                  <c:v>-5.559347488384165E-2</c:v>
                </c:pt>
                <c:pt idx="430">
                  <c:v>-5.559347488384165E-2</c:v>
                </c:pt>
                <c:pt idx="431">
                  <c:v>-5.559347488384165E-2</c:v>
                </c:pt>
                <c:pt idx="432">
                  <c:v>-5.559347488384165E-2</c:v>
                </c:pt>
                <c:pt idx="433">
                  <c:v>-5.559347488384165E-2</c:v>
                </c:pt>
                <c:pt idx="434">
                  <c:v>-5.559347488384165E-2</c:v>
                </c:pt>
                <c:pt idx="435">
                  <c:v>-5.559347488384165E-2</c:v>
                </c:pt>
                <c:pt idx="436">
                  <c:v>-5.559347488384165E-2</c:v>
                </c:pt>
                <c:pt idx="437">
                  <c:v>-5.559347488384165E-2</c:v>
                </c:pt>
                <c:pt idx="438">
                  <c:v>-5.559347488384165E-2</c:v>
                </c:pt>
                <c:pt idx="439">
                  <c:v>-5.559347488384165E-2</c:v>
                </c:pt>
                <c:pt idx="440">
                  <c:v>-5.559347488384165E-2</c:v>
                </c:pt>
                <c:pt idx="441">
                  <c:v>-5.559347488384165E-2</c:v>
                </c:pt>
                <c:pt idx="442">
                  <c:v>-5.559347488384165E-2</c:v>
                </c:pt>
                <c:pt idx="443">
                  <c:v>-5.559347488384165E-2</c:v>
                </c:pt>
                <c:pt idx="444">
                  <c:v>-5.559347488384165E-2</c:v>
                </c:pt>
                <c:pt idx="445">
                  <c:v>-5.559347488384165E-2</c:v>
                </c:pt>
                <c:pt idx="446">
                  <c:v>-5.559347488384165E-2</c:v>
                </c:pt>
                <c:pt idx="447">
                  <c:v>-5.559347488384165E-2</c:v>
                </c:pt>
                <c:pt idx="448">
                  <c:v>-5.559347488384165E-2</c:v>
                </c:pt>
                <c:pt idx="449">
                  <c:v>-5.559347488384165E-2</c:v>
                </c:pt>
                <c:pt idx="450">
                  <c:v>-5.559347488384165E-2</c:v>
                </c:pt>
                <c:pt idx="451">
                  <c:v>-5.559347488384165E-2</c:v>
                </c:pt>
                <c:pt idx="452">
                  <c:v>-5.559347488384165E-2</c:v>
                </c:pt>
                <c:pt idx="453">
                  <c:v>-5.559347488384165E-2</c:v>
                </c:pt>
                <c:pt idx="454">
                  <c:v>-5.559347488384165E-2</c:v>
                </c:pt>
                <c:pt idx="455">
                  <c:v>-5.559347488384165E-2</c:v>
                </c:pt>
                <c:pt idx="456">
                  <c:v>-5.559347488384165E-2</c:v>
                </c:pt>
                <c:pt idx="457">
                  <c:v>-5.559347488384165E-2</c:v>
                </c:pt>
                <c:pt idx="458">
                  <c:v>-5.559347488384165E-2</c:v>
                </c:pt>
                <c:pt idx="459">
                  <c:v>-5.559347488384165E-2</c:v>
                </c:pt>
                <c:pt idx="460">
                  <c:v>-5.559347488384165E-2</c:v>
                </c:pt>
                <c:pt idx="461">
                  <c:v>-5.559347488384165E-2</c:v>
                </c:pt>
                <c:pt idx="462">
                  <c:v>-5.559347488384165E-2</c:v>
                </c:pt>
                <c:pt idx="463">
                  <c:v>-5.559347488384165E-2</c:v>
                </c:pt>
                <c:pt idx="464">
                  <c:v>-5.559347488384165E-2</c:v>
                </c:pt>
                <c:pt idx="465">
                  <c:v>-5.559347488384165E-2</c:v>
                </c:pt>
                <c:pt idx="466">
                  <c:v>-5.559347488384165E-2</c:v>
                </c:pt>
                <c:pt idx="467">
                  <c:v>-5.559347488384165E-2</c:v>
                </c:pt>
                <c:pt idx="468">
                  <c:v>-5.559347488384165E-2</c:v>
                </c:pt>
                <c:pt idx="469">
                  <c:v>-5.559347488384165E-2</c:v>
                </c:pt>
                <c:pt idx="470">
                  <c:v>-5.559347488384165E-2</c:v>
                </c:pt>
                <c:pt idx="471">
                  <c:v>-5.559347488384165E-2</c:v>
                </c:pt>
                <c:pt idx="472">
                  <c:v>-5.559347488384165E-2</c:v>
                </c:pt>
                <c:pt idx="473">
                  <c:v>-5.559347488384165E-2</c:v>
                </c:pt>
                <c:pt idx="474">
                  <c:v>-5.559347488384165E-2</c:v>
                </c:pt>
                <c:pt idx="475">
                  <c:v>-5.559347488384165E-2</c:v>
                </c:pt>
                <c:pt idx="476">
                  <c:v>-5.559347488384165E-2</c:v>
                </c:pt>
                <c:pt idx="477">
                  <c:v>-5.559347488384165E-2</c:v>
                </c:pt>
                <c:pt idx="478">
                  <c:v>-5.559347488384165E-2</c:v>
                </c:pt>
                <c:pt idx="479">
                  <c:v>-5.559347488384165E-2</c:v>
                </c:pt>
                <c:pt idx="480">
                  <c:v>-5.559347488384165E-2</c:v>
                </c:pt>
                <c:pt idx="481">
                  <c:v>-5.559347488384165E-2</c:v>
                </c:pt>
                <c:pt idx="482">
                  <c:v>-5.559347488384165E-2</c:v>
                </c:pt>
                <c:pt idx="483">
                  <c:v>-5.559347488384165E-2</c:v>
                </c:pt>
                <c:pt idx="484">
                  <c:v>-5.559347488384165E-2</c:v>
                </c:pt>
                <c:pt idx="485">
                  <c:v>-5.559347488384165E-2</c:v>
                </c:pt>
                <c:pt idx="486">
                  <c:v>-5.559347488384165E-2</c:v>
                </c:pt>
                <c:pt idx="487">
                  <c:v>-5.559347488384165E-2</c:v>
                </c:pt>
                <c:pt idx="488">
                  <c:v>-5.559347488384165E-2</c:v>
                </c:pt>
                <c:pt idx="489">
                  <c:v>-5.559347488384165E-2</c:v>
                </c:pt>
                <c:pt idx="490">
                  <c:v>-5.559347488384165E-2</c:v>
                </c:pt>
                <c:pt idx="491">
                  <c:v>-5.559347488384165E-2</c:v>
                </c:pt>
                <c:pt idx="492">
                  <c:v>-5.559347488384165E-2</c:v>
                </c:pt>
                <c:pt idx="493">
                  <c:v>-5.559347488384165E-2</c:v>
                </c:pt>
                <c:pt idx="494">
                  <c:v>-5.559347488384165E-2</c:v>
                </c:pt>
                <c:pt idx="495">
                  <c:v>-5.559347488384165E-2</c:v>
                </c:pt>
                <c:pt idx="496">
                  <c:v>-5.559347488384165E-2</c:v>
                </c:pt>
                <c:pt idx="497">
                  <c:v>-5.559347488384165E-2</c:v>
                </c:pt>
                <c:pt idx="498">
                  <c:v>-5.559347488384165E-2</c:v>
                </c:pt>
                <c:pt idx="499">
                  <c:v>-5.559347488384165E-2</c:v>
                </c:pt>
                <c:pt idx="500">
                  <c:v>-5.559347488384165E-2</c:v>
                </c:pt>
                <c:pt idx="501">
                  <c:v>-5.559347488384165E-2</c:v>
                </c:pt>
                <c:pt idx="502">
                  <c:v>-5.559347488384165E-2</c:v>
                </c:pt>
                <c:pt idx="503">
                  <c:v>-5.559347488384165E-2</c:v>
                </c:pt>
                <c:pt idx="504">
                  <c:v>-5.559347488384165E-2</c:v>
                </c:pt>
                <c:pt idx="505">
                  <c:v>-5.559347488384165E-2</c:v>
                </c:pt>
                <c:pt idx="506">
                  <c:v>-5.559347488384165E-2</c:v>
                </c:pt>
                <c:pt idx="507">
                  <c:v>-5.559347488384165E-2</c:v>
                </c:pt>
                <c:pt idx="508">
                  <c:v>-5.559347488384165E-2</c:v>
                </c:pt>
                <c:pt idx="509">
                  <c:v>-5.559347488384165E-2</c:v>
                </c:pt>
                <c:pt idx="510">
                  <c:v>-5.559347488384165E-2</c:v>
                </c:pt>
                <c:pt idx="511">
                  <c:v>-5.559347488384165E-2</c:v>
                </c:pt>
                <c:pt idx="512">
                  <c:v>-5.559347488384165E-2</c:v>
                </c:pt>
                <c:pt idx="513">
                  <c:v>-5.559347488384165E-2</c:v>
                </c:pt>
                <c:pt idx="514">
                  <c:v>-5.559347488384165E-2</c:v>
                </c:pt>
                <c:pt idx="515">
                  <c:v>-5.559347488384165E-2</c:v>
                </c:pt>
                <c:pt idx="516">
                  <c:v>-5.559347488384165E-2</c:v>
                </c:pt>
                <c:pt idx="517">
                  <c:v>-5.559347488384165E-2</c:v>
                </c:pt>
                <c:pt idx="518">
                  <c:v>-5.559347488384165E-2</c:v>
                </c:pt>
                <c:pt idx="519">
                  <c:v>-5.559347488384165E-2</c:v>
                </c:pt>
                <c:pt idx="520">
                  <c:v>-5.559347488384165E-2</c:v>
                </c:pt>
                <c:pt idx="521">
                  <c:v>-5.559347488384165E-2</c:v>
                </c:pt>
                <c:pt idx="522">
                  <c:v>-5.559347488384165E-2</c:v>
                </c:pt>
                <c:pt idx="523">
                  <c:v>-5.559347488384165E-2</c:v>
                </c:pt>
                <c:pt idx="524">
                  <c:v>-5.559347488384165E-2</c:v>
                </c:pt>
                <c:pt idx="525">
                  <c:v>-5.559347488384165E-2</c:v>
                </c:pt>
                <c:pt idx="526">
                  <c:v>-5.559347488384165E-2</c:v>
                </c:pt>
                <c:pt idx="527">
                  <c:v>-5.559347488384165E-2</c:v>
                </c:pt>
                <c:pt idx="528">
                  <c:v>-5.559347488384165E-2</c:v>
                </c:pt>
                <c:pt idx="529">
                  <c:v>-5.559347488384165E-2</c:v>
                </c:pt>
                <c:pt idx="530">
                  <c:v>-5.559347488384165E-2</c:v>
                </c:pt>
                <c:pt idx="531">
                  <c:v>-5.559347488384165E-2</c:v>
                </c:pt>
                <c:pt idx="532">
                  <c:v>-5.559347488384165E-2</c:v>
                </c:pt>
                <c:pt idx="533">
                  <c:v>-5.559347488384165E-2</c:v>
                </c:pt>
                <c:pt idx="534">
                  <c:v>-5.559347488384165E-2</c:v>
                </c:pt>
                <c:pt idx="535">
                  <c:v>-5.559347488384165E-2</c:v>
                </c:pt>
                <c:pt idx="536">
                  <c:v>-5.559347488384165E-2</c:v>
                </c:pt>
                <c:pt idx="537">
                  <c:v>-5.559347488384165E-2</c:v>
                </c:pt>
                <c:pt idx="538">
                  <c:v>-5.559347488384165E-2</c:v>
                </c:pt>
                <c:pt idx="539">
                  <c:v>-5.559347488384165E-2</c:v>
                </c:pt>
                <c:pt idx="540">
                  <c:v>-5.559347488384165E-2</c:v>
                </c:pt>
                <c:pt idx="541">
                  <c:v>-5.559347488384165E-2</c:v>
                </c:pt>
                <c:pt idx="542">
                  <c:v>-5.559347488384165E-2</c:v>
                </c:pt>
                <c:pt idx="543">
                  <c:v>-5.559347488384165E-2</c:v>
                </c:pt>
                <c:pt idx="544">
                  <c:v>-5.559347488384165E-2</c:v>
                </c:pt>
                <c:pt idx="545">
                  <c:v>-5.559347488384165E-2</c:v>
                </c:pt>
                <c:pt idx="546">
                  <c:v>-5.559347488384165E-2</c:v>
                </c:pt>
                <c:pt idx="547">
                  <c:v>-5.559347488384165E-2</c:v>
                </c:pt>
                <c:pt idx="548">
                  <c:v>-5.559347488384165E-2</c:v>
                </c:pt>
                <c:pt idx="549">
                  <c:v>-5.559347488384165E-2</c:v>
                </c:pt>
                <c:pt idx="550">
                  <c:v>-5.559347488384165E-2</c:v>
                </c:pt>
                <c:pt idx="551">
                  <c:v>-5.559347488384165E-2</c:v>
                </c:pt>
                <c:pt idx="552">
                  <c:v>-5.559347488384165E-2</c:v>
                </c:pt>
                <c:pt idx="553">
                  <c:v>-5.559347488384165E-2</c:v>
                </c:pt>
                <c:pt idx="554">
                  <c:v>-5.559347488384165E-2</c:v>
                </c:pt>
                <c:pt idx="555">
                  <c:v>-5.559347488384165E-2</c:v>
                </c:pt>
                <c:pt idx="556">
                  <c:v>-5.559347488384165E-2</c:v>
                </c:pt>
                <c:pt idx="557">
                  <c:v>-5.559347488384165E-2</c:v>
                </c:pt>
                <c:pt idx="558">
                  <c:v>-5.559347488384165E-2</c:v>
                </c:pt>
                <c:pt idx="559">
                  <c:v>-5.559347488384165E-2</c:v>
                </c:pt>
                <c:pt idx="560">
                  <c:v>-5.559347488384165E-2</c:v>
                </c:pt>
                <c:pt idx="561">
                  <c:v>-5.559347488384165E-2</c:v>
                </c:pt>
                <c:pt idx="562">
                  <c:v>-5.559347488384165E-2</c:v>
                </c:pt>
                <c:pt idx="563">
                  <c:v>-5.559347488384165E-2</c:v>
                </c:pt>
                <c:pt idx="564">
                  <c:v>-5.559347488384165E-2</c:v>
                </c:pt>
                <c:pt idx="565">
                  <c:v>-5.559347488384165E-2</c:v>
                </c:pt>
                <c:pt idx="566">
                  <c:v>-5.559347488384165E-2</c:v>
                </c:pt>
                <c:pt idx="567">
                  <c:v>-5.559347488384165E-2</c:v>
                </c:pt>
                <c:pt idx="568">
                  <c:v>-5.559347488384165E-2</c:v>
                </c:pt>
                <c:pt idx="569">
                  <c:v>-5.559347488384165E-2</c:v>
                </c:pt>
                <c:pt idx="570">
                  <c:v>-5.559347488384165E-2</c:v>
                </c:pt>
                <c:pt idx="571">
                  <c:v>-5.559347488384165E-2</c:v>
                </c:pt>
                <c:pt idx="572">
                  <c:v>-5.559347488384165E-2</c:v>
                </c:pt>
                <c:pt idx="573">
                  <c:v>-5.559347488384165E-2</c:v>
                </c:pt>
                <c:pt idx="574">
                  <c:v>-5.559347488384165E-2</c:v>
                </c:pt>
                <c:pt idx="575">
                  <c:v>-5.559347488384165E-2</c:v>
                </c:pt>
                <c:pt idx="576">
                  <c:v>-5.559347488384165E-2</c:v>
                </c:pt>
                <c:pt idx="577">
                  <c:v>-5.559347488384165E-2</c:v>
                </c:pt>
                <c:pt idx="578">
                  <c:v>-5.559347488384165E-2</c:v>
                </c:pt>
                <c:pt idx="579">
                  <c:v>-5.559347488384165E-2</c:v>
                </c:pt>
                <c:pt idx="580">
                  <c:v>-5.559347488384165E-2</c:v>
                </c:pt>
                <c:pt idx="581">
                  <c:v>-5.559347488384165E-2</c:v>
                </c:pt>
                <c:pt idx="582">
                  <c:v>-5.559347488384165E-2</c:v>
                </c:pt>
                <c:pt idx="583">
                  <c:v>-5.559347488384165E-2</c:v>
                </c:pt>
                <c:pt idx="584">
                  <c:v>-5.559347488384165E-2</c:v>
                </c:pt>
                <c:pt idx="585">
                  <c:v>-5.559347488384165E-2</c:v>
                </c:pt>
                <c:pt idx="586">
                  <c:v>-5.559347488384165E-2</c:v>
                </c:pt>
                <c:pt idx="587">
                  <c:v>-5.559347488384165E-2</c:v>
                </c:pt>
                <c:pt idx="588">
                  <c:v>-5.559347488384165E-2</c:v>
                </c:pt>
                <c:pt idx="589">
                  <c:v>-5.559347488384165E-2</c:v>
                </c:pt>
                <c:pt idx="590">
                  <c:v>-5.559347488384165E-2</c:v>
                </c:pt>
                <c:pt idx="591">
                  <c:v>-5.559347488384165E-2</c:v>
                </c:pt>
                <c:pt idx="592">
                  <c:v>-5.559347488384165E-2</c:v>
                </c:pt>
                <c:pt idx="593">
                  <c:v>-5.559347488384165E-2</c:v>
                </c:pt>
                <c:pt idx="594">
                  <c:v>-5.559347488384165E-2</c:v>
                </c:pt>
                <c:pt idx="595">
                  <c:v>-5.559347488384165E-2</c:v>
                </c:pt>
                <c:pt idx="596">
                  <c:v>-5.559347488384165E-2</c:v>
                </c:pt>
                <c:pt idx="597">
                  <c:v>-5.559347488384165E-2</c:v>
                </c:pt>
                <c:pt idx="598">
                  <c:v>-5.559347488384165E-2</c:v>
                </c:pt>
                <c:pt idx="599">
                  <c:v>-5.559347488384165E-2</c:v>
                </c:pt>
                <c:pt idx="600">
                  <c:v>-5.559347488384165E-2</c:v>
                </c:pt>
                <c:pt idx="601">
                  <c:v>-5.559347488384165E-2</c:v>
                </c:pt>
                <c:pt idx="602">
                  <c:v>-5.559347488384165E-2</c:v>
                </c:pt>
                <c:pt idx="603">
                  <c:v>-5.559347488384165E-2</c:v>
                </c:pt>
                <c:pt idx="604">
                  <c:v>-5.559347488384165E-2</c:v>
                </c:pt>
                <c:pt idx="605">
                  <c:v>-5.559347488384165E-2</c:v>
                </c:pt>
                <c:pt idx="606">
                  <c:v>-5.559347488384165E-2</c:v>
                </c:pt>
                <c:pt idx="607">
                  <c:v>-5.559347488384165E-2</c:v>
                </c:pt>
                <c:pt idx="608">
                  <c:v>-5.559347488384165E-2</c:v>
                </c:pt>
                <c:pt idx="609">
                  <c:v>-5.559347488384165E-2</c:v>
                </c:pt>
                <c:pt idx="610">
                  <c:v>-5.559347488384165E-2</c:v>
                </c:pt>
                <c:pt idx="611">
                  <c:v>-5.559347488384165E-2</c:v>
                </c:pt>
                <c:pt idx="612">
                  <c:v>-5.559347488384165E-2</c:v>
                </c:pt>
                <c:pt idx="613">
                  <c:v>-5.559347488384165E-2</c:v>
                </c:pt>
                <c:pt idx="614">
                  <c:v>-5.559347488384165E-2</c:v>
                </c:pt>
                <c:pt idx="615">
                  <c:v>-5.559347488384165E-2</c:v>
                </c:pt>
                <c:pt idx="616">
                  <c:v>-5.559347488384165E-2</c:v>
                </c:pt>
                <c:pt idx="617">
                  <c:v>-5.559347488384165E-2</c:v>
                </c:pt>
                <c:pt idx="618">
                  <c:v>-5.559347488384165E-2</c:v>
                </c:pt>
                <c:pt idx="619">
                  <c:v>-5.559347488384165E-2</c:v>
                </c:pt>
                <c:pt idx="620">
                  <c:v>-5.559347488384165E-2</c:v>
                </c:pt>
                <c:pt idx="621">
                  <c:v>-5.559347488384165E-2</c:v>
                </c:pt>
                <c:pt idx="622">
                  <c:v>-5.559347488384165E-2</c:v>
                </c:pt>
                <c:pt idx="623">
                  <c:v>-5.559347488384165E-2</c:v>
                </c:pt>
                <c:pt idx="624">
                  <c:v>-5.559347488384165E-2</c:v>
                </c:pt>
                <c:pt idx="625">
                  <c:v>-5.559347488384165E-2</c:v>
                </c:pt>
                <c:pt idx="626">
                  <c:v>-5.559347488384165E-2</c:v>
                </c:pt>
                <c:pt idx="627">
                  <c:v>-5.559347488384165E-2</c:v>
                </c:pt>
                <c:pt idx="628">
                  <c:v>-5.559347488384165E-2</c:v>
                </c:pt>
                <c:pt idx="629">
                  <c:v>-5.559347488384165E-2</c:v>
                </c:pt>
                <c:pt idx="630">
                  <c:v>-5.559347488384165E-2</c:v>
                </c:pt>
                <c:pt idx="631">
                  <c:v>-5.559347488384165E-2</c:v>
                </c:pt>
                <c:pt idx="632">
                  <c:v>-5.559347488384165E-2</c:v>
                </c:pt>
                <c:pt idx="633">
                  <c:v>-5.559347488384165E-2</c:v>
                </c:pt>
                <c:pt idx="634">
                  <c:v>-5.559347488384165E-2</c:v>
                </c:pt>
                <c:pt idx="635">
                  <c:v>-5.559347488384165E-2</c:v>
                </c:pt>
                <c:pt idx="636">
                  <c:v>-5.559347488384165E-2</c:v>
                </c:pt>
                <c:pt idx="637">
                  <c:v>-5.559347488384165E-2</c:v>
                </c:pt>
                <c:pt idx="638">
                  <c:v>-5.559347488384165E-2</c:v>
                </c:pt>
                <c:pt idx="639">
                  <c:v>-5.559347488384165E-2</c:v>
                </c:pt>
                <c:pt idx="640">
                  <c:v>-5.559347488384165E-2</c:v>
                </c:pt>
                <c:pt idx="641">
                  <c:v>-5.559347488384165E-2</c:v>
                </c:pt>
                <c:pt idx="642">
                  <c:v>-5.559347488384165E-2</c:v>
                </c:pt>
                <c:pt idx="643">
                  <c:v>-5.559347488384165E-2</c:v>
                </c:pt>
                <c:pt idx="644">
                  <c:v>-5.559347488384165E-2</c:v>
                </c:pt>
                <c:pt idx="645">
                  <c:v>-5.559347488384165E-2</c:v>
                </c:pt>
                <c:pt idx="646">
                  <c:v>-5.559347488384165E-2</c:v>
                </c:pt>
                <c:pt idx="647">
                  <c:v>-5.559347488384165E-2</c:v>
                </c:pt>
                <c:pt idx="648">
                  <c:v>-5.559347488384165E-2</c:v>
                </c:pt>
                <c:pt idx="649">
                  <c:v>-5.559347488384165E-2</c:v>
                </c:pt>
                <c:pt idx="650">
                  <c:v>-5.559347488384165E-2</c:v>
                </c:pt>
                <c:pt idx="651">
                  <c:v>-5.559347488384165E-2</c:v>
                </c:pt>
                <c:pt idx="652">
                  <c:v>-5.559347488384165E-2</c:v>
                </c:pt>
                <c:pt idx="653">
                  <c:v>-5.559347488384165E-2</c:v>
                </c:pt>
                <c:pt idx="654">
                  <c:v>-5.559347488384165E-2</c:v>
                </c:pt>
                <c:pt idx="655">
                  <c:v>-5.559347488384165E-2</c:v>
                </c:pt>
                <c:pt idx="656">
                  <c:v>-5.559347488384165E-2</c:v>
                </c:pt>
                <c:pt idx="657">
                  <c:v>-5.559347488384165E-2</c:v>
                </c:pt>
                <c:pt idx="658">
                  <c:v>-5.559347488384165E-2</c:v>
                </c:pt>
                <c:pt idx="659">
                  <c:v>-5.559347488384165E-2</c:v>
                </c:pt>
                <c:pt idx="660">
                  <c:v>-5.559347488384165E-2</c:v>
                </c:pt>
                <c:pt idx="661">
                  <c:v>-5.559347488384165E-2</c:v>
                </c:pt>
                <c:pt idx="662">
                  <c:v>-5.559347488384165E-2</c:v>
                </c:pt>
                <c:pt idx="663">
                  <c:v>-5.559347488384165E-2</c:v>
                </c:pt>
                <c:pt idx="664">
                  <c:v>-5.559347488384165E-2</c:v>
                </c:pt>
                <c:pt idx="665">
                  <c:v>-5.559347488384165E-2</c:v>
                </c:pt>
                <c:pt idx="666">
                  <c:v>-5.559347488384165E-2</c:v>
                </c:pt>
                <c:pt idx="667">
                  <c:v>-5.559347488384165E-2</c:v>
                </c:pt>
                <c:pt idx="668">
                  <c:v>-5.559347488384165E-2</c:v>
                </c:pt>
                <c:pt idx="669">
                  <c:v>-5.559347488384165E-2</c:v>
                </c:pt>
                <c:pt idx="670">
                  <c:v>-5.559347488384165E-2</c:v>
                </c:pt>
                <c:pt idx="671">
                  <c:v>-5.559347488384165E-2</c:v>
                </c:pt>
                <c:pt idx="672">
                  <c:v>-5.559347488384165E-2</c:v>
                </c:pt>
                <c:pt idx="673">
                  <c:v>-5.559347488384165E-2</c:v>
                </c:pt>
                <c:pt idx="674">
                  <c:v>-5.559347488384165E-2</c:v>
                </c:pt>
                <c:pt idx="675">
                  <c:v>-5.559347488384165E-2</c:v>
                </c:pt>
                <c:pt idx="676">
                  <c:v>-5.559347488384165E-2</c:v>
                </c:pt>
                <c:pt idx="677">
                  <c:v>-5.559347488384165E-2</c:v>
                </c:pt>
                <c:pt idx="678">
                  <c:v>-5.559347488384165E-2</c:v>
                </c:pt>
                <c:pt idx="679">
                  <c:v>-5.559347488384165E-2</c:v>
                </c:pt>
                <c:pt idx="680">
                  <c:v>-5.559347488384165E-2</c:v>
                </c:pt>
                <c:pt idx="681">
                  <c:v>-5.559347488384165E-2</c:v>
                </c:pt>
                <c:pt idx="682">
                  <c:v>-5.559347488384165E-2</c:v>
                </c:pt>
                <c:pt idx="683">
                  <c:v>-5.559347488384165E-2</c:v>
                </c:pt>
                <c:pt idx="684">
                  <c:v>-5.559347488384165E-2</c:v>
                </c:pt>
                <c:pt idx="685">
                  <c:v>-5.559347488384165E-2</c:v>
                </c:pt>
                <c:pt idx="686">
                  <c:v>-5.559347488384165E-2</c:v>
                </c:pt>
                <c:pt idx="687">
                  <c:v>-5.559347488384165E-2</c:v>
                </c:pt>
                <c:pt idx="688">
                  <c:v>-5.559347488384165E-2</c:v>
                </c:pt>
                <c:pt idx="689">
                  <c:v>-5.559347488384165E-2</c:v>
                </c:pt>
                <c:pt idx="690">
                  <c:v>-5.559347488384165E-2</c:v>
                </c:pt>
                <c:pt idx="691">
                  <c:v>-5.559347488384165E-2</c:v>
                </c:pt>
                <c:pt idx="692">
                  <c:v>-5.559347488384165E-2</c:v>
                </c:pt>
                <c:pt idx="693">
                  <c:v>-5.559347488384165E-2</c:v>
                </c:pt>
                <c:pt idx="694">
                  <c:v>-5.559347488384165E-2</c:v>
                </c:pt>
                <c:pt idx="695">
                  <c:v>-5.559347488384165E-2</c:v>
                </c:pt>
                <c:pt idx="696">
                  <c:v>-5.559347488384165E-2</c:v>
                </c:pt>
                <c:pt idx="697">
                  <c:v>-5.559347488384165E-2</c:v>
                </c:pt>
                <c:pt idx="698">
                  <c:v>-5.559347488384165E-2</c:v>
                </c:pt>
                <c:pt idx="699">
                  <c:v>-5.559347488384165E-2</c:v>
                </c:pt>
                <c:pt idx="700">
                  <c:v>-5.559347488384165E-2</c:v>
                </c:pt>
                <c:pt idx="701">
                  <c:v>-5.559347488384165E-2</c:v>
                </c:pt>
                <c:pt idx="702">
                  <c:v>-5.559347488384165E-2</c:v>
                </c:pt>
                <c:pt idx="703">
                  <c:v>-5.559347488384165E-2</c:v>
                </c:pt>
                <c:pt idx="704">
                  <c:v>-5.559347488384165E-2</c:v>
                </c:pt>
                <c:pt idx="705">
                  <c:v>-5.559347488384165E-2</c:v>
                </c:pt>
                <c:pt idx="706">
                  <c:v>-5.559347488384165E-2</c:v>
                </c:pt>
                <c:pt idx="707">
                  <c:v>-5.559347488384165E-2</c:v>
                </c:pt>
                <c:pt idx="708">
                  <c:v>-5.559347488384165E-2</c:v>
                </c:pt>
                <c:pt idx="709">
                  <c:v>-5.559347488384165E-2</c:v>
                </c:pt>
                <c:pt idx="710">
                  <c:v>-5.559347488384165E-2</c:v>
                </c:pt>
                <c:pt idx="711">
                  <c:v>-5.559347488384165E-2</c:v>
                </c:pt>
                <c:pt idx="712">
                  <c:v>-5.559347488384165E-2</c:v>
                </c:pt>
                <c:pt idx="713">
                  <c:v>-5.559347488384165E-2</c:v>
                </c:pt>
                <c:pt idx="714">
                  <c:v>-5.559347488384165E-2</c:v>
                </c:pt>
                <c:pt idx="715">
                  <c:v>-5.559347488384165E-2</c:v>
                </c:pt>
                <c:pt idx="716">
                  <c:v>-5.559347488384165E-2</c:v>
                </c:pt>
                <c:pt idx="717">
                  <c:v>-5.559347488384165E-2</c:v>
                </c:pt>
                <c:pt idx="718">
                  <c:v>-5.559347488384165E-2</c:v>
                </c:pt>
                <c:pt idx="719">
                  <c:v>-5.559347488384165E-2</c:v>
                </c:pt>
                <c:pt idx="720">
                  <c:v>-5.559347488384165E-2</c:v>
                </c:pt>
                <c:pt idx="721">
                  <c:v>-5.559347488384165E-2</c:v>
                </c:pt>
                <c:pt idx="722">
                  <c:v>-5.559347488384165E-2</c:v>
                </c:pt>
                <c:pt idx="723">
                  <c:v>-5.559347488384165E-2</c:v>
                </c:pt>
                <c:pt idx="724">
                  <c:v>-5.559347488384165E-2</c:v>
                </c:pt>
                <c:pt idx="725">
                  <c:v>-5.559347488384165E-2</c:v>
                </c:pt>
                <c:pt idx="726">
                  <c:v>-5.559347488384165E-2</c:v>
                </c:pt>
                <c:pt idx="727">
                  <c:v>-5.559347488384165E-2</c:v>
                </c:pt>
                <c:pt idx="728">
                  <c:v>-5.559347488384165E-2</c:v>
                </c:pt>
                <c:pt idx="729">
                  <c:v>-5.559347488384165E-2</c:v>
                </c:pt>
                <c:pt idx="730">
                  <c:v>-5.559347488384165E-2</c:v>
                </c:pt>
                <c:pt idx="731">
                  <c:v>-5.559347488384165E-2</c:v>
                </c:pt>
                <c:pt idx="732">
                  <c:v>-5.559347488384165E-2</c:v>
                </c:pt>
                <c:pt idx="733">
                  <c:v>-5.559347488384165E-2</c:v>
                </c:pt>
                <c:pt idx="734">
                  <c:v>-5.559347488384165E-2</c:v>
                </c:pt>
                <c:pt idx="735">
                  <c:v>-5.559347488384165E-2</c:v>
                </c:pt>
                <c:pt idx="736">
                  <c:v>-5.559347488384165E-2</c:v>
                </c:pt>
                <c:pt idx="737">
                  <c:v>-5.559347488384165E-2</c:v>
                </c:pt>
                <c:pt idx="738">
                  <c:v>-5.559347488384165E-2</c:v>
                </c:pt>
                <c:pt idx="739">
                  <c:v>-5.559347488384165E-2</c:v>
                </c:pt>
                <c:pt idx="740">
                  <c:v>-5.559347488384165E-2</c:v>
                </c:pt>
                <c:pt idx="741">
                  <c:v>-5.559347488384165E-2</c:v>
                </c:pt>
                <c:pt idx="742">
                  <c:v>-5.559347488384165E-2</c:v>
                </c:pt>
                <c:pt idx="743">
                  <c:v>-5.559347488384165E-2</c:v>
                </c:pt>
                <c:pt idx="744">
                  <c:v>-5.559347488384165E-2</c:v>
                </c:pt>
                <c:pt idx="745">
                  <c:v>-5.559347488384165E-2</c:v>
                </c:pt>
                <c:pt idx="746">
                  <c:v>-5.559347488384165E-2</c:v>
                </c:pt>
                <c:pt idx="747">
                  <c:v>-5.559347488384165E-2</c:v>
                </c:pt>
                <c:pt idx="748">
                  <c:v>-5.559347488384165E-2</c:v>
                </c:pt>
                <c:pt idx="749">
                  <c:v>-5.559347488384165E-2</c:v>
                </c:pt>
                <c:pt idx="750">
                  <c:v>-5.559347488384165E-2</c:v>
                </c:pt>
                <c:pt idx="751">
                  <c:v>-5.559347488384165E-2</c:v>
                </c:pt>
                <c:pt idx="752">
                  <c:v>-5.559347488384165E-2</c:v>
                </c:pt>
                <c:pt idx="753">
                  <c:v>-5.559347488384165E-2</c:v>
                </c:pt>
                <c:pt idx="754">
                  <c:v>-5.559347488384165E-2</c:v>
                </c:pt>
                <c:pt idx="755">
                  <c:v>-5.559347488384165E-2</c:v>
                </c:pt>
                <c:pt idx="756">
                  <c:v>-5.559347488384165E-2</c:v>
                </c:pt>
                <c:pt idx="757">
                  <c:v>-5.559347488384165E-2</c:v>
                </c:pt>
                <c:pt idx="758">
                  <c:v>-5.559347488384165E-2</c:v>
                </c:pt>
                <c:pt idx="759">
                  <c:v>-5.559347488384165E-2</c:v>
                </c:pt>
                <c:pt idx="760">
                  <c:v>-5.559347488384165E-2</c:v>
                </c:pt>
                <c:pt idx="761">
                  <c:v>-5.559347488384165E-2</c:v>
                </c:pt>
                <c:pt idx="762">
                  <c:v>-5.559347488384165E-2</c:v>
                </c:pt>
                <c:pt idx="763">
                  <c:v>-5.559347488384165E-2</c:v>
                </c:pt>
                <c:pt idx="764">
                  <c:v>-5.559347488384165E-2</c:v>
                </c:pt>
                <c:pt idx="765">
                  <c:v>-5.559347488384165E-2</c:v>
                </c:pt>
                <c:pt idx="766">
                  <c:v>-5.559347488384165E-2</c:v>
                </c:pt>
                <c:pt idx="767">
                  <c:v>-5.559347488384165E-2</c:v>
                </c:pt>
                <c:pt idx="768">
                  <c:v>-5.559347488384165E-2</c:v>
                </c:pt>
                <c:pt idx="769">
                  <c:v>-5.559347488384165E-2</c:v>
                </c:pt>
                <c:pt idx="770">
                  <c:v>-5.559347488384165E-2</c:v>
                </c:pt>
                <c:pt idx="771">
                  <c:v>-5.559347488384165E-2</c:v>
                </c:pt>
                <c:pt idx="772">
                  <c:v>-5.559347488384165E-2</c:v>
                </c:pt>
                <c:pt idx="773">
                  <c:v>-5.559347488384165E-2</c:v>
                </c:pt>
                <c:pt idx="774">
                  <c:v>-5.559347488384165E-2</c:v>
                </c:pt>
                <c:pt idx="775">
                  <c:v>-5.559347488384165E-2</c:v>
                </c:pt>
                <c:pt idx="776">
                  <c:v>-5.559347488384165E-2</c:v>
                </c:pt>
                <c:pt idx="777">
                  <c:v>-5.559347488384165E-2</c:v>
                </c:pt>
                <c:pt idx="778">
                  <c:v>-5.559347488384165E-2</c:v>
                </c:pt>
                <c:pt idx="779">
                  <c:v>-5.559347488384165E-2</c:v>
                </c:pt>
                <c:pt idx="780">
                  <c:v>-5.559347488384165E-2</c:v>
                </c:pt>
                <c:pt idx="781">
                  <c:v>-5.559347488384165E-2</c:v>
                </c:pt>
                <c:pt idx="782">
                  <c:v>-5.559347488384165E-2</c:v>
                </c:pt>
                <c:pt idx="783">
                  <c:v>-5.559347488384165E-2</c:v>
                </c:pt>
                <c:pt idx="784">
                  <c:v>-5.559347488384165E-2</c:v>
                </c:pt>
                <c:pt idx="785">
                  <c:v>-5.559347488384165E-2</c:v>
                </c:pt>
                <c:pt idx="786">
                  <c:v>-5.559347488384165E-2</c:v>
                </c:pt>
                <c:pt idx="787">
                  <c:v>-5.559347488384165E-2</c:v>
                </c:pt>
                <c:pt idx="788">
                  <c:v>-5.559347488384165E-2</c:v>
                </c:pt>
                <c:pt idx="789">
                  <c:v>-5.559347488384165E-2</c:v>
                </c:pt>
                <c:pt idx="790">
                  <c:v>-5.559347488384165E-2</c:v>
                </c:pt>
                <c:pt idx="791">
                  <c:v>-5.559347488384165E-2</c:v>
                </c:pt>
                <c:pt idx="792">
                  <c:v>-5.559347488384165E-2</c:v>
                </c:pt>
                <c:pt idx="793">
                  <c:v>-5.559347488384165E-2</c:v>
                </c:pt>
                <c:pt idx="794">
                  <c:v>-5.559347488384165E-2</c:v>
                </c:pt>
                <c:pt idx="795">
                  <c:v>-5.559347488384165E-2</c:v>
                </c:pt>
                <c:pt idx="796">
                  <c:v>-5.559347488384165E-2</c:v>
                </c:pt>
                <c:pt idx="797">
                  <c:v>-5.559347488384165E-2</c:v>
                </c:pt>
                <c:pt idx="798">
                  <c:v>-5.559347488384165E-2</c:v>
                </c:pt>
                <c:pt idx="799">
                  <c:v>-5.559347488384165E-2</c:v>
                </c:pt>
                <c:pt idx="800">
                  <c:v>-5.559347488384165E-2</c:v>
                </c:pt>
                <c:pt idx="801">
                  <c:v>-5.559347488384165E-2</c:v>
                </c:pt>
                <c:pt idx="802">
                  <c:v>-5.559347488384165E-2</c:v>
                </c:pt>
                <c:pt idx="803">
                  <c:v>-5.559347488384165E-2</c:v>
                </c:pt>
                <c:pt idx="804">
                  <c:v>-5.559347488384165E-2</c:v>
                </c:pt>
                <c:pt idx="805">
                  <c:v>-5.559347488384165E-2</c:v>
                </c:pt>
                <c:pt idx="806">
                  <c:v>-5.559347488384165E-2</c:v>
                </c:pt>
                <c:pt idx="807">
                  <c:v>-5.559347488384165E-2</c:v>
                </c:pt>
                <c:pt idx="808">
                  <c:v>-5.559347488384165E-2</c:v>
                </c:pt>
                <c:pt idx="809">
                  <c:v>-5.559347488384165E-2</c:v>
                </c:pt>
                <c:pt idx="810">
                  <c:v>-5.559347488384165E-2</c:v>
                </c:pt>
                <c:pt idx="811">
                  <c:v>-5.559347488384165E-2</c:v>
                </c:pt>
                <c:pt idx="812">
                  <c:v>-5.559347488384165E-2</c:v>
                </c:pt>
                <c:pt idx="813">
                  <c:v>-5.559347488384165E-2</c:v>
                </c:pt>
                <c:pt idx="814">
                  <c:v>-5.559347488384165E-2</c:v>
                </c:pt>
                <c:pt idx="815">
                  <c:v>-5.559347488384165E-2</c:v>
                </c:pt>
                <c:pt idx="816">
                  <c:v>-5.559347488384165E-2</c:v>
                </c:pt>
                <c:pt idx="817">
                  <c:v>-5.559347488384165E-2</c:v>
                </c:pt>
                <c:pt idx="818">
                  <c:v>-5.559347488384165E-2</c:v>
                </c:pt>
                <c:pt idx="819">
                  <c:v>-5.559347488384165E-2</c:v>
                </c:pt>
                <c:pt idx="820">
                  <c:v>-5.559347488384165E-2</c:v>
                </c:pt>
                <c:pt idx="821">
                  <c:v>-5.559347488384165E-2</c:v>
                </c:pt>
                <c:pt idx="822">
                  <c:v>-5.559347488384165E-2</c:v>
                </c:pt>
                <c:pt idx="823">
                  <c:v>-5.559347488384165E-2</c:v>
                </c:pt>
                <c:pt idx="824">
                  <c:v>-5.559347488384165E-2</c:v>
                </c:pt>
                <c:pt idx="825">
                  <c:v>-5.559347488384165E-2</c:v>
                </c:pt>
                <c:pt idx="826">
                  <c:v>-5.559347488384165E-2</c:v>
                </c:pt>
                <c:pt idx="827">
                  <c:v>-5.559347488384165E-2</c:v>
                </c:pt>
                <c:pt idx="828">
                  <c:v>-5.559347488384165E-2</c:v>
                </c:pt>
                <c:pt idx="829">
                  <c:v>-5.559347488384165E-2</c:v>
                </c:pt>
                <c:pt idx="830">
                  <c:v>-5.559347488384165E-2</c:v>
                </c:pt>
                <c:pt idx="831">
                  <c:v>-5.559347488384165E-2</c:v>
                </c:pt>
                <c:pt idx="832">
                  <c:v>-5.559347488384165E-2</c:v>
                </c:pt>
                <c:pt idx="833">
                  <c:v>-5.559347488384165E-2</c:v>
                </c:pt>
                <c:pt idx="834">
                  <c:v>-5.559347488384165E-2</c:v>
                </c:pt>
                <c:pt idx="835">
                  <c:v>-5.559347488384165E-2</c:v>
                </c:pt>
                <c:pt idx="836">
                  <c:v>-5.559347488384165E-2</c:v>
                </c:pt>
                <c:pt idx="837">
                  <c:v>-5.559347488384165E-2</c:v>
                </c:pt>
                <c:pt idx="838">
                  <c:v>-5.559347488384165E-2</c:v>
                </c:pt>
                <c:pt idx="839">
                  <c:v>-5.559347488384165E-2</c:v>
                </c:pt>
                <c:pt idx="840">
                  <c:v>-5.559347488384165E-2</c:v>
                </c:pt>
                <c:pt idx="841">
                  <c:v>-5.559347488384165E-2</c:v>
                </c:pt>
                <c:pt idx="842">
                  <c:v>-5.559347488384165E-2</c:v>
                </c:pt>
                <c:pt idx="843">
                  <c:v>-5.559347488384165E-2</c:v>
                </c:pt>
                <c:pt idx="844">
                  <c:v>-5.559347488384165E-2</c:v>
                </c:pt>
                <c:pt idx="845">
                  <c:v>-5.559347488384165E-2</c:v>
                </c:pt>
                <c:pt idx="846">
                  <c:v>-5.559347488384165E-2</c:v>
                </c:pt>
                <c:pt idx="847">
                  <c:v>-5.559347488384165E-2</c:v>
                </c:pt>
                <c:pt idx="848">
                  <c:v>-5.559347488384165E-2</c:v>
                </c:pt>
                <c:pt idx="849">
                  <c:v>-5.559347488384165E-2</c:v>
                </c:pt>
                <c:pt idx="850">
                  <c:v>-5.559347488384165E-2</c:v>
                </c:pt>
                <c:pt idx="851">
                  <c:v>-5.559347488384165E-2</c:v>
                </c:pt>
                <c:pt idx="852">
                  <c:v>-5.559347488384165E-2</c:v>
                </c:pt>
                <c:pt idx="853">
                  <c:v>-5.559347488384165E-2</c:v>
                </c:pt>
                <c:pt idx="854">
                  <c:v>-5.559347488384165E-2</c:v>
                </c:pt>
                <c:pt idx="855">
                  <c:v>-5.559347488384165E-2</c:v>
                </c:pt>
                <c:pt idx="856">
                  <c:v>-5.559347488384165E-2</c:v>
                </c:pt>
                <c:pt idx="857">
                  <c:v>-5.559347488384165E-2</c:v>
                </c:pt>
                <c:pt idx="858">
                  <c:v>-5.559347488384165E-2</c:v>
                </c:pt>
                <c:pt idx="859">
                  <c:v>-5.559347488384165E-2</c:v>
                </c:pt>
                <c:pt idx="860">
                  <c:v>-5.559347488384165E-2</c:v>
                </c:pt>
                <c:pt idx="861">
                  <c:v>-5.559347488384165E-2</c:v>
                </c:pt>
                <c:pt idx="862">
                  <c:v>-5.559347488384165E-2</c:v>
                </c:pt>
                <c:pt idx="863">
                  <c:v>-5.559347488384165E-2</c:v>
                </c:pt>
                <c:pt idx="864">
                  <c:v>-5.559347488384165E-2</c:v>
                </c:pt>
                <c:pt idx="865">
                  <c:v>-5.559347488384165E-2</c:v>
                </c:pt>
                <c:pt idx="866">
                  <c:v>-5.559347488384165E-2</c:v>
                </c:pt>
                <c:pt idx="867">
                  <c:v>-5.559347488384165E-2</c:v>
                </c:pt>
                <c:pt idx="868">
                  <c:v>-5.559347488384165E-2</c:v>
                </c:pt>
                <c:pt idx="869">
                  <c:v>-5.559347488384165E-2</c:v>
                </c:pt>
                <c:pt idx="870">
                  <c:v>-5.559347488384165E-2</c:v>
                </c:pt>
                <c:pt idx="871">
                  <c:v>-5.559347488384165E-2</c:v>
                </c:pt>
                <c:pt idx="872">
                  <c:v>-5.559347488384165E-2</c:v>
                </c:pt>
                <c:pt idx="873">
                  <c:v>-5.559347488384165E-2</c:v>
                </c:pt>
                <c:pt idx="874">
                  <c:v>-5.559347488384165E-2</c:v>
                </c:pt>
                <c:pt idx="875">
                  <c:v>-5.559347488384165E-2</c:v>
                </c:pt>
                <c:pt idx="876">
                  <c:v>-5.559347488384165E-2</c:v>
                </c:pt>
                <c:pt idx="877">
                  <c:v>-5.559347488384165E-2</c:v>
                </c:pt>
                <c:pt idx="878">
                  <c:v>-5.559347488384165E-2</c:v>
                </c:pt>
                <c:pt idx="879">
                  <c:v>-5.559347488384165E-2</c:v>
                </c:pt>
                <c:pt idx="880">
                  <c:v>-5.559347488384165E-2</c:v>
                </c:pt>
                <c:pt idx="881">
                  <c:v>-5.559347488384165E-2</c:v>
                </c:pt>
                <c:pt idx="882">
                  <c:v>-5.559347488384165E-2</c:v>
                </c:pt>
                <c:pt idx="883">
                  <c:v>-5.559347488384165E-2</c:v>
                </c:pt>
                <c:pt idx="884">
                  <c:v>-5.559347488384165E-2</c:v>
                </c:pt>
                <c:pt idx="885">
                  <c:v>-5.559347488384165E-2</c:v>
                </c:pt>
                <c:pt idx="886">
                  <c:v>-5.559347488384165E-2</c:v>
                </c:pt>
                <c:pt idx="887">
                  <c:v>-5.559347488384165E-2</c:v>
                </c:pt>
                <c:pt idx="888">
                  <c:v>-5.559347488384165E-2</c:v>
                </c:pt>
                <c:pt idx="889">
                  <c:v>-5.559347488384165E-2</c:v>
                </c:pt>
                <c:pt idx="890">
                  <c:v>-5.559347488384165E-2</c:v>
                </c:pt>
                <c:pt idx="891">
                  <c:v>-5.559347488384165E-2</c:v>
                </c:pt>
                <c:pt idx="892">
                  <c:v>-5.559347488384165E-2</c:v>
                </c:pt>
                <c:pt idx="893">
                  <c:v>-5.559347488384165E-2</c:v>
                </c:pt>
                <c:pt idx="894">
                  <c:v>-5.559347488384165E-2</c:v>
                </c:pt>
                <c:pt idx="895">
                  <c:v>-5.559347488384165E-2</c:v>
                </c:pt>
                <c:pt idx="896">
                  <c:v>-5.559347488384165E-2</c:v>
                </c:pt>
                <c:pt idx="897">
                  <c:v>-5.559347488384165E-2</c:v>
                </c:pt>
                <c:pt idx="898">
                  <c:v>-5.559347488384165E-2</c:v>
                </c:pt>
                <c:pt idx="899">
                  <c:v>-5.559347488384165E-2</c:v>
                </c:pt>
                <c:pt idx="900">
                  <c:v>-5.559347488384165E-2</c:v>
                </c:pt>
                <c:pt idx="901">
                  <c:v>-5.559347488384165E-2</c:v>
                </c:pt>
                <c:pt idx="902">
                  <c:v>-5.559347488384165E-2</c:v>
                </c:pt>
                <c:pt idx="903">
                  <c:v>-5.559347488384165E-2</c:v>
                </c:pt>
                <c:pt idx="904">
                  <c:v>-5.559347488384165E-2</c:v>
                </c:pt>
                <c:pt idx="905">
                  <c:v>-5.559347488384165E-2</c:v>
                </c:pt>
                <c:pt idx="906">
                  <c:v>-5.559347488384165E-2</c:v>
                </c:pt>
                <c:pt idx="907">
                  <c:v>-5.559347488384165E-2</c:v>
                </c:pt>
                <c:pt idx="908">
                  <c:v>-5.559347488384165E-2</c:v>
                </c:pt>
                <c:pt idx="909">
                  <c:v>-5.559347488384165E-2</c:v>
                </c:pt>
                <c:pt idx="910">
                  <c:v>-5.559347488384165E-2</c:v>
                </c:pt>
                <c:pt idx="911">
                  <c:v>-5.559347488384165E-2</c:v>
                </c:pt>
                <c:pt idx="912">
                  <c:v>-5.559347488384165E-2</c:v>
                </c:pt>
                <c:pt idx="913">
                  <c:v>-5.559347488384165E-2</c:v>
                </c:pt>
                <c:pt idx="914">
                  <c:v>-5.559347488384165E-2</c:v>
                </c:pt>
                <c:pt idx="915">
                  <c:v>-5.559347488384165E-2</c:v>
                </c:pt>
                <c:pt idx="916">
                  <c:v>-5.559347488384165E-2</c:v>
                </c:pt>
                <c:pt idx="917">
                  <c:v>-5.559347488384165E-2</c:v>
                </c:pt>
                <c:pt idx="918">
                  <c:v>-5.559347488384165E-2</c:v>
                </c:pt>
                <c:pt idx="919">
                  <c:v>-5.559347488384165E-2</c:v>
                </c:pt>
                <c:pt idx="920">
                  <c:v>-5.559347488384165E-2</c:v>
                </c:pt>
                <c:pt idx="921">
                  <c:v>-5.559347488384165E-2</c:v>
                </c:pt>
                <c:pt idx="922">
                  <c:v>-5.559347488384165E-2</c:v>
                </c:pt>
                <c:pt idx="923">
                  <c:v>-5.559347488384165E-2</c:v>
                </c:pt>
                <c:pt idx="924">
                  <c:v>-5.559347488384165E-2</c:v>
                </c:pt>
                <c:pt idx="925">
                  <c:v>-5.559347488384165E-2</c:v>
                </c:pt>
                <c:pt idx="926">
                  <c:v>-5.559347488384165E-2</c:v>
                </c:pt>
                <c:pt idx="927">
                  <c:v>-5.559347488384165E-2</c:v>
                </c:pt>
                <c:pt idx="928">
                  <c:v>-5.559347488384165E-2</c:v>
                </c:pt>
                <c:pt idx="929">
                  <c:v>-5.559347488384165E-2</c:v>
                </c:pt>
                <c:pt idx="930">
                  <c:v>-5.559347488384165E-2</c:v>
                </c:pt>
                <c:pt idx="931">
                  <c:v>-5.559347488384165E-2</c:v>
                </c:pt>
                <c:pt idx="932">
                  <c:v>-5.559347488384165E-2</c:v>
                </c:pt>
                <c:pt idx="933">
                  <c:v>-5.559347488384165E-2</c:v>
                </c:pt>
                <c:pt idx="934">
                  <c:v>-5.559347488384165E-2</c:v>
                </c:pt>
                <c:pt idx="935">
                  <c:v>-5.559347488384165E-2</c:v>
                </c:pt>
                <c:pt idx="936">
                  <c:v>-5.559347488384165E-2</c:v>
                </c:pt>
                <c:pt idx="937">
                  <c:v>-5.559347488384165E-2</c:v>
                </c:pt>
                <c:pt idx="938">
                  <c:v>-5.559347488384165E-2</c:v>
                </c:pt>
                <c:pt idx="939">
                  <c:v>-5.559347488384165E-2</c:v>
                </c:pt>
                <c:pt idx="940">
                  <c:v>-5.559347488384165E-2</c:v>
                </c:pt>
                <c:pt idx="941">
                  <c:v>-5.559347488384165E-2</c:v>
                </c:pt>
                <c:pt idx="942">
                  <c:v>-5.559347488384165E-2</c:v>
                </c:pt>
                <c:pt idx="943">
                  <c:v>-5.559347488384165E-2</c:v>
                </c:pt>
                <c:pt idx="944">
                  <c:v>-5.559347488384165E-2</c:v>
                </c:pt>
                <c:pt idx="945">
                  <c:v>-5.559347488384165E-2</c:v>
                </c:pt>
                <c:pt idx="946">
                  <c:v>-5.559347488384165E-2</c:v>
                </c:pt>
                <c:pt idx="947">
                  <c:v>-5.559347488384165E-2</c:v>
                </c:pt>
                <c:pt idx="948">
                  <c:v>-5.559347488384165E-2</c:v>
                </c:pt>
                <c:pt idx="949">
                  <c:v>-5.559347488384165E-2</c:v>
                </c:pt>
                <c:pt idx="950">
                  <c:v>-5.559347488384165E-2</c:v>
                </c:pt>
                <c:pt idx="951">
                  <c:v>-5.559347488384165E-2</c:v>
                </c:pt>
                <c:pt idx="952">
                  <c:v>-5.559347488384165E-2</c:v>
                </c:pt>
                <c:pt idx="953">
                  <c:v>-5.559347488384165E-2</c:v>
                </c:pt>
                <c:pt idx="954">
                  <c:v>-5.559347488384165E-2</c:v>
                </c:pt>
                <c:pt idx="955">
                  <c:v>-5.559347488384165E-2</c:v>
                </c:pt>
                <c:pt idx="956">
                  <c:v>-5.559347488384165E-2</c:v>
                </c:pt>
                <c:pt idx="957">
                  <c:v>-5.559347488384165E-2</c:v>
                </c:pt>
                <c:pt idx="958">
                  <c:v>-5.559347488384165E-2</c:v>
                </c:pt>
                <c:pt idx="959">
                  <c:v>-5.559347488384165E-2</c:v>
                </c:pt>
                <c:pt idx="960">
                  <c:v>-5.559347488384165E-2</c:v>
                </c:pt>
                <c:pt idx="961">
                  <c:v>-5.559347488384165E-2</c:v>
                </c:pt>
                <c:pt idx="962">
                  <c:v>-5.559347488384165E-2</c:v>
                </c:pt>
                <c:pt idx="963">
                  <c:v>-5.559347488384165E-2</c:v>
                </c:pt>
                <c:pt idx="964">
                  <c:v>-5.559347488384165E-2</c:v>
                </c:pt>
                <c:pt idx="965">
                  <c:v>-5.559347488384165E-2</c:v>
                </c:pt>
                <c:pt idx="966">
                  <c:v>-5.559347488384165E-2</c:v>
                </c:pt>
                <c:pt idx="967">
                  <c:v>-5.559347488384165E-2</c:v>
                </c:pt>
                <c:pt idx="968">
                  <c:v>-5.559347488384165E-2</c:v>
                </c:pt>
                <c:pt idx="969">
                  <c:v>-5.559347488384165E-2</c:v>
                </c:pt>
                <c:pt idx="970">
                  <c:v>-5.559347488384165E-2</c:v>
                </c:pt>
                <c:pt idx="971">
                  <c:v>-5.559347488384165E-2</c:v>
                </c:pt>
                <c:pt idx="972">
                  <c:v>-5.559347488384165E-2</c:v>
                </c:pt>
                <c:pt idx="973">
                  <c:v>-5.559347488384165E-2</c:v>
                </c:pt>
                <c:pt idx="974">
                  <c:v>-5.559347488384165E-2</c:v>
                </c:pt>
                <c:pt idx="975">
                  <c:v>-5.559347488384165E-2</c:v>
                </c:pt>
                <c:pt idx="976">
                  <c:v>-5.559347488384165E-2</c:v>
                </c:pt>
                <c:pt idx="977">
                  <c:v>-5.559347488384165E-2</c:v>
                </c:pt>
                <c:pt idx="978">
                  <c:v>-5.559347488384165E-2</c:v>
                </c:pt>
                <c:pt idx="979">
                  <c:v>-5.559347488384165E-2</c:v>
                </c:pt>
                <c:pt idx="980">
                  <c:v>-5.559347488384165E-2</c:v>
                </c:pt>
                <c:pt idx="981">
                  <c:v>-5.559347488384165E-2</c:v>
                </c:pt>
                <c:pt idx="982">
                  <c:v>-5.559347488384165E-2</c:v>
                </c:pt>
                <c:pt idx="983">
                  <c:v>-5.559347488384165E-2</c:v>
                </c:pt>
                <c:pt idx="984">
                  <c:v>-5.559347488384165E-2</c:v>
                </c:pt>
                <c:pt idx="985">
                  <c:v>-5.559347488384165E-2</c:v>
                </c:pt>
                <c:pt idx="986">
                  <c:v>-5.559347488384165E-2</c:v>
                </c:pt>
                <c:pt idx="987">
                  <c:v>-5.559347488384165E-2</c:v>
                </c:pt>
                <c:pt idx="988">
                  <c:v>-5.559347488384165E-2</c:v>
                </c:pt>
                <c:pt idx="989">
                  <c:v>-5.559347488384165E-2</c:v>
                </c:pt>
                <c:pt idx="990">
                  <c:v>-5.559347488384165E-2</c:v>
                </c:pt>
                <c:pt idx="991">
                  <c:v>-5.559347488384165E-2</c:v>
                </c:pt>
                <c:pt idx="992">
                  <c:v>-5.559347488384165E-2</c:v>
                </c:pt>
                <c:pt idx="993">
                  <c:v>-5.559347488384165E-2</c:v>
                </c:pt>
                <c:pt idx="994">
                  <c:v>-5.559347488384165E-2</c:v>
                </c:pt>
                <c:pt idx="995">
                  <c:v>-5.559347488384165E-2</c:v>
                </c:pt>
                <c:pt idx="996">
                  <c:v>-5.559347488384165E-2</c:v>
                </c:pt>
                <c:pt idx="997">
                  <c:v>-5.559347488384165E-2</c:v>
                </c:pt>
                <c:pt idx="998">
                  <c:v>-5.559347488384165E-2</c:v>
                </c:pt>
                <c:pt idx="999">
                  <c:v>-5.559347488384165E-2</c:v>
                </c:pt>
                <c:pt idx="1000">
                  <c:v>-5.559347488384165E-2</c:v>
                </c:pt>
                <c:pt idx="1001">
                  <c:v>-5.559347488384165E-2</c:v>
                </c:pt>
                <c:pt idx="1002">
                  <c:v>-5.559347488384165E-2</c:v>
                </c:pt>
                <c:pt idx="1003">
                  <c:v>-5.559347488384165E-2</c:v>
                </c:pt>
                <c:pt idx="1004">
                  <c:v>-5.559347488384165E-2</c:v>
                </c:pt>
                <c:pt idx="1005">
                  <c:v>-5.559347488384165E-2</c:v>
                </c:pt>
                <c:pt idx="1006">
                  <c:v>-5.559347488384165E-2</c:v>
                </c:pt>
                <c:pt idx="1007">
                  <c:v>-5.559347488384165E-2</c:v>
                </c:pt>
                <c:pt idx="1008">
                  <c:v>-5.559347488384165E-2</c:v>
                </c:pt>
                <c:pt idx="1009">
                  <c:v>-5.559347488384165E-2</c:v>
                </c:pt>
                <c:pt idx="1010">
                  <c:v>-5.559347488384165E-2</c:v>
                </c:pt>
                <c:pt idx="1011">
                  <c:v>-5.559347488384165E-2</c:v>
                </c:pt>
                <c:pt idx="1012">
                  <c:v>-5.559347488384165E-2</c:v>
                </c:pt>
                <c:pt idx="1013">
                  <c:v>-5.559347488384165E-2</c:v>
                </c:pt>
                <c:pt idx="1014">
                  <c:v>-5.559347488384165E-2</c:v>
                </c:pt>
                <c:pt idx="1015">
                  <c:v>-5.559347488384165E-2</c:v>
                </c:pt>
                <c:pt idx="1016">
                  <c:v>-5.559347488384165E-2</c:v>
                </c:pt>
                <c:pt idx="1017">
                  <c:v>-5.559347488384165E-2</c:v>
                </c:pt>
                <c:pt idx="1018">
                  <c:v>-5.559347488384165E-2</c:v>
                </c:pt>
                <c:pt idx="1019">
                  <c:v>-5.559347488384165E-2</c:v>
                </c:pt>
                <c:pt idx="1020">
                  <c:v>-5.559347488384165E-2</c:v>
                </c:pt>
                <c:pt idx="1021">
                  <c:v>-5.559347488384165E-2</c:v>
                </c:pt>
                <c:pt idx="1022">
                  <c:v>-5.559347488384165E-2</c:v>
                </c:pt>
                <c:pt idx="1023">
                  <c:v>-5.559347488384165E-2</c:v>
                </c:pt>
                <c:pt idx="1024">
                  <c:v>-5.559347488384165E-2</c:v>
                </c:pt>
                <c:pt idx="1025">
                  <c:v>-5.559347488384165E-2</c:v>
                </c:pt>
                <c:pt idx="1026">
                  <c:v>-5.559347488384165E-2</c:v>
                </c:pt>
                <c:pt idx="1027">
                  <c:v>-5.559347488384165E-2</c:v>
                </c:pt>
                <c:pt idx="1028">
                  <c:v>-5.559347488384165E-2</c:v>
                </c:pt>
                <c:pt idx="1029">
                  <c:v>-5.559347488384165E-2</c:v>
                </c:pt>
                <c:pt idx="1030">
                  <c:v>-5.559347488384165E-2</c:v>
                </c:pt>
                <c:pt idx="1031">
                  <c:v>-5.559347488384165E-2</c:v>
                </c:pt>
                <c:pt idx="1032">
                  <c:v>-5.559347488384165E-2</c:v>
                </c:pt>
                <c:pt idx="1033">
                  <c:v>-5.559347488384165E-2</c:v>
                </c:pt>
                <c:pt idx="1034">
                  <c:v>-5.559347488384165E-2</c:v>
                </c:pt>
                <c:pt idx="1035">
                  <c:v>-5.559347488384165E-2</c:v>
                </c:pt>
                <c:pt idx="1036">
                  <c:v>-5.559347488384165E-2</c:v>
                </c:pt>
                <c:pt idx="1037">
                  <c:v>-5.559347488384165E-2</c:v>
                </c:pt>
                <c:pt idx="1038">
                  <c:v>-5.559347488384165E-2</c:v>
                </c:pt>
                <c:pt idx="1039">
                  <c:v>-5.559347488384165E-2</c:v>
                </c:pt>
                <c:pt idx="1040">
                  <c:v>-5.559347488384165E-2</c:v>
                </c:pt>
                <c:pt idx="1041">
                  <c:v>-5.559347488384165E-2</c:v>
                </c:pt>
                <c:pt idx="1042">
                  <c:v>-5.559347488384165E-2</c:v>
                </c:pt>
                <c:pt idx="1043">
                  <c:v>-5.559347488384165E-2</c:v>
                </c:pt>
                <c:pt idx="1044">
                  <c:v>-5.559347488384165E-2</c:v>
                </c:pt>
                <c:pt idx="1045">
                  <c:v>-5.559347488384165E-2</c:v>
                </c:pt>
                <c:pt idx="1046">
                  <c:v>-5.559347488384165E-2</c:v>
                </c:pt>
                <c:pt idx="1047">
                  <c:v>-5.559347488384165E-2</c:v>
                </c:pt>
                <c:pt idx="1048">
                  <c:v>-5.559347488384165E-2</c:v>
                </c:pt>
                <c:pt idx="1049">
                  <c:v>-5.559347488384165E-2</c:v>
                </c:pt>
                <c:pt idx="1050">
                  <c:v>-5.559347488384165E-2</c:v>
                </c:pt>
                <c:pt idx="1051">
                  <c:v>-5.559347488384165E-2</c:v>
                </c:pt>
                <c:pt idx="1052">
                  <c:v>-5.559347488384165E-2</c:v>
                </c:pt>
                <c:pt idx="1053">
                  <c:v>-5.559347488384165E-2</c:v>
                </c:pt>
                <c:pt idx="1054">
                  <c:v>-5.559347488384165E-2</c:v>
                </c:pt>
                <c:pt idx="1055">
                  <c:v>-5.559347488384165E-2</c:v>
                </c:pt>
                <c:pt idx="1056">
                  <c:v>-5.559347488384165E-2</c:v>
                </c:pt>
                <c:pt idx="1057">
                  <c:v>-5.559347488384165E-2</c:v>
                </c:pt>
                <c:pt idx="1058">
                  <c:v>-5.559347488384165E-2</c:v>
                </c:pt>
                <c:pt idx="1059">
                  <c:v>-5.559347488384165E-2</c:v>
                </c:pt>
                <c:pt idx="1060">
                  <c:v>-5.559347488384165E-2</c:v>
                </c:pt>
                <c:pt idx="1061">
                  <c:v>-5.559347488384165E-2</c:v>
                </c:pt>
                <c:pt idx="1062">
                  <c:v>-5.559347488384165E-2</c:v>
                </c:pt>
                <c:pt idx="1063">
                  <c:v>-5.559347488384165E-2</c:v>
                </c:pt>
                <c:pt idx="1064">
                  <c:v>-5.559347488384165E-2</c:v>
                </c:pt>
                <c:pt idx="1065">
                  <c:v>-5.559347488384165E-2</c:v>
                </c:pt>
                <c:pt idx="1066">
                  <c:v>-5.559347488384165E-2</c:v>
                </c:pt>
                <c:pt idx="1067">
                  <c:v>-5.559347488384165E-2</c:v>
                </c:pt>
                <c:pt idx="1068">
                  <c:v>-5.559347488384165E-2</c:v>
                </c:pt>
                <c:pt idx="1069">
                  <c:v>-5.559347488384165E-2</c:v>
                </c:pt>
                <c:pt idx="1070">
                  <c:v>-5.559347488384165E-2</c:v>
                </c:pt>
                <c:pt idx="1071">
                  <c:v>-5.559347488384165E-2</c:v>
                </c:pt>
                <c:pt idx="1072">
                  <c:v>-5.559347488384165E-2</c:v>
                </c:pt>
                <c:pt idx="1073">
                  <c:v>-5.559347488384165E-2</c:v>
                </c:pt>
                <c:pt idx="1074">
                  <c:v>-5.559347488384165E-2</c:v>
                </c:pt>
                <c:pt idx="1075">
                  <c:v>-5.559347488384165E-2</c:v>
                </c:pt>
                <c:pt idx="1076">
                  <c:v>-5.559347488384165E-2</c:v>
                </c:pt>
                <c:pt idx="1077">
                  <c:v>-5.559347488384165E-2</c:v>
                </c:pt>
                <c:pt idx="1078">
                  <c:v>-5.559347488384165E-2</c:v>
                </c:pt>
                <c:pt idx="1079">
                  <c:v>-5.559347488384165E-2</c:v>
                </c:pt>
                <c:pt idx="1080">
                  <c:v>-5.559347488384165E-2</c:v>
                </c:pt>
                <c:pt idx="1081">
                  <c:v>-5.559347488384165E-2</c:v>
                </c:pt>
                <c:pt idx="1082">
                  <c:v>-5.559347488384165E-2</c:v>
                </c:pt>
                <c:pt idx="1083">
                  <c:v>-5.559347488384165E-2</c:v>
                </c:pt>
                <c:pt idx="1084">
                  <c:v>-5.559347488384165E-2</c:v>
                </c:pt>
                <c:pt idx="1085">
                  <c:v>-5.559347488384165E-2</c:v>
                </c:pt>
                <c:pt idx="1086">
                  <c:v>-5.559347488384165E-2</c:v>
                </c:pt>
                <c:pt idx="1087">
                  <c:v>-5.559347488384165E-2</c:v>
                </c:pt>
                <c:pt idx="1088">
                  <c:v>-5.559347488384165E-2</c:v>
                </c:pt>
                <c:pt idx="1089">
                  <c:v>-5.559347488384165E-2</c:v>
                </c:pt>
                <c:pt idx="1090">
                  <c:v>-5.559347488384165E-2</c:v>
                </c:pt>
                <c:pt idx="1091">
                  <c:v>-5.559347488384165E-2</c:v>
                </c:pt>
                <c:pt idx="1092">
                  <c:v>-5.559347488384165E-2</c:v>
                </c:pt>
                <c:pt idx="1093">
                  <c:v>-5.559347488384165E-2</c:v>
                </c:pt>
                <c:pt idx="1094">
                  <c:v>-5.559347488384165E-2</c:v>
                </c:pt>
                <c:pt idx="1095">
                  <c:v>-5.559347488384165E-2</c:v>
                </c:pt>
                <c:pt idx="1096">
                  <c:v>-5.559347488384165E-2</c:v>
                </c:pt>
                <c:pt idx="1097">
                  <c:v>-5.559347488384165E-2</c:v>
                </c:pt>
                <c:pt idx="1098">
                  <c:v>-5.559347488384165E-2</c:v>
                </c:pt>
                <c:pt idx="1099">
                  <c:v>-5.559347488384165E-2</c:v>
                </c:pt>
                <c:pt idx="1100">
                  <c:v>-5.559347488384165E-2</c:v>
                </c:pt>
                <c:pt idx="1101">
                  <c:v>-5.559347488384165E-2</c:v>
                </c:pt>
                <c:pt idx="1102">
                  <c:v>-5.559347488384165E-2</c:v>
                </c:pt>
                <c:pt idx="1103">
                  <c:v>-5.559347488384165E-2</c:v>
                </c:pt>
                <c:pt idx="1104">
                  <c:v>-5.559347488384165E-2</c:v>
                </c:pt>
                <c:pt idx="1105">
                  <c:v>-5.559347488384165E-2</c:v>
                </c:pt>
                <c:pt idx="1106">
                  <c:v>-5.559347488384165E-2</c:v>
                </c:pt>
                <c:pt idx="1107">
                  <c:v>-5.559347488384165E-2</c:v>
                </c:pt>
                <c:pt idx="1108">
                  <c:v>-5.559347488384165E-2</c:v>
                </c:pt>
                <c:pt idx="1109">
                  <c:v>-5.559347488384165E-2</c:v>
                </c:pt>
                <c:pt idx="1110">
                  <c:v>-5.559347488384165E-2</c:v>
                </c:pt>
                <c:pt idx="1111">
                  <c:v>-5.559347488384165E-2</c:v>
                </c:pt>
                <c:pt idx="1112">
                  <c:v>-5.559347488384165E-2</c:v>
                </c:pt>
                <c:pt idx="1113">
                  <c:v>-5.559347488384165E-2</c:v>
                </c:pt>
                <c:pt idx="1114">
                  <c:v>-5.559347488384165E-2</c:v>
                </c:pt>
                <c:pt idx="1115">
                  <c:v>-5.559347488384165E-2</c:v>
                </c:pt>
                <c:pt idx="1116">
                  <c:v>-5.559347488384165E-2</c:v>
                </c:pt>
                <c:pt idx="1117">
                  <c:v>-5.559347488384165E-2</c:v>
                </c:pt>
                <c:pt idx="1118">
                  <c:v>-5.559347488384165E-2</c:v>
                </c:pt>
                <c:pt idx="1119">
                  <c:v>-5.559347488384165E-2</c:v>
                </c:pt>
                <c:pt idx="1120">
                  <c:v>-5.559347488384165E-2</c:v>
                </c:pt>
                <c:pt idx="1121">
                  <c:v>-5.559347488384165E-2</c:v>
                </c:pt>
                <c:pt idx="1122">
                  <c:v>-5.559347488384165E-2</c:v>
                </c:pt>
                <c:pt idx="1123">
                  <c:v>-5.559347488384165E-2</c:v>
                </c:pt>
                <c:pt idx="1124">
                  <c:v>-5.559347488384165E-2</c:v>
                </c:pt>
                <c:pt idx="1125">
                  <c:v>-5.559347488384165E-2</c:v>
                </c:pt>
                <c:pt idx="1126">
                  <c:v>-5.559347488384165E-2</c:v>
                </c:pt>
                <c:pt idx="1127">
                  <c:v>-5.559347488384165E-2</c:v>
                </c:pt>
                <c:pt idx="1128">
                  <c:v>-5.559347488384165E-2</c:v>
                </c:pt>
                <c:pt idx="1129">
                  <c:v>-5.559347488384165E-2</c:v>
                </c:pt>
                <c:pt idx="1130">
                  <c:v>-5.559347488384165E-2</c:v>
                </c:pt>
                <c:pt idx="1131">
                  <c:v>-5.559347488384165E-2</c:v>
                </c:pt>
                <c:pt idx="1132">
                  <c:v>-5.559347488384165E-2</c:v>
                </c:pt>
                <c:pt idx="1133">
                  <c:v>-5.559347488384165E-2</c:v>
                </c:pt>
                <c:pt idx="1134">
                  <c:v>-5.559347488384165E-2</c:v>
                </c:pt>
                <c:pt idx="1135">
                  <c:v>-5.559347488384165E-2</c:v>
                </c:pt>
                <c:pt idx="1136">
                  <c:v>-5.559347488384165E-2</c:v>
                </c:pt>
                <c:pt idx="1137">
                  <c:v>-5.559347488384165E-2</c:v>
                </c:pt>
                <c:pt idx="1138">
                  <c:v>-5.559347488384165E-2</c:v>
                </c:pt>
                <c:pt idx="1139">
                  <c:v>-5.559347488384165E-2</c:v>
                </c:pt>
                <c:pt idx="1140">
                  <c:v>-5.559347488384165E-2</c:v>
                </c:pt>
                <c:pt idx="1141">
                  <c:v>-5.559347488384165E-2</c:v>
                </c:pt>
                <c:pt idx="1142">
                  <c:v>-5.559347488384165E-2</c:v>
                </c:pt>
                <c:pt idx="1143">
                  <c:v>-5.559347488384165E-2</c:v>
                </c:pt>
                <c:pt idx="1144">
                  <c:v>-5.559347488384165E-2</c:v>
                </c:pt>
                <c:pt idx="1145">
                  <c:v>-5.559347488384165E-2</c:v>
                </c:pt>
                <c:pt idx="1146">
                  <c:v>-5.559347488384165E-2</c:v>
                </c:pt>
                <c:pt idx="1147">
                  <c:v>-5.559347488384165E-2</c:v>
                </c:pt>
                <c:pt idx="1148">
                  <c:v>-5.559347488384165E-2</c:v>
                </c:pt>
                <c:pt idx="1149">
                  <c:v>-5.559347488384165E-2</c:v>
                </c:pt>
                <c:pt idx="1150">
                  <c:v>-5.559347488384165E-2</c:v>
                </c:pt>
                <c:pt idx="1151">
                  <c:v>-5.559347488384165E-2</c:v>
                </c:pt>
                <c:pt idx="1152">
                  <c:v>-5.559347488384165E-2</c:v>
                </c:pt>
                <c:pt idx="1153">
                  <c:v>-5.559347488384165E-2</c:v>
                </c:pt>
                <c:pt idx="1154">
                  <c:v>-5.559347488384165E-2</c:v>
                </c:pt>
                <c:pt idx="1155">
                  <c:v>-5.559347488384165E-2</c:v>
                </c:pt>
                <c:pt idx="1156">
                  <c:v>-5.559347488384165E-2</c:v>
                </c:pt>
                <c:pt idx="1157">
                  <c:v>-5.559347488384165E-2</c:v>
                </c:pt>
                <c:pt idx="1158">
                  <c:v>-5.559347488384165E-2</c:v>
                </c:pt>
                <c:pt idx="1159">
                  <c:v>-5.559347488384165E-2</c:v>
                </c:pt>
                <c:pt idx="1160">
                  <c:v>-5.559347488384165E-2</c:v>
                </c:pt>
                <c:pt idx="1161">
                  <c:v>-5.559347488384165E-2</c:v>
                </c:pt>
                <c:pt idx="1162">
                  <c:v>-5.559347488384165E-2</c:v>
                </c:pt>
                <c:pt idx="1163">
                  <c:v>-5.559347488384165E-2</c:v>
                </c:pt>
                <c:pt idx="1164">
                  <c:v>-5.559347488384165E-2</c:v>
                </c:pt>
                <c:pt idx="1165">
                  <c:v>-5.559347488384165E-2</c:v>
                </c:pt>
                <c:pt idx="1166">
                  <c:v>-5.559347488384165E-2</c:v>
                </c:pt>
                <c:pt idx="1167">
                  <c:v>-5.559347488384165E-2</c:v>
                </c:pt>
                <c:pt idx="1168">
                  <c:v>-5.559347488384165E-2</c:v>
                </c:pt>
                <c:pt idx="1169">
                  <c:v>-5.559347488384165E-2</c:v>
                </c:pt>
                <c:pt idx="1170">
                  <c:v>-5.559347488384165E-2</c:v>
                </c:pt>
                <c:pt idx="1171">
                  <c:v>-5.559347488384165E-2</c:v>
                </c:pt>
                <c:pt idx="1172">
                  <c:v>-5.559347488384165E-2</c:v>
                </c:pt>
                <c:pt idx="1173">
                  <c:v>-5.559347488384165E-2</c:v>
                </c:pt>
                <c:pt idx="1174">
                  <c:v>-5.559347488384165E-2</c:v>
                </c:pt>
                <c:pt idx="1175">
                  <c:v>-5.559347488384165E-2</c:v>
                </c:pt>
                <c:pt idx="1176">
                  <c:v>-5.559347488384165E-2</c:v>
                </c:pt>
                <c:pt idx="1177">
                  <c:v>-5.559347488384165E-2</c:v>
                </c:pt>
                <c:pt idx="1178">
                  <c:v>-5.559347488384165E-2</c:v>
                </c:pt>
                <c:pt idx="1179">
                  <c:v>-5.559347488384165E-2</c:v>
                </c:pt>
                <c:pt idx="1180">
                  <c:v>-5.559347488384165E-2</c:v>
                </c:pt>
                <c:pt idx="1181">
                  <c:v>-5.559347488384165E-2</c:v>
                </c:pt>
                <c:pt idx="1182">
                  <c:v>-5.559347488384165E-2</c:v>
                </c:pt>
                <c:pt idx="1183">
                  <c:v>-5.559347488384165E-2</c:v>
                </c:pt>
                <c:pt idx="1184">
                  <c:v>-5.559347488384165E-2</c:v>
                </c:pt>
                <c:pt idx="1185">
                  <c:v>-5.559347488384165E-2</c:v>
                </c:pt>
                <c:pt idx="1186">
                  <c:v>-5.559347488384165E-2</c:v>
                </c:pt>
                <c:pt idx="1187">
                  <c:v>-5.559347488384165E-2</c:v>
                </c:pt>
                <c:pt idx="1188">
                  <c:v>-5.559347488384165E-2</c:v>
                </c:pt>
                <c:pt idx="1189">
                  <c:v>-5.559347488384165E-2</c:v>
                </c:pt>
                <c:pt idx="1190">
                  <c:v>-5.559347488384165E-2</c:v>
                </c:pt>
                <c:pt idx="1191">
                  <c:v>-5.559347488384165E-2</c:v>
                </c:pt>
                <c:pt idx="1192">
                  <c:v>-5.559347488384165E-2</c:v>
                </c:pt>
                <c:pt idx="1193">
                  <c:v>-5.559347488384165E-2</c:v>
                </c:pt>
                <c:pt idx="1194">
                  <c:v>-5.559347488384165E-2</c:v>
                </c:pt>
                <c:pt idx="1195">
                  <c:v>-5.559347488384165E-2</c:v>
                </c:pt>
                <c:pt idx="1196">
                  <c:v>-5.559347488384165E-2</c:v>
                </c:pt>
                <c:pt idx="1197">
                  <c:v>-5.559347488384165E-2</c:v>
                </c:pt>
                <c:pt idx="1198">
                  <c:v>-5.559347488384165E-2</c:v>
                </c:pt>
                <c:pt idx="1199">
                  <c:v>-5.559347488384165E-2</c:v>
                </c:pt>
                <c:pt idx="1200">
                  <c:v>-5.559347488384165E-2</c:v>
                </c:pt>
                <c:pt idx="1201">
                  <c:v>-5.559347488384165E-2</c:v>
                </c:pt>
                <c:pt idx="1202">
                  <c:v>-5.559347488384165E-2</c:v>
                </c:pt>
                <c:pt idx="1203">
                  <c:v>-5.559347488384165E-2</c:v>
                </c:pt>
                <c:pt idx="1204">
                  <c:v>-5.559347488384165E-2</c:v>
                </c:pt>
                <c:pt idx="1205">
                  <c:v>-5.559347488384165E-2</c:v>
                </c:pt>
                <c:pt idx="1206">
                  <c:v>-5.559347488384165E-2</c:v>
                </c:pt>
                <c:pt idx="1207">
                  <c:v>-5.559347488384165E-2</c:v>
                </c:pt>
                <c:pt idx="1208">
                  <c:v>-5.559347488384165E-2</c:v>
                </c:pt>
                <c:pt idx="1209">
                  <c:v>-5.559347488384165E-2</c:v>
                </c:pt>
                <c:pt idx="1210">
                  <c:v>-5.559347488384165E-2</c:v>
                </c:pt>
                <c:pt idx="1211">
                  <c:v>-5.559347488384165E-2</c:v>
                </c:pt>
                <c:pt idx="1212">
                  <c:v>-5.559347488384165E-2</c:v>
                </c:pt>
                <c:pt idx="1213">
                  <c:v>-5.559347488384165E-2</c:v>
                </c:pt>
                <c:pt idx="1214">
                  <c:v>-5.559347488384165E-2</c:v>
                </c:pt>
                <c:pt idx="1215">
                  <c:v>-5.559347488384165E-2</c:v>
                </c:pt>
                <c:pt idx="1216">
                  <c:v>-5.559347488384165E-2</c:v>
                </c:pt>
                <c:pt idx="1217">
                  <c:v>-5.559347488384165E-2</c:v>
                </c:pt>
                <c:pt idx="1218">
                  <c:v>-5.559347488384165E-2</c:v>
                </c:pt>
                <c:pt idx="1219">
                  <c:v>-5.559347488384165E-2</c:v>
                </c:pt>
                <c:pt idx="1220">
                  <c:v>-5.559347488384165E-2</c:v>
                </c:pt>
                <c:pt idx="1221">
                  <c:v>-5.559347488384165E-2</c:v>
                </c:pt>
                <c:pt idx="1222">
                  <c:v>-5.559347488384165E-2</c:v>
                </c:pt>
                <c:pt idx="1223">
                  <c:v>-5.559347488384165E-2</c:v>
                </c:pt>
                <c:pt idx="1224">
                  <c:v>-5.559347488384165E-2</c:v>
                </c:pt>
                <c:pt idx="1225">
                  <c:v>-5.559347488384165E-2</c:v>
                </c:pt>
                <c:pt idx="1226">
                  <c:v>-5.559347488384165E-2</c:v>
                </c:pt>
                <c:pt idx="1227">
                  <c:v>-5.559347488384165E-2</c:v>
                </c:pt>
                <c:pt idx="1228">
                  <c:v>-5.559347488384165E-2</c:v>
                </c:pt>
                <c:pt idx="1229">
                  <c:v>-5.559347488384165E-2</c:v>
                </c:pt>
                <c:pt idx="1230">
                  <c:v>-5.559347488384165E-2</c:v>
                </c:pt>
                <c:pt idx="1231">
                  <c:v>-5.559347488384165E-2</c:v>
                </c:pt>
                <c:pt idx="1232">
                  <c:v>-5.559347488384165E-2</c:v>
                </c:pt>
                <c:pt idx="1233">
                  <c:v>-5.559347488384165E-2</c:v>
                </c:pt>
                <c:pt idx="1234">
                  <c:v>-5.559347488384165E-2</c:v>
                </c:pt>
                <c:pt idx="1235">
                  <c:v>-5.559347488384165E-2</c:v>
                </c:pt>
                <c:pt idx="1236">
                  <c:v>-5.559347488384165E-2</c:v>
                </c:pt>
                <c:pt idx="1237">
                  <c:v>-5.559347488384165E-2</c:v>
                </c:pt>
                <c:pt idx="1238">
                  <c:v>-5.559347488384165E-2</c:v>
                </c:pt>
                <c:pt idx="1239">
                  <c:v>-5.559347488384165E-2</c:v>
                </c:pt>
                <c:pt idx="1240">
                  <c:v>-5.559347488384165E-2</c:v>
                </c:pt>
                <c:pt idx="1241">
                  <c:v>-5.559347488384165E-2</c:v>
                </c:pt>
                <c:pt idx="1242">
                  <c:v>-5.559347488384165E-2</c:v>
                </c:pt>
                <c:pt idx="1243">
                  <c:v>-5.559347488384165E-2</c:v>
                </c:pt>
                <c:pt idx="1244">
                  <c:v>-5.559347488384165E-2</c:v>
                </c:pt>
                <c:pt idx="1245">
                  <c:v>-5.559347488384165E-2</c:v>
                </c:pt>
                <c:pt idx="1246">
                  <c:v>-5.559347488384165E-2</c:v>
                </c:pt>
                <c:pt idx="1247">
                  <c:v>-5.559347488384165E-2</c:v>
                </c:pt>
                <c:pt idx="1248">
                  <c:v>-5.559347488384165E-2</c:v>
                </c:pt>
                <c:pt idx="1249">
                  <c:v>-5.559347488384165E-2</c:v>
                </c:pt>
                <c:pt idx="1250">
                  <c:v>-5.559347488384165E-2</c:v>
                </c:pt>
                <c:pt idx="1251">
                  <c:v>-5.559347488384165E-2</c:v>
                </c:pt>
                <c:pt idx="1252">
                  <c:v>-5.559347488384165E-2</c:v>
                </c:pt>
                <c:pt idx="1253">
                  <c:v>-5.559347488384165E-2</c:v>
                </c:pt>
                <c:pt idx="1254">
                  <c:v>-5.559347488384165E-2</c:v>
                </c:pt>
                <c:pt idx="1255">
                  <c:v>-5.559347488384165E-2</c:v>
                </c:pt>
                <c:pt idx="1256">
                  <c:v>-5.559347488384165E-2</c:v>
                </c:pt>
                <c:pt idx="1257">
                  <c:v>-5.559347488384165E-2</c:v>
                </c:pt>
                <c:pt idx="1258">
                  <c:v>-5.559347488384165E-2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94-2349-9ECF-B72F22CC4BBB}"/>
            </c:ext>
          </c:extLst>
        </c:ser>
        <c:ser>
          <c:idx val="0"/>
          <c:order val="0"/>
          <c:tx>
            <c:strRef>
              <c:f>Calculations!$AL$7</c:f>
              <c:strCache>
                <c:ptCount val="1"/>
                <c:pt idx="0">
                  <c:v>ub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Calculations!$AL$8:$AL$1266</c:f>
              <c:numCache>
                <c:formatCode>General</c:formatCode>
                <c:ptCount val="1259"/>
                <c:pt idx="0">
                  <c:v>5.7205725292270269E-2</c:v>
                </c:pt>
                <c:pt idx="1">
                  <c:v>5.7205725292270269E-2</c:v>
                </c:pt>
                <c:pt idx="2">
                  <c:v>5.7205725292270269E-2</c:v>
                </c:pt>
                <c:pt idx="3">
                  <c:v>5.7205725292270269E-2</c:v>
                </c:pt>
                <c:pt idx="4">
                  <c:v>5.7205725292270269E-2</c:v>
                </c:pt>
                <c:pt idx="5">
                  <c:v>5.7205725292270269E-2</c:v>
                </c:pt>
                <c:pt idx="6">
                  <c:v>5.7205725292270269E-2</c:v>
                </c:pt>
                <c:pt idx="7">
                  <c:v>5.7205725292270269E-2</c:v>
                </c:pt>
                <c:pt idx="8">
                  <c:v>5.7205725292270269E-2</c:v>
                </c:pt>
                <c:pt idx="9">
                  <c:v>5.7205725292270269E-2</c:v>
                </c:pt>
                <c:pt idx="10">
                  <c:v>5.7205725292270269E-2</c:v>
                </c:pt>
                <c:pt idx="11">
                  <c:v>5.7205725292270269E-2</c:v>
                </c:pt>
                <c:pt idx="12">
                  <c:v>5.7205725292270269E-2</c:v>
                </c:pt>
                <c:pt idx="13">
                  <c:v>5.7205725292270269E-2</c:v>
                </c:pt>
                <c:pt idx="14">
                  <c:v>5.7205725292270269E-2</c:v>
                </c:pt>
                <c:pt idx="15">
                  <c:v>5.7205725292270269E-2</c:v>
                </c:pt>
                <c:pt idx="16">
                  <c:v>5.7205725292270269E-2</c:v>
                </c:pt>
                <c:pt idx="17">
                  <c:v>5.7205725292270269E-2</c:v>
                </c:pt>
                <c:pt idx="18">
                  <c:v>5.7205725292270269E-2</c:v>
                </c:pt>
                <c:pt idx="19">
                  <c:v>5.7205725292270269E-2</c:v>
                </c:pt>
                <c:pt idx="20">
                  <c:v>5.7205725292270269E-2</c:v>
                </c:pt>
                <c:pt idx="21">
                  <c:v>5.7205725292270269E-2</c:v>
                </c:pt>
                <c:pt idx="22">
                  <c:v>5.7205725292270269E-2</c:v>
                </c:pt>
                <c:pt idx="23">
                  <c:v>5.7205725292270269E-2</c:v>
                </c:pt>
                <c:pt idx="24">
                  <c:v>5.7205725292270269E-2</c:v>
                </c:pt>
                <c:pt idx="25">
                  <c:v>5.7205725292270269E-2</c:v>
                </c:pt>
                <c:pt idx="26">
                  <c:v>5.7205725292270269E-2</c:v>
                </c:pt>
                <c:pt idx="27">
                  <c:v>5.7205725292270269E-2</c:v>
                </c:pt>
                <c:pt idx="28">
                  <c:v>5.7205725292270269E-2</c:v>
                </c:pt>
                <c:pt idx="29">
                  <c:v>5.7205725292270269E-2</c:v>
                </c:pt>
                <c:pt idx="30">
                  <c:v>5.7205725292270269E-2</c:v>
                </c:pt>
                <c:pt idx="31">
                  <c:v>5.7205725292270269E-2</c:v>
                </c:pt>
                <c:pt idx="32">
                  <c:v>5.7205725292270269E-2</c:v>
                </c:pt>
                <c:pt idx="33">
                  <c:v>5.7205725292270269E-2</c:v>
                </c:pt>
                <c:pt idx="34">
                  <c:v>5.7205725292270269E-2</c:v>
                </c:pt>
                <c:pt idx="35">
                  <c:v>5.7205725292270269E-2</c:v>
                </c:pt>
                <c:pt idx="36">
                  <c:v>5.7205725292270269E-2</c:v>
                </c:pt>
                <c:pt idx="37">
                  <c:v>5.7205725292270269E-2</c:v>
                </c:pt>
                <c:pt idx="38">
                  <c:v>5.7205725292270269E-2</c:v>
                </c:pt>
                <c:pt idx="39">
                  <c:v>5.7205725292270269E-2</c:v>
                </c:pt>
                <c:pt idx="40">
                  <c:v>5.7205725292270269E-2</c:v>
                </c:pt>
                <c:pt idx="41">
                  <c:v>5.7205725292270269E-2</c:v>
                </c:pt>
                <c:pt idx="42">
                  <c:v>5.7205725292270269E-2</c:v>
                </c:pt>
                <c:pt idx="43">
                  <c:v>5.7205725292270269E-2</c:v>
                </c:pt>
                <c:pt idx="44">
                  <c:v>5.7205725292270269E-2</c:v>
                </c:pt>
                <c:pt idx="45">
                  <c:v>5.7205725292270269E-2</c:v>
                </c:pt>
                <c:pt idx="46">
                  <c:v>5.7205725292270269E-2</c:v>
                </c:pt>
                <c:pt idx="47">
                  <c:v>5.7205725292270269E-2</c:v>
                </c:pt>
                <c:pt idx="48">
                  <c:v>5.7205725292270269E-2</c:v>
                </c:pt>
                <c:pt idx="49">
                  <c:v>5.7205725292270269E-2</c:v>
                </c:pt>
                <c:pt idx="50">
                  <c:v>5.7205725292270269E-2</c:v>
                </c:pt>
                <c:pt idx="51">
                  <c:v>5.7205725292270269E-2</c:v>
                </c:pt>
                <c:pt idx="52">
                  <c:v>5.7205725292270269E-2</c:v>
                </c:pt>
                <c:pt idx="53">
                  <c:v>5.7205725292270269E-2</c:v>
                </c:pt>
                <c:pt idx="54">
                  <c:v>5.7205725292270269E-2</c:v>
                </c:pt>
                <c:pt idx="55">
                  <c:v>5.7205725292270269E-2</c:v>
                </c:pt>
                <c:pt idx="56">
                  <c:v>5.7205725292270269E-2</c:v>
                </c:pt>
                <c:pt idx="57">
                  <c:v>5.7205725292270269E-2</c:v>
                </c:pt>
                <c:pt idx="58">
                  <c:v>5.7205725292270269E-2</c:v>
                </c:pt>
                <c:pt idx="59">
                  <c:v>5.7205725292270269E-2</c:v>
                </c:pt>
                <c:pt idx="60">
                  <c:v>5.7205725292270269E-2</c:v>
                </c:pt>
                <c:pt idx="61">
                  <c:v>5.7205725292270269E-2</c:v>
                </c:pt>
                <c:pt idx="62">
                  <c:v>5.7205725292270269E-2</c:v>
                </c:pt>
                <c:pt idx="63">
                  <c:v>5.7205725292270269E-2</c:v>
                </c:pt>
                <c:pt idx="64">
                  <c:v>5.7205725292270269E-2</c:v>
                </c:pt>
                <c:pt idx="65">
                  <c:v>5.7205725292270269E-2</c:v>
                </c:pt>
                <c:pt idx="66">
                  <c:v>5.7205725292270269E-2</c:v>
                </c:pt>
                <c:pt idx="67">
                  <c:v>5.7205725292270269E-2</c:v>
                </c:pt>
                <c:pt idx="68">
                  <c:v>5.7205725292270269E-2</c:v>
                </c:pt>
                <c:pt idx="69">
                  <c:v>5.7205725292270269E-2</c:v>
                </c:pt>
                <c:pt idx="70">
                  <c:v>5.7205725292270269E-2</c:v>
                </c:pt>
                <c:pt idx="71">
                  <c:v>5.7205725292270269E-2</c:v>
                </c:pt>
                <c:pt idx="72">
                  <c:v>5.7205725292270269E-2</c:v>
                </c:pt>
                <c:pt idx="73">
                  <c:v>5.7205725292270269E-2</c:v>
                </c:pt>
                <c:pt idx="74">
                  <c:v>5.7205725292270269E-2</c:v>
                </c:pt>
                <c:pt idx="75">
                  <c:v>5.7205725292270269E-2</c:v>
                </c:pt>
                <c:pt idx="76">
                  <c:v>5.7205725292270269E-2</c:v>
                </c:pt>
                <c:pt idx="77">
                  <c:v>5.7205725292270269E-2</c:v>
                </c:pt>
                <c:pt idx="78">
                  <c:v>5.7205725292270269E-2</c:v>
                </c:pt>
                <c:pt idx="79">
                  <c:v>5.7205725292270269E-2</c:v>
                </c:pt>
                <c:pt idx="80">
                  <c:v>5.7205725292270269E-2</c:v>
                </c:pt>
                <c:pt idx="81">
                  <c:v>5.7205725292270269E-2</c:v>
                </c:pt>
                <c:pt idx="82">
                  <c:v>5.7205725292270269E-2</c:v>
                </c:pt>
                <c:pt idx="83">
                  <c:v>5.7205725292270269E-2</c:v>
                </c:pt>
                <c:pt idx="84">
                  <c:v>5.7205725292270269E-2</c:v>
                </c:pt>
                <c:pt idx="85">
                  <c:v>5.7205725292270269E-2</c:v>
                </c:pt>
                <c:pt idx="86">
                  <c:v>5.7205725292270269E-2</c:v>
                </c:pt>
                <c:pt idx="87">
                  <c:v>5.7205725292270269E-2</c:v>
                </c:pt>
                <c:pt idx="88">
                  <c:v>5.7205725292270269E-2</c:v>
                </c:pt>
                <c:pt idx="89">
                  <c:v>5.7205725292270269E-2</c:v>
                </c:pt>
                <c:pt idx="90">
                  <c:v>5.7205725292270269E-2</c:v>
                </c:pt>
                <c:pt idx="91">
                  <c:v>5.7205725292270269E-2</c:v>
                </c:pt>
                <c:pt idx="92">
                  <c:v>5.7205725292270269E-2</c:v>
                </c:pt>
                <c:pt idx="93">
                  <c:v>5.7205725292270269E-2</c:v>
                </c:pt>
                <c:pt idx="94">
                  <c:v>5.7205725292270269E-2</c:v>
                </c:pt>
                <c:pt idx="95">
                  <c:v>5.7205725292270269E-2</c:v>
                </c:pt>
                <c:pt idx="96">
                  <c:v>5.7205725292270269E-2</c:v>
                </c:pt>
                <c:pt idx="97">
                  <c:v>5.7205725292270269E-2</c:v>
                </c:pt>
                <c:pt idx="98">
                  <c:v>5.7205725292270269E-2</c:v>
                </c:pt>
                <c:pt idx="99">
                  <c:v>5.7205725292270269E-2</c:v>
                </c:pt>
                <c:pt idx="100">
                  <c:v>5.7205725292270269E-2</c:v>
                </c:pt>
                <c:pt idx="101">
                  <c:v>5.7205725292270269E-2</c:v>
                </c:pt>
                <c:pt idx="102">
                  <c:v>5.7205725292270269E-2</c:v>
                </c:pt>
                <c:pt idx="103">
                  <c:v>5.7205725292270269E-2</c:v>
                </c:pt>
                <c:pt idx="104">
                  <c:v>5.7205725292270269E-2</c:v>
                </c:pt>
                <c:pt idx="105">
                  <c:v>5.7205725292270269E-2</c:v>
                </c:pt>
                <c:pt idx="106">
                  <c:v>5.7205725292270269E-2</c:v>
                </c:pt>
                <c:pt idx="107">
                  <c:v>5.7205725292270269E-2</c:v>
                </c:pt>
                <c:pt idx="108">
                  <c:v>5.7205725292270269E-2</c:v>
                </c:pt>
                <c:pt idx="109">
                  <c:v>5.7205725292270269E-2</c:v>
                </c:pt>
                <c:pt idx="110">
                  <c:v>5.7205725292270269E-2</c:v>
                </c:pt>
                <c:pt idx="111">
                  <c:v>5.7205725292270269E-2</c:v>
                </c:pt>
                <c:pt idx="112">
                  <c:v>5.7205725292270269E-2</c:v>
                </c:pt>
                <c:pt idx="113">
                  <c:v>5.7205725292270269E-2</c:v>
                </c:pt>
                <c:pt idx="114">
                  <c:v>5.7205725292270269E-2</c:v>
                </c:pt>
                <c:pt idx="115">
                  <c:v>5.7205725292270269E-2</c:v>
                </c:pt>
                <c:pt idx="116">
                  <c:v>5.7205725292270269E-2</c:v>
                </c:pt>
                <c:pt idx="117">
                  <c:v>5.7205725292270269E-2</c:v>
                </c:pt>
                <c:pt idx="118">
                  <c:v>5.7205725292270269E-2</c:v>
                </c:pt>
                <c:pt idx="119">
                  <c:v>5.7205725292270269E-2</c:v>
                </c:pt>
                <c:pt idx="120">
                  <c:v>5.7205725292270269E-2</c:v>
                </c:pt>
                <c:pt idx="121">
                  <c:v>5.7205725292270269E-2</c:v>
                </c:pt>
                <c:pt idx="122">
                  <c:v>5.7205725292270269E-2</c:v>
                </c:pt>
                <c:pt idx="123">
                  <c:v>5.7205725292270269E-2</c:v>
                </c:pt>
                <c:pt idx="124">
                  <c:v>5.7205725292270269E-2</c:v>
                </c:pt>
                <c:pt idx="125">
                  <c:v>5.7205725292270269E-2</c:v>
                </c:pt>
                <c:pt idx="126">
                  <c:v>5.7205725292270269E-2</c:v>
                </c:pt>
                <c:pt idx="127">
                  <c:v>5.7205725292270269E-2</c:v>
                </c:pt>
                <c:pt idx="128">
                  <c:v>5.7205725292270269E-2</c:v>
                </c:pt>
                <c:pt idx="129">
                  <c:v>5.7205725292270269E-2</c:v>
                </c:pt>
                <c:pt idx="130">
                  <c:v>5.7205725292270269E-2</c:v>
                </c:pt>
                <c:pt idx="131">
                  <c:v>5.7205725292270269E-2</c:v>
                </c:pt>
                <c:pt idx="132">
                  <c:v>5.7205725292270269E-2</c:v>
                </c:pt>
                <c:pt idx="133">
                  <c:v>5.7205725292270269E-2</c:v>
                </c:pt>
                <c:pt idx="134">
                  <c:v>5.7205725292270269E-2</c:v>
                </c:pt>
                <c:pt idx="135">
                  <c:v>5.7205725292270269E-2</c:v>
                </c:pt>
                <c:pt idx="136">
                  <c:v>5.7205725292270269E-2</c:v>
                </c:pt>
                <c:pt idx="137">
                  <c:v>5.7205725292270269E-2</c:v>
                </c:pt>
                <c:pt idx="138">
                  <c:v>5.7205725292270269E-2</c:v>
                </c:pt>
                <c:pt idx="139">
                  <c:v>5.7205725292270269E-2</c:v>
                </c:pt>
                <c:pt idx="140">
                  <c:v>5.7205725292270269E-2</c:v>
                </c:pt>
                <c:pt idx="141">
                  <c:v>5.7205725292270269E-2</c:v>
                </c:pt>
                <c:pt idx="142">
                  <c:v>5.7205725292270269E-2</c:v>
                </c:pt>
                <c:pt idx="143">
                  <c:v>5.7205725292270269E-2</c:v>
                </c:pt>
                <c:pt idx="144">
                  <c:v>5.7205725292270269E-2</c:v>
                </c:pt>
                <c:pt idx="145">
                  <c:v>5.7205725292270269E-2</c:v>
                </c:pt>
                <c:pt idx="146">
                  <c:v>5.7205725292270269E-2</c:v>
                </c:pt>
                <c:pt idx="147">
                  <c:v>5.7205725292270269E-2</c:v>
                </c:pt>
                <c:pt idx="148">
                  <c:v>5.7205725292270269E-2</c:v>
                </c:pt>
                <c:pt idx="149">
                  <c:v>5.7205725292270269E-2</c:v>
                </c:pt>
                <c:pt idx="150">
                  <c:v>5.7205725292270269E-2</c:v>
                </c:pt>
                <c:pt idx="151">
                  <c:v>5.7205725292270269E-2</c:v>
                </c:pt>
                <c:pt idx="152">
                  <c:v>5.7205725292270269E-2</c:v>
                </c:pt>
                <c:pt idx="153">
                  <c:v>5.7205725292270269E-2</c:v>
                </c:pt>
                <c:pt idx="154">
                  <c:v>5.7205725292270269E-2</c:v>
                </c:pt>
                <c:pt idx="155">
                  <c:v>5.7205725292270269E-2</c:v>
                </c:pt>
                <c:pt idx="156">
                  <c:v>5.7205725292270269E-2</c:v>
                </c:pt>
                <c:pt idx="157">
                  <c:v>5.7205725292270269E-2</c:v>
                </c:pt>
                <c:pt idx="158">
                  <c:v>5.7205725292270269E-2</c:v>
                </c:pt>
                <c:pt idx="159">
                  <c:v>5.7205725292270269E-2</c:v>
                </c:pt>
                <c:pt idx="160">
                  <c:v>5.7205725292270269E-2</c:v>
                </c:pt>
                <c:pt idx="161">
                  <c:v>5.7205725292270269E-2</c:v>
                </c:pt>
                <c:pt idx="162">
                  <c:v>5.7205725292270269E-2</c:v>
                </c:pt>
                <c:pt idx="163">
                  <c:v>5.7205725292270269E-2</c:v>
                </c:pt>
                <c:pt idx="164">
                  <c:v>5.7205725292270269E-2</c:v>
                </c:pt>
                <c:pt idx="165">
                  <c:v>5.7205725292270269E-2</c:v>
                </c:pt>
                <c:pt idx="166">
                  <c:v>5.7205725292270269E-2</c:v>
                </c:pt>
                <c:pt idx="167">
                  <c:v>5.7205725292270269E-2</c:v>
                </c:pt>
                <c:pt idx="168">
                  <c:v>5.7205725292270269E-2</c:v>
                </c:pt>
                <c:pt idx="169">
                  <c:v>5.7205725292270269E-2</c:v>
                </c:pt>
                <c:pt idx="170">
                  <c:v>5.7205725292270269E-2</c:v>
                </c:pt>
                <c:pt idx="171">
                  <c:v>5.7205725292270269E-2</c:v>
                </c:pt>
                <c:pt idx="172">
                  <c:v>5.7205725292270269E-2</c:v>
                </c:pt>
                <c:pt idx="173">
                  <c:v>5.7205725292270269E-2</c:v>
                </c:pt>
                <c:pt idx="174">
                  <c:v>5.7205725292270269E-2</c:v>
                </c:pt>
                <c:pt idx="175">
                  <c:v>5.7205725292270269E-2</c:v>
                </c:pt>
                <c:pt idx="176">
                  <c:v>5.7205725292270269E-2</c:v>
                </c:pt>
                <c:pt idx="177">
                  <c:v>5.7205725292270269E-2</c:v>
                </c:pt>
                <c:pt idx="178">
                  <c:v>5.7205725292270269E-2</c:v>
                </c:pt>
                <c:pt idx="179">
                  <c:v>5.7205725292270269E-2</c:v>
                </c:pt>
                <c:pt idx="180">
                  <c:v>5.7205725292270269E-2</c:v>
                </c:pt>
                <c:pt idx="181">
                  <c:v>5.7205725292270269E-2</c:v>
                </c:pt>
                <c:pt idx="182">
                  <c:v>5.7205725292270269E-2</c:v>
                </c:pt>
                <c:pt idx="183">
                  <c:v>5.7205725292270269E-2</c:v>
                </c:pt>
                <c:pt idx="184">
                  <c:v>5.7205725292270269E-2</c:v>
                </c:pt>
                <c:pt idx="185">
                  <c:v>5.7205725292270269E-2</c:v>
                </c:pt>
                <c:pt idx="186">
                  <c:v>5.7205725292270269E-2</c:v>
                </c:pt>
                <c:pt idx="187">
                  <c:v>5.7205725292270269E-2</c:v>
                </c:pt>
                <c:pt idx="188">
                  <c:v>5.7205725292270269E-2</c:v>
                </c:pt>
                <c:pt idx="189">
                  <c:v>5.7205725292270269E-2</c:v>
                </c:pt>
                <c:pt idx="190">
                  <c:v>5.7205725292270269E-2</c:v>
                </c:pt>
                <c:pt idx="191">
                  <c:v>5.7205725292270269E-2</c:v>
                </c:pt>
                <c:pt idx="192">
                  <c:v>5.7205725292270269E-2</c:v>
                </c:pt>
                <c:pt idx="193">
                  <c:v>5.7205725292270269E-2</c:v>
                </c:pt>
                <c:pt idx="194">
                  <c:v>5.7205725292270269E-2</c:v>
                </c:pt>
                <c:pt idx="195">
                  <c:v>5.7205725292270269E-2</c:v>
                </c:pt>
                <c:pt idx="196">
                  <c:v>5.7205725292270269E-2</c:v>
                </c:pt>
                <c:pt idx="197">
                  <c:v>5.7205725292270269E-2</c:v>
                </c:pt>
                <c:pt idx="198">
                  <c:v>5.7205725292270269E-2</c:v>
                </c:pt>
                <c:pt idx="199">
                  <c:v>5.7205725292270269E-2</c:v>
                </c:pt>
                <c:pt idx="200">
                  <c:v>5.7205725292270269E-2</c:v>
                </c:pt>
                <c:pt idx="201">
                  <c:v>5.7205725292270269E-2</c:v>
                </c:pt>
                <c:pt idx="202">
                  <c:v>5.7205725292270269E-2</c:v>
                </c:pt>
                <c:pt idx="203">
                  <c:v>5.7205725292270269E-2</c:v>
                </c:pt>
                <c:pt idx="204">
                  <c:v>5.7205725292270269E-2</c:v>
                </c:pt>
                <c:pt idx="205">
                  <c:v>5.7205725292270269E-2</c:v>
                </c:pt>
                <c:pt idx="206">
                  <c:v>5.7205725292270269E-2</c:v>
                </c:pt>
                <c:pt idx="207">
                  <c:v>5.7205725292270269E-2</c:v>
                </c:pt>
                <c:pt idx="208">
                  <c:v>5.7205725292270269E-2</c:v>
                </c:pt>
                <c:pt idx="209">
                  <c:v>5.7205725292270269E-2</c:v>
                </c:pt>
                <c:pt idx="210">
                  <c:v>5.7205725292270269E-2</c:v>
                </c:pt>
                <c:pt idx="211">
                  <c:v>5.7205725292270269E-2</c:v>
                </c:pt>
                <c:pt idx="212">
                  <c:v>5.7205725292270269E-2</c:v>
                </c:pt>
                <c:pt idx="213">
                  <c:v>5.7205725292270269E-2</c:v>
                </c:pt>
                <c:pt idx="214">
                  <c:v>5.7205725292270269E-2</c:v>
                </c:pt>
                <c:pt idx="215">
                  <c:v>5.7205725292270269E-2</c:v>
                </c:pt>
                <c:pt idx="216">
                  <c:v>5.7205725292270269E-2</c:v>
                </c:pt>
                <c:pt idx="217">
                  <c:v>5.7205725292270269E-2</c:v>
                </c:pt>
                <c:pt idx="218">
                  <c:v>5.7205725292270269E-2</c:v>
                </c:pt>
                <c:pt idx="219">
                  <c:v>5.7205725292270269E-2</c:v>
                </c:pt>
                <c:pt idx="220">
                  <c:v>5.7205725292270269E-2</c:v>
                </c:pt>
                <c:pt idx="221">
                  <c:v>5.7205725292270269E-2</c:v>
                </c:pt>
                <c:pt idx="222">
                  <c:v>5.7205725292270269E-2</c:v>
                </c:pt>
                <c:pt idx="223">
                  <c:v>5.7205725292270269E-2</c:v>
                </c:pt>
                <c:pt idx="224">
                  <c:v>5.7205725292270269E-2</c:v>
                </c:pt>
                <c:pt idx="225">
                  <c:v>5.7205725292270269E-2</c:v>
                </c:pt>
                <c:pt idx="226">
                  <c:v>5.7205725292270269E-2</c:v>
                </c:pt>
                <c:pt idx="227">
                  <c:v>5.7205725292270269E-2</c:v>
                </c:pt>
                <c:pt idx="228">
                  <c:v>5.7205725292270269E-2</c:v>
                </c:pt>
                <c:pt idx="229">
                  <c:v>5.7205725292270269E-2</c:v>
                </c:pt>
                <c:pt idx="230">
                  <c:v>5.7205725292270269E-2</c:v>
                </c:pt>
                <c:pt idx="231">
                  <c:v>5.7205725292270269E-2</c:v>
                </c:pt>
                <c:pt idx="232">
                  <c:v>5.7205725292270269E-2</c:v>
                </c:pt>
                <c:pt idx="233">
                  <c:v>5.7205725292270269E-2</c:v>
                </c:pt>
                <c:pt idx="234">
                  <c:v>5.7205725292270269E-2</c:v>
                </c:pt>
                <c:pt idx="235">
                  <c:v>5.7205725292270269E-2</c:v>
                </c:pt>
                <c:pt idx="236">
                  <c:v>5.7205725292270269E-2</c:v>
                </c:pt>
                <c:pt idx="237">
                  <c:v>5.7205725292270269E-2</c:v>
                </c:pt>
                <c:pt idx="238">
                  <c:v>5.7205725292270269E-2</c:v>
                </c:pt>
                <c:pt idx="239">
                  <c:v>5.7205725292270269E-2</c:v>
                </c:pt>
                <c:pt idx="240">
                  <c:v>5.7205725292270269E-2</c:v>
                </c:pt>
                <c:pt idx="241">
                  <c:v>5.7205725292270269E-2</c:v>
                </c:pt>
                <c:pt idx="242">
                  <c:v>5.7205725292270269E-2</c:v>
                </c:pt>
                <c:pt idx="243">
                  <c:v>5.7205725292270269E-2</c:v>
                </c:pt>
                <c:pt idx="244">
                  <c:v>5.7205725292270269E-2</c:v>
                </c:pt>
                <c:pt idx="245">
                  <c:v>5.7205725292270269E-2</c:v>
                </c:pt>
                <c:pt idx="246">
                  <c:v>5.7205725292270269E-2</c:v>
                </c:pt>
                <c:pt idx="247">
                  <c:v>5.7205725292270269E-2</c:v>
                </c:pt>
                <c:pt idx="248">
                  <c:v>5.7205725292270269E-2</c:v>
                </c:pt>
                <c:pt idx="249">
                  <c:v>5.7205725292270269E-2</c:v>
                </c:pt>
                <c:pt idx="250">
                  <c:v>5.7205725292270269E-2</c:v>
                </c:pt>
                <c:pt idx="251">
                  <c:v>5.7205725292270269E-2</c:v>
                </c:pt>
                <c:pt idx="252">
                  <c:v>5.7205725292270269E-2</c:v>
                </c:pt>
                <c:pt idx="253">
                  <c:v>5.7205725292270269E-2</c:v>
                </c:pt>
                <c:pt idx="254">
                  <c:v>5.7205725292270269E-2</c:v>
                </c:pt>
                <c:pt idx="255">
                  <c:v>5.7205725292270269E-2</c:v>
                </c:pt>
                <c:pt idx="256">
                  <c:v>5.7205725292270269E-2</c:v>
                </c:pt>
                <c:pt idx="257">
                  <c:v>5.7205725292270269E-2</c:v>
                </c:pt>
                <c:pt idx="258">
                  <c:v>5.7205725292270269E-2</c:v>
                </c:pt>
                <c:pt idx="259">
                  <c:v>5.7205725292270269E-2</c:v>
                </c:pt>
                <c:pt idx="260">
                  <c:v>5.7205725292270269E-2</c:v>
                </c:pt>
                <c:pt idx="261">
                  <c:v>5.7205725292270269E-2</c:v>
                </c:pt>
                <c:pt idx="262">
                  <c:v>5.7205725292270269E-2</c:v>
                </c:pt>
                <c:pt idx="263">
                  <c:v>5.7205725292270269E-2</c:v>
                </c:pt>
                <c:pt idx="264">
                  <c:v>5.7205725292270269E-2</c:v>
                </c:pt>
                <c:pt idx="265">
                  <c:v>5.7205725292270269E-2</c:v>
                </c:pt>
                <c:pt idx="266">
                  <c:v>5.7205725292270269E-2</c:v>
                </c:pt>
                <c:pt idx="267">
                  <c:v>5.7205725292270269E-2</c:v>
                </c:pt>
                <c:pt idx="268">
                  <c:v>5.7205725292270269E-2</c:v>
                </c:pt>
                <c:pt idx="269">
                  <c:v>5.7205725292270269E-2</c:v>
                </c:pt>
                <c:pt idx="270">
                  <c:v>5.7205725292270269E-2</c:v>
                </c:pt>
                <c:pt idx="271">
                  <c:v>5.7205725292270269E-2</c:v>
                </c:pt>
                <c:pt idx="272">
                  <c:v>5.7205725292270269E-2</c:v>
                </c:pt>
                <c:pt idx="273">
                  <c:v>5.7205725292270269E-2</c:v>
                </c:pt>
                <c:pt idx="274">
                  <c:v>5.7205725292270269E-2</c:v>
                </c:pt>
                <c:pt idx="275">
                  <c:v>5.7205725292270269E-2</c:v>
                </c:pt>
                <c:pt idx="276">
                  <c:v>5.7205725292270269E-2</c:v>
                </c:pt>
                <c:pt idx="277">
                  <c:v>5.7205725292270269E-2</c:v>
                </c:pt>
                <c:pt idx="278">
                  <c:v>5.7205725292270269E-2</c:v>
                </c:pt>
                <c:pt idx="279">
                  <c:v>5.7205725292270269E-2</c:v>
                </c:pt>
                <c:pt idx="280">
                  <c:v>5.7205725292270269E-2</c:v>
                </c:pt>
                <c:pt idx="281">
                  <c:v>5.7205725292270269E-2</c:v>
                </c:pt>
                <c:pt idx="282">
                  <c:v>5.7205725292270269E-2</c:v>
                </c:pt>
                <c:pt idx="283">
                  <c:v>5.7205725292270269E-2</c:v>
                </c:pt>
                <c:pt idx="284">
                  <c:v>5.7205725292270269E-2</c:v>
                </c:pt>
                <c:pt idx="285">
                  <c:v>5.7205725292270269E-2</c:v>
                </c:pt>
                <c:pt idx="286">
                  <c:v>5.7205725292270269E-2</c:v>
                </c:pt>
                <c:pt idx="287">
                  <c:v>5.7205725292270269E-2</c:v>
                </c:pt>
                <c:pt idx="288">
                  <c:v>5.7205725292270269E-2</c:v>
                </c:pt>
                <c:pt idx="289">
                  <c:v>5.7205725292270269E-2</c:v>
                </c:pt>
                <c:pt idx="290">
                  <c:v>5.7205725292270269E-2</c:v>
                </c:pt>
                <c:pt idx="291">
                  <c:v>5.7205725292270269E-2</c:v>
                </c:pt>
                <c:pt idx="292">
                  <c:v>5.7205725292270269E-2</c:v>
                </c:pt>
                <c:pt idx="293">
                  <c:v>5.7205725292270269E-2</c:v>
                </c:pt>
                <c:pt idx="294">
                  <c:v>5.7205725292270269E-2</c:v>
                </c:pt>
                <c:pt idx="295">
                  <c:v>5.7205725292270269E-2</c:v>
                </c:pt>
                <c:pt idx="296">
                  <c:v>5.7205725292270269E-2</c:v>
                </c:pt>
                <c:pt idx="297">
                  <c:v>5.7205725292270269E-2</c:v>
                </c:pt>
                <c:pt idx="298">
                  <c:v>5.7205725292270269E-2</c:v>
                </c:pt>
                <c:pt idx="299">
                  <c:v>5.7205725292270269E-2</c:v>
                </c:pt>
                <c:pt idx="300">
                  <c:v>5.7205725292270269E-2</c:v>
                </c:pt>
                <c:pt idx="301">
                  <c:v>5.7205725292270269E-2</c:v>
                </c:pt>
                <c:pt idx="302">
                  <c:v>5.7205725292270269E-2</c:v>
                </c:pt>
                <c:pt idx="303">
                  <c:v>5.7205725292270269E-2</c:v>
                </c:pt>
                <c:pt idx="304">
                  <c:v>5.7205725292270269E-2</c:v>
                </c:pt>
                <c:pt idx="305">
                  <c:v>5.7205725292270269E-2</c:v>
                </c:pt>
                <c:pt idx="306">
                  <c:v>5.7205725292270269E-2</c:v>
                </c:pt>
                <c:pt idx="307">
                  <c:v>5.7205725292270269E-2</c:v>
                </c:pt>
                <c:pt idx="308">
                  <c:v>5.7205725292270269E-2</c:v>
                </c:pt>
                <c:pt idx="309">
                  <c:v>5.7205725292270269E-2</c:v>
                </c:pt>
                <c:pt idx="310">
                  <c:v>5.7205725292270269E-2</c:v>
                </c:pt>
                <c:pt idx="311">
                  <c:v>5.7205725292270269E-2</c:v>
                </c:pt>
                <c:pt idx="312">
                  <c:v>5.7205725292270269E-2</c:v>
                </c:pt>
                <c:pt idx="313">
                  <c:v>5.7205725292270269E-2</c:v>
                </c:pt>
                <c:pt idx="314">
                  <c:v>5.7205725292270269E-2</c:v>
                </c:pt>
                <c:pt idx="315">
                  <c:v>5.7205725292270269E-2</c:v>
                </c:pt>
                <c:pt idx="316">
                  <c:v>5.7205725292270269E-2</c:v>
                </c:pt>
                <c:pt idx="317">
                  <c:v>5.7205725292270269E-2</c:v>
                </c:pt>
                <c:pt idx="318">
                  <c:v>5.7205725292270269E-2</c:v>
                </c:pt>
                <c:pt idx="319">
                  <c:v>5.7205725292270269E-2</c:v>
                </c:pt>
                <c:pt idx="320">
                  <c:v>5.7205725292270269E-2</c:v>
                </c:pt>
                <c:pt idx="321">
                  <c:v>5.7205725292270269E-2</c:v>
                </c:pt>
                <c:pt idx="322">
                  <c:v>5.7205725292270269E-2</c:v>
                </c:pt>
                <c:pt idx="323">
                  <c:v>5.7205725292270269E-2</c:v>
                </c:pt>
                <c:pt idx="324">
                  <c:v>5.7205725292270269E-2</c:v>
                </c:pt>
                <c:pt idx="325">
                  <c:v>5.7205725292270269E-2</c:v>
                </c:pt>
                <c:pt idx="326">
                  <c:v>5.7205725292270269E-2</c:v>
                </c:pt>
                <c:pt idx="327">
                  <c:v>5.7205725292270269E-2</c:v>
                </c:pt>
                <c:pt idx="328">
                  <c:v>5.7205725292270269E-2</c:v>
                </c:pt>
                <c:pt idx="329">
                  <c:v>5.7205725292270269E-2</c:v>
                </c:pt>
                <c:pt idx="330">
                  <c:v>5.7205725292270269E-2</c:v>
                </c:pt>
                <c:pt idx="331">
                  <c:v>5.7205725292270269E-2</c:v>
                </c:pt>
                <c:pt idx="332">
                  <c:v>5.7205725292270269E-2</c:v>
                </c:pt>
                <c:pt idx="333">
                  <c:v>5.7205725292270269E-2</c:v>
                </c:pt>
                <c:pt idx="334">
                  <c:v>5.7205725292270269E-2</c:v>
                </c:pt>
                <c:pt idx="335">
                  <c:v>5.7205725292270269E-2</c:v>
                </c:pt>
                <c:pt idx="336">
                  <c:v>5.7205725292270269E-2</c:v>
                </c:pt>
                <c:pt idx="337">
                  <c:v>5.7205725292270269E-2</c:v>
                </c:pt>
                <c:pt idx="338">
                  <c:v>5.7205725292270269E-2</c:v>
                </c:pt>
                <c:pt idx="339">
                  <c:v>5.7205725292270269E-2</c:v>
                </c:pt>
                <c:pt idx="340">
                  <c:v>5.7205725292270269E-2</c:v>
                </c:pt>
                <c:pt idx="341">
                  <c:v>5.7205725292270269E-2</c:v>
                </c:pt>
                <c:pt idx="342">
                  <c:v>5.7205725292270269E-2</c:v>
                </c:pt>
                <c:pt idx="343">
                  <c:v>5.7205725292270269E-2</c:v>
                </c:pt>
                <c:pt idx="344">
                  <c:v>5.7205725292270269E-2</c:v>
                </c:pt>
                <c:pt idx="345">
                  <c:v>5.7205725292270269E-2</c:v>
                </c:pt>
                <c:pt idx="346">
                  <c:v>5.7205725292270269E-2</c:v>
                </c:pt>
                <c:pt idx="347">
                  <c:v>5.7205725292270269E-2</c:v>
                </c:pt>
                <c:pt idx="348">
                  <c:v>5.7205725292270269E-2</c:v>
                </c:pt>
                <c:pt idx="349">
                  <c:v>5.7205725292270269E-2</c:v>
                </c:pt>
                <c:pt idx="350">
                  <c:v>5.7205725292270269E-2</c:v>
                </c:pt>
                <c:pt idx="351">
                  <c:v>5.7205725292270269E-2</c:v>
                </c:pt>
                <c:pt idx="352">
                  <c:v>5.7205725292270269E-2</c:v>
                </c:pt>
                <c:pt idx="353">
                  <c:v>5.7205725292270269E-2</c:v>
                </c:pt>
                <c:pt idx="354">
                  <c:v>5.7205725292270269E-2</c:v>
                </c:pt>
                <c:pt idx="355">
                  <c:v>5.7205725292270269E-2</c:v>
                </c:pt>
                <c:pt idx="356">
                  <c:v>5.7205725292270269E-2</c:v>
                </c:pt>
                <c:pt idx="357">
                  <c:v>5.7205725292270269E-2</c:v>
                </c:pt>
                <c:pt idx="358">
                  <c:v>5.7205725292270269E-2</c:v>
                </c:pt>
                <c:pt idx="359">
                  <c:v>5.7205725292270269E-2</c:v>
                </c:pt>
                <c:pt idx="360">
                  <c:v>5.7205725292270269E-2</c:v>
                </c:pt>
                <c:pt idx="361">
                  <c:v>5.7205725292270269E-2</c:v>
                </c:pt>
                <c:pt idx="362">
                  <c:v>5.7205725292270269E-2</c:v>
                </c:pt>
                <c:pt idx="363">
                  <c:v>5.7205725292270269E-2</c:v>
                </c:pt>
                <c:pt idx="364">
                  <c:v>5.7205725292270269E-2</c:v>
                </c:pt>
                <c:pt idx="365">
                  <c:v>5.7205725292270269E-2</c:v>
                </c:pt>
                <c:pt idx="366">
                  <c:v>5.7205725292270269E-2</c:v>
                </c:pt>
                <c:pt idx="367">
                  <c:v>5.7205725292270269E-2</c:v>
                </c:pt>
                <c:pt idx="368">
                  <c:v>5.7205725292270269E-2</c:v>
                </c:pt>
                <c:pt idx="369">
                  <c:v>5.7205725292270269E-2</c:v>
                </c:pt>
                <c:pt idx="370">
                  <c:v>5.7205725292270269E-2</c:v>
                </c:pt>
                <c:pt idx="371">
                  <c:v>5.7205725292270269E-2</c:v>
                </c:pt>
                <c:pt idx="372">
                  <c:v>5.7205725292270269E-2</c:v>
                </c:pt>
                <c:pt idx="373">
                  <c:v>5.7205725292270269E-2</c:v>
                </c:pt>
                <c:pt idx="374">
                  <c:v>5.7205725292270269E-2</c:v>
                </c:pt>
                <c:pt idx="375">
                  <c:v>5.7205725292270269E-2</c:v>
                </c:pt>
                <c:pt idx="376">
                  <c:v>5.7205725292270269E-2</c:v>
                </c:pt>
                <c:pt idx="377">
                  <c:v>5.7205725292270269E-2</c:v>
                </c:pt>
                <c:pt idx="378">
                  <c:v>5.7205725292270269E-2</c:v>
                </c:pt>
                <c:pt idx="379">
                  <c:v>5.7205725292270269E-2</c:v>
                </c:pt>
                <c:pt idx="380">
                  <c:v>5.7205725292270269E-2</c:v>
                </c:pt>
                <c:pt idx="381">
                  <c:v>5.7205725292270269E-2</c:v>
                </c:pt>
                <c:pt idx="382">
                  <c:v>5.7205725292270269E-2</c:v>
                </c:pt>
                <c:pt idx="383">
                  <c:v>5.7205725292270269E-2</c:v>
                </c:pt>
                <c:pt idx="384">
                  <c:v>5.7205725292270269E-2</c:v>
                </c:pt>
                <c:pt idx="385">
                  <c:v>5.7205725292270269E-2</c:v>
                </c:pt>
                <c:pt idx="386">
                  <c:v>5.7205725292270269E-2</c:v>
                </c:pt>
                <c:pt idx="387">
                  <c:v>5.7205725292270269E-2</c:v>
                </c:pt>
                <c:pt idx="388">
                  <c:v>5.7205725292270269E-2</c:v>
                </c:pt>
                <c:pt idx="389">
                  <c:v>5.7205725292270269E-2</c:v>
                </c:pt>
                <c:pt idx="390">
                  <c:v>5.7205725292270269E-2</c:v>
                </c:pt>
                <c:pt idx="391">
                  <c:v>5.7205725292270269E-2</c:v>
                </c:pt>
                <c:pt idx="392">
                  <c:v>5.7205725292270269E-2</c:v>
                </c:pt>
                <c:pt idx="393">
                  <c:v>5.7205725292270269E-2</c:v>
                </c:pt>
                <c:pt idx="394">
                  <c:v>5.7205725292270269E-2</c:v>
                </c:pt>
                <c:pt idx="395">
                  <c:v>5.7205725292270269E-2</c:v>
                </c:pt>
                <c:pt idx="396">
                  <c:v>5.7205725292270269E-2</c:v>
                </c:pt>
                <c:pt idx="397">
                  <c:v>5.7205725292270269E-2</c:v>
                </c:pt>
                <c:pt idx="398">
                  <c:v>5.7205725292270269E-2</c:v>
                </c:pt>
                <c:pt idx="399">
                  <c:v>5.7205725292270269E-2</c:v>
                </c:pt>
                <c:pt idx="400">
                  <c:v>5.7205725292270269E-2</c:v>
                </c:pt>
                <c:pt idx="401">
                  <c:v>5.7205725292270269E-2</c:v>
                </c:pt>
                <c:pt idx="402">
                  <c:v>5.7205725292270269E-2</c:v>
                </c:pt>
                <c:pt idx="403">
                  <c:v>5.7205725292270269E-2</c:v>
                </c:pt>
                <c:pt idx="404">
                  <c:v>5.7205725292270269E-2</c:v>
                </c:pt>
                <c:pt idx="405">
                  <c:v>5.7205725292270269E-2</c:v>
                </c:pt>
                <c:pt idx="406">
                  <c:v>5.7205725292270269E-2</c:v>
                </c:pt>
                <c:pt idx="407">
                  <c:v>5.7205725292270269E-2</c:v>
                </c:pt>
                <c:pt idx="408">
                  <c:v>5.7205725292270269E-2</c:v>
                </c:pt>
                <c:pt idx="409">
                  <c:v>5.7205725292270269E-2</c:v>
                </c:pt>
                <c:pt idx="410">
                  <c:v>5.7205725292270269E-2</c:v>
                </c:pt>
                <c:pt idx="411">
                  <c:v>5.7205725292270269E-2</c:v>
                </c:pt>
                <c:pt idx="412">
                  <c:v>5.7205725292270269E-2</c:v>
                </c:pt>
                <c:pt idx="413">
                  <c:v>5.7205725292270269E-2</c:v>
                </c:pt>
                <c:pt idx="414">
                  <c:v>5.7205725292270269E-2</c:v>
                </c:pt>
                <c:pt idx="415">
                  <c:v>5.7205725292270269E-2</c:v>
                </c:pt>
                <c:pt idx="416">
                  <c:v>5.7205725292270269E-2</c:v>
                </c:pt>
                <c:pt idx="417">
                  <c:v>5.7205725292270269E-2</c:v>
                </c:pt>
                <c:pt idx="418">
                  <c:v>5.7205725292270269E-2</c:v>
                </c:pt>
                <c:pt idx="419">
                  <c:v>5.7205725292270269E-2</c:v>
                </c:pt>
                <c:pt idx="420">
                  <c:v>5.7205725292270269E-2</c:v>
                </c:pt>
                <c:pt idx="421">
                  <c:v>5.7205725292270269E-2</c:v>
                </c:pt>
                <c:pt idx="422">
                  <c:v>5.7205725292270269E-2</c:v>
                </c:pt>
                <c:pt idx="423">
                  <c:v>5.7205725292270269E-2</c:v>
                </c:pt>
                <c:pt idx="424">
                  <c:v>5.7205725292270269E-2</c:v>
                </c:pt>
                <c:pt idx="425">
                  <c:v>5.7205725292270269E-2</c:v>
                </c:pt>
                <c:pt idx="426">
                  <c:v>5.7205725292270269E-2</c:v>
                </c:pt>
                <c:pt idx="427">
                  <c:v>5.7205725292270269E-2</c:v>
                </c:pt>
                <c:pt idx="428">
                  <c:v>5.7205725292270269E-2</c:v>
                </c:pt>
                <c:pt idx="429">
                  <c:v>5.7205725292270269E-2</c:v>
                </c:pt>
                <c:pt idx="430">
                  <c:v>5.7205725292270269E-2</c:v>
                </c:pt>
                <c:pt idx="431">
                  <c:v>5.7205725292270269E-2</c:v>
                </c:pt>
                <c:pt idx="432">
                  <c:v>5.7205725292270269E-2</c:v>
                </c:pt>
                <c:pt idx="433">
                  <c:v>5.7205725292270269E-2</c:v>
                </c:pt>
                <c:pt idx="434">
                  <c:v>5.7205725292270269E-2</c:v>
                </c:pt>
                <c:pt idx="435">
                  <c:v>5.7205725292270269E-2</c:v>
                </c:pt>
                <c:pt idx="436">
                  <c:v>5.7205725292270269E-2</c:v>
                </c:pt>
                <c:pt idx="437">
                  <c:v>5.7205725292270269E-2</c:v>
                </c:pt>
                <c:pt idx="438">
                  <c:v>5.7205725292270269E-2</c:v>
                </c:pt>
                <c:pt idx="439">
                  <c:v>5.7205725292270269E-2</c:v>
                </c:pt>
                <c:pt idx="440">
                  <c:v>5.7205725292270269E-2</c:v>
                </c:pt>
                <c:pt idx="441">
                  <c:v>5.7205725292270269E-2</c:v>
                </c:pt>
                <c:pt idx="442">
                  <c:v>5.7205725292270269E-2</c:v>
                </c:pt>
                <c:pt idx="443">
                  <c:v>5.7205725292270269E-2</c:v>
                </c:pt>
                <c:pt idx="444">
                  <c:v>5.7205725292270269E-2</c:v>
                </c:pt>
                <c:pt idx="445">
                  <c:v>5.7205725292270269E-2</c:v>
                </c:pt>
                <c:pt idx="446">
                  <c:v>5.7205725292270269E-2</c:v>
                </c:pt>
                <c:pt idx="447">
                  <c:v>5.7205725292270269E-2</c:v>
                </c:pt>
                <c:pt idx="448">
                  <c:v>5.7205725292270269E-2</c:v>
                </c:pt>
                <c:pt idx="449">
                  <c:v>5.7205725292270269E-2</c:v>
                </c:pt>
                <c:pt idx="450">
                  <c:v>5.7205725292270269E-2</c:v>
                </c:pt>
                <c:pt idx="451">
                  <c:v>5.7205725292270269E-2</c:v>
                </c:pt>
                <c:pt idx="452">
                  <c:v>5.7205725292270269E-2</c:v>
                </c:pt>
                <c:pt idx="453">
                  <c:v>5.7205725292270269E-2</c:v>
                </c:pt>
                <c:pt idx="454">
                  <c:v>5.7205725292270269E-2</c:v>
                </c:pt>
                <c:pt idx="455">
                  <c:v>5.7205725292270269E-2</c:v>
                </c:pt>
                <c:pt idx="456">
                  <c:v>5.7205725292270269E-2</c:v>
                </c:pt>
                <c:pt idx="457">
                  <c:v>5.7205725292270269E-2</c:v>
                </c:pt>
                <c:pt idx="458">
                  <c:v>5.7205725292270269E-2</c:v>
                </c:pt>
                <c:pt idx="459">
                  <c:v>5.7205725292270269E-2</c:v>
                </c:pt>
                <c:pt idx="460">
                  <c:v>5.7205725292270269E-2</c:v>
                </c:pt>
                <c:pt idx="461">
                  <c:v>5.7205725292270269E-2</c:v>
                </c:pt>
                <c:pt idx="462">
                  <c:v>5.7205725292270269E-2</c:v>
                </c:pt>
                <c:pt idx="463">
                  <c:v>5.7205725292270269E-2</c:v>
                </c:pt>
                <c:pt idx="464">
                  <c:v>5.7205725292270269E-2</c:v>
                </c:pt>
                <c:pt idx="465">
                  <c:v>5.7205725292270269E-2</c:v>
                </c:pt>
                <c:pt idx="466">
                  <c:v>5.7205725292270269E-2</c:v>
                </c:pt>
                <c:pt idx="467">
                  <c:v>5.7205725292270269E-2</c:v>
                </c:pt>
                <c:pt idx="468">
                  <c:v>5.7205725292270269E-2</c:v>
                </c:pt>
                <c:pt idx="469">
                  <c:v>5.7205725292270269E-2</c:v>
                </c:pt>
                <c:pt idx="470">
                  <c:v>5.7205725292270269E-2</c:v>
                </c:pt>
                <c:pt idx="471">
                  <c:v>5.7205725292270269E-2</c:v>
                </c:pt>
                <c:pt idx="472">
                  <c:v>5.7205725292270269E-2</c:v>
                </c:pt>
                <c:pt idx="473">
                  <c:v>5.7205725292270269E-2</c:v>
                </c:pt>
                <c:pt idx="474">
                  <c:v>5.7205725292270269E-2</c:v>
                </c:pt>
                <c:pt idx="475">
                  <c:v>5.7205725292270269E-2</c:v>
                </c:pt>
                <c:pt idx="476">
                  <c:v>5.7205725292270269E-2</c:v>
                </c:pt>
                <c:pt idx="477">
                  <c:v>5.7205725292270269E-2</c:v>
                </c:pt>
                <c:pt idx="478">
                  <c:v>5.7205725292270269E-2</c:v>
                </c:pt>
                <c:pt idx="479">
                  <c:v>5.7205725292270269E-2</c:v>
                </c:pt>
                <c:pt idx="480">
                  <c:v>5.7205725292270269E-2</c:v>
                </c:pt>
                <c:pt idx="481">
                  <c:v>5.7205725292270269E-2</c:v>
                </c:pt>
                <c:pt idx="482">
                  <c:v>5.7205725292270269E-2</c:v>
                </c:pt>
                <c:pt idx="483">
                  <c:v>5.7205725292270269E-2</c:v>
                </c:pt>
                <c:pt idx="484">
                  <c:v>5.7205725292270269E-2</c:v>
                </c:pt>
                <c:pt idx="485">
                  <c:v>5.7205725292270269E-2</c:v>
                </c:pt>
                <c:pt idx="486">
                  <c:v>5.7205725292270269E-2</c:v>
                </c:pt>
                <c:pt idx="487">
                  <c:v>5.7205725292270269E-2</c:v>
                </c:pt>
                <c:pt idx="488">
                  <c:v>5.7205725292270269E-2</c:v>
                </c:pt>
                <c:pt idx="489">
                  <c:v>5.7205725292270269E-2</c:v>
                </c:pt>
                <c:pt idx="490">
                  <c:v>5.7205725292270269E-2</c:v>
                </c:pt>
                <c:pt idx="491">
                  <c:v>5.7205725292270269E-2</c:v>
                </c:pt>
                <c:pt idx="492">
                  <c:v>5.7205725292270269E-2</c:v>
                </c:pt>
                <c:pt idx="493">
                  <c:v>5.7205725292270269E-2</c:v>
                </c:pt>
                <c:pt idx="494">
                  <c:v>5.7205725292270269E-2</c:v>
                </c:pt>
                <c:pt idx="495">
                  <c:v>5.7205725292270269E-2</c:v>
                </c:pt>
                <c:pt idx="496">
                  <c:v>5.7205725292270269E-2</c:v>
                </c:pt>
                <c:pt idx="497">
                  <c:v>5.7205725292270269E-2</c:v>
                </c:pt>
                <c:pt idx="498">
                  <c:v>5.7205725292270269E-2</c:v>
                </c:pt>
                <c:pt idx="499">
                  <c:v>5.7205725292270269E-2</c:v>
                </c:pt>
                <c:pt idx="500">
                  <c:v>5.7205725292270269E-2</c:v>
                </c:pt>
                <c:pt idx="501">
                  <c:v>5.7205725292270269E-2</c:v>
                </c:pt>
                <c:pt idx="502">
                  <c:v>5.7205725292270269E-2</c:v>
                </c:pt>
                <c:pt idx="503">
                  <c:v>5.7205725292270269E-2</c:v>
                </c:pt>
                <c:pt idx="504">
                  <c:v>5.7205725292270269E-2</c:v>
                </c:pt>
                <c:pt idx="505">
                  <c:v>5.7205725292270269E-2</c:v>
                </c:pt>
                <c:pt idx="506">
                  <c:v>5.7205725292270269E-2</c:v>
                </c:pt>
                <c:pt idx="507">
                  <c:v>5.7205725292270269E-2</c:v>
                </c:pt>
                <c:pt idx="508">
                  <c:v>5.7205725292270269E-2</c:v>
                </c:pt>
                <c:pt idx="509">
                  <c:v>5.7205725292270269E-2</c:v>
                </c:pt>
                <c:pt idx="510">
                  <c:v>5.7205725292270269E-2</c:v>
                </c:pt>
                <c:pt idx="511">
                  <c:v>5.7205725292270269E-2</c:v>
                </c:pt>
                <c:pt idx="512">
                  <c:v>5.7205725292270269E-2</c:v>
                </c:pt>
                <c:pt idx="513">
                  <c:v>5.7205725292270269E-2</c:v>
                </c:pt>
                <c:pt idx="514">
                  <c:v>5.7205725292270269E-2</c:v>
                </c:pt>
                <c:pt idx="515">
                  <c:v>5.7205725292270269E-2</c:v>
                </c:pt>
                <c:pt idx="516">
                  <c:v>5.7205725292270269E-2</c:v>
                </c:pt>
                <c:pt idx="517">
                  <c:v>5.7205725292270269E-2</c:v>
                </c:pt>
                <c:pt idx="518">
                  <c:v>5.7205725292270269E-2</c:v>
                </c:pt>
                <c:pt idx="519">
                  <c:v>5.7205725292270269E-2</c:v>
                </c:pt>
                <c:pt idx="520">
                  <c:v>5.7205725292270269E-2</c:v>
                </c:pt>
                <c:pt idx="521">
                  <c:v>5.7205725292270269E-2</c:v>
                </c:pt>
                <c:pt idx="522">
                  <c:v>5.7205725292270269E-2</c:v>
                </c:pt>
                <c:pt idx="523">
                  <c:v>5.7205725292270269E-2</c:v>
                </c:pt>
                <c:pt idx="524">
                  <c:v>5.7205725292270269E-2</c:v>
                </c:pt>
                <c:pt idx="525">
                  <c:v>5.7205725292270269E-2</c:v>
                </c:pt>
                <c:pt idx="526">
                  <c:v>5.7205725292270269E-2</c:v>
                </c:pt>
                <c:pt idx="527">
                  <c:v>5.7205725292270269E-2</c:v>
                </c:pt>
                <c:pt idx="528">
                  <c:v>5.7205725292270269E-2</c:v>
                </c:pt>
                <c:pt idx="529">
                  <c:v>5.7205725292270269E-2</c:v>
                </c:pt>
                <c:pt idx="530">
                  <c:v>5.7205725292270269E-2</c:v>
                </c:pt>
                <c:pt idx="531">
                  <c:v>5.7205725292270269E-2</c:v>
                </c:pt>
                <c:pt idx="532">
                  <c:v>5.7205725292270269E-2</c:v>
                </c:pt>
                <c:pt idx="533">
                  <c:v>5.7205725292270269E-2</c:v>
                </c:pt>
                <c:pt idx="534">
                  <c:v>5.7205725292270269E-2</c:v>
                </c:pt>
                <c:pt idx="535">
                  <c:v>5.7205725292270269E-2</c:v>
                </c:pt>
                <c:pt idx="536">
                  <c:v>5.7205725292270269E-2</c:v>
                </c:pt>
                <c:pt idx="537">
                  <c:v>5.7205725292270269E-2</c:v>
                </c:pt>
                <c:pt idx="538">
                  <c:v>5.7205725292270269E-2</c:v>
                </c:pt>
                <c:pt idx="539">
                  <c:v>5.7205725292270269E-2</c:v>
                </c:pt>
                <c:pt idx="540">
                  <c:v>5.7205725292270269E-2</c:v>
                </c:pt>
                <c:pt idx="541">
                  <c:v>5.7205725292270269E-2</c:v>
                </c:pt>
                <c:pt idx="542">
                  <c:v>5.7205725292270269E-2</c:v>
                </c:pt>
                <c:pt idx="543">
                  <c:v>5.7205725292270269E-2</c:v>
                </c:pt>
                <c:pt idx="544">
                  <c:v>5.7205725292270269E-2</c:v>
                </c:pt>
                <c:pt idx="545">
                  <c:v>5.7205725292270269E-2</c:v>
                </c:pt>
                <c:pt idx="546">
                  <c:v>5.7205725292270269E-2</c:v>
                </c:pt>
                <c:pt idx="547">
                  <c:v>5.7205725292270269E-2</c:v>
                </c:pt>
                <c:pt idx="548">
                  <c:v>5.7205725292270269E-2</c:v>
                </c:pt>
                <c:pt idx="549">
                  <c:v>5.7205725292270269E-2</c:v>
                </c:pt>
                <c:pt idx="550">
                  <c:v>5.7205725292270269E-2</c:v>
                </c:pt>
                <c:pt idx="551">
                  <c:v>5.7205725292270269E-2</c:v>
                </c:pt>
                <c:pt idx="552">
                  <c:v>5.7205725292270269E-2</c:v>
                </c:pt>
                <c:pt idx="553">
                  <c:v>5.7205725292270269E-2</c:v>
                </c:pt>
                <c:pt idx="554">
                  <c:v>5.7205725292270269E-2</c:v>
                </c:pt>
                <c:pt idx="555">
                  <c:v>5.7205725292270269E-2</c:v>
                </c:pt>
                <c:pt idx="556">
                  <c:v>5.7205725292270269E-2</c:v>
                </c:pt>
                <c:pt idx="557">
                  <c:v>5.7205725292270269E-2</c:v>
                </c:pt>
                <c:pt idx="558">
                  <c:v>5.7205725292270269E-2</c:v>
                </c:pt>
                <c:pt idx="559">
                  <c:v>5.7205725292270269E-2</c:v>
                </c:pt>
                <c:pt idx="560">
                  <c:v>5.7205725292270269E-2</c:v>
                </c:pt>
                <c:pt idx="561">
                  <c:v>5.7205725292270269E-2</c:v>
                </c:pt>
                <c:pt idx="562">
                  <c:v>5.7205725292270269E-2</c:v>
                </c:pt>
                <c:pt idx="563">
                  <c:v>5.7205725292270269E-2</c:v>
                </c:pt>
                <c:pt idx="564">
                  <c:v>5.7205725292270269E-2</c:v>
                </c:pt>
                <c:pt idx="565">
                  <c:v>5.7205725292270269E-2</c:v>
                </c:pt>
                <c:pt idx="566">
                  <c:v>5.7205725292270269E-2</c:v>
                </c:pt>
                <c:pt idx="567">
                  <c:v>5.7205725292270269E-2</c:v>
                </c:pt>
                <c:pt idx="568">
                  <c:v>5.7205725292270269E-2</c:v>
                </c:pt>
                <c:pt idx="569">
                  <c:v>5.7205725292270269E-2</c:v>
                </c:pt>
                <c:pt idx="570">
                  <c:v>5.7205725292270269E-2</c:v>
                </c:pt>
                <c:pt idx="571">
                  <c:v>5.7205725292270269E-2</c:v>
                </c:pt>
                <c:pt idx="572">
                  <c:v>5.7205725292270269E-2</c:v>
                </c:pt>
                <c:pt idx="573">
                  <c:v>5.7205725292270269E-2</c:v>
                </c:pt>
                <c:pt idx="574">
                  <c:v>5.7205725292270269E-2</c:v>
                </c:pt>
                <c:pt idx="575">
                  <c:v>5.7205725292270269E-2</c:v>
                </c:pt>
                <c:pt idx="576">
                  <c:v>5.7205725292270269E-2</c:v>
                </c:pt>
                <c:pt idx="577">
                  <c:v>5.7205725292270269E-2</c:v>
                </c:pt>
                <c:pt idx="578">
                  <c:v>5.7205725292270269E-2</c:v>
                </c:pt>
                <c:pt idx="579">
                  <c:v>5.7205725292270269E-2</c:v>
                </c:pt>
                <c:pt idx="580">
                  <c:v>5.7205725292270269E-2</c:v>
                </c:pt>
                <c:pt idx="581">
                  <c:v>5.7205725292270269E-2</c:v>
                </c:pt>
                <c:pt idx="582">
                  <c:v>5.7205725292270269E-2</c:v>
                </c:pt>
                <c:pt idx="583">
                  <c:v>5.7205725292270269E-2</c:v>
                </c:pt>
                <c:pt idx="584">
                  <c:v>5.7205725292270269E-2</c:v>
                </c:pt>
                <c:pt idx="585">
                  <c:v>5.7205725292270269E-2</c:v>
                </c:pt>
                <c:pt idx="586">
                  <c:v>5.7205725292270269E-2</c:v>
                </c:pt>
                <c:pt idx="587">
                  <c:v>5.7205725292270269E-2</c:v>
                </c:pt>
                <c:pt idx="588">
                  <c:v>5.7205725292270269E-2</c:v>
                </c:pt>
                <c:pt idx="589">
                  <c:v>5.7205725292270269E-2</c:v>
                </c:pt>
                <c:pt idx="590">
                  <c:v>5.7205725292270269E-2</c:v>
                </c:pt>
                <c:pt idx="591">
                  <c:v>5.7205725292270269E-2</c:v>
                </c:pt>
                <c:pt idx="592">
                  <c:v>5.7205725292270269E-2</c:v>
                </c:pt>
                <c:pt idx="593">
                  <c:v>5.7205725292270269E-2</c:v>
                </c:pt>
                <c:pt idx="594">
                  <c:v>5.7205725292270269E-2</c:v>
                </c:pt>
                <c:pt idx="595">
                  <c:v>5.7205725292270269E-2</c:v>
                </c:pt>
                <c:pt idx="596">
                  <c:v>5.7205725292270269E-2</c:v>
                </c:pt>
                <c:pt idx="597">
                  <c:v>5.7205725292270269E-2</c:v>
                </c:pt>
                <c:pt idx="598">
                  <c:v>5.7205725292270269E-2</c:v>
                </c:pt>
                <c:pt idx="599">
                  <c:v>5.7205725292270269E-2</c:v>
                </c:pt>
                <c:pt idx="600">
                  <c:v>5.7205725292270269E-2</c:v>
                </c:pt>
                <c:pt idx="601">
                  <c:v>5.7205725292270269E-2</c:v>
                </c:pt>
                <c:pt idx="602">
                  <c:v>5.7205725292270269E-2</c:v>
                </c:pt>
                <c:pt idx="603">
                  <c:v>5.7205725292270269E-2</c:v>
                </c:pt>
                <c:pt idx="604">
                  <c:v>5.7205725292270269E-2</c:v>
                </c:pt>
                <c:pt idx="605">
                  <c:v>5.7205725292270269E-2</c:v>
                </c:pt>
                <c:pt idx="606">
                  <c:v>5.7205725292270269E-2</c:v>
                </c:pt>
                <c:pt idx="607">
                  <c:v>5.7205725292270269E-2</c:v>
                </c:pt>
                <c:pt idx="608">
                  <c:v>5.7205725292270269E-2</c:v>
                </c:pt>
                <c:pt idx="609">
                  <c:v>5.7205725292270269E-2</c:v>
                </c:pt>
                <c:pt idx="610">
                  <c:v>5.7205725292270269E-2</c:v>
                </c:pt>
                <c:pt idx="611">
                  <c:v>5.7205725292270269E-2</c:v>
                </c:pt>
                <c:pt idx="612">
                  <c:v>5.7205725292270269E-2</c:v>
                </c:pt>
                <c:pt idx="613">
                  <c:v>5.7205725292270269E-2</c:v>
                </c:pt>
                <c:pt idx="614">
                  <c:v>5.7205725292270269E-2</c:v>
                </c:pt>
                <c:pt idx="615">
                  <c:v>5.7205725292270269E-2</c:v>
                </c:pt>
                <c:pt idx="616">
                  <c:v>5.7205725292270269E-2</c:v>
                </c:pt>
                <c:pt idx="617">
                  <c:v>5.7205725292270269E-2</c:v>
                </c:pt>
                <c:pt idx="618">
                  <c:v>5.7205725292270269E-2</c:v>
                </c:pt>
                <c:pt idx="619">
                  <c:v>5.7205725292270269E-2</c:v>
                </c:pt>
                <c:pt idx="620">
                  <c:v>5.7205725292270269E-2</c:v>
                </c:pt>
                <c:pt idx="621">
                  <c:v>5.7205725292270269E-2</c:v>
                </c:pt>
                <c:pt idx="622">
                  <c:v>5.7205725292270269E-2</c:v>
                </c:pt>
                <c:pt idx="623">
                  <c:v>5.7205725292270269E-2</c:v>
                </c:pt>
                <c:pt idx="624">
                  <c:v>5.7205725292270269E-2</c:v>
                </c:pt>
                <c:pt idx="625">
                  <c:v>5.7205725292270269E-2</c:v>
                </c:pt>
                <c:pt idx="626">
                  <c:v>5.7205725292270269E-2</c:v>
                </c:pt>
                <c:pt idx="627">
                  <c:v>5.7205725292270269E-2</c:v>
                </c:pt>
                <c:pt idx="628">
                  <c:v>5.7205725292270269E-2</c:v>
                </c:pt>
                <c:pt idx="629">
                  <c:v>5.7205725292270269E-2</c:v>
                </c:pt>
                <c:pt idx="630">
                  <c:v>5.7205725292270269E-2</c:v>
                </c:pt>
                <c:pt idx="631">
                  <c:v>5.7205725292270269E-2</c:v>
                </c:pt>
                <c:pt idx="632">
                  <c:v>5.7205725292270269E-2</c:v>
                </c:pt>
                <c:pt idx="633">
                  <c:v>5.7205725292270269E-2</c:v>
                </c:pt>
                <c:pt idx="634">
                  <c:v>5.7205725292270269E-2</c:v>
                </c:pt>
                <c:pt idx="635">
                  <c:v>5.7205725292270269E-2</c:v>
                </c:pt>
                <c:pt idx="636">
                  <c:v>5.7205725292270269E-2</c:v>
                </c:pt>
                <c:pt idx="637">
                  <c:v>5.7205725292270269E-2</c:v>
                </c:pt>
                <c:pt idx="638">
                  <c:v>5.7205725292270269E-2</c:v>
                </c:pt>
                <c:pt idx="639">
                  <c:v>5.7205725292270269E-2</c:v>
                </c:pt>
                <c:pt idx="640">
                  <c:v>5.7205725292270269E-2</c:v>
                </c:pt>
                <c:pt idx="641">
                  <c:v>5.7205725292270269E-2</c:v>
                </c:pt>
                <c:pt idx="642">
                  <c:v>5.7205725292270269E-2</c:v>
                </c:pt>
                <c:pt idx="643">
                  <c:v>5.7205725292270269E-2</c:v>
                </c:pt>
                <c:pt idx="644">
                  <c:v>5.7205725292270269E-2</c:v>
                </c:pt>
                <c:pt idx="645">
                  <c:v>5.7205725292270269E-2</c:v>
                </c:pt>
                <c:pt idx="646">
                  <c:v>5.7205725292270269E-2</c:v>
                </c:pt>
                <c:pt idx="647">
                  <c:v>5.7205725292270269E-2</c:v>
                </c:pt>
                <c:pt idx="648">
                  <c:v>5.7205725292270269E-2</c:v>
                </c:pt>
                <c:pt idx="649">
                  <c:v>5.7205725292270269E-2</c:v>
                </c:pt>
                <c:pt idx="650">
                  <c:v>5.7205725292270269E-2</c:v>
                </c:pt>
                <c:pt idx="651">
                  <c:v>5.7205725292270269E-2</c:v>
                </c:pt>
                <c:pt idx="652">
                  <c:v>5.7205725292270269E-2</c:v>
                </c:pt>
                <c:pt idx="653">
                  <c:v>5.7205725292270269E-2</c:v>
                </c:pt>
                <c:pt idx="654">
                  <c:v>5.7205725292270269E-2</c:v>
                </c:pt>
                <c:pt idx="655">
                  <c:v>5.7205725292270269E-2</c:v>
                </c:pt>
                <c:pt idx="656">
                  <c:v>5.7205725292270269E-2</c:v>
                </c:pt>
                <c:pt idx="657">
                  <c:v>5.7205725292270269E-2</c:v>
                </c:pt>
                <c:pt idx="658">
                  <c:v>5.7205725292270269E-2</c:v>
                </c:pt>
                <c:pt idx="659">
                  <c:v>5.7205725292270269E-2</c:v>
                </c:pt>
                <c:pt idx="660">
                  <c:v>5.7205725292270269E-2</c:v>
                </c:pt>
                <c:pt idx="661">
                  <c:v>5.7205725292270269E-2</c:v>
                </c:pt>
                <c:pt idx="662">
                  <c:v>5.7205725292270269E-2</c:v>
                </c:pt>
                <c:pt idx="663">
                  <c:v>5.7205725292270269E-2</c:v>
                </c:pt>
                <c:pt idx="664">
                  <c:v>5.7205725292270269E-2</c:v>
                </c:pt>
                <c:pt idx="665">
                  <c:v>5.7205725292270269E-2</c:v>
                </c:pt>
                <c:pt idx="666">
                  <c:v>5.7205725292270269E-2</c:v>
                </c:pt>
                <c:pt idx="667">
                  <c:v>5.7205725292270269E-2</c:v>
                </c:pt>
                <c:pt idx="668">
                  <c:v>5.7205725292270269E-2</c:v>
                </c:pt>
                <c:pt idx="669">
                  <c:v>5.7205725292270269E-2</c:v>
                </c:pt>
                <c:pt idx="670">
                  <c:v>5.7205725292270269E-2</c:v>
                </c:pt>
                <c:pt idx="671">
                  <c:v>5.7205725292270269E-2</c:v>
                </c:pt>
                <c:pt idx="672">
                  <c:v>5.7205725292270269E-2</c:v>
                </c:pt>
                <c:pt idx="673">
                  <c:v>5.7205725292270269E-2</c:v>
                </c:pt>
                <c:pt idx="674">
                  <c:v>5.7205725292270269E-2</c:v>
                </c:pt>
                <c:pt idx="675">
                  <c:v>5.7205725292270269E-2</c:v>
                </c:pt>
                <c:pt idx="676">
                  <c:v>5.7205725292270269E-2</c:v>
                </c:pt>
                <c:pt idx="677">
                  <c:v>5.7205725292270269E-2</c:v>
                </c:pt>
                <c:pt idx="678">
                  <c:v>5.7205725292270269E-2</c:v>
                </c:pt>
                <c:pt idx="679">
                  <c:v>5.7205725292270269E-2</c:v>
                </c:pt>
                <c:pt idx="680">
                  <c:v>5.7205725292270269E-2</c:v>
                </c:pt>
                <c:pt idx="681">
                  <c:v>5.7205725292270269E-2</c:v>
                </c:pt>
                <c:pt idx="682">
                  <c:v>5.7205725292270269E-2</c:v>
                </c:pt>
                <c:pt idx="683">
                  <c:v>5.7205725292270269E-2</c:v>
                </c:pt>
                <c:pt idx="684">
                  <c:v>5.7205725292270269E-2</c:v>
                </c:pt>
                <c:pt idx="685">
                  <c:v>5.7205725292270269E-2</c:v>
                </c:pt>
                <c:pt idx="686">
                  <c:v>5.7205725292270269E-2</c:v>
                </c:pt>
                <c:pt idx="687">
                  <c:v>5.7205725292270269E-2</c:v>
                </c:pt>
                <c:pt idx="688">
                  <c:v>5.7205725292270269E-2</c:v>
                </c:pt>
                <c:pt idx="689">
                  <c:v>5.7205725292270269E-2</c:v>
                </c:pt>
                <c:pt idx="690">
                  <c:v>5.7205725292270269E-2</c:v>
                </c:pt>
                <c:pt idx="691">
                  <c:v>5.7205725292270269E-2</c:v>
                </c:pt>
                <c:pt idx="692">
                  <c:v>5.7205725292270269E-2</c:v>
                </c:pt>
                <c:pt idx="693">
                  <c:v>5.7205725292270269E-2</c:v>
                </c:pt>
                <c:pt idx="694">
                  <c:v>5.7205725292270269E-2</c:v>
                </c:pt>
                <c:pt idx="695">
                  <c:v>5.7205725292270269E-2</c:v>
                </c:pt>
                <c:pt idx="696">
                  <c:v>5.7205725292270269E-2</c:v>
                </c:pt>
                <c:pt idx="697">
                  <c:v>5.7205725292270269E-2</c:v>
                </c:pt>
                <c:pt idx="698">
                  <c:v>5.7205725292270269E-2</c:v>
                </c:pt>
                <c:pt idx="699">
                  <c:v>5.7205725292270269E-2</c:v>
                </c:pt>
                <c:pt idx="700">
                  <c:v>5.7205725292270269E-2</c:v>
                </c:pt>
                <c:pt idx="701">
                  <c:v>5.7205725292270269E-2</c:v>
                </c:pt>
                <c:pt idx="702">
                  <c:v>5.7205725292270269E-2</c:v>
                </c:pt>
                <c:pt idx="703">
                  <c:v>5.7205725292270269E-2</c:v>
                </c:pt>
                <c:pt idx="704">
                  <c:v>5.7205725292270269E-2</c:v>
                </c:pt>
                <c:pt idx="705">
                  <c:v>5.7205725292270269E-2</c:v>
                </c:pt>
                <c:pt idx="706">
                  <c:v>5.7205725292270269E-2</c:v>
                </c:pt>
                <c:pt idx="707">
                  <c:v>5.7205725292270269E-2</c:v>
                </c:pt>
                <c:pt idx="708">
                  <c:v>5.7205725292270269E-2</c:v>
                </c:pt>
                <c:pt idx="709">
                  <c:v>5.7205725292270269E-2</c:v>
                </c:pt>
                <c:pt idx="710">
                  <c:v>5.7205725292270269E-2</c:v>
                </c:pt>
                <c:pt idx="711">
                  <c:v>5.7205725292270269E-2</c:v>
                </c:pt>
                <c:pt idx="712">
                  <c:v>5.7205725292270269E-2</c:v>
                </c:pt>
                <c:pt idx="713">
                  <c:v>5.7205725292270269E-2</c:v>
                </c:pt>
                <c:pt idx="714">
                  <c:v>5.7205725292270269E-2</c:v>
                </c:pt>
                <c:pt idx="715">
                  <c:v>5.7205725292270269E-2</c:v>
                </c:pt>
                <c:pt idx="716">
                  <c:v>5.7205725292270269E-2</c:v>
                </c:pt>
                <c:pt idx="717">
                  <c:v>5.7205725292270269E-2</c:v>
                </c:pt>
                <c:pt idx="718">
                  <c:v>5.7205725292270269E-2</c:v>
                </c:pt>
                <c:pt idx="719">
                  <c:v>5.7205725292270269E-2</c:v>
                </c:pt>
                <c:pt idx="720">
                  <c:v>5.7205725292270269E-2</c:v>
                </c:pt>
                <c:pt idx="721">
                  <c:v>5.7205725292270269E-2</c:v>
                </c:pt>
                <c:pt idx="722">
                  <c:v>5.7205725292270269E-2</c:v>
                </c:pt>
                <c:pt idx="723">
                  <c:v>5.7205725292270269E-2</c:v>
                </c:pt>
                <c:pt idx="724">
                  <c:v>5.7205725292270269E-2</c:v>
                </c:pt>
                <c:pt idx="725">
                  <c:v>5.7205725292270269E-2</c:v>
                </c:pt>
                <c:pt idx="726">
                  <c:v>5.7205725292270269E-2</c:v>
                </c:pt>
                <c:pt idx="727">
                  <c:v>5.7205725292270269E-2</c:v>
                </c:pt>
                <c:pt idx="728">
                  <c:v>5.7205725292270269E-2</c:v>
                </c:pt>
                <c:pt idx="729">
                  <c:v>5.7205725292270269E-2</c:v>
                </c:pt>
                <c:pt idx="730">
                  <c:v>5.7205725292270269E-2</c:v>
                </c:pt>
                <c:pt idx="731">
                  <c:v>5.7205725292270269E-2</c:v>
                </c:pt>
                <c:pt idx="732">
                  <c:v>5.7205725292270269E-2</c:v>
                </c:pt>
                <c:pt idx="733">
                  <c:v>5.7205725292270269E-2</c:v>
                </c:pt>
                <c:pt idx="734">
                  <c:v>5.7205725292270269E-2</c:v>
                </c:pt>
                <c:pt idx="735">
                  <c:v>5.7205725292270269E-2</c:v>
                </c:pt>
                <c:pt idx="736">
                  <c:v>5.7205725292270269E-2</c:v>
                </c:pt>
                <c:pt idx="737">
                  <c:v>5.7205725292270269E-2</c:v>
                </c:pt>
                <c:pt idx="738">
                  <c:v>5.7205725292270269E-2</c:v>
                </c:pt>
                <c:pt idx="739">
                  <c:v>5.7205725292270269E-2</c:v>
                </c:pt>
                <c:pt idx="740">
                  <c:v>5.7205725292270269E-2</c:v>
                </c:pt>
                <c:pt idx="741">
                  <c:v>5.7205725292270269E-2</c:v>
                </c:pt>
                <c:pt idx="742">
                  <c:v>5.7205725292270269E-2</c:v>
                </c:pt>
                <c:pt idx="743">
                  <c:v>5.7205725292270269E-2</c:v>
                </c:pt>
                <c:pt idx="744">
                  <c:v>5.7205725292270269E-2</c:v>
                </c:pt>
                <c:pt idx="745">
                  <c:v>5.7205725292270269E-2</c:v>
                </c:pt>
                <c:pt idx="746">
                  <c:v>5.7205725292270269E-2</c:v>
                </c:pt>
                <c:pt idx="747">
                  <c:v>5.7205725292270269E-2</c:v>
                </c:pt>
                <c:pt idx="748">
                  <c:v>5.7205725292270269E-2</c:v>
                </c:pt>
                <c:pt idx="749">
                  <c:v>5.7205725292270269E-2</c:v>
                </c:pt>
                <c:pt idx="750">
                  <c:v>5.7205725292270269E-2</c:v>
                </c:pt>
                <c:pt idx="751">
                  <c:v>5.7205725292270269E-2</c:v>
                </c:pt>
                <c:pt idx="752">
                  <c:v>5.7205725292270269E-2</c:v>
                </c:pt>
                <c:pt idx="753">
                  <c:v>5.7205725292270269E-2</c:v>
                </c:pt>
                <c:pt idx="754">
                  <c:v>5.7205725292270269E-2</c:v>
                </c:pt>
                <c:pt idx="755">
                  <c:v>5.7205725292270269E-2</c:v>
                </c:pt>
                <c:pt idx="756">
                  <c:v>5.7205725292270269E-2</c:v>
                </c:pt>
                <c:pt idx="757">
                  <c:v>5.7205725292270269E-2</c:v>
                </c:pt>
                <c:pt idx="758">
                  <c:v>5.7205725292270269E-2</c:v>
                </c:pt>
                <c:pt idx="759">
                  <c:v>5.7205725292270269E-2</c:v>
                </c:pt>
                <c:pt idx="760">
                  <c:v>5.7205725292270269E-2</c:v>
                </c:pt>
                <c:pt idx="761">
                  <c:v>5.7205725292270269E-2</c:v>
                </c:pt>
                <c:pt idx="762">
                  <c:v>5.7205725292270269E-2</c:v>
                </c:pt>
                <c:pt idx="763">
                  <c:v>5.7205725292270269E-2</c:v>
                </c:pt>
                <c:pt idx="764">
                  <c:v>5.7205725292270269E-2</c:v>
                </c:pt>
                <c:pt idx="765">
                  <c:v>5.7205725292270269E-2</c:v>
                </c:pt>
                <c:pt idx="766">
                  <c:v>5.7205725292270269E-2</c:v>
                </c:pt>
                <c:pt idx="767">
                  <c:v>5.7205725292270269E-2</c:v>
                </c:pt>
                <c:pt idx="768">
                  <c:v>5.7205725292270269E-2</c:v>
                </c:pt>
                <c:pt idx="769">
                  <c:v>5.7205725292270269E-2</c:v>
                </c:pt>
                <c:pt idx="770">
                  <c:v>5.7205725292270269E-2</c:v>
                </c:pt>
                <c:pt idx="771">
                  <c:v>5.7205725292270269E-2</c:v>
                </c:pt>
                <c:pt idx="772">
                  <c:v>5.7205725292270269E-2</c:v>
                </c:pt>
                <c:pt idx="773">
                  <c:v>5.7205725292270269E-2</c:v>
                </c:pt>
                <c:pt idx="774">
                  <c:v>5.7205725292270269E-2</c:v>
                </c:pt>
                <c:pt idx="775">
                  <c:v>5.7205725292270269E-2</c:v>
                </c:pt>
                <c:pt idx="776">
                  <c:v>5.7205725292270269E-2</c:v>
                </c:pt>
                <c:pt idx="777">
                  <c:v>5.7205725292270269E-2</c:v>
                </c:pt>
                <c:pt idx="778">
                  <c:v>5.7205725292270269E-2</c:v>
                </c:pt>
                <c:pt idx="779">
                  <c:v>5.7205725292270269E-2</c:v>
                </c:pt>
                <c:pt idx="780">
                  <c:v>5.7205725292270269E-2</c:v>
                </c:pt>
                <c:pt idx="781">
                  <c:v>5.7205725292270269E-2</c:v>
                </c:pt>
                <c:pt idx="782">
                  <c:v>5.7205725292270269E-2</c:v>
                </c:pt>
                <c:pt idx="783">
                  <c:v>5.7205725292270269E-2</c:v>
                </c:pt>
                <c:pt idx="784">
                  <c:v>5.7205725292270269E-2</c:v>
                </c:pt>
                <c:pt idx="785">
                  <c:v>5.7205725292270269E-2</c:v>
                </c:pt>
                <c:pt idx="786">
                  <c:v>5.7205725292270269E-2</c:v>
                </c:pt>
                <c:pt idx="787">
                  <c:v>5.7205725292270269E-2</c:v>
                </c:pt>
                <c:pt idx="788">
                  <c:v>5.7205725292270269E-2</c:v>
                </c:pt>
                <c:pt idx="789">
                  <c:v>5.7205725292270269E-2</c:v>
                </c:pt>
                <c:pt idx="790">
                  <c:v>5.7205725292270269E-2</c:v>
                </c:pt>
                <c:pt idx="791">
                  <c:v>5.7205725292270269E-2</c:v>
                </c:pt>
                <c:pt idx="792">
                  <c:v>5.7205725292270269E-2</c:v>
                </c:pt>
                <c:pt idx="793">
                  <c:v>5.7205725292270269E-2</c:v>
                </c:pt>
                <c:pt idx="794">
                  <c:v>5.7205725292270269E-2</c:v>
                </c:pt>
                <c:pt idx="795">
                  <c:v>5.7205725292270269E-2</c:v>
                </c:pt>
                <c:pt idx="796">
                  <c:v>5.7205725292270269E-2</c:v>
                </c:pt>
                <c:pt idx="797">
                  <c:v>5.7205725292270269E-2</c:v>
                </c:pt>
                <c:pt idx="798">
                  <c:v>5.7205725292270269E-2</c:v>
                </c:pt>
                <c:pt idx="799">
                  <c:v>5.7205725292270269E-2</c:v>
                </c:pt>
                <c:pt idx="800">
                  <c:v>5.7205725292270269E-2</c:v>
                </c:pt>
                <c:pt idx="801">
                  <c:v>5.7205725292270269E-2</c:v>
                </c:pt>
                <c:pt idx="802">
                  <c:v>5.7205725292270269E-2</c:v>
                </c:pt>
                <c:pt idx="803">
                  <c:v>5.7205725292270269E-2</c:v>
                </c:pt>
                <c:pt idx="804">
                  <c:v>5.7205725292270269E-2</c:v>
                </c:pt>
                <c:pt idx="805">
                  <c:v>5.7205725292270269E-2</c:v>
                </c:pt>
                <c:pt idx="806">
                  <c:v>5.7205725292270269E-2</c:v>
                </c:pt>
                <c:pt idx="807">
                  <c:v>5.7205725292270269E-2</c:v>
                </c:pt>
                <c:pt idx="808">
                  <c:v>5.7205725292270269E-2</c:v>
                </c:pt>
                <c:pt idx="809">
                  <c:v>5.7205725292270269E-2</c:v>
                </c:pt>
                <c:pt idx="810">
                  <c:v>5.7205725292270269E-2</c:v>
                </c:pt>
                <c:pt idx="811">
                  <c:v>5.7205725292270269E-2</c:v>
                </c:pt>
                <c:pt idx="812">
                  <c:v>5.7205725292270269E-2</c:v>
                </c:pt>
                <c:pt idx="813">
                  <c:v>5.7205725292270269E-2</c:v>
                </c:pt>
                <c:pt idx="814">
                  <c:v>5.7205725292270269E-2</c:v>
                </c:pt>
                <c:pt idx="815">
                  <c:v>5.7205725292270269E-2</c:v>
                </c:pt>
                <c:pt idx="816">
                  <c:v>5.7205725292270269E-2</c:v>
                </c:pt>
                <c:pt idx="817">
                  <c:v>5.7205725292270269E-2</c:v>
                </c:pt>
                <c:pt idx="818">
                  <c:v>5.7205725292270269E-2</c:v>
                </c:pt>
                <c:pt idx="819">
                  <c:v>5.7205725292270269E-2</c:v>
                </c:pt>
                <c:pt idx="820">
                  <c:v>5.7205725292270269E-2</c:v>
                </c:pt>
                <c:pt idx="821">
                  <c:v>5.7205725292270269E-2</c:v>
                </c:pt>
                <c:pt idx="822">
                  <c:v>5.7205725292270269E-2</c:v>
                </c:pt>
                <c:pt idx="823">
                  <c:v>5.7205725292270269E-2</c:v>
                </c:pt>
                <c:pt idx="824">
                  <c:v>5.7205725292270269E-2</c:v>
                </c:pt>
                <c:pt idx="825">
                  <c:v>5.7205725292270269E-2</c:v>
                </c:pt>
                <c:pt idx="826">
                  <c:v>5.7205725292270269E-2</c:v>
                </c:pt>
                <c:pt idx="827">
                  <c:v>5.7205725292270269E-2</c:v>
                </c:pt>
                <c:pt idx="828">
                  <c:v>5.7205725292270269E-2</c:v>
                </c:pt>
                <c:pt idx="829">
                  <c:v>5.7205725292270269E-2</c:v>
                </c:pt>
                <c:pt idx="830">
                  <c:v>5.7205725292270269E-2</c:v>
                </c:pt>
                <c:pt idx="831">
                  <c:v>5.7205725292270269E-2</c:v>
                </c:pt>
                <c:pt idx="832">
                  <c:v>5.7205725292270269E-2</c:v>
                </c:pt>
                <c:pt idx="833">
                  <c:v>5.7205725292270269E-2</c:v>
                </c:pt>
                <c:pt idx="834">
                  <c:v>5.7205725292270269E-2</c:v>
                </c:pt>
                <c:pt idx="835">
                  <c:v>5.7205725292270269E-2</c:v>
                </c:pt>
                <c:pt idx="836">
                  <c:v>5.7205725292270269E-2</c:v>
                </c:pt>
                <c:pt idx="837">
                  <c:v>5.7205725292270269E-2</c:v>
                </c:pt>
                <c:pt idx="838">
                  <c:v>5.7205725292270269E-2</c:v>
                </c:pt>
                <c:pt idx="839">
                  <c:v>5.7205725292270269E-2</c:v>
                </c:pt>
                <c:pt idx="840">
                  <c:v>5.7205725292270269E-2</c:v>
                </c:pt>
                <c:pt idx="841">
                  <c:v>5.7205725292270269E-2</c:v>
                </c:pt>
                <c:pt idx="842">
                  <c:v>5.7205725292270269E-2</c:v>
                </c:pt>
                <c:pt idx="843">
                  <c:v>5.7205725292270269E-2</c:v>
                </c:pt>
                <c:pt idx="844">
                  <c:v>5.7205725292270269E-2</c:v>
                </c:pt>
                <c:pt idx="845">
                  <c:v>5.7205725292270269E-2</c:v>
                </c:pt>
                <c:pt idx="846">
                  <c:v>5.7205725292270269E-2</c:v>
                </c:pt>
                <c:pt idx="847">
                  <c:v>5.7205725292270269E-2</c:v>
                </c:pt>
                <c:pt idx="848">
                  <c:v>5.7205725292270269E-2</c:v>
                </c:pt>
                <c:pt idx="849">
                  <c:v>5.7205725292270269E-2</c:v>
                </c:pt>
                <c:pt idx="850">
                  <c:v>5.7205725292270269E-2</c:v>
                </c:pt>
                <c:pt idx="851">
                  <c:v>5.7205725292270269E-2</c:v>
                </c:pt>
                <c:pt idx="852">
                  <c:v>5.7205725292270269E-2</c:v>
                </c:pt>
                <c:pt idx="853">
                  <c:v>5.7205725292270269E-2</c:v>
                </c:pt>
                <c:pt idx="854">
                  <c:v>5.7205725292270269E-2</c:v>
                </c:pt>
                <c:pt idx="855">
                  <c:v>5.7205725292270269E-2</c:v>
                </c:pt>
                <c:pt idx="856">
                  <c:v>5.7205725292270269E-2</c:v>
                </c:pt>
                <c:pt idx="857">
                  <c:v>5.7205725292270269E-2</c:v>
                </c:pt>
                <c:pt idx="858">
                  <c:v>5.7205725292270269E-2</c:v>
                </c:pt>
                <c:pt idx="859">
                  <c:v>5.7205725292270269E-2</c:v>
                </c:pt>
                <c:pt idx="860">
                  <c:v>5.7205725292270269E-2</c:v>
                </c:pt>
                <c:pt idx="861">
                  <c:v>5.7205725292270269E-2</c:v>
                </c:pt>
                <c:pt idx="862">
                  <c:v>5.7205725292270269E-2</c:v>
                </c:pt>
                <c:pt idx="863">
                  <c:v>5.7205725292270269E-2</c:v>
                </c:pt>
                <c:pt idx="864">
                  <c:v>5.7205725292270269E-2</c:v>
                </c:pt>
                <c:pt idx="865">
                  <c:v>5.7205725292270269E-2</c:v>
                </c:pt>
                <c:pt idx="866">
                  <c:v>5.7205725292270269E-2</c:v>
                </c:pt>
                <c:pt idx="867">
                  <c:v>5.7205725292270269E-2</c:v>
                </c:pt>
                <c:pt idx="868">
                  <c:v>5.7205725292270269E-2</c:v>
                </c:pt>
                <c:pt idx="869">
                  <c:v>5.7205725292270269E-2</c:v>
                </c:pt>
                <c:pt idx="870">
                  <c:v>5.7205725292270269E-2</c:v>
                </c:pt>
                <c:pt idx="871">
                  <c:v>5.7205725292270269E-2</c:v>
                </c:pt>
                <c:pt idx="872">
                  <c:v>5.7205725292270269E-2</c:v>
                </c:pt>
                <c:pt idx="873">
                  <c:v>5.7205725292270269E-2</c:v>
                </c:pt>
                <c:pt idx="874">
                  <c:v>5.7205725292270269E-2</c:v>
                </c:pt>
                <c:pt idx="875">
                  <c:v>5.7205725292270269E-2</c:v>
                </c:pt>
                <c:pt idx="876">
                  <c:v>5.7205725292270269E-2</c:v>
                </c:pt>
                <c:pt idx="877">
                  <c:v>5.7205725292270269E-2</c:v>
                </c:pt>
                <c:pt idx="878">
                  <c:v>5.7205725292270269E-2</c:v>
                </c:pt>
                <c:pt idx="879">
                  <c:v>5.7205725292270269E-2</c:v>
                </c:pt>
                <c:pt idx="880">
                  <c:v>5.7205725292270269E-2</c:v>
                </c:pt>
                <c:pt idx="881">
                  <c:v>5.7205725292270269E-2</c:v>
                </c:pt>
                <c:pt idx="882">
                  <c:v>5.7205725292270269E-2</c:v>
                </c:pt>
                <c:pt idx="883">
                  <c:v>5.7205725292270269E-2</c:v>
                </c:pt>
                <c:pt idx="884">
                  <c:v>5.7205725292270269E-2</c:v>
                </c:pt>
                <c:pt idx="885">
                  <c:v>5.7205725292270269E-2</c:v>
                </c:pt>
                <c:pt idx="886">
                  <c:v>5.7205725292270269E-2</c:v>
                </c:pt>
                <c:pt idx="887">
                  <c:v>5.7205725292270269E-2</c:v>
                </c:pt>
                <c:pt idx="888">
                  <c:v>5.7205725292270269E-2</c:v>
                </c:pt>
                <c:pt idx="889">
                  <c:v>5.7205725292270269E-2</c:v>
                </c:pt>
                <c:pt idx="890">
                  <c:v>5.7205725292270269E-2</c:v>
                </c:pt>
                <c:pt idx="891">
                  <c:v>5.7205725292270269E-2</c:v>
                </c:pt>
                <c:pt idx="892">
                  <c:v>5.7205725292270269E-2</c:v>
                </c:pt>
                <c:pt idx="893">
                  <c:v>5.7205725292270269E-2</c:v>
                </c:pt>
                <c:pt idx="894">
                  <c:v>5.7205725292270269E-2</c:v>
                </c:pt>
                <c:pt idx="895">
                  <c:v>5.7205725292270269E-2</c:v>
                </c:pt>
                <c:pt idx="896">
                  <c:v>5.7205725292270269E-2</c:v>
                </c:pt>
                <c:pt idx="897">
                  <c:v>5.7205725292270269E-2</c:v>
                </c:pt>
                <c:pt idx="898">
                  <c:v>5.7205725292270269E-2</c:v>
                </c:pt>
                <c:pt idx="899">
                  <c:v>5.7205725292270269E-2</c:v>
                </c:pt>
                <c:pt idx="900">
                  <c:v>5.7205725292270269E-2</c:v>
                </c:pt>
                <c:pt idx="901">
                  <c:v>5.7205725292270269E-2</c:v>
                </c:pt>
                <c:pt idx="902">
                  <c:v>5.7205725292270269E-2</c:v>
                </c:pt>
                <c:pt idx="903">
                  <c:v>5.7205725292270269E-2</c:v>
                </c:pt>
                <c:pt idx="904">
                  <c:v>5.7205725292270269E-2</c:v>
                </c:pt>
                <c:pt idx="905">
                  <c:v>5.7205725292270269E-2</c:v>
                </c:pt>
                <c:pt idx="906">
                  <c:v>5.7205725292270269E-2</c:v>
                </c:pt>
                <c:pt idx="907">
                  <c:v>5.7205725292270269E-2</c:v>
                </c:pt>
                <c:pt idx="908">
                  <c:v>5.7205725292270269E-2</c:v>
                </c:pt>
                <c:pt idx="909">
                  <c:v>5.7205725292270269E-2</c:v>
                </c:pt>
                <c:pt idx="910">
                  <c:v>5.7205725292270269E-2</c:v>
                </c:pt>
                <c:pt idx="911">
                  <c:v>5.7205725292270269E-2</c:v>
                </c:pt>
                <c:pt idx="912">
                  <c:v>5.7205725292270269E-2</c:v>
                </c:pt>
                <c:pt idx="913">
                  <c:v>5.7205725292270269E-2</c:v>
                </c:pt>
                <c:pt idx="914">
                  <c:v>5.7205725292270269E-2</c:v>
                </c:pt>
                <c:pt idx="915">
                  <c:v>5.7205725292270269E-2</c:v>
                </c:pt>
                <c:pt idx="916">
                  <c:v>5.7205725292270269E-2</c:v>
                </c:pt>
                <c:pt idx="917">
                  <c:v>5.7205725292270269E-2</c:v>
                </c:pt>
                <c:pt idx="918">
                  <c:v>5.7205725292270269E-2</c:v>
                </c:pt>
                <c:pt idx="919">
                  <c:v>5.7205725292270269E-2</c:v>
                </c:pt>
                <c:pt idx="920">
                  <c:v>5.7205725292270269E-2</c:v>
                </c:pt>
                <c:pt idx="921">
                  <c:v>5.7205725292270269E-2</c:v>
                </c:pt>
                <c:pt idx="922">
                  <c:v>5.7205725292270269E-2</c:v>
                </c:pt>
                <c:pt idx="923">
                  <c:v>5.7205725292270269E-2</c:v>
                </c:pt>
                <c:pt idx="924">
                  <c:v>5.7205725292270269E-2</c:v>
                </c:pt>
                <c:pt idx="925">
                  <c:v>5.7205725292270269E-2</c:v>
                </c:pt>
                <c:pt idx="926">
                  <c:v>5.7205725292270269E-2</c:v>
                </c:pt>
                <c:pt idx="927">
                  <c:v>5.7205725292270269E-2</c:v>
                </c:pt>
                <c:pt idx="928">
                  <c:v>5.7205725292270269E-2</c:v>
                </c:pt>
                <c:pt idx="929">
                  <c:v>5.7205725292270269E-2</c:v>
                </c:pt>
                <c:pt idx="930">
                  <c:v>5.7205725292270269E-2</c:v>
                </c:pt>
                <c:pt idx="931">
                  <c:v>5.7205725292270269E-2</c:v>
                </c:pt>
                <c:pt idx="932">
                  <c:v>5.7205725292270269E-2</c:v>
                </c:pt>
                <c:pt idx="933">
                  <c:v>5.7205725292270269E-2</c:v>
                </c:pt>
                <c:pt idx="934">
                  <c:v>5.7205725292270269E-2</c:v>
                </c:pt>
                <c:pt idx="935">
                  <c:v>5.7205725292270269E-2</c:v>
                </c:pt>
                <c:pt idx="936">
                  <c:v>5.7205725292270269E-2</c:v>
                </c:pt>
                <c:pt idx="937">
                  <c:v>5.7205725292270269E-2</c:v>
                </c:pt>
                <c:pt idx="938">
                  <c:v>5.7205725292270269E-2</c:v>
                </c:pt>
                <c:pt idx="939">
                  <c:v>5.7205725292270269E-2</c:v>
                </c:pt>
                <c:pt idx="940">
                  <c:v>5.7205725292270269E-2</c:v>
                </c:pt>
                <c:pt idx="941">
                  <c:v>5.7205725292270269E-2</c:v>
                </c:pt>
                <c:pt idx="942">
                  <c:v>5.7205725292270269E-2</c:v>
                </c:pt>
                <c:pt idx="943">
                  <c:v>5.7205725292270269E-2</c:v>
                </c:pt>
                <c:pt idx="944">
                  <c:v>5.7205725292270269E-2</c:v>
                </c:pt>
                <c:pt idx="945">
                  <c:v>5.7205725292270269E-2</c:v>
                </c:pt>
                <c:pt idx="946">
                  <c:v>5.7205725292270269E-2</c:v>
                </c:pt>
                <c:pt idx="947">
                  <c:v>5.7205725292270269E-2</c:v>
                </c:pt>
                <c:pt idx="948">
                  <c:v>5.7205725292270269E-2</c:v>
                </c:pt>
                <c:pt idx="949">
                  <c:v>5.7205725292270269E-2</c:v>
                </c:pt>
                <c:pt idx="950">
                  <c:v>5.7205725292270269E-2</c:v>
                </c:pt>
                <c:pt idx="951">
                  <c:v>5.7205725292270269E-2</c:v>
                </c:pt>
                <c:pt idx="952">
                  <c:v>5.7205725292270269E-2</c:v>
                </c:pt>
                <c:pt idx="953">
                  <c:v>5.7205725292270269E-2</c:v>
                </c:pt>
                <c:pt idx="954">
                  <c:v>5.7205725292270269E-2</c:v>
                </c:pt>
                <c:pt idx="955">
                  <c:v>5.7205725292270269E-2</c:v>
                </c:pt>
                <c:pt idx="956">
                  <c:v>5.7205725292270269E-2</c:v>
                </c:pt>
                <c:pt idx="957">
                  <c:v>5.7205725292270269E-2</c:v>
                </c:pt>
                <c:pt idx="958">
                  <c:v>5.7205725292270269E-2</c:v>
                </c:pt>
                <c:pt idx="959">
                  <c:v>5.7205725292270269E-2</c:v>
                </c:pt>
                <c:pt idx="960">
                  <c:v>5.7205725292270269E-2</c:v>
                </c:pt>
                <c:pt idx="961">
                  <c:v>5.7205725292270269E-2</c:v>
                </c:pt>
                <c:pt idx="962">
                  <c:v>5.7205725292270269E-2</c:v>
                </c:pt>
                <c:pt idx="963">
                  <c:v>5.7205725292270269E-2</c:v>
                </c:pt>
                <c:pt idx="964">
                  <c:v>5.7205725292270269E-2</c:v>
                </c:pt>
                <c:pt idx="965">
                  <c:v>5.7205725292270269E-2</c:v>
                </c:pt>
                <c:pt idx="966">
                  <c:v>5.7205725292270269E-2</c:v>
                </c:pt>
                <c:pt idx="967">
                  <c:v>5.7205725292270269E-2</c:v>
                </c:pt>
                <c:pt idx="968">
                  <c:v>5.7205725292270269E-2</c:v>
                </c:pt>
                <c:pt idx="969">
                  <c:v>5.7205725292270269E-2</c:v>
                </c:pt>
                <c:pt idx="970">
                  <c:v>5.7205725292270269E-2</c:v>
                </c:pt>
                <c:pt idx="971">
                  <c:v>5.7205725292270269E-2</c:v>
                </c:pt>
                <c:pt idx="972">
                  <c:v>5.7205725292270269E-2</c:v>
                </c:pt>
                <c:pt idx="973">
                  <c:v>5.7205725292270269E-2</c:v>
                </c:pt>
                <c:pt idx="974">
                  <c:v>5.7205725292270269E-2</c:v>
                </c:pt>
                <c:pt idx="975">
                  <c:v>5.7205725292270269E-2</c:v>
                </c:pt>
                <c:pt idx="976">
                  <c:v>5.7205725292270269E-2</c:v>
                </c:pt>
                <c:pt idx="977">
                  <c:v>5.7205725292270269E-2</c:v>
                </c:pt>
                <c:pt idx="978">
                  <c:v>5.7205725292270269E-2</c:v>
                </c:pt>
                <c:pt idx="979">
                  <c:v>5.7205725292270269E-2</c:v>
                </c:pt>
                <c:pt idx="980">
                  <c:v>5.7205725292270269E-2</c:v>
                </c:pt>
                <c:pt idx="981">
                  <c:v>5.7205725292270269E-2</c:v>
                </c:pt>
                <c:pt idx="982">
                  <c:v>5.7205725292270269E-2</c:v>
                </c:pt>
                <c:pt idx="983">
                  <c:v>5.7205725292270269E-2</c:v>
                </c:pt>
                <c:pt idx="984">
                  <c:v>5.7205725292270269E-2</c:v>
                </c:pt>
                <c:pt idx="985">
                  <c:v>5.7205725292270269E-2</c:v>
                </c:pt>
                <c:pt idx="986">
                  <c:v>5.7205725292270269E-2</c:v>
                </c:pt>
                <c:pt idx="987">
                  <c:v>5.7205725292270269E-2</c:v>
                </c:pt>
                <c:pt idx="988">
                  <c:v>5.7205725292270269E-2</c:v>
                </c:pt>
                <c:pt idx="989">
                  <c:v>5.7205725292270269E-2</c:v>
                </c:pt>
                <c:pt idx="990">
                  <c:v>5.7205725292270269E-2</c:v>
                </c:pt>
                <c:pt idx="991">
                  <c:v>5.7205725292270269E-2</c:v>
                </c:pt>
                <c:pt idx="992">
                  <c:v>5.7205725292270269E-2</c:v>
                </c:pt>
                <c:pt idx="993">
                  <c:v>5.7205725292270269E-2</c:v>
                </c:pt>
                <c:pt idx="994">
                  <c:v>5.7205725292270269E-2</c:v>
                </c:pt>
                <c:pt idx="995">
                  <c:v>5.7205725292270269E-2</c:v>
                </c:pt>
                <c:pt idx="996">
                  <c:v>5.7205725292270269E-2</c:v>
                </c:pt>
                <c:pt idx="997">
                  <c:v>5.7205725292270269E-2</c:v>
                </c:pt>
                <c:pt idx="998">
                  <c:v>5.7205725292270269E-2</c:v>
                </c:pt>
                <c:pt idx="999">
                  <c:v>5.7205725292270269E-2</c:v>
                </c:pt>
                <c:pt idx="1000">
                  <c:v>5.7205725292270269E-2</c:v>
                </c:pt>
                <c:pt idx="1001">
                  <c:v>5.7205725292270269E-2</c:v>
                </c:pt>
                <c:pt idx="1002">
                  <c:v>5.7205725292270269E-2</c:v>
                </c:pt>
                <c:pt idx="1003">
                  <c:v>5.7205725292270269E-2</c:v>
                </c:pt>
                <c:pt idx="1004">
                  <c:v>5.7205725292270269E-2</c:v>
                </c:pt>
                <c:pt idx="1005">
                  <c:v>5.7205725292270269E-2</c:v>
                </c:pt>
                <c:pt idx="1006">
                  <c:v>5.7205725292270269E-2</c:v>
                </c:pt>
                <c:pt idx="1007">
                  <c:v>5.7205725292270269E-2</c:v>
                </c:pt>
                <c:pt idx="1008">
                  <c:v>5.7205725292270269E-2</c:v>
                </c:pt>
                <c:pt idx="1009">
                  <c:v>5.7205725292270269E-2</c:v>
                </c:pt>
                <c:pt idx="1010">
                  <c:v>5.7205725292270269E-2</c:v>
                </c:pt>
                <c:pt idx="1011">
                  <c:v>5.7205725292270269E-2</c:v>
                </c:pt>
                <c:pt idx="1012">
                  <c:v>5.7205725292270269E-2</c:v>
                </c:pt>
                <c:pt idx="1013">
                  <c:v>5.7205725292270269E-2</c:v>
                </c:pt>
                <c:pt idx="1014">
                  <c:v>5.7205725292270269E-2</c:v>
                </c:pt>
                <c:pt idx="1015">
                  <c:v>5.7205725292270269E-2</c:v>
                </c:pt>
                <c:pt idx="1016">
                  <c:v>5.7205725292270269E-2</c:v>
                </c:pt>
                <c:pt idx="1017">
                  <c:v>5.7205725292270269E-2</c:v>
                </c:pt>
                <c:pt idx="1018">
                  <c:v>5.7205725292270269E-2</c:v>
                </c:pt>
                <c:pt idx="1019">
                  <c:v>5.7205725292270269E-2</c:v>
                </c:pt>
                <c:pt idx="1020">
                  <c:v>5.7205725292270269E-2</c:v>
                </c:pt>
                <c:pt idx="1021">
                  <c:v>5.7205725292270269E-2</c:v>
                </c:pt>
                <c:pt idx="1022">
                  <c:v>5.7205725292270269E-2</c:v>
                </c:pt>
                <c:pt idx="1023">
                  <c:v>5.7205725292270269E-2</c:v>
                </c:pt>
                <c:pt idx="1024">
                  <c:v>5.7205725292270269E-2</c:v>
                </c:pt>
                <c:pt idx="1025">
                  <c:v>5.7205725292270269E-2</c:v>
                </c:pt>
                <c:pt idx="1026">
                  <c:v>5.7205725292270269E-2</c:v>
                </c:pt>
                <c:pt idx="1027">
                  <c:v>5.7205725292270269E-2</c:v>
                </c:pt>
                <c:pt idx="1028">
                  <c:v>5.7205725292270269E-2</c:v>
                </c:pt>
                <c:pt idx="1029">
                  <c:v>5.7205725292270269E-2</c:v>
                </c:pt>
                <c:pt idx="1030">
                  <c:v>5.7205725292270269E-2</c:v>
                </c:pt>
                <c:pt idx="1031">
                  <c:v>5.7205725292270269E-2</c:v>
                </c:pt>
                <c:pt idx="1032">
                  <c:v>5.7205725292270269E-2</c:v>
                </c:pt>
                <c:pt idx="1033">
                  <c:v>5.7205725292270269E-2</c:v>
                </c:pt>
                <c:pt idx="1034">
                  <c:v>5.7205725292270269E-2</c:v>
                </c:pt>
                <c:pt idx="1035">
                  <c:v>5.7205725292270269E-2</c:v>
                </c:pt>
                <c:pt idx="1036">
                  <c:v>5.7205725292270269E-2</c:v>
                </c:pt>
                <c:pt idx="1037">
                  <c:v>5.7205725292270269E-2</c:v>
                </c:pt>
                <c:pt idx="1038">
                  <c:v>5.7205725292270269E-2</c:v>
                </c:pt>
                <c:pt idx="1039">
                  <c:v>5.7205725292270269E-2</c:v>
                </c:pt>
                <c:pt idx="1040">
                  <c:v>5.7205725292270269E-2</c:v>
                </c:pt>
                <c:pt idx="1041">
                  <c:v>5.7205725292270269E-2</c:v>
                </c:pt>
                <c:pt idx="1042">
                  <c:v>5.7205725292270269E-2</c:v>
                </c:pt>
                <c:pt idx="1043">
                  <c:v>5.7205725292270269E-2</c:v>
                </c:pt>
                <c:pt idx="1044">
                  <c:v>5.7205725292270269E-2</c:v>
                </c:pt>
                <c:pt idx="1045">
                  <c:v>5.7205725292270269E-2</c:v>
                </c:pt>
                <c:pt idx="1046">
                  <c:v>5.7205725292270269E-2</c:v>
                </c:pt>
                <c:pt idx="1047">
                  <c:v>5.7205725292270269E-2</c:v>
                </c:pt>
                <c:pt idx="1048">
                  <c:v>5.7205725292270269E-2</c:v>
                </c:pt>
                <c:pt idx="1049">
                  <c:v>5.7205725292270269E-2</c:v>
                </c:pt>
                <c:pt idx="1050">
                  <c:v>5.7205725292270269E-2</c:v>
                </c:pt>
                <c:pt idx="1051">
                  <c:v>5.7205725292270269E-2</c:v>
                </c:pt>
                <c:pt idx="1052">
                  <c:v>5.7205725292270269E-2</c:v>
                </c:pt>
                <c:pt idx="1053">
                  <c:v>5.7205725292270269E-2</c:v>
                </c:pt>
                <c:pt idx="1054">
                  <c:v>5.7205725292270269E-2</c:v>
                </c:pt>
                <c:pt idx="1055">
                  <c:v>5.7205725292270269E-2</c:v>
                </c:pt>
                <c:pt idx="1056">
                  <c:v>5.7205725292270269E-2</c:v>
                </c:pt>
                <c:pt idx="1057">
                  <c:v>5.7205725292270269E-2</c:v>
                </c:pt>
                <c:pt idx="1058">
                  <c:v>5.7205725292270269E-2</c:v>
                </c:pt>
                <c:pt idx="1059">
                  <c:v>5.7205725292270269E-2</c:v>
                </c:pt>
                <c:pt idx="1060">
                  <c:v>5.7205725292270269E-2</c:v>
                </c:pt>
                <c:pt idx="1061">
                  <c:v>5.7205725292270269E-2</c:v>
                </c:pt>
                <c:pt idx="1062">
                  <c:v>5.7205725292270269E-2</c:v>
                </c:pt>
                <c:pt idx="1063">
                  <c:v>5.7205725292270269E-2</c:v>
                </c:pt>
                <c:pt idx="1064">
                  <c:v>5.7205725292270269E-2</c:v>
                </c:pt>
                <c:pt idx="1065">
                  <c:v>5.7205725292270269E-2</c:v>
                </c:pt>
                <c:pt idx="1066">
                  <c:v>5.7205725292270269E-2</c:v>
                </c:pt>
                <c:pt idx="1067">
                  <c:v>5.7205725292270269E-2</c:v>
                </c:pt>
                <c:pt idx="1068">
                  <c:v>5.7205725292270269E-2</c:v>
                </c:pt>
                <c:pt idx="1069">
                  <c:v>5.7205725292270269E-2</c:v>
                </c:pt>
                <c:pt idx="1070">
                  <c:v>5.7205725292270269E-2</c:v>
                </c:pt>
                <c:pt idx="1071">
                  <c:v>5.7205725292270269E-2</c:v>
                </c:pt>
                <c:pt idx="1072">
                  <c:v>5.7205725292270269E-2</c:v>
                </c:pt>
                <c:pt idx="1073">
                  <c:v>5.7205725292270269E-2</c:v>
                </c:pt>
                <c:pt idx="1074">
                  <c:v>5.7205725292270269E-2</c:v>
                </c:pt>
                <c:pt idx="1075">
                  <c:v>5.7205725292270269E-2</c:v>
                </c:pt>
                <c:pt idx="1076">
                  <c:v>5.7205725292270269E-2</c:v>
                </c:pt>
                <c:pt idx="1077">
                  <c:v>5.7205725292270269E-2</c:v>
                </c:pt>
                <c:pt idx="1078">
                  <c:v>5.7205725292270269E-2</c:v>
                </c:pt>
                <c:pt idx="1079">
                  <c:v>5.7205725292270269E-2</c:v>
                </c:pt>
                <c:pt idx="1080">
                  <c:v>5.7205725292270269E-2</c:v>
                </c:pt>
                <c:pt idx="1081">
                  <c:v>5.7205725292270269E-2</c:v>
                </c:pt>
                <c:pt idx="1082">
                  <c:v>5.7205725292270269E-2</c:v>
                </c:pt>
                <c:pt idx="1083">
                  <c:v>5.7205725292270269E-2</c:v>
                </c:pt>
                <c:pt idx="1084">
                  <c:v>5.7205725292270269E-2</c:v>
                </c:pt>
                <c:pt idx="1085">
                  <c:v>5.7205725292270269E-2</c:v>
                </c:pt>
                <c:pt idx="1086">
                  <c:v>5.7205725292270269E-2</c:v>
                </c:pt>
                <c:pt idx="1087">
                  <c:v>5.7205725292270269E-2</c:v>
                </c:pt>
                <c:pt idx="1088">
                  <c:v>5.7205725292270269E-2</c:v>
                </c:pt>
                <c:pt idx="1089">
                  <c:v>5.7205725292270269E-2</c:v>
                </c:pt>
                <c:pt idx="1090">
                  <c:v>5.7205725292270269E-2</c:v>
                </c:pt>
                <c:pt idx="1091">
                  <c:v>5.7205725292270269E-2</c:v>
                </c:pt>
                <c:pt idx="1092">
                  <c:v>5.7205725292270269E-2</c:v>
                </c:pt>
                <c:pt idx="1093">
                  <c:v>5.7205725292270269E-2</c:v>
                </c:pt>
                <c:pt idx="1094">
                  <c:v>5.7205725292270269E-2</c:v>
                </c:pt>
                <c:pt idx="1095">
                  <c:v>5.7205725292270269E-2</c:v>
                </c:pt>
                <c:pt idx="1096">
                  <c:v>5.7205725292270269E-2</c:v>
                </c:pt>
                <c:pt idx="1097">
                  <c:v>5.7205725292270269E-2</c:v>
                </c:pt>
                <c:pt idx="1098">
                  <c:v>5.7205725292270269E-2</c:v>
                </c:pt>
                <c:pt idx="1099">
                  <c:v>5.7205725292270269E-2</c:v>
                </c:pt>
                <c:pt idx="1100">
                  <c:v>5.7205725292270269E-2</c:v>
                </c:pt>
                <c:pt idx="1101">
                  <c:v>5.7205725292270269E-2</c:v>
                </c:pt>
                <c:pt idx="1102">
                  <c:v>5.7205725292270269E-2</c:v>
                </c:pt>
                <c:pt idx="1103">
                  <c:v>5.7205725292270269E-2</c:v>
                </c:pt>
                <c:pt idx="1104">
                  <c:v>5.7205725292270269E-2</c:v>
                </c:pt>
                <c:pt idx="1105">
                  <c:v>5.7205725292270269E-2</c:v>
                </c:pt>
                <c:pt idx="1106">
                  <c:v>5.7205725292270269E-2</c:v>
                </c:pt>
                <c:pt idx="1107">
                  <c:v>5.7205725292270269E-2</c:v>
                </c:pt>
                <c:pt idx="1108">
                  <c:v>5.7205725292270269E-2</c:v>
                </c:pt>
                <c:pt idx="1109">
                  <c:v>5.7205725292270269E-2</c:v>
                </c:pt>
                <c:pt idx="1110">
                  <c:v>5.7205725292270269E-2</c:v>
                </c:pt>
                <c:pt idx="1111">
                  <c:v>5.7205725292270269E-2</c:v>
                </c:pt>
                <c:pt idx="1112">
                  <c:v>5.7205725292270269E-2</c:v>
                </c:pt>
                <c:pt idx="1113">
                  <c:v>5.7205725292270269E-2</c:v>
                </c:pt>
                <c:pt idx="1114">
                  <c:v>5.7205725292270269E-2</c:v>
                </c:pt>
                <c:pt idx="1115">
                  <c:v>5.7205725292270269E-2</c:v>
                </c:pt>
                <c:pt idx="1116">
                  <c:v>5.7205725292270269E-2</c:v>
                </c:pt>
                <c:pt idx="1117">
                  <c:v>5.7205725292270269E-2</c:v>
                </c:pt>
                <c:pt idx="1118">
                  <c:v>5.7205725292270269E-2</c:v>
                </c:pt>
                <c:pt idx="1119">
                  <c:v>5.7205725292270269E-2</c:v>
                </c:pt>
                <c:pt idx="1120">
                  <c:v>5.7205725292270269E-2</c:v>
                </c:pt>
                <c:pt idx="1121">
                  <c:v>5.7205725292270269E-2</c:v>
                </c:pt>
                <c:pt idx="1122">
                  <c:v>5.7205725292270269E-2</c:v>
                </c:pt>
                <c:pt idx="1123">
                  <c:v>5.7205725292270269E-2</c:v>
                </c:pt>
                <c:pt idx="1124">
                  <c:v>5.7205725292270269E-2</c:v>
                </c:pt>
                <c:pt idx="1125">
                  <c:v>5.7205725292270269E-2</c:v>
                </c:pt>
                <c:pt idx="1126">
                  <c:v>5.7205725292270269E-2</c:v>
                </c:pt>
                <c:pt idx="1127">
                  <c:v>5.7205725292270269E-2</c:v>
                </c:pt>
                <c:pt idx="1128">
                  <c:v>5.7205725292270269E-2</c:v>
                </c:pt>
                <c:pt idx="1129">
                  <c:v>5.7205725292270269E-2</c:v>
                </c:pt>
                <c:pt idx="1130">
                  <c:v>5.7205725292270269E-2</c:v>
                </c:pt>
                <c:pt idx="1131">
                  <c:v>5.7205725292270269E-2</c:v>
                </c:pt>
                <c:pt idx="1132">
                  <c:v>5.7205725292270269E-2</c:v>
                </c:pt>
                <c:pt idx="1133">
                  <c:v>5.7205725292270269E-2</c:v>
                </c:pt>
                <c:pt idx="1134">
                  <c:v>5.7205725292270269E-2</c:v>
                </c:pt>
                <c:pt idx="1135">
                  <c:v>5.7205725292270269E-2</c:v>
                </c:pt>
                <c:pt idx="1136">
                  <c:v>5.7205725292270269E-2</c:v>
                </c:pt>
                <c:pt idx="1137">
                  <c:v>5.7205725292270269E-2</c:v>
                </c:pt>
                <c:pt idx="1138">
                  <c:v>5.7205725292270269E-2</c:v>
                </c:pt>
                <c:pt idx="1139">
                  <c:v>5.7205725292270269E-2</c:v>
                </c:pt>
                <c:pt idx="1140">
                  <c:v>5.7205725292270269E-2</c:v>
                </c:pt>
                <c:pt idx="1141">
                  <c:v>5.7205725292270269E-2</c:v>
                </c:pt>
                <c:pt idx="1142">
                  <c:v>5.7205725292270269E-2</c:v>
                </c:pt>
                <c:pt idx="1143">
                  <c:v>5.7205725292270269E-2</c:v>
                </c:pt>
                <c:pt idx="1144">
                  <c:v>5.7205725292270269E-2</c:v>
                </c:pt>
                <c:pt idx="1145">
                  <c:v>5.7205725292270269E-2</c:v>
                </c:pt>
                <c:pt idx="1146">
                  <c:v>5.7205725292270269E-2</c:v>
                </c:pt>
                <c:pt idx="1147">
                  <c:v>5.7205725292270269E-2</c:v>
                </c:pt>
                <c:pt idx="1148">
                  <c:v>5.7205725292270269E-2</c:v>
                </c:pt>
                <c:pt idx="1149">
                  <c:v>5.7205725292270269E-2</c:v>
                </c:pt>
                <c:pt idx="1150">
                  <c:v>5.7205725292270269E-2</c:v>
                </c:pt>
                <c:pt idx="1151">
                  <c:v>5.7205725292270269E-2</c:v>
                </c:pt>
                <c:pt idx="1152">
                  <c:v>5.7205725292270269E-2</c:v>
                </c:pt>
                <c:pt idx="1153">
                  <c:v>5.7205725292270269E-2</c:v>
                </c:pt>
                <c:pt idx="1154">
                  <c:v>5.7205725292270269E-2</c:v>
                </c:pt>
                <c:pt idx="1155">
                  <c:v>5.7205725292270269E-2</c:v>
                </c:pt>
                <c:pt idx="1156">
                  <c:v>5.7205725292270269E-2</c:v>
                </c:pt>
                <c:pt idx="1157">
                  <c:v>5.7205725292270269E-2</c:v>
                </c:pt>
                <c:pt idx="1158">
                  <c:v>5.7205725292270269E-2</c:v>
                </c:pt>
                <c:pt idx="1159">
                  <c:v>5.7205725292270269E-2</c:v>
                </c:pt>
                <c:pt idx="1160">
                  <c:v>5.7205725292270269E-2</c:v>
                </c:pt>
                <c:pt idx="1161">
                  <c:v>5.7205725292270269E-2</c:v>
                </c:pt>
                <c:pt idx="1162">
                  <c:v>5.7205725292270269E-2</c:v>
                </c:pt>
                <c:pt idx="1163">
                  <c:v>5.7205725292270269E-2</c:v>
                </c:pt>
                <c:pt idx="1164">
                  <c:v>5.7205725292270269E-2</c:v>
                </c:pt>
                <c:pt idx="1165">
                  <c:v>5.7205725292270269E-2</c:v>
                </c:pt>
                <c:pt idx="1166">
                  <c:v>5.7205725292270269E-2</c:v>
                </c:pt>
                <c:pt idx="1167">
                  <c:v>5.7205725292270269E-2</c:v>
                </c:pt>
                <c:pt idx="1168">
                  <c:v>5.7205725292270269E-2</c:v>
                </c:pt>
                <c:pt idx="1169">
                  <c:v>5.7205725292270269E-2</c:v>
                </c:pt>
                <c:pt idx="1170">
                  <c:v>5.7205725292270269E-2</c:v>
                </c:pt>
                <c:pt idx="1171">
                  <c:v>5.7205725292270269E-2</c:v>
                </c:pt>
                <c:pt idx="1172">
                  <c:v>5.7205725292270269E-2</c:v>
                </c:pt>
                <c:pt idx="1173">
                  <c:v>5.7205725292270269E-2</c:v>
                </c:pt>
                <c:pt idx="1174">
                  <c:v>5.7205725292270269E-2</c:v>
                </c:pt>
                <c:pt idx="1175">
                  <c:v>5.7205725292270269E-2</c:v>
                </c:pt>
                <c:pt idx="1176">
                  <c:v>5.7205725292270269E-2</c:v>
                </c:pt>
                <c:pt idx="1177">
                  <c:v>5.7205725292270269E-2</c:v>
                </c:pt>
                <c:pt idx="1178">
                  <c:v>5.7205725292270269E-2</c:v>
                </c:pt>
                <c:pt idx="1179">
                  <c:v>5.7205725292270269E-2</c:v>
                </c:pt>
                <c:pt idx="1180">
                  <c:v>5.7205725292270269E-2</c:v>
                </c:pt>
                <c:pt idx="1181">
                  <c:v>5.7205725292270269E-2</c:v>
                </c:pt>
                <c:pt idx="1182">
                  <c:v>5.7205725292270269E-2</c:v>
                </c:pt>
                <c:pt idx="1183">
                  <c:v>5.7205725292270269E-2</c:v>
                </c:pt>
                <c:pt idx="1184">
                  <c:v>5.7205725292270269E-2</c:v>
                </c:pt>
                <c:pt idx="1185">
                  <c:v>5.7205725292270269E-2</c:v>
                </c:pt>
                <c:pt idx="1186">
                  <c:v>5.7205725292270269E-2</c:v>
                </c:pt>
                <c:pt idx="1187">
                  <c:v>5.7205725292270269E-2</c:v>
                </c:pt>
                <c:pt idx="1188">
                  <c:v>5.7205725292270269E-2</c:v>
                </c:pt>
                <c:pt idx="1189">
                  <c:v>5.7205725292270269E-2</c:v>
                </c:pt>
                <c:pt idx="1190">
                  <c:v>5.7205725292270269E-2</c:v>
                </c:pt>
                <c:pt idx="1191">
                  <c:v>5.7205725292270269E-2</c:v>
                </c:pt>
                <c:pt idx="1192">
                  <c:v>5.7205725292270269E-2</c:v>
                </c:pt>
                <c:pt idx="1193">
                  <c:v>5.7205725292270269E-2</c:v>
                </c:pt>
                <c:pt idx="1194">
                  <c:v>5.7205725292270269E-2</c:v>
                </c:pt>
                <c:pt idx="1195">
                  <c:v>5.7205725292270269E-2</c:v>
                </c:pt>
                <c:pt idx="1196">
                  <c:v>5.7205725292270269E-2</c:v>
                </c:pt>
                <c:pt idx="1197">
                  <c:v>5.7205725292270269E-2</c:v>
                </c:pt>
                <c:pt idx="1198">
                  <c:v>5.7205725292270269E-2</c:v>
                </c:pt>
                <c:pt idx="1199">
                  <c:v>5.7205725292270269E-2</c:v>
                </c:pt>
                <c:pt idx="1200">
                  <c:v>5.7205725292270269E-2</c:v>
                </c:pt>
                <c:pt idx="1201">
                  <c:v>5.7205725292270269E-2</c:v>
                </c:pt>
                <c:pt idx="1202">
                  <c:v>5.7205725292270269E-2</c:v>
                </c:pt>
                <c:pt idx="1203">
                  <c:v>5.7205725292270269E-2</c:v>
                </c:pt>
                <c:pt idx="1204">
                  <c:v>5.7205725292270269E-2</c:v>
                </c:pt>
                <c:pt idx="1205">
                  <c:v>5.7205725292270269E-2</c:v>
                </c:pt>
                <c:pt idx="1206">
                  <c:v>5.7205725292270269E-2</c:v>
                </c:pt>
                <c:pt idx="1207">
                  <c:v>5.7205725292270269E-2</c:v>
                </c:pt>
                <c:pt idx="1208">
                  <c:v>5.7205725292270269E-2</c:v>
                </c:pt>
                <c:pt idx="1209">
                  <c:v>5.7205725292270269E-2</c:v>
                </c:pt>
                <c:pt idx="1210">
                  <c:v>5.7205725292270269E-2</c:v>
                </c:pt>
                <c:pt idx="1211">
                  <c:v>5.7205725292270269E-2</c:v>
                </c:pt>
                <c:pt idx="1212">
                  <c:v>5.7205725292270269E-2</c:v>
                </c:pt>
                <c:pt idx="1213">
                  <c:v>5.7205725292270269E-2</c:v>
                </c:pt>
                <c:pt idx="1214">
                  <c:v>5.7205725292270269E-2</c:v>
                </c:pt>
                <c:pt idx="1215">
                  <c:v>5.7205725292270269E-2</c:v>
                </c:pt>
                <c:pt idx="1216">
                  <c:v>5.7205725292270269E-2</c:v>
                </c:pt>
                <c:pt idx="1217">
                  <c:v>5.7205725292270269E-2</c:v>
                </c:pt>
                <c:pt idx="1218">
                  <c:v>5.7205725292270269E-2</c:v>
                </c:pt>
                <c:pt idx="1219">
                  <c:v>5.7205725292270269E-2</c:v>
                </c:pt>
                <c:pt idx="1220">
                  <c:v>5.7205725292270269E-2</c:v>
                </c:pt>
                <c:pt idx="1221">
                  <c:v>5.7205725292270269E-2</c:v>
                </c:pt>
                <c:pt idx="1222">
                  <c:v>5.7205725292270269E-2</c:v>
                </c:pt>
                <c:pt idx="1223">
                  <c:v>5.7205725292270269E-2</c:v>
                </c:pt>
                <c:pt idx="1224">
                  <c:v>5.7205725292270269E-2</c:v>
                </c:pt>
                <c:pt idx="1225">
                  <c:v>5.7205725292270269E-2</c:v>
                </c:pt>
                <c:pt idx="1226">
                  <c:v>5.7205725292270269E-2</c:v>
                </c:pt>
                <c:pt idx="1227">
                  <c:v>5.7205725292270269E-2</c:v>
                </c:pt>
                <c:pt idx="1228">
                  <c:v>5.7205725292270269E-2</c:v>
                </c:pt>
                <c:pt idx="1229">
                  <c:v>5.7205725292270269E-2</c:v>
                </c:pt>
                <c:pt idx="1230">
                  <c:v>5.7205725292270269E-2</c:v>
                </c:pt>
                <c:pt idx="1231">
                  <c:v>5.7205725292270269E-2</c:v>
                </c:pt>
                <c:pt idx="1232">
                  <c:v>5.7205725292270269E-2</c:v>
                </c:pt>
                <c:pt idx="1233">
                  <c:v>5.7205725292270269E-2</c:v>
                </c:pt>
                <c:pt idx="1234">
                  <c:v>5.7205725292270269E-2</c:v>
                </c:pt>
                <c:pt idx="1235">
                  <c:v>5.7205725292270269E-2</c:v>
                </c:pt>
                <c:pt idx="1236">
                  <c:v>5.7205725292270269E-2</c:v>
                </c:pt>
                <c:pt idx="1237">
                  <c:v>5.7205725292270269E-2</c:v>
                </c:pt>
                <c:pt idx="1238">
                  <c:v>5.7205725292270269E-2</c:v>
                </c:pt>
                <c:pt idx="1239">
                  <c:v>5.7205725292270269E-2</c:v>
                </c:pt>
                <c:pt idx="1240">
                  <c:v>5.7205725292270269E-2</c:v>
                </c:pt>
                <c:pt idx="1241">
                  <c:v>5.7205725292270269E-2</c:v>
                </c:pt>
                <c:pt idx="1242">
                  <c:v>5.7205725292270269E-2</c:v>
                </c:pt>
                <c:pt idx="1243">
                  <c:v>5.7205725292270269E-2</c:v>
                </c:pt>
                <c:pt idx="1244">
                  <c:v>5.7205725292270269E-2</c:v>
                </c:pt>
                <c:pt idx="1245">
                  <c:v>5.7205725292270269E-2</c:v>
                </c:pt>
                <c:pt idx="1246">
                  <c:v>5.7205725292270269E-2</c:v>
                </c:pt>
                <c:pt idx="1247">
                  <c:v>5.7205725292270269E-2</c:v>
                </c:pt>
                <c:pt idx="1248">
                  <c:v>5.7205725292270269E-2</c:v>
                </c:pt>
                <c:pt idx="1249">
                  <c:v>5.7205725292270269E-2</c:v>
                </c:pt>
                <c:pt idx="1250">
                  <c:v>5.7205725292270269E-2</c:v>
                </c:pt>
                <c:pt idx="1251">
                  <c:v>5.7205725292270269E-2</c:v>
                </c:pt>
                <c:pt idx="1252">
                  <c:v>5.7205725292270269E-2</c:v>
                </c:pt>
                <c:pt idx="1253">
                  <c:v>5.7205725292270269E-2</c:v>
                </c:pt>
                <c:pt idx="1254">
                  <c:v>5.7205725292270269E-2</c:v>
                </c:pt>
                <c:pt idx="1255">
                  <c:v>5.7205725292270269E-2</c:v>
                </c:pt>
                <c:pt idx="1256">
                  <c:v>5.7205725292270269E-2</c:v>
                </c:pt>
                <c:pt idx="1257">
                  <c:v>5.7205725292270269E-2</c:v>
                </c:pt>
                <c:pt idx="1258">
                  <c:v>5.7205725292270269E-2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4-2349-9ECF-B72F22CC4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804672"/>
        <c:axId val="746856528"/>
      </c:lineChart>
      <c:catAx>
        <c:axId val="746804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56528"/>
        <c:crosses val="autoZero"/>
        <c:auto val="1"/>
        <c:lblAlgn val="ctr"/>
        <c:lblOffset val="100"/>
        <c:noMultiLvlLbl val="0"/>
      </c:catAx>
      <c:valAx>
        <c:axId val="7468565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Calculations!$AQ$7</c:f>
          <c:strCache>
            <c:ptCount val="1"/>
            <c:pt idx="0">
              <c:v>AGG Autocorrelation Residuals Squared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Calculations!$AQ$7</c:f>
              <c:strCache>
                <c:ptCount val="1"/>
                <c:pt idx="0">
                  <c:v>AGG Autocorrelation Residuals Squared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Calculations!$AQ$8:$AQ$1266</c:f>
              <c:numCache>
                <c:formatCode>General</c:formatCode>
                <c:ptCount val="1259"/>
                <c:pt idx="0">
                  <c:v>1.0000000000000002</c:v>
                </c:pt>
                <c:pt idx="1">
                  <c:v>-2.6956148501750873E-2</c:v>
                </c:pt>
                <c:pt idx="2">
                  <c:v>-1.4024056339451451E-2</c:v>
                </c:pt>
                <c:pt idx="3">
                  <c:v>1.0765914891700647E-2</c:v>
                </c:pt>
                <c:pt idx="4">
                  <c:v>-1.8774443364853503E-2</c:v>
                </c:pt>
                <c:pt idx="5">
                  <c:v>-2.637266016918826E-2</c:v>
                </c:pt>
                <c:pt idx="6">
                  <c:v>-5.9517637684876178E-3</c:v>
                </c:pt>
                <c:pt idx="7">
                  <c:v>-2.1485048283970382E-2</c:v>
                </c:pt>
                <c:pt idx="8">
                  <c:v>-1.3507377405810332E-2</c:v>
                </c:pt>
                <c:pt idx="9">
                  <c:v>6.1252620045623499E-2</c:v>
                </c:pt>
                <c:pt idx="10">
                  <c:v>-1.2033486321669652E-2</c:v>
                </c:pt>
                <c:pt idx="11">
                  <c:v>-2.4669779934964754E-2</c:v>
                </c:pt>
                <c:pt idx="12">
                  <c:v>-2.4207801495116876E-2</c:v>
                </c:pt>
                <c:pt idx="13">
                  <c:v>-1.1069656189070274E-2</c:v>
                </c:pt>
                <c:pt idx="14">
                  <c:v>-2.4077059915631516E-2</c:v>
                </c:pt>
                <c:pt idx="15">
                  <c:v>5.4771282630248653E-3</c:v>
                </c:pt>
                <c:pt idx="16">
                  <c:v>-2.5798169806793779E-3</c:v>
                </c:pt>
                <c:pt idx="17">
                  <c:v>1.4762536664118706E-3</c:v>
                </c:pt>
                <c:pt idx="18">
                  <c:v>-4.9665800088437226E-3</c:v>
                </c:pt>
                <c:pt idx="19">
                  <c:v>1.5711817753036244E-2</c:v>
                </c:pt>
                <c:pt idx="20">
                  <c:v>-8.0411667979511468E-3</c:v>
                </c:pt>
                <c:pt idx="21">
                  <c:v>1.5537410046471318E-2</c:v>
                </c:pt>
                <c:pt idx="22">
                  <c:v>2.7157250023212277E-2</c:v>
                </c:pt>
                <c:pt idx="23">
                  <c:v>-3.1070679798670751E-2</c:v>
                </c:pt>
                <c:pt idx="24">
                  <c:v>3.9259468628151918E-2</c:v>
                </c:pt>
                <c:pt idx="25">
                  <c:v>-3.3221771741952733E-2</c:v>
                </c:pt>
                <c:pt idx="26">
                  <c:v>1.5384768464938393E-2</c:v>
                </c:pt>
                <c:pt idx="27">
                  <c:v>9.8192840372995985E-3</c:v>
                </c:pt>
                <c:pt idx="28">
                  <c:v>-2.7244111578622398E-2</c:v>
                </c:pt>
                <c:pt idx="29">
                  <c:v>-4.1467954262668543E-3</c:v>
                </c:pt>
                <c:pt idx="30">
                  <c:v>-2.8965275074570581E-2</c:v>
                </c:pt>
                <c:pt idx="31">
                  <c:v>-1.5249220567058368E-2</c:v>
                </c:pt>
                <c:pt idx="32">
                  <c:v>-1.8278847634261328E-2</c:v>
                </c:pt>
                <c:pt idx="33">
                  <c:v>-2.3143771830067168E-2</c:v>
                </c:pt>
                <c:pt idx="34">
                  <c:v>1.0630588854955044E-2</c:v>
                </c:pt>
                <c:pt idx="35">
                  <c:v>-1.4138864713723096E-2</c:v>
                </c:pt>
                <c:pt idx="36">
                  <c:v>-4.4309659313713827E-2</c:v>
                </c:pt>
                <c:pt idx="37">
                  <c:v>4.9411719361489304E-2</c:v>
                </c:pt>
                <c:pt idx="38">
                  <c:v>2.3741416778780876E-3</c:v>
                </c:pt>
                <c:pt idx="39">
                  <c:v>-2.3380887507994039E-2</c:v>
                </c:pt>
                <c:pt idx="40">
                  <c:v>1.9025644922040539E-2</c:v>
                </c:pt>
                <c:pt idx="41">
                  <c:v>-8.5959682864085209E-3</c:v>
                </c:pt>
                <c:pt idx="42">
                  <c:v>2.8239720666355172E-2</c:v>
                </c:pt>
                <c:pt idx="43">
                  <c:v>2.2025347727403357E-2</c:v>
                </c:pt>
                <c:pt idx="44">
                  <c:v>3.2000840888666469E-2</c:v>
                </c:pt>
                <c:pt idx="45">
                  <c:v>-1.292883983840255E-2</c:v>
                </c:pt>
                <c:pt idx="46">
                  <c:v>-1.373470414061616E-2</c:v>
                </c:pt>
                <c:pt idx="47">
                  <c:v>-6.40963002511989E-3</c:v>
                </c:pt>
                <c:pt idx="48">
                  <c:v>6.0853760066072619E-2</c:v>
                </c:pt>
                <c:pt idx="49">
                  <c:v>-3.0219341638920171E-2</c:v>
                </c:pt>
                <c:pt idx="50">
                  <c:v>-4.0700116881606047E-2</c:v>
                </c:pt>
                <c:pt idx="51">
                  <c:v>3.6992023220780447E-3</c:v>
                </c:pt>
                <c:pt idx="52">
                  <c:v>-1.5653451810800925E-2</c:v>
                </c:pt>
                <c:pt idx="53">
                  <c:v>-2.831175711012214E-2</c:v>
                </c:pt>
                <c:pt idx="54">
                  <c:v>-1.1525921361197105E-2</c:v>
                </c:pt>
                <c:pt idx="55">
                  <c:v>9.6368919614779284E-3</c:v>
                </c:pt>
                <c:pt idx="56">
                  <c:v>5.0983612859601861E-3</c:v>
                </c:pt>
                <c:pt idx="57">
                  <c:v>-2.3035470294042376E-2</c:v>
                </c:pt>
                <c:pt idx="58">
                  <c:v>-9.7931942048170573E-3</c:v>
                </c:pt>
                <c:pt idx="59">
                  <c:v>9.4202034570449907E-3</c:v>
                </c:pt>
                <c:pt idx="60">
                  <c:v>4.4314089134019994E-3</c:v>
                </c:pt>
                <c:pt idx="61">
                  <c:v>3.2114568493444594E-2</c:v>
                </c:pt>
                <c:pt idx="62">
                  <c:v>2.8898006874599944E-3</c:v>
                </c:pt>
                <c:pt idx="63">
                  <c:v>8.7323175484976499E-3</c:v>
                </c:pt>
                <c:pt idx="64">
                  <c:v>2.8286221591150699E-3</c:v>
                </c:pt>
                <c:pt idx="65">
                  <c:v>5.8386681115984813E-3</c:v>
                </c:pt>
                <c:pt idx="66">
                  <c:v>1.0482891824787589E-3</c:v>
                </c:pt>
                <c:pt idx="67">
                  <c:v>-3.211587574029675E-3</c:v>
                </c:pt>
                <c:pt idx="68">
                  <c:v>1.5515161843569545E-2</c:v>
                </c:pt>
                <c:pt idx="69">
                  <c:v>3.4714972218863571E-4</c:v>
                </c:pt>
                <c:pt idx="70">
                  <c:v>-8.6218585191593037E-3</c:v>
                </c:pt>
                <c:pt idx="71">
                  <c:v>1.8182617797448418E-2</c:v>
                </c:pt>
                <c:pt idx="72">
                  <c:v>-6.0963184968342446E-3</c:v>
                </c:pt>
                <c:pt idx="73">
                  <c:v>-4.1204264118895474E-2</c:v>
                </c:pt>
                <c:pt idx="74">
                  <c:v>-2.0916059308884627E-2</c:v>
                </c:pt>
                <c:pt idx="75">
                  <c:v>1.9704127889872834E-2</c:v>
                </c:pt>
                <c:pt idx="76">
                  <c:v>-1.8269213442338228E-2</c:v>
                </c:pt>
                <c:pt idx="77">
                  <c:v>-3.6515335168552953E-3</c:v>
                </c:pt>
                <c:pt idx="78">
                  <c:v>-1.7337207938380216E-3</c:v>
                </c:pt>
                <c:pt idx="79">
                  <c:v>-3.0150378709420694E-2</c:v>
                </c:pt>
                <c:pt idx="80">
                  <c:v>2.1718202734261307E-2</c:v>
                </c:pt>
                <c:pt idx="81">
                  <c:v>4.8167954014454962E-3</c:v>
                </c:pt>
                <c:pt idx="82">
                  <c:v>7.3591173137412388E-3</c:v>
                </c:pt>
                <c:pt idx="83">
                  <c:v>-1.6106144396367188E-2</c:v>
                </c:pt>
                <c:pt idx="84">
                  <c:v>-2.4187377391604627E-2</c:v>
                </c:pt>
                <c:pt idx="85">
                  <c:v>8.0942670211933326E-2</c:v>
                </c:pt>
                <c:pt idx="86">
                  <c:v>-2.3030839655198688E-2</c:v>
                </c:pt>
                <c:pt idx="87">
                  <c:v>1.559067113116692E-2</c:v>
                </c:pt>
                <c:pt idx="88">
                  <c:v>-4.4637330197085733E-2</c:v>
                </c:pt>
                <c:pt idx="89">
                  <c:v>-1.1949888180876654E-2</c:v>
                </c:pt>
                <c:pt idx="90">
                  <c:v>-2.4494657100287903E-2</c:v>
                </c:pt>
                <c:pt idx="91">
                  <c:v>-7.9374985943752759E-3</c:v>
                </c:pt>
                <c:pt idx="92">
                  <c:v>3.7562026585949128E-2</c:v>
                </c:pt>
                <c:pt idx="93">
                  <c:v>-9.2617357370498171E-3</c:v>
                </c:pt>
                <c:pt idx="94">
                  <c:v>-3.0214988436282526E-2</c:v>
                </c:pt>
                <c:pt idx="95">
                  <c:v>8.8074734654738432E-3</c:v>
                </c:pt>
                <c:pt idx="96">
                  <c:v>4.4153580212002705E-2</c:v>
                </c:pt>
                <c:pt idx="97">
                  <c:v>-5.7554230260195155E-2</c:v>
                </c:pt>
                <c:pt idx="98">
                  <c:v>-4.0569316817087704E-2</c:v>
                </c:pt>
                <c:pt idx="99">
                  <c:v>-3.8956686531147186E-2</c:v>
                </c:pt>
                <c:pt idx="100">
                  <c:v>-5.9596987822861649E-3</c:v>
                </c:pt>
                <c:pt idx="101">
                  <c:v>5.2831685293418543E-2</c:v>
                </c:pt>
                <c:pt idx="102">
                  <c:v>8.342672464673774E-3</c:v>
                </c:pt>
                <c:pt idx="103">
                  <c:v>4.938253558815571E-2</c:v>
                </c:pt>
                <c:pt idx="104">
                  <c:v>1.2805560372900437E-2</c:v>
                </c:pt>
                <c:pt idx="105">
                  <c:v>-1.4603477619600464E-3</c:v>
                </c:pt>
                <c:pt idx="106">
                  <c:v>-2.0986889032623929E-2</c:v>
                </c:pt>
                <c:pt idx="107">
                  <c:v>5.8904443782283294E-4</c:v>
                </c:pt>
                <c:pt idx="108">
                  <c:v>1.9372259338853635E-2</c:v>
                </c:pt>
                <c:pt idx="109">
                  <c:v>-3.1745053261827777E-2</c:v>
                </c:pt>
                <c:pt idx="110">
                  <c:v>-9.4944948150971903E-3</c:v>
                </c:pt>
                <c:pt idx="111">
                  <c:v>2.7733310819536502E-2</c:v>
                </c:pt>
                <c:pt idx="112">
                  <c:v>5.2007765220283822E-3</c:v>
                </c:pt>
                <c:pt idx="113">
                  <c:v>-1.302828726238469E-2</c:v>
                </c:pt>
                <c:pt idx="114">
                  <c:v>3.3106086872914399E-3</c:v>
                </c:pt>
                <c:pt idx="115">
                  <c:v>-1.4871669796684724E-2</c:v>
                </c:pt>
                <c:pt idx="116">
                  <c:v>2.6533765980329242E-2</c:v>
                </c:pt>
                <c:pt idx="117">
                  <c:v>2.3687172433509974E-2</c:v>
                </c:pt>
                <c:pt idx="118">
                  <c:v>4.3859400606078611E-2</c:v>
                </c:pt>
                <c:pt idx="119">
                  <c:v>1.7263079089098387E-3</c:v>
                </c:pt>
                <c:pt idx="120">
                  <c:v>-2.3605222207043468E-2</c:v>
                </c:pt>
                <c:pt idx="121">
                  <c:v>-2.5229956406605199E-2</c:v>
                </c:pt>
                <c:pt idx="122">
                  <c:v>1.763081552217078E-2</c:v>
                </c:pt>
                <c:pt idx="123">
                  <c:v>3.7631933975065597E-2</c:v>
                </c:pt>
                <c:pt idx="124">
                  <c:v>1.195850276225831E-2</c:v>
                </c:pt>
                <c:pt idx="125">
                  <c:v>-3.7537452065488012E-3</c:v>
                </c:pt>
                <c:pt idx="126">
                  <c:v>3.2717136801323127E-2</c:v>
                </c:pt>
                <c:pt idx="127">
                  <c:v>7.3953867605182641E-3</c:v>
                </c:pt>
                <c:pt idx="128">
                  <c:v>-7.2339648676820424E-3</c:v>
                </c:pt>
                <c:pt idx="129">
                  <c:v>4.5888134635759824E-2</c:v>
                </c:pt>
                <c:pt idx="130">
                  <c:v>-1.0950256788959365E-2</c:v>
                </c:pt>
                <c:pt idx="131">
                  <c:v>-3.0769554764037952E-2</c:v>
                </c:pt>
                <c:pt idx="132">
                  <c:v>3.3094428680562171E-2</c:v>
                </c:pt>
                <c:pt idx="133">
                  <c:v>-3.244702092955646E-2</c:v>
                </c:pt>
                <c:pt idx="134">
                  <c:v>-1.3525221065712658E-2</c:v>
                </c:pt>
                <c:pt idx="135">
                  <c:v>-1.6306330567481093E-3</c:v>
                </c:pt>
                <c:pt idx="136">
                  <c:v>-2.3457759509852771E-3</c:v>
                </c:pt>
                <c:pt idx="137">
                  <c:v>-3.8024295376370902E-3</c:v>
                </c:pt>
                <c:pt idx="138">
                  <c:v>-4.0968658844049918E-2</c:v>
                </c:pt>
                <c:pt idx="139">
                  <c:v>-3.4944289322908592E-2</c:v>
                </c:pt>
                <c:pt idx="140">
                  <c:v>-1.0958506299008634E-2</c:v>
                </c:pt>
                <c:pt idx="141">
                  <c:v>-9.5237185875334529E-3</c:v>
                </c:pt>
                <c:pt idx="142">
                  <c:v>-2.6465519899568331E-3</c:v>
                </c:pt>
                <c:pt idx="143">
                  <c:v>3.4273386460494583E-2</c:v>
                </c:pt>
                <c:pt idx="144">
                  <c:v>-2.191762593420947E-2</c:v>
                </c:pt>
                <c:pt idx="145">
                  <c:v>7.8167577929649165E-2</c:v>
                </c:pt>
                <c:pt idx="146">
                  <c:v>-3.1597753545922196E-2</c:v>
                </c:pt>
                <c:pt idx="147">
                  <c:v>1.1056422693196356E-2</c:v>
                </c:pt>
                <c:pt idx="148">
                  <c:v>2.699238468999484E-2</c:v>
                </c:pt>
                <c:pt idx="149">
                  <c:v>-1.8235057101468229E-3</c:v>
                </c:pt>
                <c:pt idx="150">
                  <c:v>-2.345053228291883E-2</c:v>
                </c:pt>
                <c:pt idx="151">
                  <c:v>8.0365330500543394E-3</c:v>
                </c:pt>
                <c:pt idx="152">
                  <c:v>3.8790884498109982E-2</c:v>
                </c:pt>
                <c:pt idx="153">
                  <c:v>-3.7509351532676288E-2</c:v>
                </c:pt>
                <c:pt idx="154">
                  <c:v>1.5517068387697069E-2</c:v>
                </c:pt>
                <c:pt idx="155">
                  <c:v>-1.8030148074198706E-2</c:v>
                </c:pt>
                <c:pt idx="156">
                  <c:v>-2.0058033725338042E-3</c:v>
                </c:pt>
                <c:pt idx="157">
                  <c:v>1.7206122153798496E-3</c:v>
                </c:pt>
                <c:pt idx="158">
                  <c:v>2.6550823059989462E-2</c:v>
                </c:pt>
                <c:pt idx="159">
                  <c:v>-3.282869625703054E-2</c:v>
                </c:pt>
                <c:pt idx="160">
                  <c:v>6.3527628544317125E-3</c:v>
                </c:pt>
                <c:pt idx="161">
                  <c:v>5.7522076419216084E-3</c:v>
                </c:pt>
                <c:pt idx="162">
                  <c:v>-4.6877199439371547E-2</c:v>
                </c:pt>
                <c:pt idx="163">
                  <c:v>-1.4437890790717955E-2</c:v>
                </c:pt>
                <c:pt idx="164">
                  <c:v>-2.0722265352129246E-2</c:v>
                </c:pt>
                <c:pt idx="165">
                  <c:v>1.5265174880563002E-2</c:v>
                </c:pt>
                <c:pt idx="166">
                  <c:v>3.507014300944454E-2</c:v>
                </c:pt>
                <c:pt idx="167">
                  <c:v>2.4931113269657815E-2</c:v>
                </c:pt>
                <c:pt idx="168">
                  <c:v>1.2761275259005639E-4</c:v>
                </c:pt>
                <c:pt idx="169">
                  <c:v>2.2829728822120914E-2</c:v>
                </c:pt>
                <c:pt idx="170">
                  <c:v>9.7432406849675517E-3</c:v>
                </c:pt>
                <c:pt idx="171">
                  <c:v>5.5127628849579752E-2</c:v>
                </c:pt>
                <c:pt idx="172">
                  <c:v>-4.9667029832663632E-3</c:v>
                </c:pt>
                <c:pt idx="173">
                  <c:v>-1.8990263660476243E-2</c:v>
                </c:pt>
                <c:pt idx="174">
                  <c:v>2.6144862983149234E-2</c:v>
                </c:pt>
                <c:pt idx="175">
                  <c:v>3.2229728811934803E-3</c:v>
                </c:pt>
                <c:pt idx="176">
                  <c:v>-1.1953726997715925E-2</c:v>
                </c:pt>
                <c:pt idx="177">
                  <c:v>1.152502342269569E-2</c:v>
                </c:pt>
                <c:pt idx="178">
                  <c:v>-1.1779707031412895E-2</c:v>
                </c:pt>
                <c:pt idx="179">
                  <c:v>9.1739137974722784E-4</c:v>
                </c:pt>
                <c:pt idx="180">
                  <c:v>1.464681020024762E-2</c:v>
                </c:pt>
                <c:pt idx="181">
                  <c:v>-3.6101685264112456E-2</c:v>
                </c:pt>
                <c:pt idx="182">
                  <c:v>-2.1309938124293621E-2</c:v>
                </c:pt>
                <c:pt idx="183">
                  <c:v>7.5984034126678852E-3</c:v>
                </c:pt>
                <c:pt idx="184">
                  <c:v>1.9375880326832713E-3</c:v>
                </c:pt>
                <c:pt idx="185">
                  <c:v>1.4975581422045879E-2</c:v>
                </c:pt>
                <c:pt idx="186">
                  <c:v>-2.4402369553710286E-2</c:v>
                </c:pt>
                <c:pt idx="187">
                  <c:v>-3.8294710858412231E-3</c:v>
                </c:pt>
                <c:pt idx="188">
                  <c:v>3.6441452019819347E-2</c:v>
                </c:pt>
                <c:pt idx="189">
                  <c:v>-5.1051000351722713E-2</c:v>
                </c:pt>
                <c:pt idx="190">
                  <c:v>1.3169747315704614E-2</c:v>
                </c:pt>
                <c:pt idx="191">
                  <c:v>9.8910340193522732E-3</c:v>
                </c:pt>
                <c:pt idx="192">
                  <c:v>5.5130963685771688E-2</c:v>
                </c:pt>
                <c:pt idx="193">
                  <c:v>-1.4166439365930471E-2</c:v>
                </c:pt>
                <c:pt idx="194">
                  <c:v>-3.2946087873879863E-2</c:v>
                </c:pt>
                <c:pt idx="195">
                  <c:v>-2.1091606636913014E-2</c:v>
                </c:pt>
                <c:pt idx="196">
                  <c:v>-3.1695676514770836E-2</c:v>
                </c:pt>
                <c:pt idx="197">
                  <c:v>3.5742608671380287E-2</c:v>
                </c:pt>
                <c:pt idx="198">
                  <c:v>-1.22790737486791E-3</c:v>
                </c:pt>
                <c:pt idx="199">
                  <c:v>-4.0257660246267327E-2</c:v>
                </c:pt>
                <c:pt idx="200">
                  <c:v>-1.6822224181045956E-2</c:v>
                </c:pt>
                <c:pt idx="201">
                  <c:v>-4.1486568933789304E-2</c:v>
                </c:pt>
                <c:pt idx="202">
                  <c:v>-4.3971775777874859E-2</c:v>
                </c:pt>
                <c:pt idx="203">
                  <c:v>-7.3620364040842294E-3</c:v>
                </c:pt>
                <c:pt idx="204">
                  <c:v>5.188152715426813E-2</c:v>
                </c:pt>
                <c:pt idx="205">
                  <c:v>-1.6002998284657552E-2</c:v>
                </c:pt>
                <c:pt idx="206">
                  <c:v>-5.6216566037095753E-2</c:v>
                </c:pt>
                <c:pt idx="207">
                  <c:v>-1.2799426785251151E-3</c:v>
                </c:pt>
                <c:pt idx="208">
                  <c:v>8.5291673853450586E-3</c:v>
                </c:pt>
                <c:pt idx="209">
                  <c:v>9.387842825879374E-3</c:v>
                </c:pt>
                <c:pt idx="210">
                  <c:v>-5.5369344467184473E-2</c:v>
                </c:pt>
                <c:pt idx="211">
                  <c:v>2.5736221331562701E-2</c:v>
                </c:pt>
                <c:pt idx="212">
                  <c:v>3.9917100949912743E-2</c:v>
                </c:pt>
                <c:pt idx="213">
                  <c:v>-8.5218829603334999E-3</c:v>
                </c:pt>
                <c:pt idx="214">
                  <c:v>0.20678457554733623</c:v>
                </c:pt>
                <c:pt idx="215">
                  <c:v>-3.1888769517411465E-2</c:v>
                </c:pt>
                <c:pt idx="216">
                  <c:v>-2.1357847252213128E-2</c:v>
                </c:pt>
                <c:pt idx="217">
                  <c:v>1.8873415041267107E-3</c:v>
                </c:pt>
                <c:pt idx="218">
                  <c:v>-4.7464583497973563E-2</c:v>
                </c:pt>
                <c:pt idx="219">
                  <c:v>1.8970183595867555E-2</c:v>
                </c:pt>
                <c:pt idx="220">
                  <c:v>-5.3783117974725674E-3</c:v>
                </c:pt>
                <c:pt idx="221">
                  <c:v>-1.5964856458794047E-2</c:v>
                </c:pt>
                <c:pt idx="222">
                  <c:v>-1.099791574692723E-3</c:v>
                </c:pt>
                <c:pt idx="223">
                  <c:v>-1.7810617639910906E-2</c:v>
                </c:pt>
                <c:pt idx="224">
                  <c:v>-1.09044565931001E-2</c:v>
                </c:pt>
                <c:pt idx="225">
                  <c:v>-3.4336868141943977E-2</c:v>
                </c:pt>
                <c:pt idx="226">
                  <c:v>-2.6374907883273586E-2</c:v>
                </c:pt>
                <c:pt idx="227">
                  <c:v>-3.6738299151381638E-2</c:v>
                </c:pt>
                <c:pt idx="228">
                  <c:v>5.7925048295146692E-2</c:v>
                </c:pt>
                <c:pt idx="229">
                  <c:v>-6.8964484728480527E-3</c:v>
                </c:pt>
                <c:pt idx="230">
                  <c:v>6.6422017376120607E-2</c:v>
                </c:pt>
                <c:pt idx="231">
                  <c:v>6.4444526778395326E-3</c:v>
                </c:pt>
                <c:pt idx="232">
                  <c:v>-2.424224924522644E-2</c:v>
                </c:pt>
                <c:pt idx="233">
                  <c:v>5.1987122568439507E-2</c:v>
                </c:pt>
                <c:pt idx="234">
                  <c:v>-2.880968135453494E-2</c:v>
                </c:pt>
                <c:pt idx="235">
                  <c:v>-2.4618751923269684E-2</c:v>
                </c:pt>
                <c:pt idx="236">
                  <c:v>1.36612884868929E-2</c:v>
                </c:pt>
                <c:pt idx="237">
                  <c:v>-6.3212106045964318E-3</c:v>
                </c:pt>
                <c:pt idx="238">
                  <c:v>8.7447891898326136E-2</c:v>
                </c:pt>
                <c:pt idx="239">
                  <c:v>5.8804965557314688E-2</c:v>
                </c:pt>
                <c:pt idx="240">
                  <c:v>-4.4128682025528602E-2</c:v>
                </c:pt>
                <c:pt idx="241">
                  <c:v>7.1563659031188354E-3</c:v>
                </c:pt>
                <c:pt idx="242">
                  <c:v>-3.7434198779136951E-2</c:v>
                </c:pt>
                <c:pt idx="243">
                  <c:v>5.6687861478922465E-3</c:v>
                </c:pt>
                <c:pt idx="244">
                  <c:v>-2.4769104947027634E-2</c:v>
                </c:pt>
                <c:pt idx="245">
                  <c:v>-8.2192916397295437E-3</c:v>
                </c:pt>
                <c:pt idx="246">
                  <c:v>-3.7884175225842719E-2</c:v>
                </c:pt>
                <c:pt idx="247">
                  <c:v>1.9441448643079031E-2</c:v>
                </c:pt>
                <c:pt idx="248">
                  <c:v>-9.9404545530620402E-4</c:v>
                </c:pt>
                <c:pt idx="249">
                  <c:v>-3.9235463195404004E-2</c:v>
                </c:pt>
                <c:pt idx="250">
                  <c:v>-1.3029759976893429E-3</c:v>
                </c:pt>
                <c:pt idx="251">
                  <c:v>6.0541964252026875E-2</c:v>
                </c:pt>
                <c:pt idx="252">
                  <c:v>5.498945307508072E-2</c:v>
                </c:pt>
                <c:pt idx="253">
                  <c:v>9.160914194073648E-2</c:v>
                </c:pt>
                <c:pt idx="254">
                  <c:v>-3.0993336586682945E-2</c:v>
                </c:pt>
                <c:pt idx="255">
                  <c:v>-1.4862031078978953E-2</c:v>
                </c:pt>
                <c:pt idx="256">
                  <c:v>-1.7347734169837141E-2</c:v>
                </c:pt>
                <c:pt idx="257">
                  <c:v>-4.1991980269503078E-2</c:v>
                </c:pt>
                <c:pt idx="258">
                  <c:v>-3.37746052316086E-2</c:v>
                </c:pt>
                <c:pt idx="259">
                  <c:v>7.3220406317600184E-2</c:v>
                </c:pt>
                <c:pt idx="260">
                  <c:v>2.0245743762943781E-2</c:v>
                </c:pt>
                <c:pt idx="261">
                  <c:v>-1.332735480840997E-2</c:v>
                </c:pt>
                <c:pt idx="262">
                  <c:v>8.1223189973213001E-3</c:v>
                </c:pt>
                <c:pt idx="263">
                  <c:v>-3.0695901692957321E-2</c:v>
                </c:pt>
                <c:pt idx="264">
                  <c:v>-4.6701059729717213E-2</c:v>
                </c:pt>
                <c:pt idx="265">
                  <c:v>2.1855716190491408E-2</c:v>
                </c:pt>
                <c:pt idx="266">
                  <c:v>-4.6319739134804652E-2</c:v>
                </c:pt>
                <c:pt idx="267">
                  <c:v>-1.9439875622869654E-2</c:v>
                </c:pt>
                <c:pt idx="268">
                  <c:v>-4.0717346048443459E-2</c:v>
                </c:pt>
                <c:pt idx="269">
                  <c:v>-5.2480509562715008E-2</c:v>
                </c:pt>
                <c:pt idx="270">
                  <c:v>7.5146582396095743E-2</c:v>
                </c:pt>
                <c:pt idx="271">
                  <c:v>2.2203585642011102E-2</c:v>
                </c:pt>
                <c:pt idx="272">
                  <c:v>4.1844910661820315E-3</c:v>
                </c:pt>
                <c:pt idx="273">
                  <c:v>1.9559470428023973E-2</c:v>
                </c:pt>
                <c:pt idx="274">
                  <c:v>-6.230660066656262E-3</c:v>
                </c:pt>
                <c:pt idx="275">
                  <c:v>4.4464228982935554E-2</c:v>
                </c:pt>
                <c:pt idx="276">
                  <c:v>-3.4061650685710342E-2</c:v>
                </c:pt>
                <c:pt idx="277">
                  <c:v>2.7990575521879839E-3</c:v>
                </c:pt>
                <c:pt idx="278">
                  <c:v>-2.171803869088557E-2</c:v>
                </c:pt>
                <c:pt idx="279">
                  <c:v>2.4038327225869672E-2</c:v>
                </c:pt>
                <c:pt idx="280">
                  <c:v>1.170229277963526E-2</c:v>
                </c:pt>
                <c:pt idx="281">
                  <c:v>-8.9633821068156021E-3</c:v>
                </c:pt>
                <c:pt idx="282">
                  <c:v>-2.5014012377021517E-2</c:v>
                </c:pt>
                <c:pt idx="283">
                  <c:v>-1.0288969628210598E-2</c:v>
                </c:pt>
                <c:pt idx="284">
                  <c:v>7.766980041575236E-3</c:v>
                </c:pt>
                <c:pt idx="285">
                  <c:v>-1.122762928081668E-3</c:v>
                </c:pt>
                <c:pt idx="286">
                  <c:v>1.8845117167784295E-2</c:v>
                </c:pt>
                <c:pt idx="287">
                  <c:v>-2.5885025382308462E-2</c:v>
                </c:pt>
                <c:pt idx="288">
                  <c:v>-5.174923226679376E-2</c:v>
                </c:pt>
                <c:pt idx="289">
                  <c:v>8.3035559450563581E-2</c:v>
                </c:pt>
                <c:pt idx="290">
                  <c:v>-2.5260438179238509E-2</c:v>
                </c:pt>
                <c:pt idx="291">
                  <c:v>-3.6582591894891277E-2</c:v>
                </c:pt>
                <c:pt idx="292">
                  <c:v>8.2296429736371315E-3</c:v>
                </c:pt>
                <c:pt idx="293">
                  <c:v>4.9554047644501231E-3</c:v>
                </c:pt>
                <c:pt idx="294">
                  <c:v>1.3223208749248691E-2</c:v>
                </c:pt>
                <c:pt idx="295">
                  <c:v>1.4634163652033724E-2</c:v>
                </c:pt>
                <c:pt idx="296">
                  <c:v>1.1683077115982309E-2</c:v>
                </c:pt>
                <c:pt idx="297">
                  <c:v>-4.0625173366831266E-3</c:v>
                </c:pt>
                <c:pt idx="298">
                  <c:v>-7.0559142160276211E-3</c:v>
                </c:pt>
                <c:pt idx="299">
                  <c:v>8.2070359211237801E-2</c:v>
                </c:pt>
                <c:pt idx="300">
                  <c:v>-8.4811153105368905E-3</c:v>
                </c:pt>
                <c:pt idx="301">
                  <c:v>2.8232277202167158E-2</c:v>
                </c:pt>
                <c:pt idx="302">
                  <c:v>5.6397309112528717E-3</c:v>
                </c:pt>
                <c:pt idx="303">
                  <c:v>5.5012852430432165E-3</c:v>
                </c:pt>
                <c:pt idx="304">
                  <c:v>1.1776527320632463E-2</c:v>
                </c:pt>
                <c:pt idx="305">
                  <c:v>-9.6486841386388966E-3</c:v>
                </c:pt>
                <c:pt idx="306">
                  <c:v>-3.2621167640122309E-2</c:v>
                </c:pt>
                <c:pt idx="307">
                  <c:v>2.6234826200989034E-2</c:v>
                </c:pt>
                <c:pt idx="308">
                  <c:v>3.5062753565090983E-2</c:v>
                </c:pt>
                <c:pt idx="309">
                  <c:v>2.5713134946413144E-3</c:v>
                </c:pt>
                <c:pt idx="310">
                  <c:v>-1.8429085724249665E-2</c:v>
                </c:pt>
                <c:pt idx="311">
                  <c:v>-4.6318158518525027E-2</c:v>
                </c:pt>
                <c:pt idx="312">
                  <c:v>-4.2440158183170658E-2</c:v>
                </c:pt>
                <c:pt idx="313">
                  <c:v>-2.426449784120056E-3</c:v>
                </c:pt>
                <c:pt idx="314">
                  <c:v>-1.4889598231746211E-2</c:v>
                </c:pt>
                <c:pt idx="315">
                  <c:v>4.3201647243887803E-3</c:v>
                </c:pt>
                <c:pt idx="316">
                  <c:v>1.3516386945312769E-2</c:v>
                </c:pt>
                <c:pt idx="317">
                  <c:v>7.0894137779618192E-3</c:v>
                </c:pt>
                <c:pt idx="318">
                  <c:v>2.3162422719056729E-2</c:v>
                </c:pt>
                <c:pt idx="319">
                  <c:v>2.9699419491267677E-2</c:v>
                </c:pt>
                <c:pt idx="320">
                  <c:v>7.3489950325912549E-3</c:v>
                </c:pt>
                <c:pt idx="321">
                  <c:v>-2.430827998514614E-2</c:v>
                </c:pt>
                <c:pt idx="322">
                  <c:v>2.2672910464432351E-2</c:v>
                </c:pt>
                <c:pt idx="323">
                  <c:v>-2.0937238353081176E-2</c:v>
                </c:pt>
                <c:pt idx="324">
                  <c:v>-3.0034676028217236E-3</c:v>
                </c:pt>
                <c:pt idx="325">
                  <c:v>-1.44162394550937E-2</c:v>
                </c:pt>
                <c:pt idx="326">
                  <c:v>-3.7692636532066677E-2</c:v>
                </c:pt>
                <c:pt idx="327">
                  <c:v>2.3002064213512287E-2</c:v>
                </c:pt>
                <c:pt idx="328">
                  <c:v>-4.3258852909994087E-2</c:v>
                </c:pt>
                <c:pt idx="329">
                  <c:v>-3.998360766138577E-2</c:v>
                </c:pt>
                <c:pt idx="330">
                  <c:v>-2.2286915072383392E-2</c:v>
                </c:pt>
                <c:pt idx="331">
                  <c:v>5.1295428833609061E-4</c:v>
                </c:pt>
                <c:pt idx="332">
                  <c:v>-2.4031167166126705E-2</c:v>
                </c:pt>
                <c:pt idx="333">
                  <c:v>1.3662993351767371E-3</c:v>
                </c:pt>
                <c:pt idx="334">
                  <c:v>-2.4265049006991123E-2</c:v>
                </c:pt>
                <c:pt idx="335">
                  <c:v>8.9909939652931051E-3</c:v>
                </c:pt>
                <c:pt idx="336">
                  <c:v>-3.6106564575777107E-2</c:v>
                </c:pt>
                <c:pt idx="337">
                  <c:v>3.4168747828543164E-2</c:v>
                </c:pt>
                <c:pt idx="338">
                  <c:v>1.6341739877150457E-2</c:v>
                </c:pt>
                <c:pt idx="339">
                  <c:v>-1.3649081283804798E-2</c:v>
                </c:pt>
                <c:pt idx="340">
                  <c:v>7.5808178356044864E-2</c:v>
                </c:pt>
                <c:pt idx="341">
                  <c:v>-4.8376746216840884E-2</c:v>
                </c:pt>
                <c:pt idx="342">
                  <c:v>-4.9008591195296809E-3</c:v>
                </c:pt>
                <c:pt idx="343">
                  <c:v>3.1028940028814886E-2</c:v>
                </c:pt>
                <c:pt idx="344">
                  <c:v>2.542032156156133E-4</c:v>
                </c:pt>
                <c:pt idx="345">
                  <c:v>-1.3277662534637443E-2</c:v>
                </c:pt>
                <c:pt idx="346">
                  <c:v>3.600529672454552E-2</c:v>
                </c:pt>
                <c:pt idx="347">
                  <c:v>-5.4097393546571254E-2</c:v>
                </c:pt>
                <c:pt idx="348">
                  <c:v>-4.4939631568832804E-4</c:v>
                </c:pt>
                <c:pt idx="349">
                  <c:v>1.253920515768219E-2</c:v>
                </c:pt>
                <c:pt idx="350">
                  <c:v>-3.6525886222294759E-2</c:v>
                </c:pt>
                <c:pt idx="351">
                  <c:v>-1.1258566720082199E-3</c:v>
                </c:pt>
                <c:pt idx="352">
                  <c:v>1.759233540273197E-2</c:v>
                </c:pt>
                <c:pt idx="353">
                  <c:v>-8.91748350465057E-3</c:v>
                </c:pt>
                <c:pt idx="354">
                  <c:v>1.2008193293607083E-2</c:v>
                </c:pt>
                <c:pt idx="355">
                  <c:v>3.5783122195519631E-3</c:v>
                </c:pt>
                <c:pt idx="356">
                  <c:v>-1.5538654740617481E-2</c:v>
                </c:pt>
                <c:pt idx="357">
                  <c:v>-1.9884177537103961E-2</c:v>
                </c:pt>
                <c:pt idx="358">
                  <c:v>-4.3035625149262013E-2</c:v>
                </c:pt>
                <c:pt idx="359">
                  <c:v>-9.8943590510094329E-3</c:v>
                </c:pt>
                <c:pt idx="360">
                  <c:v>1.2252295511299438E-2</c:v>
                </c:pt>
                <c:pt idx="361">
                  <c:v>6.0188335826522089E-2</c:v>
                </c:pt>
                <c:pt idx="362">
                  <c:v>6.7806582475903626E-2</c:v>
                </c:pt>
                <c:pt idx="363">
                  <c:v>-7.2905533900929059E-3</c:v>
                </c:pt>
                <c:pt idx="364">
                  <c:v>-1.9074448724295545E-3</c:v>
                </c:pt>
                <c:pt idx="365">
                  <c:v>-1.7773459472788266E-3</c:v>
                </c:pt>
                <c:pt idx="366">
                  <c:v>8.0244986661419486E-3</c:v>
                </c:pt>
                <c:pt idx="367">
                  <c:v>-1.9924210371850461E-2</c:v>
                </c:pt>
                <c:pt idx="368">
                  <c:v>-3.7003038914042795E-2</c:v>
                </c:pt>
                <c:pt idx="369">
                  <c:v>-1.8972612844917403E-2</c:v>
                </c:pt>
                <c:pt idx="370">
                  <c:v>-2.9463180227734653E-3</c:v>
                </c:pt>
                <c:pt idx="371">
                  <c:v>2.2721476314059946E-2</c:v>
                </c:pt>
                <c:pt idx="372">
                  <c:v>-4.3335222517140504E-2</c:v>
                </c:pt>
                <c:pt idx="373">
                  <c:v>-7.1324834146614755E-3</c:v>
                </c:pt>
                <c:pt idx="374">
                  <c:v>5.0117560102823613E-6</c:v>
                </c:pt>
                <c:pt idx="375">
                  <c:v>5.679241507060652E-2</c:v>
                </c:pt>
                <c:pt idx="376">
                  <c:v>-1.4502827967282021E-2</c:v>
                </c:pt>
                <c:pt idx="377">
                  <c:v>-2.9651166112332226E-2</c:v>
                </c:pt>
                <c:pt idx="378">
                  <c:v>-2.8367191385535909E-2</c:v>
                </c:pt>
                <c:pt idx="379">
                  <c:v>5.8698134005638503E-2</c:v>
                </c:pt>
                <c:pt idx="380">
                  <c:v>-5.613703670299678E-3</c:v>
                </c:pt>
                <c:pt idx="381">
                  <c:v>5.0279065574234602E-2</c:v>
                </c:pt>
                <c:pt idx="382">
                  <c:v>4.1767144511245094E-2</c:v>
                </c:pt>
                <c:pt idx="383">
                  <c:v>-1.8488049946076581E-2</c:v>
                </c:pt>
                <c:pt idx="384">
                  <c:v>-4.4723973294334092E-2</c:v>
                </c:pt>
                <c:pt idx="385">
                  <c:v>-5.7888479332142946E-3</c:v>
                </c:pt>
                <c:pt idx="386">
                  <c:v>-9.9309893571244631E-3</c:v>
                </c:pt>
                <c:pt idx="387">
                  <c:v>-1.2866232626602846E-2</c:v>
                </c:pt>
                <c:pt idx="388">
                  <c:v>8.4322714989648787E-2</c:v>
                </c:pt>
                <c:pt idx="389">
                  <c:v>-2.3750415968957325E-2</c:v>
                </c:pt>
                <c:pt idx="390">
                  <c:v>3.3872716830088655E-2</c:v>
                </c:pt>
                <c:pt idx="391">
                  <c:v>-1.2998249059228731E-2</c:v>
                </c:pt>
                <c:pt idx="392">
                  <c:v>1.0703938640525973E-3</c:v>
                </c:pt>
                <c:pt idx="393">
                  <c:v>-6.6825650523358746E-2</c:v>
                </c:pt>
                <c:pt idx="394">
                  <c:v>-1.7700629052478944E-2</c:v>
                </c:pt>
                <c:pt idx="395">
                  <c:v>-1.4836688128876446E-3</c:v>
                </c:pt>
                <c:pt idx="396">
                  <c:v>-2.9959288380532294E-2</c:v>
                </c:pt>
                <c:pt idx="397">
                  <c:v>-1.2715965219072483E-2</c:v>
                </c:pt>
                <c:pt idx="398">
                  <c:v>-1.5294909752259946E-2</c:v>
                </c:pt>
                <c:pt idx="399">
                  <c:v>-3.6456671555304271E-2</c:v>
                </c:pt>
                <c:pt idx="400">
                  <c:v>1.2569394738854376E-2</c:v>
                </c:pt>
                <c:pt idx="401">
                  <c:v>-2.5900862876189267E-2</c:v>
                </c:pt>
                <c:pt idx="402">
                  <c:v>3.120572325837126E-2</c:v>
                </c:pt>
                <c:pt idx="403">
                  <c:v>1.8831044275175398E-2</c:v>
                </c:pt>
                <c:pt idx="404">
                  <c:v>5.1872764358512874E-2</c:v>
                </c:pt>
                <c:pt idx="405">
                  <c:v>1.3083062101903718E-2</c:v>
                </c:pt>
                <c:pt idx="406">
                  <c:v>-2.1050708130652837E-2</c:v>
                </c:pt>
                <c:pt idx="407">
                  <c:v>-3.067774377440511E-2</c:v>
                </c:pt>
                <c:pt idx="408">
                  <c:v>-2.4644528065272828E-2</c:v>
                </c:pt>
                <c:pt idx="409">
                  <c:v>-8.3908397696804988E-3</c:v>
                </c:pt>
                <c:pt idx="410">
                  <c:v>-7.2047335271715387E-3</c:v>
                </c:pt>
                <c:pt idx="411">
                  <c:v>1.2958543869960504E-3</c:v>
                </c:pt>
                <c:pt idx="412">
                  <c:v>5.3071708435336436E-2</c:v>
                </c:pt>
                <c:pt idx="413">
                  <c:v>-1.1449263471510205E-2</c:v>
                </c:pt>
                <c:pt idx="414">
                  <c:v>-4.3128794630285565E-2</c:v>
                </c:pt>
                <c:pt idx="415">
                  <c:v>-2.5784642106216102E-2</c:v>
                </c:pt>
                <c:pt idx="416">
                  <c:v>-1.8662469687307094E-2</c:v>
                </c:pt>
                <c:pt idx="417">
                  <c:v>7.3086706872124846E-3</c:v>
                </c:pt>
                <c:pt idx="418">
                  <c:v>4.5708461792447364E-2</c:v>
                </c:pt>
                <c:pt idx="419">
                  <c:v>3.5255259900150812E-2</c:v>
                </c:pt>
                <c:pt idx="420">
                  <c:v>-2.5799633694260509E-2</c:v>
                </c:pt>
                <c:pt idx="421">
                  <c:v>5.8359026532018854E-3</c:v>
                </c:pt>
                <c:pt idx="422">
                  <c:v>2.1703486119885096E-2</c:v>
                </c:pt>
                <c:pt idx="423">
                  <c:v>2.2379004494320512E-3</c:v>
                </c:pt>
                <c:pt idx="424">
                  <c:v>-4.6050389624138224E-2</c:v>
                </c:pt>
                <c:pt idx="425">
                  <c:v>2.8071824747399759E-2</c:v>
                </c:pt>
                <c:pt idx="426">
                  <c:v>9.7634932584570195E-3</c:v>
                </c:pt>
                <c:pt idx="427">
                  <c:v>-4.1036381522591092E-2</c:v>
                </c:pt>
                <c:pt idx="428">
                  <c:v>-4.4443989135054478E-2</c:v>
                </c:pt>
                <c:pt idx="429">
                  <c:v>-5.1864193861107237E-2</c:v>
                </c:pt>
                <c:pt idx="430">
                  <c:v>4.4452158876469819E-2</c:v>
                </c:pt>
                <c:pt idx="431">
                  <c:v>2.4112857516720897E-2</c:v>
                </c:pt>
                <c:pt idx="432">
                  <c:v>9.3368104595732797E-3</c:v>
                </c:pt>
                <c:pt idx="433">
                  <c:v>3.2678169308599535E-2</c:v>
                </c:pt>
                <c:pt idx="434">
                  <c:v>-4.6155507313345889E-2</c:v>
                </c:pt>
                <c:pt idx="435">
                  <c:v>-7.6264117013539624E-3</c:v>
                </c:pt>
                <c:pt idx="436">
                  <c:v>-1.9755915621215737E-2</c:v>
                </c:pt>
                <c:pt idx="437">
                  <c:v>-3.3618616741859328E-2</c:v>
                </c:pt>
                <c:pt idx="438">
                  <c:v>-2.9387680846592084E-2</c:v>
                </c:pt>
                <c:pt idx="439">
                  <c:v>-3.3294533137208537E-2</c:v>
                </c:pt>
                <c:pt idx="440">
                  <c:v>-4.9661053163759593E-2</c:v>
                </c:pt>
                <c:pt idx="441">
                  <c:v>1.7461138520785818E-2</c:v>
                </c:pt>
                <c:pt idx="442">
                  <c:v>-3.7835159250368161E-3</c:v>
                </c:pt>
                <c:pt idx="443">
                  <c:v>1.9988522251104358E-2</c:v>
                </c:pt>
                <c:pt idx="444">
                  <c:v>1.9289774051838935E-3</c:v>
                </c:pt>
                <c:pt idx="445">
                  <c:v>9.2765718405252301E-3</c:v>
                </c:pt>
                <c:pt idx="446">
                  <c:v>6.9740853153521356E-3</c:v>
                </c:pt>
                <c:pt idx="447">
                  <c:v>-4.8929043863931839E-3</c:v>
                </c:pt>
                <c:pt idx="448">
                  <c:v>-3.9296855198290903E-2</c:v>
                </c:pt>
                <c:pt idx="449">
                  <c:v>-2.4880464003641873E-2</c:v>
                </c:pt>
                <c:pt idx="450">
                  <c:v>9.2274907360148276E-2</c:v>
                </c:pt>
                <c:pt idx="451">
                  <c:v>-8.5306233567377271E-5</c:v>
                </c:pt>
                <c:pt idx="452">
                  <c:v>1.9870326885531885E-2</c:v>
                </c:pt>
                <c:pt idx="453">
                  <c:v>6.4889379886497352E-3</c:v>
                </c:pt>
                <c:pt idx="454">
                  <c:v>-3.5249607356252384E-2</c:v>
                </c:pt>
                <c:pt idx="455">
                  <c:v>-3.943749460909609E-2</c:v>
                </c:pt>
                <c:pt idx="456">
                  <c:v>4.3921534523930945E-2</c:v>
                </c:pt>
                <c:pt idx="457">
                  <c:v>-2.1517205439437533E-2</c:v>
                </c:pt>
                <c:pt idx="458">
                  <c:v>-2.64734038728392E-3</c:v>
                </c:pt>
                <c:pt idx="459">
                  <c:v>5.012307681694874E-2</c:v>
                </c:pt>
                <c:pt idx="460">
                  <c:v>-4.2234471450658603E-3</c:v>
                </c:pt>
                <c:pt idx="461">
                  <c:v>1.3226349449775561E-2</c:v>
                </c:pt>
                <c:pt idx="462">
                  <c:v>-1.0711029824893527E-3</c:v>
                </c:pt>
                <c:pt idx="463">
                  <c:v>-1.7174995497568891E-2</c:v>
                </c:pt>
                <c:pt idx="464">
                  <c:v>1.5221997410776674E-2</c:v>
                </c:pt>
                <c:pt idx="465">
                  <c:v>1.437600322723828E-2</c:v>
                </c:pt>
                <c:pt idx="466">
                  <c:v>-5.8596570143700753E-2</c:v>
                </c:pt>
                <c:pt idx="467">
                  <c:v>0.10363142251887233</c:v>
                </c:pt>
                <c:pt idx="468">
                  <c:v>-3.8523131410067621E-2</c:v>
                </c:pt>
                <c:pt idx="469">
                  <c:v>3.2738239725209527E-2</c:v>
                </c:pt>
                <c:pt idx="470">
                  <c:v>2.0834174618192054E-2</c:v>
                </c:pt>
                <c:pt idx="471">
                  <c:v>-5.650388159125453E-2</c:v>
                </c:pt>
                <c:pt idx="472">
                  <c:v>-3.3228735637969006E-2</c:v>
                </c:pt>
                <c:pt idx="473">
                  <c:v>-1.8333530758806629E-2</c:v>
                </c:pt>
                <c:pt idx="474">
                  <c:v>-8.6041719145454592E-3</c:v>
                </c:pt>
                <c:pt idx="475">
                  <c:v>1.635491757774258E-2</c:v>
                </c:pt>
                <c:pt idx="476">
                  <c:v>-3.4742087582452841E-2</c:v>
                </c:pt>
                <c:pt idx="477">
                  <c:v>2.5940157361816787E-2</c:v>
                </c:pt>
                <c:pt idx="478">
                  <c:v>9.4264392342709533E-3</c:v>
                </c:pt>
                <c:pt idx="479">
                  <c:v>2.320802286743937E-3</c:v>
                </c:pt>
                <c:pt idx="480">
                  <c:v>7.3314250711403826E-3</c:v>
                </c:pt>
                <c:pt idx="481">
                  <c:v>-2.857137263816089E-2</c:v>
                </c:pt>
                <c:pt idx="482">
                  <c:v>4.0712516551335315E-2</c:v>
                </c:pt>
                <c:pt idx="483">
                  <c:v>1.5158512486372457E-2</c:v>
                </c:pt>
                <c:pt idx="484">
                  <c:v>2.2085980488848956E-2</c:v>
                </c:pt>
                <c:pt idx="485">
                  <c:v>-2.3235788889753414E-2</c:v>
                </c:pt>
                <c:pt idx="486">
                  <c:v>-3.0124290178661979E-2</c:v>
                </c:pt>
                <c:pt idx="487">
                  <c:v>1.0848391651268019E-2</c:v>
                </c:pt>
                <c:pt idx="488">
                  <c:v>-5.9398242217399436E-2</c:v>
                </c:pt>
                <c:pt idx="489">
                  <c:v>5.0803175375436008E-2</c:v>
                </c:pt>
                <c:pt idx="490">
                  <c:v>-1.5031094027086744E-2</c:v>
                </c:pt>
                <c:pt idx="491">
                  <c:v>6.2724510738785197E-3</c:v>
                </c:pt>
                <c:pt idx="492">
                  <c:v>-2.5563746390913848E-2</c:v>
                </c:pt>
                <c:pt idx="493">
                  <c:v>4.5275649478232406E-2</c:v>
                </c:pt>
                <c:pt idx="494">
                  <c:v>-1.1107539478466183E-2</c:v>
                </c:pt>
                <c:pt idx="495">
                  <c:v>-4.2872791025793264E-2</c:v>
                </c:pt>
                <c:pt idx="496">
                  <c:v>-3.0998545262703608E-2</c:v>
                </c:pt>
                <c:pt idx="497">
                  <c:v>-1.6331855881682369E-2</c:v>
                </c:pt>
                <c:pt idx="498">
                  <c:v>5.4977865364062906E-2</c:v>
                </c:pt>
                <c:pt idx="499">
                  <c:v>-4.2486472816932644E-2</c:v>
                </c:pt>
                <c:pt idx="500">
                  <c:v>-2.1247316551268582E-2</c:v>
                </c:pt>
                <c:pt idx="501">
                  <c:v>-1.392978930691161E-2</c:v>
                </c:pt>
                <c:pt idx="502">
                  <c:v>-2.5525743304621189E-2</c:v>
                </c:pt>
                <c:pt idx="503">
                  <c:v>-1.0569760097242076E-2</c:v>
                </c:pt>
                <c:pt idx="504">
                  <c:v>5.4940041371898014E-3</c:v>
                </c:pt>
                <c:pt idx="505">
                  <c:v>-1.4137164485483885E-2</c:v>
                </c:pt>
                <c:pt idx="506">
                  <c:v>2.1877393730373E-2</c:v>
                </c:pt>
                <c:pt idx="507">
                  <c:v>-3.0836108219495648E-2</c:v>
                </c:pt>
                <c:pt idx="508">
                  <c:v>3.4873064656311919E-3</c:v>
                </c:pt>
                <c:pt idx="509">
                  <c:v>-4.9031838390606375E-2</c:v>
                </c:pt>
                <c:pt idx="510">
                  <c:v>-5.3071944398557719E-3</c:v>
                </c:pt>
                <c:pt idx="511">
                  <c:v>-3.4541809085445872E-2</c:v>
                </c:pt>
                <c:pt idx="512">
                  <c:v>2.6840160760753611E-2</c:v>
                </c:pt>
                <c:pt idx="513">
                  <c:v>5.200371495391185E-4</c:v>
                </c:pt>
                <c:pt idx="514">
                  <c:v>-3.2088593758619999E-2</c:v>
                </c:pt>
                <c:pt idx="515">
                  <c:v>-5.7238773019091457E-3</c:v>
                </c:pt>
                <c:pt idx="516">
                  <c:v>-3.3297447876313121E-3</c:v>
                </c:pt>
                <c:pt idx="517">
                  <c:v>2.630514854382119E-2</c:v>
                </c:pt>
                <c:pt idx="518">
                  <c:v>-1.8931789808015215E-2</c:v>
                </c:pt>
                <c:pt idx="519">
                  <c:v>-2.5951141327197481E-2</c:v>
                </c:pt>
                <c:pt idx="520">
                  <c:v>-4.496324994057917E-3</c:v>
                </c:pt>
                <c:pt idx="521">
                  <c:v>4.5711002815674764E-2</c:v>
                </c:pt>
                <c:pt idx="522">
                  <c:v>7.8522281641901656E-2</c:v>
                </c:pt>
                <c:pt idx="523">
                  <c:v>-7.0880702865064654E-3</c:v>
                </c:pt>
                <c:pt idx="524">
                  <c:v>6.1701414535015778E-2</c:v>
                </c:pt>
                <c:pt idx="525">
                  <c:v>7.7146133674836906E-3</c:v>
                </c:pt>
                <c:pt idx="526">
                  <c:v>1.4437713401291255E-2</c:v>
                </c:pt>
                <c:pt idx="527">
                  <c:v>2.8143554707348814E-3</c:v>
                </c:pt>
                <c:pt idx="528">
                  <c:v>1.237803632936698E-2</c:v>
                </c:pt>
                <c:pt idx="529">
                  <c:v>-1.4523054299619031E-2</c:v>
                </c:pt>
                <c:pt idx="530">
                  <c:v>3.1670893031194032E-2</c:v>
                </c:pt>
                <c:pt idx="531">
                  <c:v>2.9185704445065393E-3</c:v>
                </c:pt>
                <c:pt idx="532">
                  <c:v>-1.4384071723563343E-2</c:v>
                </c:pt>
                <c:pt idx="533">
                  <c:v>-1.1563317717024922E-2</c:v>
                </c:pt>
                <c:pt idx="534">
                  <c:v>-1.2144218565052222E-2</c:v>
                </c:pt>
                <c:pt idx="535">
                  <c:v>1.5984928852118396E-2</c:v>
                </c:pt>
                <c:pt idx="536">
                  <c:v>2.8876767872345461E-2</c:v>
                </c:pt>
                <c:pt idx="537">
                  <c:v>5.8383855914205252E-2</c:v>
                </c:pt>
                <c:pt idx="538">
                  <c:v>-4.3784947057389494E-2</c:v>
                </c:pt>
                <c:pt idx="539">
                  <c:v>6.4619967022131386E-3</c:v>
                </c:pt>
                <c:pt idx="540">
                  <c:v>-7.0265060269384437E-3</c:v>
                </c:pt>
                <c:pt idx="541">
                  <c:v>-5.6459226201712009E-2</c:v>
                </c:pt>
                <c:pt idx="542">
                  <c:v>-4.9523532296025206E-2</c:v>
                </c:pt>
                <c:pt idx="543">
                  <c:v>-1.8046425690599551E-2</c:v>
                </c:pt>
                <c:pt idx="544">
                  <c:v>2.5747821971252034E-2</c:v>
                </c:pt>
                <c:pt idx="545">
                  <c:v>-7.6161371216225326E-3</c:v>
                </c:pt>
                <c:pt idx="546">
                  <c:v>2.493060722692593E-2</c:v>
                </c:pt>
                <c:pt idx="547">
                  <c:v>-7.0750373539716273E-3</c:v>
                </c:pt>
                <c:pt idx="548">
                  <c:v>-2.1496075175623294E-2</c:v>
                </c:pt>
                <c:pt idx="549">
                  <c:v>-9.9325007048497605E-3</c:v>
                </c:pt>
                <c:pt idx="550">
                  <c:v>-2.3627192562134372E-2</c:v>
                </c:pt>
                <c:pt idx="551">
                  <c:v>-3.1659144846173069E-2</c:v>
                </c:pt>
                <c:pt idx="552">
                  <c:v>-2.8071085791022809E-2</c:v>
                </c:pt>
                <c:pt idx="553">
                  <c:v>-1.4966606033344149E-2</c:v>
                </c:pt>
                <c:pt idx="554">
                  <c:v>2.1540865639990889E-2</c:v>
                </c:pt>
                <c:pt idx="555">
                  <c:v>1.0377506065731649E-2</c:v>
                </c:pt>
                <c:pt idx="556">
                  <c:v>3.5078614361339295E-3</c:v>
                </c:pt>
                <c:pt idx="557">
                  <c:v>1.9791972293333768E-3</c:v>
                </c:pt>
                <c:pt idx="558">
                  <c:v>1.0795617407947544E-2</c:v>
                </c:pt>
                <c:pt idx="559">
                  <c:v>5.7075331704705509E-2</c:v>
                </c:pt>
                <c:pt idx="560">
                  <c:v>-4.398683824673906E-2</c:v>
                </c:pt>
                <c:pt idx="561">
                  <c:v>2.8268087683432312E-2</c:v>
                </c:pt>
                <c:pt idx="562">
                  <c:v>-6.3115031888668219E-3</c:v>
                </c:pt>
                <c:pt idx="563">
                  <c:v>-1.6664448322118521E-2</c:v>
                </c:pt>
                <c:pt idx="564">
                  <c:v>-3.5694282573740528E-2</c:v>
                </c:pt>
                <c:pt idx="565">
                  <c:v>3.7879822158172813E-4</c:v>
                </c:pt>
                <c:pt idx="566">
                  <c:v>1.5915856152580677E-4</c:v>
                </c:pt>
                <c:pt idx="567">
                  <c:v>1.7377391115850054E-2</c:v>
                </c:pt>
                <c:pt idx="568">
                  <c:v>-1.9978005214609587E-2</c:v>
                </c:pt>
                <c:pt idx="569">
                  <c:v>-1.9975932441292241E-2</c:v>
                </c:pt>
                <c:pt idx="570">
                  <c:v>-8.2546220209930108E-3</c:v>
                </c:pt>
                <c:pt idx="571">
                  <c:v>-5.1158699119358822E-3</c:v>
                </c:pt>
                <c:pt idx="572">
                  <c:v>2.2659238607225544E-3</c:v>
                </c:pt>
                <c:pt idx="573">
                  <c:v>2.3879598219577206E-2</c:v>
                </c:pt>
                <c:pt idx="574">
                  <c:v>6.0406458068351758E-3</c:v>
                </c:pt>
                <c:pt idx="575">
                  <c:v>-1.6487797339831415E-2</c:v>
                </c:pt>
                <c:pt idx="576">
                  <c:v>4.0594341577827243E-2</c:v>
                </c:pt>
                <c:pt idx="577">
                  <c:v>4.4877352011385395E-3</c:v>
                </c:pt>
                <c:pt idx="578">
                  <c:v>3.1669746759770412E-2</c:v>
                </c:pt>
                <c:pt idx="579">
                  <c:v>-2.4333203459093504E-2</c:v>
                </c:pt>
                <c:pt idx="580">
                  <c:v>-1.9381316127448603E-2</c:v>
                </c:pt>
                <c:pt idx="581">
                  <c:v>-3.6223770423025811E-2</c:v>
                </c:pt>
                <c:pt idx="582">
                  <c:v>-8.7115853141071925E-3</c:v>
                </c:pt>
                <c:pt idx="583">
                  <c:v>1.9262107127438945E-2</c:v>
                </c:pt>
                <c:pt idx="584">
                  <c:v>-2.1117836073341782E-2</c:v>
                </c:pt>
                <c:pt idx="585">
                  <c:v>7.5159101615643709E-2</c:v>
                </c:pt>
                <c:pt idx="586">
                  <c:v>-4.0232639554899689E-2</c:v>
                </c:pt>
                <c:pt idx="587">
                  <c:v>-5.0481975086943402E-2</c:v>
                </c:pt>
                <c:pt idx="588">
                  <c:v>6.1820031818407206E-3</c:v>
                </c:pt>
                <c:pt idx="589">
                  <c:v>-3.905155729690625E-2</c:v>
                </c:pt>
                <c:pt idx="590">
                  <c:v>8.9800307389206017E-3</c:v>
                </c:pt>
                <c:pt idx="591">
                  <c:v>4.9290942084377239E-2</c:v>
                </c:pt>
                <c:pt idx="592">
                  <c:v>-1.7272533542701331E-2</c:v>
                </c:pt>
                <c:pt idx="593">
                  <c:v>0.12593842023954605</c:v>
                </c:pt>
                <c:pt idx="594">
                  <c:v>1.1030843632506298E-2</c:v>
                </c:pt>
                <c:pt idx="595">
                  <c:v>-3.7759630555363702E-2</c:v>
                </c:pt>
                <c:pt idx="596">
                  <c:v>-2.9000172210027212E-2</c:v>
                </c:pt>
                <c:pt idx="597">
                  <c:v>-4.0162125735187668E-2</c:v>
                </c:pt>
                <c:pt idx="598">
                  <c:v>-3.2123823654539897E-2</c:v>
                </c:pt>
                <c:pt idx="599">
                  <c:v>0.17363295215140204</c:v>
                </c:pt>
                <c:pt idx="600">
                  <c:v>-1.2511290548698834E-2</c:v>
                </c:pt>
                <c:pt idx="601">
                  <c:v>-1.0941966499102894E-2</c:v>
                </c:pt>
                <c:pt idx="602">
                  <c:v>8.9658987672954646E-2</c:v>
                </c:pt>
                <c:pt idx="603">
                  <c:v>-8.7765140238756992E-3</c:v>
                </c:pt>
                <c:pt idx="604">
                  <c:v>-5.0312238662142593E-2</c:v>
                </c:pt>
                <c:pt idx="605">
                  <c:v>2.2614009488839144E-2</c:v>
                </c:pt>
                <c:pt idx="606">
                  <c:v>-3.9199203158431395E-2</c:v>
                </c:pt>
                <c:pt idx="607">
                  <c:v>-6.6983201216532451E-2</c:v>
                </c:pt>
                <c:pt idx="608">
                  <c:v>-1.8664180899683901E-3</c:v>
                </c:pt>
                <c:pt idx="609">
                  <c:v>5.0006626215434939E-2</c:v>
                </c:pt>
                <c:pt idx="610">
                  <c:v>-1.1032830487151759E-2</c:v>
                </c:pt>
                <c:pt idx="611">
                  <c:v>-3.6977281514135929E-2</c:v>
                </c:pt>
                <c:pt idx="612">
                  <c:v>1.7515411050336399E-3</c:v>
                </c:pt>
                <c:pt idx="613">
                  <c:v>-6.0530131581154119E-2</c:v>
                </c:pt>
                <c:pt idx="614">
                  <c:v>-9.1803685622075613E-3</c:v>
                </c:pt>
                <c:pt idx="615">
                  <c:v>-5.9848720983872667E-3</c:v>
                </c:pt>
                <c:pt idx="616">
                  <c:v>-1.2515577897096159E-2</c:v>
                </c:pt>
                <c:pt idx="617">
                  <c:v>1.9575939547030796E-2</c:v>
                </c:pt>
                <c:pt idx="618">
                  <c:v>-6.6641810400890024E-3</c:v>
                </c:pt>
                <c:pt idx="619">
                  <c:v>-1.693591459572151E-2</c:v>
                </c:pt>
                <c:pt idx="620">
                  <c:v>-7.4190168380552247E-3</c:v>
                </c:pt>
                <c:pt idx="621">
                  <c:v>2.841536682953004E-3</c:v>
                </c:pt>
                <c:pt idx="622">
                  <c:v>-9.864063456306367E-3</c:v>
                </c:pt>
                <c:pt idx="623">
                  <c:v>-3.652748331677419E-2</c:v>
                </c:pt>
                <c:pt idx="624">
                  <c:v>-6.2910816304159282E-3</c:v>
                </c:pt>
                <c:pt idx="625">
                  <c:v>4.2103558624354734E-2</c:v>
                </c:pt>
                <c:pt idx="626">
                  <c:v>1.7303127602993629E-2</c:v>
                </c:pt>
                <c:pt idx="627">
                  <c:v>-3.5954264373017179E-2</c:v>
                </c:pt>
                <c:pt idx="628">
                  <c:v>-3.0358923888625391E-2</c:v>
                </c:pt>
                <c:pt idx="629">
                  <c:v>-2.1610770712978608E-2</c:v>
                </c:pt>
                <c:pt idx="630">
                  <c:v>-1.4104832918821584E-2</c:v>
                </c:pt>
                <c:pt idx="631">
                  <c:v>-1.7633566697387276E-2</c:v>
                </c:pt>
                <c:pt idx="632">
                  <c:v>-2.0854967689417733E-2</c:v>
                </c:pt>
                <c:pt idx="633">
                  <c:v>5.8220633596853574E-2</c:v>
                </c:pt>
                <c:pt idx="634">
                  <c:v>3.9746701163406034E-2</c:v>
                </c:pt>
                <c:pt idx="635">
                  <c:v>6.6218794836209963E-3</c:v>
                </c:pt>
                <c:pt idx="636">
                  <c:v>3.0374822451445776E-2</c:v>
                </c:pt>
                <c:pt idx="637">
                  <c:v>-4.1739009380499681E-2</c:v>
                </c:pt>
                <c:pt idx="638">
                  <c:v>-6.3805128420311771E-3</c:v>
                </c:pt>
                <c:pt idx="639">
                  <c:v>1.6274839498789558E-2</c:v>
                </c:pt>
                <c:pt idx="640">
                  <c:v>4.9309048121832469E-2</c:v>
                </c:pt>
                <c:pt idx="641">
                  <c:v>4.2322375763941503E-2</c:v>
                </c:pt>
                <c:pt idx="642">
                  <c:v>-2.4278300758760217E-2</c:v>
                </c:pt>
                <c:pt idx="643">
                  <c:v>1.7070600603220462E-3</c:v>
                </c:pt>
                <c:pt idx="644">
                  <c:v>-4.7173803095002603E-2</c:v>
                </c:pt>
                <c:pt idx="645">
                  <c:v>-8.6516710518326507E-3</c:v>
                </c:pt>
                <c:pt idx="646">
                  <c:v>-1.7214650931318708E-2</c:v>
                </c:pt>
                <c:pt idx="647">
                  <c:v>6.5800189653082167E-2</c:v>
                </c:pt>
                <c:pt idx="648">
                  <c:v>-5.1641320187158966E-2</c:v>
                </c:pt>
                <c:pt idx="649">
                  <c:v>-8.7050575638677758E-3</c:v>
                </c:pt>
                <c:pt idx="650">
                  <c:v>-1.1407519475786483E-2</c:v>
                </c:pt>
                <c:pt idx="651">
                  <c:v>-4.0944655879348604E-2</c:v>
                </c:pt>
                <c:pt idx="652">
                  <c:v>-3.2846265270342408E-2</c:v>
                </c:pt>
                <c:pt idx="653">
                  <c:v>4.1287070452382627E-2</c:v>
                </c:pt>
                <c:pt idx="654">
                  <c:v>3.5009721062305051E-2</c:v>
                </c:pt>
                <c:pt idx="655">
                  <c:v>-1.5935049294740825E-3</c:v>
                </c:pt>
                <c:pt idx="656">
                  <c:v>-4.2569589702580783E-2</c:v>
                </c:pt>
                <c:pt idx="657">
                  <c:v>-5.0987526867712157E-2</c:v>
                </c:pt>
                <c:pt idx="658">
                  <c:v>-3.3465894538314668E-3</c:v>
                </c:pt>
                <c:pt idx="659">
                  <c:v>-4.9955357255763104E-2</c:v>
                </c:pt>
                <c:pt idx="660">
                  <c:v>4.3412012009918226E-2</c:v>
                </c:pt>
                <c:pt idx="661">
                  <c:v>-2.4417296686379934E-2</c:v>
                </c:pt>
                <c:pt idx="662">
                  <c:v>4.289904039610113E-2</c:v>
                </c:pt>
                <c:pt idx="663">
                  <c:v>-2.2749475932524531E-2</c:v>
                </c:pt>
                <c:pt idx="664">
                  <c:v>-9.0087473868149474E-3</c:v>
                </c:pt>
                <c:pt idx="665">
                  <c:v>3.674859141039262E-2</c:v>
                </c:pt>
                <c:pt idx="666">
                  <c:v>-5.1272146760110403E-2</c:v>
                </c:pt>
                <c:pt idx="667">
                  <c:v>-2.4426170786546356E-2</c:v>
                </c:pt>
                <c:pt idx="668">
                  <c:v>-2.0052035240818073E-2</c:v>
                </c:pt>
                <c:pt idx="669">
                  <c:v>2.2058561398382252E-2</c:v>
                </c:pt>
                <c:pt idx="670">
                  <c:v>7.8655136795784994E-2</c:v>
                </c:pt>
                <c:pt idx="671">
                  <c:v>-4.7538908738652297E-2</c:v>
                </c:pt>
                <c:pt idx="672">
                  <c:v>1.7530289335907938E-2</c:v>
                </c:pt>
                <c:pt idx="673">
                  <c:v>8.8504911065388409E-2</c:v>
                </c:pt>
                <c:pt idx="674">
                  <c:v>-3.4226396640248416E-2</c:v>
                </c:pt>
                <c:pt idx="675">
                  <c:v>-6.0476132273316781E-3</c:v>
                </c:pt>
                <c:pt idx="676">
                  <c:v>-1.6307305435921442E-2</c:v>
                </c:pt>
                <c:pt idx="677">
                  <c:v>1.304451975747397E-3</c:v>
                </c:pt>
                <c:pt idx="678">
                  <c:v>-1.1362823997054607E-2</c:v>
                </c:pt>
                <c:pt idx="679">
                  <c:v>-3.9795026604042313E-2</c:v>
                </c:pt>
                <c:pt idx="680">
                  <c:v>-4.20929620786515E-2</c:v>
                </c:pt>
                <c:pt idx="681">
                  <c:v>5.9315552232248853E-2</c:v>
                </c:pt>
                <c:pt idx="682">
                  <c:v>-2.4359757338314022E-2</c:v>
                </c:pt>
                <c:pt idx="683">
                  <c:v>-5.7651284669811481E-2</c:v>
                </c:pt>
                <c:pt idx="684">
                  <c:v>0.15673275760752364</c:v>
                </c:pt>
                <c:pt idx="685">
                  <c:v>-3.8162952625991425E-2</c:v>
                </c:pt>
                <c:pt idx="686">
                  <c:v>4.436109692266197E-2</c:v>
                </c:pt>
                <c:pt idx="687">
                  <c:v>-3.4830279851187848E-2</c:v>
                </c:pt>
                <c:pt idx="688">
                  <c:v>-4.6695364072510022E-2</c:v>
                </c:pt>
                <c:pt idx="689">
                  <c:v>3.6717433458068396E-2</c:v>
                </c:pt>
                <c:pt idx="690">
                  <c:v>5.6820254253857365E-3</c:v>
                </c:pt>
                <c:pt idx="691">
                  <c:v>6.3040552915977752E-2</c:v>
                </c:pt>
                <c:pt idx="692">
                  <c:v>-1.7918264548241816E-2</c:v>
                </c:pt>
                <c:pt idx="693">
                  <c:v>-2.7336692890807937E-2</c:v>
                </c:pt>
                <c:pt idx="694">
                  <c:v>2.3881193369129913E-2</c:v>
                </c:pt>
                <c:pt idx="695">
                  <c:v>6.6443566173508953E-2</c:v>
                </c:pt>
                <c:pt idx="696">
                  <c:v>-5.2637761920124827E-3</c:v>
                </c:pt>
                <c:pt idx="697">
                  <c:v>1.1712800139035553E-2</c:v>
                </c:pt>
                <c:pt idx="698">
                  <c:v>-2.2878193670258794E-2</c:v>
                </c:pt>
                <c:pt idx="699">
                  <c:v>-2.0333576532260349E-2</c:v>
                </c:pt>
                <c:pt idx="700">
                  <c:v>3.2228934162610724E-2</c:v>
                </c:pt>
                <c:pt idx="701">
                  <c:v>-2.3690070887260134E-2</c:v>
                </c:pt>
                <c:pt idx="702">
                  <c:v>4.2150052954597214E-2</c:v>
                </c:pt>
                <c:pt idx="703">
                  <c:v>-2.6850800699731954E-2</c:v>
                </c:pt>
                <c:pt idx="704">
                  <c:v>-2.1499080048137283E-2</c:v>
                </c:pt>
                <c:pt idx="705">
                  <c:v>-2.8084818045935541E-2</c:v>
                </c:pt>
                <c:pt idx="706">
                  <c:v>-3.0909331552749697E-3</c:v>
                </c:pt>
                <c:pt idx="707">
                  <c:v>-4.5919407998290682E-2</c:v>
                </c:pt>
                <c:pt idx="708">
                  <c:v>4.0252048467207972E-2</c:v>
                </c:pt>
                <c:pt idx="709">
                  <c:v>-6.2006491213531965E-3</c:v>
                </c:pt>
                <c:pt idx="710">
                  <c:v>4.5324742002701958E-2</c:v>
                </c:pt>
                <c:pt idx="711">
                  <c:v>2.9325048616116303E-2</c:v>
                </c:pt>
                <c:pt idx="712">
                  <c:v>7.9876683000834045E-2</c:v>
                </c:pt>
                <c:pt idx="713">
                  <c:v>3.4270979807396532E-2</c:v>
                </c:pt>
                <c:pt idx="714">
                  <c:v>-1.9999893327671638E-2</c:v>
                </c:pt>
                <c:pt idx="715">
                  <c:v>-3.510348539297492E-2</c:v>
                </c:pt>
                <c:pt idx="716">
                  <c:v>1.8194169086789005E-3</c:v>
                </c:pt>
                <c:pt idx="717">
                  <c:v>-8.3643905448627376E-3</c:v>
                </c:pt>
                <c:pt idx="718">
                  <c:v>-4.8942910424719752E-2</c:v>
                </c:pt>
                <c:pt idx="719">
                  <c:v>1.6967555852200489E-2</c:v>
                </c:pt>
                <c:pt idx="720">
                  <c:v>-5.0220516415238919E-2</c:v>
                </c:pt>
                <c:pt idx="721">
                  <c:v>6.8311533245868319E-2</c:v>
                </c:pt>
                <c:pt idx="722">
                  <c:v>-3.6600889014596662E-2</c:v>
                </c:pt>
                <c:pt idx="723">
                  <c:v>-2.161705646519722E-2</c:v>
                </c:pt>
                <c:pt idx="724">
                  <c:v>-1.563615745774178E-2</c:v>
                </c:pt>
                <c:pt idx="725">
                  <c:v>1.023382028475769E-3</c:v>
                </c:pt>
                <c:pt idx="726">
                  <c:v>-6.5641107543732743E-2</c:v>
                </c:pt>
                <c:pt idx="727">
                  <c:v>-2.7907202829278964E-2</c:v>
                </c:pt>
                <c:pt idx="728">
                  <c:v>6.7857811565596823E-2</c:v>
                </c:pt>
                <c:pt idx="729">
                  <c:v>-2.6168961197637269E-2</c:v>
                </c:pt>
                <c:pt idx="730">
                  <c:v>4.1985328134453333E-2</c:v>
                </c:pt>
                <c:pt idx="731">
                  <c:v>-5.8229355708645965E-2</c:v>
                </c:pt>
                <c:pt idx="732">
                  <c:v>-2.3158755901721263E-2</c:v>
                </c:pt>
                <c:pt idx="733">
                  <c:v>5.956262435355659E-3</c:v>
                </c:pt>
                <c:pt idx="734">
                  <c:v>4.6380223572635361E-2</c:v>
                </c:pt>
                <c:pt idx="735">
                  <c:v>9.006122118476699E-4</c:v>
                </c:pt>
                <c:pt idx="736">
                  <c:v>4.4024267876165306E-2</c:v>
                </c:pt>
                <c:pt idx="737">
                  <c:v>-2.4307197998585273E-2</c:v>
                </c:pt>
                <c:pt idx="738">
                  <c:v>-3.3051555715914234E-2</c:v>
                </c:pt>
                <c:pt idx="739">
                  <c:v>-5.4227415804872961E-2</c:v>
                </c:pt>
                <c:pt idx="740">
                  <c:v>-1.2160758499787049E-2</c:v>
                </c:pt>
                <c:pt idx="741">
                  <c:v>-1.6435339752363259E-2</c:v>
                </c:pt>
                <c:pt idx="742">
                  <c:v>-3.0400193438282028E-2</c:v>
                </c:pt>
                <c:pt idx="743">
                  <c:v>-2.9924716365494968E-2</c:v>
                </c:pt>
                <c:pt idx="744">
                  <c:v>3.1798483682517191E-2</c:v>
                </c:pt>
                <c:pt idx="745">
                  <c:v>-3.1757371802681289E-2</c:v>
                </c:pt>
                <c:pt idx="746">
                  <c:v>-3.3000482304291014E-2</c:v>
                </c:pt>
                <c:pt idx="747">
                  <c:v>-2.4254151750347262E-2</c:v>
                </c:pt>
                <c:pt idx="748">
                  <c:v>-3.4102208038658531E-3</c:v>
                </c:pt>
                <c:pt idx="749">
                  <c:v>-1.1102268046704724E-2</c:v>
                </c:pt>
                <c:pt idx="750">
                  <c:v>8.6898906822541755E-2</c:v>
                </c:pt>
                <c:pt idx="751">
                  <c:v>2.8588925825051854E-2</c:v>
                </c:pt>
                <c:pt idx="752">
                  <c:v>-2.5064242127530494E-2</c:v>
                </c:pt>
                <c:pt idx="753">
                  <c:v>0.10257393282012257</c:v>
                </c:pt>
                <c:pt idx="754">
                  <c:v>6.044479674512182E-2</c:v>
                </c:pt>
                <c:pt idx="755">
                  <c:v>-4.8579443866822091E-3</c:v>
                </c:pt>
                <c:pt idx="756">
                  <c:v>-1.6767642424678894E-3</c:v>
                </c:pt>
                <c:pt idx="757">
                  <c:v>5.3718631169033443E-2</c:v>
                </c:pt>
                <c:pt idx="758">
                  <c:v>-3.1880867818555376E-2</c:v>
                </c:pt>
                <c:pt idx="759">
                  <c:v>-3.0551007070250682E-2</c:v>
                </c:pt>
                <c:pt idx="760">
                  <c:v>-3.6410066283515431E-2</c:v>
                </c:pt>
                <c:pt idx="761">
                  <c:v>-3.4407296628865165E-2</c:v>
                </c:pt>
                <c:pt idx="762">
                  <c:v>-1.3111067135475406E-2</c:v>
                </c:pt>
                <c:pt idx="763">
                  <c:v>6.2299379419158821E-2</c:v>
                </c:pt>
                <c:pt idx="764">
                  <c:v>-4.4280002111178177E-2</c:v>
                </c:pt>
                <c:pt idx="765">
                  <c:v>4.305426257819827E-2</c:v>
                </c:pt>
                <c:pt idx="766">
                  <c:v>3.2416690634812684E-3</c:v>
                </c:pt>
                <c:pt idx="767">
                  <c:v>-1.6509955911743274E-2</c:v>
                </c:pt>
                <c:pt idx="768">
                  <c:v>7.2054195826164408E-4</c:v>
                </c:pt>
                <c:pt idx="769">
                  <c:v>-3.5706547818504103E-3</c:v>
                </c:pt>
                <c:pt idx="770">
                  <c:v>8.9283388460602728E-2</c:v>
                </c:pt>
                <c:pt idx="771">
                  <c:v>-2.0239662518542343E-2</c:v>
                </c:pt>
                <c:pt idx="772">
                  <c:v>-3.298504930422403E-2</c:v>
                </c:pt>
                <c:pt idx="773">
                  <c:v>3.6187225086440532E-2</c:v>
                </c:pt>
                <c:pt idx="774">
                  <c:v>-3.2475983562750284E-2</c:v>
                </c:pt>
                <c:pt idx="775">
                  <c:v>-4.5550368777247503E-2</c:v>
                </c:pt>
                <c:pt idx="776">
                  <c:v>3.6542852722906687E-2</c:v>
                </c:pt>
                <c:pt idx="777">
                  <c:v>1.6026952323449702E-2</c:v>
                </c:pt>
                <c:pt idx="778">
                  <c:v>1.2460860711240673E-2</c:v>
                </c:pt>
                <c:pt idx="779">
                  <c:v>-1.1847690427417193E-2</c:v>
                </c:pt>
                <c:pt idx="780">
                  <c:v>2.4067677611930996E-3</c:v>
                </c:pt>
                <c:pt idx="781">
                  <c:v>-3.9282704222141515E-2</c:v>
                </c:pt>
                <c:pt idx="782">
                  <c:v>-3.819428672763657E-3</c:v>
                </c:pt>
                <c:pt idx="783">
                  <c:v>4.9846626567415951E-3</c:v>
                </c:pt>
                <c:pt idx="784">
                  <c:v>6.0918019080941528E-3</c:v>
                </c:pt>
                <c:pt idx="785">
                  <c:v>-4.3298983642020436E-2</c:v>
                </c:pt>
                <c:pt idx="786">
                  <c:v>-6.3926024809769265E-3</c:v>
                </c:pt>
                <c:pt idx="787">
                  <c:v>2.4962100072105812E-2</c:v>
                </c:pt>
                <c:pt idx="788">
                  <c:v>-5.5444152515447639E-2</c:v>
                </c:pt>
                <c:pt idx="789">
                  <c:v>-2.7751779796800324E-2</c:v>
                </c:pt>
                <c:pt idx="790">
                  <c:v>6.7844500933867029E-3</c:v>
                </c:pt>
                <c:pt idx="791">
                  <c:v>5.939633226469436E-2</c:v>
                </c:pt>
                <c:pt idx="792">
                  <c:v>3.6944475244073668E-2</c:v>
                </c:pt>
                <c:pt idx="793">
                  <c:v>-4.7802512529168062E-2</c:v>
                </c:pt>
                <c:pt idx="794">
                  <c:v>-2.0411399073751089E-2</c:v>
                </c:pt>
                <c:pt idx="795">
                  <c:v>1.4723710066815254E-2</c:v>
                </c:pt>
                <c:pt idx="796">
                  <c:v>4.1475486564936055E-2</c:v>
                </c:pt>
                <c:pt idx="797">
                  <c:v>7.7786495080072642E-3</c:v>
                </c:pt>
                <c:pt idx="798">
                  <c:v>-4.0425968702833069E-2</c:v>
                </c:pt>
                <c:pt idx="799">
                  <c:v>2.3538681686830491E-2</c:v>
                </c:pt>
                <c:pt idx="800">
                  <c:v>-9.7552638522911111E-3</c:v>
                </c:pt>
                <c:pt idx="801">
                  <c:v>-5.7504651809028563E-2</c:v>
                </c:pt>
                <c:pt idx="802">
                  <c:v>5.5812508160353158E-2</c:v>
                </c:pt>
                <c:pt idx="803">
                  <c:v>-6.301605111468532E-2</c:v>
                </c:pt>
                <c:pt idx="804">
                  <c:v>5.135427800550472E-3</c:v>
                </c:pt>
                <c:pt idx="805">
                  <c:v>9.0099032077801941E-2</c:v>
                </c:pt>
                <c:pt idx="806">
                  <c:v>5.166647097458091E-3</c:v>
                </c:pt>
                <c:pt idx="807">
                  <c:v>4.9138610397386658E-2</c:v>
                </c:pt>
                <c:pt idx="808">
                  <c:v>-3.0346521061360883E-2</c:v>
                </c:pt>
                <c:pt idx="809">
                  <c:v>-7.5978863179287551E-2</c:v>
                </c:pt>
                <c:pt idx="810">
                  <c:v>2.1613511232650699E-2</c:v>
                </c:pt>
                <c:pt idx="811">
                  <c:v>-3.2769428018090789E-2</c:v>
                </c:pt>
                <c:pt idx="812">
                  <c:v>-1.6231209479423817E-2</c:v>
                </c:pt>
                <c:pt idx="813">
                  <c:v>0.17487089693477137</c:v>
                </c:pt>
                <c:pt idx="814">
                  <c:v>1.9192208020858765E-2</c:v>
                </c:pt>
                <c:pt idx="815">
                  <c:v>7.5258245030190175E-3</c:v>
                </c:pt>
                <c:pt idx="816">
                  <c:v>-5.187702734898901E-2</c:v>
                </c:pt>
                <c:pt idx="817">
                  <c:v>8.676512058759531E-3</c:v>
                </c:pt>
                <c:pt idx="818">
                  <c:v>-1.2572828284321862E-2</c:v>
                </c:pt>
                <c:pt idx="819">
                  <c:v>-3.3078860299947097E-2</c:v>
                </c:pt>
                <c:pt idx="820">
                  <c:v>1.3648684862679922E-3</c:v>
                </c:pt>
                <c:pt idx="821">
                  <c:v>1.5188503636700745E-2</c:v>
                </c:pt>
                <c:pt idx="822">
                  <c:v>-2.3488839099373503E-2</c:v>
                </c:pt>
                <c:pt idx="823">
                  <c:v>-8.9612274521711551E-3</c:v>
                </c:pt>
                <c:pt idx="824">
                  <c:v>3.7354225146665566E-2</c:v>
                </c:pt>
                <c:pt idx="825">
                  <c:v>-1.6191367950785823E-2</c:v>
                </c:pt>
                <c:pt idx="826">
                  <c:v>-1.9219194506346907E-2</c:v>
                </c:pt>
                <c:pt idx="827">
                  <c:v>-3.6830569267269284E-2</c:v>
                </c:pt>
                <c:pt idx="828">
                  <c:v>-1.535149267376653E-2</c:v>
                </c:pt>
                <c:pt idx="829">
                  <c:v>0.17310730274345731</c:v>
                </c:pt>
                <c:pt idx="830">
                  <c:v>-2.1804968508058107E-2</c:v>
                </c:pt>
                <c:pt idx="831">
                  <c:v>1.7711065276279029E-2</c:v>
                </c:pt>
                <c:pt idx="832">
                  <c:v>6.0721742736679647E-3</c:v>
                </c:pt>
                <c:pt idx="833">
                  <c:v>-7.016313299899002E-3</c:v>
                </c:pt>
                <c:pt idx="834">
                  <c:v>-6.1312834406808065E-3</c:v>
                </c:pt>
                <c:pt idx="835">
                  <c:v>4.4716946443220202E-3</c:v>
                </c:pt>
                <c:pt idx="836">
                  <c:v>5.3515615614281996E-2</c:v>
                </c:pt>
                <c:pt idx="837">
                  <c:v>3.7905295778559293E-3</c:v>
                </c:pt>
                <c:pt idx="838">
                  <c:v>0.20204124973512727</c:v>
                </c:pt>
                <c:pt idx="839">
                  <c:v>-1.0584623466143977E-2</c:v>
                </c:pt>
                <c:pt idx="840">
                  <c:v>-4.0206102528740982E-2</c:v>
                </c:pt>
                <c:pt idx="841">
                  <c:v>-1.6947892558978331E-2</c:v>
                </c:pt>
                <c:pt idx="842">
                  <c:v>6.295169761939233E-2</c:v>
                </c:pt>
                <c:pt idx="843">
                  <c:v>-4.8426125892879597E-2</c:v>
                </c:pt>
                <c:pt idx="844">
                  <c:v>2.9040450172171429E-2</c:v>
                </c:pt>
                <c:pt idx="845">
                  <c:v>2.3785269743618321E-2</c:v>
                </c:pt>
                <c:pt idx="846">
                  <c:v>-3.0697710957837347E-2</c:v>
                </c:pt>
                <c:pt idx="847">
                  <c:v>-2.3511072702204041E-3</c:v>
                </c:pt>
                <c:pt idx="848">
                  <c:v>-2.8767240018083961E-2</c:v>
                </c:pt>
                <c:pt idx="849">
                  <c:v>-4.9474852013534576E-2</c:v>
                </c:pt>
                <c:pt idx="850">
                  <c:v>4.7819402504078991E-2</c:v>
                </c:pt>
                <c:pt idx="851">
                  <c:v>-5.7786260908401658E-2</c:v>
                </c:pt>
                <c:pt idx="852">
                  <c:v>-1.105141506497616E-3</c:v>
                </c:pt>
                <c:pt idx="853">
                  <c:v>-5.3129681320437973E-2</c:v>
                </c:pt>
                <c:pt idx="854">
                  <c:v>-3.1953166257830609E-2</c:v>
                </c:pt>
                <c:pt idx="855">
                  <c:v>9.1239471171554759E-2</c:v>
                </c:pt>
                <c:pt idx="856">
                  <c:v>-2.3628789435705594E-2</c:v>
                </c:pt>
                <c:pt idx="857">
                  <c:v>-5.2247009673971473E-2</c:v>
                </c:pt>
                <c:pt idx="858">
                  <c:v>4.2480146363329155E-2</c:v>
                </c:pt>
                <c:pt idx="859">
                  <c:v>-5.3332687809297827E-2</c:v>
                </c:pt>
                <c:pt idx="860">
                  <c:v>-2.2358971959752297E-2</c:v>
                </c:pt>
                <c:pt idx="861">
                  <c:v>2.5980281272062637E-2</c:v>
                </c:pt>
                <c:pt idx="862">
                  <c:v>-4.5482378484140072E-2</c:v>
                </c:pt>
                <c:pt idx="863">
                  <c:v>-1.6240804839036248E-2</c:v>
                </c:pt>
                <c:pt idx="864">
                  <c:v>7.0227830294066027E-2</c:v>
                </c:pt>
                <c:pt idx="865">
                  <c:v>-1.4335540813887104E-2</c:v>
                </c:pt>
                <c:pt idx="866">
                  <c:v>-4.2523729987367712E-2</c:v>
                </c:pt>
                <c:pt idx="867">
                  <c:v>-2.7517398987368623E-2</c:v>
                </c:pt>
                <c:pt idx="868">
                  <c:v>-9.9033809966289407E-3</c:v>
                </c:pt>
                <c:pt idx="869">
                  <c:v>1.9093814439744193E-2</c:v>
                </c:pt>
                <c:pt idx="870">
                  <c:v>1.1979085657882379E-2</c:v>
                </c:pt>
                <c:pt idx="871">
                  <c:v>-4.7740021799964012E-2</c:v>
                </c:pt>
                <c:pt idx="872">
                  <c:v>-1.7257470269672531E-2</c:v>
                </c:pt>
                <c:pt idx="873">
                  <c:v>4.60802353254239E-2</c:v>
                </c:pt>
                <c:pt idx="874">
                  <c:v>1.2917011532200226E-2</c:v>
                </c:pt>
                <c:pt idx="875">
                  <c:v>-7.2044124742914009E-2</c:v>
                </c:pt>
                <c:pt idx="876">
                  <c:v>5.7109992518784652E-2</c:v>
                </c:pt>
                <c:pt idx="877">
                  <c:v>1.9429686866115292E-2</c:v>
                </c:pt>
                <c:pt idx="878">
                  <c:v>-5.9877497071187787E-2</c:v>
                </c:pt>
                <c:pt idx="879">
                  <c:v>3.1403928921373322E-2</c:v>
                </c:pt>
                <c:pt idx="880">
                  <c:v>3.5829085726585747E-2</c:v>
                </c:pt>
                <c:pt idx="881">
                  <c:v>1.4241637080954122E-2</c:v>
                </c:pt>
                <c:pt idx="882">
                  <c:v>3.7297036687688211E-2</c:v>
                </c:pt>
                <c:pt idx="883">
                  <c:v>-1.1382701535373537E-2</c:v>
                </c:pt>
                <c:pt idx="884">
                  <c:v>-4.1578879778745075E-2</c:v>
                </c:pt>
                <c:pt idx="885">
                  <c:v>-1.6946264125845965E-2</c:v>
                </c:pt>
                <c:pt idx="886">
                  <c:v>4.527362150367252E-2</c:v>
                </c:pt>
                <c:pt idx="887">
                  <c:v>-3.3910288264147943E-2</c:v>
                </c:pt>
                <c:pt idx="888">
                  <c:v>-4.1837531727146725E-3</c:v>
                </c:pt>
                <c:pt idx="889">
                  <c:v>-2.0042849114800625E-2</c:v>
                </c:pt>
                <c:pt idx="890">
                  <c:v>-3.46515081301862E-2</c:v>
                </c:pt>
                <c:pt idx="891">
                  <c:v>-5.2646163426092428E-2</c:v>
                </c:pt>
                <c:pt idx="892">
                  <c:v>4.0426674119629791E-3</c:v>
                </c:pt>
                <c:pt idx="893">
                  <c:v>-3.3693966292840667E-2</c:v>
                </c:pt>
                <c:pt idx="894">
                  <c:v>-5.2922953133722944E-2</c:v>
                </c:pt>
                <c:pt idx="895">
                  <c:v>1.9388312914625574E-2</c:v>
                </c:pt>
                <c:pt idx="896">
                  <c:v>6.6516354245375556E-3</c:v>
                </c:pt>
                <c:pt idx="897">
                  <c:v>-8.8982780082146704E-2</c:v>
                </c:pt>
                <c:pt idx="898">
                  <c:v>0.22889206652899691</c:v>
                </c:pt>
                <c:pt idx="899">
                  <c:v>4.8708980782143788E-3</c:v>
                </c:pt>
                <c:pt idx="900">
                  <c:v>8.0650021818194154E-2</c:v>
                </c:pt>
                <c:pt idx="901">
                  <c:v>5.5711987384670187E-3</c:v>
                </c:pt>
                <c:pt idx="902">
                  <c:v>-3.2661284886822975E-2</c:v>
                </c:pt>
                <c:pt idx="903">
                  <c:v>-3.9161435094788883E-3</c:v>
                </c:pt>
                <c:pt idx="904">
                  <c:v>-3.4810997819221964E-2</c:v>
                </c:pt>
                <c:pt idx="905">
                  <c:v>3.2756147473882717E-2</c:v>
                </c:pt>
                <c:pt idx="906">
                  <c:v>1.5588130058290588E-3</c:v>
                </c:pt>
                <c:pt idx="907">
                  <c:v>-2.7220630062596087E-2</c:v>
                </c:pt>
                <c:pt idx="908">
                  <c:v>1.8476029714747561E-2</c:v>
                </c:pt>
                <c:pt idx="909">
                  <c:v>-2.360755606294466E-3</c:v>
                </c:pt>
                <c:pt idx="910">
                  <c:v>-1.4814338839347369E-2</c:v>
                </c:pt>
                <c:pt idx="911">
                  <c:v>7.4224821330343685E-3</c:v>
                </c:pt>
                <c:pt idx="912">
                  <c:v>-2.7565845629784674E-2</c:v>
                </c:pt>
                <c:pt idx="913">
                  <c:v>-3.0607483881155547E-3</c:v>
                </c:pt>
                <c:pt idx="914">
                  <c:v>1.6743754638266291E-3</c:v>
                </c:pt>
                <c:pt idx="915">
                  <c:v>-3.5167037606651359E-2</c:v>
                </c:pt>
                <c:pt idx="916">
                  <c:v>-2.7546096601839282E-2</c:v>
                </c:pt>
                <c:pt idx="917">
                  <c:v>-5.9386566524144542E-2</c:v>
                </c:pt>
                <c:pt idx="918">
                  <c:v>-8.5456515960382479E-3</c:v>
                </c:pt>
                <c:pt idx="919">
                  <c:v>-1.7586570447458243E-2</c:v>
                </c:pt>
                <c:pt idx="920">
                  <c:v>5.2056456870133751E-2</c:v>
                </c:pt>
                <c:pt idx="921">
                  <c:v>-1.9601585211039236E-2</c:v>
                </c:pt>
                <c:pt idx="922">
                  <c:v>3.232964895977905E-2</c:v>
                </c:pt>
                <c:pt idx="923">
                  <c:v>-1.4765646945619076E-2</c:v>
                </c:pt>
                <c:pt idx="924">
                  <c:v>2.3686319725322303E-2</c:v>
                </c:pt>
                <c:pt idx="925">
                  <c:v>0.10344485843639414</c:v>
                </c:pt>
                <c:pt idx="926">
                  <c:v>-3.7691622905601928E-2</c:v>
                </c:pt>
                <c:pt idx="927">
                  <c:v>-2.5747768438317338E-2</c:v>
                </c:pt>
                <c:pt idx="928">
                  <c:v>0.12428189530817356</c:v>
                </c:pt>
                <c:pt idx="929">
                  <c:v>-4.9161739282390218E-2</c:v>
                </c:pt>
                <c:pt idx="930">
                  <c:v>-3.6263915226136062E-2</c:v>
                </c:pt>
                <c:pt idx="931">
                  <c:v>-2.9829862350400919E-2</c:v>
                </c:pt>
                <c:pt idx="932">
                  <c:v>-4.0070415238914665E-4</c:v>
                </c:pt>
                <c:pt idx="933">
                  <c:v>-1.1762043269284464E-2</c:v>
                </c:pt>
                <c:pt idx="934">
                  <c:v>5.7852403254473175E-2</c:v>
                </c:pt>
                <c:pt idx="935">
                  <c:v>-1.3548960166543698E-2</c:v>
                </c:pt>
                <c:pt idx="936">
                  <c:v>3.5700186168821542E-2</c:v>
                </c:pt>
                <c:pt idx="937">
                  <c:v>-1.6599276814792653E-2</c:v>
                </c:pt>
                <c:pt idx="938">
                  <c:v>3.113609356157667E-3</c:v>
                </c:pt>
                <c:pt idx="939">
                  <c:v>-3.6031204685003669E-2</c:v>
                </c:pt>
                <c:pt idx="940">
                  <c:v>5.3986038690601312E-3</c:v>
                </c:pt>
                <c:pt idx="941">
                  <c:v>-3.3454595442651516E-2</c:v>
                </c:pt>
                <c:pt idx="942">
                  <c:v>4.729678542903859E-2</c:v>
                </c:pt>
                <c:pt idx="943">
                  <c:v>1.716635541840425E-2</c:v>
                </c:pt>
                <c:pt idx="944">
                  <c:v>-5.563963947127987E-3</c:v>
                </c:pt>
                <c:pt idx="945">
                  <c:v>-7.1731766010082482E-3</c:v>
                </c:pt>
                <c:pt idx="946">
                  <c:v>-6.2134489981866738E-3</c:v>
                </c:pt>
                <c:pt idx="947">
                  <c:v>8.7509827877535959E-2</c:v>
                </c:pt>
                <c:pt idx="948">
                  <c:v>-1.7677476300663165E-3</c:v>
                </c:pt>
                <c:pt idx="949">
                  <c:v>5.8110251454375289E-2</c:v>
                </c:pt>
                <c:pt idx="950">
                  <c:v>-2.0070880905954599E-2</c:v>
                </c:pt>
                <c:pt idx="951">
                  <c:v>1.4631347233333059E-2</c:v>
                </c:pt>
                <c:pt idx="952">
                  <c:v>-7.6021765265874675E-2</c:v>
                </c:pt>
                <c:pt idx="953">
                  <c:v>-2.9368882426617154E-2</c:v>
                </c:pt>
                <c:pt idx="954">
                  <c:v>3.8810593406287987E-2</c:v>
                </c:pt>
                <c:pt idx="955">
                  <c:v>1.1218549855979634E-2</c:v>
                </c:pt>
                <c:pt idx="956">
                  <c:v>-5.7748878713834453E-2</c:v>
                </c:pt>
                <c:pt idx="957">
                  <c:v>-3.1857683506458651E-2</c:v>
                </c:pt>
                <c:pt idx="958">
                  <c:v>-1.1088809273357753E-2</c:v>
                </c:pt>
                <c:pt idx="959">
                  <c:v>-2.0904763505599534E-2</c:v>
                </c:pt>
                <c:pt idx="960">
                  <c:v>3.9183895126608682E-3</c:v>
                </c:pt>
                <c:pt idx="961">
                  <c:v>0.10317316525996463</c:v>
                </c:pt>
                <c:pt idx="962">
                  <c:v>2.3186328787969532E-2</c:v>
                </c:pt>
                <c:pt idx="963">
                  <c:v>-3.4240230687675011E-2</c:v>
                </c:pt>
                <c:pt idx="964">
                  <c:v>-2.954982818899517E-2</c:v>
                </c:pt>
                <c:pt idx="965">
                  <c:v>3.8044624457390493E-2</c:v>
                </c:pt>
                <c:pt idx="966">
                  <c:v>-1.5888075873101697E-2</c:v>
                </c:pt>
                <c:pt idx="967">
                  <c:v>2.3144451739226451E-2</c:v>
                </c:pt>
                <c:pt idx="968">
                  <c:v>-3.6201771146303074E-2</c:v>
                </c:pt>
                <c:pt idx="969">
                  <c:v>-2.4268856147498599E-2</c:v>
                </c:pt>
                <c:pt idx="970">
                  <c:v>-3.4531682342701986E-2</c:v>
                </c:pt>
                <c:pt idx="971">
                  <c:v>-7.7493555769565336E-6</c:v>
                </c:pt>
                <c:pt idx="972">
                  <c:v>-7.1163244934178763E-3</c:v>
                </c:pt>
                <c:pt idx="973">
                  <c:v>-1.7992896900553671E-2</c:v>
                </c:pt>
                <c:pt idx="974">
                  <c:v>-9.2428875210302328E-3</c:v>
                </c:pt>
                <c:pt idx="975">
                  <c:v>-1.7028603072343513E-2</c:v>
                </c:pt>
                <c:pt idx="976">
                  <c:v>-1.9182168017497107E-2</c:v>
                </c:pt>
                <c:pt idx="977">
                  <c:v>-7.4899903124826431E-2</c:v>
                </c:pt>
                <c:pt idx="978">
                  <c:v>-4.6712988855726327E-2</c:v>
                </c:pt>
                <c:pt idx="979">
                  <c:v>5.1791057588852626E-3</c:v>
                </c:pt>
                <c:pt idx="980">
                  <c:v>-3.6791752758096635E-3</c:v>
                </c:pt>
                <c:pt idx="981">
                  <c:v>3.8903713163358389E-2</c:v>
                </c:pt>
                <c:pt idx="982">
                  <c:v>1.1762956240320662E-2</c:v>
                </c:pt>
                <c:pt idx="983">
                  <c:v>6.0619074691593812E-2</c:v>
                </c:pt>
                <c:pt idx="984">
                  <c:v>1.5601438599143364E-2</c:v>
                </c:pt>
                <c:pt idx="985">
                  <c:v>-4.8038326077870327E-2</c:v>
                </c:pt>
                <c:pt idx="986">
                  <c:v>-4.5024538960173367E-2</c:v>
                </c:pt>
                <c:pt idx="987">
                  <c:v>1.638695259664489E-2</c:v>
                </c:pt>
                <c:pt idx="988">
                  <c:v>-1.1888262735963322E-2</c:v>
                </c:pt>
                <c:pt idx="989">
                  <c:v>-2.0516161323155565E-3</c:v>
                </c:pt>
                <c:pt idx="990">
                  <c:v>-2.2010844531413436E-2</c:v>
                </c:pt>
                <c:pt idx="991">
                  <c:v>6.1921201317663641E-2</c:v>
                </c:pt>
                <c:pt idx="992">
                  <c:v>1.1045035953740521E-2</c:v>
                </c:pt>
                <c:pt idx="993">
                  <c:v>-4.2006282129473417E-2</c:v>
                </c:pt>
                <c:pt idx="994">
                  <c:v>-1.2544102633595372E-2</c:v>
                </c:pt>
                <c:pt idx="995">
                  <c:v>1.3600041206861603E-2</c:v>
                </c:pt>
                <c:pt idx="996">
                  <c:v>-1.6857521974727379E-2</c:v>
                </c:pt>
                <c:pt idx="997">
                  <c:v>-2.4168871305216737E-3</c:v>
                </c:pt>
                <c:pt idx="998">
                  <c:v>-5.0623751299308607E-2</c:v>
                </c:pt>
                <c:pt idx="999">
                  <c:v>-3.1953425714959433E-2</c:v>
                </c:pt>
                <c:pt idx="1000">
                  <c:v>3.3414327353792128E-2</c:v>
                </c:pt>
                <c:pt idx="1001">
                  <c:v>-6.0235873806701243E-2</c:v>
                </c:pt>
                <c:pt idx="1002">
                  <c:v>-3.9689497831702815E-2</c:v>
                </c:pt>
                <c:pt idx="1003">
                  <c:v>0.24256957271943685</c:v>
                </c:pt>
                <c:pt idx="1004">
                  <c:v>7.0877972154739899E-2</c:v>
                </c:pt>
                <c:pt idx="1005">
                  <c:v>-2.0981304949337882E-2</c:v>
                </c:pt>
                <c:pt idx="1006">
                  <c:v>7.0619321634245433E-2</c:v>
                </c:pt>
                <c:pt idx="1007">
                  <c:v>-2.6550361775137119E-2</c:v>
                </c:pt>
                <c:pt idx="1008">
                  <c:v>-2.2847167216138865E-2</c:v>
                </c:pt>
                <c:pt idx="1009">
                  <c:v>1.6051606045464062E-3</c:v>
                </c:pt>
                <c:pt idx="1010">
                  <c:v>-5.9548639790291777E-2</c:v>
                </c:pt>
                <c:pt idx="1011">
                  <c:v>-5.1700942172973441E-2</c:v>
                </c:pt>
                <c:pt idx="1012">
                  <c:v>-3.5420526644366686E-2</c:v>
                </c:pt>
                <c:pt idx="1013">
                  <c:v>-5.1361002507587742E-3</c:v>
                </c:pt>
                <c:pt idx="1014">
                  <c:v>-1.0751041170753598E-2</c:v>
                </c:pt>
                <c:pt idx="1015">
                  <c:v>4.3713143886040196E-2</c:v>
                </c:pt>
                <c:pt idx="1016">
                  <c:v>4.1725514620072256E-2</c:v>
                </c:pt>
                <c:pt idx="1017">
                  <c:v>-3.8172211419198097E-2</c:v>
                </c:pt>
                <c:pt idx="1018">
                  <c:v>-3.8942900541193301E-2</c:v>
                </c:pt>
                <c:pt idx="1019">
                  <c:v>-2.388698075594697E-2</c:v>
                </c:pt>
                <c:pt idx="1020">
                  <c:v>-2.9048358125285317E-2</c:v>
                </c:pt>
                <c:pt idx="1021">
                  <c:v>0.1238552529478323</c:v>
                </c:pt>
                <c:pt idx="1022">
                  <c:v>-2.1886132261381135E-2</c:v>
                </c:pt>
                <c:pt idx="1023">
                  <c:v>-4.5282728299908002E-2</c:v>
                </c:pt>
                <c:pt idx="1024">
                  <c:v>4.9550603207545688E-2</c:v>
                </c:pt>
                <c:pt idx="1025">
                  <c:v>-5.8510354509510431E-3</c:v>
                </c:pt>
                <c:pt idx="1026">
                  <c:v>2.4219058307990659E-2</c:v>
                </c:pt>
                <c:pt idx="1027">
                  <c:v>8.106748145200373E-4</c:v>
                </c:pt>
                <c:pt idx="1028">
                  <c:v>-3.6633811089460837E-2</c:v>
                </c:pt>
                <c:pt idx="1029">
                  <c:v>-5.5800297764581107E-3</c:v>
                </c:pt>
                <c:pt idx="1030">
                  <c:v>2.1571177133319533E-2</c:v>
                </c:pt>
                <c:pt idx="1031">
                  <c:v>-5.5941271014944075E-2</c:v>
                </c:pt>
                <c:pt idx="1032">
                  <c:v>-4.4853572289332948E-2</c:v>
                </c:pt>
                <c:pt idx="1033">
                  <c:v>-3.4091025698470029E-2</c:v>
                </c:pt>
                <c:pt idx="1034">
                  <c:v>-1.8458831422407194E-2</c:v>
                </c:pt>
                <c:pt idx="1035">
                  <c:v>4.2771862687266467E-2</c:v>
                </c:pt>
                <c:pt idx="1036">
                  <c:v>-3.0312271926721045E-2</c:v>
                </c:pt>
                <c:pt idx="1037">
                  <c:v>-6.068793654268499E-3</c:v>
                </c:pt>
                <c:pt idx="1038">
                  <c:v>-1.412240183793376E-2</c:v>
                </c:pt>
                <c:pt idx="1039">
                  <c:v>-8.3755733086425688E-3</c:v>
                </c:pt>
                <c:pt idx="1040">
                  <c:v>-3.2385457689457893E-2</c:v>
                </c:pt>
                <c:pt idx="1041">
                  <c:v>-4.6361068471724866E-2</c:v>
                </c:pt>
                <c:pt idx="1042">
                  <c:v>-6.0170304915908648E-2</c:v>
                </c:pt>
                <c:pt idx="1043">
                  <c:v>0.33663111932747225</c:v>
                </c:pt>
                <c:pt idx="1044">
                  <c:v>-4.5818661090161278E-2</c:v>
                </c:pt>
                <c:pt idx="1045">
                  <c:v>3.7940529513936713E-2</c:v>
                </c:pt>
                <c:pt idx="1046">
                  <c:v>1.2341126787987096E-3</c:v>
                </c:pt>
                <c:pt idx="1047">
                  <c:v>2.5555372673436088E-2</c:v>
                </c:pt>
                <c:pt idx="1048">
                  <c:v>8.1780491145253001E-2</c:v>
                </c:pt>
                <c:pt idx="1049">
                  <c:v>-4.0421287752507619E-3</c:v>
                </c:pt>
                <c:pt idx="1050">
                  <c:v>0.17850242849106396</c:v>
                </c:pt>
                <c:pt idx="1051">
                  <c:v>0.10239475944698995</c:v>
                </c:pt>
                <c:pt idx="1052">
                  <c:v>0.53516853270205567</c:v>
                </c:pt>
                <c:pt idx="1053">
                  <c:v>-9.7912247681703705E-3</c:v>
                </c:pt>
                <c:pt idx="1054">
                  <c:v>3.1571385677300395E-3</c:v>
                </c:pt>
                <c:pt idx="1055">
                  <c:v>9.3114481731299353E-2</c:v>
                </c:pt>
                <c:pt idx="1056">
                  <c:v>0.1701095531054567</c:v>
                </c:pt>
                <c:pt idx="1057">
                  <c:v>3.6274684438747463E-2</c:v>
                </c:pt>
                <c:pt idx="1058">
                  <c:v>-5.4953851705621143E-2</c:v>
                </c:pt>
                <c:pt idx="1059">
                  <c:v>-3.2811159758896077E-2</c:v>
                </c:pt>
                <c:pt idx="1060">
                  <c:v>-7.318003004204772E-2</c:v>
                </c:pt>
                <c:pt idx="1061">
                  <c:v>-1.8659388504955399E-2</c:v>
                </c:pt>
                <c:pt idx="1062">
                  <c:v>-5.7337514648897046E-2</c:v>
                </c:pt>
                <c:pt idx="1063">
                  <c:v>-6.9831973377750364E-2</c:v>
                </c:pt>
                <c:pt idx="1064">
                  <c:v>-3.9355210106071271E-2</c:v>
                </c:pt>
                <c:pt idx="1065">
                  <c:v>-1.1785073077314141E-2</c:v>
                </c:pt>
                <c:pt idx="1066">
                  <c:v>3.5775405567851734E-2</c:v>
                </c:pt>
                <c:pt idx="1067">
                  <c:v>-2.3669541328973597E-2</c:v>
                </c:pt>
                <c:pt idx="1068">
                  <c:v>-1.6797137157313149E-2</c:v>
                </c:pt>
                <c:pt idx="1069">
                  <c:v>-9.503416639657751E-3</c:v>
                </c:pt>
                <c:pt idx="1070">
                  <c:v>-3.4700751424581254E-2</c:v>
                </c:pt>
                <c:pt idx="1071">
                  <c:v>-6.9484040073656633E-2</c:v>
                </c:pt>
                <c:pt idx="1072">
                  <c:v>0.2758107526479312</c:v>
                </c:pt>
                <c:pt idx="1073">
                  <c:v>-6.2820626545183446E-3</c:v>
                </c:pt>
                <c:pt idx="1074">
                  <c:v>3.2295955845635632E-2</c:v>
                </c:pt>
                <c:pt idx="1075">
                  <c:v>-4.9355215959132601E-2</c:v>
                </c:pt>
                <c:pt idx="1076">
                  <c:v>-6.5251675163636891E-2</c:v>
                </c:pt>
                <c:pt idx="1077">
                  <c:v>0.10225567353013437</c:v>
                </c:pt>
                <c:pt idx="1078">
                  <c:v>-6.786123295700966E-2</c:v>
                </c:pt>
                <c:pt idx="1079">
                  <c:v>-7.1400589648174029E-2</c:v>
                </c:pt>
                <c:pt idx="1080">
                  <c:v>-3.0171007261054376E-2</c:v>
                </c:pt>
                <c:pt idx="1081">
                  <c:v>-2.687485191132832E-2</c:v>
                </c:pt>
                <c:pt idx="1082">
                  <c:v>-8.3817199007420837E-2</c:v>
                </c:pt>
                <c:pt idx="1083">
                  <c:v>0.12771568387365415</c:v>
                </c:pt>
                <c:pt idx="1084">
                  <c:v>1.2862116165116568E-2</c:v>
                </c:pt>
                <c:pt idx="1085">
                  <c:v>-3.126291013921427E-2</c:v>
                </c:pt>
                <c:pt idx="1086">
                  <c:v>-1.9954822792696506E-2</c:v>
                </c:pt>
                <c:pt idx="1087">
                  <c:v>-5.4441913561972519E-2</c:v>
                </c:pt>
                <c:pt idx="1088">
                  <c:v>-1.994169501152358E-2</c:v>
                </c:pt>
                <c:pt idx="1089">
                  <c:v>-2.5443576775877018E-2</c:v>
                </c:pt>
                <c:pt idx="1090">
                  <c:v>9.608828368534171E-2</c:v>
                </c:pt>
                <c:pt idx="1091">
                  <c:v>2.0836401019999211E-4</c:v>
                </c:pt>
                <c:pt idx="1092">
                  <c:v>0.10663553445556798</c:v>
                </c:pt>
                <c:pt idx="1093">
                  <c:v>3.2753404027088338E-2</c:v>
                </c:pt>
                <c:pt idx="1094">
                  <c:v>-3.1004734163005362E-2</c:v>
                </c:pt>
                <c:pt idx="1095">
                  <c:v>2.5130494670463379E-2</c:v>
                </c:pt>
                <c:pt idx="1096">
                  <c:v>-1.9641454730702588E-2</c:v>
                </c:pt>
                <c:pt idx="1097">
                  <c:v>-3.5671742582610785E-2</c:v>
                </c:pt>
                <c:pt idx="1098">
                  <c:v>-5.1092442540028411E-3</c:v>
                </c:pt>
                <c:pt idx="1099">
                  <c:v>7.468499094426212E-2</c:v>
                </c:pt>
                <c:pt idx="1100">
                  <c:v>1.6388202498049943E-2</c:v>
                </c:pt>
                <c:pt idx="1101">
                  <c:v>-7.1446286713633192E-2</c:v>
                </c:pt>
                <c:pt idx="1102">
                  <c:v>-8.1307980354328249E-2</c:v>
                </c:pt>
                <c:pt idx="1103">
                  <c:v>0.10284994636979591</c:v>
                </c:pt>
                <c:pt idx="1104">
                  <c:v>-5.7501211925122052E-2</c:v>
                </c:pt>
                <c:pt idx="1105">
                  <c:v>-6.2011082167444158E-2</c:v>
                </c:pt>
                <c:pt idx="1106">
                  <c:v>9.2951927525057113E-2</c:v>
                </c:pt>
                <c:pt idx="1107">
                  <c:v>6.9189976023380931E-3</c:v>
                </c:pt>
                <c:pt idx="1108">
                  <c:v>-7.4322420427574087E-2</c:v>
                </c:pt>
                <c:pt idx="1109">
                  <c:v>1.4963537503352463E-2</c:v>
                </c:pt>
                <c:pt idx="1110">
                  <c:v>3.8303949712535625E-2</c:v>
                </c:pt>
                <c:pt idx="1111">
                  <c:v>-2.6951922991168199E-2</c:v>
                </c:pt>
                <c:pt idx="1112">
                  <c:v>-5.8380613208484033E-2</c:v>
                </c:pt>
                <c:pt idx="1113">
                  <c:v>-7.322719580222177E-2</c:v>
                </c:pt>
                <c:pt idx="1114">
                  <c:v>0.22033317376118378</c:v>
                </c:pt>
                <c:pt idx="1115">
                  <c:v>7.7531863615002824E-3</c:v>
                </c:pt>
                <c:pt idx="1116">
                  <c:v>2.2055995229789915E-2</c:v>
                </c:pt>
                <c:pt idx="1117">
                  <c:v>0.16031308789450383</c:v>
                </c:pt>
                <c:pt idx="1118">
                  <c:v>-5.3224523421929737E-3</c:v>
                </c:pt>
                <c:pt idx="1119">
                  <c:v>-2.1132691813480774E-2</c:v>
                </c:pt>
                <c:pt idx="1120">
                  <c:v>-4.1417146473763988E-2</c:v>
                </c:pt>
                <c:pt idx="1121">
                  <c:v>-2.7386259621567533E-2</c:v>
                </c:pt>
                <c:pt idx="1122">
                  <c:v>-4.0860001237100291E-2</c:v>
                </c:pt>
                <c:pt idx="1123">
                  <c:v>-7.4804380883541077E-2</c:v>
                </c:pt>
                <c:pt idx="1124">
                  <c:v>-6.1856506053512672E-2</c:v>
                </c:pt>
                <c:pt idx="1125">
                  <c:v>4.9838500384789743E-2</c:v>
                </c:pt>
                <c:pt idx="1126">
                  <c:v>-5.8488462959909511E-2</c:v>
                </c:pt>
                <c:pt idx="1127">
                  <c:v>5.5558814989360742E-3</c:v>
                </c:pt>
                <c:pt idx="1128">
                  <c:v>-3.330742557525828E-2</c:v>
                </c:pt>
                <c:pt idx="1129">
                  <c:v>-4.705752460784348E-2</c:v>
                </c:pt>
                <c:pt idx="1130">
                  <c:v>-4.0721769047394912E-2</c:v>
                </c:pt>
                <c:pt idx="1131">
                  <c:v>-5.1241362670410566E-2</c:v>
                </c:pt>
                <c:pt idx="1132">
                  <c:v>7.5806080776978715E-2</c:v>
                </c:pt>
                <c:pt idx="1133">
                  <c:v>-5.4435203246620052E-2</c:v>
                </c:pt>
                <c:pt idx="1134">
                  <c:v>0.13451459110094202</c:v>
                </c:pt>
                <c:pt idx="1135">
                  <c:v>-5.0577983584431184E-2</c:v>
                </c:pt>
                <c:pt idx="1136">
                  <c:v>-4.4118913880144758E-2</c:v>
                </c:pt>
                <c:pt idx="1137">
                  <c:v>1.907905270231831E-2</c:v>
                </c:pt>
                <c:pt idx="1138">
                  <c:v>-4.2852828755890846E-2</c:v>
                </c:pt>
                <c:pt idx="1139">
                  <c:v>-1.6840206429642689E-2</c:v>
                </c:pt>
                <c:pt idx="1140">
                  <c:v>1.0898742956425771E-2</c:v>
                </c:pt>
                <c:pt idx="1141">
                  <c:v>-3.5120519947987566E-2</c:v>
                </c:pt>
                <c:pt idx="1142">
                  <c:v>-4.9396325901660099E-2</c:v>
                </c:pt>
                <c:pt idx="1143">
                  <c:v>4.1266390888064226E-4</c:v>
                </c:pt>
                <c:pt idx="1144">
                  <c:v>-4.8854761815541464E-2</c:v>
                </c:pt>
                <c:pt idx="1145">
                  <c:v>-3.5721042731014528E-2</c:v>
                </c:pt>
                <c:pt idx="1146">
                  <c:v>-4.9874859281700032E-2</c:v>
                </c:pt>
                <c:pt idx="1147">
                  <c:v>-1.1394697071984232E-2</c:v>
                </c:pt>
                <c:pt idx="1148">
                  <c:v>-1.5660905689008051E-2</c:v>
                </c:pt>
                <c:pt idx="1149">
                  <c:v>-4.2706845243774473E-2</c:v>
                </c:pt>
                <c:pt idx="1150">
                  <c:v>-6.1903703300333741E-2</c:v>
                </c:pt>
                <c:pt idx="1151">
                  <c:v>-2.6509700492235336E-3</c:v>
                </c:pt>
                <c:pt idx="1152">
                  <c:v>1.56353988329146E-2</c:v>
                </c:pt>
                <c:pt idx="1153">
                  <c:v>4.0944538324932188E-2</c:v>
                </c:pt>
                <c:pt idx="1154">
                  <c:v>-3.8165256756588412E-2</c:v>
                </c:pt>
                <c:pt idx="1155">
                  <c:v>-2.1184051722400683E-2</c:v>
                </c:pt>
                <c:pt idx="1156">
                  <c:v>-8.0905503290252118E-2</c:v>
                </c:pt>
                <c:pt idx="1157">
                  <c:v>8.4035745173931559E-2</c:v>
                </c:pt>
                <c:pt idx="1158">
                  <c:v>0.13869331428109849</c:v>
                </c:pt>
                <c:pt idx="1159">
                  <c:v>0.15617386044223341</c:v>
                </c:pt>
                <c:pt idx="1160">
                  <c:v>-6.4581501547990347E-2</c:v>
                </c:pt>
                <c:pt idx="1161">
                  <c:v>-2.714928751507167E-3</c:v>
                </c:pt>
                <c:pt idx="1162">
                  <c:v>-7.3105062410023028E-2</c:v>
                </c:pt>
                <c:pt idx="1163">
                  <c:v>-2.6646028518451791E-2</c:v>
                </c:pt>
                <c:pt idx="1164">
                  <c:v>-4.2624531944088821E-2</c:v>
                </c:pt>
                <c:pt idx="1165">
                  <c:v>-5.5901205889765188E-2</c:v>
                </c:pt>
                <c:pt idx="1166">
                  <c:v>-8.1389979465075696E-4</c:v>
                </c:pt>
                <c:pt idx="1167">
                  <c:v>-9.7327265045018207E-4</c:v>
                </c:pt>
                <c:pt idx="1168">
                  <c:v>-8.109548989298565E-2</c:v>
                </c:pt>
                <c:pt idx="1169">
                  <c:v>0.28985773579485824</c:v>
                </c:pt>
                <c:pt idx="1170">
                  <c:v>-4.0713100329833572E-2</c:v>
                </c:pt>
                <c:pt idx="1171">
                  <c:v>-7.9940139547834774E-3</c:v>
                </c:pt>
                <c:pt idx="1172">
                  <c:v>-1.1633368338819516E-2</c:v>
                </c:pt>
                <c:pt idx="1173">
                  <c:v>-8.8101792479527985E-3</c:v>
                </c:pt>
                <c:pt idx="1174">
                  <c:v>-8.0911826334148507E-2</c:v>
                </c:pt>
                <c:pt idx="1175">
                  <c:v>0.34742650161782385</c:v>
                </c:pt>
                <c:pt idx="1176">
                  <c:v>-5.5068850905628706E-2</c:v>
                </c:pt>
                <c:pt idx="1177">
                  <c:v>-2.3036708226408339E-2</c:v>
                </c:pt>
                <c:pt idx="1178">
                  <c:v>-5.7571240393723466E-2</c:v>
                </c:pt>
                <c:pt idx="1179">
                  <c:v>-9.1699866873092162E-3</c:v>
                </c:pt>
                <c:pt idx="1180">
                  <c:v>8.332020406705383E-2</c:v>
                </c:pt>
                <c:pt idx="1181">
                  <c:v>-0.10084945474904088</c:v>
                </c:pt>
                <c:pt idx="1182">
                  <c:v>-4.4771388521692088E-2</c:v>
                </c:pt>
                <c:pt idx="1183">
                  <c:v>-7.5908717862192181E-3</c:v>
                </c:pt>
                <c:pt idx="1184">
                  <c:v>-3.1499272223754538E-2</c:v>
                </c:pt>
                <c:pt idx="1185">
                  <c:v>-8.3788935832477027E-2</c:v>
                </c:pt>
                <c:pt idx="1186">
                  <c:v>-4.6787033974997741E-2</c:v>
                </c:pt>
                <c:pt idx="1187">
                  <c:v>0.14140005697749267</c:v>
                </c:pt>
                <c:pt idx="1188">
                  <c:v>-5.5628071824349708E-2</c:v>
                </c:pt>
                <c:pt idx="1189">
                  <c:v>-7.8114449973988892E-2</c:v>
                </c:pt>
                <c:pt idx="1190">
                  <c:v>-2.473928487993152E-2</c:v>
                </c:pt>
                <c:pt idx="1191">
                  <c:v>-3.5465976248490523E-2</c:v>
                </c:pt>
                <c:pt idx="1192">
                  <c:v>1.8311691967782776E-2</c:v>
                </c:pt>
                <c:pt idx="1193">
                  <c:v>-4.3754539797064583E-2</c:v>
                </c:pt>
                <c:pt idx="1194">
                  <c:v>-4.2133593219418009E-2</c:v>
                </c:pt>
                <c:pt idx="1195">
                  <c:v>0.30645424706099045</c:v>
                </c:pt>
                <c:pt idx="1196">
                  <c:v>-6.7153428374791352E-2</c:v>
                </c:pt>
                <c:pt idx="1197">
                  <c:v>-6.8684665160787223E-2</c:v>
                </c:pt>
                <c:pt idx="1198">
                  <c:v>5.5446258208873757E-2</c:v>
                </c:pt>
                <c:pt idx="1199">
                  <c:v>-6.3045325317989662E-2</c:v>
                </c:pt>
                <c:pt idx="1200">
                  <c:v>6.0796731411053004E-2</c:v>
                </c:pt>
                <c:pt idx="1201">
                  <c:v>5.7599545756520036E-2</c:v>
                </c:pt>
                <c:pt idx="1202">
                  <c:v>-8.2301546447201016E-2</c:v>
                </c:pt>
                <c:pt idx="1203">
                  <c:v>-8.2241185644896395E-2</c:v>
                </c:pt>
                <c:pt idx="1204">
                  <c:v>-5.5535278052809597E-2</c:v>
                </c:pt>
                <c:pt idx="1205">
                  <c:v>-4.3112740060387796E-2</c:v>
                </c:pt>
                <c:pt idx="1206">
                  <c:v>-5.0151341053532889E-2</c:v>
                </c:pt>
                <c:pt idx="1207">
                  <c:v>-3.3326898766713464E-2</c:v>
                </c:pt>
                <c:pt idx="1208">
                  <c:v>9.6272081240760272E-3</c:v>
                </c:pt>
                <c:pt idx="1209">
                  <c:v>-2.0856550819647275E-2</c:v>
                </c:pt>
                <c:pt idx="1210">
                  <c:v>-5.3678294512278922E-2</c:v>
                </c:pt>
                <c:pt idx="1211">
                  <c:v>2.7013497170742522E-2</c:v>
                </c:pt>
                <c:pt idx="1212">
                  <c:v>-4.0163097804554036E-2</c:v>
                </c:pt>
                <c:pt idx="1213">
                  <c:v>4.9213417167503076E-2</c:v>
                </c:pt>
                <c:pt idx="1214">
                  <c:v>8.5709517889220446E-2</c:v>
                </c:pt>
                <c:pt idx="1215">
                  <c:v>-5.7728929574059631E-2</c:v>
                </c:pt>
                <c:pt idx="1216">
                  <c:v>-8.930707517364142E-2</c:v>
                </c:pt>
                <c:pt idx="1217">
                  <c:v>0.80031449507407615</c:v>
                </c:pt>
                <c:pt idx="1218">
                  <c:v>-1.2210362154208464E-2</c:v>
                </c:pt>
                <c:pt idx="1219">
                  <c:v>5.5423298935990503E-2</c:v>
                </c:pt>
                <c:pt idx="1220">
                  <c:v>0.21324407557723801</c:v>
                </c:pt>
                <c:pt idx="1221">
                  <c:v>-5.2764463015609699E-2</c:v>
                </c:pt>
                <c:pt idx="1222">
                  <c:v>-8.2734424729710279E-2</c:v>
                </c:pt>
                <c:pt idx="1223">
                  <c:v>0.14902530753973728</c:v>
                </c:pt>
                <c:pt idx="1224">
                  <c:v>-9.5045605943801736E-2</c:v>
                </c:pt>
                <c:pt idx="1225">
                  <c:v>-6.5394818191786233E-2</c:v>
                </c:pt>
                <c:pt idx="1226">
                  <c:v>-1.6350320143006004E-2</c:v>
                </c:pt>
                <c:pt idx="1227">
                  <c:v>-0.11107276016062743</c:v>
                </c:pt>
                <c:pt idx="1228">
                  <c:v>-1.7772161782859345E-2</c:v>
                </c:pt>
                <c:pt idx="1229">
                  <c:v>-9.355275971413704E-2</c:v>
                </c:pt>
                <c:pt idx="1230">
                  <c:v>-7.9735432237551418E-2</c:v>
                </c:pt>
                <c:pt idx="1231">
                  <c:v>-1.0174276800768602E-2</c:v>
                </c:pt>
                <c:pt idx="1232">
                  <c:v>-4.6769024555629229E-2</c:v>
                </c:pt>
                <c:pt idx="1233">
                  <c:v>4.6851091861156734E-2</c:v>
                </c:pt>
                <c:pt idx="1234">
                  <c:v>-4.0013352985710807E-2</c:v>
                </c:pt>
                <c:pt idx="1235">
                  <c:v>0.96617015877428136</c:v>
                </c:pt>
                <c:pt idx="1236">
                  <c:v>-4.81084177062375E-2</c:v>
                </c:pt>
                <c:pt idx="1237">
                  <c:v>-3.328866978800183E-2</c:v>
                </c:pt>
                <c:pt idx="1238">
                  <c:v>0.53223680385564853</c:v>
                </c:pt>
                <c:pt idx="1239">
                  <c:v>1.264230205963264E-2</c:v>
                </c:pt>
                <c:pt idx="1240">
                  <c:v>-0.18742308666158108</c:v>
                </c:pt>
                <c:pt idx="1241">
                  <c:v>0.12043956894923181</c:v>
                </c:pt>
                <c:pt idx="1242">
                  <c:v>0.72807286890539802</c:v>
                </c:pt>
                <c:pt idx="1243">
                  <c:v>-5.6543520230979839E-2</c:v>
                </c:pt>
                <c:pt idx="1244">
                  <c:v>-0.1296413843891398</c:v>
                </c:pt>
                <c:pt idx="1245">
                  <c:v>-0.16466434689602186</c:v>
                </c:pt>
                <c:pt idx="1246">
                  <c:v>-0.19231291557379945</c:v>
                </c:pt>
                <c:pt idx="1247">
                  <c:v>0.36265750524764584</c:v>
                </c:pt>
                <c:pt idx="1248">
                  <c:v>-0.12380772443822899</c:v>
                </c:pt>
                <c:pt idx="1249">
                  <c:v>-0.3195549089222352</c:v>
                </c:pt>
                <c:pt idx="1250">
                  <c:v>0.88004814600701187</c:v>
                </c:pt>
                <c:pt idx="1251">
                  <c:v>-6.790916679335883E-2</c:v>
                </c:pt>
                <c:pt idx="1252">
                  <c:v>0.59282941231393493</c:v>
                </c:pt>
                <c:pt idx="1253">
                  <c:v>-0.51391484951579325</c:v>
                </c:pt>
                <c:pt idx="1254">
                  <c:v>-0.53853392505914022</c:v>
                </c:pt>
                <c:pt idx="1255">
                  <c:v>1.522387598424022E-2</c:v>
                </c:pt>
                <c:pt idx="1256">
                  <c:v>1</c:v>
                </c:pt>
                <c:pt idx="1257">
                  <c:v>0</c:v>
                </c:pt>
                <c:pt idx="12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5-584C-A70D-92125C8BB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6804672"/>
        <c:axId val="746856528"/>
      </c:barChart>
      <c:lineChart>
        <c:grouping val="standard"/>
        <c:varyColors val="0"/>
        <c:ser>
          <c:idx val="1"/>
          <c:order val="1"/>
          <c:tx>
            <c:strRef>
              <c:f>Calculations!$AM$7</c:f>
              <c:strCache>
                <c:ptCount val="1"/>
                <c:pt idx="0">
                  <c:v>lb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Calculations!$AM$8:$AM$1266</c:f>
              <c:numCache>
                <c:formatCode>General</c:formatCode>
                <c:ptCount val="1259"/>
                <c:pt idx="0">
                  <c:v>-5.559347488384165E-2</c:v>
                </c:pt>
                <c:pt idx="1">
                  <c:v>-5.559347488384165E-2</c:v>
                </c:pt>
                <c:pt idx="2">
                  <c:v>-5.559347488384165E-2</c:v>
                </c:pt>
                <c:pt idx="3">
                  <c:v>-5.559347488384165E-2</c:v>
                </c:pt>
                <c:pt idx="4">
                  <c:v>-5.559347488384165E-2</c:v>
                </c:pt>
                <c:pt idx="5">
                  <c:v>-5.559347488384165E-2</c:v>
                </c:pt>
                <c:pt idx="6">
                  <c:v>-5.559347488384165E-2</c:v>
                </c:pt>
                <c:pt idx="7">
                  <c:v>-5.559347488384165E-2</c:v>
                </c:pt>
                <c:pt idx="8">
                  <c:v>-5.559347488384165E-2</c:v>
                </c:pt>
                <c:pt idx="9">
                  <c:v>-5.559347488384165E-2</c:v>
                </c:pt>
                <c:pt idx="10">
                  <c:v>-5.559347488384165E-2</c:v>
                </c:pt>
                <c:pt idx="11">
                  <c:v>-5.559347488384165E-2</c:v>
                </c:pt>
                <c:pt idx="12">
                  <c:v>-5.559347488384165E-2</c:v>
                </c:pt>
                <c:pt idx="13">
                  <c:v>-5.559347488384165E-2</c:v>
                </c:pt>
                <c:pt idx="14">
                  <c:v>-5.559347488384165E-2</c:v>
                </c:pt>
                <c:pt idx="15">
                  <c:v>-5.559347488384165E-2</c:v>
                </c:pt>
                <c:pt idx="16">
                  <c:v>-5.559347488384165E-2</c:v>
                </c:pt>
                <c:pt idx="17">
                  <c:v>-5.559347488384165E-2</c:v>
                </c:pt>
                <c:pt idx="18">
                  <c:v>-5.559347488384165E-2</c:v>
                </c:pt>
                <c:pt idx="19">
                  <c:v>-5.559347488384165E-2</c:v>
                </c:pt>
                <c:pt idx="20">
                  <c:v>-5.559347488384165E-2</c:v>
                </c:pt>
                <c:pt idx="21">
                  <c:v>-5.559347488384165E-2</c:v>
                </c:pt>
                <c:pt idx="22">
                  <c:v>-5.559347488384165E-2</c:v>
                </c:pt>
                <c:pt idx="23">
                  <c:v>-5.559347488384165E-2</c:v>
                </c:pt>
                <c:pt idx="24">
                  <c:v>-5.559347488384165E-2</c:v>
                </c:pt>
                <c:pt idx="25">
                  <c:v>-5.559347488384165E-2</c:v>
                </c:pt>
                <c:pt idx="26">
                  <c:v>-5.559347488384165E-2</c:v>
                </c:pt>
                <c:pt idx="27">
                  <c:v>-5.559347488384165E-2</c:v>
                </c:pt>
                <c:pt idx="28">
                  <c:v>-5.559347488384165E-2</c:v>
                </c:pt>
                <c:pt idx="29">
                  <c:v>-5.559347488384165E-2</c:v>
                </c:pt>
                <c:pt idx="30">
                  <c:v>-5.559347488384165E-2</c:v>
                </c:pt>
                <c:pt idx="31">
                  <c:v>-5.559347488384165E-2</c:v>
                </c:pt>
                <c:pt idx="32">
                  <c:v>-5.559347488384165E-2</c:v>
                </c:pt>
                <c:pt idx="33">
                  <c:v>-5.559347488384165E-2</c:v>
                </c:pt>
                <c:pt idx="34">
                  <c:v>-5.559347488384165E-2</c:v>
                </c:pt>
                <c:pt idx="35">
                  <c:v>-5.559347488384165E-2</c:v>
                </c:pt>
                <c:pt idx="36">
                  <c:v>-5.559347488384165E-2</c:v>
                </c:pt>
                <c:pt idx="37">
                  <c:v>-5.559347488384165E-2</c:v>
                </c:pt>
                <c:pt idx="38">
                  <c:v>-5.559347488384165E-2</c:v>
                </c:pt>
                <c:pt idx="39">
                  <c:v>-5.559347488384165E-2</c:v>
                </c:pt>
                <c:pt idx="40">
                  <c:v>-5.559347488384165E-2</c:v>
                </c:pt>
                <c:pt idx="41">
                  <c:v>-5.559347488384165E-2</c:v>
                </c:pt>
                <c:pt idx="42">
                  <c:v>-5.559347488384165E-2</c:v>
                </c:pt>
                <c:pt idx="43">
                  <c:v>-5.559347488384165E-2</c:v>
                </c:pt>
                <c:pt idx="44">
                  <c:v>-5.559347488384165E-2</c:v>
                </c:pt>
                <c:pt idx="45">
                  <c:v>-5.559347488384165E-2</c:v>
                </c:pt>
                <c:pt idx="46">
                  <c:v>-5.559347488384165E-2</c:v>
                </c:pt>
                <c:pt idx="47">
                  <c:v>-5.559347488384165E-2</c:v>
                </c:pt>
                <c:pt idx="48">
                  <c:v>-5.559347488384165E-2</c:v>
                </c:pt>
                <c:pt idx="49">
                  <c:v>-5.559347488384165E-2</c:v>
                </c:pt>
                <c:pt idx="50">
                  <c:v>-5.559347488384165E-2</c:v>
                </c:pt>
                <c:pt idx="51">
                  <c:v>-5.559347488384165E-2</c:v>
                </c:pt>
                <c:pt idx="52">
                  <c:v>-5.559347488384165E-2</c:v>
                </c:pt>
                <c:pt idx="53">
                  <c:v>-5.559347488384165E-2</c:v>
                </c:pt>
                <c:pt idx="54">
                  <c:v>-5.559347488384165E-2</c:v>
                </c:pt>
                <c:pt idx="55">
                  <c:v>-5.559347488384165E-2</c:v>
                </c:pt>
                <c:pt idx="56">
                  <c:v>-5.559347488384165E-2</c:v>
                </c:pt>
                <c:pt idx="57">
                  <c:v>-5.559347488384165E-2</c:v>
                </c:pt>
                <c:pt idx="58">
                  <c:v>-5.559347488384165E-2</c:v>
                </c:pt>
                <c:pt idx="59">
                  <c:v>-5.559347488384165E-2</c:v>
                </c:pt>
                <c:pt idx="60">
                  <c:v>-5.559347488384165E-2</c:v>
                </c:pt>
                <c:pt idx="61">
                  <c:v>-5.559347488384165E-2</c:v>
                </c:pt>
                <c:pt idx="62">
                  <c:v>-5.559347488384165E-2</c:v>
                </c:pt>
                <c:pt idx="63">
                  <c:v>-5.559347488384165E-2</c:v>
                </c:pt>
                <c:pt idx="64">
                  <c:v>-5.559347488384165E-2</c:v>
                </c:pt>
                <c:pt idx="65">
                  <c:v>-5.559347488384165E-2</c:v>
                </c:pt>
                <c:pt idx="66">
                  <c:v>-5.559347488384165E-2</c:v>
                </c:pt>
                <c:pt idx="67">
                  <c:v>-5.559347488384165E-2</c:v>
                </c:pt>
                <c:pt idx="68">
                  <c:v>-5.559347488384165E-2</c:v>
                </c:pt>
                <c:pt idx="69">
                  <c:v>-5.559347488384165E-2</c:v>
                </c:pt>
                <c:pt idx="70">
                  <c:v>-5.559347488384165E-2</c:v>
                </c:pt>
                <c:pt idx="71">
                  <c:v>-5.559347488384165E-2</c:v>
                </c:pt>
                <c:pt idx="72">
                  <c:v>-5.559347488384165E-2</c:v>
                </c:pt>
                <c:pt idx="73">
                  <c:v>-5.559347488384165E-2</c:v>
                </c:pt>
                <c:pt idx="74">
                  <c:v>-5.559347488384165E-2</c:v>
                </c:pt>
                <c:pt idx="75">
                  <c:v>-5.559347488384165E-2</c:v>
                </c:pt>
                <c:pt idx="76">
                  <c:v>-5.559347488384165E-2</c:v>
                </c:pt>
                <c:pt idx="77">
                  <c:v>-5.559347488384165E-2</c:v>
                </c:pt>
                <c:pt idx="78">
                  <c:v>-5.559347488384165E-2</c:v>
                </c:pt>
                <c:pt idx="79">
                  <c:v>-5.559347488384165E-2</c:v>
                </c:pt>
                <c:pt idx="80">
                  <c:v>-5.559347488384165E-2</c:v>
                </c:pt>
                <c:pt idx="81">
                  <c:v>-5.559347488384165E-2</c:v>
                </c:pt>
                <c:pt idx="82">
                  <c:v>-5.559347488384165E-2</c:v>
                </c:pt>
                <c:pt idx="83">
                  <c:v>-5.559347488384165E-2</c:v>
                </c:pt>
                <c:pt idx="84">
                  <c:v>-5.559347488384165E-2</c:v>
                </c:pt>
                <c:pt idx="85">
                  <c:v>-5.559347488384165E-2</c:v>
                </c:pt>
                <c:pt idx="86">
                  <c:v>-5.559347488384165E-2</c:v>
                </c:pt>
                <c:pt idx="87">
                  <c:v>-5.559347488384165E-2</c:v>
                </c:pt>
                <c:pt idx="88">
                  <c:v>-5.559347488384165E-2</c:v>
                </c:pt>
                <c:pt idx="89">
                  <c:v>-5.559347488384165E-2</c:v>
                </c:pt>
                <c:pt idx="90">
                  <c:v>-5.559347488384165E-2</c:v>
                </c:pt>
                <c:pt idx="91">
                  <c:v>-5.559347488384165E-2</c:v>
                </c:pt>
                <c:pt idx="92">
                  <c:v>-5.559347488384165E-2</c:v>
                </c:pt>
                <c:pt idx="93">
                  <c:v>-5.559347488384165E-2</c:v>
                </c:pt>
                <c:pt idx="94">
                  <c:v>-5.559347488384165E-2</c:v>
                </c:pt>
                <c:pt idx="95">
                  <c:v>-5.559347488384165E-2</c:v>
                </c:pt>
                <c:pt idx="96">
                  <c:v>-5.559347488384165E-2</c:v>
                </c:pt>
                <c:pt idx="97">
                  <c:v>-5.559347488384165E-2</c:v>
                </c:pt>
                <c:pt idx="98">
                  <c:v>-5.559347488384165E-2</c:v>
                </c:pt>
                <c:pt idx="99">
                  <c:v>-5.559347488384165E-2</c:v>
                </c:pt>
                <c:pt idx="100">
                  <c:v>-5.559347488384165E-2</c:v>
                </c:pt>
                <c:pt idx="101">
                  <c:v>-5.559347488384165E-2</c:v>
                </c:pt>
                <c:pt idx="102">
                  <c:v>-5.559347488384165E-2</c:v>
                </c:pt>
                <c:pt idx="103">
                  <c:v>-5.559347488384165E-2</c:v>
                </c:pt>
                <c:pt idx="104">
                  <c:v>-5.559347488384165E-2</c:v>
                </c:pt>
                <c:pt idx="105">
                  <c:v>-5.559347488384165E-2</c:v>
                </c:pt>
                <c:pt idx="106">
                  <c:v>-5.559347488384165E-2</c:v>
                </c:pt>
                <c:pt idx="107">
                  <c:v>-5.559347488384165E-2</c:v>
                </c:pt>
                <c:pt idx="108">
                  <c:v>-5.559347488384165E-2</c:v>
                </c:pt>
                <c:pt idx="109">
                  <c:v>-5.559347488384165E-2</c:v>
                </c:pt>
                <c:pt idx="110">
                  <c:v>-5.559347488384165E-2</c:v>
                </c:pt>
                <c:pt idx="111">
                  <c:v>-5.559347488384165E-2</c:v>
                </c:pt>
                <c:pt idx="112">
                  <c:v>-5.559347488384165E-2</c:v>
                </c:pt>
                <c:pt idx="113">
                  <c:v>-5.559347488384165E-2</c:v>
                </c:pt>
                <c:pt idx="114">
                  <c:v>-5.559347488384165E-2</c:v>
                </c:pt>
                <c:pt idx="115">
                  <c:v>-5.559347488384165E-2</c:v>
                </c:pt>
                <c:pt idx="116">
                  <c:v>-5.559347488384165E-2</c:v>
                </c:pt>
                <c:pt idx="117">
                  <c:v>-5.559347488384165E-2</c:v>
                </c:pt>
                <c:pt idx="118">
                  <c:v>-5.559347488384165E-2</c:v>
                </c:pt>
                <c:pt idx="119">
                  <c:v>-5.559347488384165E-2</c:v>
                </c:pt>
                <c:pt idx="120">
                  <c:v>-5.559347488384165E-2</c:v>
                </c:pt>
                <c:pt idx="121">
                  <c:v>-5.559347488384165E-2</c:v>
                </c:pt>
                <c:pt idx="122">
                  <c:v>-5.559347488384165E-2</c:v>
                </c:pt>
                <c:pt idx="123">
                  <c:v>-5.559347488384165E-2</c:v>
                </c:pt>
                <c:pt idx="124">
                  <c:v>-5.559347488384165E-2</c:v>
                </c:pt>
                <c:pt idx="125">
                  <c:v>-5.559347488384165E-2</c:v>
                </c:pt>
                <c:pt idx="126">
                  <c:v>-5.559347488384165E-2</c:v>
                </c:pt>
                <c:pt idx="127">
                  <c:v>-5.559347488384165E-2</c:v>
                </c:pt>
                <c:pt idx="128">
                  <c:v>-5.559347488384165E-2</c:v>
                </c:pt>
                <c:pt idx="129">
                  <c:v>-5.559347488384165E-2</c:v>
                </c:pt>
                <c:pt idx="130">
                  <c:v>-5.559347488384165E-2</c:v>
                </c:pt>
                <c:pt idx="131">
                  <c:v>-5.559347488384165E-2</c:v>
                </c:pt>
                <c:pt idx="132">
                  <c:v>-5.559347488384165E-2</c:v>
                </c:pt>
                <c:pt idx="133">
                  <c:v>-5.559347488384165E-2</c:v>
                </c:pt>
                <c:pt idx="134">
                  <c:v>-5.559347488384165E-2</c:v>
                </c:pt>
                <c:pt idx="135">
                  <c:v>-5.559347488384165E-2</c:v>
                </c:pt>
                <c:pt idx="136">
                  <c:v>-5.559347488384165E-2</c:v>
                </c:pt>
                <c:pt idx="137">
                  <c:v>-5.559347488384165E-2</c:v>
                </c:pt>
                <c:pt idx="138">
                  <c:v>-5.559347488384165E-2</c:v>
                </c:pt>
                <c:pt idx="139">
                  <c:v>-5.559347488384165E-2</c:v>
                </c:pt>
                <c:pt idx="140">
                  <c:v>-5.559347488384165E-2</c:v>
                </c:pt>
                <c:pt idx="141">
                  <c:v>-5.559347488384165E-2</c:v>
                </c:pt>
                <c:pt idx="142">
                  <c:v>-5.559347488384165E-2</c:v>
                </c:pt>
                <c:pt idx="143">
                  <c:v>-5.559347488384165E-2</c:v>
                </c:pt>
                <c:pt idx="144">
                  <c:v>-5.559347488384165E-2</c:v>
                </c:pt>
                <c:pt idx="145">
                  <c:v>-5.559347488384165E-2</c:v>
                </c:pt>
                <c:pt idx="146">
                  <c:v>-5.559347488384165E-2</c:v>
                </c:pt>
                <c:pt idx="147">
                  <c:v>-5.559347488384165E-2</c:v>
                </c:pt>
                <c:pt idx="148">
                  <c:v>-5.559347488384165E-2</c:v>
                </c:pt>
                <c:pt idx="149">
                  <c:v>-5.559347488384165E-2</c:v>
                </c:pt>
                <c:pt idx="150">
                  <c:v>-5.559347488384165E-2</c:v>
                </c:pt>
                <c:pt idx="151">
                  <c:v>-5.559347488384165E-2</c:v>
                </c:pt>
                <c:pt idx="152">
                  <c:v>-5.559347488384165E-2</c:v>
                </c:pt>
                <c:pt idx="153">
                  <c:v>-5.559347488384165E-2</c:v>
                </c:pt>
                <c:pt idx="154">
                  <c:v>-5.559347488384165E-2</c:v>
                </c:pt>
                <c:pt idx="155">
                  <c:v>-5.559347488384165E-2</c:v>
                </c:pt>
                <c:pt idx="156">
                  <c:v>-5.559347488384165E-2</c:v>
                </c:pt>
                <c:pt idx="157">
                  <c:v>-5.559347488384165E-2</c:v>
                </c:pt>
                <c:pt idx="158">
                  <c:v>-5.559347488384165E-2</c:v>
                </c:pt>
                <c:pt idx="159">
                  <c:v>-5.559347488384165E-2</c:v>
                </c:pt>
                <c:pt idx="160">
                  <c:v>-5.559347488384165E-2</c:v>
                </c:pt>
                <c:pt idx="161">
                  <c:v>-5.559347488384165E-2</c:v>
                </c:pt>
                <c:pt idx="162">
                  <c:v>-5.559347488384165E-2</c:v>
                </c:pt>
                <c:pt idx="163">
                  <c:v>-5.559347488384165E-2</c:v>
                </c:pt>
                <c:pt idx="164">
                  <c:v>-5.559347488384165E-2</c:v>
                </c:pt>
                <c:pt idx="165">
                  <c:v>-5.559347488384165E-2</c:v>
                </c:pt>
                <c:pt idx="166">
                  <c:v>-5.559347488384165E-2</c:v>
                </c:pt>
                <c:pt idx="167">
                  <c:v>-5.559347488384165E-2</c:v>
                </c:pt>
                <c:pt idx="168">
                  <c:v>-5.559347488384165E-2</c:v>
                </c:pt>
                <c:pt idx="169">
                  <c:v>-5.559347488384165E-2</c:v>
                </c:pt>
                <c:pt idx="170">
                  <c:v>-5.559347488384165E-2</c:v>
                </c:pt>
                <c:pt idx="171">
                  <c:v>-5.559347488384165E-2</c:v>
                </c:pt>
                <c:pt idx="172">
                  <c:v>-5.559347488384165E-2</c:v>
                </c:pt>
                <c:pt idx="173">
                  <c:v>-5.559347488384165E-2</c:v>
                </c:pt>
                <c:pt idx="174">
                  <c:v>-5.559347488384165E-2</c:v>
                </c:pt>
                <c:pt idx="175">
                  <c:v>-5.559347488384165E-2</c:v>
                </c:pt>
                <c:pt idx="176">
                  <c:v>-5.559347488384165E-2</c:v>
                </c:pt>
                <c:pt idx="177">
                  <c:v>-5.559347488384165E-2</c:v>
                </c:pt>
                <c:pt idx="178">
                  <c:v>-5.559347488384165E-2</c:v>
                </c:pt>
                <c:pt idx="179">
                  <c:v>-5.559347488384165E-2</c:v>
                </c:pt>
                <c:pt idx="180">
                  <c:v>-5.559347488384165E-2</c:v>
                </c:pt>
                <c:pt idx="181">
                  <c:v>-5.559347488384165E-2</c:v>
                </c:pt>
                <c:pt idx="182">
                  <c:v>-5.559347488384165E-2</c:v>
                </c:pt>
                <c:pt idx="183">
                  <c:v>-5.559347488384165E-2</c:v>
                </c:pt>
                <c:pt idx="184">
                  <c:v>-5.559347488384165E-2</c:v>
                </c:pt>
                <c:pt idx="185">
                  <c:v>-5.559347488384165E-2</c:v>
                </c:pt>
                <c:pt idx="186">
                  <c:v>-5.559347488384165E-2</c:v>
                </c:pt>
                <c:pt idx="187">
                  <c:v>-5.559347488384165E-2</c:v>
                </c:pt>
                <c:pt idx="188">
                  <c:v>-5.559347488384165E-2</c:v>
                </c:pt>
                <c:pt idx="189">
                  <c:v>-5.559347488384165E-2</c:v>
                </c:pt>
                <c:pt idx="190">
                  <c:v>-5.559347488384165E-2</c:v>
                </c:pt>
                <c:pt idx="191">
                  <c:v>-5.559347488384165E-2</c:v>
                </c:pt>
                <c:pt idx="192">
                  <c:v>-5.559347488384165E-2</c:v>
                </c:pt>
                <c:pt idx="193">
                  <c:v>-5.559347488384165E-2</c:v>
                </c:pt>
                <c:pt idx="194">
                  <c:v>-5.559347488384165E-2</c:v>
                </c:pt>
                <c:pt idx="195">
                  <c:v>-5.559347488384165E-2</c:v>
                </c:pt>
                <c:pt idx="196">
                  <c:v>-5.559347488384165E-2</c:v>
                </c:pt>
                <c:pt idx="197">
                  <c:v>-5.559347488384165E-2</c:v>
                </c:pt>
                <c:pt idx="198">
                  <c:v>-5.559347488384165E-2</c:v>
                </c:pt>
                <c:pt idx="199">
                  <c:v>-5.559347488384165E-2</c:v>
                </c:pt>
                <c:pt idx="200">
                  <c:v>-5.559347488384165E-2</c:v>
                </c:pt>
                <c:pt idx="201">
                  <c:v>-5.559347488384165E-2</c:v>
                </c:pt>
                <c:pt idx="202">
                  <c:v>-5.559347488384165E-2</c:v>
                </c:pt>
                <c:pt idx="203">
                  <c:v>-5.559347488384165E-2</c:v>
                </c:pt>
                <c:pt idx="204">
                  <c:v>-5.559347488384165E-2</c:v>
                </c:pt>
                <c:pt idx="205">
                  <c:v>-5.559347488384165E-2</c:v>
                </c:pt>
                <c:pt idx="206">
                  <c:v>-5.559347488384165E-2</c:v>
                </c:pt>
                <c:pt idx="207">
                  <c:v>-5.559347488384165E-2</c:v>
                </c:pt>
                <c:pt idx="208">
                  <c:v>-5.559347488384165E-2</c:v>
                </c:pt>
                <c:pt idx="209">
                  <c:v>-5.559347488384165E-2</c:v>
                </c:pt>
                <c:pt idx="210">
                  <c:v>-5.559347488384165E-2</c:v>
                </c:pt>
                <c:pt idx="211">
                  <c:v>-5.559347488384165E-2</c:v>
                </c:pt>
                <c:pt idx="212">
                  <c:v>-5.559347488384165E-2</c:v>
                </c:pt>
                <c:pt idx="213">
                  <c:v>-5.559347488384165E-2</c:v>
                </c:pt>
                <c:pt idx="214">
                  <c:v>-5.559347488384165E-2</c:v>
                </c:pt>
                <c:pt idx="215">
                  <c:v>-5.559347488384165E-2</c:v>
                </c:pt>
                <c:pt idx="216">
                  <c:v>-5.559347488384165E-2</c:v>
                </c:pt>
                <c:pt idx="217">
                  <c:v>-5.559347488384165E-2</c:v>
                </c:pt>
                <c:pt idx="218">
                  <c:v>-5.559347488384165E-2</c:v>
                </c:pt>
                <c:pt idx="219">
                  <c:v>-5.559347488384165E-2</c:v>
                </c:pt>
                <c:pt idx="220">
                  <c:v>-5.559347488384165E-2</c:v>
                </c:pt>
                <c:pt idx="221">
                  <c:v>-5.559347488384165E-2</c:v>
                </c:pt>
                <c:pt idx="222">
                  <c:v>-5.559347488384165E-2</c:v>
                </c:pt>
                <c:pt idx="223">
                  <c:v>-5.559347488384165E-2</c:v>
                </c:pt>
                <c:pt idx="224">
                  <c:v>-5.559347488384165E-2</c:v>
                </c:pt>
                <c:pt idx="225">
                  <c:v>-5.559347488384165E-2</c:v>
                </c:pt>
                <c:pt idx="226">
                  <c:v>-5.559347488384165E-2</c:v>
                </c:pt>
                <c:pt idx="227">
                  <c:v>-5.559347488384165E-2</c:v>
                </c:pt>
                <c:pt idx="228">
                  <c:v>-5.559347488384165E-2</c:v>
                </c:pt>
                <c:pt idx="229">
                  <c:v>-5.559347488384165E-2</c:v>
                </c:pt>
                <c:pt idx="230">
                  <c:v>-5.559347488384165E-2</c:v>
                </c:pt>
                <c:pt idx="231">
                  <c:v>-5.559347488384165E-2</c:v>
                </c:pt>
                <c:pt idx="232">
                  <c:v>-5.559347488384165E-2</c:v>
                </c:pt>
                <c:pt idx="233">
                  <c:v>-5.559347488384165E-2</c:v>
                </c:pt>
                <c:pt idx="234">
                  <c:v>-5.559347488384165E-2</c:v>
                </c:pt>
                <c:pt idx="235">
                  <c:v>-5.559347488384165E-2</c:v>
                </c:pt>
                <c:pt idx="236">
                  <c:v>-5.559347488384165E-2</c:v>
                </c:pt>
                <c:pt idx="237">
                  <c:v>-5.559347488384165E-2</c:v>
                </c:pt>
                <c:pt idx="238">
                  <c:v>-5.559347488384165E-2</c:v>
                </c:pt>
                <c:pt idx="239">
                  <c:v>-5.559347488384165E-2</c:v>
                </c:pt>
                <c:pt idx="240">
                  <c:v>-5.559347488384165E-2</c:v>
                </c:pt>
                <c:pt idx="241">
                  <c:v>-5.559347488384165E-2</c:v>
                </c:pt>
                <c:pt idx="242">
                  <c:v>-5.559347488384165E-2</c:v>
                </c:pt>
                <c:pt idx="243">
                  <c:v>-5.559347488384165E-2</c:v>
                </c:pt>
                <c:pt idx="244">
                  <c:v>-5.559347488384165E-2</c:v>
                </c:pt>
                <c:pt idx="245">
                  <c:v>-5.559347488384165E-2</c:v>
                </c:pt>
                <c:pt idx="246">
                  <c:v>-5.559347488384165E-2</c:v>
                </c:pt>
                <c:pt idx="247">
                  <c:v>-5.559347488384165E-2</c:v>
                </c:pt>
                <c:pt idx="248">
                  <c:v>-5.559347488384165E-2</c:v>
                </c:pt>
                <c:pt idx="249">
                  <c:v>-5.559347488384165E-2</c:v>
                </c:pt>
                <c:pt idx="250">
                  <c:v>-5.559347488384165E-2</c:v>
                </c:pt>
                <c:pt idx="251">
                  <c:v>-5.559347488384165E-2</c:v>
                </c:pt>
                <c:pt idx="252">
                  <c:v>-5.559347488384165E-2</c:v>
                </c:pt>
                <c:pt idx="253">
                  <c:v>-5.559347488384165E-2</c:v>
                </c:pt>
                <c:pt idx="254">
                  <c:v>-5.559347488384165E-2</c:v>
                </c:pt>
                <c:pt idx="255">
                  <c:v>-5.559347488384165E-2</c:v>
                </c:pt>
                <c:pt idx="256">
                  <c:v>-5.559347488384165E-2</c:v>
                </c:pt>
                <c:pt idx="257">
                  <c:v>-5.559347488384165E-2</c:v>
                </c:pt>
                <c:pt idx="258">
                  <c:v>-5.559347488384165E-2</c:v>
                </c:pt>
                <c:pt idx="259">
                  <c:v>-5.559347488384165E-2</c:v>
                </c:pt>
                <c:pt idx="260">
                  <c:v>-5.559347488384165E-2</c:v>
                </c:pt>
                <c:pt idx="261">
                  <c:v>-5.559347488384165E-2</c:v>
                </c:pt>
                <c:pt idx="262">
                  <c:v>-5.559347488384165E-2</c:v>
                </c:pt>
                <c:pt idx="263">
                  <c:v>-5.559347488384165E-2</c:v>
                </c:pt>
                <c:pt idx="264">
                  <c:v>-5.559347488384165E-2</c:v>
                </c:pt>
                <c:pt idx="265">
                  <c:v>-5.559347488384165E-2</c:v>
                </c:pt>
                <c:pt idx="266">
                  <c:v>-5.559347488384165E-2</c:v>
                </c:pt>
                <c:pt idx="267">
                  <c:v>-5.559347488384165E-2</c:v>
                </c:pt>
                <c:pt idx="268">
                  <c:v>-5.559347488384165E-2</c:v>
                </c:pt>
                <c:pt idx="269">
                  <c:v>-5.559347488384165E-2</c:v>
                </c:pt>
                <c:pt idx="270">
                  <c:v>-5.559347488384165E-2</c:v>
                </c:pt>
                <c:pt idx="271">
                  <c:v>-5.559347488384165E-2</c:v>
                </c:pt>
                <c:pt idx="272">
                  <c:v>-5.559347488384165E-2</c:v>
                </c:pt>
                <c:pt idx="273">
                  <c:v>-5.559347488384165E-2</c:v>
                </c:pt>
                <c:pt idx="274">
                  <c:v>-5.559347488384165E-2</c:v>
                </c:pt>
                <c:pt idx="275">
                  <c:v>-5.559347488384165E-2</c:v>
                </c:pt>
                <c:pt idx="276">
                  <c:v>-5.559347488384165E-2</c:v>
                </c:pt>
                <c:pt idx="277">
                  <c:v>-5.559347488384165E-2</c:v>
                </c:pt>
                <c:pt idx="278">
                  <c:v>-5.559347488384165E-2</c:v>
                </c:pt>
                <c:pt idx="279">
                  <c:v>-5.559347488384165E-2</c:v>
                </c:pt>
                <c:pt idx="280">
                  <c:v>-5.559347488384165E-2</c:v>
                </c:pt>
                <c:pt idx="281">
                  <c:v>-5.559347488384165E-2</c:v>
                </c:pt>
                <c:pt idx="282">
                  <c:v>-5.559347488384165E-2</c:v>
                </c:pt>
                <c:pt idx="283">
                  <c:v>-5.559347488384165E-2</c:v>
                </c:pt>
                <c:pt idx="284">
                  <c:v>-5.559347488384165E-2</c:v>
                </c:pt>
                <c:pt idx="285">
                  <c:v>-5.559347488384165E-2</c:v>
                </c:pt>
                <c:pt idx="286">
                  <c:v>-5.559347488384165E-2</c:v>
                </c:pt>
                <c:pt idx="287">
                  <c:v>-5.559347488384165E-2</c:v>
                </c:pt>
                <c:pt idx="288">
                  <c:v>-5.559347488384165E-2</c:v>
                </c:pt>
                <c:pt idx="289">
                  <c:v>-5.559347488384165E-2</c:v>
                </c:pt>
                <c:pt idx="290">
                  <c:v>-5.559347488384165E-2</c:v>
                </c:pt>
                <c:pt idx="291">
                  <c:v>-5.559347488384165E-2</c:v>
                </c:pt>
                <c:pt idx="292">
                  <c:v>-5.559347488384165E-2</c:v>
                </c:pt>
                <c:pt idx="293">
                  <c:v>-5.559347488384165E-2</c:v>
                </c:pt>
                <c:pt idx="294">
                  <c:v>-5.559347488384165E-2</c:v>
                </c:pt>
                <c:pt idx="295">
                  <c:v>-5.559347488384165E-2</c:v>
                </c:pt>
                <c:pt idx="296">
                  <c:v>-5.559347488384165E-2</c:v>
                </c:pt>
                <c:pt idx="297">
                  <c:v>-5.559347488384165E-2</c:v>
                </c:pt>
                <c:pt idx="298">
                  <c:v>-5.559347488384165E-2</c:v>
                </c:pt>
                <c:pt idx="299">
                  <c:v>-5.559347488384165E-2</c:v>
                </c:pt>
                <c:pt idx="300">
                  <c:v>-5.559347488384165E-2</c:v>
                </c:pt>
                <c:pt idx="301">
                  <c:v>-5.559347488384165E-2</c:v>
                </c:pt>
                <c:pt idx="302">
                  <c:v>-5.559347488384165E-2</c:v>
                </c:pt>
                <c:pt idx="303">
                  <c:v>-5.559347488384165E-2</c:v>
                </c:pt>
                <c:pt idx="304">
                  <c:v>-5.559347488384165E-2</c:v>
                </c:pt>
                <c:pt idx="305">
                  <c:v>-5.559347488384165E-2</c:v>
                </c:pt>
                <c:pt idx="306">
                  <c:v>-5.559347488384165E-2</c:v>
                </c:pt>
                <c:pt idx="307">
                  <c:v>-5.559347488384165E-2</c:v>
                </c:pt>
                <c:pt idx="308">
                  <c:v>-5.559347488384165E-2</c:v>
                </c:pt>
                <c:pt idx="309">
                  <c:v>-5.559347488384165E-2</c:v>
                </c:pt>
                <c:pt idx="310">
                  <c:v>-5.559347488384165E-2</c:v>
                </c:pt>
                <c:pt idx="311">
                  <c:v>-5.559347488384165E-2</c:v>
                </c:pt>
                <c:pt idx="312">
                  <c:v>-5.559347488384165E-2</c:v>
                </c:pt>
                <c:pt idx="313">
                  <c:v>-5.559347488384165E-2</c:v>
                </c:pt>
                <c:pt idx="314">
                  <c:v>-5.559347488384165E-2</c:v>
                </c:pt>
                <c:pt idx="315">
                  <c:v>-5.559347488384165E-2</c:v>
                </c:pt>
                <c:pt idx="316">
                  <c:v>-5.559347488384165E-2</c:v>
                </c:pt>
                <c:pt idx="317">
                  <c:v>-5.559347488384165E-2</c:v>
                </c:pt>
                <c:pt idx="318">
                  <c:v>-5.559347488384165E-2</c:v>
                </c:pt>
                <c:pt idx="319">
                  <c:v>-5.559347488384165E-2</c:v>
                </c:pt>
                <c:pt idx="320">
                  <c:v>-5.559347488384165E-2</c:v>
                </c:pt>
                <c:pt idx="321">
                  <c:v>-5.559347488384165E-2</c:v>
                </c:pt>
                <c:pt idx="322">
                  <c:v>-5.559347488384165E-2</c:v>
                </c:pt>
                <c:pt idx="323">
                  <c:v>-5.559347488384165E-2</c:v>
                </c:pt>
                <c:pt idx="324">
                  <c:v>-5.559347488384165E-2</c:v>
                </c:pt>
                <c:pt idx="325">
                  <c:v>-5.559347488384165E-2</c:v>
                </c:pt>
                <c:pt idx="326">
                  <c:v>-5.559347488384165E-2</c:v>
                </c:pt>
                <c:pt idx="327">
                  <c:v>-5.559347488384165E-2</c:v>
                </c:pt>
                <c:pt idx="328">
                  <c:v>-5.559347488384165E-2</c:v>
                </c:pt>
                <c:pt idx="329">
                  <c:v>-5.559347488384165E-2</c:v>
                </c:pt>
                <c:pt idx="330">
                  <c:v>-5.559347488384165E-2</c:v>
                </c:pt>
                <c:pt idx="331">
                  <c:v>-5.559347488384165E-2</c:v>
                </c:pt>
                <c:pt idx="332">
                  <c:v>-5.559347488384165E-2</c:v>
                </c:pt>
                <c:pt idx="333">
                  <c:v>-5.559347488384165E-2</c:v>
                </c:pt>
                <c:pt idx="334">
                  <c:v>-5.559347488384165E-2</c:v>
                </c:pt>
                <c:pt idx="335">
                  <c:v>-5.559347488384165E-2</c:v>
                </c:pt>
                <c:pt idx="336">
                  <c:v>-5.559347488384165E-2</c:v>
                </c:pt>
                <c:pt idx="337">
                  <c:v>-5.559347488384165E-2</c:v>
                </c:pt>
                <c:pt idx="338">
                  <c:v>-5.559347488384165E-2</c:v>
                </c:pt>
                <c:pt idx="339">
                  <c:v>-5.559347488384165E-2</c:v>
                </c:pt>
                <c:pt idx="340">
                  <c:v>-5.559347488384165E-2</c:v>
                </c:pt>
                <c:pt idx="341">
                  <c:v>-5.559347488384165E-2</c:v>
                </c:pt>
                <c:pt idx="342">
                  <c:v>-5.559347488384165E-2</c:v>
                </c:pt>
                <c:pt idx="343">
                  <c:v>-5.559347488384165E-2</c:v>
                </c:pt>
                <c:pt idx="344">
                  <c:v>-5.559347488384165E-2</c:v>
                </c:pt>
                <c:pt idx="345">
                  <c:v>-5.559347488384165E-2</c:v>
                </c:pt>
                <c:pt idx="346">
                  <c:v>-5.559347488384165E-2</c:v>
                </c:pt>
                <c:pt idx="347">
                  <c:v>-5.559347488384165E-2</c:v>
                </c:pt>
                <c:pt idx="348">
                  <c:v>-5.559347488384165E-2</c:v>
                </c:pt>
                <c:pt idx="349">
                  <c:v>-5.559347488384165E-2</c:v>
                </c:pt>
                <c:pt idx="350">
                  <c:v>-5.559347488384165E-2</c:v>
                </c:pt>
                <c:pt idx="351">
                  <c:v>-5.559347488384165E-2</c:v>
                </c:pt>
                <c:pt idx="352">
                  <c:v>-5.559347488384165E-2</c:v>
                </c:pt>
                <c:pt idx="353">
                  <c:v>-5.559347488384165E-2</c:v>
                </c:pt>
                <c:pt idx="354">
                  <c:v>-5.559347488384165E-2</c:v>
                </c:pt>
                <c:pt idx="355">
                  <c:v>-5.559347488384165E-2</c:v>
                </c:pt>
                <c:pt idx="356">
                  <c:v>-5.559347488384165E-2</c:v>
                </c:pt>
                <c:pt idx="357">
                  <c:v>-5.559347488384165E-2</c:v>
                </c:pt>
                <c:pt idx="358">
                  <c:v>-5.559347488384165E-2</c:v>
                </c:pt>
                <c:pt idx="359">
                  <c:v>-5.559347488384165E-2</c:v>
                </c:pt>
                <c:pt idx="360">
                  <c:v>-5.559347488384165E-2</c:v>
                </c:pt>
                <c:pt idx="361">
                  <c:v>-5.559347488384165E-2</c:v>
                </c:pt>
                <c:pt idx="362">
                  <c:v>-5.559347488384165E-2</c:v>
                </c:pt>
                <c:pt idx="363">
                  <c:v>-5.559347488384165E-2</c:v>
                </c:pt>
                <c:pt idx="364">
                  <c:v>-5.559347488384165E-2</c:v>
                </c:pt>
                <c:pt idx="365">
                  <c:v>-5.559347488384165E-2</c:v>
                </c:pt>
                <c:pt idx="366">
                  <c:v>-5.559347488384165E-2</c:v>
                </c:pt>
                <c:pt idx="367">
                  <c:v>-5.559347488384165E-2</c:v>
                </c:pt>
                <c:pt idx="368">
                  <c:v>-5.559347488384165E-2</c:v>
                </c:pt>
                <c:pt idx="369">
                  <c:v>-5.559347488384165E-2</c:v>
                </c:pt>
                <c:pt idx="370">
                  <c:v>-5.559347488384165E-2</c:v>
                </c:pt>
                <c:pt idx="371">
                  <c:v>-5.559347488384165E-2</c:v>
                </c:pt>
                <c:pt idx="372">
                  <c:v>-5.559347488384165E-2</c:v>
                </c:pt>
                <c:pt idx="373">
                  <c:v>-5.559347488384165E-2</c:v>
                </c:pt>
                <c:pt idx="374">
                  <c:v>-5.559347488384165E-2</c:v>
                </c:pt>
                <c:pt idx="375">
                  <c:v>-5.559347488384165E-2</c:v>
                </c:pt>
                <c:pt idx="376">
                  <c:v>-5.559347488384165E-2</c:v>
                </c:pt>
                <c:pt idx="377">
                  <c:v>-5.559347488384165E-2</c:v>
                </c:pt>
                <c:pt idx="378">
                  <c:v>-5.559347488384165E-2</c:v>
                </c:pt>
                <c:pt idx="379">
                  <c:v>-5.559347488384165E-2</c:v>
                </c:pt>
                <c:pt idx="380">
                  <c:v>-5.559347488384165E-2</c:v>
                </c:pt>
                <c:pt idx="381">
                  <c:v>-5.559347488384165E-2</c:v>
                </c:pt>
                <c:pt idx="382">
                  <c:v>-5.559347488384165E-2</c:v>
                </c:pt>
                <c:pt idx="383">
                  <c:v>-5.559347488384165E-2</c:v>
                </c:pt>
                <c:pt idx="384">
                  <c:v>-5.559347488384165E-2</c:v>
                </c:pt>
                <c:pt idx="385">
                  <c:v>-5.559347488384165E-2</c:v>
                </c:pt>
                <c:pt idx="386">
                  <c:v>-5.559347488384165E-2</c:v>
                </c:pt>
                <c:pt idx="387">
                  <c:v>-5.559347488384165E-2</c:v>
                </c:pt>
                <c:pt idx="388">
                  <c:v>-5.559347488384165E-2</c:v>
                </c:pt>
                <c:pt idx="389">
                  <c:v>-5.559347488384165E-2</c:v>
                </c:pt>
                <c:pt idx="390">
                  <c:v>-5.559347488384165E-2</c:v>
                </c:pt>
                <c:pt idx="391">
                  <c:v>-5.559347488384165E-2</c:v>
                </c:pt>
                <c:pt idx="392">
                  <c:v>-5.559347488384165E-2</c:v>
                </c:pt>
                <c:pt idx="393">
                  <c:v>-5.559347488384165E-2</c:v>
                </c:pt>
                <c:pt idx="394">
                  <c:v>-5.559347488384165E-2</c:v>
                </c:pt>
                <c:pt idx="395">
                  <c:v>-5.559347488384165E-2</c:v>
                </c:pt>
                <c:pt idx="396">
                  <c:v>-5.559347488384165E-2</c:v>
                </c:pt>
                <c:pt idx="397">
                  <c:v>-5.559347488384165E-2</c:v>
                </c:pt>
                <c:pt idx="398">
                  <c:v>-5.559347488384165E-2</c:v>
                </c:pt>
                <c:pt idx="399">
                  <c:v>-5.559347488384165E-2</c:v>
                </c:pt>
                <c:pt idx="400">
                  <c:v>-5.559347488384165E-2</c:v>
                </c:pt>
                <c:pt idx="401">
                  <c:v>-5.559347488384165E-2</c:v>
                </c:pt>
                <c:pt idx="402">
                  <c:v>-5.559347488384165E-2</c:v>
                </c:pt>
                <c:pt idx="403">
                  <c:v>-5.559347488384165E-2</c:v>
                </c:pt>
                <c:pt idx="404">
                  <c:v>-5.559347488384165E-2</c:v>
                </c:pt>
                <c:pt idx="405">
                  <c:v>-5.559347488384165E-2</c:v>
                </c:pt>
                <c:pt idx="406">
                  <c:v>-5.559347488384165E-2</c:v>
                </c:pt>
                <c:pt idx="407">
                  <c:v>-5.559347488384165E-2</c:v>
                </c:pt>
                <c:pt idx="408">
                  <c:v>-5.559347488384165E-2</c:v>
                </c:pt>
                <c:pt idx="409">
                  <c:v>-5.559347488384165E-2</c:v>
                </c:pt>
                <c:pt idx="410">
                  <c:v>-5.559347488384165E-2</c:v>
                </c:pt>
                <c:pt idx="411">
                  <c:v>-5.559347488384165E-2</c:v>
                </c:pt>
                <c:pt idx="412">
                  <c:v>-5.559347488384165E-2</c:v>
                </c:pt>
                <c:pt idx="413">
                  <c:v>-5.559347488384165E-2</c:v>
                </c:pt>
                <c:pt idx="414">
                  <c:v>-5.559347488384165E-2</c:v>
                </c:pt>
                <c:pt idx="415">
                  <c:v>-5.559347488384165E-2</c:v>
                </c:pt>
                <c:pt idx="416">
                  <c:v>-5.559347488384165E-2</c:v>
                </c:pt>
                <c:pt idx="417">
                  <c:v>-5.559347488384165E-2</c:v>
                </c:pt>
                <c:pt idx="418">
                  <c:v>-5.559347488384165E-2</c:v>
                </c:pt>
                <c:pt idx="419">
                  <c:v>-5.559347488384165E-2</c:v>
                </c:pt>
                <c:pt idx="420">
                  <c:v>-5.559347488384165E-2</c:v>
                </c:pt>
                <c:pt idx="421">
                  <c:v>-5.559347488384165E-2</c:v>
                </c:pt>
                <c:pt idx="422">
                  <c:v>-5.559347488384165E-2</c:v>
                </c:pt>
                <c:pt idx="423">
                  <c:v>-5.559347488384165E-2</c:v>
                </c:pt>
                <c:pt idx="424">
                  <c:v>-5.559347488384165E-2</c:v>
                </c:pt>
                <c:pt idx="425">
                  <c:v>-5.559347488384165E-2</c:v>
                </c:pt>
                <c:pt idx="426">
                  <c:v>-5.559347488384165E-2</c:v>
                </c:pt>
                <c:pt idx="427">
                  <c:v>-5.559347488384165E-2</c:v>
                </c:pt>
                <c:pt idx="428">
                  <c:v>-5.559347488384165E-2</c:v>
                </c:pt>
                <c:pt idx="429">
                  <c:v>-5.559347488384165E-2</c:v>
                </c:pt>
                <c:pt idx="430">
                  <c:v>-5.559347488384165E-2</c:v>
                </c:pt>
                <c:pt idx="431">
                  <c:v>-5.559347488384165E-2</c:v>
                </c:pt>
                <c:pt idx="432">
                  <c:v>-5.559347488384165E-2</c:v>
                </c:pt>
                <c:pt idx="433">
                  <c:v>-5.559347488384165E-2</c:v>
                </c:pt>
                <c:pt idx="434">
                  <c:v>-5.559347488384165E-2</c:v>
                </c:pt>
                <c:pt idx="435">
                  <c:v>-5.559347488384165E-2</c:v>
                </c:pt>
                <c:pt idx="436">
                  <c:v>-5.559347488384165E-2</c:v>
                </c:pt>
                <c:pt idx="437">
                  <c:v>-5.559347488384165E-2</c:v>
                </c:pt>
                <c:pt idx="438">
                  <c:v>-5.559347488384165E-2</c:v>
                </c:pt>
                <c:pt idx="439">
                  <c:v>-5.559347488384165E-2</c:v>
                </c:pt>
                <c:pt idx="440">
                  <c:v>-5.559347488384165E-2</c:v>
                </c:pt>
                <c:pt idx="441">
                  <c:v>-5.559347488384165E-2</c:v>
                </c:pt>
                <c:pt idx="442">
                  <c:v>-5.559347488384165E-2</c:v>
                </c:pt>
                <c:pt idx="443">
                  <c:v>-5.559347488384165E-2</c:v>
                </c:pt>
                <c:pt idx="444">
                  <c:v>-5.559347488384165E-2</c:v>
                </c:pt>
                <c:pt idx="445">
                  <c:v>-5.559347488384165E-2</c:v>
                </c:pt>
                <c:pt idx="446">
                  <c:v>-5.559347488384165E-2</c:v>
                </c:pt>
                <c:pt idx="447">
                  <c:v>-5.559347488384165E-2</c:v>
                </c:pt>
                <c:pt idx="448">
                  <c:v>-5.559347488384165E-2</c:v>
                </c:pt>
                <c:pt idx="449">
                  <c:v>-5.559347488384165E-2</c:v>
                </c:pt>
                <c:pt idx="450">
                  <c:v>-5.559347488384165E-2</c:v>
                </c:pt>
                <c:pt idx="451">
                  <c:v>-5.559347488384165E-2</c:v>
                </c:pt>
                <c:pt idx="452">
                  <c:v>-5.559347488384165E-2</c:v>
                </c:pt>
                <c:pt idx="453">
                  <c:v>-5.559347488384165E-2</c:v>
                </c:pt>
                <c:pt idx="454">
                  <c:v>-5.559347488384165E-2</c:v>
                </c:pt>
                <c:pt idx="455">
                  <c:v>-5.559347488384165E-2</c:v>
                </c:pt>
                <c:pt idx="456">
                  <c:v>-5.559347488384165E-2</c:v>
                </c:pt>
                <c:pt idx="457">
                  <c:v>-5.559347488384165E-2</c:v>
                </c:pt>
                <c:pt idx="458">
                  <c:v>-5.559347488384165E-2</c:v>
                </c:pt>
                <c:pt idx="459">
                  <c:v>-5.559347488384165E-2</c:v>
                </c:pt>
                <c:pt idx="460">
                  <c:v>-5.559347488384165E-2</c:v>
                </c:pt>
                <c:pt idx="461">
                  <c:v>-5.559347488384165E-2</c:v>
                </c:pt>
                <c:pt idx="462">
                  <c:v>-5.559347488384165E-2</c:v>
                </c:pt>
                <c:pt idx="463">
                  <c:v>-5.559347488384165E-2</c:v>
                </c:pt>
                <c:pt idx="464">
                  <c:v>-5.559347488384165E-2</c:v>
                </c:pt>
                <c:pt idx="465">
                  <c:v>-5.559347488384165E-2</c:v>
                </c:pt>
                <c:pt idx="466">
                  <c:v>-5.559347488384165E-2</c:v>
                </c:pt>
                <c:pt idx="467">
                  <c:v>-5.559347488384165E-2</c:v>
                </c:pt>
                <c:pt idx="468">
                  <c:v>-5.559347488384165E-2</c:v>
                </c:pt>
                <c:pt idx="469">
                  <c:v>-5.559347488384165E-2</c:v>
                </c:pt>
                <c:pt idx="470">
                  <c:v>-5.559347488384165E-2</c:v>
                </c:pt>
                <c:pt idx="471">
                  <c:v>-5.559347488384165E-2</c:v>
                </c:pt>
                <c:pt idx="472">
                  <c:v>-5.559347488384165E-2</c:v>
                </c:pt>
                <c:pt idx="473">
                  <c:v>-5.559347488384165E-2</c:v>
                </c:pt>
                <c:pt idx="474">
                  <c:v>-5.559347488384165E-2</c:v>
                </c:pt>
                <c:pt idx="475">
                  <c:v>-5.559347488384165E-2</c:v>
                </c:pt>
                <c:pt idx="476">
                  <c:v>-5.559347488384165E-2</c:v>
                </c:pt>
                <c:pt idx="477">
                  <c:v>-5.559347488384165E-2</c:v>
                </c:pt>
                <c:pt idx="478">
                  <c:v>-5.559347488384165E-2</c:v>
                </c:pt>
                <c:pt idx="479">
                  <c:v>-5.559347488384165E-2</c:v>
                </c:pt>
                <c:pt idx="480">
                  <c:v>-5.559347488384165E-2</c:v>
                </c:pt>
                <c:pt idx="481">
                  <c:v>-5.559347488384165E-2</c:v>
                </c:pt>
                <c:pt idx="482">
                  <c:v>-5.559347488384165E-2</c:v>
                </c:pt>
                <c:pt idx="483">
                  <c:v>-5.559347488384165E-2</c:v>
                </c:pt>
                <c:pt idx="484">
                  <c:v>-5.559347488384165E-2</c:v>
                </c:pt>
                <c:pt idx="485">
                  <c:v>-5.559347488384165E-2</c:v>
                </c:pt>
                <c:pt idx="486">
                  <c:v>-5.559347488384165E-2</c:v>
                </c:pt>
                <c:pt idx="487">
                  <c:v>-5.559347488384165E-2</c:v>
                </c:pt>
                <c:pt idx="488">
                  <c:v>-5.559347488384165E-2</c:v>
                </c:pt>
                <c:pt idx="489">
                  <c:v>-5.559347488384165E-2</c:v>
                </c:pt>
                <c:pt idx="490">
                  <c:v>-5.559347488384165E-2</c:v>
                </c:pt>
                <c:pt idx="491">
                  <c:v>-5.559347488384165E-2</c:v>
                </c:pt>
                <c:pt idx="492">
                  <c:v>-5.559347488384165E-2</c:v>
                </c:pt>
                <c:pt idx="493">
                  <c:v>-5.559347488384165E-2</c:v>
                </c:pt>
                <c:pt idx="494">
                  <c:v>-5.559347488384165E-2</c:v>
                </c:pt>
                <c:pt idx="495">
                  <c:v>-5.559347488384165E-2</c:v>
                </c:pt>
                <c:pt idx="496">
                  <c:v>-5.559347488384165E-2</c:v>
                </c:pt>
                <c:pt idx="497">
                  <c:v>-5.559347488384165E-2</c:v>
                </c:pt>
                <c:pt idx="498">
                  <c:v>-5.559347488384165E-2</c:v>
                </c:pt>
                <c:pt idx="499">
                  <c:v>-5.559347488384165E-2</c:v>
                </c:pt>
                <c:pt idx="500">
                  <c:v>-5.559347488384165E-2</c:v>
                </c:pt>
                <c:pt idx="501">
                  <c:v>-5.559347488384165E-2</c:v>
                </c:pt>
                <c:pt idx="502">
                  <c:v>-5.559347488384165E-2</c:v>
                </c:pt>
                <c:pt idx="503">
                  <c:v>-5.559347488384165E-2</c:v>
                </c:pt>
                <c:pt idx="504">
                  <c:v>-5.559347488384165E-2</c:v>
                </c:pt>
                <c:pt idx="505">
                  <c:v>-5.559347488384165E-2</c:v>
                </c:pt>
                <c:pt idx="506">
                  <c:v>-5.559347488384165E-2</c:v>
                </c:pt>
                <c:pt idx="507">
                  <c:v>-5.559347488384165E-2</c:v>
                </c:pt>
                <c:pt idx="508">
                  <c:v>-5.559347488384165E-2</c:v>
                </c:pt>
                <c:pt idx="509">
                  <c:v>-5.559347488384165E-2</c:v>
                </c:pt>
                <c:pt idx="510">
                  <c:v>-5.559347488384165E-2</c:v>
                </c:pt>
                <c:pt idx="511">
                  <c:v>-5.559347488384165E-2</c:v>
                </c:pt>
                <c:pt idx="512">
                  <c:v>-5.559347488384165E-2</c:v>
                </c:pt>
                <c:pt idx="513">
                  <c:v>-5.559347488384165E-2</c:v>
                </c:pt>
                <c:pt idx="514">
                  <c:v>-5.559347488384165E-2</c:v>
                </c:pt>
                <c:pt idx="515">
                  <c:v>-5.559347488384165E-2</c:v>
                </c:pt>
                <c:pt idx="516">
                  <c:v>-5.559347488384165E-2</c:v>
                </c:pt>
                <c:pt idx="517">
                  <c:v>-5.559347488384165E-2</c:v>
                </c:pt>
                <c:pt idx="518">
                  <c:v>-5.559347488384165E-2</c:v>
                </c:pt>
                <c:pt idx="519">
                  <c:v>-5.559347488384165E-2</c:v>
                </c:pt>
                <c:pt idx="520">
                  <c:v>-5.559347488384165E-2</c:v>
                </c:pt>
                <c:pt idx="521">
                  <c:v>-5.559347488384165E-2</c:v>
                </c:pt>
                <c:pt idx="522">
                  <c:v>-5.559347488384165E-2</c:v>
                </c:pt>
                <c:pt idx="523">
                  <c:v>-5.559347488384165E-2</c:v>
                </c:pt>
                <c:pt idx="524">
                  <c:v>-5.559347488384165E-2</c:v>
                </c:pt>
                <c:pt idx="525">
                  <c:v>-5.559347488384165E-2</c:v>
                </c:pt>
                <c:pt idx="526">
                  <c:v>-5.559347488384165E-2</c:v>
                </c:pt>
                <c:pt idx="527">
                  <c:v>-5.559347488384165E-2</c:v>
                </c:pt>
                <c:pt idx="528">
                  <c:v>-5.559347488384165E-2</c:v>
                </c:pt>
                <c:pt idx="529">
                  <c:v>-5.559347488384165E-2</c:v>
                </c:pt>
                <c:pt idx="530">
                  <c:v>-5.559347488384165E-2</c:v>
                </c:pt>
                <c:pt idx="531">
                  <c:v>-5.559347488384165E-2</c:v>
                </c:pt>
                <c:pt idx="532">
                  <c:v>-5.559347488384165E-2</c:v>
                </c:pt>
                <c:pt idx="533">
                  <c:v>-5.559347488384165E-2</c:v>
                </c:pt>
                <c:pt idx="534">
                  <c:v>-5.559347488384165E-2</c:v>
                </c:pt>
                <c:pt idx="535">
                  <c:v>-5.559347488384165E-2</c:v>
                </c:pt>
                <c:pt idx="536">
                  <c:v>-5.559347488384165E-2</c:v>
                </c:pt>
                <c:pt idx="537">
                  <c:v>-5.559347488384165E-2</c:v>
                </c:pt>
                <c:pt idx="538">
                  <c:v>-5.559347488384165E-2</c:v>
                </c:pt>
                <c:pt idx="539">
                  <c:v>-5.559347488384165E-2</c:v>
                </c:pt>
                <c:pt idx="540">
                  <c:v>-5.559347488384165E-2</c:v>
                </c:pt>
                <c:pt idx="541">
                  <c:v>-5.559347488384165E-2</c:v>
                </c:pt>
                <c:pt idx="542">
                  <c:v>-5.559347488384165E-2</c:v>
                </c:pt>
                <c:pt idx="543">
                  <c:v>-5.559347488384165E-2</c:v>
                </c:pt>
                <c:pt idx="544">
                  <c:v>-5.559347488384165E-2</c:v>
                </c:pt>
                <c:pt idx="545">
                  <c:v>-5.559347488384165E-2</c:v>
                </c:pt>
                <c:pt idx="546">
                  <c:v>-5.559347488384165E-2</c:v>
                </c:pt>
                <c:pt idx="547">
                  <c:v>-5.559347488384165E-2</c:v>
                </c:pt>
                <c:pt idx="548">
                  <c:v>-5.559347488384165E-2</c:v>
                </c:pt>
                <c:pt idx="549">
                  <c:v>-5.559347488384165E-2</c:v>
                </c:pt>
                <c:pt idx="550">
                  <c:v>-5.559347488384165E-2</c:v>
                </c:pt>
                <c:pt idx="551">
                  <c:v>-5.559347488384165E-2</c:v>
                </c:pt>
                <c:pt idx="552">
                  <c:v>-5.559347488384165E-2</c:v>
                </c:pt>
                <c:pt idx="553">
                  <c:v>-5.559347488384165E-2</c:v>
                </c:pt>
                <c:pt idx="554">
                  <c:v>-5.559347488384165E-2</c:v>
                </c:pt>
                <c:pt idx="555">
                  <c:v>-5.559347488384165E-2</c:v>
                </c:pt>
                <c:pt idx="556">
                  <c:v>-5.559347488384165E-2</c:v>
                </c:pt>
                <c:pt idx="557">
                  <c:v>-5.559347488384165E-2</c:v>
                </c:pt>
                <c:pt idx="558">
                  <c:v>-5.559347488384165E-2</c:v>
                </c:pt>
                <c:pt idx="559">
                  <c:v>-5.559347488384165E-2</c:v>
                </c:pt>
                <c:pt idx="560">
                  <c:v>-5.559347488384165E-2</c:v>
                </c:pt>
                <c:pt idx="561">
                  <c:v>-5.559347488384165E-2</c:v>
                </c:pt>
                <c:pt idx="562">
                  <c:v>-5.559347488384165E-2</c:v>
                </c:pt>
                <c:pt idx="563">
                  <c:v>-5.559347488384165E-2</c:v>
                </c:pt>
                <c:pt idx="564">
                  <c:v>-5.559347488384165E-2</c:v>
                </c:pt>
                <c:pt idx="565">
                  <c:v>-5.559347488384165E-2</c:v>
                </c:pt>
                <c:pt idx="566">
                  <c:v>-5.559347488384165E-2</c:v>
                </c:pt>
                <c:pt idx="567">
                  <c:v>-5.559347488384165E-2</c:v>
                </c:pt>
                <c:pt idx="568">
                  <c:v>-5.559347488384165E-2</c:v>
                </c:pt>
                <c:pt idx="569">
                  <c:v>-5.559347488384165E-2</c:v>
                </c:pt>
                <c:pt idx="570">
                  <c:v>-5.559347488384165E-2</c:v>
                </c:pt>
                <c:pt idx="571">
                  <c:v>-5.559347488384165E-2</c:v>
                </c:pt>
                <c:pt idx="572">
                  <c:v>-5.559347488384165E-2</c:v>
                </c:pt>
                <c:pt idx="573">
                  <c:v>-5.559347488384165E-2</c:v>
                </c:pt>
                <c:pt idx="574">
                  <c:v>-5.559347488384165E-2</c:v>
                </c:pt>
                <c:pt idx="575">
                  <c:v>-5.559347488384165E-2</c:v>
                </c:pt>
                <c:pt idx="576">
                  <c:v>-5.559347488384165E-2</c:v>
                </c:pt>
                <c:pt idx="577">
                  <c:v>-5.559347488384165E-2</c:v>
                </c:pt>
                <c:pt idx="578">
                  <c:v>-5.559347488384165E-2</c:v>
                </c:pt>
                <c:pt idx="579">
                  <c:v>-5.559347488384165E-2</c:v>
                </c:pt>
                <c:pt idx="580">
                  <c:v>-5.559347488384165E-2</c:v>
                </c:pt>
                <c:pt idx="581">
                  <c:v>-5.559347488384165E-2</c:v>
                </c:pt>
                <c:pt idx="582">
                  <c:v>-5.559347488384165E-2</c:v>
                </c:pt>
                <c:pt idx="583">
                  <c:v>-5.559347488384165E-2</c:v>
                </c:pt>
                <c:pt idx="584">
                  <c:v>-5.559347488384165E-2</c:v>
                </c:pt>
                <c:pt idx="585">
                  <c:v>-5.559347488384165E-2</c:v>
                </c:pt>
                <c:pt idx="586">
                  <c:v>-5.559347488384165E-2</c:v>
                </c:pt>
                <c:pt idx="587">
                  <c:v>-5.559347488384165E-2</c:v>
                </c:pt>
                <c:pt idx="588">
                  <c:v>-5.559347488384165E-2</c:v>
                </c:pt>
                <c:pt idx="589">
                  <c:v>-5.559347488384165E-2</c:v>
                </c:pt>
                <c:pt idx="590">
                  <c:v>-5.559347488384165E-2</c:v>
                </c:pt>
                <c:pt idx="591">
                  <c:v>-5.559347488384165E-2</c:v>
                </c:pt>
                <c:pt idx="592">
                  <c:v>-5.559347488384165E-2</c:v>
                </c:pt>
                <c:pt idx="593">
                  <c:v>-5.559347488384165E-2</c:v>
                </c:pt>
                <c:pt idx="594">
                  <c:v>-5.559347488384165E-2</c:v>
                </c:pt>
                <c:pt idx="595">
                  <c:v>-5.559347488384165E-2</c:v>
                </c:pt>
                <c:pt idx="596">
                  <c:v>-5.559347488384165E-2</c:v>
                </c:pt>
                <c:pt idx="597">
                  <c:v>-5.559347488384165E-2</c:v>
                </c:pt>
                <c:pt idx="598">
                  <c:v>-5.559347488384165E-2</c:v>
                </c:pt>
                <c:pt idx="599">
                  <c:v>-5.559347488384165E-2</c:v>
                </c:pt>
                <c:pt idx="600">
                  <c:v>-5.559347488384165E-2</c:v>
                </c:pt>
                <c:pt idx="601">
                  <c:v>-5.559347488384165E-2</c:v>
                </c:pt>
                <c:pt idx="602">
                  <c:v>-5.559347488384165E-2</c:v>
                </c:pt>
                <c:pt idx="603">
                  <c:v>-5.559347488384165E-2</c:v>
                </c:pt>
                <c:pt idx="604">
                  <c:v>-5.559347488384165E-2</c:v>
                </c:pt>
                <c:pt idx="605">
                  <c:v>-5.559347488384165E-2</c:v>
                </c:pt>
                <c:pt idx="606">
                  <c:v>-5.559347488384165E-2</c:v>
                </c:pt>
                <c:pt idx="607">
                  <c:v>-5.559347488384165E-2</c:v>
                </c:pt>
                <c:pt idx="608">
                  <c:v>-5.559347488384165E-2</c:v>
                </c:pt>
                <c:pt idx="609">
                  <c:v>-5.559347488384165E-2</c:v>
                </c:pt>
                <c:pt idx="610">
                  <c:v>-5.559347488384165E-2</c:v>
                </c:pt>
                <c:pt idx="611">
                  <c:v>-5.559347488384165E-2</c:v>
                </c:pt>
                <c:pt idx="612">
                  <c:v>-5.559347488384165E-2</c:v>
                </c:pt>
                <c:pt idx="613">
                  <c:v>-5.559347488384165E-2</c:v>
                </c:pt>
                <c:pt idx="614">
                  <c:v>-5.559347488384165E-2</c:v>
                </c:pt>
                <c:pt idx="615">
                  <c:v>-5.559347488384165E-2</c:v>
                </c:pt>
                <c:pt idx="616">
                  <c:v>-5.559347488384165E-2</c:v>
                </c:pt>
                <c:pt idx="617">
                  <c:v>-5.559347488384165E-2</c:v>
                </c:pt>
                <c:pt idx="618">
                  <c:v>-5.559347488384165E-2</c:v>
                </c:pt>
                <c:pt idx="619">
                  <c:v>-5.559347488384165E-2</c:v>
                </c:pt>
                <c:pt idx="620">
                  <c:v>-5.559347488384165E-2</c:v>
                </c:pt>
                <c:pt idx="621">
                  <c:v>-5.559347488384165E-2</c:v>
                </c:pt>
                <c:pt idx="622">
                  <c:v>-5.559347488384165E-2</c:v>
                </c:pt>
                <c:pt idx="623">
                  <c:v>-5.559347488384165E-2</c:v>
                </c:pt>
                <c:pt idx="624">
                  <c:v>-5.559347488384165E-2</c:v>
                </c:pt>
                <c:pt idx="625">
                  <c:v>-5.559347488384165E-2</c:v>
                </c:pt>
                <c:pt idx="626">
                  <c:v>-5.559347488384165E-2</c:v>
                </c:pt>
                <c:pt idx="627">
                  <c:v>-5.559347488384165E-2</c:v>
                </c:pt>
                <c:pt idx="628">
                  <c:v>-5.559347488384165E-2</c:v>
                </c:pt>
                <c:pt idx="629">
                  <c:v>-5.559347488384165E-2</c:v>
                </c:pt>
                <c:pt idx="630">
                  <c:v>-5.559347488384165E-2</c:v>
                </c:pt>
                <c:pt idx="631">
                  <c:v>-5.559347488384165E-2</c:v>
                </c:pt>
                <c:pt idx="632">
                  <c:v>-5.559347488384165E-2</c:v>
                </c:pt>
                <c:pt idx="633">
                  <c:v>-5.559347488384165E-2</c:v>
                </c:pt>
                <c:pt idx="634">
                  <c:v>-5.559347488384165E-2</c:v>
                </c:pt>
                <c:pt idx="635">
                  <c:v>-5.559347488384165E-2</c:v>
                </c:pt>
                <c:pt idx="636">
                  <c:v>-5.559347488384165E-2</c:v>
                </c:pt>
                <c:pt idx="637">
                  <c:v>-5.559347488384165E-2</c:v>
                </c:pt>
                <c:pt idx="638">
                  <c:v>-5.559347488384165E-2</c:v>
                </c:pt>
                <c:pt idx="639">
                  <c:v>-5.559347488384165E-2</c:v>
                </c:pt>
                <c:pt idx="640">
                  <c:v>-5.559347488384165E-2</c:v>
                </c:pt>
                <c:pt idx="641">
                  <c:v>-5.559347488384165E-2</c:v>
                </c:pt>
                <c:pt idx="642">
                  <c:v>-5.559347488384165E-2</c:v>
                </c:pt>
                <c:pt idx="643">
                  <c:v>-5.559347488384165E-2</c:v>
                </c:pt>
                <c:pt idx="644">
                  <c:v>-5.559347488384165E-2</c:v>
                </c:pt>
                <c:pt idx="645">
                  <c:v>-5.559347488384165E-2</c:v>
                </c:pt>
                <c:pt idx="646">
                  <c:v>-5.559347488384165E-2</c:v>
                </c:pt>
                <c:pt idx="647">
                  <c:v>-5.559347488384165E-2</c:v>
                </c:pt>
                <c:pt idx="648">
                  <c:v>-5.559347488384165E-2</c:v>
                </c:pt>
                <c:pt idx="649">
                  <c:v>-5.559347488384165E-2</c:v>
                </c:pt>
                <c:pt idx="650">
                  <c:v>-5.559347488384165E-2</c:v>
                </c:pt>
                <c:pt idx="651">
                  <c:v>-5.559347488384165E-2</c:v>
                </c:pt>
                <c:pt idx="652">
                  <c:v>-5.559347488384165E-2</c:v>
                </c:pt>
                <c:pt idx="653">
                  <c:v>-5.559347488384165E-2</c:v>
                </c:pt>
                <c:pt idx="654">
                  <c:v>-5.559347488384165E-2</c:v>
                </c:pt>
                <c:pt idx="655">
                  <c:v>-5.559347488384165E-2</c:v>
                </c:pt>
                <c:pt idx="656">
                  <c:v>-5.559347488384165E-2</c:v>
                </c:pt>
                <c:pt idx="657">
                  <c:v>-5.559347488384165E-2</c:v>
                </c:pt>
                <c:pt idx="658">
                  <c:v>-5.559347488384165E-2</c:v>
                </c:pt>
                <c:pt idx="659">
                  <c:v>-5.559347488384165E-2</c:v>
                </c:pt>
                <c:pt idx="660">
                  <c:v>-5.559347488384165E-2</c:v>
                </c:pt>
                <c:pt idx="661">
                  <c:v>-5.559347488384165E-2</c:v>
                </c:pt>
                <c:pt idx="662">
                  <c:v>-5.559347488384165E-2</c:v>
                </c:pt>
                <c:pt idx="663">
                  <c:v>-5.559347488384165E-2</c:v>
                </c:pt>
                <c:pt idx="664">
                  <c:v>-5.559347488384165E-2</c:v>
                </c:pt>
                <c:pt idx="665">
                  <c:v>-5.559347488384165E-2</c:v>
                </c:pt>
                <c:pt idx="666">
                  <c:v>-5.559347488384165E-2</c:v>
                </c:pt>
                <c:pt idx="667">
                  <c:v>-5.559347488384165E-2</c:v>
                </c:pt>
                <c:pt idx="668">
                  <c:v>-5.559347488384165E-2</c:v>
                </c:pt>
                <c:pt idx="669">
                  <c:v>-5.559347488384165E-2</c:v>
                </c:pt>
                <c:pt idx="670">
                  <c:v>-5.559347488384165E-2</c:v>
                </c:pt>
                <c:pt idx="671">
                  <c:v>-5.559347488384165E-2</c:v>
                </c:pt>
                <c:pt idx="672">
                  <c:v>-5.559347488384165E-2</c:v>
                </c:pt>
                <c:pt idx="673">
                  <c:v>-5.559347488384165E-2</c:v>
                </c:pt>
                <c:pt idx="674">
                  <c:v>-5.559347488384165E-2</c:v>
                </c:pt>
                <c:pt idx="675">
                  <c:v>-5.559347488384165E-2</c:v>
                </c:pt>
                <c:pt idx="676">
                  <c:v>-5.559347488384165E-2</c:v>
                </c:pt>
                <c:pt idx="677">
                  <c:v>-5.559347488384165E-2</c:v>
                </c:pt>
                <c:pt idx="678">
                  <c:v>-5.559347488384165E-2</c:v>
                </c:pt>
                <c:pt idx="679">
                  <c:v>-5.559347488384165E-2</c:v>
                </c:pt>
                <c:pt idx="680">
                  <c:v>-5.559347488384165E-2</c:v>
                </c:pt>
                <c:pt idx="681">
                  <c:v>-5.559347488384165E-2</c:v>
                </c:pt>
                <c:pt idx="682">
                  <c:v>-5.559347488384165E-2</c:v>
                </c:pt>
                <c:pt idx="683">
                  <c:v>-5.559347488384165E-2</c:v>
                </c:pt>
                <c:pt idx="684">
                  <c:v>-5.559347488384165E-2</c:v>
                </c:pt>
                <c:pt idx="685">
                  <c:v>-5.559347488384165E-2</c:v>
                </c:pt>
                <c:pt idx="686">
                  <c:v>-5.559347488384165E-2</c:v>
                </c:pt>
                <c:pt idx="687">
                  <c:v>-5.559347488384165E-2</c:v>
                </c:pt>
                <c:pt idx="688">
                  <c:v>-5.559347488384165E-2</c:v>
                </c:pt>
                <c:pt idx="689">
                  <c:v>-5.559347488384165E-2</c:v>
                </c:pt>
                <c:pt idx="690">
                  <c:v>-5.559347488384165E-2</c:v>
                </c:pt>
                <c:pt idx="691">
                  <c:v>-5.559347488384165E-2</c:v>
                </c:pt>
                <c:pt idx="692">
                  <c:v>-5.559347488384165E-2</c:v>
                </c:pt>
                <c:pt idx="693">
                  <c:v>-5.559347488384165E-2</c:v>
                </c:pt>
                <c:pt idx="694">
                  <c:v>-5.559347488384165E-2</c:v>
                </c:pt>
                <c:pt idx="695">
                  <c:v>-5.559347488384165E-2</c:v>
                </c:pt>
                <c:pt idx="696">
                  <c:v>-5.559347488384165E-2</c:v>
                </c:pt>
                <c:pt idx="697">
                  <c:v>-5.559347488384165E-2</c:v>
                </c:pt>
                <c:pt idx="698">
                  <c:v>-5.559347488384165E-2</c:v>
                </c:pt>
                <c:pt idx="699">
                  <c:v>-5.559347488384165E-2</c:v>
                </c:pt>
                <c:pt idx="700">
                  <c:v>-5.559347488384165E-2</c:v>
                </c:pt>
                <c:pt idx="701">
                  <c:v>-5.559347488384165E-2</c:v>
                </c:pt>
                <c:pt idx="702">
                  <c:v>-5.559347488384165E-2</c:v>
                </c:pt>
                <c:pt idx="703">
                  <c:v>-5.559347488384165E-2</c:v>
                </c:pt>
                <c:pt idx="704">
                  <c:v>-5.559347488384165E-2</c:v>
                </c:pt>
                <c:pt idx="705">
                  <c:v>-5.559347488384165E-2</c:v>
                </c:pt>
                <c:pt idx="706">
                  <c:v>-5.559347488384165E-2</c:v>
                </c:pt>
                <c:pt idx="707">
                  <c:v>-5.559347488384165E-2</c:v>
                </c:pt>
                <c:pt idx="708">
                  <c:v>-5.559347488384165E-2</c:v>
                </c:pt>
                <c:pt idx="709">
                  <c:v>-5.559347488384165E-2</c:v>
                </c:pt>
                <c:pt idx="710">
                  <c:v>-5.559347488384165E-2</c:v>
                </c:pt>
                <c:pt idx="711">
                  <c:v>-5.559347488384165E-2</c:v>
                </c:pt>
                <c:pt idx="712">
                  <c:v>-5.559347488384165E-2</c:v>
                </c:pt>
                <c:pt idx="713">
                  <c:v>-5.559347488384165E-2</c:v>
                </c:pt>
                <c:pt idx="714">
                  <c:v>-5.559347488384165E-2</c:v>
                </c:pt>
                <c:pt idx="715">
                  <c:v>-5.559347488384165E-2</c:v>
                </c:pt>
                <c:pt idx="716">
                  <c:v>-5.559347488384165E-2</c:v>
                </c:pt>
                <c:pt idx="717">
                  <c:v>-5.559347488384165E-2</c:v>
                </c:pt>
                <c:pt idx="718">
                  <c:v>-5.559347488384165E-2</c:v>
                </c:pt>
                <c:pt idx="719">
                  <c:v>-5.559347488384165E-2</c:v>
                </c:pt>
                <c:pt idx="720">
                  <c:v>-5.559347488384165E-2</c:v>
                </c:pt>
                <c:pt idx="721">
                  <c:v>-5.559347488384165E-2</c:v>
                </c:pt>
                <c:pt idx="722">
                  <c:v>-5.559347488384165E-2</c:v>
                </c:pt>
                <c:pt idx="723">
                  <c:v>-5.559347488384165E-2</c:v>
                </c:pt>
                <c:pt idx="724">
                  <c:v>-5.559347488384165E-2</c:v>
                </c:pt>
                <c:pt idx="725">
                  <c:v>-5.559347488384165E-2</c:v>
                </c:pt>
                <c:pt idx="726">
                  <c:v>-5.559347488384165E-2</c:v>
                </c:pt>
                <c:pt idx="727">
                  <c:v>-5.559347488384165E-2</c:v>
                </c:pt>
                <c:pt idx="728">
                  <c:v>-5.559347488384165E-2</c:v>
                </c:pt>
                <c:pt idx="729">
                  <c:v>-5.559347488384165E-2</c:v>
                </c:pt>
                <c:pt idx="730">
                  <c:v>-5.559347488384165E-2</c:v>
                </c:pt>
                <c:pt idx="731">
                  <c:v>-5.559347488384165E-2</c:v>
                </c:pt>
                <c:pt idx="732">
                  <c:v>-5.559347488384165E-2</c:v>
                </c:pt>
                <c:pt idx="733">
                  <c:v>-5.559347488384165E-2</c:v>
                </c:pt>
                <c:pt idx="734">
                  <c:v>-5.559347488384165E-2</c:v>
                </c:pt>
                <c:pt idx="735">
                  <c:v>-5.559347488384165E-2</c:v>
                </c:pt>
                <c:pt idx="736">
                  <c:v>-5.559347488384165E-2</c:v>
                </c:pt>
                <c:pt idx="737">
                  <c:v>-5.559347488384165E-2</c:v>
                </c:pt>
                <c:pt idx="738">
                  <c:v>-5.559347488384165E-2</c:v>
                </c:pt>
                <c:pt idx="739">
                  <c:v>-5.559347488384165E-2</c:v>
                </c:pt>
                <c:pt idx="740">
                  <c:v>-5.559347488384165E-2</c:v>
                </c:pt>
                <c:pt idx="741">
                  <c:v>-5.559347488384165E-2</c:v>
                </c:pt>
                <c:pt idx="742">
                  <c:v>-5.559347488384165E-2</c:v>
                </c:pt>
                <c:pt idx="743">
                  <c:v>-5.559347488384165E-2</c:v>
                </c:pt>
                <c:pt idx="744">
                  <c:v>-5.559347488384165E-2</c:v>
                </c:pt>
                <c:pt idx="745">
                  <c:v>-5.559347488384165E-2</c:v>
                </c:pt>
                <c:pt idx="746">
                  <c:v>-5.559347488384165E-2</c:v>
                </c:pt>
                <c:pt idx="747">
                  <c:v>-5.559347488384165E-2</c:v>
                </c:pt>
                <c:pt idx="748">
                  <c:v>-5.559347488384165E-2</c:v>
                </c:pt>
                <c:pt idx="749">
                  <c:v>-5.559347488384165E-2</c:v>
                </c:pt>
                <c:pt idx="750">
                  <c:v>-5.559347488384165E-2</c:v>
                </c:pt>
                <c:pt idx="751">
                  <c:v>-5.559347488384165E-2</c:v>
                </c:pt>
                <c:pt idx="752">
                  <c:v>-5.559347488384165E-2</c:v>
                </c:pt>
                <c:pt idx="753">
                  <c:v>-5.559347488384165E-2</c:v>
                </c:pt>
                <c:pt idx="754">
                  <c:v>-5.559347488384165E-2</c:v>
                </c:pt>
                <c:pt idx="755">
                  <c:v>-5.559347488384165E-2</c:v>
                </c:pt>
                <c:pt idx="756">
                  <c:v>-5.559347488384165E-2</c:v>
                </c:pt>
                <c:pt idx="757">
                  <c:v>-5.559347488384165E-2</c:v>
                </c:pt>
                <c:pt idx="758">
                  <c:v>-5.559347488384165E-2</c:v>
                </c:pt>
                <c:pt idx="759">
                  <c:v>-5.559347488384165E-2</c:v>
                </c:pt>
                <c:pt idx="760">
                  <c:v>-5.559347488384165E-2</c:v>
                </c:pt>
                <c:pt idx="761">
                  <c:v>-5.559347488384165E-2</c:v>
                </c:pt>
                <c:pt idx="762">
                  <c:v>-5.559347488384165E-2</c:v>
                </c:pt>
                <c:pt idx="763">
                  <c:v>-5.559347488384165E-2</c:v>
                </c:pt>
                <c:pt idx="764">
                  <c:v>-5.559347488384165E-2</c:v>
                </c:pt>
                <c:pt idx="765">
                  <c:v>-5.559347488384165E-2</c:v>
                </c:pt>
                <c:pt idx="766">
                  <c:v>-5.559347488384165E-2</c:v>
                </c:pt>
                <c:pt idx="767">
                  <c:v>-5.559347488384165E-2</c:v>
                </c:pt>
                <c:pt idx="768">
                  <c:v>-5.559347488384165E-2</c:v>
                </c:pt>
                <c:pt idx="769">
                  <c:v>-5.559347488384165E-2</c:v>
                </c:pt>
                <c:pt idx="770">
                  <c:v>-5.559347488384165E-2</c:v>
                </c:pt>
                <c:pt idx="771">
                  <c:v>-5.559347488384165E-2</c:v>
                </c:pt>
                <c:pt idx="772">
                  <c:v>-5.559347488384165E-2</c:v>
                </c:pt>
                <c:pt idx="773">
                  <c:v>-5.559347488384165E-2</c:v>
                </c:pt>
                <c:pt idx="774">
                  <c:v>-5.559347488384165E-2</c:v>
                </c:pt>
                <c:pt idx="775">
                  <c:v>-5.559347488384165E-2</c:v>
                </c:pt>
                <c:pt idx="776">
                  <c:v>-5.559347488384165E-2</c:v>
                </c:pt>
                <c:pt idx="777">
                  <c:v>-5.559347488384165E-2</c:v>
                </c:pt>
                <c:pt idx="778">
                  <c:v>-5.559347488384165E-2</c:v>
                </c:pt>
                <c:pt idx="779">
                  <c:v>-5.559347488384165E-2</c:v>
                </c:pt>
                <c:pt idx="780">
                  <c:v>-5.559347488384165E-2</c:v>
                </c:pt>
                <c:pt idx="781">
                  <c:v>-5.559347488384165E-2</c:v>
                </c:pt>
                <c:pt idx="782">
                  <c:v>-5.559347488384165E-2</c:v>
                </c:pt>
                <c:pt idx="783">
                  <c:v>-5.559347488384165E-2</c:v>
                </c:pt>
                <c:pt idx="784">
                  <c:v>-5.559347488384165E-2</c:v>
                </c:pt>
                <c:pt idx="785">
                  <c:v>-5.559347488384165E-2</c:v>
                </c:pt>
                <c:pt idx="786">
                  <c:v>-5.559347488384165E-2</c:v>
                </c:pt>
                <c:pt idx="787">
                  <c:v>-5.559347488384165E-2</c:v>
                </c:pt>
                <c:pt idx="788">
                  <c:v>-5.559347488384165E-2</c:v>
                </c:pt>
                <c:pt idx="789">
                  <c:v>-5.559347488384165E-2</c:v>
                </c:pt>
                <c:pt idx="790">
                  <c:v>-5.559347488384165E-2</c:v>
                </c:pt>
                <c:pt idx="791">
                  <c:v>-5.559347488384165E-2</c:v>
                </c:pt>
                <c:pt idx="792">
                  <c:v>-5.559347488384165E-2</c:v>
                </c:pt>
                <c:pt idx="793">
                  <c:v>-5.559347488384165E-2</c:v>
                </c:pt>
                <c:pt idx="794">
                  <c:v>-5.559347488384165E-2</c:v>
                </c:pt>
                <c:pt idx="795">
                  <c:v>-5.559347488384165E-2</c:v>
                </c:pt>
                <c:pt idx="796">
                  <c:v>-5.559347488384165E-2</c:v>
                </c:pt>
                <c:pt idx="797">
                  <c:v>-5.559347488384165E-2</c:v>
                </c:pt>
                <c:pt idx="798">
                  <c:v>-5.559347488384165E-2</c:v>
                </c:pt>
                <c:pt idx="799">
                  <c:v>-5.559347488384165E-2</c:v>
                </c:pt>
                <c:pt idx="800">
                  <c:v>-5.559347488384165E-2</c:v>
                </c:pt>
                <c:pt idx="801">
                  <c:v>-5.559347488384165E-2</c:v>
                </c:pt>
                <c:pt idx="802">
                  <c:v>-5.559347488384165E-2</c:v>
                </c:pt>
                <c:pt idx="803">
                  <c:v>-5.559347488384165E-2</c:v>
                </c:pt>
                <c:pt idx="804">
                  <c:v>-5.559347488384165E-2</c:v>
                </c:pt>
                <c:pt idx="805">
                  <c:v>-5.559347488384165E-2</c:v>
                </c:pt>
                <c:pt idx="806">
                  <c:v>-5.559347488384165E-2</c:v>
                </c:pt>
                <c:pt idx="807">
                  <c:v>-5.559347488384165E-2</c:v>
                </c:pt>
                <c:pt idx="808">
                  <c:v>-5.559347488384165E-2</c:v>
                </c:pt>
                <c:pt idx="809">
                  <c:v>-5.559347488384165E-2</c:v>
                </c:pt>
                <c:pt idx="810">
                  <c:v>-5.559347488384165E-2</c:v>
                </c:pt>
                <c:pt idx="811">
                  <c:v>-5.559347488384165E-2</c:v>
                </c:pt>
                <c:pt idx="812">
                  <c:v>-5.559347488384165E-2</c:v>
                </c:pt>
                <c:pt idx="813">
                  <c:v>-5.559347488384165E-2</c:v>
                </c:pt>
                <c:pt idx="814">
                  <c:v>-5.559347488384165E-2</c:v>
                </c:pt>
                <c:pt idx="815">
                  <c:v>-5.559347488384165E-2</c:v>
                </c:pt>
                <c:pt idx="816">
                  <c:v>-5.559347488384165E-2</c:v>
                </c:pt>
                <c:pt idx="817">
                  <c:v>-5.559347488384165E-2</c:v>
                </c:pt>
                <c:pt idx="818">
                  <c:v>-5.559347488384165E-2</c:v>
                </c:pt>
                <c:pt idx="819">
                  <c:v>-5.559347488384165E-2</c:v>
                </c:pt>
                <c:pt idx="820">
                  <c:v>-5.559347488384165E-2</c:v>
                </c:pt>
                <c:pt idx="821">
                  <c:v>-5.559347488384165E-2</c:v>
                </c:pt>
                <c:pt idx="822">
                  <c:v>-5.559347488384165E-2</c:v>
                </c:pt>
                <c:pt idx="823">
                  <c:v>-5.559347488384165E-2</c:v>
                </c:pt>
                <c:pt idx="824">
                  <c:v>-5.559347488384165E-2</c:v>
                </c:pt>
                <c:pt idx="825">
                  <c:v>-5.559347488384165E-2</c:v>
                </c:pt>
                <c:pt idx="826">
                  <c:v>-5.559347488384165E-2</c:v>
                </c:pt>
                <c:pt idx="827">
                  <c:v>-5.559347488384165E-2</c:v>
                </c:pt>
                <c:pt idx="828">
                  <c:v>-5.559347488384165E-2</c:v>
                </c:pt>
                <c:pt idx="829">
                  <c:v>-5.559347488384165E-2</c:v>
                </c:pt>
                <c:pt idx="830">
                  <c:v>-5.559347488384165E-2</c:v>
                </c:pt>
                <c:pt idx="831">
                  <c:v>-5.559347488384165E-2</c:v>
                </c:pt>
                <c:pt idx="832">
                  <c:v>-5.559347488384165E-2</c:v>
                </c:pt>
                <c:pt idx="833">
                  <c:v>-5.559347488384165E-2</c:v>
                </c:pt>
                <c:pt idx="834">
                  <c:v>-5.559347488384165E-2</c:v>
                </c:pt>
                <c:pt idx="835">
                  <c:v>-5.559347488384165E-2</c:v>
                </c:pt>
                <c:pt idx="836">
                  <c:v>-5.559347488384165E-2</c:v>
                </c:pt>
                <c:pt idx="837">
                  <c:v>-5.559347488384165E-2</c:v>
                </c:pt>
                <c:pt idx="838">
                  <c:v>-5.559347488384165E-2</c:v>
                </c:pt>
                <c:pt idx="839">
                  <c:v>-5.559347488384165E-2</c:v>
                </c:pt>
                <c:pt idx="840">
                  <c:v>-5.559347488384165E-2</c:v>
                </c:pt>
                <c:pt idx="841">
                  <c:v>-5.559347488384165E-2</c:v>
                </c:pt>
                <c:pt idx="842">
                  <c:v>-5.559347488384165E-2</c:v>
                </c:pt>
                <c:pt idx="843">
                  <c:v>-5.559347488384165E-2</c:v>
                </c:pt>
                <c:pt idx="844">
                  <c:v>-5.559347488384165E-2</c:v>
                </c:pt>
                <c:pt idx="845">
                  <c:v>-5.559347488384165E-2</c:v>
                </c:pt>
                <c:pt idx="846">
                  <c:v>-5.559347488384165E-2</c:v>
                </c:pt>
                <c:pt idx="847">
                  <c:v>-5.559347488384165E-2</c:v>
                </c:pt>
                <c:pt idx="848">
                  <c:v>-5.559347488384165E-2</c:v>
                </c:pt>
                <c:pt idx="849">
                  <c:v>-5.559347488384165E-2</c:v>
                </c:pt>
                <c:pt idx="850">
                  <c:v>-5.559347488384165E-2</c:v>
                </c:pt>
                <c:pt idx="851">
                  <c:v>-5.559347488384165E-2</c:v>
                </c:pt>
                <c:pt idx="852">
                  <c:v>-5.559347488384165E-2</c:v>
                </c:pt>
                <c:pt idx="853">
                  <c:v>-5.559347488384165E-2</c:v>
                </c:pt>
                <c:pt idx="854">
                  <c:v>-5.559347488384165E-2</c:v>
                </c:pt>
                <c:pt idx="855">
                  <c:v>-5.559347488384165E-2</c:v>
                </c:pt>
                <c:pt idx="856">
                  <c:v>-5.559347488384165E-2</c:v>
                </c:pt>
                <c:pt idx="857">
                  <c:v>-5.559347488384165E-2</c:v>
                </c:pt>
                <c:pt idx="858">
                  <c:v>-5.559347488384165E-2</c:v>
                </c:pt>
                <c:pt idx="859">
                  <c:v>-5.559347488384165E-2</c:v>
                </c:pt>
                <c:pt idx="860">
                  <c:v>-5.559347488384165E-2</c:v>
                </c:pt>
                <c:pt idx="861">
                  <c:v>-5.559347488384165E-2</c:v>
                </c:pt>
                <c:pt idx="862">
                  <c:v>-5.559347488384165E-2</c:v>
                </c:pt>
                <c:pt idx="863">
                  <c:v>-5.559347488384165E-2</c:v>
                </c:pt>
                <c:pt idx="864">
                  <c:v>-5.559347488384165E-2</c:v>
                </c:pt>
                <c:pt idx="865">
                  <c:v>-5.559347488384165E-2</c:v>
                </c:pt>
                <c:pt idx="866">
                  <c:v>-5.559347488384165E-2</c:v>
                </c:pt>
                <c:pt idx="867">
                  <c:v>-5.559347488384165E-2</c:v>
                </c:pt>
                <c:pt idx="868">
                  <c:v>-5.559347488384165E-2</c:v>
                </c:pt>
                <c:pt idx="869">
                  <c:v>-5.559347488384165E-2</c:v>
                </c:pt>
                <c:pt idx="870">
                  <c:v>-5.559347488384165E-2</c:v>
                </c:pt>
                <c:pt idx="871">
                  <c:v>-5.559347488384165E-2</c:v>
                </c:pt>
                <c:pt idx="872">
                  <c:v>-5.559347488384165E-2</c:v>
                </c:pt>
                <c:pt idx="873">
                  <c:v>-5.559347488384165E-2</c:v>
                </c:pt>
                <c:pt idx="874">
                  <c:v>-5.559347488384165E-2</c:v>
                </c:pt>
                <c:pt idx="875">
                  <c:v>-5.559347488384165E-2</c:v>
                </c:pt>
                <c:pt idx="876">
                  <c:v>-5.559347488384165E-2</c:v>
                </c:pt>
                <c:pt idx="877">
                  <c:v>-5.559347488384165E-2</c:v>
                </c:pt>
                <c:pt idx="878">
                  <c:v>-5.559347488384165E-2</c:v>
                </c:pt>
                <c:pt idx="879">
                  <c:v>-5.559347488384165E-2</c:v>
                </c:pt>
                <c:pt idx="880">
                  <c:v>-5.559347488384165E-2</c:v>
                </c:pt>
                <c:pt idx="881">
                  <c:v>-5.559347488384165E-2</c:v>
                </c:pt>
                <c:pt idx="882">
                  <c:v>-5.559347488384165E-2</c:v>
                </c:pt>
                <c:pt idx="883">
                  <c:v>-5.559347488384165E-2</c:v>
                </c:pt>
                <c:pt idx="884">
                  <c:v>-5.559347488384165E-2</c:v>
                </c:pt>
                <c:pt idx="885">
                  <c:v>-5.559347488384165E-2</c:v>
                </c:pt>
                <c:pt idx="886">
                  <c:v>-5.559347488384165E-2</c:v>
                </c:pt>
                <c:pt idx="887">
                  <c:v>-5.559347488384165E-2</c:v>
                </c:pt>
                <c:pt idx="888">
                  <c:v>-5.559347488384165E-2</c:v>
                </c:pt>
                <c:pt idx="889">
                  <c:v>-5.559347488384165E-2</c:v>
                </c:pt>
                <c:pt idx="890">
                  <c:v>-5.559347488384165E-2</c:v>
                </c:pt>
                <c:pt idx="891">
                  <c:v>-5.559347488384165E-2</c:v>
                </c:pt>
                <c:pt idx="892">
                  <c:v>-5.559347488384165E-2</c:v>
                </c:pt>
                <c:pt idx="893">
                  <c:v>-5.559347488384165E-2</c:v>
                </c:pt>
                <c:pt idx="894">
                  <c:v>-5.559347488384165E-2</c:v>
                </c:pt>
                <c:pt idx="895">
                  <c:v>-5.559347488384165E-2</c:v>
                </c:pt>
                <c:pt idx="896">
                  <c:v>-5.559347488384165E-2</c:v>
                </c:pt>
                <c:pt idx="897">
                  <c:v>-5.559347488384165E-2</c:v>
                </c:pt>
                <c:pt idx="898">
                  <c:v>-5.559347488384165E-2</c:v>
                </c:pt>
                <c:pt idx="899">
                  <c:v>-5.559347488384165E-2</c:v>
                </c:pt>
                <c:pt idx="900">
                  <c:v>-5.559347488384165E-2</c:v>
                </c:pt>
                <c:pt idx="901">
                  <c:v>-5.559347488384165E-2</c:v>
                </c:pt>
                <c:pt idx="902">
                  <c:v>-5.559347488384165E-2</c:v>
                </c:pt>
                <c:pt idx="903">
                  <c:v>-5.559347488384165E-2</c:v>
                </c:pt>
                <c:pt idx="904">
                  <c:v>-5.559347488384165E-2</c:v>
                </c:pt>
                <c:pt idx="905">
                  <c:v>-5.559347488384165E-2</c:v>
                </c:pt>
                <c:pt idx="906">
                  <c:v>-5.559347488384165E-2</c:v>
                </c:pt>
                <c:pt idx="907">
                  <c:v>-5.559347488384165E-2</c:v>
                </c:pt>
                <c:pt idx="908">
                  <c:v>-5.559347488384165E-2</c:v>
                </c:pt>
                <c:pt idx="909">
                  <c:v>-5.559347488384165E-2</c:v>
                </c:pt>
                <c:pt idx="910">
                  <c:v>-5.559347488384165E-2</c:v>
                </c:pt>
                <c:pt idx="911">
                  <c:v>-5.559347488384165E-2</c:v>
                </c:pt>
                <c:pt idx="912">
                  <c:v>-5.559347488384165E-2</c:v>
                </c:pt>
                <c:pt idx="913">
                  <c:v>-5.559347488384165E-2</c:v>
                </c:pt>
                <c:pt idx="914">
                  <c:v>-5.559347488384165E-2</c:v>
                </c:pt>
                <c:pt idx="915">
                  <c:v>-5.559347488384165E-2</c:v>
                </c:pt>
                <c:pt idx="916">
                  <c:v>-5.559347488384165E-2</c:v>
                </c:pt>
                <c:pt idx="917">
                  <c:v>-5.559347488384165E-2</c:v>
                </c:pt>
                <c:pt idx="918">
                  <c:v>-5.559347488384165E-2</c:v>
                </c:pt>
                <c:pt idx="919">
                  <c:v>-5.559347488384165E-2</c:v>
                </c:pt>
                <c:pt idx="920">
                  <c:v>-5.559347488384165E-2</c:v>
                </c:pt>
                <c:pt idx="921">
                  <c:v>-5.559347488384165E-2</c:v>
                </c:pt>
                <c:pt idx="922">
                  <c:v>-5.559347488384165E-2</c:v>
                </c:pt>
                <c:pt idx="923">
                  <c:v>-5.559347488384165E-2</c:v>
                </c:pt>
                <c:pt idx="924">
                  <c:v>-5.559347488384165E-2</c:v>
                </c:pt>
                <c:pt idx="925">
                  <c:v>-5.559347488384165E-2</c:v>
                </c:pt>
                <c:pt idx="926">
                  <c:v>-5.559347488384165E-2</c:v>
                </c:pt>
                <c:pt idx="927">
                  <c:v>-5.559347488384165E-2</c:v>
                </c:pt>
                <c:pt idx="928">
                  <c:v>-5.559347488384165E-2</c:v>
                </c:pt>
                <c:pt idx="929">
                  <c:v>-5.559347488384165E-2</c:v>
                </c:pt>
                <c:pt idx="930">
                  <c:v>-5.559347488384165E-2</c:v>
                </c:pt>
                <c:pt idx="931">
                  <c:v>-5.559347488384165E-2</c:v>
                </c:pt>
                <c:pt idx="932">
                  <c:v>-5.559347488384165E-2</c:v>
                </c:pt>
                <c:pt idx="933">
                  <c:v>-5.559347488384165E-2</c:v>
                </c:pt>
                <c:pt idx="934">
                  <c:v>-5.559347488384165E-2</c:v>
                </c:pt>
                <c:pt idx="935">
                  <c:v>-5.559347488384165E-2</c:v>
                </c:pt>
                <c:pt idx="936">
                  <c:v>-5.559347488384165E-2</c:v>
                </c:pt>
                <c:pt idx="937">
                  <c:v>-5.559347488384165E-2</c:v>
                </c:pt>
                <c:pt idx="938">
                  <c:v>-5.559347488384165E-2</c:v>
                </c:pt>
                <c:pt idx="939">
                  <c:v>-5.559347488384165E-2</c:v>
                </c:pt>
                <c:pt idx="940">
                  <c:v>-5.559347488384165E-2</c:v>
                </c:pt>
                <c:pt idx="941">
                  <c:v>-5.559347488384165E-2</c:v>
                </c:pt>
                <c:pt idx="942">
                  <c:v>-5.559347488384165E-2</c:v>
                </c:pt>
                <c:pt idx="943">
                  <c:v>-5.559347488384165E-2</c:v>
                </c:pt>
                <c:pt idx="944">
                  <c:v>-5.559347488384165E-2</c:v>
                </c:pt>
                <c:pt idx="945">
                  <c:v>-5.559347488384165E-2</c:v>
                </c:pt>
                <c:pt idx="946">
                  <c:v>-5.559347488384165E-2</c:v>
                </c:pt>
                <c:pt idx="947">
                  <c:v>-5.559347488384165E-2</c:v>
                </c:pt>
                <c:pt idx="948">
                  <c:v>-5.559347488384165E-2</c:v>
                </c:pt>
                <c:pt idx="949">
                  <c:v>-5.559347488384165E-2</c:v>
                </c:pt>
                <c:pt idx="950">
                  <c:v>-5.559347488384165E-2</c:v>
                </c:pt>
                <c:pt idx="951">
                  <c:v>-5.559347488384165E-2</c:v>
                </c:pt>
                <c:pt idx="952">
                  <c:v>-5.559347488384165E-2</c:v>
                </c:pt>
                <c:pt idx="953">
                  <c:v>-5.559347488384165E-2</c:v>
                </c:pt>
                <c:pt idx="954">
                  <c:v>-5.559347488384165E-2</c:v>
                </c:pt>
                <c:pt idx="955">
                  <c:v>-5.559347488384165E-2</c:v>
                </c:pt>
                <c:pt idx="956">
                  <c:v>-5.559347488384165E-2</c:v>
                </c:pt>
                <c:pt idx="957">
                  <c:v>-5.559347488384165E-2</c:v>
                </c:pt>
                <c:pt idx="958">
                  <c:v>-5.559347488384165E-2</c:v>
                </c:pt>
                <c:pt idx="959">
                  <c:v>-5.559347488384165E-2</c:v>
                </c:pt>
                <c:pt idx="960">
                  <c:v>-5.559347488384165E-2</c:v>
                </c:pt>
                <c:pt idx="961">
                  <c:v>-5.559347488384165E-2</c:v>
                </c:pt>
                <c:pt idx="962">
                  <c:v>-5.559347488384165E-2</c:v>
                </c:pt>
                <c:pt idx="963">
                  <c:v>-5.559347488384165E-2</c:v>
                </c:pt>
                <c:pt idx="964">
                  <c:v>-5.559347488384165E-2</c:v>
                </c:pt>
                <c:pt idx="965">
                  <c:v>-5.559347488384165E-2</c:v>
                </c:pt>
                <c:pt idx="966">
                  <c:v>-5.559347488384165E-2</c:v>
                </c:pt>
                <c:pt idx="967">
                  <c:v>-5.559347488384165E-2</c:v>
                </c:pt>
                <c:pt idx="968">
                  <c:v>-5.559347488384165E-2</c:v>
                </c:pt>
                <c:pt idx="969">
                  <c:v>-5.559347488384165E-2</c:v>
                </c:pt>
                <c:pt idx="970">
                  <c:v>-5.559347488384165E-2</c:v>
                </c:pt>
                <c:pt idx="971">
                  <c:v>-5.559347488384165E-2</c:v>
                </c:pt>
                <c:pt idx="972">
                  <c:v>-5.559347488384165E-2</c:v>
                </c:pt>
                <c:pt idx="973">
                  <c:v>-5.559347488384165E-2</c:v>
                </c:pt>
                <c:pt idx="974">
                  <c:v>-5.559347488384165E-2</c:v>
                </c:pt>
                <c:pt idx="975">
                  <c:v>-5.559347488384165E-2</c:v>
                </c:pt>
                <c:pt idx="976">
                  <c:v>-5.559347488384165E-2</c:v>
                </c:pt>
                <c:pt idx="977">
                  <c:v>-5.559347488384165E-2</c:v>
                </c:pt>
                <c:pt idx="978">
                  <c:v>-5.559347488384165E-2</c:v>
                </c:pt>
                <c:pt idx="979">
                  <c:v>-5.559347488384165E-2</c:v>
                </c:pt>
                <c:pt idx="980">
                  <c:v>-5.559347488384165E-2</c:v>
                </c:pt>
                <c:pt idx="981">
                  <c:v>-5.559347488384165E-2</c:v>
                </c:pt>
                <c:pt idx="982">
                  <c:v>-5.559347488384165E-2</c:v>
                </c:pt>
                <c:pt idx="983">
                  <c:v>-5.559347488384165E-2</c:v>
                </c:pt>
                <c:pt idx="984">
                  <c:v>-5.559347488384165E-2</c:v>
                </c:pt>
                <c:pt idx="985">
                  <c:v>-5.559347488384165E-2</c:v>
                </c:pt>
                <c:pt idx="986">
                  <c:v>-5.559347488384165E-2</c:v>
                </c:pt>
                <c:pt idx="987">
                  <c:v>-5.559347488384165E-2</c:v>
                </c:pt>
                <c:pt idx="988">
                  <c:v>-5.559347488384165E-2</c:v>
                </c:pt>
                <c:pt idx="989">
                  <c:v>-5.559347488384165E-2</c:v>
                </c:pt>
                <c:pt idx="990">
                  <c:v>-5.559347488384165E-2</c:v>
                </c:pt>
                <c:pt idx="991">
                  <c:v>-5.559347488384165E-2</c:v>
                </c:pt>
                <c:pt idx="992">
                  <c:v>-5.559347488384165E-2</c:v>
                </c:pt>
                <c:pt idx="993">
                  <c:v>-5.559347488384165E-2</c:v>
                </c:pt>
                <c:pt idx="994">
                  <c:v>-5.559347488384165E-2</c:v>
                </c:pt>
                <c:pt idx="995">
                  <c:v>-5.559347488384165E-2</c:v>
                </c:pt>
                <c:pt idx="996">
                  <c:v>-5.559347488384165E-2</c:v>
                </c:pt>
                <c:pt idx="997">
                  <c:v>-5.559347488384165E-2</c:v>
                </c:pt>
                <c:pt idx="998">
                  <c:v>-5.559347488384165E-2</c:v>
                </c:pt>
                <c:pt idx="999">
                  <c:v>-5.559347488384165E-2</c:v>
                </c:pt>
                <c:pt idx="1000">
                  <c:v>-5.559347488384165E-2</c:v>
                </c:pt>
                <c:pt idx="1001">
                  <c:v>-5.559347488384165E-2</c:v>
                </c:pt>
                <c:pt idx="1002">
                  <c:v>-5.559347488384165E-2</c:v>
                </c:pt>
                <c:pt idx="1003">
                  <c:v>-5.559347488384165E-2</c:v>
                </c:pt>
                <c:pt idx="1004">
                  <c:v>-5.559347488384165E-2</c:v>
                </c:pt>
                <c:pt idx="1005">
                  <c:v>-5.559347488384165E-2</c:v>
                </c:pt>
                <c:pt idx="1006">
                  <c:v>-5.559347488384165E-2</c:v>
                </c:pt>
                <c:pt idx="1007">
                  <c:v>-5.559347488384165E-2</c:v>
                </c:pt>
                <c:pt idx="1008">
                  <c:v>-5.559347488384165E-2</c:v>
                </c:pt>
                <c:pt idx="1009">
                  <c:v>-5.559347488384165E-2</c:v>
                </c:pt>
                <c:pt idx="1010">
                  <c:v>-5.559347488384165E-2</c:v>
                </c:pt>
                <c:pt idx="1011">
                  <c:v>-5.559347488384165E-2</c:v>
                </c:pt>
                <c:pt idx="1012">
                  <c:v>-5.559347488384165E-2</c:v>
                </c:pt>
                <c:pt idx="1013">
                  <c:v>-5.559347488384165E-2</c:v>
                </c:pt>
                <c:pt idx="1014">
                  <c:v>-5.559347488384165E-2</c:v>
                </c:pt>
                <c:pt idx="1015">
                  <c:v>-5.559347488384165E-2</c:v>
                </c:pt>
                <c:pt idx="1016">
                  <c:v>-5.559347488384165E-2</c:v>
                </c:pt>
                <c:pt idx="1017">
                  <c:v>-5.559347488384165E-2</c:v>
                </c:pt>
                <c:pt idx="1018">
                  <c:v>-5.559347488384165E-2</c:v>
                </c:pt>
                <c:pt idx="1019">
                  <c:v>-5.559347488384165E-2</c:v>
                </c:pt>
                <c:pt idx="1020">
                  <c:v>-5.559347488384165E-2</c:v>
                </c:pt>
                <c:pt idx="1021">
                  <c:v>-5.559347488384165E-2</c:v>
                </c:pt>
                <c:pt idx="1022">
                  <c:v>-5.559347488384165E-2</c:v>
                </c:pt>
                <c:pt idx="1023">
                  <c:v>-5.559347488384165E-2</c:v>
                </c:pt>
                <c:pt idx="1024">
                  <c:v>-5.559347488384165E-2</c:v>
                </c:pt>
                <c:pt idx="1025">
                  <c:v>-5.559347488384165E-2</c:v>
                </c:pt>
                <c:pt idx="1026">
                  <c:v>-5.559347488384165E-2</c:v>
                </c:pt>
                <c:pt idx="1027">
                  <c:v>-5.559347488384165E-2</c:v>
                </c:pt>
                <c:pt idx="1028">
                  <c:v>-5.559347488384165E-2</c:v>
                </c:pt>
                <c:pt idx="1029">
                  <c:v>-5.559347488384165E-2</c:v>
                </c:pt>
                <c:pt idx="1030">
                  <c:v>-5.559347488384165E-2</c:v>
                </c:pt>
                <c:pt idx="1031">
                  <c:v>-5.559347488384165E-2</c:v>
                </c:pt>
                <c:pt idx="1032">
                  <c:v>-5.559347488384165E-2</c:v>
                </c:pt>
                <c:pt idx="1033">
                  <c:v>-5.559347488384165E-2</c:v>
                </c:pt>
                <c:pt idx="1034">
                  <c:v>-5.559347488384165E-2</c:v>
                </c:pt>
                <c:pt idx="1035">
                  <c:v>-5.559347488384165E-2</c:v>
                </c:pt>
                <c:pt idx="1036">
                  <c:v>-5.559347488384165E-2</c:v>
                </c:pt>
                <c:pt idx="1037">
                  <c:v>-5.559347488384165E-2</c:v>
                </c:pt>
                <c:pt idx="1038">
                  <c:v>-5.559347488384165E-2</c:v>
                </c:pt>
                <c:pt idx="1039">
                  <c:v>-5.559347488384165E-2</c:v>
                </c:pt>
                <c:pt idx="1040">
                  <c:v>-5.559347488384165E-2</c:v>
                </c:pt>
                <c:pt idx="1041">
                  <c:v>-5.559347488384165E-2</c:v>
                </c:pt>
                <c:pt idx="1042">
                  <c:v>-5.559347488384165E-2</c:v>
                </c:pt>
                <c:pt idx="1043">
                  <c:v>-5.559347488384165E-2</c:v>
                </c:pt>
                <c:pt idx="1044">
                  <c:v>-5.559347488384165E-2</c:v>
                </c:pt>
                <c:pt idx="1045">
                  <c:v>-5.559347488384165E-2</c:v>
                </c:pt>
                <c:pt idx="1046">
                  <c:v>-5.559347488384165E-2</c:v>
                </c:pt>
                <c:pt idx="1047">
                  <c:v>-5.559347488384165E-2</c:v>
                </c:pt>
                <c:pt idx="1048">
                  <c:v>-5.559347488384165E-2</c:v>
                </c:pt>
                <c:pt idx="1049">
                  <c:v>-5.559347488384165E-2</c:v>
                </c:pt>
                <c:pt idx="1050">
                  <c:v>-5.559347488384165E-2</c:v>
                </c:pt>
                <c:pt idx="1051">
                  <c:v>-5.559347488384165E-2</c:v>
                </c:pt>
                <c:pt idx="1052">
                  <c:v>-5.559347488384165E-2</c:v>
                </c:pt>
                <c:pt idx="1053">
                  <c:v>-5.559347488384165E-2</c:v>
                </c:pt>
                <c:pt idx="1054">
                  <c:v>-5.559347488384165E-2</c:v>
                </c:pt>
                <c:pt idx="1055">
                  <c:v>-5.559347488384165E-2</c:v>
                </c:pt>
                <c:pt idx="1056">
                  <c:v>-5.559347488384165E-2</c:v>
                </c:pt>
                <c:pt idx="1057">
                  <c:v>-5.559347488384165E-2</c:v>
                </c:pt>
                <c:pt idx="1058">
                  <c:v>-5.559347488384165E-2</c:v>
                </c:pt>
                <c:pt idx="1059">
                  <c:v>-5.559347488384165E-2</c:v>
                </c:pt>
                <c:pt idx="1060">
                  <c:v>-5.559347488384165E-2</c:v>
                </c:pt>
                <c:pt idx="1061">
                  <c:v>-5.559347488384165E-2</c:v>
                </c:pt>
                <c:pt idx="1062">
                  <c:v>-5.559347488384165E-2</c:v>
                </c:pt>
                <c:pt idx="1063">
                  <c:v>-5.559347488384165E-2</c:v>
                </c:pt>
                <c:pt idx="1064">
                  <c:v>-5.559347488384165E-2</c:v>
                </c:pt>
                <c:pt idx="1065">
                  <c:v>-5.559347488384165E-2</c:v>
                </c:pt>
                <c:pt idx="1066">
                  <c:v>-5.559347488384165E-2</c:v>
                </c:pt>
                <c:pt idx="1067">
                  <c:v>-5.559347488384165E-2</c:v>
                </c:pt>
                <c:pt idx="1068">
                  <c:v>-5.559347488384165E-2</c:v>
                </c:pt>
                <c:pt idx="1069">
                  <c:v>-5.559347488384165E-2</c:v>
                </c:pt>
                <c:pt idx="1070">
                  <c:v>-5.559347488384165E-2</c:v>
                </c:pt>
                <c:pt idx="1071">
                  <c:v>-5.559347488384165E-2</c:v>
                </c:pt>
                <c:pt idx="1072">
                  <c:v>-5.559347488384165E-2</c:v>
                </c:pt>
                <c:pt idx="1073">
                  <c:v>-5.559347488384165E-2</c:v>
                </c:pt>
                <c:pt idx="1074">
                  <c:v>-5.559347488384165E-2</c:v>
                </c:pt>
                <c:pt idx="1075">
                  <c:v>-5.559347488384165E-2</c:v>
                </c:pt>
                <c:pt idx="1076">
                  <c:v>-5.559347488384165E-2</c:v>
                </c:pt>
                <c:pt idx="1077">
                  <c:v>-5.559347488384165E-2</c:v>
                </c:pt>
                <c:pt idx="1078">
                  <c:v>-5.559347488384165E-2</c:v>
                </c:pt>
                <c:pt idx="1079">
                  <c:v>-5.559347488384165E-2</c:v>
                </c:pt>
                <c:pt idx="1080">
                  <c:v>-5.559347488384165E-2</c:v>
                </c:pt>
                <c:pt idx="1081">
                  <c:v>-5.559347488384165E-2</c:v>
                </c:pt>
                <c:pt idx="1082">
                  <c:v>-5.559347488384165E-2</c:v>
                </c:pt>
                <c:pt idx="1083">
                  <c:v>-5.559347488384165E-2</c:v>
                </c:pt>
                <c:pt idx="1084">
                  <c:v>-5.559347488384165E-2</c:v>
                </c:pt>
                <c:pt idx="1085">
                  <c:v>-5.559347488384165E-2</c:v>
                </c:pt>
                <c:pt idx="1086">
                  <c:v>-5.559347488384165E-2</c:v>
                </c:pt>
                <c:pt idx="1087">
                  <c:v>-5.559347488384165E-2</c:v>
                </c:pt>
                <c:pt idx="1088">
                  <c:v>-5.559347488384165E-2</c:v>
                </c:pt>
                <c:pt idx="1089">
                  <c:v>-5.559347488384165E-2</c:v>
                </c:pt>
                <c:pt idx="1090">
                  <c:v>-5.559347488384165E-2</c:v>
                </c:pt>
                <c:pt idx="1091">
                  <c:v>-5.559347488384165E-2</c:v>
                </c:pt>
                <c:pt idx="1092">
                  <c:v>-5.559347488384165E-2</c:v>
                </c:pt>
                <c:pt idx="1093">
                  <c:v>-5.559347488384165E-2</c:v>
                </c:pt>
                <c:pt idx="1094">
                  <c:v>-5.559347488384165E-2</c:v>
                </c:pt>
                <c:pt idx="1095">
                  <c:v>-5.559347488384165E-2</c:v>
                </c:pt>
                <c:pt idx="1096">
                  <c:v>-5.559347488384165E-2</c:v>
                </c:pt>
                <c:pt idx="1097">
                  <c:v>-5.559347488384165E-2</c:v>
                </c:pt>
                <c:pt idx="1098">
                  <c:v>-5.559347488384165E-2</c:v>
                </c:pt>
                <c:pt idx="1099">
                  <c:v>-5.559347488384165E-2</c:v>
                </c:pt>
                <c:pt idx="1100">
                  <c:v>-5.559347488384165E-2</c:v>
                </c:pt>
                <c:pt idx="1101">
                  <c:v>-5.559347488384165E-2</c:v>
                </c:pt>
                <c:pt idx="1102">
                  <c:v>-5.559347488384165E-2</c:v>
                </c:pt>
                <c:pt idx="1103">
                  <c:v>-5.559347488384165E-2</c:v>
                </c:pt>
                <c:pt idx="1104">
                  <c:v>-5.559347488384165E-2</c:v>
                </c:pt>
                <c:pt idx="1105">
                  <c:v>-5.559347488384165E-2</c:v>
                </c:pt>
                <c:pt idx="1106">
                  <c:v>-5.559347488384165E-2</c:v>
                </c:pt>
                <c:pt idx="1107">
                  <c:v>-5.559347488384165E-2</c:v>
                </c:pt>
                <c:pt idx="1108">
                  <c:v>-5.559347488384165E-2</c:v>
                </c:pt>
                <c:pt idx="1109">
                  <c:v>-5.559347488384165E-2</c:v>
                </c:pt>
                <c:pt idx="1110">
                  <c:v>-5.559347488384165E-2</c:v>
                </c:pt>
                <c:pt idx="1111">
                  <c:v>-5.559347488384165E-2</c:v>
                </c:pt>
                <c:pt idx="1112">
                  <c:v>-5.559347488384165E-2</c:v>
                </c:pt>
                <c:pt idx="1113">
                  <c:v>-5.559347488384165E-2</c:v>
                </c:pt>
                <c:pt idx="1114">
                  <c:v>-5.559347488384165E-2</c:v>
                </c:pt>
                <c:pt idx="1115">
                  <c:v>-5.559347488384165E-2</c:v>
                </c:pt>
                <c:pt idx="1116">
                  <c:v>-5.559347488384165E-2</c:v>
                </c:pt>
                <c:pt idx="1117">
                  <c:v>-5.559347488384165E-2</c:v>
                </c:pt>
                <c:pt idx="1118">
                  <c:v>-5.559347488384165E-2</c:v>
                </c:pt>
                <c:pt idx="1119">
                  <c:v>-5.559347488384165E-2</c:v>
                </c:pt>
                <c:pt idx="1120">
                  <c:v>-5.559347488384165E-2</c:v>
                </c:pt>
                <c:pt idx="1121">
                  <c:v>-5.559347488384165E-2</c:v>
                </c:pt>
                <c:pt idx="1122">
                  <c:v>-5.559347488384165E-2</c:v>
                </c:pt>
                <c:pt idx="1123">
                  <c:v>-5.559347488384165E-2</c:v>
                </c:pt>
                <c:pt idx="1124">
                  <c:v>-5.559347488384165E-2</c:v>
                </c:pt>
                <c:pt idx="1125">
                  <c:v>-5.559347488384165E-2</c:v>
                </c:pt>
                <c:pt idx="1126">
                  <c:v>-5.559347488384165E-2</c:v>
                </c:pt>
                <c:pt idx="1127">
                  <c:v>-5.559347488384165E-2</c:v>
                </c:pt>
                <c:pt idx="1128">
                  <c:v>-5.559347488384165E-2</c:v>
                </c:pt>
                <c:pt idx="1129">
                  <c:v>-5.559347488384165E-2</c:v>
                </c:pt>
                <c:pt idx="1130">
                  <c:v>-5.559347488384165E-2</c:v>
                </c:pt>
                <c:pt idx="1131">
                  <c:v>-5.559347488384165E-2</c:v>
                </c:pt>
                <c:pt idx="1132">
                  <c:v>-5.559347488384165E-2</c:v>
                </c:pt>
                <c:pt idx="1133">
                  <c:v>-5.559347488384165E-2</c:v>
                </c:pt>
                <c:pt idx="1134">
                  <c:v>-5.559347488384165E-2</c:v>
                </c:pt>
                <c:pt idx="1135">
                  <c:v>-5.559347488384165E-2</c:v>
                </c:pt>
                <c:pt idx="1136">
                  <c:v>-5.559347488384165E-2</c:v>
                </c:pt>
                <c:pt idx="1137">
                  <c:v>-5.559347488384165E-2</c:v>
                </c:pt>
                <c:pt idx="1138">
                  <c:v>-5.559347488384165E-2</c:v>
                </c:pt>
                <c:pt idx="1139">
                  <c:v>-5.559347488384165E-2</c:v>
                </c:pt>
                <c:pt idx="1140">
                  <c:v>-5.559347488384165E-2</c:v>
                </c:pt>
                <c:pt idx="1141">
                  <c:v>-5.559347488384165E-2</c:v>
                </c:pt>
                <c:pt idx="1142">
                  <c:v>-5.559347488384165E-2</c:v>
                </c:pt>
                <c:pt idx="1143">
                  <c:v>-5.559347488384165E-2</c:v>
                </c:pt>
                <c:pt idx="1144">
                  <c:v>-5.559347488384165E-2</c:v>
                </c:pt>
                <c:pt idx="1145">
                  <c:v>-5.559347488384165E-2</c:v>
                </c:pt>
                <c:pt idx="1146">
                  <c:v>-5.559347488384165E-2</c:v>
                </c:pt>
                <c:pt idx="1147">
                  <c:v>-5.559347488384165E-2</c:v>
                </c:pt>
                <c:pt idx="1148">
                  <c:v>-5.559347488384165E-2</c:v>
                </c:pt>
                <c:pt idx="1149">
                  <c:v>-5.559347488384165E-2</c:v>
                </c:pt>
                <c:pt idx="1150">
                  <c:v>-5.559347488384165E-2</c:v>
                </c:pt>
                <c:pt idx="1151">
                  <c:v>-5.559347488384165E-2</c:v>
                </c:pt>
                <c:pt idx="1152">
                  <c:v>-5.559347488384165E-2</c:v>
                </c:pt>
                <c:pt idx="1153">
                  <c:v>-5.559347488384165E-2</c:v>
                </c:pt>
                <c:pt idx="1154">
                  <c:v>-5.559347488384165E-2</c:v>
                </c:pt>
                <c:pt idx="1155">
                  <c:v>-5.559347488384165E-2</c:v>
                </c:pt>
                <c:pt idx="1156">
                  <c:v>-5.559347488384165E-2</c:v>
                </c:pt>
                <c:pt idx="1157">
                  <c:v>-5.559347488384165E-2</c:v>
                </c:pt>
                <c:pt idx="1158">
                  <c:v>-5.559347488384165E-2</c:v>
                </c:pt>
                <c:pt idx="1159">
                  <c:v>-5.559347488384165E-2</c:v>
                </c:pt>
                <c:pt idx="1160">
                  <c:v>-5.559347488384165E-2</c:v>
                </c:pt>
                <c:pt idx="1161">
                  <c:v>-5.559347488384165E-2</c:v>
                </c:pt>
                <c:pt idx="1162">
                  <c:v>-5.559347488384165E-2</c:v>
                </c:pt>
                <c:pt idx="1163">
                  <c:v>-5.559347488384165E-2</c:v>
                </c:pt>
                <c:pt idx="1164">
                  <c:v>-5.559347488384165E-2</c:v>
                </c:pt>
                <c:pt idx="1165">
                  <c:v>-5.559347488384165E-2</c:v>
                </c:pt>
                <c:pt idx="1166">
                  <c:v>-5.559347488384165E-2</c:v>
                </c:pt>
                <c:pt idx="1167">
                  <c:v>-5.559347488384165E-2</c:v>
                </c:pt>
                <c:pt idx="1168">
                  <c:v>-5.559347488384165E-2</c:v>
                </c:pt>
                <c:pt idx="1169">
                  <c:v>-5.559347488384165E-2</c:v>
                </c:pt>
                <c:pt idx="1170">
                  <c:v>-5.559347488384165E-2</c:v>
                </c:pt>
                <c:pt idx="1171">
                  <c:v>-5.559347488384165E-2</c:v>
                </c:pt>
                <c:pt idx="1172">
                  <c:v>-5.559347488384165E-2</c:v>
                </c:pt>
                <c:pt idx="1173">
                  <c:v>-5.559347488384165E-2</c:v>
                </c:pt>
                <c:pt idx="1174">
                  <c:v>-5.559347488384165E-2</c:v>
                </c:pt>
                <c:pt idx="1175">
                  <c:v>-5.559347488384165E-2</c:v>
                </c:pt>
                <c:pt idx="1176">
                  <c:v>-5.559347488384165E-2</c:v>
                </c:pt>
                <c:pt idx="1177">
                  <c:v>-5.559347488384165E-2</c:v>
                </c:pt>
                <c:pt idx="1178">
                  <c:v>-5.559347488384165E-2</c:v>
                </c:pt>
                <c:pt idx="1179">
                  <c:v>-5.559347488384165E-2</c:v>
                </c:pt>
                <c:pt idx="1180">
                  <c:v>-5.559347488384165E-2</c:v>
                </c:pt>
                <c:pt idx="1181">
                  <c:v>-5.559347488384165E-2</c:v>
                </c:pt>
                <c:pt idx="1182">
                  <c:v>-5.559347488384165E-2</c:v>
                </c:pt>
                <c:pt idx="1183">
                  <c:v>-5.559347488384165E-2</c:v>
                </c:pt>
                <c:pt idx="1184">
                  <c:v>-5.559347488384165E-2</c:v>
                </c:pt>
                <c:pt idx="1185">
                  <c:v>-5.559347488384165E-2</c:v>
                </c:pt>
                <c:pt idx="1186">
                  <c:v>-5.559347488384165E-2</c:v>
                </c:pt>
                <c:pt idx="1187">
                  <c:v>-5.559347488384165E-2</c:v>
                </c:pt>
                <c:pt idx="1188">
                  <c:v>-5.559347488384165E-2</c:v>
                </c:pt>
                <c:pt idx="1189">
                  <c:v>-5.559347488384165E-2</c:v>
                </c:pt>
                <c:pt idx="1190">
                  <c:v>-5.559347488384165E-2</c:v>
                </c:pt>
                <c:pt idx="1191">
                  <c:v>-5.559347488384165E-2</c:v>
                </c:pt>
                <c:pt idx="1192">
                  <c:v>-5.559347488384165E-2</c:v>
                </c:pt>
                <c:pt idx="1193">
                  <c:v>-5.559347488384165E-2</c:v>
                </c:pt>
                <c:pt idx="1194">
                  <c:v>-5.559347488384165E-2</c:v>
                </c:pt>
                <c:pt idx="1195">
                  <c:v>-5.559347488384165E-2</c:v>
                </c:pt>
                <c:pt idx="1196">
                  <c:v>-5.559347488384165E-2</c:v>
                </c:pt>
                <c:pt idx="1197">
                  <c:v>-5.559347488384165E-2</c:v>
                </c:pt>
                <c:pt idx="1198">
                  <c:v>-5.559347488384165E-2</c:v>
                </c:pt>
                <c:pt idx="1199">
                  <c:v>-5.559347488384165E-2</c:v>
                </c:pt>
                <c:pt idx="1200">
                  <c:v>-5.559347488384165E-2</c:v>
                </c:pt>
                <c:pt idx="1201">
                  <c:v>-5.559347488384165E-2</c:v>
                </c:pt>
                <c:pt idx="1202">
                  <c:v>-5.559347488384165E-2</c:v>
                </c:pt>
                <c:pt idx="1203">
                  <c:v>-5.559347488384165E-2</c:v>
                </c:pt>
                <c:pt idx="1204">
                  <c:v>-5.559347488384165E-2</c:v>
                </c:pt>
                <c:pt idx="1205">
                  <c:v>-5.559347488384165E-2</c:v>
                </c:pt>
                <c:pt idx="1206">
                  <c:v>-5.559347488384165E-2</c:v>
                </c:pt>
                <c:pt idx="1207">
                  <c:v>-5.559347488384165E-2</c:v>
                </c:pt>
                <c:pt idx="1208">
                  <c:v>-5.559347488384165E-2</c:v>
                </c:pt>
                <c:pt idx="1209">
                  <c:v>-5.559347488384165E-2</c:v>
                </c:pt>
                <c:pt idx="1210">
                  <c:v>-5.559347488384165E-2</c:v>
                </c:pt>
                <c:pt idx="1211">
                  <c:v>-5.559347488384165E-2</c:v>
                </c:pt>
                <c:pt idx="1212">
                  <c:v>-5.559347488384165E-2</c:v>
                </c:pt>
                <c:pt idx="1213">
                  <c:v>-5.559347488384165E-2</c:v>
                </c:pt>
                <c:pt idx="1214">
                  <c:v>-5.559347488384165E-2</c:v>
                </c:pt>
                <c:pt idx="1215">
                  <c:v>-5.559347488384165E-2</c:v>
                </c:pt>
                <c:pt idx="1216">
                  <c:v>-5.559347488384165E-2</c:v>
                </c:pt>
                <c:pt idx="1217">
                  <c:v>-5.559347488384165E-2</c:v>
                </c:pt>
                <c:pt idx="1218">
                  <c:v>-5.559347488384165E-2</c:v>
                </c:pt>
                <c:pt idx="1219">
                  <c:v>-5.559347488384165E-2</c:v>
                </c:pt>
                <c:pt idx="1220">
                  <c:v>-5.559347488384165E-2</c:v>
                </c:pt>
                <c:pt idx="1221">
                  <c:v>-5.559347488384165E-2</c:v>
                </c:pt>
                <c:pt idx="1222">
                  <c:v>-5.559347488384165E-2</c:v>
                </c:pt>
                <c:pt idx="1223">
                  <c:v>-5.559347488384165E-2</c:v>
                </c:pt>
                <c:pt idx="1224">
                  <c:v>-5.559347488384165E-2</c:v>
                </c:pt>
                <c:pt idx="1225">
                  <c:v>-5.559347488384165E-2</c:v>
                </c:pt>
                <c:pt idx="1226">
                  <c:v>-5.559347488384165E-2</c:v>
                </c:pt>
                <c:pt idx="1227">
                  <c:v>-5.559347488384165E-2</c:v>
                </c:pt>
                <c:pt idx="1228">
                  <c:v>-5.559347488384165E-2</c:v>
                </c:pt>
                <c:pt idx="1229">
                  <c:v>-5.559347488384165E-2</c:v>
                </c:pt>
                <c:pt idx="1230">
                  <c:v>-5.559347488384165E-2</c:v>
                </c:pt>
                <c:pt idx="1231">
                  <c:v>-5.559347488384165E-2</c:v>
                </c:pt>
                <c:pt idx="1232">
                  <c:v>-5.559347488384165E-2</c:v>
                </c:pt>
                <c:pt idx="1233">
                  <c:v>-5.559347488384165E-2</c:v>
                </c:pt>
                <c:pt idx="1234">
                  <c:v>-5.559347488384165E-2</c:v>
                </c:pt>
                <c:pt idx="1235">
                  <c:v>-5.559347488384165E-2</c:v>
                </c:pt>
                <c:pt idx="1236">
                  <c:v>-5.559347488384165E-2</c:v>
                </c:pt>
                <c:pt idx="1237">
                  <c:v>-5.559347488384165E-2</c:v>
                </c:pt>
                <c:pt idx="1238">
                  <c:v>-5.559347488384165E-2</c:v>
                </c:pt>
                <c:pt idx="1239">
                  <c:v>-5.559347488384165E-2</c:v>
                </c:pt>
                <c:pt idx="1240">
                  <c:v>-5.559347488384165E-2</c:v>
                </c:pt>
                <c:pt idx="1241">
                  <c:v>-5.559347488384165E-2</c:v>
                </c:pt>
                <c:pt idx="1242">
                  <c:v>-5.559347488384165E-2</c:v>
                </c:pt>
                <c:pt idx="1243">
                  <c:v>-5.559347488384165E-2</c:v>
                </c:pt>
                <c:pt idx="1244">
                  <c:v>-5.559347488384165E-2</c:v>
                </c:pt>
                <c:pt idx="1245">
                  <c:v>-5.559347488384165E-2</c:v>
                </c:pt>
                <c:pt idx="1246">
                  <c:v>-5.559347488384165E-2</c:v>
                </c:pt>
                <c:pt idx="1247">
                  <c:v>-5.559347488384165E-2</c:v>
                </c:pt>
                <c:pt idx="1248">
                  <c:v>-5.559347488384165E-2</c:v>
                </c:pt>
                <c:pt idx="1249">
                  <c:v>-5.559347488384165E-2</c:v>
                </c:pt>
                <c:pt idx="1250">
                  <c:v>-5.559347488384165E-2</c:v>
                </c:pt>
                <c:pt idx="1251">
                  <c:v>-5.559347488384165E-2</c:v>
                </c:pt>
                <c:pt idx="1252">
                  <c:v>-5.559347488384165E-2</c:v>
                </c:pt>
                <c:pt idx="1253">
                  <c:v>-5.559347488384165E-2</c:v>
                </c:pt>
                <c:pt idx="1254">
                  <c:v>-5.559347488384165E-2</c:v>
                </c:pt>
                <c:pt idx="1255">
                  <c:v>-5.559347488384165E-2</c:v>
                </c:pt>
                <c:pt idx="1256">
                  <c:v>-5.559347488384165E-2</c:v>
                </c:pt>
                <c:pt idx="1257">
                  <c:v>-5.559347488384165E-2</c:v>
                </c:pt>
                <c:pt idx="1258">
                  <c:v>-5.559347488384165E-2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5-584C-A70D-92125C8BBDFA}"/>
            </c:ext>
          </c:extLst>
        </c:ser>
        <c:ser>
          <c:idx val="0"/>
          <c:order val="0"/>
          <c:tx>
            <c:strRef>
              <c:f>Calculations!$AL$7</c:f>
              <c:strCache>
                <c:ptCount val="1"/>
                <c:pt idx="0">
                  <c:v>ub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Calculations!$AL$8:$AL$1266</c:f>
              <c:numCache>
                <c:formatCode>General</c:formatCode>
                <c:ptCount val="1259"/>
                <c:pt idx="0">
                  <c:v>5.7205725292270269E-2</c:v>
                </c:pt>
                <c:pt idx="1">
                  <c:v>5.7205725292270269E-2</c:v>
                </c:pt>
                <c:pt idx="2">
                  <c:v>5.7205725292270269E-2</c:v>
                </c:pt>
                <c:pt idx="3">
                  <c:v>5.7205725292270269E-2</c:v>
                </c:pt>
                <c:pt idx="4">
                  <c:v>5.7205725292270269E-2</c:v>
                </c:pt>
                <c:pt idx="5">
                  <c:v>5.7205725292270269E-2</c:v>
                </c:pt>
                <c:pt idx="6">
                  <c:v>5.7205725292270269E-2</c:v>
                </c:pt>
                <c:pt idx="7">
                  <c:v>5.7205725292270269E-2</c:v>
                </c:pt>
                <c:pt idx="8">
                  <c:v>5.7205725292270269E-2</c:v>
                </c:pt>
                <c:pt idx="9">
                  <c:v>5.7205725292270269E-2</c:v>
                </c:pt>
                <c:pt idx="10">
                  <c:v>5.7205725292270269E-2</c:v>
                </c:pt>
                <c:pt idx="11">
                  <c:v>5.7205725292270269E-2</c:v>
                </c:pt>
                <c:pt idx="12">
                  <c:v>5.7205725292270269E-2</c:v>
                </c:pt>
                <c:pt idx="13">
                  <c:v>5.7205725292270269E-2</c:v>
                </c:pt>
                <c:pt idx="14">
                  <c:v>5.7205725292270269E-2</c:v>
                </c:pt>
                <c:pt idx="15">
                  <c:v>5.7205725292270269E-2</c:v>
                </c:pt>
                <c:pt idx="16">
                  <c:v>5.7205725292270269E-2</c:v>
                </c:pt>
                <c:pt idx="17">
                  <c:v>5.7205725292270269E-2</c:v>
                </c:pt>
                <c:pt idx="18">
                  <c:v>5.7205725292270269E-2</c:v>
                </c:pt>
                <c:pt idx="19">
                  <c:v>5.7205725292270269E-2</c:v>
                </c:pt>
                <c:pt idx="20">
                  <c:v>5.7205725292270269E-2</c:v>
                </c:pt>
                <c:pt idx="21">
                  <c:v>5.7205725292270269E-2</c:v>
                </c:pt>
                <c:pt idx="22">
                  <c:v>5.7205725292270269E-2</c:v>
                </c:pt>
                <c:pt idx="23">
                  <c:v>5.7205725292270269E-2</c:v>
                </c:pt>
                <c:pt idx="24">
                  <c:v>5.7205725292270269E-2</c:v>
                </c:pt>
                <c:pt idx="25">
                  <c:v>5.7205725292270269E-2</c:v>
                </c:pt>
                <c:pt idx="26">
                  <c:v>5.7205725292270269E-2</c:v>
                </c:pt>
                <c:pt idx="27">
                  <c:v>5.7205725292270269E-2</c:v>
                </c:pt>
                <c:pt idx="28">
                  <c:v>5.7205725292270269E-2</c:v>
                </c:pt>
                <c:pt idx="29">
                  <c:v>5.7205725292270269E-2</c:v>
                </c:pt>
                <c:pt idx="30">
                  <c:v>5.7205725292270269E-2</c:v>
                </c:pt>
                <c:pt idx="31">
                  <c:v>5.7205725292270269E-2</c:v>
                </c:pt>
                <c:pt idx="32">
                  <c:v>5.7205725292270269E-2</c:v>
                </c:pt>
                <c:pt idx="33">
                  <c:v>5.7205725292270269E-2</c:v>
                </c:pt>
                <c:pt idx="34">
                  <c:v>5.7205725292270269E-2</c:v>
                </c:pt>
                <c:pt idx="35">
                  <c:v>5.7205725292270269E-2</c:v>
                </c:pt>
                <c:pt idx="36">
                  <c:v>5.7205725292270269E-2</c:v>
                </c:pt>
                <c:pt idx="37">
                  <c:v>5.7205725292270269E-2</c:v>
                </c:pt>
                <c:pt idx="38">
                  <c:v>5.7205725292270269E-2</c:v>
                </c:pt>
                <c:pt idx="39">
                  <c:v>5.7205725292270269E-2</c:v>
                </c:pt>
                <c:pt idx="40">
                  <c:v>5.7205725292270269E-2</c:v>
                </c:pt>
                <c:pt idx="41">
                  <c:v>5.7205725292270269E-2</c:v>
                </c:pt>
                <c:pt idx="42">
                  <c:v>5.7205725292270269E-2</c:v>
                </c:pt>
                <c:pt idx="43">
                  <c:v>5.7205725292270269E-2</c:v>
                </c:pt>
                <c:pt idx="44">
                  <c:v>5.7205725292270269E-2</c:v>
                </c:pt>
                <c:pt idx="45">
                  <c:v>5.7205725292270269E-2</c:v>
                </c:pt>
                <c:pt idx="46">
                  <c:v>5.7205725292270269E-2</c:v>
                </c:pt>
                <c:pt idx="47">
                  <c:v>5.7205725292270269E-2</c:v>
                </c:pt>
                <c:pt idx="48">
                  <c:v>5.7205725292270269E-2</c:v>
                </c:pt>
                <c:pt idx="49">
                  <c:v>5.7205725292270269E-2</c:v>
                </c:pt>
                <c:pt idx="50">
                  <c:v>5.7205725292270269E-2</c:v>
                </c:pt>
                <c:pt idx="51">
                  <c:v>5.7205725292270269E-2</c:v>
                </c:pt>
                <c:pt idx="52">
                  <c:v>5.7205725292270269E-2</c:v>
                </c:pt>
                <c:pt idx="53">
                  <c:v>5.7205725292270269E-2</c:v>
                </c:pt>
                <c:pt idx="54">
                  <c:v>5.7205725292270269E-2</c:v>
                </c:pt>
                <c:pt idx="55">
                  <c:v>5.7205725292270269E-2</c:v>
                </c:pt>
                <c:pt idx="56">
                  <c:v>5.7205725292270269E-2</c:v>
                </c:pt>
                <c:pt idx="57">
                  <c:v>5.7205725292270269E-2</c:v>
                </c:pt>
                <c:pt idx="58">
                  <c:v>5.7205725292270269E-2</c:v>
                </c:pt>
                <c:pt idx="59">
                  <c:v>5.7205725292270269E-2</c:v>
                </c:pt>
                <c:pt idx="60">
                  <c:v>5.7205725292270269E-2</c:v>
                </c:pt>
                <c:pt idx="61">
                  <c:v>5.7205725292270269E-2</c:v>
                </c:pt>
                <c:pt idx="62">
                  <c:v>5.7205725292270269E-2</c:v>
                </c:pt>
                <c:pt idx="63">
                  <c:v>5.7205725292270269E-2</c:v>
                </c:pt>
                <c:pt idx="64">
                  <c:v>5.7205725292270269E-2</c:v>
                </c:pt>
                <c:pt idx="65">
                  <c:v>5.7205725292270269E-2</c:v>
                </c:pt>
                <c:pt idx="66">
                  <c:v>5.7205725292270269E-2</c:v>
                </c:pt>
                <c:pt idx="67">
                  <c:v>5.7205725292270269E-2</c:v>
                </c:pt>
                <c:pt idx="68">
                  <c:v>5.7205725292270269E-2</c:v>
                </c:pt>
                <c:pt idx="69">
                  <c:v>5.7205725292270269E-2</c:v>
                </c:pt>
                <c:pt idx="70">
                  <c:v>5.7205725292270269E-2</c:v>
                </c:pt>
                <c:pt idx="71">
                  <c:v>5.7205725292270269E-2</c:v>
                </c:pt>
                <c:pt idx="72">
                  <c:v>5.7205725292270269E-2</c:v>
                </c:pt>
                <c:pt idx="73">
                  <c:v>5.7205725292270269E-2</c:v>
                </c:pt>
                <c:pt idx="74">
                  <c:v>5.7205725292270269E-2</c:v>
                </c:pt>
                <c:pt idx="75">
                  <c:v>5.7205725292270269E-2</c:v>
                </c:pt>
                <c:pt idx="76">
                  <c:v>5.7205725292270269E-2</c:v>
                </c:pt>
                <c:pt idx="77">
                  <c:v>5.7205725292270269E-2</c:v>
                </c:pt>
                <c:pt idx="78">
                  <c:v>5.7205725292270269E-2</c:v>
                </c:pt>
                <c:pt idx="79">
                  <c:v>5.7205725292270269E-2</c:v>
                </c:pt>
                <c:pt idx="80">
                  <c:v>5.7205725292270269E-2</c:v>
                </c:pt>
                <c:pt idx="81">
                  <c:v>5.7205725292270269E-2</c:v>
                </c:pt>
                <c:pt idx="82">
                  <c:v>5.7205725292270269E-2</c:v>
                </c:pt>
                <c:pt idx="83">
                  <c:v>5.7205725292270269E-2</c:v>
                </c:pt>
                <c:pt idx="84">
                  <c:v>5.7205725292270269E-2</c:v>
                </c:pt>
                <c:pt idx="85">
                  <c:v>5.7205725292270269E-2</c:v>
                </c:pt>
                <c:pt idx="86">
                  <c:v>5.7205725292270269E-2</c:v>
                </c:pt>
                <c:pt idx="87">
                  <c:v>5.7205725292270269E-2</c:v>
                </c:pt>
                <c:pt idx="88">
                  <c:v>5.7205725292270269E-2</c:v>
                </c:pt>
                <c:pt idx="89">
                  <c:v>5.7205725292270269E-2</c:v>
                </c:pt>
                <c:pt idx="90">
                  <c:v>5.7205725292270269E-2</c:v>
                </c:pt>
                <c:pt idx="91">
                  <c:v>5.7205725292270269E-2</c:v>
                </c:pt>
                <c:pt idx="92">
                  <c:v>5.7205725292270269E-2</c:v>
                </c:pt>
                <c:pt idx="93">
                  <c:v>5.7205725292270269E-2</c:v>
                </c:pt>
                <c:pt idx="94">
                  <c:v>5.7205725292270269E-2</c:v>
                </c:pt>
                <c:pt idx="95">
                  <c:v>5.7205725292270269E-2</c:v>
                </c:pt>
                <c:pt idx="96">
                  <c:v>5.7205725292270269E-2</c:v>
                </c:pt>
                <c:pt idx="97">
                  <c:v>5.7205725292270269E-2</c:v>
                </c:pt>
                <c:pt idx="98">
                  <c:v>5.7205725292270269E-2</c:v>
                </c:pt>
                <c:pt idx="99">
                  <c:v>5.7205725292270269E-2</c:v>
                </c:pt>
                <c:pt idx="100">
                  <c:v>5.7205725292270269E-2</c:v>
                </c:pt>
                <c:pt idx="101">
                  <c:v>5.7205725292270269E-2</c:v>
                </c:pt>
                <c:pt idx="102">
                  <c:v>5.7205725292270269E-2</c:v>
                </c:pt>
                <c:pt idx="103">
                  <c:v>5.7205725292270269E-2</c:v>
                </c:pt>
                <c:pt idx="104">
                  <c:v>5.7205725292270269E-2</c:v>
                </c:pt>
                <c:pt idx="105">
                  <c:v>5.7205725292270269E-2</c:v>
                </c:pt>
                <c:pt idx="106">
                  <c:v>5.7205725292270269E-2</c:v>
                </c:pt>
                <c:pt idx="107">
                  <c:v>5.7205725292270269E-2</c:v>
                </c:pt>
                <c:pt idx="108">
                  <c:v>5.7205725292270269E-2</c:v>
                </c:pt>
                <c:pt idx="109">
                  <c:v>5.7205725292270269E-2</c:v>
                </c:pt>
                <c:pt idx="110">
                  <c:v>5.7205725292270269E-2</c:v>
                </c:pt>
                <c:pt idx="111">
                  <c:v>5.7205725292270269E-2</c:v>
                </c:pt>
                <c:pt idx="112">
                  <c:v>5.7205725292270269E-2</c:v>
                </c:pt>
                <c:pt idx="113">
                  <c:v>5.7205725292270269E-2</c:v>
                </c:pt>
                <c:pt idx="114">
                  <c:v>5.7205725292270269E-2</c:v>
                </c:pt>
                <c:pt idx="115">
                  <c:v>5.7205725292270269E-2</c:v>
                </c:pt>
                <c:pt idx="116">
                  <c:v>5.7205725292270269E-2</c:v>
                </c:pt>
                <c:pt idx="117">
                  <c:v>5.7205725292270269E-2</c:v>
                </c:pt>
                <c:pt idx="118">
                  <c:v>5.7205725292270269E-2</c:v>
                </c:pt>
                <c:pt idx="119">
                  <c:v>5.7205725292270269E-2</c:v>
                </c:pt>
                <c:pt idx="120">
                  <c:v>5.7205725292270269E-2</c:v>
                </c:pt>
                <c:pt idx="121">
                  <c:v>5.7205725292270269E-2</c:v>
                </c:pt>
                <c:pt idx="122">
                  <c:v>5.7205725292270269E-2</c:v>
                </c:pt>
                <c:pt idx="123">
                  <c:v>5.7205725292270269E-2</c:v>
                </c:pt>
                <c:pt idx="124">
                  <c:v>5.7205725292270269E-2</c:v>
                </c:pt>
                <c:pt idx="125">
                  <c:v>5.7205725292270269E-2</c:v>
                </c:pt>
                <c:pt idx="126">
                  <c:v>5.7205725292270269E-2</c:v>
                </c:pt>
                <c:pt idx="127">
                  <c:v>5.7205725292270269E-2</c:v>
                </c:pt>
                <c:pt idx="128">
                  <c:v>5.7205725292270269E-2</c:v>
                </c:pt>
                <c:pt idx="129">
                  <c:v>5.7205725292270269E-2</c:v>
                </c:pt>
                <c:pt idx="130">
                  <c:v>5.7205725292270269E-2</c:v>
                </c:pt>
                <c:pt idx="131">
                  <c:v>5.7205725292270269E-2</c:v>
                </c:pt>
                <c:pt idx="132">
                  <c:v>5.7205725292270269E-2</c:v>
                </c:pt>
                <c:pt idx="133">
                  <c:v>5.7205725292270269E-2</c:v>
                </c:pt>
                <c:pt idx="134">
                  <c:v>5.7205725292270269E-2</c:v>
                </c:pt>
                <c:pt idx="135">
                  <c:v>5.7205725292270269E-2</c:v>
                </c:pt>
                <c:pt idx="136">
                  <c:v>5.7205725292270269E-2</c:v>
                </c:pt>
                <c:pt idx="137">
                  <c:v>5.7205725292270269E-2</c:v>
                </c:pt>
                <c:pt idx="138">
                  <c:v>5.7205725292270269E-2</c:v>
                </c:pt>
                <c:pt idx="139">
                  <c:v>5.7205725292270269E-2</c:v>
                </c:pt>
                <c:pt idx="140">
                  <c:v>5.7205725292270269E-2</c:v>
                </c:pt>
                <c:pt idx="141">
                  <c:v>5.7205725292270269E-2</c:v>
                </c:pt>
                <c:pt idx="142">
                  <c:v>5.7205725292270269E-2</c:v>
                </c:pt>
                <c:pt idx="143">
                  <c:v>5.7205725292270269E-2</c:v>
                </c:pt>
                <c:pt idx="144">
                  <c:v>5.7205725292270269E-2</c:v>
                </c:pt>
                <c:pt idx="145">
                  <c:v>5.7205725292270269E-2</c:v>
                </c:pt>
                <c:pt idx="146">
                  <c:v>5.7205725292270269E-2</c:v>
                </c:pt>
                <c:pt idx="147">
                  <c:v>5.7205725292270269E-2</c:v>
                </c:pt>
                <c:pt idx="148">
                  <c:v>5.7205725292270269E-2</c:v>
                </c:pt>
                <c:pt idx="149">
                  <c:v>5.7205725292270269E-2</c:v>
                </c:pt>
                <c:pt idx="150">
                  <c:v>5.7205725292270269E-2</c:v>
                </c:pt>
                <c:pt idx="151">
                  <c:v>5.7205725292270269E-2</c:v>
                </c:pt>
                <c:pt idx="152">
                  <c:v>5.7205725292270269E-2</c:v>
                </c:pt>
                <c:pt idx="153">
                  <c:v>5.7205725292270269E-2</c:v>
                </c:pt>
                <c:pt idx="154">
                  <c:v>5.7205725292270269E-2</c:v>
                </c:pt>
                <c:pt idx="155">
                  <c:v>5.7205725292270269E-2</c:v>
                </c:pt>
                <c:pt idx="156">
                  <c:v>5.7205725292270269E-2</c:v>
                </c:pt>
                <c:pt idx="157">
                  <c:v>5.7205725292270269E-2</c:v>
                </c:pt>
                <c:pt idx="158">
                  <c:v>5.7205725292270269E-2</c:v>
                </c:pt>
                <c:pt idx="159">
                  <c:v>5.7205725292270269E-2</c:v>
                </c:pt>
                <c:pt idx="160">
                  <c:v>5.7205725292270269E-2</c:v>
                </c:pt>
                <c:pt idx="161">
                  <c:v>5.7205725292270269E-2</c:v>
                </c:pt>
                <c:pt idx="162">
                  <c:v>5.7205725292270269E-2</c:v>
                </c:pt>
                <c:pt idx="163">
                  <c:v>5.7205725292270269E-2</c:v>
                </c:pt>
                <c:pt idx="164">
                  <c:v>5.7205725292270269E-2</c:v>
                </c:pt>
                <c:pt idx="165">
                  <c:v>5.7205725292270269E-2</c:v>
                </c:pt>
                <c:pt idx="166">
                  <c:v>5.7205725292270269E-2</c:v>
                </c:pt>
                <c:pt idx="167">
                  <c:v>5.7205725292270269E-2</c:v>
                </c:pt>
                <c:pt idx="168">
                  <c:v>5.7205725292270269E-2</c:v>
                </c:pt>
                <c:pt idx="169">
                  <c:v>5.7205725292270269E-2</c:v>
                </c:pt>
                <c:pt idx="170">
                  <c:v>5.7205725292270269E-2</c:v>
                </c:pt>
                <c:pt idx="171">
                  <c:v>5.7205725292270269E-2</c:v>
                </c:pt>
                <c:pt idx="172">
                  <c:v>5.7205725292270269E-2</c:v>
                </c:pt>
                <c:pt idx="173">
                  <c:v>5.7205725292270269E-2</c:v>
                </c:pt>
                <c:pt idx="174">
                  <c:v>5.7205725292270269E-2</c:v>
                </c:pt>
                <c:pt idx="175">
                  <c:v>5.7205725292270269E-2</c:v>
                </c:pt>
                <c:pt idx="176">
                  <c:v>5.7205725292270269E-2</c:v>
                </c:pt>
                <c:pt idx="177">
                  <c:v>5.7205725292270269E-2</c:v>
                </c:pt>
                <c:pt idx="178">
                  <c:v>5.7205725292270269E-2</c:v>
                </c:pt>
                <c:pt idx="179">
                  <c:v>5.7205725292270269E-2</c:v>
                </c:pt>
                <c:pt idx="180">
                  <c:v>5.7205725292270269E-2</c:v>
                </c:pt>
                <c:pt idx="181">
                  <c:v>5.7205725292270269E-2</c:v>
                </c:pt>
                <c:pt idx="182">
                  <c:v>5.7205725292270269E-2</c:v>
                </c:pt>
                <c:pt idx="183">
                  <c:v>5.7205725292270269E-2</c:v>
                </c:pt>
                <c:pt idx="184">
                  <c:v>5.7205725292270269E-2</c:v>
                </c:pt>
                <c:pt idx="185">
                  <c:v>5.7205725292270269E-2</c:v>
                </c:pt>
                <c:pt idx="186">
                  <c:v>5.7205725292270269E-2</c:v>
                </c:pt>
                <c:pt idx="187">
                  <c:v>5.7205725292270269E-2</c:v>
                </c:pt>
                <c:pt idx="188">
                  <c:v>5.7205725292270269E-2</c:v>
                </c:pt>
                <c:pt idx="189">
                  <c:v>5.7205725292270269E-2</c:v>
                </c:pt>
                <c:pt idx="190">
                  <c:v>5.7205725292270269E-2</c:v>
                </c:pt>
                <c:pt idx="191">
                  <c:v>5.7205725292270269E-2</c:v>
                </c:pt>
                <c:pt idx="192">
                  <c:v>5.7205725292270269E-2</c:v>
                </c:pt>
                <c:pt idx="193">
                  <c:v>5.7205725292270269E-2</c:v>
                </c:pt>
                <c:pt idx="194">
                  <c:v>5.7205725292270269E-2</c:v>
                </c:pt>
                <c:pt idx="195">
                  <c:v>5.7205725292270269E-2</c:v>
                </c:pt>
                <c:pt idx="196">
                  <c:v>5.7205725292270269E-2</c:v>
                </c:pt>
                <c:pt idx="197">
                  <c:v>5.7205725292270269E-2</c:v>
                </c:pt>
                <c:pt idx="198">
                  <c:v>5.7205725292270269E-2</c:v>
                </c:pt>
                <c:pt idx="199">
                  <c:v>5.7205725292270269E-2</c:v>
                </c:pt>
                <c:pt idx="200">
                  <c:v>5.7205725292270269E-2</c:v>
                </c:pt>
                <c:pt idx="201">
                  <c:v>5.7205725292270269E-2</c:v>
                </c:pt>
                <c:pt idx="202">
                  <c:v>5.7205725292270269E-2</c:v>
                </c:pt>
                <c:pt idx="203">
                  <c:v>5.7205725292270269E-2</c:v>
                </c:pt>
                <c:pt idx="204">
                  <c:v>5.7205725292270269E-2</c:v>
                </c:pt>
                <c:pt idx="205">
                  <c:v>5.7205725292270269E-2</c:v>
                </c:pt>
                <c:pt idx="206">
                  <c:v>5.7205725292270269E-2</c:v>
                </c:pt>
                <c:pt idx="207">
                  <c:v>5.7205725292270269E-2</c:v>
                </c:pt>
                <c:pt idx="208">
                  <c:v>5.7205725292270269E-2</c:v>
                </c:pt>
                <c:pt idx="209">
                  <c:v>5.7205725292270269E-2</c:v>
                </c:pt>
                <c:pt idx="210">
                  <c:v>5.7205725292270269E-2</c:v>
                </c:pt>
                <c:pt idx="211">
                  <c:v>5.7205725292270269E-2</c:v>
                </c:pt>
                <c:pt idx="212">
                  <c:v>5.7205725292270269E-2</c:v>
                </c:pt>
                <c:pt idx="213">
                  <c:v>5.7205725292270269E-2</c:v>
                </c:pt>
                <c:pt idx="214">
                  <c:v>5.7205725292270269E-2</c:v>
                </c:pt>
                <c:pt idx="215">
                  <c:v>5.7205725292270269E-2</c:v>
                </c:pt>
                <c:pt idx="216">
                  <c:v>5.7205725292270269E-2</c:v>
                </c:pt>
                <c:pt idx="217">
                  <c:v>5.7205725292270269E-2</c:v>
                </c:pt>
                <c:pt idx="218">
                  <c:v>5.7205725292270269E-2</c:v>
                </c:pt>
                <c:pt idx="219">
                  <c:v>5.7205725292270269E-2</c:v>
                </c:pt>
                <c:pt idx="220">
                  <c:v>5.7205725292270269E-2</c:v>
                </c:pt>
                <c:pt idx="221">
                  <c:v>5.7205725292270269E-2</c:v>
                </c:pt>
                <c:pt idx="222">
                  <c:v>5.7205725292270269E-2</c:v>
                </c:pt>
                <c:pt idx="223">
                  <c:v>5.7205725292270269E-2</c:v>
                </c:pt>
                <c:pt idx="224">
                  <c:v>5.7205725292270269E-2</c:v>
                </c:pt>
                <c:pt idx="225">
                  <c:v>5.7205725292270269E-2</c:v>
                </c:pt>
                <c:pt idx="226">
                  <c:v>5.7205725292270269E-2</c:v>
                </c:pt>
                <c:pt idx="227">
                  <c:v>5.7205725292270269E-2</c:v>
                </c:pt>
                <c:pt idx="228">
                  <c:v>5.7205725292270269E-2</c:v>
                </c:pt>
                <c:pt idx="229">
                  <c:v>5.7205725292270269E-2</c:v>
                </c:pt>
                <c:pt idx="230">
                  <c:v>5.7205725292270269E-2</c:v>
                </c:pt>
                <c:pt idx="231">
                  <c:v>5.7205725292270269E-2</c:v>
                </c:pt>
                <c:pt idx="232">
                  <c:v>5.7205725292270269E-2</c:v>
                </c:pt>
                <c:pt idx="233">
                  <c:v>5.7205725292270269E-2</c:v>
                </c:pt>
                <c:pt idx="234">
                  <c:v>5.7205725292270269E-2</c:v>
                </c:pt>
                <c:pt idx="235">
                  <c:v>5.7205725292270269E-2</c:v>
                </c:pt>
                <c:pt idx="236">
                  <c:v>5.7205725292270269E-2</c:v>
                </c:pt>
                <c:pt idx="237">
                  <c:v>5.7205725292270269E-2</c:v>
                </c:pt>
                <c:pt idx="238">
                  <c:v>5.7205725292270269E-2</c:v>
                </c:pt>
                <c:pt idx="239">
                  <c:v>5.7205725292270269E-2</c:v>
                </c:pt>
                <c:pt idx="240">
                  <c:v>5.7205725292270269E-2</c:v>
                </c:pt>
                <c:pt idx="241">
                  <c:v>5.7205725292270269E-2</c:v>
                </c:pt>
                <c:pt idx="242">
                  <c:v>5.7205725292270269E-2</c:v>
                </c:pt>
                <c:pt idx="243">
                  <c:v>5.7205725292270269E-2</c:v>
                </c:pt>
                <c:pt idx="244">
                  <c:v>5.7205725292270269E-2</c:v>
                </c:pt>
                <c:pt idx="245">
                  <c:v>5.7205725292270269E-2</c:v>
                </c:pt>
                <c:pt idx="246">
                  <c:v>5.7205725292270269E-2</c:v>
                </c:pt>
                <c:pt idx="247">
                  <c:v>5.7205725292270269E-2</c:v>
                </c:pt>
                <c:pt idx="248">
                  <c:v>5.7205725292270269E-2</c:v>
                </c:pt>
                <c:pt idx="249">
                  <c:v>5.7205725292270269E-2</c:v>
                </c:pt>
                <c:pt idx="250">
                  <c:v>5.7205725292270269E-2</c:v>
                </c:pt>
                <c:pt idx="251">
                  <c:v>5.7205725292270269E-2</c:v>
                </c:pt>
                <c:pt idx="252">
                  <c:v>5.7205725292270269E-2</c:v>
                </c:pt>
                <c:pt idx="253">
                  <c:v>5.7205725292270269E-2</c:v>
                </c:pt>
                <c:pt idx="254">
                  <c:v>5.7205725292270269E-2</c:v>
                </c:pt>
                <c:pt idx="255">
                  <c:v>5.7205725292270269E-2</c:v>
                </c:pt>
                <c:pt idx="256">
                  <c:v>5.7205725292270269E-2</c:v>
                </c:pt>
                <c:pt idx="257">
                  <c:v>5.7205725292270269E-2</c:v>
                </c:pt>
                <c:pt idx="258">
                  <c:v>5.7205725292270269E-2</c:v>
                </c:pt>
                <c:pt idx="259">
                  <c:v>5.7205725292270269E-2</c:v>
                </c:pt>
                <c:pt idx="260">
                  <c:v>5.7205725292270269E-2</c:v>
                </c:pt>
                <c:pt idx="261">
                  <c:v>5.7205725292270269E-2</c:v>
                </c:pt>
                <c:pt idx="262">
                  <c:v>5.7205725292270269E-2</c:v>
                </c:pt>
                <c:pt idx="263">
                  <c:v>5.7205725292270269E-2</c:v>
                </c:pt>
                <c:pt idx="264">
                  <c:v>5.7205725292270269E-2</c:v>
                </c:pt>
                <c:pt idx="265">
                  <c:v>5.7205725292270269E-2</c:v>
                </c:pt>
                <c:pt idx="266">
                  <c:v>5.7205725292270269E-2</c:v>
                </c:pt>
                <c:pt idx="267">
                  <c:v>5.7205725292270269E-2</c:v>
                </c:pt>
                <c:pt idx="268">
                  <c:v>5.7205725292270269E-2</c:v>
                </c:pt>
                <c:pt idx="269">
                  <c:v>5.7205725292270269E-2</c:v>
                </c:pt>
                <c:pt idx="270">
                  <c:v>5.7205725292270269E-2</c:v>
                </c:pt>
                <c:pt idx="271">
                  <c:v>5.7205725292270269E-2</c:v>
                </c:pt>
                <c:pt idx="272">
                  <c:v>5.7205725292270269E-2</c:v>
                </c:pt>
                <c:pt idx="273">
                  <c:v>5.7205725292270269E-2</c:v>
                </c:pt>
                <c:pt idx="274">
                  <c:v>5.7205725292270269E-2</c:v>
                </c:pt>
                <c:pt idx="275">
                  <c:v>5.7205725292270269E-2</c:v>
                </c:pt>
                <c:pt idx="276">
                  <c:v>5.7205725292270269E-2</c:v>
                </c:pt>
                <c:pt idx="277">
                  <c:v>5.7205725292270269E-2</c:v>
                </c:pt>
                <c:pt idx="278">
                  <c:v>5.7205725292270269E-2</c:v>
                </c:pt>
                <c:pt idx="279">
                  <c:v>5.7205725292270269E-2</c:v>
                </c:pt>
                <c:pt idx="280">
                  <c:v>5.7205725292270269E-2</c:v>
                </c:pt>
                <c:pt idx="281">
                  <c:v>5.7205725292270269E-2</c:v>
                </c:pt>
                <c:pt idx="282">
                  <c:v>5.7205725292270269E-2</c:v>
                </c:pt>
                <c:pt idx="283">
                  <c:v>5.7205725292270269E-2</c:v>
                </c:pt>
                <c:pt idx="284">
                  <c:v>5.7205725292270269E-2</c:v>
                </c:pt>
                <c:pt idx="285">
                  <c:v>5.7205725292270269E-2</c:v>
                </c:pt>
                <c:pt idx="286">
                  <c:v>5.7205725292270269E-2</c:v>
                </c:pt>
                <c:pt idx="287">
                  <c:v>5.7205725292270269E-2</c:v>
                </c:pt>
                <c:pt idx="288">
                  <c:v>5.7205725292270269E-2</c:v>
                </c:pt>
                <c:pt idx="289">
                  <c:v>5.7205725292270269E-2</c:v>
                </c:pt>
                <c:pt idx="290">
                  <c:v>5.7205725292270269E-2</c:v>
                </c:pt>
                <c:pt idx="291">
                  <c:v>5.7205725292270269E-2</c:v>
                </c:pt>
                <c:pt idx="292">
                  <c:v>5.7205725292270269E-2</c:v>
                </c:pt>
                <c:pt idx="293">
                  <c:v>5.7205725292270269E-2</c:v>
                </c:pt>
                <c:pt idx="294">
                  <c:v>5.7205725292270269E-2</c:v>
                </c:pt>
                <c:pt idx="295">
                  <c:v>5.7205725292270269E-2</c:v>
                </c:pt>
                <c:pt idx="296">
                  <c:v>5.7205725292270269E-2</c:v>
                </c:pt>
                <c:pt idx="297">
                  <c:v>5.7205725292270269E-2</c:v>
                </c:pt>
                <c:pt idx="298">
                  <c:v>5.7205725292270269E-2</c:v>
                </c:pt>
                <c:pt idx="299">
                  <c:v>5.7205725292270269E-2</c:v>
                </c:pt>
                <c:pt idx="300">
                  <c:v>5.7205725292270269E-2</c:v>
                </c:pt>
                <c:pt idx="301">
                  <c:v>5.7205725292270269E-2</c:v>
                </c:pt>
                <c:pt idx="302">
                  <c:v>5.7205725292270269E-2</c:v>
                </c:pt>
                <c:pt idx="303">
                  <c:v>5.7205725292270269E-2</c:v>
                </c:pt>
                <c:pt idx="304">
                  <c:v>5.7205725292270269E-2</c:v>
                </c:pt>
                <c:pt idx="305">
                  <c:v>5.7205725292270269E-2</c:v>
                </c:pt>
                <c:pt idx="306">
                  <c:v>5.7205725292270269E-2</c:v>
                </c:pt>
                <c:pt idx="307">
                  <c:v>5.7205725292270269E-2</c:v>
                </c:pt>
                <c:pt idx="308">
                  <c:v>5.7205725292270269E-2</c:v>
                </c:pt>
                <c:pt idx="309">
                  <c:v>5.7205725292270269E-2</c:v>
                </c:pt>
                <c:pt idx="310">
                  <c:v>5.7205725292270269E-2</c:v>
                </c:pt>
                <c:pt idx="311">
                  <c:v>5.7205725292270269E-2</c:v>
                </c:pt>
                <c:pt idx="312">
                  <c:v>5.7205725292270269E-2</c:v>
                </c:pt>
                <c:pt idx="313">
                  <c:v>5.7205725292270269E-2</c:v>
                </c:pt>
                <c:pt idx="314">
                  <c:v>5.7205725292270269E-2</c:v>
                </c:pt>
                <c:pt idx="315">
                  <c:v>5.7205725292270269E-2</c:v>
                </c:pt>
                <c:pt idx="316">
                  <c:v>5.7205725292270269E-2</c:v>
                </c:pt>
                <c:pt idx="317">
                  <c:v>5.7205725292270269E-2</c:v>
                </c:pt>
                <c:pt idx="318">
                  <c:v>5.7205725292270269E-2</c:v>
                </c:pt>
                <c:pt idx="319">
                  <c:v>5.7205725292270269E-2</c:v>
                </c:pt>
                <c:pt idx="320">
                  <c:v>5.7205725292270269E-2</c:v>
                </c:pt>
                <c:pt idx="321">
                  <c:v>5.7205725292270269E-2</c:v>
                </c:pt>
                <c:pt idx="322">
                  <c:v>5.7205725292270269E-2</c:v>
                </c:pt>
                <c:pt idx="323">
                  <c:v>5.7205725292270269E-2</c:v>
                </c:pt>
                <c:pt idx="324">
                  <c:v>5.7205725292270269E-2</c:v>
                </c:pt>
                <c:pt idx="325">
                  <c:v>5.7205725292270269E-2</c:v>
                </c:pt>
                <c:pt idx="326">
                  <c:v>5.7205725292270269E-2</c:v>
                </c:pt>
                <c:pt idx="327">
                  <c:v>5.7205725292270269E-2</c:v>
                </c:pt>
                <c:pt idx="328">
                  <c:v>5.7205725292270269E-2</c:v>
                </c:pt>
                <c:pt idx="329">
                  <c:v>5.7205725292270269E-2</c:v>
                </c:pt>
                <c:pt idx="330">
                  <c:v>5.7205725292270269E-2</c:v>
                </c:pt>
                <c:pt idx="331">
                  <c:v>5.7205725292270269E-2</c:v>
                </c:pt>
                <c:pt idx="332">
                  <c:v>5.7205725292270269E-2</c:v>
                </c:pt>
                <c:pt idx="333">
                  <c:v>5.7205725292270269E-2</c:v>
                </c:pt>
                <c:pt idx="334">
                  <c:v>5.7205725292270269E-2</c:v>
                </c:pt>
                <c:pt idx="335">
                  <c:v>5.7205725292270269E-2</c:v>
                </c:pt>
                <c:pt idx="336">
                  <c:v>5.7205725292270269E-2</c:v>
                </c:pt>
                <c:pt idx="337">
                  <c:v>5.7205725292270269E-2</c:v>
                </c:pt>
                <c:pt idx="338">
                  <c:v>5.7205725292270269E-2</c:v>
                </c:pt>
                <c:pt idx="339">
                  <c:v>5.7205725292270269E-2</c:v>
                </c:pt>
                <c:pt idx="340">
                  <c:v>5.7205725292270269E-2</c:v>
                </c:pt>
                <c:pt idx="341">
                  <c:v>5.7205725292270269E-2</c:v>
                </c:pt>
                <c:pt idx="342">
                  <c:v>5.7205725292270269E-2</c:v>
                </c:pt>
                <c:pt idx="343">
                  <c:v>5.7205725292270269E-2</c:v>
                </c:pt>
                <c:pt idx="344">
                  <c:v>5.7205725292270269E-2</c:v>
                </c:pt>
                <c:pt idx="345">
                  <c:v>5.7205725292270269E-2</c:v>
                </c:pt>
                <c:pt idx="346">
                  <c:v>5.7205725292270269E-2</c:v>
                </c:pt>
                <c:pt idx="347">
                  <c:v>5.7205725292270269E-2</c:v>
                </c:pt>
                <c:pt idx="348">
                  <c:v>5.7205725292270269E-2</c:v>
                </c:pt>
                <c:pt idx="349">
                  <c:v>5.7205725292270269E-2</c:v>
                </c:pt>
                <c:pt idx="350">
                  <c:v>5.7205725292270269E-2</c:v>
                </c:pt>
                <c:pt idx="351">
                  <c:v>5.7205725292270269E-2</c:v>
                </c:pt>
                <c:pt idx="352">
                  <c:v>5.7205725292270269E-2</c:v>
                </c:pt>
                <c:pt idx="353">
                  <c:v>5.7205725292270269E-2</c:v>
                </c:pt>
                <c:pt idx="354">
                  <c:v>5.7205725292270269E-2</c:v>
                </c:pt>
                <c:pt idx="355">
                  <c:v>5.7205725292270269E-2</c:v>
                </c:pt>
                <c:pt idx="356">
                  <c:v>5.7205725292270269E-2</c:v>
                </c:pt>
                <c:pt idx="357">
                  <c:v>5.7205725292270269E-2</c:v>
                </c:pt>
                <c:pt idx="358">
                  <c:v>5.7205725292270269E-2</c:v>
                </c:pt>
                <c:pt idx="359">
                  <c:v>5.7205725292270269E-2</c:v>
                </c:pt>
                <c:pt idx="360">
                  <c:v>5.7205725292270269E-2</c:v>
                </c:pt>
                <c:pt idx="361">
                  <c:v>5.7205725292270269E-2</c:v>
                </c:pt>
                <c:pt idx="362">
                  <c:v>5.7205725292270269E-2</c:v>
                </c:pt>
                <c:pt idx="363">
                  <c:v>5.7205725292270269E-2</c:v>
                </c:pt>
                <c:pt idx="364">
                  <c:v>5.7205725292270269E-2</c:v>
                </c:pt>
                <c:pt idx="365">
                  <c:v>5.7205725292270269E-2</c:v>
                </c:pt>
                <c:pt idx="366">
                  <c:v>5.7205725292270269E-2</c:v>
                </c:pt>
                <c:pt idx="367">
                  <c:v>5.7205725292270269E-2</c:v>
                </c:pt>
                <c:pt idx="368">
                  <c:v>5.7205725292270269E-2</c:v>
                </c:pt>
                <c:pt idx="369">
                  <c:v>5.7205725292270269E-2</c:v>
                </c:pt>
                <c:pt idx="370">
                  <c:v>5.7205725292270269E-2</c:v>
                </c:pt>
                <c:pt idx="371">
                  <c:v>5.7205725292270269E-2</c:v>
                </c:pt>
                <c:pt idx="372">
                  <c:v>5.7205725292270269E-2</c:v>
                </c:pt>
                <c:pt idx="373">
                  <c:v>5.7205725292270269E-2</c:v>
                </c:pt>
                <c:pt idx="374">
                  <c:v>5.7205725292270269E-2</c:v>
                </c:pt>
                <c:pt idx="375">
                  <c:v>5.7205725292270269E-2</c:v>
                </c:pt>
                <c:pt idx="376">
                  <c:v>5.7205725292270269E-2</c:v>
                </c:pt>
                <c:pt idx="377">
                  <c:v>5.7205725292270269E-2</c:v>
                </c:pt>
                <c:pt idx="378">
                  <c:v>5.7205725292270269E-2</c:v>
                </c:pt>
                <c:pt idx="379">
                  <c:v>5.7205725292270269E-2</c:v>
                </c:pt>
                <c:pt idx="380">
                  <c:v>5.7205725292270269E-2</c:v>
                </c:pt>
                <c:pt idx="381">
                  <c:v>5.7205725292270269E-2</c:v>
                </c:pt>
                <c:pt idx="382">
                  <c:v>5.7205725292270269E-2</c:v>
                </c:pt>
                <c:pt idx="383">
                  <c:v>5.7205725292270269E-2</c:v>
                </c:pt>
                <c:pt idx="384">
                  <c:v>5.7205725292270269E-2</c:v>
                </c:pt>
                <c:pt idx="385">
                  <c:v>5.7205725292270269E-2</c:v>
                </c:pt>
                <c:pt idx="386">
                  <c:v>5.7205725292270269E-2</c:v>
                </c:pt>
                <c:pt idx="387">
                  <c:v>5.7205725292270269E-2</c:v>
                </c:pt>
                <c:pt idx="388">
                  <c:v>5.7205725292270269E-2</c:v>
                </c:pt>
                <c:pt idx="389">
                  <c:v>5.7205725292270269E-2</c:v>
                </c:pt>
                <c:pt idx="390">
                  <c:v>5.7205725292270269E-2</c:v>
                </c:pt>
                <c:pt idx="391">
                  <c:v>5.7205725292270269E-2</c:v>
                </c:pt>
                <c:pt idx="392">
                  <c:v>5.7205725292270269E-2</c:v>
                </c:pt>
                <c:pt idx="393">
                  <c:v>5.7205725292270269E-2</c:v>
                </c:pt>
                <c:pt idx="394">
                  <c:v>5.7205725292270269E-2</c:v>
                </c:pt>
                <c:pt idx="395">
                  <c:v>5.7205725292270269E-2</c:v>
                </c:pt>
                <c:pt idx="396">
                  <c:v>5.7205725292270269E-2</c:v>
                </c:pt>
                <c:pt idx="397">
                  <c:v>5.7205725292270269E-2</c:v>
                </c:pt>
                <c:pt idx="398">
                  <c:v>5.7205725292270269E-2</c:v>
                </c:pt>
                <c:pt idx="399">
                  <c:v>5.7205725292270269E-2</c:v>
                </c:pt>
                <c:pt idx="400">
                  <c:v>5.7205725292270269E-2</c:v>
                </c:pt>
                <c:pt idx="401">
                  <c:v>5.7205725292270269E-2</c:v>
                </c:pt>
                <c:pt idx="402">
                  <c:v>5.7205725292270269E-2</c:v>
                </c:pt>
                <c:pt idx="403">
                  <c:v>5.7205725292270269E-2</c:v>
                </c:pt>
                <c:pt idx="404">
                  <c:v>5.7205725292270269E-2</c:v>
                </c:pt>
                <c:pt idx="405">
                  <c:v>5.7205725292270269E-2</c:v>
                </c:pt>
                <c:pt idx="406">
                  <c:v>5.7205725292270269E-2</c:v>
                </c:pt>
                <c:pt idx="407">
                  <c:v>5.7205725292270269E-2</c:v>
                </c:pt>
                <c:pt idx="408">
                  <c:v>5.7205725292270269E-2</c:v>
                </c:pt>
                <c:pt idx="409">
                  <c:v>5.7205725292270269E-2</c:v>
                </c:pt>
                <c:pt idx="410">
                  <c:v>5.7205725292270269E-2</c:v>
                </c:pt>
                <c:pt idx="411">
                  <c:v>5.7205725292270269E-2</c:v>
                </c:pt>
                <c:pt idx="412">
                  <c:v>5.7205725292270269E-2</c:v>
                </c:pt>
                <c:pt idx="413">
                  <c:v>5.7205725292270269E-2</c:v>
                </c:pt>
                <c:pt idx="414">
                  <c:v>5.7205725292270269E-2</c:v>
                </c:pt>
                <c:pt idx="415">
                  <c:v>5.7205725292270269E-2</c:v>
                </c:pt>
                <c:pt idx="416">
                  <c:v>5.7205725292270269E-2</c:v>
                </c:pt>
                <c:pt idx="417">
                  <c:v>5.7205725292270269E-2</c:v>
                </c:pt>
                <c:pt idx="418">
                  <c:v>5.7205725292270269E-2</c:v>
                </c:pt>
                <c:pt idx="419">
                  <c:v>5.7205725292270269E-2</c:v>
                </c:pt>
                <c:pt idx="420">
                  <c:v>5.7205725292270269E-2</c:v>
                </c:pt>
                <c:pt idx="421">
                  <c:v>5.7205725292270269E-2</c:v>
                </c:pt>
                <c:pt idx="422">
                  <c:v>5.7205725292270269E-2</c:v>
                </c:pt>
                <c:pt idx="423">
                  <c:v>5.7205725292270269E-2</c:v>
                </c:pt>
                <c:pt idx="424">
                  <c:v>5.7205725292270269E-2</c:v>
                </c:pt>
                <c:pt idx="425">
                  <c:v>5.7205725292270269E-2</c:v>
                </c:pt>
                <c:pt idx="426">
                  <c:v>5.7205725292270269E-2</c:v>
                </c:pt>
                <c:pt idx="427">
                  <c:v>5.7205725292270269E-2</c:v>
                </c:pt>
                <c:pt idx="428">
                  <c:v>5.7205725292270269E-2</c:v>
                </c:pt>
                <c:pt idx="429">
                  <c:v>5.7205725292270269E-2</c:v>
                </c:pt>
                <c:pt idx="430">
                  <c:v>5.7205725292270269E-2</c:v>
                </c:pt>
                <c:pt idx="431">
                  <c:v>5.7205725292270269E-2</c:v>
                </c:pt>
                <c:pt idx="432">
                  <c:v>5.7205725292270269E-2</c:v>
                </c:pt>
                <c:pt idx="433">
                  <c:v>5.7205725292270269E-2</c:v>
                </c:pt>
                <c:pt idx="434">
                  <c:v>5.7205725292270269E-2</c:v>
                </c:pt>
                <c:pt idx="435">
                  <c:v>5.7205725292270269E-2</c:v>
                </c:pt>
                <c:pt idx="436">
                  <c:v>5.7205725292270269E-2</c:v>
                </c:pt>
                <c:pt idx="437">
                  <c:v>5.7205725292270269E-2</c:v>
                </c:pt>
                <c:pt idx="438">
                  <c:v>5.7205725292270269E-2</c:v>
                </c:pt>
                <c:pt idx="439">
                  <c:v>5.7205725292270269E-2</c:v>
                </c:pt>
                <c:pt idx="440">
                  <c:v>5.7205725292270269E-2</c:v>
                </c:pt>
                <c:pt idx="441">
                  <c:v>5.7205725292270269E-2</c:v>
                </c:pt>
                <c:pt idx="442">
                  <c:v>5.7205725292270269E-2</c:v>
                </c:pt>
                <c:pt idx="443">
                  <c:v>5.7205725292270269E-2</c:v>
                </c:pt>
                <c:pt idx="444">
                  <c:v>5.7205725292270269E-2</c:v>
                </c:pt>
                <c:pt idx="445">
                  <c:v>5.7205725292270269E-2</c:v>
                </c:pt>
                <c:pt idx="446">
                  <c:v>5.7205725292270269E-2</c:v>
                </c:pt>
                <c:pt idx="447">
                  <c:v>5.7205725292270269E-2</c:v>
                </c:pt>
                <c:pt idx="448">
                  <c:v>5.7205725292270269E-2</c:v>
                </c:pt>
                <c:pt idx="449">
                  <c:v>5.7205725292270269E-2</c:v>
                </c:pt>
                <c:pt idx="450">
                  <c:v>5.7205725292270269E-2</c:v>
                </c:pt>
                <c:pt idx="451">
                  <c:v>5.7205725292270269E-2</c:v>
                </c:pt>
                <c:pt idx="452">
                  <c:v>5.7205725292270269E-2</c:v>
                </c:pt>
                <c:pt idx="453">
                  <c:v>5.7205725292270269E-2</c:v>
                </c:pt>
                <c:pt idx="454">
                  <c:v>5.7205725292270269E-2</c:v>
                </c:pt>
                <c:pt idx="455">
                  <c:v>5.7205725292270269E-2</c:v>
                </c:pt>
                <c:pt idx="456">
                  <c:v>5.7205725292270269E-2</c:v>
                </c:pt>
                <c:pt idx="457">
                  <c:v>5.7205725292270269E-2</c:v>
                </c:pt>
                <c:pt idx="458">
                  <c:v>5.7205725292270269E-2</c:v>
                </c:pt>
                <c:pt idx="459">
                  <c:v>5.7205725292270269E-2</c:v>
                </c:pt>
                <c:pt idx="460">
                  <c:v>5.7205725292270269E-2</c:v>
                </c:pt>
                <c:pt idx="461">
                  <c:v>5.7205725292270269E-2</c:v>
                </c:pt>
                <c:pt idx="462">
                  <c:v>5.7205725292270269E-2</c:v>
                </c:pt>
                <c:pt idx="463">
                  <c:v>5.7205725292270269E-2</c:v>
                </c:pt>
                <c:pt idx="464">
                  <c:v>5.7205725292270269E-2</c:v>
                </c:pt>
                <c:pt idx="465">
                  <c:v>5.7205725292270269E-2</c:v>
                </c:pt>
                <c:pt idx="466">
                  <c:v>5.7205725292270269E-2</c:v>
                </c:pt>
                <c:pt idx="467">
                  <c:v>5.7205725292270269E-2</c:v>
                </c:pt>
                <c:pt idx="468">
                  <c:v>5.7205725292270269E-2</c:v>
                </c:pt>
                <c:pt idx="469">
                  <c:v>5.7205725292270269E-2</c:v>
                </c:pt>
                <c:pt idx="470">
                  <c:v>5.7205725292270269E-2</c:v>
                </c:pt>
                <c:pt idx="471">
                  <c:v>5.7205725292270269E-2</c:v>
                </c:pt>
                <c:pt idx="472">
                  <c:v>5.7205725292270269E-2</c:v>
                </c:pt>
                <c:pt idx="473">
                  <c:v>5.7205725292270269E-2</c:v>
                </c:pt>
                <c:pt idx="474">
                  <c:v>5.7205725292270269E-2</c:v>
                </c:pt>
                <c:pt idx="475">
                  <c:v>5.7205725292270269E-2</c:v>
                </c:pt>
                <c:pt idx="476">
                  <c:v>5.7205725292270269E-2</c:v>
                </c:pt>
                <c:pt idx="477">
                  <c:v>5.7205725292270269E-2</c:v>
                </c:pt>
                <c:pt idx="478">
                  <c:v>5.7205725292270269E-2</c:v>
                </c:pt>
                <c:pt idx="479">
                  <c:v>5.7205725292270269E-2</c:v>
                </c:pt>
                <c:pt idx="480">
                  <c:v>5.7205725292270269E-2</c:v>
                </c:pt>
                <c:pt idx="481">
                  <c:v>5.7205725292270269E-2</c:v>
                </c:pt>
                <c:pt idx="482">
                  <c:v>5.7205725292270269E-2</c:v>
                </c:pt>
                <c:pt idx="483">
                  <c:v>5.7205725292270269E-2</c:v>
                </c:pt>
                <c:pt idx="484">
                  <c:v>5.7205725292270269E-2</c:v>
                </c:pt>
                <c:pt idx="485">
                  <c:v>5.7205725292270269E-2</c:v>
                </c:pt>
                <c:pt idx="486">
                  <c:v>5.7205725292270269E-2</c:v>
                </c:pt>
                <c:pt idx="487">
                  <c:v>5.7205725292270269E-2</c:v>
                </c:pt>
                <c:pt idx="488">
                  <c:v>5.7205725292270269E-2</c:v>
                </c:pt>
                <c:pt idx="489">
                  <c:v>5.7205725292270269E-2</c:v>
                </c:pt>
                <c:pt idx="490">
                  <c:v>5.7205725292270269E-2</c:v>
                </c:pt>
                <c:pt idx="491">
                  <c:v>5.7205725292270269E-2</c:v>
                </c:pt>
                <c:pt idx="492">
                  <c:v>5.7205725292270269E-2</c:v>
                </c:pt>
                <c:pt idx="493">
                  <c:v>5.7205725292270269E-2</c:v>
                </c:pt>
                <c:pt idx="494">
                  <c:v>5.7205725292270269E-2</c:v>
                </c:pt>
                <c:pt idx="495">
                  <c:v>5.7205725292270269E-2</c:v>
                </c:pt>
                <c:pt idx="496">
                  <c:v>5.7205725292270269E-2</c:v>
                </c:pt>
                <c:pt idx="497">
                  <c:v>5.7205725292270269E-2</c:v>
                </c:pt>
                <c:pt idx="498">
                  <c:v>5.7205725292270269E-2</c:v>
                </c:pt>
                <c:pt idx="499">
                  <c:v>5.7205725292270269E-2</c:v>
                </c:pt>
                <c:pt idx="500">
                  <c:v>5.7205725292270269E-2</c:v>
                </c:pt>
                <c:pt idx="501">
                  <c:v>5.7205725292270269E-2</c:v>
                </c:pt>
                <c:pt idx="502">
                  <c:v>5.7205725292270269E-2</c:v>
                </c:pt>
                <c:pt idx="503">
                  <c:v>5.7205725292270269E-2</c:v>
                </c:pt>
                <c:pt idx="504">
                  <c:v>5.7205725292270269E-2</c:v>
                </c:pt>
                <c:pt idx="505">
                  <c:v>5.7205725292270269E-2</c:v>
                </c:pt>
                <c:pt idx="506">
                  <c:v>5.7205725292270269E-2</c:v>
                </c:pt>
                <c:pt idx="507">
                  <c:v>5.7205725292270269E-2</c:v>
                </c:pt>
                <c:pt idx="508">
                  <c:v>5.7205725292270269E-2</c:v>
                </c:pt>
                <c:pt idx="509">
                  <c:v>5.7205725292270269E-2</c:v>
                </c:pt>
                <c:pt idx="510">
                  <c:v>5.7205725292270269E-2</c:v>
                </c:pt>
                <c:pt idx="511">
                  <c:v>5.7205725292270269E-2</c:v>
                </c:pt>
                <c:pt idx="512">
                  <c:v>5.7205725292270269E-2</c:v>
                </c:pt>
                <c:pt idx="513">
                  <c:v>5.7205725292270269E-2</c:v>
                </c:pt>
                <c:pt idx="514">
                  <c:v>5.7205725292270269E-2</c:v>
                </c:pt>
                <c:pt idx="515">
                  <c:v>5.7205725292270269E-2</c:v>
                </c:pt>
                <c:pt idx="516">
                  <c:v>5.7205725292270269E-2</c:v>
                </c:pt>
                <c:pt idx="517">
                  <c:v>5.7205725292270269E-2</c:v>
                </c:pt>
                <c:pt idx="518">
                  <c:v>5.7205725292270269E-2</c:v>
                </c:pt>
                <c:pt idx="519">
                  <c:v>5.7205725292270269E-2</c:v>
                </c:pt>
                <c:pt idx="520">
                  <c:v>5.7205725292270269E-2</c:v>
                </c:pt>
                <c:pt idx="521">
                  <c:v>5.7205725292270269E-2</c:v>
                </c:pt>
                <c:pt idx="522">
                  <c:v>5.7205725292270269E-2</c:v>
                </c:pt>
                <c:pt idx="523">
                  <c:v>5.7205725292270269E-2</c:v>
                </c:pt>
                <c:pt idx="524">
                  <c:v>5.7205725292270269E-2</c:v>
                </c:pt>
                <c:pt idx="525">
                  <c:v>5.7205725292270269E-2</c:v>
                </c:pt>
                <c:pt idx="526">
                  <c:v>5.7205725292270269E-2</c:v>
                </c:pt>
                <c:pt idx="527">
                  <c:v>5.7205725292270269E-2</c:v>
                </c:pt>
                <c:pt idx="528">
                  <c:v>5.7205725292270269E-2</c:v>
                </c:pt>
                <c:pt idx="529">
                  <c:v>5.7205725292270269E-2</c:v>
                </c:pt>
                <c:pt idx="530">
                  <c:v>5.7205725292270269E-2</c:v>
                </c:pt>
                <c:pt idx="531">
                  <c:v>5.7205725292270269E-2</c:v>
                </c:pt>
                <c:pt idx="532">
                  <c:v>5.7205725292270269E-2</c:v>
                </c:pt>
                <c:pt idx="533">
                  <c:v>5.7205725292270269E-2</c:v>
                </c:pt>
                <c:pt idx="534">
                  <c:v>5.7205725292270269E-2</c:v>
                </c:pt>
                <c:pt idx="535">
                  <c:v>5.7205725292270269E-2</c:v>
                </c:pt>
                <c:pt idx="536">
                  <c:v>5.7205725292270269E-2</c:v>
                </c:pt>
                <c:pt idx="537">
                  <c:v>5.7205725292270269E-2</c:v>
                </c:pt>
                <c:pt idx="538">
                  <c:v>5.7205725292270269E-2</c:v>
                </c:pt>
                <c:pt idx="539">
                  <c:v>5.7205725292270269E-2</c:v>
                </c:pt>
                <c:pt idx="540">
                  <c:v>5.7205725292270269E-2</c:v>
                </c:pt>
                <c:pt idx="541">
                  <c:v>5.7205725292270269E-2</c:v>
                </c:pt>
                <c:pt idx="542">
                  <c:v>5.7205725292270269E-2</c:v>
                </c:pt>
                <c:pt idx="543">
                  <c:v>5.7205725292270269E-2</c:v>
                </c:pt>
                <c:pt idx="544">
                  <c:v>5.7205725292270269E-2</c:v>
                </c:pt>
                <c:pt idx="545">
                  <c:v>5.7205725292270269E-2</c:v>
                </c:pt>
                <c:pt idx="546">
                  <c:v>5.7205725292270269E-2</c:v>
                </c:pt>
                <c:pt idx="547">
                  <c:v>5.7205725292270269E-2</c:v>
                </c:pt>
                <c:pt idx="548">
                  <c:v>5.7205725292270269E-2</c:v>
                </c:pt>
                <c:pt idx="549">
                  <c:v>5.7205725292270269E-2</c:v>
                </c:pt>
                <c:pt idx="550">
                  <c:v>5.7205725292270269E-2</c:v>
                </c:pt>
                <c:pt idx="551">
                  <c:v>5.7205725292270269E-2</c:v>
                </c:pt>
                <c:pt idx="552">
                  <c:v>5.7205725292270269E-2</c:v>
                </c:pt>
                <c:pt idx="553">
                  <c:v>5.7205725292270269E-2</c:v>
                </c:pt>
                <c:pt idx="554">
                  <c:v>5.7205725292270269E-2</c:v>
                </c:pt>
                <c:pt idx="555">
                  <c:v>5.7205725292270269E-2</c:v>
                </c:pt>
                <c:pt idx="556">
                  <c:v>5.7205725292270269E-2</c:v>
                </c:pt>
                <c:pt idx="557">
                  <c:v>5.7205725292270269E-2</c:v>
                </c:pt>
                <c:pt idx="558">
                  <c:v>5.7205725292270269E-2</c:v>
                </c:pt>
                <c:pt idx="559">
                  <c:v>5.7205725292270269E-2</c:v>
                </c:pt>
                <c:pt idx="560">
                  <c:v>5.7205725292270269E-2</c:v>
                </c:pt>
                <c:pt idx="561">
                  <c:v>5.7205725292270269E-2</c:v>
                </c:pt>
                <c:pt idx="562">
                  <c:v>5.7205725292270269E-2</c:v>
                </c:pt>
                <c:pt idx="563">
                  <c:v>5.7205725292270269E-2</c:v>
                </c:pt>
                <c:pt idx="564">
                  <c:v>5.7205725292270269E-2</c:v>
                </c:pt>
                <c:pt idx="565">
                  <c:v>5.7205725292270269E-2</c:v>
                </c:pt>
                <c:pt idx="566">
                  <c:v>5.7205725292270269E-2</c:v>
                </c:pt>
                <c:pt idx="567">
                  <c:v>5.7205725292270269E-2</c:v>
                </c:pt>
                <c:pt idx="568">
                  <c:v>5.7205725292270269E-2</c:v>
                </c:pt>
                <c:pt idx="569">
                  <c:v>5.7205725292270269E-2</c:v>
                </c:pt>
                <c:pt idx="570">
                  <c:v>5.7205725292270269E-2</c:v>
                </c:pt>
                <c:pt idx="571">
                  <c:v>5.7205725292270269E-2</c:v>
                </c:pt>
                <c:pt idx="572">
                  <c:v>5.7205725292270269E-2</c:v>
                </c:pt>
                <c:pt idx="573">
                  <c:v>5.7205725292270269E-2</c:v>
                </c:pt>
                <c:pt idx="574">
                  <c:v>5.7205725292270269E-2</c:v>
                </c:pt>
                <c:pt idx="575">
                  <c:v>5.7205725292270269E-2</c:v>
                </c:pt>
                <c:pt idx="576">
                  <c:v>5.7205725292270269E-2</c:v>
                </c:pt>
                <c:pt idx="577">
                  <c:v>5.7205725292270269E-2</c:v>
                </c:pt>
                <c:pt idx="578">
                  <c:v>5.7205725292270269E-2</c:v>
                </c:pt>
                <c:pt idx="579">
                  <c:v>5.7205725292270269E-2</c:v>
                </c:pt>
                <c:pt idx="580">
                  <c:v>5.7205725292270269E-2</c:v>
                </c:pt>
                <c:pt idx="581">
                  <c:v>5.7205725292270269E-2</c:v>
                </c:pt>
                <c:pt idx="582">
                  <c:v>5.7205725292270269E-2</c:v>
                </c:pt>
                <c:pt idx="583">
                  <c:v>5.7205725292270269E-2</c:v>
                </c:pt>
                <c:pt idx="584">
                  <c:v>5.7205725292270269E-2</c:v>
                </c:pt>
                <c:pt idx="585">
                  <c:v>5.7205725292270269E-2</c:v>
                </c:pt>
                <c:pt idx="586">
                  <c:v>5.7205725292270269E-2</c:v>
                </c:pt>
                <c:pt idx="587">
                  <c:v>5.7205725292270269E-2</c:v>
                </c:pt>
                <c:pt idx="588">
                  <c:v>5.7205725292270269E-2</c:v>
                </c:pt>
                <c:pt idx="589">
                  <c:v>5.7205725292270269E-2</c:v>
                </c:pt>
                <c:pt idx="590">
                  <c:v>5.7205725292270269E-2</c:v>
                </c:pt>
                <c:pt idx="591">
                  <c:v>5.7205725292270269E-2</c:v>
                </c:pt>
                <c:pt idx="592">
                  <c:v>5.7205725292270269E-2</c:v>
                </c:pt>
                <c:pt idx="593">
                  <c:v>5.7205725292270269E-2</c:v>
                </c:pt>
                <c:pt idx="594">
                  <c:v>5.7205725292270269E-2</c:v>
                </c:pt>
                <c:pt idx="595">
                  <c:v>5.7205725292270269E-2</c:v>
                </c:pt>
                <c:pt idx="596">
                  <c:v>5.7205725292270269E-2</c:v>
                </c:pt>
                <c:pt idx="597">
                  <c:v>5.7205725292270269E-2</c:v>
                </c:pt>
                <c:pt idx="598">
                  <c:v>5.7205725292270269E-2</c:v>
                </c:pt>
                <c:pt idx="599">
                  <c:v>5.7205725292270269E-2</c:v>
                </c:pt>
                <c:pt idx="600">
                  <c:v>5.7205725292270269E-2</c:v>
                </c:pt>
                <c:pt idx="601">
                  <c:v>5.7205725292270269E-2</c:v>
                </c:pt>
                <c:pt idx="602">
                  <c:v>5.7205725292270269E-2</c:v>
                </c:pt>
                <c:pt idx="603">
                  <c:v>5.7205725292270269E-2</c:v>
                </c:pt>
                <c:pt idx="604">
                  <c:v>5.7205725292270269E-2</c:v>
                </c:pt>
                <c:pt idx="605">
                  <c:v>5.7205725292270269E-2</c:v>
                </c:pt>
                <c:pt idx="606">
                  <c:v>5.7205725292270269E-2</c:v>
                </c:pt>
                <c:pt idx="607">
                  <c:v>5.7205725292270269E-2</c:v>
                </c:pt>
                <c:pt idx="608">
                  <c:v>5.7205725292270269E-2</c:v>
                </c:pt>
                <c:pt idx="609">
                  <c:v>5.7205725292270269E-2</c:v>
                </c:pt>
                <c:pt idx="610">
                  <c:v>5.7205725292270269E-2</c:v>
                </c:pt>
                <c:pt idx="611">
                  <c:v>5.7205725292270269E-2</c:v>
                </c:pt>
                <c:pt idx="612">
                  <c:v>5.7205725292270269E-2</c:v>
                </c:pt>
                <c:pt idx="613">
                  <c:v>5.7205725292270269E-2</c:v>
                </c:pt>
                <c:pt idx="614">
                  <c:v>5.7205725292270269E-2</c:v>
                </c:pt>
                <c:pt idx="615">
                  <c:v>5.7205725292270269E-2</c:v>
                </c:pt>
                <c:pt idx="616">
                  <c:v>5.7205725292270269E-2</c:v>
                </c:pt>
                <c:pt idx="617">
                  <c:v>5.7205725292270269E-2</c:v>
                </c:pt>
                <c:pt idx="618">
                  <c:v>5.7205725292270269E-2</c:v>
                </c:pt>
                <c:pt idx="619">
                  <c:v>5.7205725292270269E-2</c:v>
                </c:pt>
                <c:pt idx="620">
                  <c:v>5.7205725292270269E-2</c:v>
                </c:pt>
                <c:pt idx="621">
                  <c:v>5.7205725292270269E-2</c:v>
                </c:pt>
                <c:pt idx="622">
                  <c:v>5.7205725292270269E-2</c:v>
                </c:pt>
                <c:pt idx="623">
                  <c:v>5.7205725292270269E-2</c:v>
                </c:pt>
                <c:pt idx="624">
                  <c:v>5.7205725292270269E-2</c:v>
                </c:pt>
                <c:pt idx="625">
                  <c:v>5.7205725292270269E-2</c:v>
                </c:pt>
                <c:pt idx="626">
                  <c:v>5.7205725292270269E-2</c:v>
                </c:pt>
                <c:pt idx="627">
                  <c:v>5.7205725292270269E-2</c:v>
                </c:pt>
                <c:pt idx="628">
                  <c:v>5.7205725292270269E-2</c:v>
                </c:pt>
                <c:pt idx="629">
                  <c:v>5.7205725292270269E-2</c:v>
                </c:pt>
                <c:pt idx="630">
                  <c:v>5.7205725292270269E-2</c:v>
                </c:pt>
                <c:pt idx="631">
                  <c:v>5.7205725292270269E-2</c:v>
                </c:pt>
                <c:pt idx="632">
                  <c:v>5.7205725292270269E-2</c:v>
                </c:pt>
                <c:pt idx="633">
                  <c:v>5.7205725292270269E-2</c:v>
                </c:pt>
                <c:pt idx="634">
                  <c:v>5.7205725292270269E-2</c:v>
                </c:pt>
                <c:pt idx="635">
                  <c:v>5.7205725292270269E-2</c:v>
                </c:pt>
                <c:pt idx="636">
                  <c:v>5.7205725292270269E-2</c:v>
                </c:pt>
                <c:pt idx="637">
                  <c:v>5.7205725292270269E-2</c:v>
                </c:pt>
                <c:pt idx="638">
                  <c:v>5.7205725292270269E-2</c:v>
                </c:pt>
                <c:pt idx="639">
                  <c:v>5.7205725292270269E-2</c:v>
                </c:pt>
                <c:pt idx="640">
                  <c:v>5.7205725292270269E-2</c:v>
                </c:pt>
                <c:pt idx="641">
                  <c:v>5.7205725292270269E-2</c:v>
                </c:pt>
                <c:pt idx="642">
                  <c:v>5.7205725292270269E-2</c:v>
                </c:pt>
                <c:pt idx="643">
                  <c:v>5.7205725292270269E-2</c:v>
                </c:pt>
                <c:pt idx="644">
                  <c:v>5.7205725292270269E-2</c:v>
                </c:pt>
                <c:pt idx="645">
                  <c:v>5.7205725292270269E-2</c:v>
                </c:pt>
                <c:pt idx="646">
                  <c:v>5.7205725292270269E-2</c:v>
                </c:pt>
                <c:pt idx="647">
                  <c:v>5.7205725292270269E-2</c:v>
                </c:pt>
                <c:pt idx="648">
                  <c:v>5.7205725292270269E-2</c:v>
                </c:pt>
                <c:pt idx="649">
                  <c:v>5.7205725292270269E-2</c:v>
                </c:pt>
                <c:pt idx="650">
                  <c:v>5.7205725292270269E-2</c:v>
                </c:pt>
                <c:pt idx="651">
                  <c:v>5.7205725292270269E-2</c:v>
                </c:pt>
                <c:pt idx="652">
                  <c:v>5.7205725292270269E-2</c:v>
                </c:pt>
                <c:pt idx="653">
                  <c:v>5.7205725292270269E-2</c:v>
                </c:pt>
                <c:pt idx="654">
                  <c:v>5.7205725292270269E-2</c:v>
                </c:pt>
                <c:pt idx="655">
                  <c:v>5.7205725292270269E-2</c:v>
                </c:pt>
                <c:pt idx="656">
                  <c:v>5.7205725292270269E-2</c:v>
                </c:pt>
                <c:pt idx="657">
                  <c:v>5.7205725292270269E-2</c:v>
                </c:pt>
                <c:pt idx="658">
                  <c:v>5.7205725292270269E-2</c:v>
                </c:pt>
                <c:pt idx="659">
                  <c:v>5.7205725292270269E-2</c:v>
                </c:pt>
                <c:pt idx="660">
                  <c:v>5.7205725292270269E-2</c:v>
                </c:pt>
                <c:pt idx="661">
                  <c:v>5.7205725292270269E-2</c:v>
                </c:pt>
                <c:pt idx="662">
                  <c:v>5.7205725292270269E-2</c:v>
                </c:pt>
                <c:pt idx="663">
                  <c:v>5.7205725292270269E-2</c:v>
                </c:pt>
                <c:pt idx="664">
                  <c:v>5.7205725292270269E-2</c:v>
                </c:pt>
                <c:pt idx="665">
                  <c:v>5.7205725292270269E-2</c:v>
                </c:pt>
                <c:pt idx="666">
                  <c:v>5.7205725292270269E-2</c:v>
                </c:pt>
                <c:pt idx="667">
                  <c:v>5.7205725292270269E-2</c:v>
                </c:pt>
                <c:pt idx="668">
                  <c:v>5.7205725292270269E-2</c:v>
                </c:pt>
                <c:pt idx="669">
                  <c:v>5.7205725292270269E-2</c:v>
                </c:pt>
                <c:pt idx="670">
                  <c:v>5.7205725292270269E-2</c:v>
                </c:pt>
                <c:pt idx="671">
                  <c:v>5.7205725292270269E-2</c:v>
                </c:pt>
                <c:pt idx="672">
                  <c:v>5.7205725292270269E-2</c:v>
                </c:pt>
                <c:pt idx="673">
                  <c:v>5.7205725292270269E-2</c:v>
                </c:pt>
                <c:pt idx="674">
                  <c:v>5.7205725292270269E-2</c:v>
                </c:pt>
                <c:pt idx="675">
                  <c:v>5.7205725292270269E-2</c:v>
                </c:pt>
                <c:pt idx="676">
                  <c:v>5.7205725292270269E-2</c:v>
                </c:pt>
                <c:pt idx="677">
                  <c:v>5.7205725292270269E-2</c:v>
                </c:pt>
                <c:pt idx="678">
                  <c:v>5.7205725292270269E-2</c:v>
                </c:pt>
                <c:pt idx="679">
                  <c:v>5.7205725292270269E-2</c:v>
                </c:pt>
                <c:pt idx="680">
                  <c:v>5.7205725292270269E-2</c:v>
                </c:pt>
                <c:pt idx="681">
                  <c:v>5.7205725292270269E-2</c:v>
                </c:pt>
                <c:pt idx="682">
                  <c:v>5.7205725292270269E-2</c:v>
                </c:pt>
                <c:pt idx="683">
                  <c:v>5.7205725292270269E-2</c:v>
                </c:pt>
                <c:pt idx="684">
                  <c:v>5.7205725292270269E-2</c:v>
                </c:pt>
                <c:pt idx="685">
                  <c:v>5.7205725292270269E-2</c:v>
                </c:pt>
                <c:pt idx="686">
                  <c:v>5.7205725292270269E-2</c:v>
                </c:pt>
                <c:pt idx="687">
                  <c:v>5.7205725292270269E-2</c:v>
                </c:pt>
                <c:pt idx="688">
                  <c:v>5.7205725292270269E-2</c:v>
                </c:pt>
                <c:pt idx="689">
                  <c:v>5.7205725292270269E-2</c:v>
                </c:pt>
                <c:pt idx="690">
                  <c:v>5.7205725292270269E-2</c:v>
                </c:pt>
                <c:pt idx="691">
                  <c:v>5.7205725292270269E-2</c:v>
                </c:pt>
                <c:pt idx="692">
                  <c:v>5.7205725292270269E-2</c:v>
                </c:pt>
                <c:pt idx="693">
                  <c:v>5.7205725292270269E-2</c:v>
                </c:pt>
                <c:pt idx="694">
                  <c:v>5.7205725292270269E-2</c:v>
                </c:pt>
                <c:pt idx="695">
                  <c:v>5.7205725292270269E-2</c:v>
                </c:pt>
                <c:pt idx="696">
                  <c:v>5.7205725292270269E-2</c:v>
                </c:pt>
                <c:pt idx="697">
                  <c:v>5.7205725292270269E-2</c:v>
                </c:pt>
                <c:pt idx="698">
                  <c:v>5.7205725292270269E-2</c:v>
                </c:pt>
                <c:pt idx="699">
                  <c:v>5.7205725292270269E-2</c:v>
                </c:pt>
                <c:pt idx="700">
                  <c:v>5.7205725292270269E-2</c:v>
                </c:pt>
                <c:pt idx="701">
                  <c:v>5.7205725292270269E-2</c:v>
                </c:pt>
                <c:pt idx="702">
                  <c:v>5.7205725292270269E-2</c:v>
                </c:pt>
                <c:pt idx="703">
                  <c:v>5.7205725292270269E-2</c:v>
                </c:pt>
                <c:pt idx="704">
                  <c:v>5.7205725292270269E-2</c:v>
                </c:pt>
                <c:pt idx="705">
                  <c:v>5.7205725292270269E-2</c:v>
                </c:pt>
                <c:pt idx="706">
                  <c:v>5.7205725292270269E-2</c:v>
                </c:pt>
                <c:pt idx="707">
                  <c:v>5.7205725292270269E-2</c:v>
                </c:pt>
                <c:pt idx="708">
                  <c:v>5.7205725292270269E-2</c:v>
                </c:pt>
                <c:pt idx="709">
                  <c:v>5.7205725292270269E-2</c:v>
                </c:pt>
                <c:pt idx="710">
                  <c:v>5.7205725292270269E-2</c:v>
                </c:pt>
                <c:pt idx="711">
                  <c:v>5.7205725292270269E-2</c:v>
                </c:pt>
                <c:pt idx="712">
                  <c:v>5.7205725292270269E-2</c:v>
                </c:pt>
                <c:pt idx="713">
                  <c:v>5.7205725292270269E-2</c:v>
                </c:pt>
                <c:pt idx="714">
                  <c:v>5.7205725292270269E-2</c:v>
                </c:pt>
                <c:pt idx="715">
                  <c:v>5.7205725292270269E-2</c:v>
                </c:pt>
                <c:pt idx="716">
                  <c:v>5.7205725292270269E-2</c:v>
                </c:pt>
                <c:pt idx="717">
                  <c:v>5.7205725292270269E-2</c:v>
                </c:pt>
                <c:pt idx="718">
                  <c:v>5.7205725292270269E-2</c:v>
                </c:pt>
                <c:pt idx="719">
                  <c:v>5.7205725292270269E-2</c:v>
                </c:pt>
                <c:pt idx="720">
                  <c:v>5.7205725292270269E-2</c:v>
                </c:pt>
                <c:pt idx="721">
                  <c:v>5.7205725292270269E-2</c:v>
                </c:pt>
                <c:pt idx="722">
                  <c:v>5.7205725292270269E-2</c:v>
                </c:pt>
                <c:pt idx="723">
                  <c:v>5.7205725292270269E-2</c:v>
                </c:pt>
                <c:pt idx="724">
                  <c:v>5.7205725292270269E-2</c:v>
                </c:pt>
                <c:pt idx="725">
                  <c:v>5.7205725292270269E-2</c:v>
                </c:pt>
                <c:pt idx="726">
                  <c:v>5.7205725292270269E-2</c:v>
                </c:pt>
                <c:pt idx="727">
                  <c:v>5.7205725292270269E-2</c:v>
                </c:pt>
                <c:pt idx="728">
                  <c:v>5.7205725292270269E-2</c:v>
                </c:pt>
                <c:pt idx="729">
                  <c:v>5.7205725292270269E-2</c:v>
                </c:pt>
                <c:pt idx="730">
                  <c:v>5.7205725292270269E-2</c:v>
                </c:pt>
                <c:pt idx="731">
                  <c:v>5.7205725292270269E-2</c:v>
                </c:pt>
                <c:pt idx="732">
                  <c:v>5.7205725292270269E-2</c:v>
                </c:pt>
                <c:pt idx="733">
                  <c:v>5.7205725292270269E-2</c:v>
                </c:pt>
                <c:pt idx="734">
                  <c:v>5.7205725292270269E-2</c:v>
                </c:pt>
                <c:pt idx="735">
                  <c:v>5.7205725292270269E-2</c:v>
                </c:pt>
                <c:pt idx="736">
                  <c:v>5.7205725292270269E-2</c:v>
                </c:pt>
                <c:pt idx="737">
                  <c:v>5.7205725292270269E-2</c:v>
                </c:pt>
                <c:pt idx="738">
                  <c:v>5.7205725292270269E-2</c:v>
                </c:pt>
                <c:pt idx="739">
                  <c:v>5.7205725292270269E-2</c:v>
                </c:pt>
                <c:pt idx="740">
                  <c:v>5.7205725292270269E-2</c:v>
                </c:pt>
                <c:pt idx="741">
                  <c:v>5.7205725292270269E-2</c:v>
                </c:pt>
                <c:pt idx="742">
                  <c:v>5.7205725292270269E-2</c:v>
                </c:pt>
                <c:pt idx="743">
                  <c:v>5.7205725292270269E-2</c:v>
                </c:pt>
                <c:pt idx="744">
                  <c:v>5.7205725292270269E-2</c:v>
                </c:pt>
                <c:pt idx="745">
                  <c:v>5.7205725292270269E-2</c:v>
                </c:pt>
                <c:pt idx="746">
                  <c:v>5.7205725292270269E-2</c:v>
                </c:pt>
                <c:pt idx="747">
                  <c:v>5.7205725292270269E-2</c:v>
                </c:pt>
                <c:pt idx="748">
                  <c:v>5.7205725292270269E-2</c:v>
                </c:pt>
                <c:pt idx="749">
                  <c:v>5.7205725292270269E-2</c:v>
                </c:pt>
                <c:pt idx="750">
                  <c:v>5.7205725292270269E-2</c:v>
                </c:pt>
                <c:pt idx="751">
                  <c:v>5.7205725292270269E-2</c:v>
                </c:pt>
                <c:pt idx="752">
                  <c:v>5.7205725292270269E-2</c:v>
                </c:pt>
                <c:pt idx="753">
                  <c:v>5.7205725292270269E-2</c:v>
                </c:pt>
                <c:pt idx="754">
                  <c:v>5.7205725292270269E-2</c:v>
                </c:pt>
                <c:pt idx="755">
                  <c:v>5.7205725292270269E-2</c:v>
                </c:pt>
                <c:pt idx="756">
                  <c:v>5.7205725292270269E-2</c:v>
                </c:pt>
                <c:pt idx="757">
                  <c:v>5.7205725292270269E-2</c:v>
                </c:pt>
                <c:pt idx="758">
                  <c:v>5.7205725292270269E-2</c:v>
                </c:pt>
                <c:pt idx="759">
                  <c:v>5.7205725292270269E-2</c:v>
                </c:pt>
                <c:pt idx="760">
                  <c:v>5.7205725292270269E-2</c:v>
                </c:pt>
                <c:pt idx="761">
                  <c:v>5.7205725292270269E-2</c:v>
                </c:pt>
                <c:pt idx="762">
                  <c:v>5.7205725292270269E-2</c:v>
                </c:pt>
                <c:pt idx="763">
                  <c:v>5.7205725292270269E-2</c:v>
                </c:pt>
                <c:pt idx="764">
                  <c:v>5.7205725292270269E-2</c:v>
                </c:pt>
                <c:pt idx="765">
                  <c:v>5.7205725292270269E-2</c:v>
                </c:pt>
                <c:pt idx="766">
                  <c:v>5.7205725292270269E-2</c:v>
                </c:pt>
                <c:pt idx="767">
                  <c:v>5.7205725292270269E-2</c:v>
                </c:pt>
                <c:pt idx="768">
                  <c:v>5.7205725292270269E-2</c:v>
                </c:pt>
                <c:pt idx="769">
                  <c:v>5.7205725292270269E-2</c:v>
                </c:pt>
                <c:pt idx="770">
                  <c:v>5.7205725292270269E-2</c:v>
                </c:pt>
                <c:pt idx="771">
                  <c:v>5.7205725292270269E-2</c:v>
                </c:pt>
                <c:pt idx="772">
                  <c:v>5.7205725292270269E-2</c:v>
                </c:pt>
                <c:pt idx="773">
                  <c:v>5.7205725292270269E-2</c:v>
                </c:pt>
                <c:pt idx="774">
                  <c:v>5.7205725292270269E-2</c:v>
                </c:pt>
                <c:pt idx="775">
                  <c:v>5.7205725292270269E-2</c:v>
                </c:pt>
                <c:pt idx="776">
                  <c:v>5.7205725292270269E-2</c:v>
                </c:pt>
                <c:pt idx="777">
                  <c:v>5.7205725292270269E-2</c:v>
                </c:pt>
                <c:pt idx="778">
                  <c:v>5.7205725292270269E-2</c:v>
                </c:pt>
                <c:pt idx="779">
                  <c:v>5.7205725292270269E-2</c:v>
                </c:pt>
                <c:pt idx="780">
                  <c:v>5.7205725292270269E-2</c:v>
                </c:pt>
                <c:pt idx="781">
                  <c:v>5.7205725292270269E-2</c:v>
                </c:pt>
                <c:pt idx="782">
                  <c:v>5.7205725292270269E-2</c:v>
                </c:pt>
                <c:pt idx="783">
                  <c:v>5.7205725292270269E-2</c:v>
                </c:pt>
                <c:pt idx="784">
                  <c:v>5.7205725292270269E-2</c:v>
                </c:pt>
                <c:pt idx="785">
                  <c:v>5.7205725292270269E-2</c:v>
                </c:pt>
                <c:pt idx="786">
                  <c:v>5.7205725292270269E-2</c:v>
                </c:pt>
                <c:pt idx="787">
                  <c:v>5.7205725292270269E-2</c:v>
                </c:pt>
                <c:pt idx="788">
                  <c:v>5.7205725292270269E-2</c:v>
                </c:pt>
                <c:pt idx="789">
                  <c:v>5.7205725292270269E-2</c:v>
                </c:pt>
                <c:pt idx="790">
                  <c:v>5.7205725292270269E-2</c:v>
                </c:pt>
                <c:pt idx="791">
                  <c:v>5.7205725292270269E-2</c:v>
                </c:pt>
                <c:pt idx="792">
                  <c:v>5.7205725292270269E-2</c:v>
                </c:pt>
                <c:pt idx="793">
                  <c:v>5.7205725292270269E-2</c:v>
                </c:pt>
                <c:pt idx="794">
                  <c:v>5.7205725292270269E-2</c:v>
                </c:pt>
                <c:pt idx="795">
                  <c:v>5.7205725292270269E-2</c:v>
                </c:pt>
                <c:pt idx="796">
                  <c:v>5.7205725292270269E-2</c:v>
                </c:pt>
                <c:pt idx="797">
                  <c:v>5.7205725292270269E-2</c:v>
                </c:pt>
                <c:pt idx="798">
                  <c:v>5.7205725292270269E-2</c:v>
                </c:pt>
                <c:pt idx="799">
                  <c:v>5.7205725292270269E-2</c:v>
                </c:pt>
                <c:pt idx="800">
                  <c:v>5.7205725292270269E-2</c:v>
                </c:pt>
                <c:pt idx="801">
                  <c:v>5.7205725292270269E-2</c:v>
                </c:pt>
                <c:pt idx="802">
                  <c:v>5.7205725292270269E-2</c:v>
                </c:pt>
                <c:pt idx="803">
                  <c:v>5.7205725292270269E-2</c:v>
                </c:pt>
                <c:pt idx="804">
                  <c:v>5.7205725292270269E-2</c:v>
                </c:pt>
                <c:pt idx="805">
                  <c:v>5.7205725292270269E-2</c:v>
                </c:pt>
                <c:pt idx="806">
                  <c:v>5.7205725292270269E-2</c:v>
                </c:pt>
                <c:pt idx="807">
                  <c:v>5.7205725292270269E-2</c:v>
                </c:pt>
                <c:pt idx="808">
                  <c:v>5.7205725292270269E-2</c:v>
                </c:pt>
                <c:pt idx="809">
                  <c:v>5.7205725292270269E-2</c:v>
                </c:pt>
                <c:pt idx="810">
                  <c:v>5.7205725292270269E-2</c:v>
                </c:pt>
                <c:pt idx="811">
                  <c:v>5.7205725292270269E-2</c:v>
                </c:pt>
                <c:pt idx="812">
                  <c:v>5.7205725292270269E-2</c:v>
                </c:pt>
                <c:pt idx="813">
                  <c:v>5.7205725292270269E-2</c:v>
                </c:pt>
                <c:pt idx="814">
                  <c:v>5.7205725292270269E-2</c:v>
                </c:pt>
                <c:pt idx="815">
                  <c:v>5.7205725292270269E-2</c:v>
                </c:pt>
                <c:pt idx="816">
                  <c:v>5.7205725292270269E-2</c:v>
                </c:pt>
                <c:pt idx="817">
                  <c:v>5.7205725292270269E-2</c:v>
                </c:pt>
                <c:pt idx="818">
                  <c:v>5.7205725292270269E-2</c:v>
                </c:pt>
                <c:pt idx="819">
                  <c:v>5.7205725292270269E-2</c:v>
                </c:pt>
                <c:pt idx="820">
                  <c:v>5.7205725292270269E-2</c:v>
                </c:pt>
                <c:pt idx="821">
                  <c:v>5.7205725292270269E-2</c:v>
                </c:pt>
                <c:pt idx="822">
                  <c:v>5.7205725292270269E-2</c:v>
                </c:pt>
                <c:pt idx="823">
                  <c:v>5.7205725292270269E-2</c:v>
                </c:pt>
                <c:pt idx="824">
                  <c:v>5.7205725292270269E-2</c:v>
                </c:pt>
                <c:pt idx="825">
                  <c:v>5.7205725292270269E-2</c:v>
                </c:pt>
                <c:pt idx="826">
                  <c:v>5.7205725292270269E-2</c:v>
                </c:pt>
                <c:pt idx="827">
                  <c:v>5.7205725292270269E-2</c:v>
                </c:pt>
                <c:pt idx="828">
                  <c:v>5.7205725292270269E-2</c:v>
                </c:pt>
                <c:pt idx="829">
                  <c:v>5.7205725292270269E-2</c:v>
                </c:pt>
                <c:pt idx="830">
                  <c:v>5.7205725292270269E-2</c:v>
                </c:pt>
                <c:pt idx="831">
                  <c:v>5.7205725292270269E-2</c:v>
                </c:pt>
                <c:pt idx="832">
                  <c:v>5.7205725292270269E-2</c:v>
                </c:pt>
                <c:pt idx="833">
                  <c:v>5.7205725292270269E-2</c:v>
                </c:pt>
                <c:pt idx="834">
                  <c:v>5.7205725292270269E-2</c:v>
                </c:pt>
                <c:pt idx="835">
                  <c:v>5.7205725292270269E-2</c:v>
                </c:pt>
                <c:pt idx="836">
                  <c:v>5.7205725292270269E-2</c:v>
                </c:pt>
                <c:pt idx="837">
                  <c:v>5.7205725292270269E-2</c:v>
                </c:pt>
                <c:pt idx="838">
                  <c:v>5.7205725292270269E-2</c:v>
                </c:pt>
                <c:pt idx="839">
                  <c:v>5.7205725292270269E-2</c:v>
                </c:pt>
                <c:pt idx="840">
                  <c:v>5.7205725292270269E-2</c:v>
                </c:pt>
                <c:pt idx="841">
                  <c:v>5.7205725292270269E-2</c:v>
                </c:pt>
                <c:pt idx="842">
                  <c:v>5.7205725292270269E-2</c:v>
                </c:pt>
                <c:pt idx="843">
                  <c:v>5.7205725292270269E-2</c:v>
                </c:pt>
                <c:pt idx="844">
                  <c:v>5.7205725292270269E-2</c:v>
                </c:pt>
                <c:pt idx="845">
                  <c:v>5.7205725292270269E-2</c:v>
                </c:pt>
                <c:pt idx="846">
                  <c:v>5.7205725292270269E-2</c:v>
                </c:pt>
                <c:pt idx="847">
                  <c:v>5.7205725292270269E-2</c:v>
                </c:pt>
                <c:pt idx="848">
                  <c:v>5.7205725292270269E-2</c:v>
                </c:pt>
                <c:pt idx="849">
                  <c:v>5.7205725292270269E-2</c:v>
                </c:pt>
                <c:pt idx="850">
                  <c:v>5.7205725292270269E-2</c:v>
                </c:pt>
                <c:pt idx="851">
                  <c:v>5.7205725292270269E-2</c:v>
                </c:pt>
                <c:pt idx="852">
                  <c:v>5.7205725292270269E-2</c:v>
                </c:pt>
                <c:pt idx="853">
                  <c:v>5.7205725292270269E-2</c:v>
                </c:pt>
                <c:pt idx="854">
                  <c:v>5.7205725292270269E-2</c:v>
                </c:pt>
                <c:pt idx="855">
                  <c:v>5.7205725292270269E-2</c:v>
                </c:pt>
                <c:pt idx="856">
                  <c:v>5.7205725292270269E-2</c:v>
                </c:pt>
                <c:pt idx="857">
                  <c:v>5.7205725292270269E-2</c:v>
                </c:pt>
                <c:pt idx="858">
                  <c:v>5.7205725292270269E-2</c:v>
                </c:pt>
                <c:pt idx="859">
                  <c:v>5.7205725292270269E-2</c:v>
                </c:pt>
                <c:pt idx="860">
                  <c:v>5.7205725292270269E-2</c:v>
                </c:pt>
                <c:pt idx="861">
                  <c:v>5.7205725292270269E-2</c:v>
                </c:pt>
                <c:pt idx="862">
                  <c:v>5.7205725292270269E-2</c:v>
                </c:pt>
                <c:pt idx="863">
                  <c:v>5.7205725292270269E-2</c:v>
                </c:pt>
                <c:pt idx="864">
                  <c:v>5.7205725292270269E-2</c:v>
                </c:pt>
                <c:pt idx="865">
                  <c:v>5.7205725292270269E-2</c:v>
                </c:pt>
                <c:pt idx="866">
                  <c:v>5.7205725292270269E-2</c:v>
                </c:pt>
                <c:pt idx="867">
                  <c:v>5.7205725292270269E-2</c:v>
                </c:pt>
                <c:pt idx="868">
                  <c:v>5.7205725292270269E-2</c:v>
                </c:pt>
                <c:pt idx="869">
                  <c:v>5.7205725292270269E-2</c:v>
                </c:pt>
                <c:pt idx="870">
                  <c:v>5.7205725292270269E-2</c:v>
                </c:pt>
                <c:pt idx="871">
                  <c:v>5.7205725292270269E-2</c:v>
                </c:pt>
                <c:pt idx="872">
                  <c:v>5.7205725292270269E-2</c:v>
                </c:pt>
                <c:pt idx="873">
                  <c:v>5.7205725292270269E-2</c:v>
                </c:pt>
                <c:pt idx="874">
                  <c:v>5.7205725292270269E-2</c:v>
                </c:pt>
                <c:pt idx="875">
                  <c:v>5.7205725292270269E-2</c:v>
                </c:pt>
                <c:pt idx="876">
                  <c:v>5.7205725292270269E-2</c:v>
                </c:pt>
                <c:pt idx="877">
                  <c:v>5.7205725292270269E-2</c:v>
                </c:pt>
                <c:pt idx="878">
                  <c:v>5.7205725292270269E-2</c:v>
                </c:pt>
                <c:pt idx="879">
                  <c:v>5.7205725292270269E-2</c:v>
                </c:pt>
                <c:pt idx="880">
                  <c:v>5.7205725292270269E-2</c:v>
                </c:pt>
                <c:pt idx="881">
                  <c:v>5.7205725292270269E-2</c:v>
                </c:pt>
                <c:pt idx="882">
                  <c:v>5.7205725292270269E-2</c:v>
                </c:pt>
                <c:pt idx="883">
                  <c:v>5.7205725292270269E-2</c:v>
                </c:pt>
                <c:pt idx="884">
                  <c:v>5.7205725292270269E-2</c:v>
                </c:pt>
                <c:pt idx="885">
                  <c:v>5.7205725292270269E-2</c:v>
                </c:pt>
                <c:pt idx="886">
                  <c:v>5.7205725292270269E-2</c:v>
                </c:pt>
                <c:pt idx="887">
                  <c:v>5.7205725292270269E-2</c:v>
                </c:pt>
                <c:pt idx="888">
                  <c:v>5.7205725292270269E-2</c:v>
                </c:pt>
                <c:pt idx="889">
                  <c:v>5.7205725292270269E-2</c:v>
                </c:pt>
                <c:pt idx="890">
                  <c:v>5.7205725292270269E-2</c:v>
                </c:pt>
                <c:pt idx="891">
                  <c:v>5.7205725292270269E-2</c:v>
                </c:pt>
                <c:pt idx="892">
                  <c:v>5.7205725292270269E-2</c:v>
                </c:pt>
                <c:pt idx="893">
                  <c:v>5.7205725292270269E-2</c:v>
                </c:pt>
                <c:pt idx="894">
                  <c:v>5.7205725292270269E-2</c:v>
                </c:pt>
                <c:pt idx="895">
                  <c:v>5.7205725292270269E-2</c:v>
                </c:pt>
                <c:pt idx="896">
                  <c:v>5.7205725292270269E-2</c:v>
                </c:pt>
                <c:pt idx="897">
                  <c:v>5.7205725292270269E-2</c:v>
                </c:pt>
                <c:pt idx="898">
                  <c:v>5.7205725292270269E-2</c:v>
                </c:pt>
                <c:pt idx="899">
                  <c:v>5.7205725292270269E-2</c:v>
                </c:pt>
                <c:pt idx="900">
                  <c:v>5.7205725292270269E-2</c:v>
                </c:pt>
                <c:pt idx="901">
                  <c:v>5.7205725292270269E-2</c:v>
                </c:pt>
                <c:pt idx="902">
                  <c:v>5.7205725292270269E-2</c:v>
                </c:pt>
                <c:pt idx="903">
                  <c:v>5.7205725292270269E-2</c:v>
                </c:pt>
                <c:pt idx="904">
                  <c:v>5.7205725292270269E-2</c:v>
                </c:pt>
                <c:pt idx="905">
                  <c:v>5.7205725292270269E-2</c:v>
                </c:pt>
                <c:pt idx="906">
                  <c:v>5.7205725292270269E-2</c:v>
                </c:pt>
                <c:pt idx="907">
                  <c:v>5.7205725292270269E-2</c:v>
                </c:pt>
                <c:pt idx="908">
                  <c:v>5.7205725292270269E-2</c:v>
                </c:pt>
                <c:pt idx="909">
                  <c:v>5.7205725292270269E-2</c:v>
                </c:pt>
                <c:pt idx="910">
                  <c:v>5.7205725292270269E-2</c:v>
                </c:pt>
                <c:pt idx="911">
                  <c:v>5.7205725292270269E-2</c:v>
                </c:pt>
                <c:pt idx="912">
                  <c:v>5.7205725292270269E-2</c:v>
                </c:pt>
                <c:pt idx="913">
                  <c:v>5.7205725292270269E-2</c:v>
                </c:pt>
                <c:pt idx="914">
                  <c:v>5.7205725292270269E-2</c:v>
                </c:pt>
                <c:pt idx="915">
                  <c:v>5.7205725292270269E-2</c:v>
                </c:pt>
                <c:pt idx="916">
                  <c:v>5.7205725292270269E-2</c:v>
                </c:pt>
                <c:pt idx="917">
                  <c:v>5.7205725292270269E-2</c:v>
                </c:pt>
                <c:pt idx="918">
                  <c:v>5.7205725292270269E-2</c:v>
                </c:pt>
                <c:pt idx="919">
                  <c:v>5.7205725292270269E-2</c:v>
                </c:pt>
                <c:pt idx="920">
                  <c:v>5.7205725292270269E-2</c:v>
                </c:pt>
                <c:pt idx="921">
                  <c:v>5.7205725292270269E-2</c:v>
                </c:pt>
                <c:pt idx="922">
                  <c:v>5.7205725292270269E-2</c:v>
                </c:pt>
                <c:pt idx="923">
                  <c:v>5.7205725292270269E-2</c:v>
                </c:pt>
                <c:pt idx="924">
                  <c:v>5.7205725292270269E-2</c:v>
                </c:pt>
                <c:pt idx="925">
                  <c:v>5.7205725292270269E-2</c:v>
                </c:pt>
                <c:pt idx="926">
                  <c:v>5.7205725292270269E-2</c:v>
                </c:pt>
                <c:pt idx="927">
                  <c:v>5.7205725292270269E-2</c:v>
                </c:pt>
                <c:pt idx="928">
                  <c:v>5.7205725292270269E-2</c:v>
                </c:pt>
                <c:pt idx="929">
                  <c:v>5.7205725292270269E-2</c:v>
                </c:pt>
                <c:pt idx="930">
                  <c:v>5.7205725292270269E-2</c:v>
                </c:pt>
                <c:pt idx="931">
                  <c:v>5.7205725292270269E-2</c:v>
                </c:pt>
                <c:pt idx="932">
                  <c:v>5.7205725292270269E-2</c:v>
                </c:pt>
                <c:pt idx="933">
                  <c:v>5.7205725292270269E-2</c:v>
                </c:pt>
                <c:pt idx="934">
                  <c:v>5.7205725292270269E-2</c:v>
                </c:pt>
                <c:pt idx="935">
                  <c:v>5.7205725292270269E-2</c:v>
                </c:pt>
                <c:pt idx="936">
                  <c:v>5.7205725292270269E-2</c:v>
                </c:pt>
                <c:pt idx="937">
                  <c:v>5.7205725292270269E-2</c:v>
                </c:pt>
                <c:pt idx="938">
                  <c:v>5.7205725292270269E-2</c:v>
                </c:pt>
                <c:pt idx="939">
                  <c:v>5.7205725292270269E-2</c:v>
                </c:pt>
                <c:pt idx="940">
                  <c:v>5.7205725292270269E-2</c:v>
                </c:pt>
                <c:pt idx="941">
                  <c:v>5.7205725292270269E-2</c:v>
                </c:pt>
                <c:pt idx="942">
                  <c:v>5.7205725292270269E-2</c:v>
                </c:pt>
                <c:pt idx="943">
                  <c:v>5.7205725292270269E-2</c:v>
                </c:pt>
                <c:pt idx="944">
                  <c:v>5.7205725292270269E-2</c:v>
                </c:pt>
                <c:pt idx="945">
                  <c:v>5.7205725292270269E-2</c:v>
                </c:pt>
                <c:pt idx="946">
                  <c:v>5.7205725292270269E-2</c:v>
                </c:pt>
                <c:pt idx="947">
                  <c:v>5.7205725292270269E-2</c:v>
                </c:pt>
                <c:pt idx="948">
                  <c:v>5.7205725292270269E-2</c:v>
                </c:pt>
                <c:pt idx="949">
                  <c:v>5.7205725292270269E-2</c:v>
                </c:pt>
                <c:pt idx="950">
                  <c:v>5.7205725292270269E-2</c:v>
                </c:pt>
                <c:pt idx="951">
                  <c:v>5.7205725292270269E-2</c:v>
                </c:pt>
                <c:pt idx="952">
                  <c:v>5.7205725292270269E-2</c:v>
                </c:pt>
                <c:pt idx="953">
                  <c:v>5.7205725292270269E-2</c:v>
                </c:pt>
                <c:pt idx="954">
                  <c:v>5.7205725292270269E-2</c:v>
                </c:pt>
                <c:pt idx="955">
                  <c:v>5.7205725292270269E-2</c:v>
                </c:pt>
                <c:pt idx="956">
                  <c:v>5.7205725292270269E-2</c:v>
                </c:pt>
                <c:pt idx="957">
                  <c:v>5.7205725292270269E-2</c:v>
                </c:pt>
                <c:pt idx="958">
                  <c:v>5.7205725292270269E-2</c:v>
                </c:pt>
                <c:pt idx="959">
                  <c:v>5.7205725292270269E-2</c:v>
                </c:pt>
                <c:pt idx="960">
                  <c:v>5.7205725292270269E-2</c:v>
                </c:pt>
                <c:pt idx="961">
                  <c:v>5.7205725292270269E-2</c:v>
                </c:pt>
                <c:pt idx="962">
                  <c:v>5.7205725292270269E-2</c:v>
                </c:pt>
                <c:pt idx="963">
                  <c:v>5.7205725292270269E-2</c:v>
                </c:pt>
                <c:pt idx="964">
                  <c:v>5.7205725292270269E-2</c:v>
                </c:pt>
                <c:pt idx="965">
                  <c:v>5.7205725292270269E-2</c:v>
                </c:pt>
                <c:pt idx="966">
                  <c:v>5.7205725292270269E-2</c:v>
                </c:pt>
                <c:pt idx="967">
                  <c:v>5.7205725292270269E-2</c:v>
                </c:pt>
                <c:pt idx="968">
                  <c:v>5.7205725292270269E-2</c:v>
                </c:pt>
                <c:pt idx="969">
                  <c:v>5.7205725292270269E-2</c:v>
                </c:pt>
                <c:pt idx="970">
                  <c:v>5.7205725292270269E-2</c:v>
                </c:pt>
                <c:pt idx="971">
                  <c:v>5.7205725292270269E-2</c:v>
                </c:pt>
                <c:pt idx="972">
                  <c:v>5.7205725292270269E-2</c:v>
                </c:pt>
                <c:pt idx="973">
                  <c:v>5.7205725292270269E-2</c:v>
                </c:pt>
                <c:pt idx="974">
                  <c:v>5.7205725292270269E-2</c:v>
                </c:pt>
                <c:pt idx="975">
                  <c:v>5.7205725292270269E-2</c:v>
                </c:pt>
                <c:pt idx="976">
                  <c:v>5.7205725292270269E-2</c:v>
                </c:pt>
                <c:pt idx="977">
                  <c:v>5.7205725292270269E-2</c:v>
                </c:pt>
                <c:pt idx="978">
                  <c:v>5.7205725292270269E-2</c:v>
                </c:pt>
                <c:pt idx="979">
                  <c:v>5.7205725292270269E-2</c:v>
                </c:pt>
                <c:pt idx="980">
                  <c:v>5.7205725292270269E-2</c:v>
                </c:pt>
                <c:pt idx="981">
                  <c:v>5.7205725292270269E-2</c:v>
                </c:pt>
                <c:pt idx="982">
                  <c:v>5.7205725292270269E-2</c:v>
                </c:pt>
                <c:pt idx="983">
                  <c:v>5.7205725292270269E-2</c:v>
                </c:pt>
                <c:pt idx="984">
                  <c:v>5.7205725292270269E-2</c:v>
                </c:pt>
                <c:pt idx="985">
                  <c:v>5.7205725292270269E-2</c:v>
                </c:pt>
                <c:pt idx="986">
                  <c:v>5.7205725292270269E-2</c:v>
                </c:pt>
                <c:pt idx="987">
                  <c:v>5.7205725292270269E-2</c:v>
                </c:pt>
                <c:pt idx="988">
                  <c:v>5.7205725292270269E-2</c:v>
                </c:pt>
                <c:pt idx="989">
                  <c:v>5.7205725292270269E-2</c:v>
                </c:pt>
                <c:pt idx="990">
                  <c:v>5.7205725292270269E-2</c:v>
                </c:pt>
                <c:pt idx="991">
                  <c:v>5.7205725292270269E-2</c:v>
                </c:pt>
                <c:pt idx="992">
                  <c:v>5.7205725292270269E-2</c:v>
                </c:pt>
                <c:pt idx="993">
                  <c:v>5.7205725292270269E-2</c:v>
                </c:pt>
                <c:pt idx="994">
                  <c:v>5.7205725292270269E-2</c:v>
                </c:pt>
                <c:pt idx="995">
                  <c:v>5.7205725292270269E-2</c:v>
                </c:pt>
                <c:pt idx="996">
                  <c:v>5.7205725292270269E-2</c:v>
                </c:pt>
                <c:pt idx="997">
                  <c:v>5.7205725292270269E-2</c:v>
                </c:pt>
                <c:pt idx="998">
                  <c:v>5.7205725292270269E-2</c:v>
                </c:pt>
                <c:pt idx="999">
                  <c:v>5.7205725292270269E-2</c:v>
                </c:pt>
                <c:pt idx="1000">
                  <c:v>5.7205725292270269E-2</c:v>
                </c:pt>
                <c:pt idx="1001">
                  <c:v>5.7205725292270269E-2</c:v>
                </c:pt>
                <c:pt idx="1002">
                  <c:v>5.7205725292270269E-2</c:v>
                </c:pt>
                <c:pt idx="1003">
                  <c:v>5.7205725292270269E-2</c:v>
                </c:pt>
                <c:pt idx="1004">
                  <c:v>5.7205725292270269E-2</c:v>
                </c:pt>
                <c:pt idx="1005">
                  <c:v>5.7205725292270269E-2</c:v>
                </c:pt>
                <c:pt idx="1006">
                  <c:v>5.7205725292270269E-2</c:v>
                </c:pt>
                <c:pt idx="1007">
                  <c:v>5.7205725292270269E-2</c:v>
                </c:pt>
                <c:pt idx="1008">
                  <c:v>5.7205725292270269E-2</c:v>
                </c:pt>
                <c:pt idx="1009">
                  <c:v>5.7205725292270269E-2</c:v>
                </c:pt>
                <c:pt idx="1010">
                  <c:v>5.7205725292270269E-2</c:v>
                </c:pt>
                <c:pt idx="1011">
                  <c:v>5.7205725292270269E-2</c:v>
                </c:pt>
                <c:pt idx="1012">
                  <c:v>5.7205725292270269E-2</c:v>
                </c:pt>
                <c:pt idx="1013">
                  <c:v>5.7205725292270269E-2</c:v>
                </c:pt>
                <c:pt idx="1014">
                  <c:v>5.7205725292270269E-2</c:v>
                </c:pt>
                <c:pt idx="1015">
                  <c:v>5.7205725292270269E-2</c:v>
                </c:pt>
                <c:pt idx="1016">
                  <c:v>5.7205725292270269E-2</c:v>
                </c:pt>
                <c:pt idx="1017">
                  <c:v>5.7205725292270269E-2</c:v>
                </c:pt>
                <c:pt idx="1018">
                  <c:v>5.7205725292270269E-2</c:v>
                </c:pt>
                <c:pt idx="1019">
                  <c:v>5.7205725292270269E-2</c:v>
                </c:pt>
                <c:pt idx="1020">
                  <c:v>5.7205725292270269E-2</c:v>
                </c:pt>
                <c:pt idx="1021">
                  <c:v>5.7205725292270269E-2</c:v>
                </c:pt>
                <c:pt idx="1022">
                  <c:v>5.7205725292270269E-2</c:v>
                </c:pt>
                <c:pt idx="1023">
                  <c:v>5.7205725292270269E-2</c:v>
                </c:pt>
                <c:pt idx="1024">
                  <c:v>5.7205725292270269E-2</c:v>
                </c:pt>
                <c:pt idx="1025">
                  <c:v>5.7205725292270269E-2</c:v>
                </c:pt>
                <c:pt idx="1026">
                  <c:v>5.7205725292270269E-2</c:v>
                </c:pt>
                <c:pt idx="1027">
                  <c:v>5.7205725292270269E-2</c:v>
                </c:pt>
                <c:pt idx="1028">
                  <c:v>5.7205725292270269E-2</c:v>
                </c:pt>
                <c:pt idx="1029">
                  <c:v>5.7205725292270269E-2</c:v>
                </c:pt>
                <c:pt idx="1030">
                  <c:v>5.7205725292270269E-2</c:v>
                </c:pt>
                <c:pt idx="1031">
                  <c:v>5.7205725292270269E-2</c:v>
                </c:pt>
                <c:pt idx="1032">
                  <c:v>5.7205725292270269E-2</c:v>
                </c:pt>
                <c:pt idx="1033">
                  <c:v>5.7205725292270269E-2</c:v>
                </c:pt>
                <c:pt idx="1034">
                  <c:v>5.7205725292270269E-2</c:v>
                </c:pt>
                <c:pt idx="1035">
                  <c:v>5.7205725292270269E-2</c:v>
                </c:pt>
                <c:pt idx="1036">
                  <c:v>5.7205725292270269E-2</c:v>
                </c:pt>
                <c:pt idx="1037">
                  <c:v>5.7205725292270269E-2</c:v>
                </c:pt>
                <c:pt idx="1038">
                  <c:v>5.7205725292270269E-2</c:v>
                </c:pt>
                <c:pt idx="1039">
                  <c:v>5.7205725292270269E-2</c:v>
                </c:pt>
                <c:pt idx="1040">
                  <c:v>5.7205725292270269E-2</c:v>
                </c:pt>
                <c:pt idx="1041">
                  <c:v>5.7205725292270269E-2</c:v>
                </c:pt>
                <c:pt idx="1042">
                  <c:v>5.7205725292270269E-2</c:v>
                </c:pt>
                <c:pt idx="1043">
                  <c:v>5.7205725292270269E-2</c:v>
                </c:pt>
                <c:pt idx="1044">
                  <c:v>5.7205725292270269E-2</c:v>
                </c:pt>
                <c:pt idx="1045">
                  <c:v>5.7205725292270269E-2</c:v>
                </c:pt>
                <c:pt idx="1046">
                  <c:v>5.7205725292270269E-2</c:v>
                </c:pt>
                <c:pt idx="1047">
                  <c:v>5.7205725292270269E-2</c:v>
                </c:pt>
                <c:pt idx="1048">
                  <c:v>5.7205725292270269E-2</c:v>
                </c:pt>
                <c:pt idx="1049">
                  <c:v>5.7205725292270269E-2</c:v>
                </c:pt>
                <c:pt idx="1050">
                  <c:v>5.7205725292270269E-2</c:v>
                </c:pt>
                <c:pt idx="1051">
                  <c:v>5.7205725292270269E-2</c:v>
                </c:pt>
                <c:pt idx="1052">
                  <c:v>5.7205725292270269E-2</c:v>
                </c:pt>
                <c:pt idx="1053">
                  <c:v>5.7205725292270269E-2</c:v>
                </c:pt>
                <c:pt idx="1054">
                  <c:v>5.7205725292270269E-2</c:v>
                </c:pt>
                <c:pt idx="1055">
                  <c:v>5.7205725292270269E-2</c:v>
                </c:pt>
                <c:pt idx="1056">
                  <c:v>5.7205725292270269E-2</c:v>
                </c:pt>
                <c:pt idx="1057">
                  <c:v>5.7205725292270269E-2</c:v>
                </c:pt>
                <c:pt idx="1058">
                  <c:v>5.7205725292270269E-2</c:v>
                </c:pt>
                <c:pt idx="1059">
                  <c:v>5.7205725292270269E-2</c:v>
                </c:pt>
                <c:pt idx="1060">
                  <c:v>5.7205725292270269E-2</c:v>
                </c:pt>
                <c:pt idx="1061">
                  <c:v>5.7205725292270269E-2</c:v>
                </c:pt>
                <c:pt idx="1062">
                  <c:v>5.7205725292270269E-2</c:v>
                </c:pt>
                <c:pt idx="1063">
                  <c:v>5.7205725292270269E-2</c:v>
                </c:pt>
                <c:pt idx="1064">
                  <c:v>5.7205725292270269E-2</c:v>
                </c:pt>
                <c:pt idx="1065">
                  <c:v>5.7205725292270269E-2</c:v>
                </c:pt>
                <c:pt idx="1066">
                  <c:v>5.7205725292270269E-2</c:v>
                </c:pt>
                <c:pt idx="1067">
                  <c:v>5.7205725292270269E-2</c:v>
                </c:pt>
                <c:pt idx="1068">
                  <c:v>5.7205725292270269E-2</c:v>
                </c:pt>
                <c:pt idx="1069">
                  <c:v>5.7205725292270269E-2</c:v>
                </c:pt>
                <c:pt idx="1070">
                  <c:v>5.7205725292270269E-2</c:v>
                </c:pt>
                <c:pt idx="1071">
                  <c:v>5.7205725292270269E-2</c:v>
                </c:pt>
                <c:pt idx="1072">
                  <c:v>5.7205725292270269E-2</c:v>
                </c:pt>
                <c:pt idx="1073">
                  <c:v>5.7205725292270269E-2</c:v>
                </c:pt>
                <c:pt idx="1074">
                  <c:v>5.7205725292270269E-2</c:v>
                </c:pt>
                <c:pt idx="1075">
                  <c:v>5.7205725292270269E-2</c:v>
                </c:pt>
                <c:pt idx="1076">
                  <c:v>5.7205725292270269E-2</c:v>
                </c:pt>
                <c:pt idx="1077">
                  <c:v>5.7205725292270269E-2</c:v>
                </c:pt>
                <c:pt idx="1078">
                  <c:v>5.7205725292270269E-2</c:v>
                </c:pt>
                <c:pt idx="1079">
                  <c:v>5.7205725292270269E-2</c:v>
                </c:pt>
                <c:pt idx="1080">
                  <c:v>5.7205725292270269E-2</c:v>
                </c:pt>
                <c:pt idx="1081">
                  <c:v>5.7205725292270269E-2</c:v>
                </c:pt>
                <c:pt idx="1082">
                  <c:v>5.7205725292270269E-2</c:v>
                </c:pt>
                <c:pt idx="1083">
                  <c:v>5.7205725292270269E-2</c:v>
                </c:pt>
                <c:pt idx="1084">
                  <c:v>5.7205725292270269E-2</c:v>
                </c:pt>
                <c:pt idx="1085">
                  <c:v>5.7205725292270269E-2</c:v>
                </c:pt>
                <c:pt idx="1086">
                  <c:v>5.7205725292270269E-2</c:v>
                </c:pt>
                <c:pt idx="1087">
                  <c:v>5.7205725292270269E-2</c:v>
                </c:pt>
                <c:pt idx="1088">
                  <c:v>5.7205725292270269E-2</c:v>
                </c:pt>
                <c:pt idx="1089">
                  <c:v>5.7205725292270269E-2</c:v>
                </c:pt>
                <c:pt idx="1090">
                  <c:v>5.7205725292270269E-2</c:v>
                </c:pt>
                <c:pt idx="1091">
                  <c:v>5.7205725292270269E-2</c:v>
                </c:pt>
                <c:pt idx="1092">
                  <c:v>5.7205725292270269E-2</c:v>
                </c:pt>
                <c:pt idx="1093">
                  <c:v>5.7205725292270269E-2</c:v>
                </c:pt>
                <c:pt idx="1094">
                  <c:v>5.7205725292270269E-2</c:v>
                </c:pt>
                <c:pt idx="1095">
                  <c:v>5.7205725292270269E-2</c:v>
                </c:pt>
                <c:pt idx="1096">
                  <c:v>5.7205725292270269E-2</c:v>
                </c:pt>
                <c:pt idx="1097">
                  <c:v>5.7205725292270269E-2</c:v>
                </c:pt>
                <c:pt idx="1098">
                  <c:v>5.7205725292270269E-2</c:v>
                </c:pt>
                <c:pt idx="1099">
                  <c:v>5.7205725292270269E-2</c:v>
                </c:pt>
                <c:pt idx="1100">
                  <c:v>5.7205725292270269E-2</c:v>
                </c:pt>
                <c:pt idx="1101">
                  <c:v>5.7205725292270269E-2</c:v>
                </c:pt>
                <c:pt idx="1102">
                  <c:v>5.7205725292270269E-2</c:v>
                </c:pt>
                <c:pt idx="1103">
                  <c:v>5.7205725292270269E-2</c:v>
                </c:pt>
                <c:pt idx="1104">
                  <c:v>5.7205725292270269E-2</c:v>
                </c:pt>
                <c:pt idx="1105">
                  <c:v>5.7205725292270269E-2</c:v>
                </c:pt>
                <c:pt idx="1106">
                  <c:v>5.7205725292270269E-2</c:v>
                </c:pt>
                <c:pt idx="1107">
                  <c:v>5.7205725292270269E-2</c:v>
                </c:pt>
                <c:pt idx="1108">
                  <c:v>5.7205725292270269E-2</c:v>
                </c:pt>
                <c:pt idx="1109">
                  <c:v>5.7205725292270269E-2</c:v>
                </c:pt>
                <c:pt idx="1110">
                  <c:v>5.7205725292270269E-2</c:v>
                </c:pt>
                <c:pt idx="1111">
                  <c:v>5.7205725292270269E-2</c:v>
                </c:pt>
                <c:pt idx="1112">
                  <c:v>5.7205725292270269E-2</c:v>
                </c:pt>
                <c:pt idx="1113">
                  <c:v>5.7205725292270269E-2</c:v>
                </c:pt>
                <c:pt idx="1114">
                  <c:v>5.7205725292270269E-2</c:v>
                </c:pt>
                <c:pt idx="1115">
                  <c:v>5.7205725292270269E-2</c:v>
                </c:pt>
                <c:pt idx="1116">
                  <c:v>5.7205725292270269E-2</c:v>
                </c:pt>
                <c:pt idx="1117">
                  <c:v>5.7205725292270269E-2</c:v>
                </c:pt>
                <c:pt idx="1118">
                  <c:v>5.7205725292270269E-2</c:v>
                </c:pt>
                <c:pt idx="1119">
                  <c:v>5.7205725292270269E-2</c:v>
                </c:pt>
                <c:pt idx="1120">
                  <c:v>5.7205725292270269E-2</c:v>
                </c:pt>
                <c:pt idx="1121">
                  <c:v>5.7205725292270269E-2</c:v>
                </c:pt>
                <c:pt idx="1122">
                  <c:v>5.7205725292270269E-2</c:v>
                </c:pt>
                <c:pt idx="1123">
                  <c:v>5.7205725292270269E-2</c:v>
                </c:pt>
                <c:pt idx="1124">
                  <c:v>5.7205725292270269E-2</c:v>
                </c:pt>
                <c:pt idx="1125">
                  <c:v>5.7205725292270269E-2</c:v>
                </c:pt>
                <c:pt idx="1126">
                  <c:v>5.7205725292270269E-2</c:v>
                </c:pt>
                <c:pt idx="1127">
                  <c:v>5.7205725292270269E-2</c:v>
                </c:pt>
                <c:pt idx="1128">
                  <c:v>5.7205725292270269E-2</c:v>
                </c:pt>
                <c:pt idx="1129">
                  <c:v>5.7205725292270269E-2</c:v>
                </c:pt>
                <c:pt idx="1130">
                  <c:v>5.7205725292270269E-2</c:v>
                </c:pt>
                <c:pt idx="1131">
                  <c:v>5.7205725292270269E-2</c:v>
                </c:pt>
                <c:pt idx="1132">
                  <c:v>5.7205725292270269E-2</c:v>
                </c:pt>
                <c:pt idx="1133">
                  <c:v>5.7205725292270269E-2</c:v>
                </c:pt>
                <c:pt idx="1134">
                  <c:v>5.7205725292270269E-2</c:v>
                </c:pt>
                <c:pt idx="1135">
                  <c:v>5.7205725292270269E-2</c:v>
                </c:pt>
                <c:pt idx="1136">
                  <c:v>5.7205725292270269E-2</c:v>
                </c:pt>
                <c:pt idx="1137">
                  <c:v>5.7205725292270269E-2</c:v>
                </c:pt>
                <c:pt idx="1138">
                  <c:v>5.7205725292270269E-2</c:v>
                </c:pt>
                <c:pt idx="1139">
                  <c:v>5.7205725292270269E-2</c:v>
                </c:pt>
                <c:pt idx="1140">
                  <c:v>5.7205725292270269E-2</c:v>
                </c:pt>
                <c:pt idx="1141">
                  <c:v>5.7205725292270269E-2</c:v>
                </c:pt>
                <c:pt idx="1142">
                  <c:v>5.7205725292270269E-2</c:v>
                </c:pt>
                <c:pt idx="1143">
                  <c:v>5.7205725292270269E-2</c:v>
                </c:pt>
                <c:pt idx="1144">
                  <c:v>5.7205725292270269E-2</c:v>
                </c:pt>
                <c:pt idx="1145">
                  <c:v>5.7205725292270269E-2</c:v>
                </c:pt>
                <c:pt idx="1146">
                  <c:v>5.7205725292270269E-2</c:v>
                </c:pt>
                <c:pt idx="1147">
                  <c:v>5.7205725292270269E-2</c:v>
                </c:pt>
                <c:pt idx="1148">
                  <c:v>5.7205725292270269E-2</c:v>
                </c:pt>
                <c:pt idx="1149">
                  <c:v>5.7205725292270269E-2</c:v>
                </c:pt>
                <c:pt idx="1150">
                  <c:v>5.7205725292270269E-2</c:v>
                </c:pt>
                <c:pt idx="1151">
                  <c:v>5.7205725292270269E-2</c:v>
                </c:pt>
                <c:pt idx="1152">
                  <c:v>5.7205725292270269E-2</c:v>
                </c:pt>
                <c:pt idx="1153">
                  <c:v>5.7205725292270269E-2</c:v>
                </c:pt>
                <c:pt idx="1154">
                  <c:v>5.7205725292270269E-2</c:v>
                </c:pt>
                <c:pt idx="1155">
                  <c:v>5.7205725292270269E-2</c:v>
                </c:pt>
                <c:pt idx="1156">
                  <c:v>5.7205725292270269E-2</c:v>
                </c:pt>
                <c:pt idx="1157">
                  <c:v>5.7205725292270269E-2</c:v>
                </c:pt>
                <c:pt idx="1158">
                  <c:v>5.7205725292270269E-2</c:v>
                </c:pt>
                <c:pt idx="1159">
                  <c:v>5.7205725292270269E-2</c:v>
                </c:pt>
                <c:pt idx="1160">
                  <c:v>5.7205725292270269E-2</c:v>
                </c:pt>
                <c:pt idx="1161">
                  <c:v>5.7205725292270269E-2</c:v>
                </c:pt>
                <c:pt idx="1162">
                  <c:v>5.7205725292270269E-2</c:v>
                </c:pt>
                <c:pt idx="1163">
                  <c:v>5.7205725292270269E-2</c:v>
                </c:pt>
                <c:pt idx="1164">
                  <c:v>5.7205725292270269E-2</c:v>
                </c:pt>
                <c:pt idx="1165">
                  <c:v>5.7205725292270269E-2</c:v>
                </c:pt>
                <c:pt idx="1166">
                  <c:v>5.7205725292270269E-2</c:v>
                </c:pt>
                <c:pt idx="1167">
                  <c:v>5.7205725292270269E-2</c:v>
                </c:pt>
                <c:pt idx="1168">
                  <c:v>5.7205725292270269E-2</c:v>
                </c:pt>
                <c:pt idx="1169">
                  <c:v>5.7205725292270269E-2</c:v>
                </c:pt>
                <c:pt idx="1170">
                  <c:v>5.7205725292270269E-2</c:v>
                </c:pt>
                <c:pt idx="1171">
                  <c:v>5.7205725292270269E-2</c:v>
                </c:pt>
                <c:pt idx="1172">
                  <c:v>5.7205725292270269E-2</c:v>
                </c:pt>
                <c:pt idx="1173">
                  <c:v>5.7205725292270269E-2</c:v>
                </c:pt>
                <c:pt idx="1174">
                  <c:v>5.7205725292270269E-2</c:v>
                </c:pt>
                <c:pt idx="1175">
                  <c:v>5.7205725292270269E-2</c:v>
                </c:pt>
                <c:pt idx="1176">
                  <c:v>5.7205725292270269E-2</c:v>
                </c:pt>
                <c:pt idx="1177">
                  <c:v>5.7205725292270269E-2</c:v>
                </c:pt>
                <c:pt idx="1178">
                  <c:v>5.7205725292270269E-2</c:v>
                </c:pt>
                <c:pt idx="1179">
                  <c:v>5.7205725292270269E-2</c:v>
                </c:pt>
                <c:pt idx="1180">
                  <c:v>5.7205725292270269E-2</c:v>
                </c:pt>
                <c:pt idx="1181">
                  <c:v>5.7205725292270269E-2</c:v>
                </c:pt>
                <c:pt idx="1182">
                  <c:v>5.7205725292270269E-2</c:v>
                </c:pt>
                <c:pt idx="1183">
                  <c:v>5.7205725292270269E-2</c:v>
                </c:pt>
                <c:pt idx="1184">
                  <c:v>5.7205725292270269E-2</c:v>
                </c:pt>
                <c:pt idx="1185">
                  <c:v>5.7205725292270269E-2</c:v>
                </c:pt>
                <c:pt idx="1186">
                  <c:v>5.7205725292270269E-2</c:v>
                </c:pt>
                <c:pt idx="1187">
                  <c:v>5.7205725292270269E-2</c:v>
                </c:pt>
                <c:pt idx="1188">
                  <c:v>5.7205725292270269E-2</c:v>
                </c:pt>
                <c:pt idx="1189">
                  <c:v>5.7205725292270269E-2</c:v>
                </c:pt>
                <c:pt idx="1190">
                  <c:v>5.7205725292270269E-2</c:v>
                </c:pt>
                <c:pt idx="1191">
                  <c:v>5.7205725292270269E-2</c:v>
                </c:pt>
                <c:pt idx="1192">
                  <c:v>5.7205725292270269E-2</c:v>
                </c:pt>
                <c:pt idx="1193">
                  <c:v>5.7205725292270269E-2</c:v>
                </c:pt>
                <c:pt idx="1194">
                  <c:v>5.7205725292270269E-2</c:v>
                </c:pt>
                <c:pt idx="1195">
                  <c:v>5.7205725292270269E-2</c:v>
                </c:pt>
                <c:pt idx="1196">
                  <c:v>5.7205725292270269E-2</c:v>
                </c:pt>
                <c:pt idx="1197">
                  <c:v>5.7205725292270269E-2</c:v>
                </c:pt>
                <c:pt idx="1198">
                  <c:v>5.7205725292270269E-2</c:v>
                </c:pt>
                <c:pt idx="1199">
                  <c:v>5.7205725292270269E-2</c:v>
                </c:pt>
                <c:pt idx="1200">
                  <c:v>5.7205725292270269E-2</c:v>
                </c:pt>
                <c:pt idx="1201">
                  <c:v>5.7205725292270269E-2</c:v>
                </c:pt>
                <c:pt idx="1202">
                  <c:v>5.7205725292270269E-2</c:v>
                </c:pt>
                <c:pt idx="1203">
                  <c:v>5.7205725292270269E-2</c:v>
                </c:pt>
                <c:pt idx="1204">
                  <c:v>5.7205725292270269E-2</c:v>
                </c:pt>
                <c:pt idx="1205">
                  <c:v>5.7205725292270269E-2</c:v>
                </c:pt>
                <c:pt idx="1206">
                  <c:v>5.7205725292270269E-2</c:v>
                </c:pt>
                <c:pt idx="1207">
                  <c:v>5.7205725292270269E-2</c:v>
                </c:pt>
                <c:pt idx="1208">
                  <c:v>5.7205725292270269E-2</c:v>
                </c:pt>
                <c:pt idx="1209">
                  <c:v>5.7205725292270269E-2</c:v>
                </c:pt>
                <c:pt idx="1210">
                  <c:v>5.7205725292270269E-2</c:v>
                </c:pt>
                <c:pt idx="1211">
                  <c:v>5.7205725292270269E-2</c:v>
                </c:pt>
                <c:pt idx="1212">
                  <c:v>5.7205725292270269E-2</c:v>
                </c:pt>
                <c:pt idx="1213">
                  <c:v>5.7205725292270269E-2</c:v>
                </c:pt>
                <c:pt idx="1214">
                  <c:v>5.7205725292270269E-2</c:v>
                </c:pt>
                <c:pt idx="1215">
                  <c:v>5.7205725292270269E-2</c:v>
                </c:pt>
                <c:pt idx="1216">
                  <c:v>5.7205725292270269E-2</c:v>
                </c:pt>
                <c:pt idx="1217">
                  <c:v>5.7205725292270269E-2</c:v>
                </c:pt>
                <c:pt idx="1218">
                  <c:v>5.7205725292270269E-2</c:v>
                </c:pt>
                <c:pt idx="1219">
                  <c:v>5.7205725292270269E-2</c:v>
                </c:pt>
                <c:pt idx="1220">
                  <c:v>5.7205725292270269E-2</c:v>
                </c:pt>
                <c:pt idx="1221">
                  <c:v>5.7205725292270269E-2</c:v>
                </c:pt>
                <c:pt idx="1222">
                  <c:v>5.7205725292270269E-2</c:v>
                </c:pt>
                <c:pt idx="1223">
                  <c:v>5.7205725292270269E-2</c:v>
                </c:pt>
                <c:pt idx="1224">
                  <c:v>5.7205725292270269E-2</c:v>
                </c:pt>
                <c:pt idx="1225">
                  <c:v>5.7205725292270269E-2</c:v>
                </c:pt>
                <c:pt idx="1226">
                  <c:v>5.7205725292270269E-2</c:v>
                </c:pt>
                <c:pt idx="1227">
                  <c:v>5.7205725292270269E-2</c:v>
                </c:pt>
                <c:pt idx="1228">
                  <c:v>5.7205725292270269E-2</c:v>
                </c:pt>
                <c:pt idx="1229">
                  <c:v>5.7205725292270269E-2</c:v>
                </c:pt>
                <c:pt idx="1230">
                  <c:v>5.7205725292270269E-2</c:v>
                </c:pt>
                <c:pt idx="1231">
                  <c:v>5.7205725292270269E-2</c:v>
                </c:pt>
                <c:pt idx="1232">
                  <c:v>5.7205725292270269E-2</c:v>
                </c:pt>
                <c:pt idx="1233">
                  <c:v>5.7205725292270269E-2</c:v>
                </c:pt>
                <c:pt idx="1234">
                  <c:v>5.7205725292270269E-2</c:v>
                </c:pt>
                <c:pt idx="1235">
                  <c:v>5.7205725292270269E-2</c:v>
                </c:pt>
                <c:pt idx="1236">
                  <c:v>5.7205725292270269E-2</c:v>
                </c:pt>
                <c:pt idx="1237">
                  <c:v>5.7205725292270269E-2</c:v>
                </c:pt>
                <c:pt idx="1238">
                  <c:v>5.7205725292270269E-2</c:v>
                </c:pt>
                <c:pt idx="1239">
                  <c:v>5.7205725292270269E-2</c:v>
                </c:pt>
                <c:pt idx="1240">
                  <c:v>5.7205725292270269E-2</c:v>
                </c:pt>
                <c:pt idx="1241">
                  <c:v>5.7205725292270269E-2</c:v>
                </c:pt>
                <c:pt idx="1242">
                  <c:v>5.7205725292270269E-2</c:v>
                </c:pt>
                <c:pt idx="1243">
                  <c:v>5.7205725292270269E-2</c:v>
                </c:pt>
                <c:pt idx="1244">
                  <c:v>5.7205725292270269E-2</c:v>
                </c:pt>
                <c:pt idx="1245">
                  <c:v>5.7205725292270269E-2</c:v>
                </c:pt>
                <c:pt idx="1246">
                  <c:v>5.7205725292270269E-2</c:v>
                </c:pt>
                <c:pt idx="1247">
                  <c:v>5.7205725292270269E-2</c:v>
                </c:pt>
                <c:pt idx="1248">
                  <c:v>5.7205725292270269E-2</c:v>
                </c:pt>
                <c:pt idx="1249">
                  <c:v>5.7205725292270269E-2</c:v>
                </c:pt>
                <c:pt idx="1250">
                  <c:v>5.7205725292270269E-2</c:v>
                </c:pt>
                <c:pt idx="1251">
                  <c:v>5.7205725292270269E-2</c:v>
                </c:pt>
                <c:pt idx="1252">
                  <c:v>5.7205725292270269E-2</c:v>
                </c:pt>
                <c:pt idx="1253">
                  <c:v>5.7205725292270269E-2</c:v>
                </c:pt>
                <c:pt idx="1254">
                  <c:v>5.7205725292270269E-2</c:v>
                </c:pt>
                <c:pt idx="1255">
                  <c:v>5.7205725292270269E-2</c:v>
                </c:pt>
                <c:pt idx="1256">
                  <c:v>5.7205725292270269E-2</c:v>
                </c:pt>
                <c:pt idx="1257">
                  <c:v>5.7205725292270269E-2</c:v>
                </c:pt>
                <c:pt idx="1258">
                  <c:v>5.7205725292270269E-2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5-584C-A70D-92125C8BB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804672"/>
        <c:axId val="746856528"/>
      </c:lineChart>
      <c:catAx>
        <c:axId val="746804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56528"/>
        <c:crosses val="autoZero"/>
        <c:auto val="1"/>
        <c:lblAlgn val="ctr"/>
        <c:lblOffset val="100"/>
        <c:noMultiLvlLbl val="0"/>
      </c:catAx>
      <c:valAx>
        <c:axId val="7468565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Calculations!$AR$7</c:f>
          <c:strCache>
            <c:ptCount val="1"/>
            <c:pt idx="0">
              <c:v>AGG Autocorrelation Normalized Returns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Calculations!$AR$7</c:f>
              <c:strCache>
                <c:ptCount val="1"/>
                <c:pt idx="0">
                  <c:v>AGG Autocorrelation Normalized Returns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Calculations!$AR$8:$AR$1266</c:f>
              <c:numCache>
                <c:formatCode>General</c:formatCode>
                <c:ptCount val="1259"/>
                <c:pt idx="0">
                  <c:v>1</c:v>
                </c:pt>
                <c:pt idx="1">
                  <c:v>-2.9883931161351362E-2</c:v>
                </c:pt>
                <c:pt idx="2">
                  <c:v>-1.3597637733913771E-2</c:v>
                </c:pt>
                <c:pt idx="3">
                  <c:v>1.0541557278177904E-2</c:v>
                </c:pt>
                <c:pt idx="4">
                  <c:v>-2.0963075558859026E-2</c:v>
                </c:pt>
                <c:pt idx="5">
                  <c:v>-2.26219905414933E-2</c:v>
                </c:pt>
                <c:pt idx="6">
                  <c:v>-6.596983098991707E-3</c:v>
                </c:pt>
                <c:pt idx="7">
                  <c:v>-1.9306549590039159E-2</c:v>
                </c:pt>
                <c:pt idx="8">
                  <c:v>-1.3085563480777915E-2</c:v>
                </c:pt>
                <c:pt idx="9">
                  <c:v>6.2237448407980622E-2</c:v>
                </c:pt>
                <c:pt idx="10">
                  <c:v>-1.4089228444661374E-2</c:v>
                </c:pt>
                <c:pt idx="11">
                  <c:v>-2.2761227274120003E-2</c:v>
                </c:pt>
                <c:pt idx="12">
                  <c:v>-2.6200745403213412E-2</c:v>
                </c:pt>
                <c:pt idx="13">
                  <c:v>-8.5408138672300321E-3</c:v>
                </c:pt>
                <c:pt idx="14">
                  <c:v>-2.3568028830241096E-2</c:v>
                </c:pt>
                <c:pt idx="15">
                  <c:v>5.6653601784738229E-3</c:v>
                </c:pt>
                <c:pt idx="16">
                  <c:v>2.122560031985396E-3</c:v>
                </c:pt>
                <c:pt idx="17">
                  <c:v>4.9548450532002869E-4</c:v>
                </c:pt>
                <c:pt idx="18">
                  <c:v>-5.2265792993427262E-3</c:v>
                </c:pt>
                <c:pt idx="19">
                  <c:v>1.5796213431098379E-2</c:v>
                </c:pt>
                <c:pt idx="20">
                  <c:v>-7.4292504991629567E-3</c:v>
                </c:pt>
                <c:pt idx="21">
                  <c:v>1.4474080412904142E-2</c:v>
                </c:pt>
                <c:pt idx="22">
                  <c:v>2.8575962719348955E-2</c:v>
                </c:pt>
                <c:pt idx="23">
                  <c:v>-3.0042096952162829E-2</c:v>
                </c:pt>
                <c:pt idx="24">
                  <c:v>4.1386048948017555E-2</c:v>
                </c:pt>
                <c:pt idx="25">
                  <c:v>-3.5344327548032267E-2</c:v>
                </c:pt>
                <c:pt idx="26">
                  <c:v>1.4088898255823105E-2</c:v>
                </c:pt>
                <c:pt idx="27">
                  <c:v>7.5348348908254661E-3</c:v>
                </c:pt>
                <c:pt idx="28">
                  <c:v>-2.9220783006267764E-2</c:v>
                </c:pt>
                <c:pt idx="29">
                  <c:v>-6.3656036447262866E-5</c:v>
                </c:pt>
                <c:pt idx="30">
                  <c:v>-2.8913704876205596E-2</c:v>
                </c:pt>
                <c:pt idx="31">
                  <c:v>-1.5018164481074585E-2</c:v>
                </c:pt>
                <c:pt idx="32">
                  <c:v>-1.6418373987839973E-2</c:v>
                </c:pt>
                <c:pt idx="33">
                  <c:v>-2.1565806468368091E-2</c:v>
                </c:pt>
                <c:pt idx="34">
                  <c:v>1.3907359508838112E-2</c:v>
                </c:pt>
                <c:pt idx="35">
                  <c:v>-1.2403807482753677E-2</c:v>
                </c:pt>
                <c:pt idx="36">
                  <c:v>-4.2679982847488522E-2</c:v>
                </c:pt>
                <c:pt idx="37">
                  <c:v>4.9128575541753393E-2</c:v>
                </c:pt>
                <c:pt idx="38">
                  <c:v>3.595600699378029E-3</c:v>
                </c:pt>
                <c:pt idx="39">
                  <c:v>-2.3968796118356582E-2</c:v>
                </c:pt>
                <c:pt idx="40">
                  <c:v>1.8115234969800564E-2</c:v>
                </c:pt>
                <c:pt idx="41">
                  <c:v>-8.9504938038118299E-3</c:v>
                </c:pt>
                <c:pt idx="42">
                  <c:v>2.8514001645965101E-2</c:v>
                </c:pt>
                <c:pt idx="43">
                  <c:v>2.1304893628621761E-2</c:v>
                </c:pt>
                <c:pt idx="44">
                  <c:v>3.1690418472559177E-2</c:v>
                </c:pt>
                <c:pt idx="45">
                  <c:v>-1.2145769819078479E-2</c:v>
                </c:pt>
                <c:pt idx="46">
                  <c:v>-1.4813759091737046E-2</c:v>
                </c:pt>
                <c:pt idx="47">
                  <c:v>-7.4845732148336348E-3</c:v>
                </c:pt>
                <c:pt idx="48">
                  <c:v>6.6625394631790139E-2</c:v>
                </c:pt>
                <c:pt idx="49">
                  <c:v>-3.1416369038190034E-2</c:v>
                </c:pt>
                <c:pt idx="50">
                  <c:v>-3.9240968629577364E-2</c:v>
                </c:pt>
                <c:pt idx="51">
                  <c:v>2.1826637818666262E-3</c:v>
                </c:pt>
                <c:pt idx="52">
                  <c:v>-1.8135598442045885E-2</c:v>
                </c:pt>
                <c:pt idx="53">
                  <c:v>-2.4027071570767125E-2</c:v>
                </c:pt>
                <c:pt idx="54">
                  <c:v>-1.0774034041887724E-2</c:v>
                </c:pt>
                <c:pt idx="55">
                  <c:v>1.0882358723323136E-2</c:v>
                </c:pt>
                <c:pt idx="56">
                  <c:v>6.9137424568910481E-3</c:v>
                </c:pt>
                <c:pt idx="57">
                  <c:v>-2.4884153468120507E-2</c:v>
                </c:pt>
                <c:pt idx="58">
                  <c:v>-8.2182870093823017E-3</c:v>
                </c:pt>
                <c:pt idx="59">
                  <c:v>9.912212033948712E-3</c:v>
                </c:pt>
                <c:pt idx="60">
                  <c:v>2.777877392878578E-3</c:v>
                </c:pt>
                <c:pt idx="61">
                  <c:v>3.1573791169889967E-2</c:v>
                </c:pt>
                <c:pt idx="62">
                  <c:v>5.6169566550249737E-3</c:v>
                </c:pt>
                <c:pt idx="63">
                  <c:v>1.1255563384010583E-2</c:v>
                </c:pt>
                <c:pt idx="64">
                  <c:v>1.781449610763908E-3</c:v>
                </c:pt>
                <c:pt idx="65">
                  <c:v>5.2750873181129764E-3</c:v>
                </c:pt>
                <c:pt idx="66">
                  <c:v>-3.1711731209308749E-3</c:v>
                </c:pt>
                <c:pt idx="67">
                  <c:v>-4.5909678748098492E-3</c:v>
                </c:pt>
                <c:pt idx="68">
                  <c:v>1.6094626070346927E-2</c:v>
                </c:pt>
                <c:pt idx="69">
                  <c:v>2.2118475398137422E-3</c:v>
                </c:pt>
                <c:pt idx="70">
                  <c:v>-8.1789236255276499E-3</c:v>
                </c:pt>
                <c:pt idx="71">
                  <c:v>1.8299948223575571E-2</c:v>
                </c:pt>
                <c:pt idx="72">
                  <c:v>-4.2205913486820295E-3</c:v>
                </c:pt>
                <c:pt idx="73">
                  <c:v>-4.2707685259472231E-2</c:v>
                </c:pt>
                <c:pt idx="74">
                  <c:v>-1.9353583843194605E-2</c:v>
                </c:pt>
                <c:pt idx="75">
                  <c:v>1.5056068782921169E-2</c:v>
                </c:pt>
                <c:pt idx="76">
                  <c:v>-1.7101412250316798E-2</c:v>
                </c:pt>
                <c:pt idx="77">
                  <c:v>-2.2293196039180618E-3</c:v>
                </c:pt>
                <c:pt idx="78">
                  <c:v>3.8201724903488408E-5</c:v>
                </c:pt>
                <c:pt idx="79">
                  <c:v>-2.9794971147713942E-2</c:v>
                </c:pt>
                <c:pt idx="80">
                  <c:v>2.3230572095294864E-2</c:v>
                </c:pt>
                <c:pt idx="81">
                  <c:v>5.1405684851862617E-3</c:v>
                </c:pt>
                <c:pt idx="82">
                  <c:v>7.3688622770071927E-3</c:v>
                </c:pt>
                <c:pt idx="83">
                  <c:v>-1.6401426944981128E-2</c:v>
                </c:pt>
                <c:pt idx="84">
                  <c:v>-2.3994347244554428E-2</c:v>
                </c:pt>
                <c:pt idx="85">
                  <c:v>7.9595602926914685E-2</c:v>
                </c:pt>
                <c:pt idx="86">
                  <c:v>-2.3817124986831622E-2</c:v>
                </c:pt>
                <c:pt idx="87">
                  <c:v>1.4255732312594504E-2</c:v>
                </c:pt>
                <c:pt idx="88">
                  <c:v>-4.5445081610017986E-2</c:v>
                </c:pt>
                <c:pt idx="89">
                  <c:v>-9.9359215055464904E-3</c:v>
                </c:pt>
                <c:pt idx="90">
                  <c:v>-2.2390150040775426E-2</c:v>
                </c:pt>
                <c:pt idx="91">
                  <c:v>-6.2681740679092204E-3</c:v>
                </c:pt>
                <c:pt idx="92">
                  <c:v>3.8933406383474582E-2</c:v>
                </c:pt>
                <c:pt idx="93">
                  <c:v>-7.975649020319605E-3</c:v>
                </c:pt>
                <c:pt idx="94">
                  <c:v>-2.8397025474638762E-2</c:v>
                </c:pt>
                <c:pt idx="95">
                  <c:v>6.9882997848411677E-3</c:v>
                </c:pt>
                <c:pt idx="96">
                  <c:v>4.664485250827452E-2</c:v>
                </c:pt>
                <c:pt idx="97">
                  <c:v>-5.8780305324095845E-2</c:v>
                </c:pt>
                <c:pt idx="98">
                  <c:v>-4.0078264197101809E-2</c:v>
                </c:pt>
                <c:pt idx="99">
                  <c:v>-4.0290447424781009E-2</c:v>
                </c:pt>
                <c:pt idx="100">
                  <c:v>-7.3336678294904411E-3</c:v>
                </c:pt>
                <c:pt idx="101">
                  <c:v>5.2438026065490098E-2</c:v>
                </c:pt>
                <c:pt idx="102">
                  <c:v>8.4931421012745568E-3</c:v>
                </c:pt>
                <c:pt idx="103">
                  <c:v>5.2335745622953955E-2</c:v>
                </c:pt>
                <c:pt idx="104">
                  <c:v>1.229057198958586E-2</c:v>
                </c:pt>
                <c:pt idx="105">
                  <c:v>-9.0731898348594638E-4</c:v>
                </c:pt>
                <c:pt idx="106">
                  <c:v>-2.0851423154247196E-2</c:v>
                </c:pt>
                <c:pt idx="107">
                  <c:v>-1.0364548447985395E-3</c:v>
                </c:pt>
                <c:pt idx="108">
                  <c:v>1.8127555204375631E-2</c:v>
                </c:pt>
                <c:pt idx="109">
                  <c:v>-3.2678312293854817E-2</c:v>
                </c:pt>
                <c:pt idx="110">
                  <c:v>-8.9722747164467567E-3</c:v>
                </c:pt>
                <c:pt idx="111">
                  <c:v>3.1303293363241745E-2</c:v>
                </c:pt>
                <c:pt idx="112">
                  <c:v>4.6433735460428682E-3</c:v>
                </c:pt>
                <c:pt idx="113">
                  <c:v>-1.5028517491867916E-2</c:v>
                </c:pt>
                <c:pt idx="114">
                  <c:v>2.3146420942546154E-3</c:v>
                </c:pt>
                <c:pt idx="115">
                  <c:v>-1.5533359183112074E-2</c:v>
                </c:pt>
                <c:pt idx="116">
                  <c:v>2.6911279635272959E-2</c:v>
                </c:pt>
                <c:pt idx="117">
                  <c:v>2.0427983227211257E-2</c:v>
                </c:pt>
                <c:pt idx="118">
                  <c:v>4.9264761175729692E-2</c:v>
                </c:pt>
                <c:pt idx="119">
                  <c:v>1.1541527215049069E-3</c:v>
                </c:pt>
                <c:pt idx="120">
                  <c:v>-2.277831421707481E-2</c:v>
                </c:pt>
                <c:pt idx="121">
                  <c:v>-2.3523563701672356E-2</c:v>
                </c:pt>
                <c:pt idx="122">
                  <c:v>1.4749925075156003E-2</c:v>
                </c:pt>
                <c:pt idx="123">
                  <c:v>3.4313554154261461E-2</c:v>
                </c:pt>
                <c:pt idx="124">
                  <c:v>1.0350446628840581E-2</c:v>
                </c:pt>
                <c:pt idx="125">
                  <c:v>-5.5804013869228042E-3</c:v>
                </c:pt>
                <c:pt idx="126">
                  <c:v>3.2540735571366677E-2</c:v>
                </c:pt>
                <c:pt idx="127">
                  <c:v>7.9957993279369515E-3</c:v>
                </c:pt>
                <c:pt idx="128">
                  <c:v>-8.7223693401806222E-3</c:v>
                </c:pt>
                <c:pt idx="129">
                  <c:v>4.6426575728703408E-2</c:v>
                </c:pt>
                <c:pt idx="130">
                  <c:v>-9.9356773521403104E-3</c:v>
                </c:pt>
                <c:pt idx="131">
                  <c:v>-3.0679879482230697E-2</c:v>
                </c:pt>
                <c:pt idx="132">
                  <c:v>3.2375119472396956E-2</c:v>
                </c:pt>
                <c:pt idx="133">
                  <c:v>-3.2742991898961023E-2</c:v>
                </c:pt>
                <c:pt idx="134">
                  <c:v>-1.2231537205027381E-2</c:v>
                </c:pt>
                <c:pt idx="135">
                  <c:v>-2.8864254549379434E-3</c:v>
                </c:pt>
                <c:pt idx="136">
                  <c:v>-8.9477321908638648E-4</c:v>
                </c:pt>
                <c:pt idx="137">
                  <c:v>-2.8854384012324493E-3</c:v>
                </c:pt>
                <c:pt idx="138">
                  <c:v>-3.9949087751463837E-2</c:v>
                </c:pt>
                <c:pt idx="139">
                  <c:v>-3.7250004505564017E-2</c:v>
                </c:pt>
                <c:pt idx="140">
                  <c:v>-8.3410532474421806E-3</c:v>
                </c:pt>
                <c:pt idx="141">
                  <c:v>-1.0233211950687273E-2</c:v>
                </c:pt>
                <c:pt idx="142">
                  <c:v>-2.0628485808099903E-3</c:v>
                </c:pt>
                <c:pt idx="143">
                  <c:v>2.9728060126512572E-2</c:v>
                </c:pt>
                <c:pt idx="144">
                  <c:v>-2.3794090832126781E-2</c:v>
                </c:pt>
                <c:pt idx="145">
                  <c:v>8.475095191474348E-2</c:v>
                </c:pt>
                <c:pt idx="146">
                  <c:v>-3.4376741748540995E-2</c:v>
                </c:pt>
                <c:pt idx="147">
                  <c:v>1.2354561650304876E-2</c:v>
                </c:pt>
                <c:pt idx="148">
                  <c:v>2.9045913957793948E-2</c:v>
                </c:pt>
                <c:pt idx="149">
                  <c:v>3.367784160710595E-3</c:v>
                </c:pt>
                <c:pt idx="150">
                  <c:v>-2.1063260996992125E-2</c:v>
                </c:pt>
                <c:pt idx="151">
                  <c:v>6.0017166145000713E-3</c:v>
                </c:pt>
                <c:pt idx="152">
                  <c:v>3.7015840820993358E-2</c:v>
                </c:pt>
                <c:pt idx="153">
                  <c:v>-3.7422341109135775E-2</c:v>
                </c:pt>
                <c:pt idx="154">
                  <c:v>1.3616777557027228E-2</c:v>
                </c:pt>
                <c:pt idx="155">
                  <c:v>-1.4836266959854821E-2</c:v>
                </c:pt>
                <c:pt idx="156">
                  <c:v>3.5773020247796485E-4</c:v>
                </c:pt>
                <c:pt idx="157">
                  <c:v>-6.6135871079494083E-4</c:v>
                </c:pt>
                <c:pt idx="158">
                  <c:v>2.8244751360501277E-2</c:v>
                </c:pt>
                <c:pt idx="159">
                  <c:v>-3.2195500700213216E-2</c:v>
                </c:pt>
                <c:pt idx="160">
                  <c:v>4.2469622768980609E-3</c:v>
                </c:pt>
                <c:pt idx="161">
                  <c:v>3.0062450531080738E-3</c:v>
                </c:pt>
                <c:pt idx="162">
                  <c:v>-5.0943524891919854E-2</c:v>
                </c:pt>
                <c:pt idx="163">
                  <c:v>-1.2482179637877951E-2</c:v>
                </c:pt>
                <c:pt idx="164">
                  <c:v>-1.8232332866184864E-2</c:v>
                </c:pt>
                <c:pt idx="165">
                  <c:v>1.5180005409070409E-2</c:v>
                </c:pt>
                <c:pt idx="166">
                  <c:v>3.4145750647293499E-2</c:v>
                </c:pt>
                <c:pt idx="167">
                  <c:v>2.4403482804855176E-2</c:v>
                </c:pt>
                <c:pt idx="168">
                  <c:v>-1.1075963442160768E-4</c:v>
                </c:pt>
                <c:pt idx="169">
                  <c:v>2.2327056144810706E-2</c:v>
                </c:pt>
                <c:pt idx="170">
                  <c:v>6.8699343960377619E-3</c:v>
                </c:pt>
                <c:pt idx="171">
                  <c:v>5.7526128656569128E-2</c:v>
                </c:pt>
                <c:pt idx="172">
                  <c:v>-3.4568698568753719E-3</c:v>
                </c:pt>
                <c:pt idx="173">
                  <c:v>-2.3050393219938549E-2</c:v>
                </c:pt>
                <c:pt idx="174">
                  <c:v>3.2481643007383987E-2</c:v>
                </c:pt>
                <c:pt idx="175">
                  <c:v>5.1925959088442554E-3</c:v>
                </c:pt>
                <c:pt idx="176">
                  <c:v>-1.4297728339095733E-2</c:v>
                </c:pt>
                <c:pt idx="177">
                  <c:v>9.2638858550777355E-3</c:v>
                </c:pt>
                <c:pt idx="178">
                  <c:v>-1.2749944473075665E-2</c:v>
                </c:pt>
                <c:pt idx="179">
                  <c:v>2.3255447361128613E-3</c:v>
                </c:pt>
                <c:pt idx="180">
                  <c:v>1.6165089665407747E-2</c:v>
                </c:pt>
                <c:pt idx="181">
                  <c:v>-3.3963235888345357E-2</c:v>
                </c:pt>
                <c:pt idx="182">
                  <c:v>-2.0010231682011617E-2</c:v>
                </c:pt>
                <c:pt idx="183">
                  <c:v>1.0964835368827856E-2</c:v>
                </c:pt>
                <c:pt idx="184">
                  <c:v>8.4706949703398297E-4</c:v>
                </c:pt>
                <c:pt idx="185">
                  <c:v>1.646496351300706E-2</c:v>
                </c:pt>
                <c:pt idx="186">
                  <c:v>-2.7560503165323092E-2</c:v>
                </c:pt>
                <c:pt idx="187">
                  <c:v>-7.7578434781344708E-3</c:v>
                </c:pt>
                <c:pt idx="188">
                  <c:v>3.450881558945227E-2</c:v>
                </c:pt>
                <c:pt idx="189">
                  <c:v>-5.0553760301123608E-2</c:v>
                </c:pt>
                <c:pt idx="190">
                  <c:v>1.380639390093342E-2</c:v>
                </c:pt>
                <c:pt idx="191">
                  <c:v>9.0306330781721716E-3</c:v>
                </c:pt>
                <c:pt idx="192">
                  <c:v>5.626046869754904E-2</c:v>
                </c:pt>
                <c:pt idx="193">
                  <c:v>-1.0893358882284064E-2</c:v>
                </c:pt>
                <c:pt idx="194">
                  <c:v>-3.2966450660891287E-2</c:v>
                </c:pt>
                <c:pt idx="195">
                  <c:v>-2.1092963886335012E-2</c:v>
                </c:pt>
                <c:pt idx="196">
                  <c:v>-3.0469105289604368E-2</c:v>
                </c:pt>
                <c:pt idx="197">
                  <c:v>3.7546675145141047E-2</c:v>
                </c:pt>
                <c:pt idx="198">
                  <c:v>4.6172891692577045E-4</c:v>
                </c:pt>
                <c:pt idx="199">
                  <c:v>-3.9709283679367477E-2</c:v>
                </c:pt>
                <c:pt idx="200">
                  <c:v>-1.4727367095057467E-2</c:v>
                </c:pt>
                <c:pt idx="201">
                  <c:v>-3.8713125844892997E-2</c:v>
                </c:pt>
                <c:pt idx="202">
                  <c:v>-4.5305208527548733E-2</c:v>
                </c:pt>
                <c:pt idx="203">
                  <c:v>-6.8056374836767564E-3</c:v>
                </c:pt>
                <c:pt idx="204">
                  <c:v>4.8330575302038131E-2</c:v>
                </c:pt>
                <c:pt idx="205">
                  <c:v>-1.6238948701878534E-2</c:v>
                </c:pt>
                <c:pt idx="206">
                  <c:v>-5.3401814311997975E-2</c:v>
                </c:pt>
                <c:pt idx="207">
                  <c:v>-5.8868647759503628E-5</c:v>
                </c:pt>
                <c:pt idx="208">
                  <c:v>9.2788084042610009E-3</c:v>
                </c:pt>
                <c:pt idx="209">
                  <c:v>8.788047245384227E-3</c:v>
                </c:pt>
                <c:pt idx="210">
                  <c:v>-5.6979862879858609E-2</c:v>
                </c:pt>
                <c:pt idx="211">
                  <c:v>2.5951946172538317E-2</c:v>
                </c:pt>
                <c:pt idx="212">
                  <c:v>4.1133472707965454E-2</c:v>
                </c:pt>
                <c:pt idx="213">
                  <c:v>-9.7404031972080744E-3</c:v>
                </c:pt>
                <c:pt idx="214">
                  <c:v>0.20794539472278764</c:v>
                </c:pt>
                <c:pt idx="215">
                  <c:v>-3.0296001981860273E-2</c:v>
                </c:pt>
                <c:pt idx="216">
                  <c:v>-1.9792679449059034E-2</c:v>
                </c:pt>
                <c:pt idx="217">
                  <c:v>1.913253414285789E-3</c:v>
                </c:pt>
                <c:pt idx="218">
                  <c:v>-4.9322924146413837E-2</c:v>
                </c:pt>
                <c:pt idx="219">
                  <c:v>2.3293135594383743E-2</c:v>
                </c:pt>
                <c:pt idx="220">
                  <c:v>-7.9028778977753237E-3</c:v>
                </c:pt>
                <c:pt idx="221">
                  <c:v>-1.9711422646446555E-2</c:v>
                </c:pt>
                <c:pt idx="222">
                  <c:v>-1.1276580442899223E-3</c:v>
                </c:pt>
                <c:pt idx="223">
                  <c:v>-1.9766470607449831E-2</c:v>
                </c:pt>
                <c:pt idx="224">
                  <c:v>-1.3519114738880497E-2</c:v>
                </c:pt>
                <c:pt idx="225">
                  <c:v>-3.3867932491215773E-2</c:v>
                </c:pt>
                <c:pt idx="226">
                  <c:v>-2.2536597946388449E-2</c:v>
                </c:pt>
                <c:pt idx="227">
                  <c:v>-3.4508684306797065E-2</c:v>
                </c:pt>
                <c:pt idx="228">
                  <c:v>5.2871742522365352E-2</c:v>
                </c:pt>
                <c:pt idx="229">
                  <c:v>-8.5532830078746038E-3</c:v>
                </c:pt>
                <c:pt idx="230">
                  <c:v>6.6094527316007276E-2</c:v>
                </c:pt>
                <c:pt idx="231">
                  <c:v>1.4993662128850295E-3</c:v>
                </c:pt>
                <c:pt idx="232">
                  <c:v>-2.4076023826487616E-2</c:v>
                </c:pt>
                <c:pt idx="233">
                  <c:v>5.1911108995841775E-2</c:v>
                </c:pt>
                <c:pt idx="234">
                  <c:v>-2.8849396677550408E-2</c:v>
                </c:pt>
                <c:pt idx="235">
                  <c:v>-2.8988291791157771E-2</c:v>
                </c:pt>
                <c:pt idx="236">
                  <c:v>1.565227229683749E-2</c:v>
                </c:pt>
                <c:pt idx="237">
                  <c:v>-6.834557087302311E-3</c:v>
                </c:pt>
                <c:pt idx="238">
                  <c:v>8.9459231471919753E-2</c:v>
                </c:pt>
                <c:pt idx="239">
                  <c:v>5.2341352742166912E-2</c:v>
                </c:pt>
                <c:pt idx="240">
                  <c:v>-4.1798469700092891E-2</c:v>
                </c:pt>
                <c:pt idx="241">
                  <c:v>1.3588835506573495E-2</c:v>
                </c:pt>
                <c:pt idx="242">
                  <c:v>-4.0922138686709388E-2</c:v>
                </c:pt>
                <c:pt idx="243">
                  <c:v>5.8842198015143605E-3</c:v>
                </c:pt>
                <c:pt idx="244">
                  <c:v>-2.3887625942771051E-2</c:v>
                </c:pt>
                <c:pt idx="245">
                  <c:v>-6.9360659566386797E-3</c:v>
                </c:pt>
                <c:pt idx="246">
                  <c:v>-3.5676936750230141E-2</c:v>
                </c:pt>
                <c:pt idx="247">
                  <c:v>1.7704691975481565E-2</c:v>
                </c:pt>
                <c:pt idx="248">
                  <c:v>2.0042960050944219E-3</c:v>
                </c:pt>
                <c:pt idx="249">
                  <c:v>-3.6747259520854204E-2</c:v>
                </c:pt>
                <c:pt idx="250">
                  <c:v>-1.5592902769614764E-4</c:v>
                </c:pt>
                <c:pt idx="251">
                  <c:v>6.1419655309460336E-2</c:v>
                </c:pt>
                <c:pt idx="252">
                  <c:v>5.2917506770926152E-2</c:v>
                </c:pt>
                <c:pt idx="253">
                  <c:v>8.7400199419665869E-2</c:v>
                </c:pt>
                <c:pt idx="254">
                  <c:v>-2.7915738845408641E-2</c:v>
                </c:pt>
                <c:pt idx="255">
                  <c:v>-1.7874743550089407E-2</c:v>
                </c:pt>
                <c:pt idx="256">
                  <c:v>-1.2708521223912665E-2</c:v>
                </c:pt>
                <c:pt idx="257">
                  <c:v>-4.3308552056758036E-2</c:v>
                </c:pt>
                <c:pt idx="258">
                  <c:v>-3.8174169929225538E-2</c:v>
                </c:pt>
                <c:pt idx="259">
                  <c:v>7.5481857177061587E-2</c:v>
                </c:pt>
                <c:pt idx="260">
                  <c:v>1.9886659373467546E-2</c:v>
                </c:pt>
                <c:pt idx="261">
                  <c:v>-1.4992658554349248E-2</c:v>
                </c:pt>
                <c:pt idx="262">
                  <c:v>7.3169665540770319E-3</c:v>
                </c:pt>
                <c:pt idx="263">
                  <c:v>-2.8906847600525268E-2</c:v>
                </c:pt>
                <c:pt idx="264">
                  <c:v>-4.6428734039494941E-2</c:v>
                </c:pt>
                <c:pt idx="265">
                  <c:v>2.175197532120806E-2</c:v>
                </c:pt>
                <c:pt idx="266">
                  <c:v>-4.8427818377123705E-2</c:v>
                </c:pt>
                <c:pt idx="267">
                  <c:v>-1.6355572236364233E-2</c:v>
                </c:pt>
                <c:pt idx="268">
                  <c:v>-4.2714885746341323E-2</c:v>
                </c:pt>
                <c:pt idx="269">
                  <c:v>-5.0847565959510045E-2</c:v>
                </c:pt>
                <c:pt idx="270">
                  <c:v>7.5615092443009999E-2</c:v>
                </c:pt>
                <c:pt idx="271">
                  <c:v>1.9931910319828609E-2</c:v>
                </c:pt>
                <c:pt idx="272">
                  <c:v>5.1226245886076133E-3</c:v>
                </c:pt>
                <c:pt idx="273">
                  <c:v>2.0890898673098547E-2</c:v>
                </c:pt>
                <c:pt idx="274">
                  <c:v>-6.2649763583814697E-3</c:v>
                </c:pt>
                <c:pt idx="275">
                  <c:v>4.9173702336844545E-2</c:v>
                </c:pt>
                <c:pt idx="276">
                  <c:v>-3.4447901773929576E-2</c:v>
                </c:pt>
                <c:pt idx="277">
                  <c:v>1.1380630098542189E-3</c:v>
                </c:pt>
                <c:pt idx="278">
                  <c:v>-2.3607870440367745E-2</c:v>
                </c:pt>
                <c:pt idx="279">
                  <c:v>1.8899302091703551E-2</c:v>
                </c:pt>
                <c:pt idx="280">
                  <c:v>7.8214090746194734E-3</c:v>
                </c:pt>
                <c:pt idx="281">
                  <c:v>-8.8457244331504314E-3</c:v>
                </c:pt>
                <c:pt idx="282">
                  <c:v>-2.2962228383310971E-2</c:v>
                </c:pt>
                <c:pt idx="283">
                  <c:v>-9.767138254974779E-3</c:v>
                </c:pt>
                <c:pt idx="284">
                  <c:v>1.1634720865232132E-2</c:v>
                </c:pt>
                <c:pt idx="285">
                  <c:v>7.842804675334044E-4</c:v>
                </c:pt>
                <c:pt idx="286">
                  <c:v>1.9989690817448648E-2</c:v>
                </c:pt>
                <c:pt idx="287">
                  <c:v>-2.7001365631089611E-2</c:v>
                </c:pt>
                <c:pt idx="288">
                  <c:v>-5.089898303102694E-2</c:v>
                </c:pt>
                <c:pt idx="289">
                  <c:v>8.1285639072226593E-2</c:v>
                </c:pt>
                <c:pt idx="290">
                  <c:v>-2.6782302068100873E-2</c:v>
                </c:pt>
                <c:pt idx="291">
                  <c:v>-3.9159261232566342E-2</c:v>
                </c:pt>
                <c:pt idx="292">
                  <c:v>5.2414052777954379E-3</c:v>
                </c:pt>
                <c:pt idx="293">
                  <c:v>5.6683687433985658E-3</c:v>
                </c:pt>
                <c:pt idx="294">
                  <c:v>8.8169603298656821E-3</c:v>
                </c:pt>
                <c:pt idx="295">
                  <c:v>1.4618300570711852E-2</c:v>
                </c:pt>
                <c:pt idx="296">
                  <c:v>1.0107300108891486E-2</c:v>
                </c:pt>
                <c:pt idx="297">
                  <c:v>-7.0895097331204297E-3</c:v>
                </c:pt>
                <c:pt idx="298">
                  <c:v>-7.3441405971241738E-3</c:v>
                </c:pt>
                <c:pt idx="299">
                  <c:v>8.3581154062137425E-2</c:v>
                </c:pt>
                <c:pt idx="300">
                  <c:v>-9.0591965982376992E-3</c:v>
                </c:pt>
                <c:pt idx="301">
                  <c:v>3.3116049585044091E-2</c:v>
                </c:pt>
                <c:pt idx="302">
                  <c:v>4.814395691347572E-3</c:v>
                </c:pt>
                <c:pt idx="303">
                  <c:v>1.0290119219037995E-2</c:v>
                </c:pt>
                <c:pt idx="304">
                  <c:v>1.0682674733717154E-2</c:v>
                </c:pt>
                <c:pt idx="305">
                  <c:v>-1.2446735096662219E-2</c:v>
                </c:pt>
                <c:pt idx="306">
                  <c:v>-3.2473639994832472E-2</c:v>
                </c:pt>
                <c:pt idx="307">
                  <c:v>2.7067254937097964E-2</c:v>
                </c:pt>
                <c:pt idx="308">
                  <c:v>3.3517935216626257E-2</c:v>
                </c:pt>
                <c:pt idx="309">
                  <c:v>5.747488282955242E-3</c:v>
                </c:pt>
                <c:pt idx="310">
                  <c:v>-2.0357076471732068E-2</c:v>
                </c:pt>
                <c:pt idx="311">
                  <c:v>-4.6368665945140213E-2</c:v>
                </c:pt>
                <c:pt idx="312">
                  <c:v>-3.9704242747496274E-2</c:v>
                </c:pt>
                <c:pt idx="313">
                  <c:v>-4.551560996416939E-3</c:v>
                </c:pt>
                <c:pt idx="314">
                  <c:v>-1.5349933797857091E-2</c:v>
                </c:pt>
                <c:pt idx="315">
                  <c:v>7.1928430808718422E-3</c:v>
                </c:pt>
                <c:pt idx="316">
                  <c:v>1.0692533186926602E-2</c:v>
                </c:pt>
                <c:pt idx="317">
                  <c:v>5.7521283405622906E-3</c:v>
                </c:pt>
                <c:pt idx="318">
                  <c:v>2.7669108326395526E-2</c:v>
                </c:pt>
                <c:pt idx="319">
                  <c:v>3.4102024485949137E-2</c:v>
                </c:pt>
                <c:pt idx="320">
                  <c:v>5.8990408713619881E-3</c:v>
                </c:pt>
                <c:pt idx="321">
                  <c:v>-2.4121013873738939E-2</c:v>
                </c:pt>
                <c:pt idx="322">
                  <c:v>2.3980482233856591E-2</c:v>
                </c:pt>
                <c:pt idx="323">
                  <c:v>-2.3428584737838806E-2</c:v>
                </c:pt>
                <c:pt idx="324">
                  <c:v>-4.0129337459426156E-3</c:v>
                </c:pt>
                <c:pt idx="325">
                  <c:v>-1.4366763908234062E-2</c:v>
                </c:pt>
                <c:pt idx="326">
                  <c:v>-4.0113028910821004E-2</c:v>
                </c:pt>
                <c:pt idx="327">
                  <c:v>2.4415432790929448E-2</c:v>
                </c:pt>
                <c:pt idx="328">
                  <c:v>-4.2148737141767798E-2</c:v>
                </c:pt>
                <c:pt idx="329">
                  <c:v>-3.6207978368162579E-2</c:v>
                </c:pt>
                <c:pt idx="330">
                  <c:v>-1.9815099353679203E-2</c:v>
                </c:pt>
                <c:pt idx="331">
                  <c:v>4.1626122566851043E-4</c:v>
                </c:pt>
                <c:pt idx="332">
                  <c:v>-2.2407508702276577E-2</c:v>
                </c:pt>
                <c:pt idx="333">
                  <c:v>1.4985460876203842E-3</c:v>
                </c:pt>
                <c:pt idx="334">
                  <c:v>-2.7964960567655957E-2</c:v>
                </c:pt>
                <c:pt idx="335">
                  <c:v>8.4413788365903051E-3</c:v>
                </c:pt>
                <c:pt idx="336">
                  <c:v>-4.0082179256660785E-2</c:v>
                </c:pt>
                <c:pt idx="337">
                  <c:v>3.3734998814958811E-2</c:v>
                </c:pt>
                <c:pt idx="338">
                  <c:v>1.413405636565232E-2</c:v>
                </c:pt>
                <c:pt idx="339">
                  <c:v>-1.4289514879697556E-2</c:v>
                </c:pt>
                <c:pt idx="340">
                  <c:v>7.8178193789442713E-2</c:v>
                </c:pt>
                <c:pt idx="341">
                  <c:v>-4.9346818605042066E-2</c:v>
                </c:pt>
                <c:pt idx="342">
                  <c:v>-4.422853899785883E-3</c:v>
                </c:pt>
                <c:pt idx="343">
                  <c:v>3.6139677542019528E-2</c:v>
                </c:pt>
                <c:pt idx="344">
                  <c:v>3.4278220619692615E-4</c:v>
                </c:pt>
                <c:pt idx="345">
                  <c:v>-1.4606702706355178E-2</c:v>
                </c:pt>
                <c:pt idx="346">
                  <c:v>3.374551932301869E-2</c:v>
                </c:pt>
                <c:pt idx="347">
                  <c:v>-5.2177768769453244E-2</c:v>
                </c:pt>
                <c:pt idx="348">
                  <c:v>-2.4415756012071427E-3</c:v>
                </c:pt>
                <c:pt idx="349">
                  <c:v>1.4380540624412555E-2</c:v>
                </c:pt>
                <c:pt idx="350">
                  <c:v>-3.6830500974461375E-2</c:v>
                </c:pt>
                <c:pt idx="351">
                  <c:v>-5.1449072685570765E-3</c:v>
                </c:pt>
                <c:pt idx="352">
                  <c:v>2.0096437255534557E-2</c:v>
                </c:pt>
                <c:pt idx="353">
                  <c:v>-1.138703728743983E-2</c:v>
                </c:pt>
                <c:pt idx="354">
                  <c:v>1.3068606371296834E-2</c:v>
                </c:pt>
                <c:pt idx="355">
                  <c:v>2.0720051173401563E-3</c:v>
                </c:pt>
                <c:pt idx="356">
                  <c:v>-1.7376069197025768E-2</c:v>
                </c:pt>
                <c:pt idx="357">
                  <c:v>-1.9532806199670873E-2</c:v>
                </c:pt>
                <c:pt idx="358">
                  <c:v>-4.5279735313781773E-2</c:v>
                </c:pt>
                <c:pt idx="359">
                  <c:v>-1.1960291886880562E-2</c:v>
                </c:pt>
                <c:pt idx="360">
                  <c:v>7.8422259970453295E-3</c:v>
                </c:pt>
                <c:pt idx="361">
                  <c:v>5.6038700246010466E-2</c:v>
                </c:pt>
                <c:pt idx="362">
                  <c:v>6.9104973330933656E-2</c:v>
                </c:pt>
                <c:pt idx="363">
                  <c:v>-8.0047211344659273E-3</c:v>
                </c:pt>
                <c:pt idx="364">
                  <c:v>-1.6189812069030019E-3</c:v>
                </c:pt>
                <c:pt idx="365">
                  <c:v>-4.5933528269083649E-3</c:v>
                </c:pt>
                <c:pt idx="366">
                  <c:v>1.2605109188609432E-2</c:v>
                </c:pt>
                <c:pt idx="367">
                  <c:v>-1.9091845983805304E-2</c:v>
                </c:pt>
                <c:pt idx="368">
                  <c:v>-3.7358186655886909E-2</c:v>
                </c:pt>
                <c:pt idx="369">
                  <c:v>-1.8451556299995776E-2</c:v>
                </c:pt>
                <c:pt idx="370">
                  <c:v>-3.0306428958861665E-3</c:v>
                </c:pt>
                <c:pt idx="371">
                  <c:v>2.0908670377975232E-2</c:v>
                </c:pt>
                <c:pt idx="372">
                  <c:v>-4.3631308383575575E-2</c:v>
                </c:pt>
                <c:pt idx="373">
                  <c:v>-1.0037569216035642E-2</c:v>
                </c:pt>
                <c:pt idx="374">
                  <c:v>-3.6430246760564573E-3</c:v>
                </c:pt>
                <c:pt idx="375">
                  <c:v>5.4024669962421536E-2</c:v>
                </c:pt>
                <c:pt idx="376">
                  <c:v>-1.3578848315572677E-2</c:v>
                </c:pt>
                <c:pt idx="377">
                  <c:v>-3.2962318605503235E-2</c:v>
                </c:pt>
                <c:pt idx="378">
                  <c:v>-3.1773001824424191E-2</c:v>
                </c:pt>
                <c:pt idx="379">
                  <c:v>5.4189462016908233E-2</c:v>
                </c:pt>
                <c:pt idx="380">
                  <c:v>-7.0042681866518183E-3</c:v>
                </c:pt>
                <c:pt idx="381">
                  <c:v>5.095121183809885E-2</c:v>
                </c:pt>
                <c:pt idx="382">
                  <c:v>3.8620044252328546E-2</c:v>
                </c:pt>
                <c:pt idx="383">
                  <c:v>-1.8816630240964919E-2</c:v>
                </c:pt>
                <c:pt idx="384">
                  <c:v>-4.447110768170455E-2</c:v>
                </c:pt>
                <c:pt idx="385">
                  <c:v>-4.4763242874924997E-3</c:v>
                </c:pt>
                <c:pt idx="386">
                  <c:v>-9.3535587824423467E-3</c:v>
                </c:pt>
                <c:pt idx="387">
                  <c:v>-1.3993266540502418E-2</c:v>
                </c:pt>
                <c:pt idx="388">
                  <c:v>8.8566578537538784E-2</c:v>
                </c:pt>
                <c:pt idx="389">
                  <c:v>-2.6047836653600817E-2</c:v>
                </c:pt>
                <c:pt idx="390">
                  <c:v>3.2734658278728672E-2</c:v>
                </c:pt>
                <c:pt idx="391">
                  <c:v>-1.2356495055771867E-2</c:v>
                </c:pt>
                <c:pt idx="392">
                  <c:v>-1.675108526808886E-3</c:v>
                </c:pt>
                <c:pt idx="393">
                  <c:v>-6.586557377714003E-2</c:v>
                </c:pt>
                <c:pt idx="394">
                  <c:v>-2.0092546034576109E-2</c:v>
                </c:pt>
                <c:pt idx="395">
                  <c:v>-1.8298662971197009E-3</c:v>
                </c:pt>
                <c:pt idx="396">
                  <c:v>-3.138403594063139E-2</c:v>
                </c:pt>
                <c:pt idx="397">
                  <c:v>-1.0383759108706302E-2</c:v>
                </c:pt>
                <c:pt idx="398">
                  <c:v>-1.3962897114987313E-2</c:v>
                </c:pt>
                <c:pt idx="399">
                  <c:v>-3.4652820316438404E-2</c:v>
                </c:pt>
                <c:pt idx="400">
                  <c:v>1.0294951285420297E-2</c:v>
                </c:pt>
                <c:pt idx="401">
                  <c:v>-2.9044888141201528E-2</c:v>
                </c:pt>
                <c:pt idx="402">
                  <c:v>2.8562041581642175E-2</c:v>
                </c:pt>
                <c:pt idx="403">
                  <c:v>1.6644210724140844E-2</c:v>
                </c:pt>
                <c:pt idx="404">
                  <c:v>5.1231822139919184E-2</c:v>
                </c:pt>
                <c:pt idx="405">
                  <c:v>7.153374915738463E-3</c:v>
                </c:pt>
                <c:pt idx="406">
                  <c:v>-2.0078027553014237E-2</c:v>
                </c:pt>
                <c:pt idx="407">
                  <c:v>-2.9747336511337992E-2</c:v>
                </c:pt>
                <c:pt idx="408">
                  <c:v>-2.5716329979609001E-2</c:v>
                </c:pt>
                <c:pt idx="409">
                  <c:v>-6.5308299456810761E-3</c:v>
                </c:pt>
                <c:pt idx="410">
                  <c:v>-4.1380053620844893E-3</c:v>
                </c:pt>
                <c:pt idx="411">
                  <c:v>4.5965645997557494E-3</c:v>
                </c:pt>
                <c:pt idx="412">
                  <c:v>4.8374806517826295E-2</c:v>
                </c:pt>
                <c:pt idx="413">
                  <c:v>-1.5364070742223035E-2</c:v>
                </c:pt>
                <c:pt idx="414">
                  <c:v>-4.154502324455582E-2</c:v>
                </c:pt>
                <c:pt idx="415">
                  <c:v>-2.5832813278550859E-2</c:v>
                </c:pt>
                <c:pt idx="416">
                  <c:v>-1.923521065230532E-2</c:v>
                </c:pt>
                <c:pt idx="417">
                  <c:v>6.6602716563632612E-3</c:v>
                </c:pt>
                <c:pt idx="418">
                  <c:v>4.5721896859226077E-2</c:v>
                </c:pt>
                <c:pt idx="419">
                  <c:v>3.7831766749865256E-2</c:v>
                </c:pt>
                <c:pt idx="420">
                  <c:v>-2.2740389972267638E-2</c:v>
                </c:pt>
                <c:pt idx="421">
                  <c:v>5.243283785548886E-3</c:v>
                </c:pt>
                <c:pt idx="422">
                  <c:v>1.9702356018356845E-2</c:v>
                </c:pt>
                <c:pt idx="423">
                  <c:v>-1.8529647997249813E-4</c:v>
                </c:pt>
                <c:pt idx="424">
                  <c:v>-4.507455893963111E-2</c:v>
                </c:pt>
                <c:pt idx="425">
                  <c:v>2.6590284654969772E-2</c:v>
                </c:pt>
                <c:pt idx="426">
                  <c:v>5.3222903274273712E-3</c:v>
                </c:pt>
                <c:pt idx="427">
                  <c:v>-4.1222876726851682E-2</c:v>
                </c:pt>
                <c:pt idx="428">
                  <c:v>-4.2784750178039885E-2</c:v>
                </c:pt>
                <c:pt idx="429">
                  <c:v>-5.1118462351688557E-2</c:v>
                </c:pt>
                <c:pt idx="430">
                  <c:v>4.3624648285641485E-2</c:v>
                </c:pt>
                <c:pt idx="431">
                  <c:v>2.4503280478689056E-2</c:v>
                </c:pt>
                <c:pt idx="432">
                  <c:v>6.4976068838023295E-3</c:v>
                </c:pt>
                <c:pt idx="433">
                  <c:v>3.1994909648030846E-2</c:v>
                </c:pt>
                <c:pt idx="434">
                  <c:v>-4.6519316417419673E-2</c:v>
                </c:pt>
                <c:pt idx="435">
                  <c:v>-5.3214914391248114E-3</c:v>
                </c:pt>
                <c:pt idx="436">
                  <c:v>-1.9399264144462049E-2</c:v>
                </c:pt>
                <c:pt idx="437">
                  <c:v>-3.4498294427364004E-2</c:v>
                </c:pt>
                <c:pt idx="438">
                  <c:v>-3.1389738790405262E-2</c:v>
                </c:pt>
                <c:pt idx="439">
                  <c:v>-3.2684949588220644E-2</c:v>
                </c:pt>
                <c:pt idx="440">
                  <c:v>-4.9090143176874892E-2</c:v>
                </c:pt>
                <c:pt idx="441">
                  <c:v>2.2584712908776155E-2</c:v>
                </c:pt>
                <c:pt idx="442">
                  <c:v>-1.1629947388438984E-2</c:v>
                </c:pt>
                <c:pt idx="443">
                  <c:v>2.2611743199869336E-2</c:v>
                </c:pt>
                <c:pt idx="444">
                  <c:v>2.8257571073630793E-3</c:v>
                </c:pt>
                <c:pt idx="445">
                  <c:v>1.1154316199136224E-2</c:v>
                </c:pt>
                <c:pt idx="446">
                  <c:v>7.8715175734464272E-3</c:v>
                </c:pt>
                <c:pt idx="447">
                  <c:v>-1.2966995197654029E-3</c:v>
                </c:pt>
                <c:pt idx="448">
                  <c:v>-3.8818261096355562E-2</c:v>
                </c:pt>
                <c:pt idx="449">
                  <c:v>-2.6221766426285126E-2</c:v>
                </c:pt>
                <c:pt idx="450">
                  <c:v>9.256859864020224E-2</c:v>
                </c:pt>
                <c:pt idx="451">
                  <c:v>1.3032938661518174E-3</c:v>
                </c:pt>
                <c:pt idx="452">
                  <c:v>1.9173605615272118E-2</c:v>
                </c:pt>
                <c:pt idx="453">
                  <c:v>1.0602053703431433E-2</c:v>
                </c:pt>
                <c:pt idx="454">
                  <c:v>-3.4530517800227367E-2</c:v>
                </c:pt>
                <c:pt idx="455">
                  <c:v>-4.2293785624688732E-2</c:v>
                </c:pt>
                <c:pt idx="456">
                  <c:v>3.9703844992653149E-2</c:v>
                </c:pt>
                <c:pt idx="457">
                  <c:v>-2.1778990312845553E-2</c:v>
                </c:pt>
                <c:pt idx="458">
                  <c:v>-4.1746161542213892E-4</c:v>
                </c:pt>
                <c:pt idx="459">
                  <c:v>4.6174169544113144E-2</c:v>
                </c:pt>
                <c:pt idx="460">
                  <c:v>-7.3091532075798618E-3</c:v>
                </c:pt>
                <c:pt idx="461">
                  <c:v>8.9338510522271632E-3</c:v>
                </c:pt>
                <c:pt idx="462">
                  <c:v>-7.9031427816053169E-5</c:v>
                </c:pt>
                <c:pt idx="463">
                  <c:v>-1.8675671630230095E-2</c:v>
                </c:pt>
                <c:pt idx="464">
                  <c:v>1.5964393026428176E-2</c:v>
                </c:pt>
                <c:pt idx="465">
                  <c:v>1.3415265808578504E-2</c:v>
                </c:pt>
                <c:pt idx="466">
                  <c:v>-6.0041670448828841E-2</c:v>
                </c:pt>
                <c:pt idx="467">
                  <c:v>0.10672354913083135</c:v>
                </c:pt>
                <c:pt idx="468">
                  <c:v>-3.8244809391196906E-2</c:v>
                </c:pt>
                <c:pt idx="469">
                  <c:v>2.7834588228431861E-2</c:v>
                </c:pt>
                <c:pt idx="470">
                  <c:v>2.2750703503940078E-2</c:v>
                </c:pt>
                <c:pt idx="471">
                  <c:v>-5.8177378139305597E-2</c:v>
                </c:pt>
                <c:pt idx="472">
                  <c:v>-3.1345943066190984E-2</c:v>
                </c:pt>
                <c:pt idx="473">
                  <c:v>-1.7558737326496109E-2</c:v>
                </c:pt>
                <c:pt idx="474">
                  <c:v>-1.0466204892025469E-2</c:v>
                </c:pt>
                <c:pt idx="475">
                  <c:v>1.3868022329576844E-2</c:v>
                </c:pt>
                <c:pt idx="476">
                  <c:v>-3.6438546905714068E-2</c:v>
                </c:pt>
                <c:pt idx="477">
                  <c:v>2.1682232760373326E-2</c:v>
                </c:pt>
                <c:pt idx="478">
                  <c:v>5.4554255782174729E-3</c:v>
                </c:pt>
                <c:pt idx="479">
                  <c:v>9.7510352630616689E-4</c:v>
                </c:pt>
                <c:pt idx="480">
                  <c:v>5.1137147897548979E-3</c:v>
                </c:pt>
                <c:pt idx="481">
                  <c:v>-2.7244278163321197E-2</c:v>
                </c:pt>
                <c:pt idx="482">
                  <c:v>4.1745173688041967E-2</c:v>
                </c:pt>
                <c:pt idx="483">
                  <c:v>1.9702501067243753E-2</c:v>
                </c:pt>
                <c:pt idx="484">
                  <c:v>2.3589018685097295E-2</c:v>
                </c:pt>
                <c:pt idx="485">
                  <c:v>-2.6273021411025173E-2</c:v>
                </c:pt>
                <c:pt idx="486">
                  <c:v>-3.1335997788253495E-2</c:v>
                </c:pt>
                <c:pt idx="487">
                  <c:v>1.121753954161823E-2</c:v>
                </c:pt>
                <c:pt idx="488">
                  <c:v>-5.8949549074021709E-2</c:v>
                </c:pt>
                <c:pt idx="489">
                  <c:v>5.4341948229631558E-2</c:v>
                </c:pt>
                <c:pt idx="490">
                  <c:v>-1.8184705454558362E-2</c:v>
                </c:pt>
                <c:pt idx="491">
                  <c:v>9.3075654864605856E-3</c:v>
                </c:pt>
                <c:pt idx="492">
                  <c:v>-2.344007641750839E-2</c:v>
                </c:pt>
                <c:pt idx="493">
                  <c:v>4.5275216444094941E-2</c:v>
                </c:pt>
                <c:pt idx="494">
                  <c:v>-1.1145264680429567E-2</c:v>
                </c:pt>
                <c:pt idx="495">
                  <c:v>-4.2369283781899365E-2</c:v>
                </c:pt>
                <c:pt idx="496">
                  <c:v>-3.3519191278767971E-2</c:v>
                </c:pt>
                <c:pt idx="497">
                  <c:v>-1.8215086198263668E-2</c:v>
                </c:pt>
                <c:pt idx="498">
                  <c:v>5.8471664182142079E-2</c:v>
                </c:pt>
                <c:pt idx="499">
                  <c:v>-4.2302309938110134E-2</c:v>
                </c:pt>
                <c:pt idx="500">
                  <c:v>-2.1040809222381465E-2</c:v>
                </c:pt>
                <c:pt idx="501">
                  <c:v>-1.1719617724863608E-2</c:v>
                </c:pt>
                <c:pt idx="502">
                  <c:v>-2.8008539574793819E-2</c:v>
                </c:pt>
                <c:pt idx="503">
                  <c:v>-1.3103425589959975E-2</c:v>
                </c:pt>
                <c:pt idx="504">
                  <c:v>1.6891764816158745E-3</c:v>
                </c:pt>
                <c:pt idx="505">
                  <c:v>-1.6553261711268245E-2</c:v>
                </c:pt>
                <c:pt idx="506">
                  <c:v>2.3435081857581707E-2</c:v>
                </c:pt>
                <c:pt idx="507">
                  <c:v>-2.9117035902681495E-2</c:v>
                </c:pt>
                <c:pt idx="508">
                  <c:v>2.2641567822556763E-3</c:v>
                </c:pt>
                <c:pt idx="509">
                  <c:v>-4.8034699924400862E-2</c:v>
                </c:pt>
                <c:pt idx="510">
                  <c:v>-6.4172012295236284E-3</c:v>
                </c:pt>
                <c:pt idx="511">
                  <c:v>-3.0956885547041822E-2</c:v>
                </c:pt>
                <c:pt idx="512">
                  <c:v>2.6774097627749075E-2</c:v>
                </c:pt>
                <c:pt idx="513">
                  <c:v>5.8784294811563189E-4</c:v>
                </c:pt>
                <c:pt idx="514">
                  <c:v>-3.3249917372811161E-2</c:v>
                </c:pt>
                <c:pt idx="515">
                  <c:v>-4.3996737665429178E-4</c:v>
                </c:pt>
                <c:pt idx="516">
                  <c:v>-5.703587430127363E-3</c:v>
                </c:pt>
                <c:pt idx="517">
                  <c:v>2.8104306187741197E-2</c:v>
                </c:pt>
                <c:pt idx="518">
                  <c:v>-2.1370890157698899E-2</c:v>
                </c:pt>
                <c:pt idx="519">
                  <c:v>-2.7846161936272908E-2</c:v>
                </c:pt>
                <c:pt idx="520">
                  <c:v>-2.4667505879518484E-3</c:v>
                </c:pt>
                <c:pt idx="521">
                  <c:v>4.5859251109166582E-2</c:v>
                </c:pt>
                <c:pt idx="522">
                  <c:v>7.6831846049129071E-2</c:v>
                </c:pt>
                <c:pt idx="523">
                  <c:v>-6.9206072345147224E-3</c:v>
                </c:pt>
                <c:pt idx="524">
                  <c:v>6.2064723164359896E-2</c:v>
                </c:pt>
                <c:pt idx="525">
                  <c:v>3.0298618869476148E-3</c:v>
                </c:pt>
                <c:pt idx="526">
                  <c:v>1.2488090411177403E-2</c:v>
                </c:pt>
                <c:pt idx="527">
                  <c:v>2.0871777314960885E-3</c:v>
                </c:pt>
                <c:pt idx="528">
                  <c:v>1.2018962297435477E-2</c:v>
                </c:pt>
                <c:pt idx="529">
                  <c:v>-1.8745195905512341E-2</c:v>
                </c:pt>
                <c:pt idx="530">
                  <c:v>2.7939912254683261E-2</c:v>
                </c:pt>
                <c:pt idx="531">
                  <c:v>1.8519098047882938E-3</c:v>
                </c:pt>
                <c:pt idx="532">
                  <c:v>-1.3138579112626282E-2</c:v>
                </c:pt>
                <c:pt idx="533">
                  <c:v>-1.1910322964881481E-2</c:v>
                </c:pt>
                <c:pt idx="534">
                  <c:v>-1.7346578854108764E-2</c:v>
                </c:pt>
                <c:pt idx="535">
                  <c:v>1.6261319397483091E-2</c:v>
                </c:pt>
                <c:pt idx="536">
                  <c:v>2.9445725771686113E-2</c:v>
                </c:pt>
                <c:pt idx="537">
                  <c:v>6.2854885777077346E-2</c:v>
                </c:pt>
                <c:pt idx="538">
                  <c:v>-4.4543832550367229E-2</c:v>
                </c:pt>
                <c:pt idx="539">
                  <c:v>3.8446843438033089E-3</c:v>
                </c:pt>
                <c:pt idx="540">
                  <c:v>-7.1436841399868008E-3</c:v>
                </c:pt>
                <c:pt idx="541">
                  <c:v>-5.8147674631515864E-2</c:v>
                </c:pt>
                <c:pt idx="542">
                  <c:v>-4.9817263269714453E-2</c:v>
                </c:pt>
                <c:pt idx="543">
                  <c:v>-1.8150779921752264E-2</c:v>
                </c:pt>
                <c:pt idx="544">
                  <c:v>2.542616663112578E-2</c:v>
                </c:pt>
                <c:pt idx="545">
                  <c:v>-4.34246370286676E-3</c:v>
                </c:pt>
                <c:pt idx="546">
                  <c:v>2.3434323785816769E-2</c:v>
                </c:pt>
                <c:pt idx="547">
                  <c:v>-8.430806147375524E-3</c:v>
                </c:pt>
                <c:pt idx="548">
                  <c:v>-2.4400339823112561E-2</c:v>
                </c:pt>
                <c:pt idx="549">
                  <c:v>-1.302440210924441E-2</c:v>
                </c:pt>
                <c:pt idx="550">
                  <c:v>-2.1031483374757482E-2</c:v>
                </c:pt>
                <c:pt idx="551">
                  <c:v>-2.9678711479997337E-2</c:v>
                </c:pt>
                <c:pt idx="552">
                  <c:v>-2.9341314341839897E-2</c:v>
                </c:pt>
                <c:pt idx="553">
                  <c:v>-1.5228617049082334E-2</c:v>
                </c:pt>
                <c:pt idx="554">
                  <c:v>2.5583769524803505E-2</c:v>
                </c:pt>
                <c:pt idx="555">
                  <c:v>1.3037336795251226E-2</c:v>
                </c:pt>
                <c:pt idx="556">
                  <c:v>6.2985192996852382E-3</c:v>
                </c:pt>
                <c:pt idx="557">
                  <c:v>3.2471113545654547E-3</c:v>
                </c:pt>
                <c:pt idx="558">
                  <c:v>1.1332029932444193E-2</c:v>
                </c:pt>
                <c:pt idx="559">
                  <c:v>5.7612962578454406E-2</c:v>
                </c:pt>
                <c:pt idx="560">
                  <c:v>-4.5825835735559151E-2</c:v>
                </c:pt>
                <c:pt idx="561">
                  <c:v>3.2667795587015727E-2</c:v>
                </c:pt>
                <c:pt idx="562">
                  <c:v>-8.8308090859117293E-3</c:v>
                </c:pt>
                <c:pt idx="563">
                  <c:v>-1.724234313850671E-2</c:v>
                </c:pt>
                <c:pt idx="564">
                  <c:v>-3.3882991891396839E-2</c:v>
                </c:pt>
                <c:pt idx="565">
                  <c:v>-2.3762662987415885E-3</c:v>
                </c:pt>
                <c:pt idx="566">
                  <c:v>1.8497461664426004E-3</c:v>
                </c:pt>
                <c:pt idx="567">
                  <c:v>1.3360977116358579E-2</c:v>
                </c:pt>
                <c:pt idx="568">
                  <c:v>-1.5516417847768802E-2</c:v>
                </c:pt>
                <c:pt idx="569">
                  <c:v>-1.8161223378356482E-2</c:v>
                </c:pt>
                <c:pt idx="570">
                  <c:v>-9.3775553594280022E-3</c:v>
                </c:pt>
                <c:pt idx="571">
                  <c:v>-4.7133569948567709E-3</c:v>
                </c:pt>
                <c:pt idx="572">
                  <c:v>-9.1971136742292458E-4</c:v>
                </c:pt>
                <c:pt idx="573">
                  <c:v>2.4388781179630378E-2</c:v>
                </c:pt>
                <c:pt idx="574">
                  <c:v>4.3935111388201239E-3</c:v>
                </c:pt>
                <c:pt idx="575">
                  <c:v>-2.0356984486855505E-2</c:v>
                </c:pt>
                <c:pt idx="576">
                  <c:v>3.8671074260946847E-2</c:v>
                </c:pt>
                <c:pt idx="577">
                  <c:v>9.3960302053178386E-4</c:v>
                </c:pt>
                <c:pt idx="578">
                  <c:v>2.9751019949904447E-2</c:v>
                </c:pt>
                <c:pt idx="579">
                  <c:v>-2.2939128243527077E-2</c:v>
                </c:pt>
                <c:pt idx="580">
                  <c:v>-1.2965004280752155E-2</c:v>
                </c:pt>
                <c:pt idx="581">
                  <c:v>-3.5277062958312413E-2</c:v>
                </c:pt>
                <c:pt idx="582">
                  <c:v>-7.64973216093496E-3</c:v>
                </c:pt>
                <c:pt idx="583">
                  <c:v>1.8968660945861169E-2</c:v>
                </c:pt>
                <c:pt idx="584">
                  <c:v>-2.5913627012319244E-2</c:v>
                </c:pt>
                <c:pt idx="585">
                  <c:v>7.2628884463966495E-2</c:v>
                </c:pt>
                <c:pt idx="586">
                  <c:v>-3.6944613495431121E-2</c:v>
                </c:pt>
                <c:pt idx="587">
                  <c:v>-5.2804101097008123E-2</c:v>
                </c:pt>
                <c:pt idx="588">
                  <c:v>5.6743011022471991E-3</c:v>
                </c:pt>
                <c:pt idx="589">
                  <c:v>-4.2800175577107344E-2</c:v>
                </c:pt>
                <c:pt idx="590">
                  <c:v>1.0048405672217219E-2</c:v>
                </c:pt>
                <c:pt idx="591">
                  <c:v>5.2146633604941921E-2</c:v>
                </c:pt>
                <c:pt idx="592">
                  <c:v>-2.0125982493798038E-2</c:v>
                </c:pt>
                <c:pt idx="593">
                  <c:v>0.12414115366738329</c:v>
                </c:pt>
                <c:pt idx="594">
                  <c:v>1.1010913400951963E-2</c:v>
                </c:pt>
                <c:pt idx="595">
                  <c:v>-3.6595441169355161E-2</c:v>
                </c:pt>
                <c:pt idx="596">
                  <c:v>-2.6959366397958536E-2</c:v>
                </c:pt>
                <c:pt idx="597">
                  <c:v>-4.2009579166209052E-2</c:v>
                </c:pt>
                <c:pt idx="598">
                  <c:v>-3.2608449252798426E-2</c:v>
                </c:pt>
                <c:pt idx="599">
                  <c:v>0.17184273129511196</c:v>
                </c:pt>
                <c:pt idx="600">
                  <c:v>-1.3159559742196764E-2</c:v>
                </c:pt>
                <c:pt idx="601">
                  <c:v>-1.063457059910141E-2</c:v>
                </c:pt>
                <c:pt idx="602">
                  <c:v>9.6072550120804179E-2</c:v>
                </c:pt>
                <c:pt idx="603">
                  <c:v>-9.8008567561476169E-3</c:v>
                </c:pt>
                <c:pt idx="604">
                  <c:v>-5.1914757177119297E-2</c:v>
                </c:pt>
                <c:pt idx="605">
                  <c:v>2.1645624343620152E-2</c:v>
                </c:pt>
                <c:pt idx="606">
                  <c:v>-3.8517245682138226E-2</c:v>
                </c:pt>
                <c:pt idx="607">
                  <c:v>-6.6877381305720893E-2</c:v>
                </c:pt>
                <c:pt idx="608">
                  <c:v>-2.7515739787614584E-3</c:v>
                </c:pt>
                <c:pt idx="609">
                  <c:v>4.9827962236611269E-2</c:v>
                </c:pt>
                <c:pt idx="610">
                  <c:v>-1.1880033794055072E-2</c:v>
                </c:pt>
                <c:pt idx="611">
                  <c:v>-3.8813152107659253E-2</c:v>
                </c:pt>
                <c:pt idx="612">
                  <c:v>5.3705306119513066E-3</c:v>
                </c:pt>
                <c:pt idx="613">
                  <c:v>-6.3984259527012657E-2</c:v>
                </c:pt>
                <c:pt idx="614">
                  <c:v>-8.2097982609575671E-3</c:v>
                </c:pt>
                <c:pt idx="615">
                  <c:v>-3.9246874408644815E-4</c:v>
                </c:pt>
                <c:pt idx="616">
                  <c:v>-1.2223807123824284E-2</c:v>
                </c:pt>
                <c:pt idx="617">
                  <c:v>2.1469573294724473E-2</c:v>
                </c:pt>
                <c:pt idx="618">
                  <c:v>-8.5587901090832634E-3</c:v>
                </c:pt>
                <c:pt idx="619">
                  <c:v>-1.5320168227706845E-2</c:v>
                </c:pt>
                <c:pt idx="620">
                  <c:v>-1.0613159899580235E-2</c:v>
                </c:pt>
                <c:pt idx="621">
                  <c:v>-2.7313697420556114E-3</c:v>
                </c:pt>
                <c:pt idx="622">
                  <c:v>-7.6231923260150092E-3</c:v>
                </c:pt>
                <c:pt idx="623">
                  <c:v>-3.5668473884864174E-2</c:v>
                </c:pt>
                <c:pt idx="624">
                  <c:v>-2.4646325028119475E-3</c:v>
                </c:pt>
                <c:pt idx="625">
                  <c:v>4.3020736346995776E-2</c:v>
                </c:pt>
                <c:pt idx="626">
                  <c:v>1.621068777004293E-2</c:v>
                </c:pt>
                <c:pt idx="627">
                  <c:v>-3.3559215753594135E-2</c:v>
                </c:pt>
                <c:pt idx="628">
                  <c:v>-2.8746792454150127E-2</c:v>
                </c:pt>
                <c:pt idx="629">
                  <c:v>-1.991161543653187E-2</c:v>
                </c:pt>
                <c:pt idx="630">
                  <c:v>-1.5914727146301402E-2</c:v>
                </c:pt>
                <c:pt idx="631">
                  <c:v>-1.6993555123602237E-2</c:v>
                </c:pt>
                <c:pt idx="632">
                  <c:v>-1.9829617716722963E-2</c:v>
                </c:pt>
                <c:pt idx="633">
                  <c:v>5.5554294630031961E-2</c:v>
                </c:pt>
                <c:pt idx="634">
                  <c:v>3.693743856648718E-2</c:v>
                </c:pt>
                <c:pt idx="635">
                  <c:v>7.5000537338093887E-3</c:v>
                </c:pt>
                <c:pt idx="636">
                  <c:v>3.0228248079687606E-2</c:v>
                </c:pt>
                <c:pt idx="637">
                  <c:v>-4.0851515619016433E-2</c:v>
                </c:pt>
                <c:pt idx="638">
                  <c:v>-7.4346675802495505E-3</c:v>
                </c:pt>
                <c:pt idx="639">
                  <c:v>2.0202926154894874E-2</c:v>
                </c:pt>
                <c:pt idx="640">
                  <c:v>4.5258603779202808E-2</c:v>
                </c:pt>
                <c:pt idx="641">
                  <c:v>4.5064034567005321E-2</c:v>
                </c:pt>
                <c:pt idx="642">
                  <c:v>-2.6031052811061103E-2</c:v>
                </c:pt>
                <c:pt idx="643">
                  <c:v>-9.3514636911497002E-4</c:v>
                </c:pt>
                <c:pt idx="644">
                  <c:v>-4.7457591137044085E-2</c:v>
                </c:pt>
                <c:pt idx="645">
                  <c:v>-1.3170773201136556E-2</c:v>
                </c:pt>
                <c:pt idx="646">
                  <c:v>-1.3717461621998947E-2</c:v>
                </c:pt>
                <c:pt idx="647">
                  <c:v>5.9987066394485145E-2</c:v>
                </c:pt>
                <c:pt idx="648">
                  <c:v>-4.9743007894005611E-2</c:v>
                </c:pt>
                <c:pt idx="649">
                  <c:v>-3.6234365772804325E-3</c:v>
                </c:pt>
                <c:pt idx="650">
                  <c:v>-5.0288300474483376E-3</c:v>
                </c:pt>
                <c:pt idx="651">
                  <c:v>-4.2908297105372632E-2</c:v>
                </c:pt>
                <c:pt idx="652">
                  <c:v>-3.4202839957727035E-2</c:v>
                </c:pt>
                <c:pt idx="653">
                  <c:v>4.2503543372829591E-2</c:v>
                </c:pt>
                <c:pt idx="654">
                  <c:v>3.558934535506933E-2</c:v>
                </c:pt>
                <c:pt idx="655">
                  <c:v>-2.1904245524268506E-3</c:v>
                </c:pt>
                <c:pt idx="656">
                  <c:v>-4.5003180712567641E-2</c:v>
                </c:pt>
                <c:pt idx="657">
                  <c:v>-4.5719232916875983E-2</c:v>
                </c:pt>
                <c:pt idx="658">
                  <c:v>-7.4690801635895706E-4</c:v>
                </c:pt>
                <c:pt idx="659">
                  <c:v>-5.1381844437398662E-2</c:v>
                </c:pt>
                <c:pt idx="660">
                  <c:v>4.3616966466426772E-2</c:v>
                </c:pt>
                <c:pt idx="661">
                  <c:v>-2.520291959244151E-2</c:v>
                </c:pt>
                <c:pt idx="662">
                  <c:v>4.2141332909279086E-2</c:v>
                </c:pt>
                <c:pt idx="663">
                  <c:v>-2.3060647626469505E-2</c:v>
                </c:pt>
                <c:pt idx="664">
                  <c:v>-8.5387778309061364E-3</c:v>
                </c:pt>
                <c:pt idx="665">
                  <c:v>3.1746115553325807E-2</c:v>
                </c:pt>
                <c:pt idx="666">
                  <c:v>-5.4775536583916054E-2</c:v>
                </c:pt>
                <c:pt idx="667">
                  <c:v>-1.9603623419761781E-2</c:v>
                </c:pt>
                <c:pt idx="668">
                  <c:v>-1.950380031350378E-2</c:v>
                </c:pt>
                <c:pt idx="669">
                  <c:v>1.8487151544140452E-2</c:v>
                </c:pt>
                <c:pt idx="670">
                  <c:v>7.4713576462401982E-2</c:v>
                </c:pt>
                <c:pt idx="671">
                  <c:v>-4.4144355713222241E-2</c:v>
                </c:pt>
                <c:pt idx="672">
                  <c:v>1.5734135337435173E-2</c:v>
                </c:pt>
                <c:pt idx="673">
                  <c:v>9.1549373191436287E-2</c:v>
                </c:pt>
                <c:pt idx="674">
                  <c:v>-3.5734082346233299E-2</c:v>
                </c:pt>
                <c:pt idx="675">
                  <c:v>-1.1221787480221799E-2</c:v>
                </c:pt>
                <c:pt idx="676">
                  <c:v>-1.5430460486293877E-2</c:v>
                </c:pt>
                <c:pt idx="677">
                  <c:v>5.4759493034242982E-4</c:v>
                </c:pt>
                <c:pt idx="678">
                  <c:v>-1.5714984783308114E-2</c:v>
                </c:pt>
                <c:pt idx="679">
                  <c:v>-4.043011876140086E-2</c:v>
                </c:pt>
                <c:pt idx="680">
                  <c:v>-4.3274914013691768E-2</c:v>
                </c:pt>
                <c:pt idx="681">
                  <c:v>5.8716719341474398E-2</c:v>
                </c:pt>
                <c:pt idx="682">
                  <c:v>-2.4374200732620237E-2</c:v>
                </c:pt>
                <c:pt idx="683">
                  <c:v>-5.7762250971841032E-2</c:v>
                </c:pt>
                <c:pt idx="684">
                  <c:v>0.15639411579432108</c:v>
                </c:pt>
                <c:pt idx="685">
                  <c:v>-3.9410569213913615E-2</c:v>
                </c:pt>
                <c:pt idx="686">
                  <c:v>4.9355674945712295E-2</c:v>
                </c:pt>
                <c:pt idx="687">
                  <c:v>-2.9859810428246831E-2</c:v>
                </c:pt>
                <c:pt idx="688">
                  <c:v>-4.8895385361055081E-2</c:v>
                </c:pt>
                <c:pt idx="689">
                  <c:v>3.7144647001927586E-2</c:v>
                </c:pt>
                <c:pt idx="690">
                  <c:v>3.2937733365709476E-3</c:v>
                </c:pt>
                <c:pt idx="691">
                  <c:v>6.209772564627293E-2</c:v>
                </c:pt>
                <c:pt idx="692">
                  <c:v>-2.0479901932220674E-2</c:v>
                </c:pt>
                <c:pt idx="693">
                  <c:v>-2.7655031846738103E-2</c:v>
                </c:pt>
                <c:pt idx="694">
                  <c:v>2.4379971172755959E-2</c:v>
                </c:pt>
                <c:pt idx="695">
                  <c:v>6.7758061113475709E-2</c:v>
                </c:pt>
                <c:pt idx="696">
                  <c:v>-1.0481959688105348E-2</c:v>
                </c:pt>
                <c:pt idx="697">
                  <c:v>1.5195069929630704E-2</c:v>
                </c:pt>
                <c:pt idx="698">
                  <c:v>-2.4231166388388393E-2</c:v>
                </c:pt>
                <c:pt idx="699">
                  <c:v>-2.4812305983367706E-2</c:v>
                </c:pt>
                <c:pt idx="700">
                  <c:v>3.4896649320752204E-2</c:v>
                </c:pt>
                <c:pt idx="701">
                  <c:v>-2.3155573211766693E-2</c:v>
                </c:pt>
                <c:pt idx="702">
                  <c:v>4.4009336556308981E-2</c:v>
                </c:pt>
                <c:pt idx="703">
                  <c:v>-2.3510815306108095E-2</c:v>
                </c:pt>
                <c:pt idx="704">
                  <c:v>-2.2747343607359534E-2</c:v>
                </c:pt>
                <c:pt idx="705">
                  <c:v>-2.4516255902879692E-2</c:v>
                </c:pt>
                <c:pt idx="706">
                  <c:v>-1.7223171941232287E-3</c:v>
                </c:pt>
                <c:pt idx="707">
                  <c:v>-4.7044492146273646E-2</c:v>
                </c:pt>
                <c:pt idx="708">
                  <c:v>3.5609650747810105E-2</c:v>
                </c:pt>
                <c:pt idx="709">
                  <c:v>-7.3635667307059829E-3</c:v>
                </c:pt>
                <c:pt idx="710">
                  <c:v>4.369745536444529E-2</c:v>
                </c:pt>
                <c:pt idx="711">
                  <c:v>2.8148392955594508E-2</c:v>
                </c:pt>
                <c:pt idx="712">
                  <c:v>7.4331959903581171E-2</c:v>
                </c:pt>
                <c:pt idx="713">
                  <c:v>3.1399745376893801E-2</c:v>
                </c:pt>
                <c:pt idx="714">
                  <c:v>-2.2820337690432724E-2</c:v>
                </c:pt>
                <c:pt idx="715">
                  <c:v>-3.4312519738135885E-2</c:v>
                </c:pt>
                <c:pt idx="716">
                  <c:v>-3.7327934510165658E-4</c:v>
                </c:pt>
                <c:pt idx="717">
                  <c:v>-9.8808369502956482E-3</c:v>
                </c:pt>
                <c:pt idx="718">
                  <c:v>-4.5486253591760548E-2</c:v>
                </c:pt>
                <c:pt idx="719">
                  <c:v>2.0587011057955972E-2</c:v>
                </c:pt>
                <c:pt idx="720">
                  <c:v>-5.0629051731847681E-2</c:v>
                </c:pt>
                <c:pt idx="721">
                  <c:v>6.6364883215578957E-2</c:v>
                </c:pt>
                <c:pt idx="722">
                  <c:v>-3.7729221736520907E-2</c:v>
                </c:pt>
                <c:pt idx="723">
                  <c:v>-2.26058889507765E-2</c:v>
                </c:pt>
                <c:pt idx="724">
                  <c:v>-1.3057046845846717E-2</c:v>
                </c:pt>
                <c:pt idx="725">
                  <c:v>-7.9998904424944414E-4</c:v>
                </c:pt>
                <c:pt idx="726">
                  <c:v>-6.5558459097493429E-2</c:v>
                </c:pt>
                <c:pt idx="727">
                  <c:v>-2.9734730517850264E-2</c:v>
                </c:pt>
                <c:pt idx="728">
                  <c:v>7.0530949574785534E-2</c:v>
                </c:pt>
                <c:pt idx="729">
                  <c:v>-2.5957443797790782E-2</c:v>
                </c:pt>
                <c:pt idx="730">
                  <c:v>4.6983848440471272E-2</c:v>
                </c:pt>
                <c:pt idx="731">
                  <c:v>-5.4761344420529295E-2</c:v>
                </c:pt>
                <c:pt idx="732">
                  <c:v>-2.3666146853772562E-2</c:v>
                </c:pt>
                <c:pt idx="733">
                  <c:v>1.9489409743882911E-3</c:v>
                </c:pt>
                <c:pt idx="734">
                  <c:v>4.9562750630572375E-2</c:v>
                </c:pt>
                <c:pt idx="735">
                  <c:v>4.4106333216537763E-3</c:v>
                </c:pt>
                <c:pt idx="736">
                  <c:v>4.3288294029010146E-2</c:v>
                </c:pt>
                <c:pt idx="737">
                  <c:v>-2.3451405211251716E-2</c:v>
                </c:pt>
                <c:pt idx="738">
                  <c:v>-3.331699932311781E-2</c:v>
                </c:pt>
                <c:pt idx="739">
                  <c:v>-5.655933213081589E-2</c:v>
                </c:pt>
                <c:pt idx="740">
                  <c:v>-1.5152195786306093E-2</c:v>
                </c:pt>
                <c:pt idx="741">
                  <c:v>-1.7391760872409467E-2</c:v>
                </c:pt>
                <c:pt idx="742">
                  <c:v>-2.7555990176874833E-2</c:v>
                </c:pt>
                <c:pt idx="743">
                  <c:v>-2.9238990061293824E-2</c:v>
                </c:pt>
                <c:pt idx="744">
                  <c:v>3.6173224818796985E-2</c:v>
                </c:pt>
                <c:pt idx="745">
                  <c:v>-3.5626814610893412E-2</c:v>
                </c:pt>
                <c:pt idx="746">
                  <c:v>-3.1850381389041657E-2</c:v>
                </c:pt>
                <c:pt idx="747">
                  <c:v>-2.4495865402693207E-2</c:v>
                </c:pt>
                <c:pt idx="748">
                  <c:v>-8.8563862301764247E-4</c:v>
                </c:pt>
                <c:pt idx="749">
                  <c:v>-7.3268032169509084E-3</c:v>
                </c:pt>
                <c:pt idx="750">
                  <c:v>9.2145449137756963E-2</c:v>
                </c:pt>
                <c:pt idx="751">
                  <c:v>2.9108905900386037E-2</c:v>
                </c:pt>
                <c:pt idx="752">
                  <c:v>-2.2814548353818982E-2</c:v>
                </c:pt>
                <c:pt idx="753">
                  <c:v>0.10587330796150549</c:v>
                </c:pt>
                <c:pt idx="754">
                  <c:v>5.8383154296009578E-2</c:v>
                </c:pt>
                <c:pt idx="755">
                  <c:v>-1.15113940233494E-2</c:v>
                </c:pt>
                <c:pt idx="756">
                  <c:v>-2.7873687638884227E-3</c:v>
                </c:pt>
                <c:pt idx="757">
                  <c:v>5.2849145310486963E-2</c:v>
                </c:pt>
                <c:pt idx="758">
                  <c:v>-2.9570340384813733E-2</c:v>
                </c:pt>
                <c:pt idx="759">
                  <c:v>-2.8981982721046937E-2</c:v>
                </c:pt>
                <c:pt idx="760">
                  <c:v>-3.503957338597509E-2</c:v>
                </c:pt>
                <c:pt idx="761">
                  <c:v>-3.6001577670714463E-2</c:v>
                </c:pt>
                <c:pt idx="762">
                  <c:v>-1.4118339557463631E-2</c:v>
                </c:pt>
                <c:pt idx="763">
                  <c:v>5.5258587423105986E-2</c:v>
                </c:pt>
                <c:pt idx="764">
                  <c:v>-4.2960974974377654E-2</c:v>
                </c:pt>
                <c:pt idx="765">
                  <c:v>4.3976426482705958E-2</c:v>
                </c:pt>
                <c:pt idx="766">
                  <c:v>5.7803089586572582E-3</c:v>
                </c:pt>
                <c:pt idx="767">
                  <c:v>-1.8840692972031607E-2</c:v>
                </c:pt>
                <c:pt idx="768">
                  <c:v>1.7514825870911166E-3</c:v>
                </c:pt>
                <c:pt idx="769">
                  <c:v>-1.0467589549305562E-2</c:v>
                </c:pt>
                <c:pt idx="770">
                  <c:v>9.5979968549788214E-2</c:v>
                </c:pt>
                <c:pt idx="771">
                  <c:v>-1.5617190140142069E-2</c:v>
                </c:pt>
                <c:pt idx="772">
                  <c:v>-2.8527973901548168E-2</c:v>
                </c:pt>
                <c:pt idx="773">
                  <c:v>3.5470841267275663E-2</c:v>
                </c:pt>
                <c:pt idx="774">
                  <c:v>-2.9172647545925391E-2</c:v>
                </c:pt>
                <c:pt idx="775">
                  <c:v>-4.7563079553469965E-2</c:v>
                </c:pt>
                <c:pt idx="776">
                  <c:v>3.4476811786725743E-2</c:v>
                </c:pt>
                <c:pt idx="777">
                  <c:v>1.100050437656578E-2</c:v>
                </c:pt>
                <c:pt idx="778">
                  <c:v>1.3765148407705461E-2</c:v>
                </c:pt>
                <c:pt idx="779">
                  <c:v>-1.5007337205675516E-2</c:v>
                </c:pt>
                <c:pt idx="780">
                  <c:v>5.7196823706406209E-3</c:v>
                </c:pt>
                <c:pt idx="781">
                  <c:v>-4.1725039443263716E-2</c:v>
                </c:pt>
                <c:pt idx="782">
                  <c:v>-5.4167145636862066E-3</c:v>
                </c:pt>
                <c:pt idx="783">
                  <c:v>6.573097623694053E-3</c:v>
                </c:pt>
                <c:pt idx="784">
                  <c:v>6.8327353255448189E-3</c:v>
                </c:pt>
                <c:pt idx="785">
                  <c:v>-4.3917667931804273E-2</c:v>
                </c:pt>
                <c:pt idx="786">
                  <c:v>-5.9256506035067907E-3</c:v>
                </c:pt>
                <c:pt idx="787">
                  <c:v>2.6748028193450613E-2</c:v>
                </c:pt>
                <c:pt idx="788">
                  <c:v>-5.9027753379978981E-2</c:v>
                </c:pt>
                <c:pt idx="789">
                  <c:v>-2.4901665315732582E-2</c:v>
                </c:pt>
                <c:pt idx="790">
                  <c:v>6.7413156500755189E-3</c:v>
                </c:pt>
                <c:pt idx="791">
                  <c:v>6.22586520975957E-2</c:v>
                </c:pt>
                <c:pt idx="792">
                  <c:v>3.4274146300712557E-2</c:v>
                </c:pt>
                <c:pt idx="793">
                  <c:v>-4.8633098811040623E-2</c:v>
                </c:pt>
                <c:pt idx="794">
                  <c:v>-2.2091240825418908E-2</c:v>
                </c:pt>
                <c:pt idx="795">
                  <c:v>1.8665310850462913E-2</c:v>
                </c:pt>
                <c:pt idx="796">
                  <c:v>4.4148262635743972E-2</c:v>
                </c:pt>
                <c:pt idx="797">
                  <c:v>5.9772131842488222E-3</c:v>
                </c:pt>
                <c:pt idx="798">
                  <c:v>-3.8555552374083243E-2</c:v>
                </c:pt>
                <c:pt idx="799">
                  <c:v>2.4254805200011727E-2</c:v>
                </c:pt>
                <c:pt idx="800">
                  <c:v>-6.5702794494563125E-3</c:v>
                </c:pt>
                <c:pt idx="801">
                  <c:v>-6.09692387109168E-2</c:v>
                </c:pt>
                <c:pt idx="802">
                  <c:v>6.3107575747624461E-2</c:v>
                </c:pt>
                <c:pt idx="803">
                  <c:v>-6.3884404921735569E-2</c:v>
                </c:pt>
                <c:pt idx="804">
                  <c:v>3.2241203040423595E-3</c:v>
                </c:pt>
                <c:pt idx="805">
                  <c:v>9.8086992419657265E-2</c:v>
                </c:pt>
                <c:pt idx="806">
                  <c:v>7.2682853116102734E-3</c:v>
                </c:pt>
                <c:pt idx="807">
                  <c:v>5.3020311955860933E-2</c:v>
                </c:pt>
                <c:pt idx="808">
                  <c:v>-2.9548258349959305E-2</c:v>
                </c:pt>
                <c:pt idx="809">
                  <c:v>-7.043805261134585E-2</c:v>
                </c:pt>
                <c:pt idx="810">
                  <c:v>2.2216150752497773E-2</c:v>
                </c:pt>
                <c:pt idx="811">
                  <c:v>-3.1889064284273697E-2</c:v>
                </c:pt>
                <c:pt idx="812">
                  <c:v>-2.0402502287169961E-2</c:v>
                </c:pt>
                <c:pt idx="813">
                  <c:v>0.17211994812438045</c:v>
                </c:pt>
                <c:pt idx="814">
                  <c:v>1.4201039926992806E-2</c:v>
                </c:pt>
                <c:pt idx="815">
                  <c:v>1.1177752562777298E-2</c:v>
                </c:pt>
                <c:pt idx="816">
                  <c:v>-5.2483828183299455E-2</c:v>
                </c:pt>
                <c:pt idx="817">
                  <c:v>5.2985196443887713E-3</c:v>
                </c:pt>
                <c:pt idx="818">
                  <c:v>-1.6232482592392083E-2</c:v>
                </c:pt>
                <c:pt idx="819">
                  <c:v>-3.1867275829675377E-2</c:v>
                </c:pt>
                <c:pt idx="820">
                  <c:v>3.4235326560614929E-3</c:v>
                </c:pt>
                <c:pt idx="821">
                  <c:v>1.5638869113248178E-2</c:v>
                </c:pt>
                <c:pt idx="822">
                  <c:v>-2.7674359143457165E-2</c:v>
                </c:pt>
                <c:pt idx="823">
                  <c:v>-1.2929168873179518E-2</c:v>
                </c:pt>
                <c:pt idx="824">
                  <c:v>3.5480979912014994E-2</c:v>
                </c:pt>
                <c:pt idx="825">
                  <c:v>-1.3594463762103505E-2</c:v>
                </c:pt>
                <c:pt idx="826">
                  <c:v>-1.7104736588631438E-2</c:v>
                </c:pt>
                <c:pt idx="827">
                  <c:v>-3.9799141947614136E-2</c:v>
                </c:pt>
                <c:pt idx="828">
                  <c:v>-1.6439907936304218E-2</c:v>
                </c:pt>
                <c:pt idx="829">
                  <c:v>0.17849213016790819</c:v>
                </c:pt>
                <c:pt idx="830">
                  <c:v>-2.7860636191561851E-2</c:v>
                </c:pt>
                <c:pt idx="831">
                  <c:v>2.3553481251851787E-2</c:v>
                </c:pt>
                <c:pt idx="832">
                  <c:v>3.5023093085080866E-3</c:v>
                </c:pt>
                <c:pt idx="833">
                  <c:v>-7.4938294509819658E-3</c:v>
                </c:pt>
                <c:pt idx="834">
                  <c:v>-5.9553168304916325E-3</c:v>
                </c:pt>
                <c:pt idx="835">
                  <c:v>-2.9824919684811295E-4</c:v>
                </c:pt>
                <c:pt idx="836">
                  <c:v>4.9326558381813705E-2</c:v>
                </c:pt>
                <c:pt idx="837">
                  <c:v>7.1948266719159605E-4</c:v>
                </c:pt>
                <c:pt idx="838">
                  <c:v>0.19046597688187225</c:v>
                </c:pt>
                <c:pt idx="839">
                  <c:v>-1.0958925691861628E-2</c:v>
                </c:pt>
                <c:pt idx="840">
                  <c:v>-4.0068733632374023E-2</c:v>
                </c:pt>
                <c:pt idx="841">
                  <c:v>-1.9490488858117567E-2</c:v>
                </c:pt>
                <c:pt idx="842">
                  <c:v>6.2736366941559998E-2</c:v>
                </c:pt>
                <c:pt idx="843">
                  <c:v>-4.6003532129928873E-2</c:v>
                </c:pt>
                <c:pt idx="844">
                  <c:v>2.82678234072123E-2</c:v>
                </c:pt>
                <c:pt idx="845">
                  <c:v>2.3077519654543618E-2</c:v>
                </c:pt>
                <c:pt idx="846">
                  <c:v>-3.3061745909678392E-2</c:v>
                </c:pt>
                <c:pt idx="847">
                  <c:v>-4.8683995354425105E-3</c:v>
                </c:pt>
                <c:pt idx="848">
                  <c:v>-3.0855815825404937E-2</c:v>
                </c:pt>
                <c:pt idx="849">
                  <c:v>-4.7947605830548627E-2</c:v>
                </c:pt>
                <c:pt idx="850">
                  <c:v>5.5652214116050827E-2</c:v>
                </c:pt>
                <c:pt idx="851">
                  <c:v>-5.8092041798273E-2</c:v>
                </c:pt>
                <c:pt idx="852">
                  <c:v>-2.0803979026656113E-4</c:v>
                </c:pt>
                <c:pt idx="853">
                  <c:v>-5.0830065886152541E-2</c:v>
                </c:pt>
                <c:pt idx="854">
                  <c:v>-3.0595225936200478E-2</c:v>
                </c:pt>
                <c:pt idx="855">
                  <c:v>9.8781331744089138E-2</c:v>
                </c:pt>
                <c:pt idx="856">
                  <c:v>-2.6628261812190156E-2</c:v>
                </c:pt>
                <c:pt idx="857">
                  <c:v>-5.2093283794756542E-2</c:v>
                </c:pt>
                <c:pt idx="858">
                  <c:v>4.5471964880297963E-2</c:v>
                </c:pt>
                <c:pt idx="859">
                  <c:v>-5.5517211930176752E-2</c:v>
                </c:pt>
                <c:pt idx="860">
                  <c:v>-2.0964831705202018E-2</c:v>
                </c:pt>
                <c:pt idx="861">
                  <c:v>2.6752433907779691E-2</c:v>
                </c:pt>
                <c:pt idx="862">
                  <c:v>-4.9396905910141384E-2</c:v>
                </c:pt>
                <c:pt idx="863">
                  <c:v>-1.6637218782033565E-2</c:v>
                </c:pt>
                <c:pt idx="864">
                  <c:v>6.6153745374802786E-2</c:v>
                </c:pt>
                <c:pt idx="865">
                  <c:v>-1.4672560504506771E-2</c:v>
                </c:pt>
                <c:pt idx="866">
                  <c:v>-3.967786486101247E-2</c:v>
                </c:pt>
                <c:pt idx="867">
                  <c:v>-2.5468598889029238E-2</c:v>
                </c:pt>
                <c:pt idx="868">
                  <c:v>-7.1163984046464582E-3</c:v>
                </c:pt>
                <c:pt idx="869">
                  <c:v>1.8207348703541442E-2</c:v>
                </c:pt>
                <c:pt idx="870">
                  <c:v>8.6224951664571527E-3</c:v>
                </c:pt>
                <c:pt idx="871">
                  <c:v>-4.5240526096756717E-2</c:v>
                </c:pt>
                <c:pt idx="872">
                  <c:v>-1.7910087914656862E-2</c:v>
                </c:pt>
                <c:pt idx="873">
                  <c:v>4.4467401265115579E-2</c:v>
                </c:pt>
                <c:pt idx="874">
                  <c:v>2.1331149145682904E-2</c:v>
                </c:pt>
                <c:pt idx="875">
                  <c:v>-7.2560658305107051E-2</c:v>
                </c:pt>
                <c:pt idx="876">
                  <c:v>5.3353127842736041E-2</c:v>
                </c:pt>
                <c:pt idx="877">
                  <c:v>2.2445254309128193E-2</c:v>
                </c:pt>
                <c:pt idx="878">
                  <c:v>-6.0633851102465372E-2</c:v>
                </c:pt>
                <c:pt idx="879">
                  <c:v>2.4583659487914394E-2</c:v>
                </c:pt>
                <c:pt idx="880">
                  <c:v>3.6987762602939005E-2</c:v>
                </c:pt>
                <c:pt idx="881">
                  <c:v>8.8297048056413877E-3</c:v>
                </c:pt>
                <c:pt idx="882">
                  <c:v>3.7840704974123146E-2</c:v>
                </c:pt>
                <c:pt idx="883">
                  <c:v>-1.3372300541323767E-2</c:v>
                </c:pt>
                <c:pt idx="884">
                  <c:v>-3.8593726759484186E-2</c:v>
                </c:pt>
                <c:pt idx="885">
                  <c:v>-1.6979218699645134E-2</c:v>
                </c:pt>
                <c:pt idx="886">
                  <c:v>4.1364236637393657E-2</c:v>
                </c:pt>
                <c:pt idx="887">
                  <c:v>-2.9032855556548609E-2</c:v>
                </c:pt>
                <c:pt idx="888">
                  <c:v>-5.7626738127690607E-3</c:v>
                </c:pt>
                <c:pt idx="889">
                  <c:v>-2.0044362468357009E-2</c:v>
                </c:pt>
                <c:pt idx="890">
                  <c:v>-3.6864608245567365E-2</c:v>
                </c:pt>
                <c:pt idx="891">
                  <c:v>-5.497187329189028E-2</c:v>
                </c:pt>
                <c:pt idx="892">
                  <c:v>8.2420974213662773E-3</c:v>
                </c:pt>
                <c:pt idx="893">
                  <c:v>-3.6054599735646627E-2</c:v>
                </c:pt>
                <c:pt idx="894">
                  <c:v>-4.9702318613021601E-2</c:v>
                </c:pt>
                <c:pt idx="895">
                  <c:v>1.691354408223384E-2</c:v>
                </c:pt>
                <c:pt idx="896">
                  <c:v>4.8793878708725674E-3</c:v>
                </c:pt>
                <c:pt idx="897">
                  <c:v>-8.8268074796231985E-2</c:v>
                </c:pt>
                <c:pt idx="898">
                  <c:v>0.2404356278317574</c:v>
                </c:pt>
                <c:pt idx="899">
                  <c:v>3.1544776232653566E-3</c:v>
                </c:pt>
                <c:pt idx="900">
                  <c:v>8.7449077141595791E-2</c:v>
                </c:pt>
                <c:pt idx="901">
                  <c:v>8.2428627090385571E-3</c:v>
                </c:pt>
                <c:pt idx="902">
                  <c:v>-3.0603473288699667E-2</c:v>
                </c:pt>
                <c:pt idx="903">
                  <c:v>1.1168364389884293E-3</c:v>
                </c:pt>
                <c:pt idx="904">
                  <c:v>-3.8657694676477679E-2</c:v>
                </c:pt>
                <c:pt idx="905">
                  <c:v>3.2726533997471788E-2</c:v>
                </c:pt>
                <c:pt idx="906">
                  <c:v>2.2049182260738915E-3</c:v>
                </c:pt>
                <c:pt idx="907">
                  <c:v>-2.6257984767547773E-2</c:v>
                </c:pt>
                <c:pt idx="908">
                  <c:v>1.8888171293241832E-2</c:v>
                </c:pt>
                <c:pt idx="909">
                  <c:v>-4.4135206163522043E-3</c:v>
                </c:pt>
                <c:pt idx="910">
                  <c:v>-1.5085117487225089E-2</c:v>
                </c:pt>
                <c:pt idx="911">
                  <c:v>8.4225401077086242E-3</c:v>
                </c:pt>
                <c:pt idx="912">
                  <c:v>-2.5539721547533728E-2</c:v>
                </c:pt>
                <c:pt idx="913">
                  <c:v>-1.9013547572925193E-3</c:v>
                </c:pt>
                <c:pt idx="914">
                  <c:v>6.440258795236309E-3</c:v>
                </c:pt>
                <c:pt idx="915">
                  <c:v>-3.7805765434725254E-2</c:v>
                </c:pt>
                <c:pt idx="916">
                  <c:v>-2.2018703296052686E-2</c:v>
                </c:pt>
                <c:pt idx="917">
                  <c:v>-6.0832542191338206E-2</c:v>
                </c:pt>
                <c:pt idx="918">
                  <c:v>-2.5928130976437015E-3</c:v>
                </c:pt>
                <c:pt idx="919">
                  <c:v>-1.9873680708877749E-2</c:v>
                </c:pt>
                <c:pt idx="920">
                  <c:v>5.1438833741701717E-2</c:v>
                </c:pt>
                <c:pt idx="921">
                  <c:v>-1.621762767560269E-2</c:v>
                </c:pt>
                <c:pt idx="922">
                  <c:v>2.5136459358505708E-2</c:v>
                </c:pt>
                <c:pt idx="923">
                  <c:v>-1.5644880360936562E-2</c:v>
                </c:pt>
                <c:pt idx="924">
                  <c:v>2.1090286209446255E-2</c:v>
                </c:pt>
                <c:pt idx="925">
                  <c:v>0.10301420133419734</c:v>
                </c:pt>
                <c:pt idx="926">
                  <c:v>-3.3575263837040237E-2</c:v>
                </c:pt>
                <c:pt idx="927">
                  <c:v>-2.3314563153541822E-2</c:v>
                </c:pt>
                <c:pt idx="928">
                  <c:v>0.12380024369470229</c:v>
                </c:pt>
                <c:pt idx="929">
                  <c:v>-4.8086402665830044E-2</c:v>
                </c:pt>
                <c:pt idx="930">
                  <c:v>-3.6142741268954857E-2</c:v>
                </c:pt>
                <c:pt idx="931">
                  <c:v>-3.0760532718670557E-2</c:v>
                </c:pt>
                <c:pt idx="932">
                  <c:v>3.8307367077168079E-3</c:v>
                </c:pt>
                <c:pt idx="933">
                  <c:v>-8.5268205196774392E-3</c:v>
                </c:pt>
                <c:pt idx="934">
                  <c:v>6.1351693169930478E-2</c:v>
                </c:pt>
                <c:pt idx="935">
                  <c:v>-9.3294422820417739E-3</c:v>
                </c:pt>
                <c:pt idx="936">
                  <c:v>3.6997005565421681E-2</c:v>
                </c:pt>
                <c:pt idx="937">
                  <c:v>-2.0032620633111963E-2</c:v>
                </c:pt>
                <c:pt idx="938">
                  <c:v>3.060575585611687E-3</c:v>
                </c:pt>
                <c:pt idx="939">
                  <c:v>-3.9253260518554926E-2</c:v>
                </c:pt>
                <c:pt idx="940">
                  <c:v>6.837980734553664E-3</c:v>
                </c:pt>
                <c:pt idx="941">
                  <c:v>-3.292371901572437E-2</c:v>
                </c:pt>
                <c:pt idx="942">
                  <c:v>5.3140376377569958E-2</c:v>
                </c:pt>
                <c:pt idx="943">
                  <c:v>1.7451409054321118E-2</c:v>
                </c:pt>
                <c:pt idx="944">
                  <c:v>-7.2089959019413456E-3</c:v>
                </c:pt>
                <c:pt idx="945">
                  <c:v>-7.6176023555439166E-3</c:v>
                </c:pt>
                <c:pt idx="946">
                  <c:v>-1.2390075412728697E-2</c:v>
                </c:pt>
                <c:pt idx="947">
                  <c:v>8.4050661862103165E-2</c:v>
                </c:pt>
                <c:pt idx="948">
                  <c:v>-2.1005547459724133E-3</c:v>
                </c:pt>
                <c:pt idx="949">
                  <c:v>5.5306449065653483E-2</c:v>
                </c:pt>
                <c:pt idx="950">
                  <c:v>-1.8098122182686891E-2</c:v>
                </c:pt>
                <c:pt idx="951">
                  <c:v>1.4372181310877379E-2</c:v>
                </c:pt>
                <c:pt idx="952">
                  <c:v>-7.8716374807636796E-2</c:v>
                </c:pt>
                <c:pt idx="953">
                  <c:v>-3.066863952121867E-2</c:v>
                </c:pt>
                <c:pt idx="954">
                  <c:v>4.0851167918968215E-2</c:v>
                </c:pt>
                <c:pt idx="955">
                  <c:v>4.6517240361392577E-3</c:v>
                </c:pt>
                <c:pt idx="956">
                  <c:v>-5.5610100863911979E-2</c:v>
                </c:pt>
                <c:pt idx="957">
                  <c:v>-3.0322555641233141E-2</c:v>
                </c:pt>
                <c:pt idx="958">
                  <c:v>-1.2356152846793499E-2</c:v>
                </c:pt>
                <c:pt idx="959">
                  <c:v>-2.6101263488990074E-2</c:v>
                </c:pt>
                <c:pt idx="960">
                  <c:v>1.9053568560379584E-3</c:v>
                </c:pt>
                <c:pt idx="961">
                  <c:v>0.10123845378762295</c:v>
                </c:pt>
                <c:pt idx="962">
                  <c:v>3.0582037186926824E-2</c:v>
                </c:pt>
                <c:pt idx="963">
                  <c:v>-3.5751071564617466E-2</c:v>
                </c:pt>
                <c:pt idx="964">
                  <c:v>-3.3168248515914989E-2</c:v>
                </c:pt>
                <c:pt idx="965">
                  <c:v>3.7628930470153379E-2</c:v>
                </c:pt>
                <c:pt idx="966">
                  <c:v>-1.2627439651315376E-2</c:v>
                </c:pt>
                <c:pt idx="967">
                  <c:v>1.9245428005857917E-2</c:v>
                </c:pt>
                <c:pt idx="968">
                  <c:v>-3.3833806187427866E-2</c:v>
                </c:pt>
                <c:pt idx="969">
                  <c:v>-1.9906079043745785E-2</c:v>
                </c:pt>
                <c:pt idx="970">
                  <c:v>-3.5795249068590364E-2</c:v>
                </c:pt>
                <c:pt idx="971">
                  <c:v>-7.1378578848540938E-5</c:v>
                </c:pt>
                <c:pt idx="972">
                  <c:v>-4.1782416726329954E-3</c:v>
                </c:pt>
                <c:pt idx="973">
                  <c:v>-2.2363197804794111E-2</c:v>
                </c:pt>
                <c:pt idx="974">
                  <c:v>-1.6161921867433779E-3</c:v>
                </c:pt>
                <c:pt idx="975">
                  <c:v>-1.94052889301051E-2</c:v>
                </c:pt>
                <c:pt idx="976">
                  <c:v>-1.2864366339719891E-2</c:v>
                </c:pt>
                <c:pt idx="977">
                  <c:v>-7.7164536463225811E-2</c:v>
                </c:pt>
                <c:pt idx="978">
                  <c:v>-5.0276276093204793E-2</c:v>
                </c:pt>
                <c:pt idx="979">
                  <c:v>2.1547941425253308E-3</c:v>
                </c:pt>
                <c:pt idx="980">
                  <c:v>-4.9232442040312591E-3</c:v>
                </c:pt>
                <c:pt idx="981">
                  <c:v>3.362696956816448E-2</c:v>
                </c:pt>
                <c:pt idx="982">
                  <c:v>9.0456979458827576E-3</c:v>
                </c:pt>
                <c:pt idx="983">
                  <c:v>5.947772011680335E-2</c:v>
                </c:pt>
                <c:pt idx="984">
                  <c:v>1.9655774344086427E-2</c:v>
                </c:pt>
                <c:pt idx="985">
                  <c:v>-4.5241925830151367E-2</c:v>
                </c:pt>
                <c:pt idx="986">
                  <c:v>-4.7149304674193981E-2</c:v>
                </c:pt>
                <c:pt idx="987">
                  <c:v>1.8225446776253863E-2</c:v>
                </c:pt>
                <c:pt idx="988">
                  <c:v>-1.3306749978034918E-2</c:v>
                </c:pt>
                <c:pt idx="989">
                  <c:v>-3.7174947309964687E-3</c:v>
                </c:pt>
                <c:pt idx="990">
                  <c:v>-1.6292069657753764E-2</c:v>
                </c:pt>
                <c:pt idx="991">
                  <c:v>5.8059574685125633E-2</c:v>
                </c:pt>
                <c:pt idx="992">
                  <c:v>1.4581765706826476E-2</c:v>
                </c:pt>
                <c:pt idx="993">
                  <c:v>-4.784443134437473E-2</c:v>
                </c:pt>
                <c:pt idx="994">
                  <c:v>-9.9377704953418113E-3</c:v>
                </c:pt>
                <c:pt idx="995">
                  <c:v>2.0496753304601465E-2</c:v>
                </c:pt>
                <c:pt idx="996">
                  <c:v>-1.5421322095610477E-2</c:v>
                </c:pt>
                <c:pt idx="997">
                  <c:v>-2.2995087377496717E-3</c:v>
                </c:pt>
                <c:pt idx="998">
                  <c:v>-5.2402047191396302E-2</c:v>
                </c:pt>
                <c:pt idx="999">
                  <c:v>-3.3655629957653289E-2</c:v>
                </c:pt>
                <c:pt idx="1000">
                  <c:v>2.9362317242650086E-2</c:v>
                </c:pt>
                <c:pt idx="1001">
                  <c:v>-5.767219549297755E-2</c:v>
                </c:pt>
                <c:pt idx="1002">
                  <c:v>-3.9516071205617141E-2</c:v>
                </c:pt>
                <c:pt idx="1003">
                  <c:v>0.24464816378112086</c:v>
                </c:pt>
                <c:pt idx="1004">
                  <c:v>7.4147267389404609E-2</c:v>
                </c:pt>
                <c:pt idx="1005">
                  <c:v>-2.1881002581415808E-2</c:v>
                </c:pt>
                <c:pt idx="1006">
                  <c:v>6.529222760026597E-2</c:v>
                </c:pt>
                <c:pt idx="1007">
                  <c:v>-3.1125806409959215E-2</c:v>
                </c:pt>
                <c:pt idx="1008">
                  <c:v>-2.486667375013376E-2</c:v>
                </c:pt>
                <c:pt idx="1009">
                  <c:v>5.6511205501404704E-3</c:v>
                </c:pt>
                <c:pt idx="1010">
                  <c:v>-5.7147441101760815E-2</c:v>
                </c:pt>
                <c:pt idx="1011">
                  <c:v>-5.0776478979781346E-2</c:v>
                </c:pt>
                <c:pt idx="1012">
                  <c:v>-3.3184772578757619E-2</c:v>
                </c:pt>
                <c:pt idx="1013">
                  <c:v>-5.0210671276170902E-3</c:v>
                </c:pt>
                <c:pt idx="1014">
                  <c:v>-7.8320182432218676E-3</c:v>
                </c:pt>
                <c:pt idx="1015">
                  <c:v>3.446496125766E-2</c:v>
                </c:pt>
                <c:pt idx="1016">
                  <c:v>4.9071199299685599E-2</c:v>
                </c:pt>
                <c:pt idx="1017">
                  <c:v>-4.1242217830853925E-2</c:v>
                </c:pt>
                <c:pt idx="1018">
                  <c:v>-4.0708892722604584E-2</c:v>
                </c:pt>
                <c:pt idx="1019">
                  <c:v>-1.6919321568910722E-2</c:v>
                </c:pt>
                <c:pt idx="1020">
                  <c:v>-2.3388036335920983E-2</c:v>
                </c:pt>
                <c:pt idx="1021">
                  <c:v>0.11870736728669211</c:v>
                </c:pt>
                <c:pt idx="1022">
                  <c:v>-1.9367997475291956E-2</c:v>
                </c:pt>
                <c:pt idx="1023">
                  <c:v>-3.9733767113780925E-2</c:v>
                </c:pt>
                <c:pt idx="1024">
                  <c:v>4.9647421602276726E-2</c:v>
                </c:pt>
                <c:pt idx="1025">
                  <c:v>-8.2592110132756972E-3</c:v>
                </c:pt>
                <c:pt idx="1026">
                  <c:v>1.9008548153404841E-2</c:v>
                </c:pt>
                <c:pt idx="1027">
                  <c:v>2.9555780391708059E-4</c:v>
                </c:pt>
                <c:pt idx="1028">
                  <c:v>-3.4024895338074769E-2</c:v>
                </c:pt>
                <c:pt idx="1029">
                  <c:v>-1.2644234411858721E-3</c:v>
                </c:pt>
                <c:pt idx="1030">
                  <c:v>2.3841355407951775E-2</c:v>
                </c:pt>
                <c:pt idx="1031">
                  <c:v>-5.7694112822883808E-2</c:v>
                </c:pt>
                <c:pt idx="1032">
                  <c:v>-4.4690050404130224E-2</c:v>
                </c:pt>
                <c:pt idx="1033">
                  <c:v>-3.7074303447719226E-2</c:v>
                </c:pt>
                <c:pt idx="1034">
                  <c:v>-1.6201148637024033E-2</c:v>
                </c:pt>
                <c:pt idx="1035">
                  <c:v>4.2351441076069932E-2</c:v>
                </c:pt>
                <c:pt idx="1036">
                  <c:v>-2.4983591367612253E-2</c:v>
                </c:pt>
                <c:pt idx="1037">
                  <c:v>-1.0559117399964561E-3</c:v>
                </c:pt>
                <c:pt idx="1038">
                  <c:v>-7.5745491192928168E-3</c:v>
                </c:pt>
                <c:pt idx="1039">
                  <c:v>-3.1118142271482989E-3</c:v>
                </c:pt>
                <c:pt idx="1040">
                  <c:v>-3.1697111117761509E-2</c:v>
                </c:pt>
                <c:pt idx="1041">
                  <c:v>-4.4495269704423197E-2</c:v>
                </c:pt>
                <c:pt idx="1042">
                  <c:v>-6.2788341603800341E-2</c:v>
                </c:pt>
                <c:pt idx="1043">
                  <c:v>0.35089585870204859</c:v>
                </c:pt>
                <c:pt idx="1044">
                  <c:v>-4.8670534061640625E-2</c:v>
                </c:pt>
                <c:pt idx="1045">
                  <c:v>4.6115612717037562E-2</c:v>
                </c:pt>
                <c:pt idx="1046">
                  <c:v>-1.2788702216016074E-3</c:v>
                </c:pt>
                <c:pt idx="1047">
                  <c:v>2.6592168912493306E-2</c:v>
                </c:pt>
                <c:pt idx="1048">
                  <c:v>9.0040164857112734E-2</c:v>
                </c:pt>
                <c:pt idx="1049">
                  <c:v>-7.3140589756058409E-3</c:v>
                </c:pt>
                <c:pt idx="1050">
                  <c:v>0.17572029359170166</c:v>
                </c:pt>
                <c:pt idx="1051">
                  <c:v>9.9898984567219185E-2</c:v>
                </c:pt>
                <c:pt idx="1052">
                  <c:v>0.5302973880940044</c:v>
                </c:pt>
                <c:pt idx="1053">
                  <c:v>-6.774704605298657E-3</c:v>
                </c:pt>
                <c:pt idx="1054">
                  <c:v>1.2556719689837298E-2</c:v>
                </c:pt>
                <c:pt idx="1055">
                  <c:v>8.527071049472372E-2</c:v>
                </c:pt>
                <c:pt idx="1056">
                  <c:v>0.16478868233016236</c:v>
                </c:pt>
                <c:pt idx="1057">
                  <c:v>3.9730084656744082E-2</c:v>
                </c:pt>
                <c:pt idx="1058">
                  <c:v>-5.1395462052503678E-2</c:v>
                </c:pt>
                <c:pt idx="1059">
                  <c:v>-2.4530146761143224E-2</c:v>
                </c:pt>
                <c:pt idx="1060">
                  <c:v>-7.1673488677762617E-2</c:v>
                </c:pt>
                <c:pt idx="1061">
                  <c:v>-1.9033079665350672E-2</c:v>
                </c:pt>
                <c:pt idx="1062">
                  <c:v>-5.5687326733916152E-2</c:v>
                </c:pt>
                <c:pt idx="1063">
                  <c:v>-7.183183251237972E-2</c:v>
                </c:pt>
                <c:pt idx="1064">
                  <c:v>-4.4855526827945261E-2</c:v>
                </c:pt>
                <c:pt idx="1065">
                  <c:v>-1.4837129174966416E-2</c:v>
                </c:pt>
                <c:pt idx="1066">
                  <c:v>2.8256299684756032E-2</c:v>
                </c:pt>
                <c:pt idx="1067">
                  <c:v>-2.399261622536596E-2</c:v>
                </c:pt>
                <c:pt idx="1068">
                  <c:v>-1.3762473158425409E-2</c:v>
                </c:pt>
                <c:pt idx="1069">
                  <c:v>-6.5478529002986991E-3</c:v>
                </c:pt>
                <c:pt idx="1070">
                  <c:v>-3.5718622074000249E-2</c:v>
                </c:pt>
                <c:pt idx="1071">
                  <c:v>-6.6204314281854054E-2</c:v>
                </c:pt>
                <c:pt idx="1072">
                  <c:v>0.29068922381486362</c:v>
                </c:pt>
                <c:pt idx="1073">
                  <c:v>-1.5350309314379047E-2</c:v>
                </c:pt>
                <c:pt idx="1074">
                  <c:v>2.6564208071767452E-2</c:v>
                </c:pt>
                <c:pt idx="1075">
                  <c:v>-4.3294476644245926E-2</c:v>
                </c:pt>
                <c:pt idx="1076">
                  <c:v>-6.5667332892557218E-2</c:v>
                </c:pt>
                <c:pt idx="1077">
                  <c:v>0.10133703639010518</c:v>
                </c:pt>
                <c:pt idx="1078">
                  <c:v>-6.928418418224784E-2</c:v>
                </c:pt>
                <c:pt idx="1079">
                  <c:v>-7.1459376951158643E-2</c:v>
                </c:pt>
                <c:pt idx="1080">
                  <c:v>-2.8874834479707616E-2</c:v>
                </c:pt>
                <c:pt idx="1081">
                  <c:v>-2.5266505325645641E-2</c:v>
                </c:pt>
                <c:pt idx="1082">
                  <c:v>-8.3011089068986965E-2</c:v>
                </c:pt>
                <c:pt idx="1083">
                  <c:v>0.12038168220629437</c:v>
                </c:pt>
                <c:pt idx="1084">
                  <c:v>2.0016887595848701E-2</c:v>
                </c:pt>
                <c:pt idx="1085">
                  <c:v>-3.3930536604762154E-2</c:v>
                </c:pt>
                <c:pt idx="1086">
                  <c:v>-1.9973350872885702E-2</c:v>
                </c:pt>
                <c:pt idx="1087">
                  <c:v>-5.8790752136809815E-2</c:v>
                </c:pt>
                <c:pt idx="1088">
                  <c:v>-2.2392481304661031E-2</c:v>
                </c:pt>
                <c:pt idx="1089">
                  <c:v>-2.9410125425507378E-2</c:v>
                </c:pt>
                <c:pt idx="1090">
                  <c:v>9.1829934388313009E-2</c:v>
                </c:pt>
                <c:pt idx="1091">
                  <c:v>5.6504518377291683E-4</c:v>
                </c:pt>
                <c:pt idx="1092">
                  <c:v>0.10224254242652329</c:v>
                </c:pt>
                <c:pt idx="1093">
                  <c:v>3.4394805255280055E-2</c:v>
                </c:pt>
                <c:pt idx="1094">
                  <c:v>-2.9969519985676752E-2</c:v>
                </c:pt>
                <c:pt idx="1095">
                  <c:v>2.6357461151724642E-2</c:v>
                </c:pt>
                <c:pt idx="1096">
                  <c:v>-1.2305526608430687E-2</c:v>
                </c:pt>
                <c:pt idx="1097">
                  <c:v>-3.4871272475336071E-2</c:v>
                </c:pt>
                <c:pt idx="1098">
                  <c:v>-2.232780761812307E-3</c:v>
                </c:pt>
                <c:pt idx="1099">
                  <c:v>8.6080754271778512E-2</c:v>
                </c:pt>
                <c:pt idx="1100">
                  <c:v>1.7452365563022605E-2</c:v>
                </c:pt>
                <c:pt idx="1101">
                  <c:v>-6.7226021479492346E-2</c:v>
                </c:pt>
                <c:pt idx="1102">
                  <c:v>-8.2686410982376293E-2</c:v>
                </c:pt>
                <c:pt idx="1103">
                  <c:v>8.6192238526136042E-2</c:v>
                </c:pt>
                <c:pt idx="1104">
                  <c:v>-5.4030739274774968E-2</c:v>
                </c:pt>
                <c:pt idx="1105">
                  <c:v>-6.1926908724702016E-2</c:v>
                </c:pt>
                <c:pt idx="1106">
                  <c:v>0.1010400153131228</c:v>
                </c:pt>
                <c:pt idx="1107">
                  <c:v>-3.742754188542561E-3</c:v>
                </c:pt>
                <c:pt idx="1108">
                  <c:v>-6.7036162983799039E-2</c:v>
                </c:pt>
                <c:pt idx="1109">
                  <c:v>1.1385750343271427E-2</c:v>
                </c:pt>
                <c:pt idx="1110">
                  <c:v>3.7993542712164111E-2</c:v>
                </c:pt>
                <c:pt idx="1111">
                  <c:v>-2.7494787301786457E-2</c:v>
                </c:pt>
                <c:pt idx="1112">
                  <c:v>-5.364791346945777E-2</c:v>
                </c:pt>
                <c:pt idx="1113">
                  <c:v>-7.1577564553871945E-2</c:v>
                </c:pt>
                <c:pt idx="1114">
                  <c:v>0.23621545023554402</c:v>
                </c:pt>
                <c:pt idx="1115">
                  <c:v>1.0301324304370732E-2</c:v>
                </c:pt>
                <c:pt idx="1116">
                  <c:v>1.8564163602898705E-2</c:v>
                </c:pt>
                <c:pt idx="1117">
                  <c:v>0.16783849943580401</c:v>
                </c:pt>
                <c:pt idx="1118">
                  <c:v>-1.0284594428946775E-2</c:v>
                </c:pt>
                <c:pt idx="1119">
                  <c:v>-2.2329976762056447E-2</c:v>
                </c:pt>
                <c:pt idx="1120">
                  <c:v>-4.2023695594894488E-2</c:v>
                </c:pt>
                <c:pt idx="1121">
                  <c:v>-3.0998614622372366E-2</c:v>
                </c:pt>
                <c:pt idx="1122">
                  <c:v>-4.7092948040546284E-2</c:v>
                </c:pt>
                <c:pt idx="1123">
                  <c:v>-7.2930771017641574E-2</c:v>
                </c:pt>
                <c:pt idx="1124">
                  <c:v>-6.3673340630966871E-2</c:v>
                </c:pt>
                <c:pt idx="1125">
                  <c:v>5.5148141784429006E-2</c:v>
                </c:pt>
                <c:pt idx="1126">
                  <c:v>-5.4954649148762857E-2</c:v>
                </c:pt>
                <c:pt idx="1127">
                  <c:v>6.2918072717842157E-3</c:v>
                </c:pt>
                <c:pt idx="1128">
                  <c:v>-2.9521055947679425E-2</c:v>
                </c:pt>
                <c:pt idx="1129">
                  <c:v>-5.6090090008078755E-2</c:v>
                </c:pt>
                <c:pt idx="1130">
                  <c:v>-3.8772251243939862E-2</c:v>
                </c:pt>
                <c:pt idx="1131">
                  <c:v>-5.0417869779781868E-2</c:v>
                </c:pt>
                <c:pt idx="1132">
                  <c:v>7.9408577061727978E-2</c:v>
                </c:pt>
                <c:pt idx="1133">
                  <c:v>-5.6880741082803291E-2</c:v>
                </c:pt>
                <c:pt idx="1134">
                  <c:v>0.14483143448864305</c:v>
                </c:pt>
                <c:pt idx="1135">
                  <c:v>-5.2865228468823168E-2</c:v>
                </c:pt>
                <c:pt idx="1136">
                  <c:v>-4.4302917545146314E-2</c:v>
                </c:pt>
                <c:pt idx="1137">
                  <c:v>2.338451445963189E-2</c:v>
                </c:pt>
                <c:pt idx="1138">
                  <c:v>-4.7337238501159958E-2</c:v>
                </c:pt>
                <c:pt idx="1139">
                  <c:v>-1.1080242655771348E-2</c:v>
                </c:pt>
                <c:pt idx="1140">
                  <c:v>1.6942638596583893E-2</c:v>
                </c:pt>
                <c:pt idx="1141">
                  <c:v>-3.2346194029467042E-2</c:v>
                </c:pt>
                <c:pt idx="1142">
                  <c:v>-4.6664183314308494E-2</c:v>
                </c:pt>
                <c:pt idx="1143">
                  <c:v>-4.52662211722373E-3</c:v>
                </c:pt>
                <c:pt idx="1144">
                  <c:v>-4.7282878377929535E-2</c:v>
                </c:pt>
                <c:pt idx="1145">
                  <c:v>-3.8934629888301181E-2</c:v>
                </c:pt>
                <c:pt idx="1146">
                  <c:v>-5.1109023855896683E-2</c:v>
                </c:pt>
                <c:pt idx="1147">
                  <c:v>-1.1937120817233283E-2</c:v>
                </c:pt>
                <c:pt idx="1148">
                  <c:v>-8.7521643825889239E-3</c:v>
                </c:pt>
                <c:pt idx="1149">
                  <c:v>-4.23041248472288E-2</c:v>
                </c:pt>
                <c:pt idx="1150">
                  <c:v>-6.1818874575038901E-2</c:v>
                </c:pt>
                <c:pt idx="1151">
                  <c:v>-5.9816940064895451E-3</c:v>
                </c:pt>
                <c:pt idx="1152">
                  <c:v>2.4683030087621287E-2</c:v>
                </c:pt>
                <c:pt idx="1153">
                  <c:v>4.023604323864878E-2</c:v>
                </c:pt>
                <c:pt idx="1154">
                  <c:v>-2.9294723204884705E-2</c:v>
                </c:pt>
                <c:pt idx="1155">
                  <c:v>-2.8369318656126491E-2</c:v>
                </c:pt>
                <c:pt idx="1156">
                  <c:v>-8.1413412209111219E-2</c:v>
                </c:pt>
                <c:pt idx="1157">
                  <c:v>7.9011851190437937E-2</c:v>
                </c:pt>
                <c:pt idx="1158">
                  <c:v>0.12531505990136069</c:v>
                </c:pt>
                <c:pt idx="1159">
                  <c:v>0.15296561118925639</c:v>
                </c:pt>
                <c:pt idx="1160">
                  <c:v>-6.7750734693146658E-2</c:v>
                </c:pt>
                <c:pt idx="1161">
                  <c:v>4.9588249736006E-3</c:v>
                </c:pt>
                <c:pt idx="1162">
                  <c:v>-6.6645160557524383E-2</c:v>
                </c:pt>
                <c:pt idx="1163">
                  <c:v>-3.1052718468862189E-2</c:v>
                </c:pt>
                <c:pt idx="1164">
                  <c:v>-3.4086615395358032E-2</c:v>
                </c:pt>
                <c:pt idx="1165">
                  <c:v>-5.3426498104945756E-2</c:v>
                </c:pt>
                <c:pt idx="1166">
                  <c:v>-5.7739910751432423E-3</c:v>
                </c:pt>
                <c:pt idx="1167">
                  <c:v>-7.9095760603157886E-3</c:v>
                </c:pt>
                <c:pt idx="1168">
                  <c:v>-8.1041126749788278E-2</c:v>
                </c:pt>
                <c:pt idx="1169">
                  <c:v>0.28401925506370568</c:v>
                </c:pt>
                <c:pt idx="1170">
                  <c:v>-3.8857965664741839E-2</c:v>
                </c:pt>
                <c:pt idx="1171">
                  <c:v>-4.4979973917207931E-3</c:v>
                </c:pt>
                <c:pt idx="1172">
                  <c:v>-1.5019226317846678E-2</c:v>
                </c:pt>
                <c:pt idx="1173">
                  <c:v>-8.1934249078357212E-4</c:v>
                </c:pt>
                <c:pt idx="1174">
                  <c:v>-7.8603540093581961E-2</c:v>
                </c:pt>
                <c:pt idx="1175">
                  <c:v>0.33964309290703965</c:v>
                </c:pt>
                <c:pt idx="1176">
                  <c:v>-5.5579614759533248E-2</c:v>
                </c:pt>
                <c:pt idx="1177">
                  <c:v>-2.6319881271668726E-2</c:v>
                </c:pt>
                <c:pt idx="1178">
                  <c:v>-5.7275094368180651E-2</c:v>
                </c:pt>
                <c:pt idx="1179">
                  <c:v>-8.3058331174515575E-3</c:v>
                </c:pt>
                <c:pt idx="1180">
                  <c:v>8.1312133883136892E-2</c:v>
                </c:pt>
                <c:pt idx="1181">
                  <c:v>-9.6179179457143327E-2</c:v>
                </c:pt>
                <c:pt idx="1182">
                  <c:v>-4.7924385908116179E-2</c:v>
                </c:pt>
                <c:pt idx="1183">
                  <c:v>-6.5054221580188639E-3</c:v>
                </c:pt>
                <c:pt idx="1184">
                  <c:v>-3.6514755431828798E-2</c:v>
                </c:pt>
                <c:pt idx="1185">
                  <c:v>-8.2543151498880363E-2</c:v>
                </c:pt>
                <c:pt idx="1186">
                  <c:v>-4.1117430300410332E-2</c:v>
                </c:pt>
                <c:pt idx="1187">
                  <c:v>0.13186782643383663</c:v>
                </c:pt>
                <c:pt idx="1188">
                  <c:v>-5.3914503274353029E-2</c:v>
                </c:pt>
                <c:pt idx="1189">
                  <c:v>-7.4115917647096519E-2</c:v>
                </c:pt>
                <c:pt idx="1190">
                  <c:v>-2.8248201347282523E-2</c:v>
                </c:pt>
                <c:pt idx="1191">
                  <c:v>-3.7425251879947913E-2</c:v>
                </c:pt>
                <c:pt idx="1192">
                  <c:v>1.020205336915977E-2</c:v>
                </c:pt>
                <c:pt idx="1193">
                  <c:v>-4.1488222902504895E-2</c:v>
                </c:pt>
                <c:pt idx="1194">
                  <c:v>-4.412130291045642E-2</c:v>
                </c:pt>
                <c:pt idx="1195">
                  <c:v>0.29763704264481256</c:v>
                </c:pt>
                <c:pt idx="1196">
                  <c:v>-6.5466171303512663E-2</c:v>
                </c:pt>
                <c:pt idx="1197">
                  <c:v>-7.1131138188313028E-2</c:v>
                </c:pt>
                <c:pt idx="1198">
                  <c:v>4.7771786652504755E-2</c:v>
                </c:pt>
                <c:pt idx="1199">
                  <c:v>-5.8274841601049204E-2</c:v>
                </c:pt>
                <c:pt idx="1200">
                  <c:v>6.2455239381668012E-2</c:v>
                </c:pt>
                <c:pt idx="1201">
                  <c:v>6.3617798108556042E-2</c:v>
                </c:pt>
                <c:pt idx="1202">
                  <c:v>-7.721045556420307E-2</c:v>
                </c:pt>
                <c:pt idx="1203">
                  <c:v>-8.7393050090574548E-2</c:v>
                </c:pt>
                <c:pt idx="1204">
                  <c:v>-5.5860335027262051E-2</c:v>
                </c:pt>
                <c:pt idx="1205">
                  <c:v>-4.7491824200875027E-2</c:v>
                </c:pt>
                <c:pt idx="1206">
                  <c:v>-5.0262835137946701E-2</c:v>
                </c:pt>
                <c:pt idx="1207">
                  <c:v>-3.8204784395410571E-2</c:v>
                </c:pt>
                <c:pt idx="1208">
                  <c:v>3.3716628952512877E-3</c:v>
                </c:pt>
                <c:pt idx="1209">
                  <c:v>-2.0881659561345092E-2</c:v>
                </c:pt>
                <c:pt idx="1210">
                  <c:v>-4.79458248272122E-2</c:v>
                </c:pt>
                <c:pt idx="1211">
                  <c:v>3.4188957629412341E-2</c:v>
                </c:pt>
                <c:pt idx="1212">
                  <c:v>-4.1573333538522904E-2</c:v>
                </c:pt>
                <c:pt idx="1213">
                  <c:v>4.711445286185996E-2</c:v>
                </c:pt>
                <c:pt idx="1214">
                  <c:v>7.0014672904920375E-2</c:v>
                </c:pt>
                <c:pt idx="1215">
                  <c:v>-5.2979680120686566E-2</c:v>
                </c:pt>
                <c:pt idx="1216">
                  <c:v>-9.0718042282256328E-2</c:v>
                </c:pt>
                <c:pt idx="1217">
                  <c:v>0.81589856889034995</c:v>
                </c:pt>
                <c:pt idx="1218">
                  <c:v>-1.1055940972269229E-2</c:v>
                </c:pt>
                <c:pt idx="1219">
                  <c:v>5.0468075257268673E-2</c:v>
                </c:pt>
                <c:pt idx="1220">
                  <c:v>0.20275731280655601</c:v>
                </c:pt>
                <c:pt idx="1221">
                  <c:v>-5.8271444659908113E-2</c:v>
                </c:pt>
                <c:pt idx="1222">
                  <c:v>-8.4562311212735677E-2</c:v>
                </c:pt>
                <c:pt idx="1223">
                  <c:v>0.16867669845210828</c:v>
                </c:pt>
                <c:pt idx="1224">
                  <c:v>-9.5851065189623025E-2</c:v>
                </c:pt>
                <c:pt idx="1225">
                  <c:v>-7.4279674403053442E-2</c:v>
                </c:pt>
                <c:pt idx="1226">
                  <c:v>-3.3925145039809647E-3</c:v>
                </c:pt>
                <c:pt idx="1227">
                  <c:v>-0.11288557600410068</c:v>
                </c:pt>
                <c:pt idx="1228">
                  <c:v>-6.6537758316039253E-3</c:v>
                </c:pt>
                <c:pt idx="1229">
                  <c:v>-9.0835097951764601E-2</c:v>
                </c:pt>
                <c:pt idx="1230">
                  <c:v>-8.2733793501048494E-2</c:v>
                </c:pt>
                <c:pt idx="1231">
                  <c:v>-1.9215095630835136E-2</c:v>
                </c:pt>
                <c:pt idx="1232">
                  <c:v>-5.8185384853417739E-2</c:v>
                </c:pt>
                <c:pt idx="1233">
                  <c:v>6.1762869367892249E-2</c:v>
                </c:pt>
                <c:pt idx="1234">
                  <c:v>-2.9296539769652154E-2</c:v>
                </c:pt>
                <c:pt idx="1235">
                  <c:v>0.96205254459839618</c:v>
                </c:pt>
                <c:pt idx="1236">
                  <c:v>-5.1621153924624158E-2</c:v>
                </c:pt>
                <c:pt idx="1237">
                  <c:v>1.1726585237944009E-3</c:v>
                </c:pt>
                <c:pt idx="1238">
                  <c:v>0.45727539908486103</c:v>
                </c:pt>
                <c:pt idx="1239">
                  <c:v>4.1074798034532789E-2</c:v>
                </c:pt>
                <c:pt idx="1240">
                  <c:v>-0.17342806798277502</c:v>
                </c:pt>
                <c:pt idx="1241">
                  <c:v>5.9727510976464594E-2</c:v>
                </c:pt>
                <c:pt idx="1242">
                  <c:v>0.73792040826270544</c:v>
                </c:pt>
                <c:pt idx="1243">
                  <c:v>-2.9307001081016172E-2</c:v>
                </c:pt>
                <c:pt idx="1244">
                  <c:v>-0.17020497836218307</c:v>
                </c:pt>
                <c:pt idx="1245">
                  <c:v>-0.13289185104830284</c:v>
                </c:pt>
                <c:pt idx="1246">
                  <c:v>-0.21439579057562871</c:v>
                </c:pt>
                <c:pt idx="1247">
                  <c:v>0.25394222178415043</c:v>
                </c:pt>
                <c:pt idx="1248">
                  <c:v>-0.16405102317732712</c:v>
                </c:pt>
                <c:pt idx="1249">
                  <c:v>-0.32176016467307972</c:v>
                </c:pt>
                <c:pt idx="1250">
                  <c:v>0.87907301907770252</c:v>
                </c:pt>
                <c:pt idx="1251">
                  <c:v>-0.15264780616886983</c:v>
                </c:pt>
                <c:pt idx="1252">
                  <c:v>0.63919648729061562</c:v>
                </c:pt>
                <c:pt idx="1253">
                  <c:v>-0.52007169243956863</c:v>
                </c:pt>
                <c:pt idx="1254">
                  <c:v>-0.5430254663015599</c:v>
                </c:pt>
                <c:pt idx="1255">
                  <c:v>3.557953349581857E-2</c:v>
                </c:pt>
                <c:pt idx="1256">
                  <c:v>0.99999999999999989</c:v>
                </c:pt>
                <c:pt idx="1257">
                  <c:v>0</c:v>
                </c:pt>
                <c:pt idx="12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C-374C-A09E-94BA1FBAC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6804672"/>
        <c:axId val="746856528"/>
      </c:barChart>
      <c:lineChart>
        <c:grouping val="standard"/>
        <c:varyColors val="0"/>
        <c:ser>
          <c:idx val="1"/>
          <c:order val="1"/>
          <c:tx>
            <c:strRef>
              <c:f>Calculations!$AM$7</c:f>
              <c:strCache>
                <c:ptCount val="1"/>
                <c:pt idx="0">
                  <c:v>lb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Calculations!$AM$8:$AM$1266</c:f>
              <c:numCache>
                <c:formatCode>General</c:formatCode>
                <c:ptCount val="1259"/>
                <c:pt idx="0">
                  <c:v>-5.559347488384165E-2</c:v>
                </c:pt>
                <c:pt idx="1">
                  <c:v>-5.559347488384165E-2</c:v>
                </c:pt>
                <c:pt idx="2">
                  <c:v>-5.559347488384165E-2</c:v>
                </c:pt>
                <c:pt idx="3">
                  <c:v>-5.559347488384165E-2</c:v>
                </c:pt>
                <c:pt idx="4">
                  <c:v>-5.559347488384165E-2</c:v>
                </c:pt>
                <c:pt idx="5">
                  <c:v>-5.559347488384165E-2</c:v>
                </c:pt>
                <c:pt idx="6">
                  <c:v>-5.559347488384165E-2</c:v>
                </c:pt>
                <c:pt idx="7">
                  <c:v>-5.559347488384165E-2</c:v>
                </c:pt>
                <c:pt idx="8">
                  <c:v>-5.559347488384165E-2</c:v>
                </c:pt>
                <c:pt idx="9">
                  <c:v>-5.559347488384165E-2</c:v>
                </c:pt>
                <c:pt idx="10">
                  <c:v>-5.559347488384165E-2</c:v>
                </c:pt>
                <c:pt idx="11">
                  <c:v>-5.559347488384165E-2</c:v>
                </c:pt>
                <c:pt idx="12">
                  <c:v>-5.559347488384165E-2</c:v>
                </c:pt>
                <c:pt idx="13">
                  <c:v>-5.559347488384165E-2</c:v>
                </c:pt>
                <c:pt idx="14">
                  <c:v>-5.559347488384165E-2</c:v>
                </c:pt>
                <c:pt idx="15">
                  <c:v>-5.559347488384165E-2</c:v>
                </c:pt>
                <c:pt idx="16">
                  <c:v>-5.559347488384165E-2</c:v>
                </c:pt>
                <c:pt idx="17">
                  <c:v>-5.559347488384165E-2</c:v>
                </c:pt>
                <c:pt idx="18">
                  <c:v>-5.559347488384165E-2</c:v>
                </c:pt>
                <c:pt idx="19">
                  <c:v>-5.559347488384165E-2</c:v>
                </c:pt>
                <c:pt idx="20">
                  <c:v>-5.559347488384165E-2</c:v>
                </c:pt>
                <c:pt idx="21">
                  <c:v>-5.559347488384165E-2</c:v>
                </c:pt>
                <c:pt idx="22">
                  <c:v>-5.559347488384165E-2</c:v>
                </c:pt>
                <c:pt idx="23">
                  <c:v>-5.559347488384165E-2</c:v>
                </c:pt>
                <c:pt idx="24">
                  <c:v>-5.559347488384165E-2</c:v>
                </c:pt>
                <c:pt idx="25">
                  <c:v>-5.559347488384165E-2</c:v>
                </c:pt>
                <c:pt idx="26">
                  <c:v>-5.559347488384165E-2</c:v>
                </c:pt>
                <c:pt idx="27">
                  <c:v>-5.559347488384165E-2</c:v>
                </c:pt>
                <c:pt idx="28">
                  <c:v>-5.559347488384165E-2</c:v>
                </c:pt>
                <c:pt idx="29">
                  <c:v>-5.559347488384165E-2</c:v>
                </c:pt>
                <c:pt idx="30">
                  <c:v>-5.559347488384165E-2</c:v>
                </c:pt>
                <c:pt idx="31">
                  <c:v>-5.559347488384165E-2</c:v>
                </c:pt>
                <c:pt idx="32">
                  <c:v>-5.559347488384165E-2</c:v>
                </c:pt>
                <c:pt idx="33">
                  <c:v>-5.559347488384165E-2</c:v>
                </c:pt>
                <c:pt idx="34">
                  <c:v>-5.559347488384165E-2</c:v>
                </c:pt>
                <c:pt idx="35">
                  <c:v>-5.559347488384165E-2</c:v>
                </c:pt>
                <c:pt idx="36">
                  <c:v>-5.559347488384165E-2</c:v>
                </c:pt>
                <c:pt idx="37">
                  <c:v>-5.559347488384165E-2</c:v>
                </c:pt>
                <c:pt idx="38">
                  <c:v>-5.559347488384165E-2</c:v>
                </c:pt>
                <c:pt idx="39">
                  <c:v>-5.559347488384165E-2</c:v>
                </c:pt>
                <c:pt idx="40">
                  <c:v>-5.559347488384165E-2</c:v>
                </c:pt>
                <c:pt idx="41">
                  <c:v>-5.559347488384165E-2</c:v>
                </c:pt>
                <c:pt idx="42">
                  <c:v>-5.559347488384165E-2</c:v>
                </c:pt>
                <c:pt idx="43">
                  <c:v>-5.559347488384165E-2</c:v>
                </c:pt>
                <c:pt idx="44">
                  <c:v>-5.559347488384165E-2</c:v>
                </c:pt>
                <c:pt idx="45">
                  <c:v>-5.559347488384165E-2</c:v>
                </c:pt>
                <c:pt idx="46">
                  <c:v>-5.559347488384165E-2</c:v>
                </c:pt>
                <c:pt idx="47">
                  <c:v>-5.559347488384165E-2</c:v>
                </c:pt>
                <c:pt idx="48">
                  <c:v>-5.559347488384165E-2</c:v>
                </c:pt>
                <c:pt idx="49">
                  <c:v>-5.559347488384165E-2</c:v>
                </c:pt>
                <c:pt idx="50">
                  <c:v>-5.559347488384165E-2</c:v>
                </c:pt>
                <c:pt idx="51">
                  <c:v>-5.559347488384165E-2</c:v>
                </c:pt>
                <c:pt idx="52">
                  <c:v>-5.559347488384165E-2</c:v>
                </c:pt>
                <c:pt idx="53">
                  <c:v>-5.559347488384165E-2</c:v>
                </c:pt>
                <c:pt idx="54">
                  <c:v>-5.559347488384165E-2</c:v>
                </c:pt>
                <c:pt idx="55">
                  <c:v>-5.559347488384165E-2</c:v>
                </c:pt>
                <c:pt idx="56">
                  <c:v>-5.559347488384165E-2</c:v>
                </c:pt>
                <c:pt idx="57">
                  <c:v>-5.559347488384165E-2</c:v>
                </c:pt>
                <c:pt idx="58">
                  <c:v>-5.559347488384165E-2</c:v>
                </c:pt>
                <c:pt idx="59">
                  <c:v>-5.559347488384165E-2</c:v>
                </c:pt>
                <c:pt idx="60">
                  <c:v>-5.559347488384165E-2</c:v>
                </c:pt>
                <c:pt idx="61">
                  <c:v>-5.559347488384165E-2</c:v>
                </c:pt>
                <c:pt idx="62">
                  <c:v>-5.559347488384165E-2</c:v>
                </c:pt>
                <c:pt idx="63">
                  <c:v>-5.559347488384165E-2</c:v>
                </c:pt>
                <c:pt idx="64">
                  <c:v>-5.559347488384165E-2</c:v>
                </c:pt>
                <c:pt idx="65">
                  <c:v>-5.559347488384165E-2</c:v>
                </c:pt>
                <c:pt idx="66">
                  <c:v>-5.559347488384165E-2</c:v>
                </c:pt>
                <c:pt idx="67">
                  <c:v>-5.559347488384165E-2</c:v>
                </c:pt>
                <c:pt idx="68">
                  <c:v>-5.559347488384165E-2</c:v>
                </c:pt>
                <c:pt idx="69">
                  <c:v>-5.559347488384165E-2</c:v>
                </c:pt>
                <c:pt idx="70">
                  <c:v>-5.559347488384165E-2</c:v>
                </c:pt>
                <c:pt idx="71">
                  <c:v>-5.559347488384165E-2</c:v>
                </c:pt>
                <c:pt idx="72">
                  <c:v>-5.559347488384165E-2</c:v>
                </c:pt>
                <c:pt idx="73">
                  <c:v>-5.559347488384165E-2</c:v>
                </c:pt>
                <c:pt idx="74">
                  <c:v>-5.559347488384165E-2</c:v>
                </c:pt>
                <c:pt idx="75">
                  <c:v>-5.559347488384165E-2</c:v>
                </c:pt>
                <c:pt idx="76">
                  <c:v>-5.559347488384165E-2</c:v>
                </c:pt>
                <c:pt idx="77">
                  <c:v>-5.559347488384165E-2</c:v>
                </c:pt>
                <c:pt idx="78">
                  <c:v>-5.559347488384165E-2</c:v>
                </c:pt>
                <c:pt idx="79">
                  <c:v>-5.559347488384165E-2</c:v>
                </c:pt>
                <c:pt idx="80">
                  <c:v>-5.559347488384165E-2</c:v>
                </c:pt>
                <c:pt idx="81">
                  <c:v>-5.559347488384165E-2</c:v>
                </c:pt>
                <c:pt idx="82">
                  <c:v>-5.559347488384165E-2</c:v>
                </c:pt>
                <c:pt idx="83">
                  <c:v>-5.559347488384165E-2</c:v>
                </c:pt>
                <c:pt idx="84">
                  <c:v>-5.559347488384165E-2</c:v>
                </c:pt>
                <c:pt idx="85">
                  <c:v>-5.559347488384165E-2</c:v>
                </c:pt>
                <c:pt idx="86">
                  <c:v>-5.559347488384165E-2</c:v>
                </c:pt>
                <c:pt idx="87">
                  <c:v>-5.559347488384165E-2</c:v>
                </c:pt>
                <c:pt idx="88">
                  <c:v>-5.559347488384165E-2</c:v>
                </c:pt>
                <c:pt idx="89">
                  <c:v>-5.559347488384165E-2</c:v>
                </c:pt>
                <c:pt idx="90">
                  <c:v>-5.559347488384165E-2</c:v>
                </c:pt>
                <c:pt idx="91">
                  <c:v>-5.559347488384165E-2</c:v>
                </c:pt>
                <c:pt idx="92">
                  <c:v>-5.559347488384165E-2</c:v>
                </c:pt>
                <c:pt idx="93">
                  <c:v>-5.559347488384165E-2</c:v>
                </c:pt>
                <c:pt idx="94">
                  <c:v>-5.559347488384165E-2</c:v>
                </c:pt>
                <c:pt idx="95">
                  <c:v>-5.559347488384165E-2</c:v>
                </c:pt>
                <c:pt idx="96">
                  <c:v>-5.559347488384165E-2</c:v>
                </c:pt>
                <c:pt idx="97">
                  <c:v>-5.559347488384165E-2</c:v>
                </c:pt>
                <c:pt idx="98">
                  <c:v>-5.559347488384165E-2</c:v>
                </c:pt>
                <c:pt idx="99">
                  <c:v>-5.559347488384165E-2</c:v>
                </c:pt>
                <c:pt idx="100">
                  <c:v>-5.559347488384165E-2</c:v>
                </c:pt>
                <c:pt idx="101">
                  <c:v>-5.559347488384165E-2</c:v>
                </c:pt>
                <c:pt idx="102">
                  <c:v>-5.559347488384165E-2</c:v>
                </c:pt>
                <c:pt idx="103">
                  <c:v>-5.559347488384165E-2</c:v>
                </c:pt>
                <c:pt idx="104">
                  <c:v>-5.559347488384165E-2</c:v>
                </c:pt>
                <c:pt idx="105">
                  <c:v>-5.559347488384165E-2</c:v>
                </c:pt>
                <c:pt idx="106">
                  <c:v>-5.559347488384165E-2</c:v>
                </c:pt>
                <c:pt idx="107">
                  <c:v>-5.559347488384165E-2</c:v>
                </c:pt>
                <c:pt idx="108">
                  <c:v>-5.559347488384165E-2</c:v>
                </c:pt>
                <c:pt idx="109">
                  <c:v>-5.559347488384165E-2</c:v>
                </c:pt>
                <c:pt idx="110">
                  <c:v>-5.559347488384165E-2</c:v>
                </c:pt>
                <c:pt idx="111">
                  <c:v>-5.559347488384165E-2</c:v>
                </c:pt>
                <c:pt idx="112">
                  <c:v>-5.559347488384165E-2</c:v>
                </c:pt>
                <c:pt idx="113">
                  <c:v>-5.559347488384165E-2</c:v>
                </c:pt>
                <c:pt idx="114">
                  <c:v>-5.559347488384165E-2</c:v>
                </c:pt>
                <c:pt idx="115">
                  <c:v>-5.559347488384165E-2</c:v>
                </c:pt>
                <c:pt idx="116">
                  <c:v>-5.559347488384165E-2</c:v>
                </c:pt>
                <c:pt idx="117">
                  <c:v>-5.559347488384165E-2</c:v>
                </c:pt>
                <c:pt idx="118">
                  <c:v>-5.559347488384165E-2</c:v>
                </c:pt>
                <c:pt idx="119">
                  <c:v>-5.559347488384165E-2</c:v>
                </c:pt>
                <c:pt idx="120">
                  <c:v>-5.559347488384165E-2</c:v>
                </c:pt>
                <c:pt idx="121">
                  <c:v>-5.559347488384165E-2</c:v>
                </c:pt>
                <c:pt idx="122">
                  <c:v>-5.559347488384165E-2</c:v>
                </c:pt>
                <c:pt idx="123">
                  <c:v>-5.559347488384165E-2</c:v>
                </c:pt>
                <c:pt idx="124">
                  <c:v>-5.559347488384165E-2</c:v>
                </c:pt>
                <c:pt idx="125">
                  <c:v>-5.559347488384165E-2</c:v>
                </c:pt>
                <c:pt idx="126">
                  <c:v>-5.559347488384165E-2</c:v>
                </c:pt>
                <c:pt idx="127">
                  <c:v>-5.559347488384165E-2</c:v>
                </c:pt>
                <c:pt idx="128">
                  <c:v>-5.559347488384165E-2</c:v>
                </c:pt>
                <c:pt idx="129">
                  <c:v>-5.559347488384165E-2</c:v>
                </c:pt>
                <c:pt idx="130">
                  <c:v>-5.559347488384165E-2</c:v>
                </c:pt>
                <c:pt idx="131">
                  <c:v>-5.559347488384165E-2</c:v>
                </c:pt>
                <c:pt idx="132">
                  <c:v>-5.559347488384165E-2</c:v>
                </c:pt>
                <c:pt idx="133">
                  <c:v>-5.559347488384165E-2</c:v>
                </c:pt>
                <c:pt idx="134">
                  <c:v>-5.559347488384165E-2</c:v>
                </c:pt>
                <c:pt idx="135">
                  <c:v>-5.559347488384165E-2</c:v>
                </c:pt>
                <c:pt idx="136">
                  <c:v>-5.559347488384165E-2</c:v>
                </c:pt>
                <c:pt idx="137">
                  <c:v>-5.559347488384165E-2</c:v>
                </c:pt>
                <c:pt idx="138">
                  <c:v>-5.559347488384165E-2</c:v>
                </c:pt>
                <c:pt idx="139">
                  <c:v>-5.559347488384165E-2</c:v>
                </c:pt>
                <c:pt idx="140">
                  <c:v>-5.559347488384165E-2</c:v>
                </c:pt>
                <c:pt idx="141">
                  <c:v>-5.559347488384165E-2</c:v>
                </c:pt>
                <c:pt idx="142">
                  <c:v>-5.559347488384165E-2</c:v>
                </c:pt>
                <c:pt idx="143">
                  <c:v>-5.559347488384165E-2</c:v>
                </c:pt>
                <c:pt idx="144">
                  <c:v>-5.559347488384165E-2</c:v>
                </c:pt>
                <c:pt idx="145">
                  <c:v>-5.559347488384165E-2</c:v>
                </c:pt>
                <c:pt idx="146">
                  <c:v>-5.559347488384165E-2</c:v>
                </c:pt>
                <c:pt idx="147">
                  <c:v>-5.559347488384165E-2</c:v>
                </c:pt>
                <c:pt idx="148">
                  <c:v>-5.559347488384165E-2</c:v>
                </c:pt>
                <c:pt idx="149">
                  <c:v>-5.559347488384165E-2</c:v>
                </c:pt>
                <c:pt idx="150">
                  <c:v>-5.559347488384165E-2</c:v>
                </c:pt>
                <c:pt idx="151">
                  <c:v>-5.559347488384165E-2</c:v>
                </c:pt>
                <c:pt idx="152">
                  <c:v>-5.559347488384165E-2</c:v>
                </c:pt>
                <c:pt idx="153">
                  <c:v>-5.559347488384165E-2</c:v>
                </c:pt>
                <c:pt idx="154">
                  <c:v>-5.559347488384165E-2</c:v>
                </c:pt>
                <c:pt idx="155">
                  <c:v>-5.559347488384165E-2</c:v>
                </c:pt>
                <c:pt idx="156">
                  <c:v>-5.559347488384165E-2</c:v>
                </c:pt>
                <c:pt idx="157">
                  <c:v>-5.559347488384165E-2</c:v>
                </c:pt>
                <c:pt idx="158">
                  <c:v>-5.559347488384165E-2</c:v>
                </c:pt>
                <c:pt idx="159">
                  <c:v>-5.559347488384165E-2</c:v>
                </c:pt>
                <c:pt idx="160">
                  <c:v>-5.559347488384165E-2</c:v>
                </c:pt>
                <c:pt idx="161">
                  <c:v>-5.559347488384165E-2</c:v>
                </c:pt>
                <c:pt idx="162">
                  <c:v>-5.559347488384165E-2</c:v>
                </c:pt>
                <c:pt idx="163">
                  <c:v>-5.559347488384165E-2</c:v>
                </c:pt>
                <c:pt idx="164">
                  <c:v>-5.559347488384165E-2</c:v>
                </c:pt>
                <c:pt idx="165">
                  <c:v>-5.559347488384165E-2</c:v>
                </c:pt>
                <c:pt idx="166">
                  <c:v>-5.559347488384165E-2</c:v>
                </c:pt>
                <c:pt idx="167">
                  <c:v>-5.559347488384165E-2</c:v>
                </c:pt>
                <c:pt idx="168">
                  <c:v>-5.559347488384165E-2</c:v>
                </c:pt>
                <c:pt idx="169">
                  <c:v>-5.559347488384165E-2</c:v>
                </c:pt>
                <c:pt idx="170">
                  <c:v>-5.559347488384165E-2</c:v>
                </c:pt>
                <c:pt idx="171">
                  <c:v>-5.559347488384165E-2</c:v>
                </c:pt>
                <c:pt idx="172">
                  <c:v>-5.559347488384165E-2</c:v>
                </c:pt>
                <c:pt idx="173">
                  <c:v>-5.559347488384165E-2</c:v>
                </c:pt>
                <c:pt idx="174">
                  <c:v>-5.559347488384165E-2</c:v>
                </c:pt>
                <c:pt idx="175">
                  <c:v>-5.559347488384165E-2</c:v>
                </c:pt>
                <c:pt idx="176">
                  <c:v>-5.559347488384165E-2</c:v>
                </c:pt>
                <c:pt idx="177">
                  <c:v>-5.559347488384165E-2</c:v>
                </c:pt>
                <c:pt idx="178">
                  <c:v>-5.559347488384165E-2</c:v>
                </c:pt>
                <c:pt idx="179">
                  <c:v>-5.559347488384165E-2</c:v>
                </c:pt>
                <c:pt idx="180">
                  <c:v>-5.559347488384165E-2</c:v>
                </c:pt>
                <c:pt idx="181">
                  <c:v>-5.559347488384165E-2</c:v>
                </c:pt>
                <c:pt idx="182">
                  <c:v>-5.559347488384165E-2</c:v>
                </c:pt>
                <c:pt idx="183">
                  <c:v>-5.559347488384165E-2</c:v>
                </c:pt>
                <c:pt idx="184">
                  <c:v>-5.559347488384165E-2</c:v>
                </c:pt>
                <c:pt idx="185">
                  <c:v>-5.559347488384165E-2</c:v>
                </c:pt>
                <c:pt idx="186">
                  <c:v>-5.559347488384165E-2</c:v>
                </c:pt>
                <c:pt idx="187">
                  <c:v>-5.559347488384165E-2</c:v>
                </c:pt>
                <c:pt idx="188">
                  <c:v>-5.559347488384165E-2</c:v>
                </c:pt>
                <c:pt idx="189">
                  <c:v>-5.559347488384165E-2</c:v>
                </c:pt>
                <c:pt idx="190">
                  <c:v>-5.559347488384165E-2</c:v>
                </c:pt>
                <c:pt idx="191">
                  <c:v>-5.559347488384165E-2</c:v>
                </c:pt>
                <c:pt idx="192">
                  <c:v>-5.559347488384165E-2</c:v>
                </c:pt>
                <c:pt idx="193">
                  <c:v>-5.559347488384165E-2</c:v>
                </c:pt>
                <c:pt idx="194">
                  <c:v>-5.559347488384165E-2</c:v>
                </c:pt>
                <c:pt idx="195">
                  <c:v>-5.559347488384165E-2</c:v>
                </c:pt>
                <c:pt idx="196">
                  <c:v>-5.559347488384165E-2</c:v>
                </c:pt>
                <c:pt idx="197">
                  <c:v>-5.559347488384165E-2</c:v>
                </c:pt>
                <c:pt idx="198">
                  <c:v>-5.559347488384165E-2</c:v>
                </c:pt>
                <c:pt idx="199">
                  <c:v>-5.559347488384165E-2</c:v>
                </c:pt>
                <c:pt idx="200">
                  <c:v>-5.559347488384165E-2</c:v>
                </c:pt>
                <c:pt idx="201">
                  <c:v>-5.559347488384165E-2</c:v>
                </c:pt>
                <c:pt idx="202">
                  <c:v>-5.559347488384165E-2</c:v>
                </c:pt>
                <c:pt idx="203">
                  <c:v>-5.559347488384165E-2</c:v>
                </c:pt>
                <c:pt idx="204">
                  <c:v>-5.559347488384165E-2</c:v>
                </c:pt>
                <c:pt idx="205">
                  <c:v>-5.559347488384165E-2</c:v>
                </c:pt>
                <c:pt idx="206">
                  <c:v>-5.559347488384165E-2</c:v>
                </c:pt>
                <c:pt idx="207">
                  <c:v>-5.559347488384165E-2</c:v>
                </c:pt>
                <c:pt idx="208">
                  <c:v>-5.559347488384165E-2</c:v>
                </c:pt>
                <c:pt idx="209">
                  <c:v>-5.559347488384165E-2</c:v>
                </c:pt>
                <c:pt idx="210">
                  <c:v>-5.559347488384165E-2</c:v>
                </c:pt>
                <c:pt idx="211">
                  <c:v>-5.559347488384165E-2</c:v>
                </c:pt>
                <c:pt idx="212">
                  <c:v>-5.559347488384165E-2</c:v>
                </c:pt>
                <c:pt idx="213">
                  <c:v>-5.559347488384165E-2</c:v>
                </c:pt>
                <c:pt idx="214">
                  <c:v>-5.559347488384165E-2</c:v>
                </c:pt>
                <c:pt idx="215">
                  <c:v>-5.559347488384165E-2</c:v>
                </c:pt>
                <c:pt idx="216">
                  <c:v>-5.559347488384165E-2</c:v>
                </c:pt>
                <c:pt idx="217">
                  <c:v>-5.559347488384165E-2</c:v>
                </c:pt>
                <c:pt idx="218">
                  <c:v>-5.559347488384165E-2</c:v>
                </c:pt>
                <c:pt idx="219">
                  <c:v>-5.559347488384165E-2</c:v>
                </c:pt>
                <c:pt idx="220">
                  <c:v>-5.559347488384165E-2</c:v>
                </c:pt>
                <c:pt idx="221">
                  <c:v>-5.559347488384165E-2</c:v>
                </c:pt>
                <c:pt idx="222">
                  <c:v>-5.559347488384165E-2</c:v>
                </c:pt>
                <c:pt idx="223">
                  <c:v>-5.559347488384165E-2</c:v>
                </c:pt>
                <c:pt idx="224">
                  <c:v>-5.559347488384165E-2</c:v>
                </c:pt>
                <c:pt idx="225">
                  <c:v>-5.559347488384165E-2</c:v>
                </c:pt>
                <c:pt idx="226">
                  <c:v>-5.559347488384165E-2</c:v>
                </c:pt>
                <c:pt idx="227">
                  <c:v>-5.559347488384165E-2</c:v>
                </c:pt>
                <c:pt idx="228">
                  <c:v>-5.559347488384165E-2</c:v>
                </c:pt>
                <c:pt idx="229">
                  <c:v>-5.559347488384165E-2</c:v>
                </c:pt>
                <c:pt idx="230">
                  <c:v>-5.559347488384165E-2</c:v>
                </c:pt>
                <c:pt idx="231">
                  <c:v>-5.559347488384165E-2</c:v>
                </c:pt>
                <c:pt idx="232">
                  <c:v>-5.559347488384165E-2</c:v>
                </c:pt>
                <c:pt idx="233">
                  <c:v>-5.559347488384165E-2</c:v>
                </c:pt>
                <c:pt idx="234">
                  <c:v>-5.559347488384165E-2</c:v>
                </c:pt>
                <c:pt idx="235">
                  <c:v>-5.559347488384165E-2</c:v>
                </c:pt>
                <c:pt idx="236">
                  <c:v>-5.559347488384165E-2</c:v>
                </c:pt>
                <c:pt idx="237">
                  <c:v>-5.559347488384165E-2</c:v>
                </c:pt>
                <c:pt idx="238">
                  <c:v>-5.559347488384165E-2</c:v>
                </c:pt>
                <c:pt idx="239">
                  <c:v>-5.559347488384165E-2</c:v>
                </c:pt>
                <c:pt idx="240">
                  <c:v>-5.559347488384165E-2</c:v>
                </c:pt>
                <c:pt idx="241">
                  <c:v>-5.559347488384165E-2</c:v>
                </c:pt>
                <c:pt idx="242">
                  <c:v>-5.559347488384165E-2</c:v>
                </c:pt>
                <c:pt idx="243">
                  <c:v>-5.559347488384165E-2</c:v>
                </c:pt>
                <c:pt idx="244">
                  <c:v>-5.559347488384165E-2</c:v>
                </c:pt>
                <c:pt idx="245">
                  <c:v>-5.559347488384165E-2</c:v>
                </c:pt>
                <c:pt idx="246">
                  <c:v>-5.559347488384165E-2</c:v>
                </c:pt>
                <c:pt idx="247">
                  <c:v>-5.559347488384165E-2</c:v>
                </c:pt>
                <c:pt idx="248">
                  <c:v>-5.559347488384165E-2</c:v>
                </c:pt>
                <c:pt idx="249">
                  <c:v>-5.559347488384165E-2</c:v>
                </c:pt>
                <c:pt idx="250">
                  <c:v>-5.559347488384165E-2</c:v>
                </c:pt>
                <c:pt idx="251">
                  <c:v>-5.559347488384165E-2</c:v>
                </c:pt>
                <c:pt idx="252">
                  <c:v>-5.559347488384165E-2</c:v>
                </c:pt>
                <c:pt idx="253">
                  <c:v>-5.559347488384165E-2</c:v>
                </c:pt>
                <c:pt idx="254">
                  <c:v>-5.559347488384165E-2</c:v>
                </c:pt>
                <c:pt idx="255">
                  <c:v>-5.559347488384165E-2</c:v>
                </c:pt>
                <c:pt idx="256">
                  <c:v>-5.559347488384165E-2</c:v>
                </c:pt>
                <c:pt idx="257">
                  <c:v>-5.559347488384165E-2</c:v>
                </c:pt>
                <c:pt idx="258">
                  <c:v>-5.559347488384165E-2</c:v>
                </c:pt>
                <c:pt idx="259">
                  <c:v>-5.559347488384165E-2</c:v>
                </c:pt>
                <c:pt idx="260">
                  <c:v>-5.559347488384165E-2</c:v>
                </c:pt>
                <c:pt idx="261">
                  <c:v>-5.559347488384165E-2</c:v>
                </c:pt>
                <c:pt idx="262">
                  <c:v>-5.559347488384165E-2</c:v>
                </c:pt>
                <c:pt idx="263">
                  <c:v>-5.559347488384165E-2</c:v>
                </c:pt>
                <c:pt idx="264">
                  <c:v>-5.559347488384165E-2</c:v>
                </c:pt>
                <c:pt idx="265">
                  <c:v>-5.559347488384165E-2</c:v>
                </c:pt>
                <c:pt idx="266">
                  <c:v>-5.559347488384165E-2</c:v>
                </c:pt>
                <c:pt idx="267">
                  <c:v>-5.559347488384165E-2</c:v>
                </c:pt>
                <c:pt idx="268">
                  <c:v>-5.559347488384165E-2</c:v>
                </c:pt>
                <c:pt idx="269">
                  <c:v>-5.559347488384165E-2</c:v>
                </c:pt>
                <c:pt idx="270">
                  <c:v>-5.559347488384165E-2</c:v>
                </c:pt>
                <c:pt idx="271">
                  <c:v>-5.559347488384165E-2</c:v>
                </c:pt>
                <c:pt idx="272">
                  <c:v>-5.559347488384165E-2</c:v>
                </c:pt>
                <c:pt idx="273">
                  <c:v>-5.559347488384165E-2</c:v>
                </c:pt>
                <c:pt idx="274">
                  <c:v>-5.559347488384165E-2</c:v>
                </c:pt>
                <c:pt idx="275">
                  <c:v>-5.559347488384165E-2</c:v>
                </c:pt>
                <c:pt idx="276">
                  <c:v>-5.559347488384165E-2</c:v>
                </c:pt>
                <c:pt idx="277">
                  <c:v>-5.559347488384165E-2</c:v>
                </c:pt>
                <c:pt idx="278">
                  <c:v>-5.559347488384165E-2</c:v>
                </c:pt>
                <c:pt idx="279">
                  <c:v>-5.559347488384165E-2</c:v>
                </c:pt>
                <c:pt idx="280">
                  <c:v>-5.559347488384165E-2</c:v>
                </c:pt>
                <c:pt idx="281">
                  <c:v>-5.559347488384165E-2</c:v>
                </c:pt>
                <c:pt idx="282">
                  <c:v>-5.559347488384165E-2</c:v>
                </c:pt>
                <c:pt idx="283">
                  <c:v>-5.559347488384165E-2</c:v>
                </c:pt>
                <c:pt idx="284">
                  <c:v>-5.559347488384165E-2</c:v>
                </c:pt>
                <c:pt idx="285">
                  <c:v>-5.559347488384165E-2</c:v>
                </c:pt>
                <c:pt idx="286">
                  <c:v>-5.559347488384165E-2</c:v>
                </c:pt>
                <c:pt idx="287">
                  <c:v>-5.559347488384165E-2</c:v>
                </c:pt>
                <c:pt idx="288">
                  <c:v>-5.559347488384165E-2</c:v>
                </c:pt>
                <c:pt idx="289">
                  <c:v>-5.559347488384165E-2</c:v>
                </c:pt>
                <c:pt idx="290">
                  <c:v>-5.559347488384165E-2</c:v>
                </c:pt>
                <c:pt idx="291">
                  <c:v>-5.559347488384165E-2</c:v>
                </c:pt>
                <c:pt idx="292">
                  <c:v>-5.559347488384165E-2</c:v>
                </c:pt>
                <c:pt idx="293">
                  <c:v>-5.559347488384165E-2</c:v>
                </c:pt>
                <c:pt idx="294">
                  <c:v>-5.559347488384165E-2</c:v>
                </c:pt>
                <c:pt idx="295">
                  <c:v>-5.559347488384165E-2</c:v>
                </c:pt>
                <c:pt idx="296">
                  <c:v>-5.559347488384165E-2</c:v>
                </c:pt>
                <c:pt idx="297">
                  <c:v>-5.559347488384165E-2</c:v>
                </c:pt>
                <c:pt idx="298">
                  <c:v>-5.559347488384165E-2</c:v>
                </c:pt>
                <c:pt idx="299">
                  <c:v>-5.559347488384165E-2</c:v>
                </c:pt>
                <c:pt idx="300">
                  <c:v>-5.559347488384165E-2</c:v>
                </c:pt>
                <c:pt idx="301">
                  <c:v>-5.559347488384165E-2</c:v>
                </c:pt>
                <c:pt idx="302">
                  <c:v>-5.559347488384165E-2</c:v>
                </c:pt>
                <c:pt idx="303">
                  <c:v>-5.559347488384165E-2</c:v>
                </c:pt>
                <c:pt idx="304">
                  <c:v>-5.559347488384165E-2</c:v>
                </c:pt>
                <c:pt idx="305">
                  <c:v>-5.559347488384165E-2</c:v>
                </c:pt>
                <c:pt idx="306">
                  <c:v>-5.559347488384165E-2</c:v>
                </c:pt>
                <c:pt idx="307">
                  <c:v>-5.559347488384165E-2</c:v>
                </c:pt>
                <c:pt idx="308">
                  <c:v>-5.559347488384165E-2</c:v>
                </c:pt>
                <c:pt idx="309">
                  <c:v>-5.559347488384165E-2</c:v>
                </c:pt>
                <c:pt idx="310">
                  <c:v>-5.559347488384165E-2</c:v>
                </c:pt>
                <c:pt idx="311">
                  <c:v>-5.559347488384165E-2</c:v>
                </c:pt>
                <c:pt idx="312">
                  <c:v>-5.559347488384165E-2</c:v>
                </c:pt>
                <c:pt idx="313">
                  <c:v>-5.559347488384165E-2</c:v>
                </c:pt>
                <c:pt idx="314">
                  <c:v>-5.559347488384165E-2</c:v>
                </c:pt>
                <c:pt idx="315">
                  <c:v>-5.559347488384165E-2</c:v>
                </c:pt>
                <c:pt idx="316">
                  <c:v>-5.559347488384165E-2</c:v>
                </c:pt>
                <c:pt idx="317">
                  <c:v>-5.559347488384165E-2</c:v>
                </c:pt>
                <c:pt idx="318">
                  <c:v>-5.559347488384165E-2</c:v>
                </c:pt>
                <c:pt idx="319">
                  <c:v>-5.559347488384165E-2</c:v>
                </c:pt>
                <c:pt idx="320">
                  <c:v>-5.559347488384165E-2</c:v>
                </c:pt>
                <c:pt idx="321">
                  <c:v>-5.559347488384165E-2</c:v>
                </c:pt>
                <c:pt idx="322">
                  <c:v>-5.559347488384165E-2</c:v>
                </c:pt>
                <c:pt idx="323">
                  <c:v>-5.559347488384165E-2</c:v>
                </c:pt>
                <c:pt idx="324">
                  <c:v>-5.559347488384165E-2</c:v>
                </c:pt>
                <c:pt idx="325">
                  <c:v>-5.559347488384165E-2</c:v>
                </c:pt>
                <c:pt idx="326">
                  <c:v>-5.559347488384165E-2</c:v>
                </c:pt>
                <c:pt idx="327">
                  <c:v>-5.559347488384165E-2</c:v>
                </c:pt>
                <c:pt idx="328">
                  <c:v>-5.559347488384165E-2</c:v>
                </c:pt>
                <c:pt idx="329">
                  <c:v>-5.559347488384165E-2</c:v>
                </c:pt>
                <c:pt idx="330">
                  <c:v>-5.559347488384165E-2</c:v>
                </c:pt>
                <c:pt idx="331">
                  <c:v>-5.559347488384165E-2</c:v>
                </c:pt>
                <c:pt idx="332">
                  <c:v>-5.559347488384165E-2</c:v>
                </c:pt>
                <c:pt idx="333">
                  <c:v>-5.559347488384165E-2</c:v>
                </c:pt>
                <c:pt idx="334">
                  <c:v>-5.559347488384165E-2</c:v>
                </c:pt>
                <c:pt idx="335">
                  <c:v>-5.559347488384165E-2</c:v>
                </c:pt>
                <c:pt idx="336">
                  <c:v>-5.559347488384165E-2</c:v>
                </c:pt>
                <c:pt idx="337">
                  <c:v>-5.559347488384165E-2</c:v>
                </c:pt>
                <c:pt idx="338">
                  <c:v>-5.559347488384165E-2</c:v>
                </c:pt>
                <c:pt idx="339">
                  <c:v>-5.559347488384165E-2</c:v>
                </c:pt>
                <c:pt idx="340">
                  <c:v>-5.559347488384165E-2</c:v>
                </c:pt>
                <c:pt idx="341">
                  <c:v>-5.559347488384165E-2</c:v>
                </c:pt>
                <c:pt idx="342">
                  <c:v>-5.559347488384165E-2</c:v>
                </c:pt>
                <c:pt idx="343">
                  <c:v>-5.559347488384165E-2</c:v>
                </c:pt>
                <c:pt idx="344">
                  <c:v>-5.559347488384165E-2</c:v>
                </c:pt>
                <c:pt idx="345">
                  <c:v>-5.559347488384165E-2</c:v>
                </c:pt>
                <c:pt idx="346">
                  <c:v>-5.559347488384165E-2</c:v>
                </c:pt>
                <c:pt idx="347">
                  <c:v>-5.559347488384165E-2</c:v>
                </c:pt>
                <c:pt idx="348">
                  <c:v>-5.559347488384165E-2</c:v>
                </c:pt>
                <c:pt idx="349">
                  <c:v>-5.559347488384165E-2</c:v>
                </c:pt>
                <c:pt idx="350">
                  <c:v>-5.559347488384165E-2</c:v>
                </c:pt>
                <c:pt idx="351">
                  <c:v>-5.559347488384165E-2</c:v>
                </c:pt>
                <c:pt idx="352">
                  <c:v>-5.559347488384165E-2</c:v>
                </c:pt>
                <c:pt idx="353">
                  <c:v>-5.559347488384165E-2</c:v>
                </c:pt>
                <c:pt idx="354">
                  <c:v>-5.559347488384165E-2</c:v>
                </c:pt>
                <c:pt idx="355">
                  <c:v>-5.559347488384165E-2</c:v>
                </c:pt>
                <c:pt idx="356">
                  <c:v>-5.559347488384165E-2</c:v>
                </c:pt>
                <c:pt idx="357">
                  <c:v>-5.559347488384165E-2</c:v>
                </c:pt>
                <c:pt idx="358">
                  <c:v>-5.559347488384165E-2</c:v>
                </c:pt>
                <c:pt idx="359">
                  <c:v>-5.559347488384165E-2</c:v>
                </c:pt>
                <c:pt idx="360">
                  <c:v>-5.559347488384165E-2</c:v>
                </c:pt>
                <c:pt idx="361">
                  <c:v>-5.559347488384165E-2</c:v>
                </c:pt>
                <c:pt idx="362">
                  <c:v>-5.559347488384165E-2</c:v>
                </c:pt>
                <c:pt idx="363">
                  <c:v>-5.559347488384165E-2</c:v>
                </c:pt>
                <c:pt idx="364">
                  <c:v>-5.559347488384165E-2</c:v>
                </c:pt>
                <c:pt idx="365">
                  <c:v>-5.559347488384165E-2</c:v>
                </c:pt>
                <c:pt idx="366">
                  <c:v>-5.559347488384165E-2</c:v>
                </c:pt>
                <c:pt idx="367">
                  <c:v>-5.559347488384165E-2</c:v>
                </c:pt>
                <c:pt idx="368">
                  <c:v>-5.559347488384165E-2</c:v>
                </c:pt>
                <c:pt idx="369">
                  <c:v>-5.559347488384165E-2</c:v>
                </c:pt>
                <c:pt idx="370">
                  <c:v>-5.559347488384165E-2</c:v>
                </c:pt>
                <c:pt idx="371">
                  <c:v>-5.559347488384165E-2</c:v>
                </c:pt>
                <c:pt idx="372">
                  <c:v>-5.559347488384165E-2</c:v>
                </c:pt>
                <c:pt idx="373">
                  <c:v>-5.559347488384165E-2</c:v>
                </c:pt>
                <c:pt idx="374">
                  <c:v>-5.559347488384165E-2</c:v>
                </c:pt>
                <c:pt idx="375">
                  <c:v>-5.559347488384165E-2</c:v>
                </c:pt>
                <c:pt idx="376">
                  <c:v>-5.559347488384165E-2</c:v>
                </c:pt>
                <c:pt idx="377">
                  <c:v>-5.559347488384165E-2</c:v>
                </c:pt>
                <c:pt idx="378">
                  <c:v>-5.559347488384165E-2</c:v>
                </c:pt>
                <c:pt idx="379">
                  <c:v>-5.559347488384165E-2</c:v>
                </c:pt>
                <c:pt idx="380">
                  <c:v>-5.559347488384165E-2</c:v>
                </c:pt>
                <c:pt idx="381">
                  <c:v>-5.559347488384165E-2</c:v>
                </c:pt>
                <c:pt idx="382">
                  <c:v>-5.559347488384165E-2</c:v>
                </c:pt>
                <c:pt idx="383">
                  <c:v>-5.559347488384165E-2</c:v>
                </c:pt>
                <c:pt idx="384">
                  <c:v>-5.559347488384165E-2</c:v>
                </c:pt>
                <c:pt idx="385">
                  <c:v>-5.559347488384165E-2</c:v>
                </c:pt>
                <c:pt idx="386">
                  <c:v>-5.559347488384165E-2</c:v>
                </c:pt>
                <c:pt idx="387">
                  <c:v>-5.559347488384165E-2</c:v>
                </c:pt>
                <c:pt idx="388">
                  <c:v>-5.559347488384165E-2</c:v>
                </c:pt>
                <c:pt idx="389">
                  <c:v>-5.559347488384165E-2</c:v>
                </c:pt>
                <c:pt idx="390">
                  <c:v>-5.559347488384165E-2</c:v>
                </c:pt>
                <c:pt idx="391">
                  <c:v>-5.559347488384165E-2</c:v>
                </c:pt>
                <c:pt idx="392">
                  <c:v>-5.559347488384165E-2</c:v>
                </c:pt>
                <c:pt idx="393">
                  <c:v>-5.559347488384165E-2</c:v>
                </c:pt>
                <c:pt idx="394">
                  <c:v>-5.559347488384165E-2</c:v>
                </c:pt>
                <c:pt idx="395">
                  <c:v>-5.559347488384165E-2</c:v>
                </c:pt>
                <c:pt idx="396">
                  <c:v>-5.559347488384165E-2</c:v>
                </c:pt>
                <c:pt idx="397">
                  <c:v>-5.559347488384165E-2</c:v>
                </c:pt>
                <c:pt idx="398">
                  <c:v>-5.559347488384165E-2</c:v>
                </c:pt>
                <c:pt idx="399">
                  <c:v>-5.559347488384165E-2</c:v>
                </c:pt>
                <c:pt idx="400">
                  <c:v>-5.559347488384165E-2</c:v>
                </c:pt>
                <c:pt idx="401">
                  <c:v>-5.559347488384165E-2</c:v>
                </c:pt>
                <c:pt idx="402">
                  <c:v>-5.559347488384165E-2</c:v>
                </c:pt>
                <c:pt idx="403">
                  <c:v>-5.559347488384165E-2</c:v>
                </c:pt>
                <c:pt idx="404">
                  <c:v>-5.559347488384165E-2</c:v>
                </c:pt>
                <c:pt idx="405">
                  <c:v>-5.559347488384165E-2</c:v>
                </c:pt>
                <c:pt idx="406">
                  <c:v>-5.559347488384165E-2</c:v>
                </c:pt>
                <c:pt idx="407">
                  <c:v>-5.559347488384165E-2</c:v>
                </c:pt>
                <c:pt idx="408">
                  <c:v>-5.559347488384165E-2</c:v>
                </c:pt>
                <c:pt idx="409">
                  <c:v>-5.559347488384165E-2</c:v>
                </c:pt>
                <c:pt idx="410">
                  <c:v>-5.559347488384165E-2</c:v>
                </c:pt>
                <c:pt idx="411">
                  <c:v>-5.559347488384165E-2</c:v>
                </c:pt>
                <c:pt idx="412">
                  <c:v>-5.559347488384165E-2</c:v>
                </c:pt>
                <c:pt idx="413">
                  <c:v>-5.559347488384165E-2</c:v>
                </c:pt>
                <c:pt idx="414">
                  <c:v>-5.559347488384165E-2</c:v>
                </c:pt>
                <c:pt idx="415">
                  <c:v>-5.559347488384165E-2</c:v>
                </c:pt>
                <c:pt idx="416">
                  <c:v>-5.559347488384165E-2</c:v>
                </c:pt>
                <c:pt idx="417">
                  <c:v>-5.559347488384165E-2</c:v>
                </c:pt>
                <c:pt idx="418">
                  <c:v>-5.559347488384165E-2</c:v>
                </c:pt>
                <c:pt idx="419">
                  <c:v>-5.559347488384165E-2</c:v>
                </c:pt>
                <c:pt idx="420">
                  <c:v>-5.559347488384165E-2</c:v>
                </c:pt>
                <c:pt idx="421">
                  <c:v>-5.559347488384165E-2</c:v>
                </c:pt>
                <c:pt idx="422">
                  <c:v>-5.559347488384165E-2</c:v>
                </c:pt>
                <c:pt idx="423">
                  <c:v>-5.559347488384165E-2</c:v>
                </c:pt>
                <c:pt idx="424">
                  <c:v>-5.559347488384165E-2</c:v>
                </c:pt>
                <c:pt idx="425">
                  <c:v>-5.559347488384165E-2</c:v>
                </c:pt>
                <c:pt idx="426">
                  <c:v>-5.559347488384165E-2</c:v>
                </c:pt>
                <c:pt idx="427">
                  <c:v>-5.559347488384165E-2</c:v>
                </c:pt>
                <c:pt idx="428">
                  <c:v>-5.559347488384165E-2</c:v>
                </c:pt>
                <c:pt idx="429">
                  <c:v>-5.559347488384165E-2</c:v>
                </c:pt>
                <c:pt idx="430">
                  <c:v>-5.559347488384165E-2</c:v>
                </c:pt>
                <c:pt idx="431">
                  <c:v>-5.559347488384165E-2</c:v>
                </c:pt>
                <c:pt idx="432">
                  <c:v>-5.559347488384165E-2</c:v>
                </c:pt>
                <c:pt idx="433">
                  <c:v>-5.559347488384165E-2</c:v>
                </c:pt>
                <c:pt idx="434">
                  <c:v>-5.559347488384165E-2</c:v>
                </c:pt>
                <c:pt idx="435">
                  <c:v>-5.559347488384165E-2</c:v>
                </c:pt>
                <c:pt idx="436">
                  <c:v>-5.559347488384165E-2</c:v>
                </c:pt>
                <c:pt idx="437">
                  <c:v>-5.559347488384165E-2</c:v>
                </c:pt>
                <c:pt idx="438">
                  <c:v>-5.559347488384165E-2</c:v>
                </c:pt>
                <c:pt idx="439">
                  <c:v>-5.559347488384165E-2</c:v>
                </c:pt>
                <c:pt idx="440">
                  <c:v>-5.559347488384165E-2</c:v>
                </c:pt>
                <c:pt idx="441">
                  <c:v>-5.559347488384165E-2</c:v>
                </c:pt>
                <c:pt idx="442">
                  <c:v>-5.559347488384165E-2</c:v>
                </c:pt>
                <c:pt idx="443">
                  <c:v>-5.559347488384165E-2</c:v>
                </c:pt>
                <c:pt idx="444">
                  <c:v>-5.559347488384165E-2</c:v>
                </c:pt>
                <c:pt idx="445">
                  <c:v>-5.559347488384165E-2</c:v>
                </c:pt>
                <c:pt idx="446">
                  <c:v>-5.559347488384165E-2</c:v>
                </c:pt>
                <c:pt idx="447">
                  <c:v>-5.559347488384165E-2</c:v>
                </c:pt>
                <c:pt idx="448">
                  <c:v>-5.559347488384165E-2</c:v>
                </c:pt>
                <c:pt idx="449">
                  <c:v>-5.559347488384165E-2</c:v>
                </c:pt>
                <c:pt idx="450">
                  <c:v>-5.559347488384165E-2</c:v>
                </c:pt>
                <c:pt idx="451">
                  <c:v>-5.559347488384165E-2</c:v>
                </c:pt>
                <c:pt idx="452">
                  <c:v>-5.559347488384165E-2</c:v>
                </c:pt>
                <c:pt idx="453">
                  <c:v>-5.559347488384165E-2</c:v>
                </c:pt>
                <c:pt idx="454">
                  <c:v>-5.559347488384165E-2</c:v>
                </c:pt>
                <c:pt idx="455">
                  <c:v>-5.559347488384165E-2</c:v>
                </c:pt>
                <c:pt idx="456">
                  <c:v>-5.559347488384165E-2</c:v>
                </c:pt>
                <c:pt idx="457">
                  <c:v>-5.559347488384165E-2</c:v>
                </c:pt>
                <c:pt idx="458">
                  <c:v>-5.559347488384165E-2</c:v>
                </c:pt>
                <c:pt idx="459">
                  <c:v>-5.559347488384165E-2</c:v>
                </c:pt>
                <c:pt idx="460">
                  <c:v>-5.559347488384165E-2</c:v>
                </c:pt>
                <c:pt idx="461">
                  <c:v>-5.559347488384165E-2</c:v>
                </c:pt>
                <c:pt idx="462">
                  <c:v>-5.559347488384165E-2</c:v>
                </c:pt>
                <c:pt idx="463">
                  <c:v>-5.559347488384165E-2</c:v>
                </c:pt>
                <c:pt idx="464">
                  <c:v>-5.559347488384165E-2</c:v>
                </c:pt>
                <c:pt idx="465">
                  <c:v>-5.559347488384165E-2</c:v>
                </c:pt>
                <c:pt idx="466">
                  <c:v>-5.559347488384165E-2</c:v>
                </c:pt>
                <c:pt idx="467">
                  <c:v>-5.559347488384165E-2</c:v>
                </c:pt>
                <c:pt idx="468">
                  <c:v>-5.559347488384165E-2</c:v>
                </c:pt>
                <c:pt idx="469">
                  <c:v>-5.559347488384165E-2</c:v>
                </c:pt>
                <c:pt idx="470">
                  <c:v>-5.559347488384165E-2</c:v>
                </c:pt>
                <c:pt idx="471">
                  <c:v>-5.559347488384165E-2</c:v>
                </c:pt>
                <c:pt idx="472">
                  <c:v>-5.559347488384165E-2</c:v>
                </c:pt>
                <c:pt idx="473">
                  <c:v>-5.559347488384165E-2</c:v>
                </c:pt>
                <c:pt idx="474">
                  <c:v>-5.559347488384165E-2</c:v>
                </c:pt>
                <c:pt idx="475">
                  <c:v>-5.559347488384165E-2</c:v>
                </c:pt>
                <c:pt idx="476">
                  <c:v>-5.559347488384165E-2</c:v>
                </c:pt>
                <c:pt idx="477">
                  <c:v>-5.559347488384165E-2</c:v>
                </c:pt>
                <c:pt idx="478">
                  <c:v>-5.559347488384165E-2</c:v>
                </c:pt>
                <c:pt idx="479">
                  <c:v>-5.559347488384165E-2</c:v>
                </c:pt>
                <c:pt idx="480">
                  <c:v>-5.559347488384165E-2</c:v>
                </c:pt>
                <c:pt idx="481">
                  <c:v>-5.559347488384165E-2</c:v>
                </c:pt>
                <c:pt idx="482">
                  <c:v>-5.559347488384165E-2</c:v>
                </c:pt>
                <c:pt idx="483">
                  <c:v>-5.559347488384165E-2</c:v>
                </c:pt>
                <c:pt idx="484">
                  <c:v>-5.559347488384165E-2</c:v>
                </c:pt>
                <c:pt idx="485">
                  <c:v>-5.559347488384165E-2</c:v>
                </c:pt>
                <c:pt idx="486">
                  <c:v>-5.559347488384165E-2</c:v>
                </c:pt>
                <c:pt idx="487">
                  <c:v>-5.559347488384165E-2</c:v>
                </c:pt>
                <c:pt idx="488">
                  <c:v>-5.559347488384165E-2</c:v>
                </c:pt>
                <c:pt idx="489">
                  <c:v>-5.559347488384165E-2</c:v>
                </c:pt>
                <c:pt idx="490">
                  <c:v>-5.559347488384165E-2</c:v>
                </c:pt>
                <c:pt idx="491">
                  <c:v>-5.559347488384165E-2</c:v>
                </c:pt>
                <c:pt idx="492">
                  <c:v>-5.559347488384165E-2</c:v>
                </c:pt>
                <c:pt idx="493">
                  <c:v>-5.559347488384165E-2</c:v>
                </c:pt>
                <c:pt idx="494">
                  <c:v>-5.559347488384165E-2</c:v>
                </c:pt>
                <c:pt idx="495">
                  <c:v>-5.559347488384165E-2</c:v>
                </c:pt>
                <c:pt idx="496">
                  <c:v>-5.559347488384165E-2</c:v>
                </c:pt>
                <c:pt idx="497">
                  <c:v>-5.559347488384165E-2</c:v>
                </c:pt>
                <c:pt idx="498">
                  <c:v>-5.559347488384165E-2</c:v>
                </c:pt>
                <c:pt idx="499">
                  <c:v>-5.559347488384165E-2</c:v>
                </c:pt>
                <c:pt idx="500">
                  <c:v>-5.559347488384165E-2</c:v>
                </c:pt>
                <c:pt idx="501">
                  <c:v>-5.559347488384165E-2</c:v>
                </c:pt>
                <c:pt idx="502">
                  <c:v>-5.559347488384165E-2</c:v>
                </c:pt>
                <c:pt idx="503">
                  <c:v>-5.559347488384165E-2</c:v>
                </c:pt>
                <c:pt idx="504">
                  <c:v>-5.559347488384165E-2</c:v>
                </c:pt>
                <c:pt idx="505">
                  <c:v>-5.559347488384165E-2</c:v>
                </c:pt>
                <c:pt idx="506">
                  <c:v>-5.559347488384165E-2</c:v>
                </c:pt>
                <c:pt idx="507">
                  <c:v>-5.559347488384165E-2</c:v>
                </c:pt>
                <c:pt idx="508">
                  <c:v>-5.559347488384165E-2</c:v>
                </c:pt>
                <c:pt idx="509">
                  <c:v>-5.559347488384165E-2</c:v>
                </c:pt>
                <c:pt idx="510">
                  <c:v>-5.559347488384165E-2</c:v>
                </c:pt>
                <c:pt idx="511">
                  <c:v>-5.559347488384165E-2</c:v>
                </c:pt>
                <c:pt idx="512">
                  <c:v>-5.559347488384165E-2</c:v>
                </c:pt>
                <c:pt idx="513">
                  <c:v>-5.559347488384165E-2</c:v>
                </c:pt>
                <c:pt idx="514">
                  <c:v>-5.559347488384165E-2</c:v>
                </c:pt>
                <c:pt idx="515">
                  <c:v>-5.559347488384165E-2</c:v>
                </c:pt>
                <c:pt idx="516">
                  <c:v>-5.559347488384165E-2</c:v>
                </c:pt>
                <c:pt idx="517">
                  <c:v>-5.559347488384165E-2</c:v>
                </c:pt>
                <c:pt idx="518">
                  <c:v>-5.559347488384165E-2</c:v>
                </c:pt>
                <c:pt idx="519">
                  <c:v>-5.559347488384165E-2</c:v>
                </c:pt>
                <c:pt idx="520">
                  <c:v>-5.559347488384165E-2</c:v>
                </c:pt>
                <c:pt idx="521">
                  <c:v>-5.559347488384165E-2</c:v>
                </c:pt>
                <c:pt idx="522">
                  <c:v>-5.559347488384165E-2</c:v>
                </c:pt>
                <c:pt idx="523">
                  <c:v>-5.559347488384165E-2</c:v>
                </c:pt>
                <c:pt idx="524">
                  <c:v>-5.559347488384165E-2</c:v>
                </c:pt>
                <c:pt idx="525">
                  <c:v>-5.559347488384165E-2</c:v>
                </c:pt>
                <c:pt idx="526">
                  <c:v>-5.559347488384165E-2</c:v>
                </c:pt>
                <c:pt idx="527">
                  <c:v>-5.559347488384165E-2</c:v>
                </c:pt>
                <c:pt idx="528">
                  <c:v>-5.559347488384165E-2</c:v>
                </c:pt>
                <c:pt idx="529">
                  <c:v>-5.559347488384165E-2</c:v>
                </c:pt>
                <c:pt idx="530">
                  <c:v>-5.559347488384165E-2</c:v>
                </c:pt>
                <c:pt idx="531">
                  <c:v>-5.559347488384165E-2</c:v>
                </c:pt>
                <c:pt idx="532">
                  <c:v>-5.559347488384165E-2</c:v>
                </c:pt>
                <c:pt idx="533">
                  <c:v>-5.559347488384165E-2</c:v>
                </c:pt>
                <c:pt idx="534">
                  <c:v>-5.559347488384165E-2</c:v>
                </c:pt>
                <c:pt idx="535">
                  <c:v>-5.559347488384165E-2</c:v>
                </c:pt>
                <c:pt idx="536">
                  <c:v>-5.559347488384165E-2</c:v>
                </c:pt>
                <c:pt idx="537">
                  <c:v>-5.559347488384165E-2</c:v>
                </c:pt>
                <c:pt idx="538">
                  <c:v>-5.559347488384165E-2</c:v>
                </c:pt>
                <c:pt idx="539">
                  <c:v>-5.559347488384165E-2</c:v>
                </c:pt>
                <c:pt idx="540">
                  <c:v>-5.559347488384165E-2</c:v>
                </c:pt>
                <c:pt idx="541">
                  <c:v>-5.559347488384165E-2</c:v>
                </c:pt>
                <c:pt idx="542">
                  <c:v>-5.559347488384165E-2</c:v>
                </c:pt>
                <c:pt idx="543">
                  <c:v>-5.559347488384165E-2</c:v>
                </c:pt>
                <c:pt idx="544">
                  <c:v>-5.559347488384165E-2</c:v>
                </c:pt>
                <c:pt idx="545">
                  <c:v>-5.559347488384165E-2</c:v>
                </c:pt>
                <c:pt idx="546">
                  <c:v>-5.559347488384165E-2</c:v>
                </c:pt>
                <c:pt idx="547">
                  <c:v>-5.559347488384165E-2</c:v>
                </c:pt>
                <c:pt idx="548">
                  <c:v>-5.559347488384165E-2</c:v>
                </c:pt>
                <c:pt idx="549">
                  <c:v>-5.559347488384165E-2</c:v>
                </c:pt>
                <c:pt idx="550">
                  <c:v>-5.559347488384165E-2</c:v>
                </c:pt>
                <c:pt idx="551">
                  <c:v>-5.559347488384165E-2</c:v>
                </c:pt>
                <c:pt idx="552">
                  <c:v>-5.559347488384165E-2</c:v>
                </c:pt>
                <c:pt idx="553">
                  <c:v>-5.559347488384165E-2</c:v>
                </c:pt>
                <c:pt idx="554">
                  <c:v>-5.559347488384165E-2</c:v>
                </c:pt>
                <c:pt idx="555">
                  <c:v>-5.559347488384165E-2</c:v>
                </c:pt>
                <c:pt idx="556">
                  <c:v>-5.559347488384165E-2</c:v>
                </c:pt>
                <c:pt idx="557">
                  <c:v>-5.559347488384165E-2</c:v>
                </c:pt>
                <c:pt idx="558">
                  <c:v>-5.559347488384165E-2</c:v>
                </c:pt>
                <c:pt idx="559">
                  <c:v>-5.559347488384165E-2</c:v>
                </c:pt>
                <c:pt idx="560">
                  <c:v>-5.559347488384165E-2</c:v>
                </c:pt>
                <c:pt idx="561">
                  <c:v>-5.559347488384165E-2</c:v>
                </c:pt>
                <c:pt idx="562">
                  <c:v>-5.559347488384165E-2</c:v>
                </c:pt>
                <c:pt idx="563">
                  <c:v>-5.559347488384165E-2</c:v>
                </c:pt>
                <c:pt idx="564">
                  <c:v>-5.559347488384165E-2</c:v>
                </c:pt>
                <c:pt idx="565">
                  <c:v>-5.559347488384165E-2</c:v>
                </c:pt>
                <c:pt idx="566">
                  <c:v>-5.559347488384165E-2</c:v>
                </c:pt>
                <c:pt idx="567">
                  <c:v>-5.559347488384165E-2</c:v>
                </c:pt>
                <c:pt idx="568">
                  <c:v>-5.559347488384165E-2</c:v>
                </c:pt>
                <c:pt idx="569">
                  <c:v>-5.559347488384165E-2</c:v>
                </c:pt>
                <c:pt idx="570">
                  <c:v>-5.559347488384165E-2</c:v>
                </c:pt>
                <c:pt idx="571">
                  <c:v>-5.559347488384165E-2</c:v>
                </c:pt>
                <c:pt idx="572">
                  <c:v>-5.559347488384165E-2</c:v>
                </c:pt>
                <c:pt idx="573">
                  <c:v>-5.559347488384165E-2</c:v>
                </c:pt>
                <c:pt idx="574">
                  <c:v>-5.559347488384165E-2</c:v>
                </c:pt>
                <c:pt idx="575">
                  <c:v>-5.559347488384165E-2</c:v>
                </c:pt>
                <c:pt idx="576">
                  <c:v>-5.559347488384165E-2</c:v>
                </c:pt>
                <c:pt idx="577">
                  <c:v>-5.559347488384165E-2</c:v>
                </c:pt>
                <c:pt idx="578">
                  <c:v>-5.559347488384165E-2</c:v>
                </c:pt>
                <c:pt idx="579">
                  <c:v>-5.559347488384165E-2</c:v>
                </c:pt>
                <c:pt idx="580">
                  <c:v>-5.559347488384165E-2</c:v>
                </c:pt>
                <c:pt idx="581">
                  <c:v>-5.559347488384165E-2</c:v>
                </c:pt>
                <c:pt idx="582">
                  <c:v>-5.559347488384165E-2</c:v>
                </c:pt>
                <c:pt idx="583">
                  <c:v>-5.559347488384165E-2</c:v>
                </c:pt>
                <c:pt idx="584">
                  <c:v>-5.559347488384165E-2</c:v>
                </c:pt>
                <c:pt idx="585">
                  <c:v>-5.559347488384165E-2</c:v>
                </c:pt>
                <c:pt idx="586">
                  <c:v>-5.559347488384165E-2</c:v>
                </c:pt>
                <c:pt idx="587">
                  <c:v>-5.559347488384165E-2</c:v>
                </c:pt>
                <c:pt idx="588">
                  <c:v>-5.559347488384165E-2</c:v>
                </c:pt>
                <c:pt idx="589">
                  <c:v>-5.559347488384165E-2</c:v>
                </c:pt>
                <c:pt idx="590">
                  <c:v>-5.559347488384165E-2</c:v>
                </c:pt>
                <c:pt idx="591">
                  <c:v>-5.559347488384165E-2</c:v>
                </c:pt>
                <c:pt idx="592">
                  <c:v>-5.559347488384165E-2</c:v>
                </c:pt>
                <c:pt idx="593">
                  <c:v>-5.559347488384165E-2</c:v>
                </c:pt>
                <c:pt idx="594">
                  <c:v>-5.559347488384165E-2</c:v>
                </c:pt>
                <c:pt idx="595">
                  <c:v>-5.559347488384165E-2</c:v>
                </c:pt>
                <c:pt idx="596">
                  <c:v>-5.559347488384165E-2</c:v>
                </c:pt>
                <c:pt idx="597">
                  <c:v>-5.559347488384165E-2</c:v>
                </c:pt>
                <c:pt idx="598">
                  <c:v>-5.559347488384165E-2</c:v>
                </c:pt>
                <c:pt idx="599">
                  <c:v>-5.559347488384165E-2</c:v>
                </c:pt>
                <c:pt idx="600">
                  <c:v>-5.559347488384165E-2</c:v>
                </c:pt>
                <c:pt idx="601">
                  <c:v>-5.559347488384165E-2</c:v>
                </c:pt>
                <c:pt idx="602">
                  <c:v>-5.559347488384165E-2</c:v>
                </c:pt>
                <c:pt idx="603">
                  <c:v>-5.559347488384165E-2</c:v>
                </c:pt>
                <c:pt idx="604">
                  <c:v>-5.559347488384165E-2</c:v>
                </c:pt>
                <c:pt idx="605">
                  <c:v>-5.559347488384165E-2</c:v>
                </c:pt>
                <c:pt idx="606">
                  <c:v>-5.559347488384165E-2</c:v>
                </c:pt>
                <c:pt idx="607">
                  <c:v>-5.559347488384165E-2</c:v>
                </c:pt>
                <c:pt idx="608">
                  <c:v>-5.559347488384165E-2</c:v>
                </c:pt>
                <c:pt idx="609">
                  <c:v>-5.559347488384165E-2</c:v>
                </c:pt>
                <c:pt idx="610">
                  <c:v>-5.559347488384165E-2</c:v>
                </c:pt>
                <c:pt idx="611">
                  <c:v>-5.559347488384165E-2</c:v>
                </c:pt>
                <c:pt idx="612">
                  <c:v>-5.559347488384165E-2</c:v>
                </c:pt>
                <c:pt idx="613">
                  <c:v>-5.559347488384165E-2</c:v>
                </c:pt>
                <c:pt idx="614">
                  <c:v>-5.559347488384165E-2</c:v>
                </c:pt>
                <c:pt idx="615">
                  <c:v>-5.559347488384165E-2</c:v>
                </c:pt>
                <c:pt idx="616">
                  <c:v>-5.559347488384165E-2</c:v>
                </c:pt>
                <c:pt idx="617">
                  <c:v>-5.559347488384165E-2</c:v>
                </c:pt>
                <c:pt idx="618">
                  <c:v>-5.559347488384165E-2</c:v>
                </c:pt>
                <c:pt idx="619">
                  <c:v>-5.559347488384165E-2</c:v>
                </c:pt>
                <c:pt idx="620">
                  <c:v>-5.559347488384165E-2</c:v>
                </c:pt>
                <c:pt idx="621">
                  <c:v>-5.559347488384165E-2</c:v>
                </c:pt>
                <c:pt idx="622">
                  <c:v>-5.559347488384165E-2</c:v>
                </c:pt>
                <c:pt idx="623">
                  <c:v>-5.559347488384165E-2</c:v>
                </c:pt>
                <c:pt idx="624">
                  <c:v>-5.559347488384165E-2</c:v>
                </c:pt>
                <c:pt idx="625">
                  <c:v>-5.559347488384165E-2</c:v>
                </c:pt>
                <c:pt idx="626">
                  <c:v>-5.559347488384165E-2</c:v>
                </c:pt>
                <c:pt idx="627">
                  <c:v>-5.559347488384165E-2</c:v>
                </c:pt>
                <c:pt idx="628">
                  <c:v>-5.559347488384165E-2</c:v>
                </c:pt>
                <c:pt idx="629">
                  <c:v>-5.559347488384165E-2</c:v>
                </c:pt>
                <c:pt idx="630">
                  <c:v>-5.559347488384165E-2</c:v>
                </c:pt>
                <c:pt idx="631">
                  <c:v>-5.559347488384165E-2</c:v>
                </c:pt>
                <c:pt idx="632">
                  <c:v>-5.559347488384165E-2</c:v>
                </c:pt>
                <c:pt idx="633">
                  <c:v>-5.559347488384165E-2</c:v>
                </c:pt>
                <c:pt idx="634">
                  <c:v>-5.559347488384165E-2</c:v>
                </c:pt>
                <c:pt idx="635">
                  <c:v>-5.559347488384165E-2</c:v>
                </c:pt>
                <c:pt idx="636">
                  <c:v>-5.559347488384165E-2</c:v>
                </c:pt>
                <c:pt idx="637">
                  <c:v>-5.559347488384165E-2</c:v>
                </c:pt>
                <c:pt idx="638">
                  <c:v>-5.559347488384165E-2</c:v>
                </c:pt>
                <c:pt idx="639">
                  <c:v>-5.559347488384165E-2</c:v>
                </c:pt>
                <c:pt idx="640">
                  <c:v>-5.559347488384165E-2</c:v>
                </c:pt>
                <c:pt idx="641">
                  <c:v>-5.559347488384165E-2</c:v>
                </c:pt>
                <c:pt idx="642">
                  <c:v>-5.559347488384165E-2</c:v>
                </c:pt>
                <c:pt idx="643">
                  <c:v>-5.559347488384165E-2</c:v>
                </c:pt>
                <c:pt idx="644">
                  <c:v>-5.559347488384165E-2</c:v>
                </c:pt>
                <c:pt idx="645">
                  <c:v>-5.559347488384165E-2</c:v>
                </c:pt>
                <c:pt idx="646">
                  <c:v>-5.559347488384165E-2</c:v>
                </c:pt>
                <c:pt idx="647">
                  <c:v>-5.559347488384165E-2</c:v>
                </c:pt>
                <c:pt idx="648">
                  <c:v>-5.559347488384165E-2</c:v>
                </c:pt>
                <c:pt idx="649">
                  <c:v>-5.559347488384165E-2</c:v>
                </c:pt>
                <c:pt idx="650">
                  <c:v>-5.559347488384165E-2</c:v>
                </c:pt>
                <c:pt idx="651">
                  <c:v>-5.559347488384165E-2</c:v>
                </c:pt>
                <c:pt idx="652">
                  <c:v>-5.559347488384165E-2</c:v>
                </c:pt>
                <c:pt idx="653">
                  <c:v>-5.559347488384165E-2</c:v>
                </c:pt>
                <c:pt idx="654">
                  <c:v>-5.559347488384165E-2</c:v>
                </c:pt>
                <c:pt idx="655">
                  <c:v>-5.559347488384165E-2</c:v>
                </c:pt>
                <c:pt idx="656">
                  <c:v>-5.559347488384165E-2</c:v>
                </c:pt>
                <c:pt idx="657">
                  <c:v>-5.559347488384165E-2</c:v>
                </c:pt>
                <c:pt idx="658">
                  <c:v>-5.559347488384165E-2</c:v>
                </c:pt>
                <c:pt idx="659">
                  <c:v>-5.559347488384165E-2</c:v>
                </c:pt>
                <c:pt idx="660">
                  <c:v>-5.559347488384165E-2</c:v>
                </c:pt>
                <c:pt idx="661">
                  <c:v>-5.559347488384165E-2</c:v>
                </c:pt>
                <c:pt idx="662">
                  <c:v>-5.559347488384165E-2</c:v>
                </c:pt>
                <c:pt idx="663">
                  <c:v>-5.559347488384165E-2</c:v>
                </c:pt>
                <c:pt idx="664">
                  <c:v>-5.559347488384165E-2</c:v>
                </c:pt>
                <c:pt idx="665">
                  <c:v>-5.559347488384165E-2</c:v>
                </c:pt>
                <c:pt idx="666">
                  <c:v>-5.559347488384165E-2</c:v>
                </c:pt>
                <c:pt idx="667">
                  <c:v>-5.559347488384165E-2</c:v>
                </c:pt>
                <c:pt idx="668">
                  <c:v>-5.559347488384165E-2</c:v>
                </c:pt>
                <c:pt idx="669">
                  <c:v>-5.559347488384165E-2</c:v>
                </c:pt>
                <c:pt idx="670">
                  <c:v>-5.559347488384165E-2</c:v>
                </c:pt>
                <c:pt idx="671">
                  <c:v>-5.559347488384165E-2</c:v>
                </c:pt>
                <c:pt idx="672">
                  <c:v>-5.559347488384165E-2</c:v>
                </c:pt>
                <c:pt idx="673">
                  <c:v>-5.559347488384165E-2</c:v>
                </c:pt>
                <c:pt idx="674">
                  <c:v>-5.559347488384165E-2</c:v>
                </c:pt>
                <c:pt idx="675">
                  <c:v>-5.559347488384165E-2</c:v>
                </c:pt>
                <c:pt idx="676">
                  <c:v>-5.559347488384165E-2</c:v>
                </c:pt>
                <c:pt idx="677">
                  <c:v>-5.559347488384165E-2</c:v>
                </c:pt>
                <c:pt idx="678">
                  <c:v>-5.559347488384165E-2</c:v>
                </c:pt>
                <c:pt idx="679">
                  <c:v>-5.559347488384165E-2</c:v>
                </c:pt>
                <c:pt idx="680">
                  <c:v>-5.559347488384165E-2</c:v>
                </c:pt>
                <c:pt idx="681">
                  <c:v>-5.559347488384165E-2</c:v>
                </c:pt>
                <c:pt idx="682">
                  <c:v>-5.559347488384165E-2</c:v>
                </c:pt>
                <c:pt idx="683">
                  <c:v>-5.559347488384165E-2</c:v>
                </c:pt>
                <c:pt idx="684">
                  <c:v>-5.559347488384165E-2</c:v>
                </c:pt>
                <c:pt idx="685">
                  <c:v>-5.559347488384165E-2</c:v>
                </c:pt>
                <c:pt idx="686">
                  <c:v>-5.559347488384165E-2</c:v>
                </c:pt>
                <c:pt idx="687">
                  <c:v>-5.559347488384165E-2</c:v>
                </c:pt>
                <c:pt idx="688">
                  <c:v>-5.559347488384165E-2</c:v>
                </c:pt>
                <c:pt idx="689">
                  <c:v>-5.559347488384165E-2</c:v>
                </c:pt>
                <c:pt idx="690">
                  <c:v>-5.559347488384165E-2</c:v>
                </c:pt>
                <c:pt idx="691">
                  <c:v>-5.559347488384165E-2</c:v>
                </c:pt>
                <c:pt idx="692">
                  <c:v>-5.559347488384165E-2</c:v>
                </c:pt>
                <c:pt idx="693">
                  <c:v>-5.559347488384165E-2</c:v>
                </c:pt>
                <c:pt idx="694">
                  <c:v>-5.559347488384165E-2</c:v>
                </c:pt>
                <c:pt idx="695">
                  <c:v>-5.559347488384165E-2</c:v>
                </c:pt>
                <c:pt idx="696">
                  <c:v>-5.559347488384165E-2</c:v>
                </c:pt>
                <c:pt idx="697">
                  <c:v>-5.559347488384165E-2</c:v>
                </c:pt>
                <c:pt idx="698">
                  <c:v>-5.559347488384165E-2</c:v>
                </c:pt>
                <c:pt idx="699">
                  <c:v>-5.559347488384165E-2</c:v>
                </c:pt>
                <c:pt idx="700">
                  <c:v>-5.559347488384165E-2</c:v>
                </c:pt>
                <c:pt idx="701">
                  <c:v>-5.559347488384165E-2</c:v>
                </c:pt>
                <c:pt idx="702">
                  <c:v>-5.559347488384165E-2</c:v>
                </c:pt>
                <c:pt idx="703">
                  <c:v>-5.559347488384165E-2</c:v>
                </c:pt>
                <c:pt idx="704">
                  <c:v>-5.559347488384165E-2</c:v>
                </c:pt>
                <c:pt idx="705">
                  <c:v>-5.559347488384165E-2</c:v>
                </c:pt>
                <c:pt idx="706">
                  <c:v>-5.559347488384165E-2</c:v>
                </c:pt>
                <c:pt idx="707">
                  <c:v>-5.559347488384165E-2</c:v>
                </c:pt>
                <c:pt idx="708">
                  <c:v>-5.559347488384165E-2</c:v>
                </c:pt>
                <c:pt idx="709">
                  <c:v>-5.559347488384165E-2</c:v>
                </c:pt>
                <c:pt idx="710">
                  <c:v>-5.559347488384165E-2</c:v>
                </c:pt>
                <c:pt idx="711">
                  <c:v>-5.559347488384165E-2</c:v>
                </c:pt>
                <c:pt idx="712">
                  <c:v>-5.559347488384165E-2</c:v>
                </c:pt>
                <c:pt idx="713">
                  <c:v>-5.559347488384165E-2</c:v>
                </c:pt>
                <c:pt idx="714">
                  <c:v>-5.559347488384165E-2</c:v>
                </c:pt>
                <c:pt idx="715">
                  <c:v>-5.559347488384165E-2</c:v>
                </c:pt>
                <c:pt idx="716">
                  <c:v>-5.559347488384165E-2</c:v>
                </c:pt>
                <c:pt idx="717">
                  <c:v>-5.559347488384165E-2</c:v>
                </c:pt>
                <c:pt idx="718">
                  <c:v>-5.559347488384165E-2</c:v>
                </c:pt>
                <c:pt idx="719">
                  <c:v>-5.559347488384165E-2</c:v>
                </c:pt>
                <c:pt idx="720">
                  <c:v>-5.559347488384165E-2</c:v>
                </c:pt>
                <c:pt idx="721">
                  <c:v>-5.559347488384165E-2</c:v>
                </c:pt>
                <c:pt idx="722">
                  <c:v>-5.559347488384165E-2</c:v>
                </c:pt>
                <c:pt idx="723">
                  <c:v>-5.559347488384165E-2</c:v>
                </c:pt>
                <c:pt idx="724">
                  <c:v>-5.559347488384165E-2</c:v>
                </c:pt>
                <c:pt idx="725">
                  <c:v>-5.559347488384165E-2</c:v>
                </c:pt>
                <c:pt idx="726">
                  <c:v>-5.559347488384165E-2</c:v>
                </c:pt>
                <c:pt idx="727">
                  <c:v>-5.559347488384165E-2</c:v>
                </c:pt>
                <c:pt idx="728">
                  <c:v>-5.559347488384165E-2</c:v>
                </c:pt>
                <c:pt idx="729">
                  <c:v>-5.559347488384165E-2</c:v>
                </c:pt>
                <c:pt idx="730">
                  <c:v>-5.559347488384165E-2</c:v>
                </c:pt>
                <c:pt idx="731">
                  <c:v>-5.559347488384165E-2</c:v>
                </c:pt>
                <c:pt idx="732">
                  <c:v>-5.559347488384165E-2</c:v>
                </c:pt>
                <c:pt idx="733">
                  <c:v>-5.559347488384165E-2</c:v>
                </c:pt>
                <c:pt idx="734">
                  <c:v>-5.559347488384165E-2</c:v>
                </c:pt>
                <c:pt idx="735">
                  <c:v>-5.559347488384165E-2</c:v>
                </c:pt>
                <c:pt idx="736">
                  <c:v>-5.559347488384165E-2</c:v>
                </c:pt>
                <c:pt idx="737">
                  <c:v>-5.559347488384165E-2</c:v>
                </c:pt>
                <c:pt idx="738">
                  <c:v>-5.559347488384165E-2</c:v>
                </c:pt>
                <c:pt idx="739">
                  <c:v>-5.559347488384165E-2</c:v>
                </c:pt>
                <c:pt idx="740">
                  <c:v>-5.559347488384165E-2</c:v>
                </c:pt>
                <c:pt idx="741">
                  <c:v>-5.559347488384165E-2</c:v>
                </c:pt>
                <c:pt idx="742">
                  <c:v>-5.559347488384165E-2</c:v>
                </c:pt>
                <c:pt idx="743">
                  <c:v>-5.559347488384165E-2</c:v>
                </c:pt>
                <c:pt idx="744">
                  <c:v>-5.559347488384165E-2</c:v>
                </c:pt>
                <c:pt idx="745">
                  <c:v>-5.559347488384165E-2</c:v>
                </c:pt>
                <c:pt idx="746">
                  <c:v>-5.559347488384165E-2</c:v>
                </c:pt>
                <c:pt idx="747">
                  <c:v>-5.559347488384165E-2</c:v>
                </c:pt>
                <c:pt idx="748">
                  <c:v>-5.559347488384165E-2</c:v>
                </c:pt>
                <c:pt idx="749">
                  <c:v>-5.559347488384165E-2</c:v>
                </c:pt>
                <c:pt idx="750">
                  <c:v>-5.559347488384165E-2</c:v>
                </c:pt>
                <c:pt idx="751">
                  <c:v>-5.559347488384165E-2</c:v>
                </c:pt>
                <c:pt idx="752">
                  <c:v>-5.559347488384165E-2</c:v>
                </c:pt>
                <c:pt idx="753">
                  <c:v>-5.559347488384165E-2</c:v>
                </c:pt>
                <c:pt idx="754">
                  <c:v>-5.559347488384165E-2</c:v>
                </c:pt>
                <c:pt idx="755">
                  <c:v>-5.559347488384165E-2</c:v>
                </c:pt>
                <c:pt idx="756">
                  <c:v>-5.559347488384165E-2</c:v>
                </c:pt>
                <c:pt idx="757">
                  <c:v>-5.559347488384165E-2</c:v>
                </c:pt>
                <c:pt idx="758">
                  <c:v>-5.559347488384165E-2</c:v>
                </c:pt>
                <c:pt idx="759">
                  <c:v>-5.559347488384165E-2</c:v>
                </c:pt>
                <c:pt idx="760">
                  <c:v>-5.559347488384165E-2</c:v>
                </c:pt>
                <c:pt idx="761">
                  <c:v>-5.559347488384165E-2</c:v>
                </c:pt>
                <c:pt idx="762">
                  <c:v>-5.559347488384165E-2</c:v>
                </c:pt>
                <c:pt idx="763">
                  <c:v>-5.559347488384165E-2</c:v>
                </c:pt>
                <c:pt idx="764">
                  <c:v>-5.559347488384165E-2</c:v>
                </c:pt>
                <c:pt idx="765">
                  <c:v>-5.559347488384165E-2</c:v>
                </c:pt>
                <c:pt idx="766">
                  <c:v>-5.559347488384165E-2</c:v>
                </c:pt>
                <c:pt idx="767">
                  <c:v>-5.559347488384165E-2</c:v>
                </c:pt>
                <c:pt idx="768">
                  <c:v>-5.559347488384165E-2</c:v>
                </c:pt>
                <c:pt idx="769">
                  <c:v>-5.559347488384165E-2</c:v>
                </c:pt>
                <c:pt idx="770">
                  <c:v>-5.559347488384165E-2</c:v>
                </c:pt>
                <c:pt idx="771">
                  <c:v>-5.559347488384165E-2</c:v>
                </c:pt>
                <c:pt idx="772">
                  <c:v>-5.559347488384165E-2</c:v>
                </c:pt>
                <c:pt idx="773">
                  <c:v>-5.559347488384165E-2</c:v>
                </c:pt>
                <c:pt idx="774">
                  <c:v>-5.559347488384165E-2</c:v>
                </c:pt>
                <c:pt idx="775">
                  <c:v>-5.559347488384165E-2</c:v>
                </c:pt>
                <c:pt idx="776">
                  <c:v>-5.559347488384165E-2</c:v>
                </c:pt>
                <c:pt idx="777">
                  <c:v>-5.559347488384165E-2</c:v>
                </c:pt>
                <c:pt idx="778">
                  <c:v>-5.559347488384165E-2</c:v>
                </c:pt>
                <c:pt idx="779">
                  <c:v>-5.559347488384165E-2</c:v>
                </c:pt>
                <c:pt idx="780">
                  <c:v>-5.559347488384165E-2</c:v>
                </c:pt>
                <c:pt idx="781">
                  <c:v>-5.559347488384165E-2</c:v>
                </c:pt>
                <c:pt idx="782">
                  <c:v>-5.559347488384165E-2</c:v>
                </c:pt>
                <c:pt idx="783">
                  <c:v>-5.559347488384165E-2</c:v>
                </c:pt>
                <c:pt idx="784">
                  <c:v>-5.559347488384165E-2</c:v>
                </c:pt>
                <c:pt idx="785">
                  <c:v>-5.559347488384165E-2</c:v>
                </c:pt>
                <c:pt idx="786">
                  <c:v>-5.559347488384165E-2</c:v>
                </c:pt>
                <c:pt idx="787">
                  <c:v>-5.559347488384165E-2</c:v>
                </c:pt>
                <c:pt idx="788">
                  <c:v>-5.559347488384165E-2</c:v>
                </c:pt>
                <c:pt idx="789">
                  <c:v>-5.559347488384165E-2</c:v>
                </c:pt>
                <c:pt idx="790">
                  <c:v>-5.559347488384165E-2</c:v>
                </c:pt>
                <c:pt idx="791">
                  <c:v>-5.559347488384165E-2</c:v>
                </c:pt>
                <c:pt idx="792">
                  <c:v>-5.559347488384165E-2</c:v>
                </c:pt>
                <c:pt idx="793">
                  <c:v>-5.559347488384165E-2</c:v>
                </c:pt>
                <c:pt idx="794">
                  <c:v>-5.559347488384165E-2</c:v>
                </c:pt>
                <c:pt idx="795">
                  <c:v>-5.559347488384165E-2</c:v>
                </c:pt>
                <c:pt idx="796">
                  <c:v>-5.559347488384165E-2</c:v>
                </c:pt>
                <c:pt idx="797">
                  <c:v>-5.559347488384165E-2</c:v>
                </c:pt>
                <c:pt idx="798">
                  <c:v>-5.559347488384165E-2</c:v>
                </c:pt>
                <c:pt idx="799">
                  <c:v>-5.559347488384165E-2</c:v>
                </c:pt>
                <c:pt idx="800">
                  <c:v>-5.559347488384165E-2</c:v>
                </c:pt>
                <c:pt idx="801">
                  <c:v>-5.559347488384165E-2</c:v>
                </c:pt>
                <c:pt idx="802">
                  <c:v>-5.559347488384165E-2</c:v>
                </c:pt>
                <c:pt idx="803">
                  <c:v>-5.559347488384165E-2</c:v>
                </c:pt>
                <c:pt idx="804">
                  <c:v>-5.559347488384165E-2</c:v>
                </c:pt>
                <c:pt idx="805">
                  <c:v>-5.559347488384165E-2</c:v>
                </c:pt>
                <c:pt idx="806">
                  <c:v>-5.559347488384165E-2</c:v>
                </c:pt>
                <c:pt idx="807">
                  <c:v>-5.559347488384165E-2</c:v>
                </c:pt>
                <c:pt idx="808">
                  <c:v>-5.559347488384165E-2</c:v>
                </c:pt>
                <c:pt idx="809">
                  <c:v>-5.559347488384165E-2</c:v>
                </c:pt>
                <c:pt idx="810">
                  <c:v>-5.559347488384165E-2</c:v>
                </c:pt>
                <c:pt idx="811">
                  <c:v>-5.559347488384165E-2</c:v>
                </c:pt>
                <c:pt idx="812">
                  <c:v>-5.559347488384165E-2</c:v>
                </c:pt>
                <c:pt idx="813">
                  <c:v>-5.559347488384165E-2</c:v>
                </c:pt>
                <c:pt idx="814">
                  <c:v>-5.559347488384165E-2</c:v>
                </c:pt>
                <c:pt idx="815">
                  <c:v>-5.559347488384165E-2</c:v>
                </c:pt>
                <c:pt idx="816">
                  <c:v>-5.559347488384165E-2</c:v>
                </c:pt>
                <c:pt idx="817">
                  <c:v>-5.559347488384165E-2</c:v>
                </c:pt>
                <c:pt idx="818">
                  <c:v>-5.559347488384165E-2</c:v>
                </c:pt>
                <c:pt idx="819">
                  <c:v>-5.559347488384165E-2</c:v>
                </c:pt>
                <c:pt idx="820">
                  <c:v>-5.559347488384165E-2</c:v>
                </c:pt>
                <c:pt idx="821">
                  <c:v>-5.559347488384165E-2</c:v>
                </c:pt>
                <c:pt idx="822">
                  <c:v>-5.559347488384165E-2</c:v>
                </c:pt>
                <c:pt idx="823">
                  <c:v>-5.559347488384165E-2</c:v>
                </c:pt>
                <c:pt idx="824">
                  <c:v>-5.559347488384165E-2</c:v>
                </c:pt>
                <c:pt idx="825">
                  <c:v>-5.559347488384165E-2</c:v>
                </c:pt>
                <c:pt idx="826">
                  <c:v>-5.559347488384165E-2</c:v>
                </c:pt>
                <c:pt idx="827">
                  <c:v>-5.559347488384165E-2</c:v>
                </c:pt>
                <c:pt idx="828">
                  <c:v>-5.559347488384165E-2</c:v>
                </c:pt>
                <c:pt idx="829">
                  <c:v>-5.559347488384165E-2</c:v>
                </c:pt>
                <c:pt idx="830">
                  <c:v>-5.559347488384165E-2</c:v>
                </c:pt>
                <c:pt idx="831">
                  <c:v>-5.559347488384165E-2</c:v>
                </c:pt>
                <c:pt idx="832">
                  <c:v>-5.559347488384165E-2</c:v>
                </c:pt>
                <c:pt idx="833">
                  <c:v>-5.559347488384165E-2</c:v>
                </c:pt>
                <c:pt idx="834">
                  <c:v>-5.559347488384165E-2</c:v>
                </c:pt>
                <c:pt idx="835">
                  <c:v>-5.559347488384165E-2</c:v>
                </c:pt>
                <c:pt idx="836">
                  <c:v>-5.559347488384165E-2</c:v>
                </c:pt>
                <c:pt idx="837">
                  <c:v>-5.559347488384165E-2</c:v>
                </c:pt>
                <c:pt idx="838">
                  <c:v>-5.559347488384165E-2</c:v>
                </c:pt>
                <c:pt idx="839">
                  <c:v>-5.559347488384165E-2</c:v>
                </c:pt>
                <c:pt idx="840">
                  <c:v>-5.559347488384165E-2</c:v>
                </c:pt>
                <c:pt idx="841">
                  <c:v>-5.559347488384165E-2</c:v>
                </c:pt>
                <c:pt idx="842">
                  <c:v>-5.559347488384165E-2</c:v>
                </c:pt>
                <c:pt idx="843">
                  <c:v>-5.559347488384165E-2</c:v>
                </c:pt>
                <c:pt idx="844">
                  <c:v>-5.559347488384165E-2</c:v>
                </c:pt>
                <c:pt idx="845">
                  <c:v>-5.559347488384165E-2</c:v>
                </c:pt>
                <c:pt idx="846">
                  <c:v>-5.559347488384165E-2</c:v>
                </c:pt>
                <c:pt idx="847">
                  <c:v>-5.559347488384165E-2</c:v>
                </c:pt>
                <c:pt idx="848">
                  <c:v>-5.559347488384165E-2</c:v>
                </c:pt>
                <c:pt idx="849">
                  <c:v>-5.559347488384165E-2</c:v>
                </c:pt>
                <c:pt idx="850">
                  <c:v>-5.559347488384165E-2</c:v>
                </c:pt>
                <c:pt idx="851">
                  <c:v>-5.559347488384165E-2</c:v>
                </c:pt>
                <c:pt idx="852">
                  <c:v>-5.559347488384165E-2</c:v>
                </c:pt>
                <c:pt idx="853">
                  <c:v>-5.559347488384165E-2</c:v>
                </c:pt>
                <c:pt idx="854">
                  <c:v>-5.559347488384165E-2</c:v>
                </c:pt>
                <c:pt idx="855">
                  <c:v>-5.559347488384165E-2</c:v>
                </c:pt>
                <c:pt idx="856">
                  <c:v>-5.559347488384165E-2</c:v>
                </c:pt>
                <c:pt idx="857">
                  <c:v>-5.559347488384165E-2</c:v>
                </c:pt>
                <c:pt idx="858">
                  <c:v>-5.559347488384165E-2</c:v>
                </c:pt>
                <c:pt idx="859">
                  <c:v>-5.559347488384165E-2</c:v>
                </c:pt>
                <c:pt idx="860">
                  <c:v>-5.559347488384165E-2</c:v>
                </c:pt>
                <c:pt idx="861">
                  <c:v>-5.559347488384165E-2</c:v>
                </c:pt>
                <c:pt idx="862">
                  <c:v>-5.559347488384165E-2</c:v>
                </c:pt>
                <c:pt idx="863">
                  <c:v>-5.559347488384165E-2</c:v>
                </c:pt>
                <c:pt idx="864">
                  <c:v>-5.559347488384165E-2</c:v>
                </c:pt>
                <c:pt idx="865">
                  <c:v>-5.559347488384165E-2</c:v>
                </c:pt>
                <c:pt idx="866">
                  <c:v>-5.559347488384165E-2</c:v>
                </c:pt>
                <c:pt idx="867">
                  <c:v>-5.559347488384165E-2</c:v>
                </c:pt>
                <c:pt idx="868">
                  <c:v>-5.559347488384165E-2</c:v>
                </c:pt>
                <c:pt idx="869">
                  <c:v>-5.559347488384165E-2</c:v>
                </c:pt>
                <c:pt idx="870">
                  <c:v>-5.559347488384165E-2</c:v>
                </c:pt>
                <c:pt idx="871">
                  <c:v>-5.559347488384165E-2</c:v>
                </c:pt>
                <c:pt idx="872">
                  <c:v>-5.559347488384165E-2</c:v>
                </c:pt>
                <c:pt idx="873">
                  <c:v>-5.559347488384165E-2</c:v>
                </c:pt>
                <c:pt idx="874">
                  <c:v>-5.559347488384165E-2</c:v>
                </c:pt>
                <c:pt idx="875">
                  <c:v>-5.559347488384165E-2</c:v>
                </c:pt>
                <c:pt idx="876">
                  <c:v>-5.559347488384165E-2</c:v>
                </c:pt>
                <c:pt idx="877">
                  <c:v>-5.559347488384165E-2</c:v>
                </c:pt>
                <c:pt idx="878">
                  <c:v>-5.559347488384165E-2</c:v>
                </c:pt>
                <c:pt idx="879">
                  <c:v>-5.559347488384165E-2</c:v>
                </c:pt>
                <c:pt idx="880">
                  <c:v>-5.559347488384165E-2</c:v>
                </c:pt>
                <c:pt idx="881">
                  <c:v>-5.559347488384165E-2</c:v>
                </c:pt>
                <c:pt idx="882">
                  <c:v>-5.559347488384165E-2</c:v>
                </c:pt>
                <c:pt idx="883">
                  <c:v>-5.559347488384165E-2</c:v>
                </c:pt>
                <c:pt idx="884">
                  <c:v>-5.559347488384165E-2</c:v>
                </c:pt>
                <c:pt idx="885">
                  <c:v>-5.559347488384165E-2</c:v>
                </c:pt>
                <c:pt idx="886">
                  <c:v>-5.559347488384165E-2</c:v>
                </c:pt>
                <c:pt idx="887">
                  <c:v>-5.559347488384165E-2</c:v>
                </c:pt>
                <c:pt idx="888">
                  <c:v>-5.559347488384165E-2</c:v>
                </c:pt>
                <c:pt idx="889">
                  <c:v>-5.559347488384165E-2</c:v>
                </c:pt>
                <c:pt idx="890">
                  <c:v>-5.559347488384165E-2</c:v>
                </c:pt>
                <c:pt idx="891">
                  <c:v>-5.559347488384165E-2</c:v>
                </c:pt>
                <c:pt idx="892">
                  <c:v>-5.559347488384165E-2</c:v>
                </c:pt>
                <c:pt idx="893">
                  <c:v>-5.559347488384165E-2</c:v>
                </c:pt>
                <c:pt idx="894">
                  <c:v>-5.559347488384165E-2</c:v>
                </c:pt>
                <c:pt idx="895">
                  <c:v>-5.559347488384165E-2</c:v>
                </c:pt>
                <c:pt idx="896">
                  <c:v>-5.559347488384165E-2</c:v>
                </c:pt>
                <c:pt idx="897">
                  <c:v>-5.559347488384165E-2</c:v>
                </c:pt>
                <c:pt idx="898">
                  <c:v>-5.559347488384165E-2</c:v>
                </c:pt>
                <c:pt idx="899">
                  <c:v>-5.559347488384165E-2</c:v>
                </c:pt>
                <c:pt idx="900">
                  <c:v>-5.559347488384165E-2</c:v>
                </c:pt>
                <c:pt idx="901">
                  <c:v>-5.559347488384165E-2</c:v>
                </c:pt>
                <c:pt idx="902">
                  <c:v>-5.559347488384165E-2</c:v>
                </c:pt>
                <c:pt idx="903">
                  <c:v>-5.559347488384165E-2</c:v>
                </c:pt>
                <c:pt idx="904">
                  <c:v>-5.559347488384165E-2</c:v>
                </c:pt>
                <c:pt idx="905">
                  <c:v>-5.559347488384165E-2</c:v>
                </c:pt>
                <c:pt idx="906">
                  <c:v>-5.559347488384165E-2</c:v>
                </c:pt>
                <c:pt idx="907">
                  <c:v>-5.559347488384165E-2</c:v>
                </c:pt>
                <c:pt idx="908">
                  <c:v>-5.559347488384165E-2</c:v>
                </c:pt>
                <c:pt idx="909">
                  <c:v>-5.559347488384165E-2</c:v>
                </c:pt>
                <c:pt idx="910">
                  <c:v>-5.559347488384165E-2</c:v>
                </c:pt>
                <c:pt idx="911">
                  <c:v>-5.559347488384165E-2</c:v>
                </c:pt>
                <c:pt idx="912">
                  <c:v>-5.559347488384165E-2</c:v>
                </c:pt>
                <c:pt idx="913">
                  <c:v>-5.559347488384165E-2</c:v>
                </c:pt>
                <c:pt idx="914">
                  <c:v>-5.559347488384165E-2</c:v>
                </c:pt>
                <c:pt idx="915">
                  <c:v>-5.559347488384165E-2</c:v>
                </c:pt>
                <c:pt idx="916">
                  <c:v>-5.559347488384165E-2</c:v>
                </c:pt>
                <c:pt idx="917">
                  <c:v>-5.559347488384165E-2</c:v>
                </c:pt>
                <c:pt idx="918">
                  <c:v>-5.559347488384165E-2</c:v>
                </c:pt>
                <c:pt idx="919">
                  <c:v>-5.559347488384165E-2</c:v>
                </c:pt>
                <c:pt idx="920">
                  <c:v>-5.559347488384165E-2</c:v>
                </c:pt>
                <c:pt idx="921">
                  <c:v>-5.559347488384165E-2</c:v>
                </c:pt>
                <c:pt idx="922">
                  <c:v>-5.559347488384165E-2</c:v>
                </c:pt>
                <c:pt idx="923">
                  <c:v>-5.559347488384165E-2</c:v>
                </c:pt>
                <c:pt idx="924">
                  <c:v>-5.559347488384165E-2</c:v>
                </c:pt>
                <c:pt idx="925">
                  <c:v>-5.559347488384165E-2</c:v>
                </c:pt>
                <c:pt idx="926">
                  <c:v>-5.559347488384165E-2</c:v>
                </c:pt>
                <c:pt idx="927">
                  <c:v>-5.559347488384165E-2</c:v>
                </c:pt>
                <c:pt idx="928">
                  <c:v>-5.559347488384165E-2</c:v>
                </c:pt>
                <c:pt idx="929">
                  <c:v>-5.559347488384165E-2</c:v>
                </c:pt>
                <c:pt idx="930">
                  <c:v>-5.559347488384165E-2</c:v>
                </c:pt>
                <c:pt idx="931">
                  <c:v>-5.559347488384165E-2</c:v>
                </c:pt>
                <c:pt idx="932">
                  <c:v>-5.559347488384165E-2</c:v>
                </c:pt>
                <c:pt idx="933">
                  <c:v>-5.559347488384165E-2</c:v>
                </c:pt>
                <c:pt idx="934">
                  <c:v>-5.559347488384165E-2</c:v>
                </c:pt>
                <c:pt idx="935">
                  <c:v>-5.559347488384165E-2</c:v>
                </c:pt>
                <c:pt idx="936">
                  <c:v>-5.559347488384165E-2</c:v>
                </c:pt>
                <c:pt idx="937">
                  <c:v>-5.559347488384165E-2</c:v>
                </c:pt>
                <c:pt idx="938">
                  <c:v>-5.559347488384165E-2</c:v>
                </c:pt>
                <c:pt idx="939">
                  <c:v>-5.559347488384165E-2</c:v>
                </c:pt>
                <c:pt idx="940">
                  <c:v>-5.559347488384165E-2</c:v>
                </c:pt>
                <c:pt idx="941">
                  <c:v>-5.559347488384165E-2</c:v>
                </c:pt>
                <c:pt idx="942">
                  <c:v>-5.559347488384165E-2</c:v>
                </c:pt>
                <c:pt idx="943">
                  <c:v>-5.559347488384165E-2</c:v>
                </c:pt>
                <c:pt idx="944">
                  <c:v>-5.559347488384165E-2</c:v>
                </c:pt>
                <c:pt idx="945">
                  <c:v>-5.559347488384165E-2</c:v>
                </c:pt>
                <c:pt idx="946">
                  <c:v>-5.559347488384165E-2</c:v>
                </c:pt>
                <c:pt idx="947">
                  <c:v>-5.559347488384165E-2</c:v>
                </c:pt>
                <c:pt idx="948">
                  <c:v>-5.559347488384165E-2</c:v>
                </c:pt>
                <c:pt idx="949">
                  <c:v>-5.559347488384165E-2</c:v>
                </c:pt>
                <c:pt idx="950">
                  <c:v>-5.559347488384165E-2</c:v>
                </c:pt>
                <c:pt idx="951">
                  <c:v>-5.559347488384165E-2</c:v>
                </c:pt>
                <c:pt idx="952">
                  <c:v>-5.559347488384165E-2</c:v>
                </c:pt>
                <c:pt idx="953">
                  <c:v>-5.559347488384165E-2</c:v>
                </c:pt>
                <c:pt idx="954">
                  <c:v>-5.559347488384165E-2</c:v>
                </c:pt>
                <c:pt idx="955">
                  <c:v>-5.559347488384165E-2</c:v>
                </c:pt>
                <c:pt idx="956">
                  <c:v>-5.559347488384165E-2</c:v>
                </c:pt>
                <c:pt idx="957">
                  <c:v>-5.559347488384165E-2</c:v>
                </c:pt>
                <c:pt idx="958">
                  <c:v>-5.559347488384165E-2</c:v>
                </c:pt>
                <c:pt idx="959">
                  <c:v>-5.559347488384165E-2</c:v>
                </c:pt>
                <c:pt idx="960">
                  <c:v>-5.559347488384165E-2</c:v>
                </c:pt>
                <c:pt idx="961">
                  <c:v>-5.559347488384165E-2</c:v>
                </c:pt>
                <c:pt idx="962">
                  <c:v>-5.559347488384165E-2</c:v>
                </c:pt>
                <c:pt idx="963">
                  <c:v>-5.559347488384165E-2</c:v>
                </c:pt>
                <c:pt idx="964">
                  <c:v>-5.559347488384165E-2</c:v>
                </c:pt>
                <c:pt idx="965">
                  <c:v>-5.559347488384165E-2</c:v>
                </c:pt>
                <c:pt idx="966">
                  <c:v>-5.559347488384165E-2</c:v>
                </c:pt>
                <c:pt idx="967">
                  <c:v>-5.559347488384165E-2</c:v>
                </c:pt>
                <c:pt idx="968">
                  <c:v>-5.559347488384165E-2</c:v>
                </c:pt>
                <c:pt idx="969">
                  <c:v>-5.559347488384165E-2</c:v>
                </c:pt>
                <c:pt idx="970">
                  <c:v>-5.559347488384165E-2</c:v>
                </c:pt>
                <c:pt idx="971">
                  <c:v>-5.559347488384165E-2</c:v>
                </c:pt>
                <c:pt idx="972">
                  <c:v>-5.559347488384165E-2</c:v>
                </c:pt>
                <c:pt idx="973">
                  <c:v>-5.559347488384165E-2</c:v>
                </c:pt>
                <c:pt idx="974">
                  <c:v>-5.559347488384165E-2</c:v>
                </c:pt>
                <c:pt idx="975">
                  <c:v>-5.559347488384165E-2</c:v>
                </c:pt>
                <c:pt idx="976">
                  <c:v>-5.559347488384165E-2</c:v>
                </c:pt>
                <c:pt idx="977">
                  <c:v>-5.559347488384165E-2</c:v>
                </c:pt>
                <c:pt idx="978">
                  <c:v>-5.559347488384165E-2</c:v>
                </c:pt>
                <c:pt idx="979">
                  <c:v>-5.559347488384165E-2</c:v>
                </c:pt>
                <c:pt idx="980">
                  <c:v>-5.559347488384165E-2</c:v>
                </c:pt>
                <c:pt idx="981">
                  <c:v>-5.559347488384165E-2</c:v>
                </c:pt>
                <c:pt idx="982">
                  <c:v>-5.559347488384165E-2</c:v>
                </c:pt>
                <c:pt idx="983">
                  <c:v>-5.559347488384165E-2</c:v>
                </c:pt>
                <c:pt idx="984">
                  <c:v>-5.559347488384165E-2</c:v>
                </c:pt>
                <c:pt idx="985">
                  <c:v>-5.559347488384165E-2</c:v>
                </c:pt>
                <c:pt idx="986">
                  <c:v>-5.559347488384165E-2</c:v>
                </c:pt>
                <c:pt idx="987">
                  <c:v>-5.559347488384165E-2</c:v>
                </c:pt>
                <c:pt idx="988">
                  <c:v>-5.559347488384165E-2</c:v>
                </c:pt>
                <c:pt idx="989">
                  <c:v>-5.559347488384165E-2</c:v>
                </c:pt>
                <c:pt idx="990">
                  <c:v>-5.559347488384165E-2</c:v>
                </c:pt>
                <c:pt idx="991">
                  <c:v>-5.559347488384165E-2</c:v>
                </c:pt>
                <c:pt idx="992">
                  <c:v>-5.559347488384165E-2</c:v>
                </c:pt>
                <c:pt idx="993">
                  <c:v>-5.559347488384165E-2</c:v>
                </c:pt>
                <c:pt idx="994">
                  <c:v>-5.559347488384165E-2</c:v>
                </c:pt>
                <c:pt idx="995">
                  <c:v>-5.559347488384165E-2</c:v>
                </c:pt>
                <c:pt idx="996">
                  <c:v>-5.559347488384165E-2</c:v>
                </c:pt>
                <c:pt idx="997">
                  <c:v>-5.559347488384165E-2</c:v>
                </c:pt>
                <c:pt idx="998">
                  <c:v>-5.559347488384165E-2</c:v>
                </c:pt>
                <c:pt idx="999">
                  <c:v>-5.559347488384165E-2</c:v>
                </c:pt>
                <c:pt idx="1000">
                  <c:v>-5.559347488384165E-2</c:v>
                </c:pt>
                <c:pt idx="1001">
                  <c:v>-5.559347488384165E-2</c:v>
                </c:pt>
                <c:pt idx="1002">
                  <c:v>-5.559347488384165E-2</c:v>
                </c:pt>
                <c:pt idx="1003">
                  <c:v>-5.559347488384165E-2</c:v>
                </c:pt>
                <c:pt idx="1004">
                  <c:v>-5.559347488384165E-2</c:v>
                </c:pt>
                <c:pt idx="1005">
                  <c:v>-5.559347488384165E-2</c:v>
                </c:pt>
                <c:pt idx="1006">
                  <c:v>-5.559347488384165E-2</c:v>
                </c:pt>
                <c:pt idx="1007">
                  <c:v>-5.559347488384165E-2</c:v>
                </c:pt>
                <c:pt idx="1008">
                  <c:v>-5.559347488384165E-2</c:v>
                </c:pt>
                <c:pt idx="1009">
                  <c:v>-5.559347488384165E-2</c:v>
                </c:pt>
                <c:pt idx="1010">
                  <c:v>-5.559347488384165E-2</c:v>
                </c:pt>
                <c:pt idx="1011">
                  <c:v>-5.559347488384165E-2</c:v>
                </c:pt>
                <c:pt idx="1012">
                  <c:v>-5.559347488384165E-2</c:v>
                </c:pt>
                <c:pt idx="1013">
                  <c:v>-5.559347488384165E-2</c:v>
                </c:pt>
                <c:pt idx="1014">
                  <c:v>-5.559347488384165E-2</c:v>
                </c:pt>
                <c:pt idx="1015">
                  <c:v>-5.559347488384165E-2</c:v>
                </c:pt>
                <c:pt idx="1016">
                  <c:v>-5.559347488384165E-2</c:v>
                </c:pt>
                <c:pt idx="1017">
                  <c:v>-5.559347488384165E-2</c:v>
                </c:pt>
                <c:pt idx="1018">
                  <c:v>-5.559347488384165E-2</c:v>
                </c:pt>
                <c:pt idx="1019">
                  <c:v>-5.559347488384165E-2</c:v>
                </c:pt>
                <c:pt idx="1020">
                  <c:v>-5.559347488384165E-2</c:v>
                </c:pt>
                <c:pt idx="1021">
                  <c:v>-5.559347488384165E-2</c:v>
                </c:pt>
                <c:pt idx="1022">
                  <c:v>-5.559347488384165E-2</c:v>
                </c:pt>
                <c:pt idx="1023">
                  <c:v>-5.559347488384165E-2</c:v>
                </c:pt>
                <c:pt idx="1024">
                  <c:v>-5.559347488384165E-2</c:v>
                </c:pt>
                <c:pt idx="1025">
                  <c:v>-5.559347488384165E-2</c:v>
                </c:pt>
                <c:pt idx="1026">
                  <c:v>-5.559347488384165E-2</c:v>
                </c:pt>
                <c:pt idx="1027">
                  <c:v>-5.559347488384165E-2</c:v>
                </c:pt>
                <c:pt idx="1028">
                  <c:v>-5.559347488384165E-2</c:v>
                </c:pt>
                <c:pt idx="1029">
                  <c:v>-5.559347488384165E-2</c:v>
                </c:pt>
                <c:pt idx="1030">
                  <c:v>-5.559347488384165E-2</c:v>
                </c:pt>
                <c:pt idx="1031">
                  <c:v>-5.559347488384165E-2</c:v>
                </c:pt>
                <c:pt idx="1032">
                  <c:v>-5.559347488384165E-2</c:v>
                </c:pt>
                <c:pt idx="1033">
                  <c:v>-5.559347488384165E-2</c:v>
                </c:pt>
                <c:pt idx="1034">
                  <c:v>-5.559347488384165E-2</c:v>
                </c:pt>
                <c:pt idx="1035">
                  <c:v>-5.559347488384165E-2</c:v>
                </c:pt>
                <c:pt idx="1036">
                  <c:v>-5.559347488384165E-2</c:v>
                </c:pt>
                <c:pt idx="1037">
                  <c:v>-5.559347488384165E-2</c:v>
                </c:pt>
                <c:pt idx="1038">
                  <c:v>-5.559347488384165E-2</c:v>
                </c:pt>
                <c:pt idx="1039">
                  <c:v>-5.559347488384165E-2</c:v>
                </c:pt>
                <c:pt idx="1040">
                  <c:v>-5.559347488384165E-2</c:v>
                </c:pt>
                <c:pt idx="1041">
                  <c:v>-5.559347488384165E-2</c:v>
                </c:pt>
                <c:pt idx="1042">
                  <c:v>-5.559347488384165E-2</c:v>
                </c:pt>
                <c:pt idx="1043">
                  <c:v>-5.559347488384165E-2</c:v>
                </c:pt>
                <c:pt idx="1044">
                  <c:v>-5.559347488384165E-2</c:v>
                </c:pt>
                <c:pt idx="1045">
                  <c:v>-5.559347488384165E-2</c:v>
                </c:pt>
                <c:pt idx="1046">
                  <c:v>-5.559347488384165E-2</c:v>
                </c:pt>
                <c:pt idx="1047">
                  <c:v>-5.559347488384165E-2</c:v>
                </c:pt>
                <c:pt idx="1048">
                  <c:v>-5.559347488384165E-2</c:v>
                </c:pt>
                <c:pt idx="1049">
                  <c:v>-5.559347488384165E-2</c:v>
                </c:pt>
                <c:pt idx="1050">
                  <c:v>-5.559347488384165E-2</c:v>
                </c:pt>
                <c:pt idx="1051">
                  <c:v>-5.559347488384165E-2</c:v>
                </c:pt>
                <c:pt idx="1052">
                  <c:v>-5.559347488384165E-2</c:v>
                </c:pt>
                <c:pt idx="1053">
                  <c:v>-5.559347488384165E-2</c:v>
                </c:pt>
                <c:pt idx="1054">
                  <c:v>-5.559347488384165E-2</c:v>
                </c:pt>
                <c:pt idx="1055">
                  <c:v>-5.559347488384165E-2</c:v>
                </c:pt>
                <c:pt idx="1056">
                  <c:v>-5.559347488384165E-2</c:v>
                </c:pt>
                <c:pt idx="1057">
                  <c:v>-5.559347488384165E-2</c:v>
                </c:pt>
                <c:pt idx="1058">
                  <c:v>-5.559347488384165E-2</c:v>
                </c:pt>
                <c:pt idx="1059">
                  <c:v>-5.559347488384165E-2</c:v>
                </c:pt>
                <c:pt idx="1060">
                  <c:v>-5.559347488384165E-2</c:v>
                </c:pt>
                <c:pt idx="1061">
                  <c:v>-5.559347488384165E-2</c:v>
                </c:pt>
                <c:pt idx="1062">
                  <c:v>-5.559347488384165E-2</c:v>
                </c:pt>
                <c:pt idx="1063">
                  <c:v>-5.559347488384165E-2</c:v>
                </c:pt>
                <c:pt idx="1064">
                  <c:v>-5.559347488384165E-2</c:v>
                </c:pt>
                <c:pt idx="1065">
                  <c:v>-5.559347488384165E-2</c:v>
                </c:pt>
                <c:pt idx="1066">
                  <c:v>-5.559347488384165E-2</c:v>
                </c:pt>
                <c:pt idx="1067">
                  <c:v>-5.559347488384165E-2</c:v>
                </c:pt>
                <c:pt idx="1068">
                  <c:v>-5.559347488384165E-2</c:v>
                </c:pt>
                <c:pt idx="1069">
                  <c:v>-5.559347488384165E-2</c:v>
                </c:pt>
                <c:pt idx="1070">
                  <c:v>-5.559347488384165E-2</c:v>
                </c:pt>
                <c:pt idx="1071">
                  <c:v>-5.559347488384165E-2</c:v>
                </c:pt>
                <c:pt idx="1072">
                  <c:v>-5.559347488384165E-2</c:v>
                </c:pt>
                <c:pt idx="1073">
                  <c:v>-5.559347488384165E-2</c:v>
                </c:pt>
                <c:pt idx="1074">
                  <c:v>-5.559347488384165E-2</c:v>
                </c:pt>
                <c:pt idx="1075">
                  <c:v>-5.559347488384165E-2</c:v>
                </c:pt>
                <c:pt idx="1076">
                  <c:v>-5.559347488384165E-2</c:v>
                </c:pt>
                <c:pt idx="1077">
                  <c:v>-5.559347488384165E-2</c:v>
                </c:pt>
                <c:pt idx="1078">
                  <c:v>-5.559347488384165E-2</c:v>
                </c:pt>
                <c:pt idx="1079">
                  <c:v>-5.559347488384165E-2</c:v>
                </c:pt>
                <c:pt idx="1080">
                  <c:v>-5.559347488384165E-2</c:v>
                </c:pt>
                <c:pt idx="1081">
                  <c:v>-5.559347488384165E-2</c:v>
                </c:pt>
                <c:pt idx="1082">
                  <c:v>-5.559347488384165E-2</c:v>
                </c:pt>
                <c:pt idx="1083">
                  <c:v>-5.559347488384165E-2</c:v>
                </c:pt>
                <c:pt idx="1084">
                  <c:v>-5.559347488384165E-2</c:v>
                </c:pt>
                <c:pt idx="1085">
                  <c:v>-5.559347488384165E-2</c:v>
                </c:pt>
                <c:pt idx="1086">
                  <c:v>-5.559347488384165E-2</c:v>
                </c:pt>
                <c:pt idx="1087">
                  <c:v>-5.559347488384165E-2</c:v>
                </c:pt>
                <c:pt idx="1088">
                  <c:v>-5.559347488384165E-2</c:v>
                </c:pt>
                <c:pt idx="1089">
                  <c:v>-5.559347488384165E-2</c:v>
                </c:pt>
                <c:pt idx="1090">
                  <c:v>-5.559347488384165E-2</c:v>
                </c:pt>
                <c:pt idx="1091">
                  <c:v>-5.559347488384165E-2</c:v>
                </c:pt>
                <c:pt idx="1092">
                  <c:v>-5.559347488384165E-2</c:v>
                </c:pt>
                <c:pt idx="1093">
                  <c:v>-5.559347488384165E-2</c:v>
                </c:pt>
                <c:pt idx="1094">
                  <c:v>-5.559347488384165E-2</c:v>
                </c:pt>
                <c:pt idx="1095">
                  <c:v>-5.559347488384165E-2</c:v>
                </c:pt>
                <c:pt idx="1096">
                  <c:v>-5.559347488384165E-2</c:v>
                </c:pt>
                <c:pt idx="1097">
                  <c:v>-5.559347488384165E-2</c:v>
                </c:pt>
                <c:pt idx="1098">
                  <c:v>-5.559347488384165E-2</c:v>
                </c:pt>
                <c:pt idx="1099">
                  <c:v>-5.559347488384165E-2</c:v>
                </c:pt>
                <c:pt idx="1100">
                  <c:v>-5.559347488384165E-2</c:v>
                </c:pt>
                <c:pt idx="1101">
                  <c:v>-5.559347488384165E-2</c:v>
                </c:pt>
                <c:pt idx="1102">
                  <c:v>-5.559347488384165E-2</c:v>
                </c:pt>
                <c:pt idx="1103">
                  <c:v>-5.559347488384165E-2</c:v>
                </c:pt>
                <c:pt idx="1104">
                  <c:v>-5.559347488384165E-2</c:v>
                </c:pt>
                <c:pt idx="1105">
                  <c:v>-5.559347488384165E-2</c:v>
                </c:pt>
                <c:pt idx="1106">
                  <c:v>-5.559347488384165E-2</c:v>
                </c:pt>
                <c:pt idx="1107">
                  <c:v>-5.559347488384165E-2</c:v>
                </c:pt>
                <c:pt idx="1108">
                  <c:v>-5.559347488384165E-2</c:v>
                </c:pt>
                <c:pt idx="1109">
                  <c:v>-5.559347488384165E-2</c:v>
                </c:pt>
                <c:pt idx="1110">
                  <c:v>-5.559347488384165E-2</c:v>
                </c:pt>
                <c:pt idx="1111">
                  <c:v>-5.559347488384165E-2</c:v>
                </c:pt>
                <c:pt idx="1112">
                  <c:v>-5.559347488384165E-2</c:v>
                </c:pt>
                <c:pt idx="1113">
                  <c:v>-5.559347488384165E-2</c:v>
                </c:pt>
                <c:pt idx="1114">
                  <c:v>-5.559347488384165E-2</c:v>
                </c:pt>
                <c:pt idx="1115">
                  <c:v>-5.559347488384165E-2</c:v>
                </c:pt>
                <c:pt idx="1116">
                  <c:v>-5.559347488384165E-2</c:v>
                </c:pt>
                <c:pt idx="1117">
                  <c:v>-5.559347488384165E-2</c:v>
                </c:pt>
                <c:pt idx="1118">
                  <c:v>-5.559347488384165E-2</c:v>
                </c:pt>
                <c:pt idx="1119">
                  <c:v>-5.559347488384165E-2</c:v>
                </c:pt>
                <c:pt idx="1120">
                  <c:v>-5.559347488384165E-2</c:v>
                </c:pt>
                <c:pt idx="1121">
                  <c:v>-5.559347488384165E-2</c:v>
                </c:pt>
                <c:pt idx="1122">
                  <c:v>-5.559347488384165E-2</c:v>
                </c:pt>
                <c:pt idx="1123">
                  <c:v>-5.559347488384165E-2</c:v>
                </c:pt>
                <c:pt idx="1124">
                  <c:v>-5.559347488384165E-2</c:v>
                </c:pt>
                <c:pt idx="1125">
                  <c:v>-5.559347488384165E-2</c:v>
                </c:pt>
                <c:pt idx="1126">
                  <c:v>-5.559347488384165E-2</c:v>
                </c:pt>
                <c:pt idx="1127">
                  <c:v>-5.559347488384165E-2</c:v>
                </c:pt>
                <c:pt idx="1128">
                  <c:v>-5.559347488384165E-2</c:v>
                </c:pt>
                <c:pt idx="1129">
                  <c:v>-5.559347488384165E-2</c:v>
                </c:pt>
                <c:pt idx="1130">
                  <c:v>-5.559347488384165E-2</c:v>
                </c:pt>
                <c:pt idx="1131">
                  <c:v>-5.559347488384165E-2</c:v>
                </c:pt>
                <c:pt idx="1132">
                  <c:v>-5.559347488384165E-2</c:v>
                </c:pt>
                <c:pt idx="1133">
                  <c:v>-5.559347488384165E-2</c:v>
                </c:pt>
                <c:pt idx="1134">
                  <c:v>-5.559347488384165E-2</c:v>
                </c:pt>
                <c:pt idx="1135">
                  <c:v>-5.559347488384165E-2</c:v>
                </c:pt>
                <c:pt idx="1136">
                  <c:v>-5.559347488384165E-2</c:v>
                </c:pt>
                <c:pt idx="1137">
                  <c:v>-5.559347488384165E-2</c:v>
                </c:pt>
                <c:pt idx="1138">
                  <c:v>-5.559347488384165E-2</c:v>
                </c:pt>
                <c:pt idx="1139">
                  <c:v>-5.559347488384165E-2</c:v>
                </c:pt>
                <c:pt idx="1140">
                  <c:v>-5.559347488384165E-2</c:v>
                </c:pt>
                <c:pt idx="1141">
                  <c:v>-5.559347488384165E-2</c:v>
                </c:pt>
                <c:pt idx="1142">
                  <c:v>-5.559347488384165E-2</c:v>
                </c:pt>
                <c:pt idx="1143">
                  <c:v>-5.559347488384165E-2</c:v>
                </c:pt>
                <c:pt idx="1144">
                  <c:v>-5.559347488384165E-2</c:v>
                </c:pt>
                <c:pt idx="1145">
                  <c:v>-5.559347488384165E-2</c:v>
                </c:pt>
                <c:pt idx="1146">
                  <c:v>-5.559347488384165E-2</c:v>
                </c:pt>
                <c:pt idx="1147">
                  <c:v>-5.559347488384165E-2</c:v>
                </c:pt>
                <c:pt idx="1148">
                  <c:v>-5.559347488384165E-2</c:v>
                </c:pt>
                <c:pt idx="1149">
                  <c:v>-5.559347488384165E-2</c:v>
                </c:pt>
                <c:pt idx="1150">
                  <c:v>-5.559347488384165E-2</c:v>
                </c:pt>
                <c:pt idx="1151">
                  <c:v>-5.559347488384165E-2</c:v>
                </c:pt>
                <c:pt idx="1152">
                  <c:v>-5.559347488384165E-2</c:v>
                </c:pt>
                <c:pt idx="1153">
                  <c:v>-5.559347488384165E-2</c:v>
                </c:pt>
                <c:pt idx="1154">
                  <c:v>-5.559347488384165E-2</c:v>
                </c:pt>
                <c:pt idx="1155">
                  <c:v>-5.559347488384165E-2</c:v>
                </c:pt>
                <c:pt idx="1156">
                  <c:v>-5.559347488384165E-2</c:v>
                </c:pt>
                <c:pt idx="1157">
                  <c:v>-5.559347488384165E-2</c:v>
                </c:pt>
                <c:pt idx="1158">
                  <c:v>-5.559347488384165E-2</c:v>
                </c:pt>
                <c:pt idx="1159">
                  <c:v>-5.559347488384165E-2</c:v>
                </c:pt>
                <c:pt idx="1160">
                  <c:v>-5.559347488384165E-2</c:v>
                </c:pt>
                <c:pt idx="1161">
                  <c:v>-5.559347488384165E-2</c:v>
                </c:pt>
                <c:pt idx="1162">
                  <c:v>-5.559347488384165E-2</c:v>
                </c:pt>
                <c:pt idx="1163">
                  <c:v>-5.559347488384165E-2</c:v>
                </c:pt>
                <c:pt idx="1164">
                  <c:v>-5.559347488384165E-2</c:v>
                </c:pt>
                <c:pt idx="1165">
                  <c:v>-5.559347488384165E-2</c:v>
                </c:pt>
                <c:pt idx="1166">
                  <c:v>-5.559347488384165E-2</c:v>
                </c:pt>
                <c:pt idx="1167">
                  <c:v>-5.559347488384165E-2</c:v>
                </c:pt>
                <c:pt idx="1168">
                  <c:v>-5.559347488384165E-2</c:v>
                </c:pt>
                <c:pt idx="1169">
                  <c:v>-5.559347488384165E-2</c:v>
                </c:pt>
                <c:pt idx="1170">
                  <c:v>-5.559347488384165E-2</c:v>
                </c:pt>
                <c:pt idx="1171">
                  <c:v>-5.559347488384165E-2</c:v>
                </c:pt>
                <c:pt idx="1172">
                  <c:v>-5.559347488384165E-2</c:v>
                </c:pt>
                <c:pt idx="1173">
                  <c:v>-5.559347488384165E-2</c:v>
                </c:pt>
                <c:pt idx="1174">
                  <c:v>-5.559347488384165E-2</c:v>
                </c:pt>
                <c:pt idx="1175">
                  <c:v>-5.559347488384165E-2</c:v>
                </c:pt>
                <c:pt idx="1176">
                  <c:v>-5.559347488384165E-2</c:v>
                </c:pt>
                <c:pt idx="1177">
                  <c:v>-5.559347488384165E-2</c:v>
                </c:pt>
                <c:pt idx="1178">
                  <c:v>-5.559347488384165E-2</c:v>
                </c:pt>
                <c:pt idx="1179">
                  <c:v>-5.559347488384165E-2</c:v>
                </c:pt>
                <c:pt idx="1180">
                  <c:v>-5.559347488384165E-2</c:v>
                </c:pt>
                <c:pt idx="1181">
                  <c:v>-5.559347488384165E-2</c:v>
                </c:pt>
                <c:pt idx="1182">
                  <c:v>-5.559347488384165E-2</c:v>
                </c:pt>
                <c:pt idx="1183">
                  <c:v>-5.559347488384165E-2</c:v>
                </c:pt>
                <c:pt idx="1184">
                  <c:v>-5.559347488384165E-2</c:v>
                </c:pt>
                <c:pt idx="1185">
                  <c:v>-5.559347488384165E-2</c:v>
                </c:pt>
                <c:pt idx="1186">
                  <c:v>-5.559347488384165E-2</c:v>
                </c:pt>
                <c:pt idx="1187">
                  <c:v>-5.559347488384165E-2</c:v>
                </c:pt>
                <c:pt idx="1188">
                  <c:v>-5.559347488384165E-2</c:v>
                </c:pt>
                <c:pt idx="1189">
                  <c:v>-5.559347488384165E-2</c:v>
                </c:pt>
                <c:pt idx="1190">
                  <c:v>-5.559347488384165E-2</c:v>
                </c:pt>
                <c:pt idx="1191">
                  <c:v>-5.559347488384165E-2</c:v>
                </c:pt>
                <c:pt idx="1192">
                  <c:v>-5.559347488384165E-2</c:v>
                </c:pt>
                <c:pt idx="1193">
                  <c:v>-5.559347488384165E-2</c:v>
                </c:pt>
                <c:pt idx="1194">
                  <c:v>-5.559347488384165E-2</c:v>
                </c:pt>
                <c:pt idx="1195">
                  <c:v>-5.559347488384165E-2</c:v>
                </c:pt>
                <c:pt idx="1196">
                  <c:v>-5.559347488384165E-2</c:v>
                </c:pt>
                <c:pt idx="1197">
                  <c:v>-5.559347488384165E-2</c:v>
                </c:pt>
                <c:pt idx="1198">
                  <c:v>-5.559347488384165E-2</c:v>
                </c:pt>
                <c:pt idx="1199">
                  <c:v>-5.559347488384165E-2</c:v>
                </c:pt>
                <c:pt idx="1200">
                  <c:v>-5.559347488384165E-2</c:v>
                </c:pt>
                <c:pt idx="1201">
                  <c:v>-5.559347488384165E-2</c:v>
                </c:pt>
                <c:pt idx="1202">
                  <c:v>-5.559347488384165E-2</c:v>
                </c:pt>
                <c:pt idx="1203">
                  <c:v>-5.559347488384165E-2</c:v>
                </c:pt>
                <c:pt idx="1204">
                  <c:v>-5.559347488384165E-2</c:v>
                </c:pt>
                <c:pt idx="1205">
                  <c:v>-5.559347488384165E-2</c:v>
                </c:pt>
                <c:pt idx="1206">
                  <c:v>-5.559347488384165E-2</c:v>
                </c:pt>
                <c:pt idx="1207">
                  <c:v>-5.559347488384165E-2</c:v>
                </c:pt>
                <c:pt idx="1208">
                  <c:v>-5.559347488384165E-2</c:v>
                </c:pt>
                <c:pt idx="1209">
                  <c:v>-5.559347488384165E-2</c:v>
                </c:pt>
                <c:pt idx="1210">
                  <c:v>-5.559347488384165E-2</c:v>
                </c:pt>
                <c:pt idx="1211">
                  <c:v>-5.559347488384165E-2</c:v>
                </c:pt>
                <c:pt idx="1212">
                  <c:v>-5.559347488384165E-2</c:v>
                </c:pt>
                <c:pt idx="1213">
                  <c:v>-5.559347488384165E-2</c:v>
                </c:pt>
                <c:pt idx="1214">
                  <c:v>-5.559347488384165E-2</c:v>
                </c:pt>
                <c:pt idx="1215">
                  <c:v>-5.559347488384165E-2</c:v>
                </c:pt>
                <c:pt idx="1216">
                  <c:v>-5.559347488384165E-2</c:v>
                </c:pt>
                <c:pt idx="1217">
                  <c:v>-5.559347488384165E-2</c:v>
                </c:pt>
                <c:pt idx="1218">
                  <c:v>-5.559347488384165E-2</c:v>
                </c:pt>
                <c:pt idx="1219">
                  <c:v>-5.559347488384165E-2</c:v>
                </c:pt>
                <c:pt idx="1220">
                  <c:v>-5.559347488384165E-2</c:v>
                </c:pt>
                <c:pt idx="1221">
                  <c:v>-5.559347488384165E-2</c:v>
                </c:pt>
                <c:pt idx="1222">
                  <c:v>-5.559347488384165E-2</c:v>
                </c:pt>
                <c:pt idx="1223">
                  <c:v>-5.559347488384165E-2</c:v>
                </c:pt>
                <c:pt idx="1224">
                  <c:v>-5.559347488384165E-2</c:v>
                </c:pt>
                <c:pt idx="1225">
                  <c:v>-5.559347488384165E-2</c:v>
                </c:pt>
                <c:pt idx="1226">
                  <c:v>-5.559347488384165E-2</c:v>
                </c:pt>
                <c:pt idx="1227">
                  <c:v>-5.559347488384165E-2</c:v>
                </c:pt>
                <c:pt idx="1228">
                  <c:v>-5.559347488384165E-2</c:v>
                </c:pt>
                <c:pt idx="1229">
                  <c:v>-5.559347488384165E-2</c:v>
                </c:pt>
                <c:pt idx="1230">
                  <c:v>-5.559347488384165E-2</c:v>
                </c:pt>
                <c:pt idx="1231">
                  <c:v>-5.559347488384165E-2</c:v>
                </c:pt>
                <c:pt idx="1232">
                  <c:v>-5.559347488384165E-2</c:v>
                </c:pt>
                <c:pt idx="1233">
                  <c:v>-5.559347488384165E-2</c:v>
                </c:pt>
                <c:pt idx="1234">
                  <c:v>-5.559347488384165E-2</c:v>
                </c:pt>
                <c:pt idx="1235">
                  <c:v>-5.559347488384165E-2</c:v>
                </c:pt>
                <c:pt idx="1236">
                  <c:v>-5.559347488384165E-2</c:v>
                </c:pt>
                <c:pt idx="1237">
                  <c:v>-5.559347488384165E-2</c:v>
                </c:pt>
                <c:pt idx="1238">
                  <c:v>-5.559347488384165E-2</c:v>
                </c:pt>
                <c:pt idx="1239">
                  <c:v>-5.559347488384165E-2</c:v>
                </c:pt>
                <c:pt idx="1240">
                  <c:v>-5.559347488384165E-2</c:v>
                </c:pt>
                <c:pt idx="1241">
                  <c:v>-5.559347488384165E-2</c:v>
                </c:pt>
                <c:pt idx="1242">
                  <c:v>-5.559347488384165E-2</c:v>
                </c:pt>
                <c:pt idx="1243">
                  <c:v>-5.559347488384165E-2</c:v>
                </c:pt>
                <c:pt idx="1244">
                  <c:v>-5.559347488384165E-2</c:v>
                </c:pt>
                <c:pt idx="1245">
                  <c:v>-5.559347488384165E-2</c:v>
                </c:pt>
                <c:pt idx="1246">
                  <c:v>-5.559347488384165E-2</c:v>
                </c:pt>
                <c:pt idx="1247">
                  <c:v>-5.559347488384165E-2</c:v>
                </c:pt>
                <c:pt idx="1248">
                  <c:v>-5.559347488384165E-2</c:v>
                </c:pt>
                <c:pt idx="1249">
                  <c:v>-5.559347488384165E-2</c:v>
                </c:pt>
                <c:pt idx="1250">
                  <c:v>-5.559347488384165E-2</c:v>
                </c:pt>
                <c:pt idx="1251">
                  <c:v>-5.559347488384165E-2</c:v>
                </c:pt>
                <c:pt idx="1252">
                  <c:v>-5.559347488384165E-2</c:v>
                </c:pt>
                <c:pt idx="1253">
                  <c:v>-5.559347488384165E-2</c:v>
                </c:pt>
                <c:pt idx="1254">
                  <c:v>-5.559347488384165E-2</c:v>
                </c:pt>
                <c:pt idx="1255">
                  <c:v>-5.559347488384165E-2</c:v>
                </c:pt>
                <c:pt idx="1256">
                  <c:v>-5.559347488384165E-2</c:v>
                </c:pt>
                <c:pt idx="1257">
                  <c:v>-5.559347488384165E-2</c:v>
                </c:pt>
                <c:pt idx="1258">
                  <c:v>-5.559347488384165E-2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EC-374C-A09E-94BA1FBAC399}"/>
            </c:ext>
          </c:extLst>
        </c:ser>
        <c:ser>
          <c:idx val="0"/>
          <c:order val="0"/>
          <c:tx>
            <c:strRef>
              <c:f>Calculations!$AL$7</c:f>
              <c:strCache>
                <c:ptCount val="1"/>
                <c:pt idx="0">
                  <c:v>ub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Calculations!$AL$8:$AL$1266</c:f>
              <c:numCache>
                <c:formatCode>General</c:formatCode>
                <c:ptCount val="1259"/>
                <c:pt idx="0">
                  <c:v>5.7205725292270269E-2</c:v>
                </c:pt>
                <c:pt idx="1">
                  <c:v>5.7205725292270269E-2</c:v>
                </c:pt>
                <c:pt idx="2">
                  <c:v>5.7205725292270269E-2</c:v>
                </c:pt>
                <c:pt idx="3">
                  <c:v>5.7205725292270269E-2</c:v>
                </c:pt>
                <c:pt idx="4">
                  <c:v>5.7205725292270269E-2</c:v>
                </c:pt>
                <c:pt idx="5">
                  <c:v>5.7205725292270269E-2</c:v>
                </c:pt>
                <c:pt idx="6">
                  <c:v>5.7205725292270269E-2</c:v>
                </c:pt>
                <c:pt idx="7">
                  <c:v>5.7205725292270269E-2</c:v>
                </c:pt>
                <c:pt idx="8">
                  <c:v>5.7205725292270269E-2</c:v>
                </c:pt>
                <c:pt idx="9">
                  <c:v>5.7205725292270269E-2</c:v>
                </c:pt>
                <c:pt idx="10">
                  <c:v>5.7205725292270269E-2</c:v>
                </c:pt>
                <c:pt idx="11">
                  <c:v>5.7205725292270269E-2</c:v>
                </c:pt>
                <c:pt idx="12">
                  <c:v>5.7205725292270269E-2</c:v>
                </c:pt>
                <c:pt idx="13">
                  <c:v>5.7205725292270269E-2</c:v>
                </c:pt>
                <c:pt idx="14">
                  <c:v>5.7205725292270269E-2</c:v>
                </c:pt>
                <c:pt idx="15">
                  <c:v>5.7205725292270269E-2</c:v>
                </c:pt>
                <c:pt idx="16">
                  <c:v>5.7205725292270269E-2</c:v>
                </c:pt>
                <c:pt idx="17">
                  <c:v>5.7205725292270269E-2</c:v>
                </c:pt>
                <c:pt idx="18">
                  <c:v>5.7205725292270269E-2</c:v>
                </c:pt>
                <c:pt idx="19">
                  <c:v>5.7205725292270269E-2</c:v>
                </c:pt>
                <c:pt idx="20">
                  <c:v>5.7205725292270269E-2</c:v>
                </c:pt>
                <c:pt idx="21">
                  <c:v>5.7205725292270269E-2</c:v>
                </c:pt>
                <c:pt idx="22">
                  <c:v>5.7205725292270269E-2</c:v>
                </c:pt>
                <c:pt idx="23">
                  <c:v>5.7205725292270269E-2</c:v>
                </c:pt>
                <c:pt idx="24">
                  <c:v>5.7205725292270269E-2</c:v>
                </c:pt>
                <c:pt idx="25">
                  <c:v>5.7205725292270269E-2</c:v>
                </c:pt>
                <c:pt idx="26">
                  <c:v>5.7205725292270269E-2</c:v>
                </c:pt>
                <c:pt idx="27">
                  <c:v>5.7205725292270269E-2</c:v>
                </c:pt>
                <c:pt idx="28">
                  <c:v>5.7205725292270269E-2</c:v>
                </c:pt>
                <c:pt idx="29">
                  <c:v>5.7205725292270269E-2</c:v>
                </c:pt>
                <c:pt idx="30">
                  <c:v>5.7205725292270269E-2</c:v>
                </c:pt>
                <c:pt idx="31">
                  <c:v>5.7205725292270269E-2</c:v>
                </c:pt>
                <c:pt idx="32">
                  <c:v>5.7205725292270269E-2</c:v>
                </c:pt>
                <c:pt idx="33">
                  <c:v>5.7205725292270269E-2</c:v>
                </c:pt>
                <c:pt idx="34">
                  <c:v>5.7205725292270269E-2</c:v>
                </c:pt>
                <c:pt idx="35">
                  <c:v>5.7205725292270269E-2</c:v>
                </c:pt>
                <c:pt idx="36">
                  <c:v>5.7205725292270269E-2</c:v>
                </c:pt>
                <c:pt idx="37">
                  <c:v>5.7205725292270269E-2</c:v>
                </c:pt>
                <c:pt idx="38">
                  <c:v>5.7205725292270269E-2</c:v>
                </c:pt>
                <c:pt idx="39">
                  <c:v>5.7205725292270269E-2</c:v>
                </c:pt>
                <c:pt idx="40">
                  <c:v>5.7205725292270269E-2</c:v>
                </c:pt>
                <c:pt idx="41">
                  <c:v>5.7205725292270269E-2</c:v>
                </c:pt>
                <c:pt idx="42">
                  <c:v>5.7205725292270269E-2</c:v>
                </c:pt>
                <c:pt idx="43">
                  <c:v>5.7205725292270269E-2</c:v>
                </c:pt>
                <c:pt idx="44">
                  <c:v>5.7205725292270269E-2</c:v>
                </c:pt>
                <c:pt idx="45">
                  <c:v>5.7205725292270269E-2</c:v>
                </c:pt>
                <c:pt idx="46">
                  <c:v>5.7205725292270269E-2</c:v>
                </c:pt>
                <c:pt idx="47">
                  <c:v>5.7205725292270269E-2</c:v>
                </c:pt>
                <c:pt idx="48">
                  <c:v>5.7205725292270269E-2</c:v>
                </c:pt>
                <c:pt idx="49">
                  <c:v>5.7205725292270269E-2</c:v>
                </c:pt>
                <c:pt idx="50">
                  <c:v>5.7205725292270269E-2</c:v>
                </c:pt>
                <c:pt idx="51">
                  <c:v>5.7205725292270269E-2</c:v>
                </c:pt>
                <c:pt idx="52">
                  <c:v>5.7205725292270269E-2</c:v>
                </c:pt>
                <c:pt idx="53">
                  <c:v>5.7205725292270269E-2</c:v>
                </c:pt>
                <c:pt idx="54">
                  <c:v>5.7205725292270269E-2</c:v>
                </c:pt>
                <c:pt idx="55">
                  <c:v>5.7205725292270269E-2</c:v>
                </c:pt>
                <c:pt idx="56">
                  <c:v>5.7205725292270269E-2</c:v>
                </c:pt>
                <c:pt idx="57">
                  <c:v>5.7205725292270269E-2</c:v>
                </c:pt>
                <c:pt idx="58">
                  <c:v>5.7205725292270269E-2</c:v>
                </c:pt>
                <c:pt idx="59">
                  <c:v>5.7205725292270269E-2</c:v>
                </c:pt>
                <c:pt idx="60">
                  <c:v>5.7205725292270269E-2</c:v>
                </c:pt>
                <c:pt idx="61">
                  <c:v>5.7205725292270269E-2</c:v>
                </c:pt>
                <c:pt idx="62">
                  <c:v>5.7205725292270269E-2</c:v>
                </c:pt>
                <c:pt idx="63">
                  <c:v>5.7205725292270269E-2</c:v>
                </c:pt>
                <c:pt idx="64">
                  <c:v>5.7205725292270269E-2</c:v>
                </c:pt>
                <c:pt idx="65">
                  <c:v>5.7205725292270269E-2</c:v>
                </c:pt>
                <c:pt idx="66">
                  <c:v>5.7205725292270269E-2</c:v>
                </c:pt>
                <c:pt idx="67">
                  <c:v>5.7205725292270269E-2</c:v>
                </c:pt>
                <c:pt idx="68">
                  <c:v>5.7205725292270269E-2</c:v>
                </c:pt>
                <c:pt idx="69">
                  <c:v>5.7205725292270269E-2</c:v>
                </c:pt>
                <c:pt idx="70">
                  <c:v>5.7205725292270269E-2</c:v>
                </c:pt>
                <c:pt idx="71">
                  <c:v>5.7205725292270269E-2</c:v>
                </c:pt>
                <c:pt idx="72">
                  <c:v>5.7205725292270269E-2</c:v>
                </c:pt>
                <c:pt idx="73">
                  <c:v>5.7205725292270269E-2</c:v>
                </c:pt>
                <c:pt idx="74">
                  <c:v>5.7205725292270269E-2</c:v>
                </c:pt>
                <c:pt idx="75">
                  <c:v>5.7205725292270269E-2</c:v>
                </c:pt>
                <c:pt idx="76">
                  <c:v>5.7205725292270269E-2</c:v>
                </c:pt>
                <c:pt idx="77">
                  <c:v>5.7205725292270269E-2</c:v>
                </c:pt>
                <c:pt idx="78">
                  <c:v>5.7205725292270269E-2</c:v>
                </c:pt>
                <c:pt idx="79">
                  <c:v>5.7205725292270269E-2</c:v>
                </c:pt>
                <c:pt idx="80">
                  <c:v>5.7205725292270269E-2</c:v>
                </c:pt>
                <c:pt idx="81">
                  <c:v>5.7205725292270269E-2</c:v>
                </c:pt>
                <c:pt idx="82">
                  <c:v>5.7205725292270269E-2</c:v>
                </c:pt>
                <c:pt idx="83">
                  <c:v>5.7205725292270269E-2</c:v>
                </c:pt>
                <c:pt idx="84">
                  <c:v>5.7205725292270269E-2</c:v>
                </c:pt>
                <c:pt idx="85">
                  <c:v>5.7205725292270269E-2</c:v>
                </c:pt>
                <c:pt idx="86">
                  <c:v>5.7205725292270269E-2</c:v>
                </c:pt>
                <c:pt idx="87">
                  <c:v>5.7205725292270269E-2</c:v>
                </c:pt>
                <c:pt idx="88">
                  <c:v>5.7205725292270269E-2</c:v>
                </c:pt>
                <c:pt idx="89">
                  <c:v>5.7205725292270269E-2</c:v>
                </c:pt>
                <c:pt idx="90">
                  <c:v>5.7205725292270269E-2</c:v>
                </c:pt>
                <c:pt idx="91">
                  <c:v>5.7205725292270269E-2</c:v>
                </c:pt>
                <c:pt idx="92">
                  <c:v>5.7205725292270269E-2</c:v>
                </c:pt>
                <c:pt idx="93">
                  <c:v>5.7205725292270269E-2</c:v>
                </c:pt>
                <c:pt idx="94">
                  <c:v>5.7205725292270269E-2</c:v>
                </c:pt>
                <c:pt idx="95">
                  <c:v>5.7205725292270269E-2</c:v>
                </c:pt>
                <c:pt idx="96">
                  <c:v>5.7205725292270269E-2</c:v>
                </c:pt>
                <c:pt idx="97">
                  <c:v>5.7205725292270269E-2</c:v>
                </c:pt>
                <c:pt idx="98">
                  <c:v>5.7205725292270269E-2</c:v>
                </c:pt>
                <c:pt idx="99">
                  <c:v>5.7205725292270269E-2</c:v>
                </c:pt>
                <c:pt idx="100">
                  <c:v>5.7205725292270269E-2</c:v>
                </c:pt>
                <c:pt idx="101">
                  <c:v>5.7205725292270269E-2</c:v>
                </c:pt>
                <c:pt idx="102">
                  <c:v>5.7205725292270269E-2</c:v>
                </c:pt>
                <c:pt idx="103">
                  <c:v>5.7205725292270269E-2</c:v>
                </c:pt>
                <c:pt idx="104">
                  <c:v>5.7205725292270269E-2</c:v>
                </c:pt>
                <c:pt idx="105">
                  <c:v>5.7205725292270269E-2</c:v>
                </c:pt>
                <c:pt idx="106">
                  <c:v>5.7205725292270269E-2</c:v>
                </c:pt>
                <c:pt idx="107">
                  <c:v>5.7205725292270269E-2</c:v>
                </c:pt>
                <c:pt idx="108">
                  <c:v>5.7205725292270269E-2</c:v>
                </c:pt>
                <c:pt idx="109">
                  <c:v>5.7205725292270269E-2</c:v>
                </c:pt>
                <c:pt idx="110">
                  <c:v>5.7205725292270269E-2</c:v>
                </c:pt>
                <c:pt idx="111">
                  <c:v>5.7205725292270269E-2</c:v>
                </c:pt>
                <c:pt idx="112">
                  <c:v>5.7205725292270269E-2</c:v>
                </c:pt>
                <c:pt idx="113">
                  <c:v>5.7205725292270269E-2</c:v>
                </c:pt>
                <c:pt idx="114">
                  <c:v>5.7205725292270269E-2</c:v>
                </c:pt>
                <c:pt idx="115">
                  <c:v>5.7205725292270269E-2</c:v>
                </c:pt>
                <c:pt idx="116">
                  <c:v>5.7205725292270269E-2</c:v>
                </c:pt>
                <c:pt idx="117">
                  <c:v>5.7205725292270269E-2</c:v>
                </c:pt>
                <c:pt idx="118">
                  <c:v>5.7205725292270269E-2</c:v>
                </c:pt>
                <c:pt idx="119">
                  <c:v>5.7205725292270269E-2</c:v>
                </c:pt>
                <c:pt idx="120">
                  <c:v>5.7205725292270269E-2</c:v>
                </c:pt>
                <c:pt idx="121">
                  <c:v>5.7205725292270269E-2</c:v>
                </c:pt>
                <c:pt idx="122">
                  <c:v>5.7205725292270269E-2</c:v>
                </c:pt>
                <c:pt idx="123">
                  <c:v>5.7205725292270269E-2</c:v>
                </c:pt>
                <c:pt idx="124">
                  <c:v>5.7205725292270269E-2</c:v>
                </c:pt>
                <c:pt idx="125">
                  <c:v>5.7205725292270269E-2</c:v>
                </c:pt>
                <c:pt idx="126">
                  <c:v>5.7205725292270269E-2</c:v>
                </c:pt>
                <c:pt idx="127">
                  <c:v>5.7205725292270269E-2</c:v>
                </c:pt>
                <c:pt idx="128">
                  <c:v>5.7205725292270269E-2</c:v>
                </c:pt>
                <c:pt idx="129">
                  <c:v>5.7205725292270269E-2</c:v>
                </c:pt>
                <c:pt idx="130">
                  <c:v>5.7205725292270269E-2</c:v>
                </c:pt>
                <c:pt idx="131">
                  <c:v>5.7205725292270269E-2</c:v>
                </c:pt>
                <c:pt idx="132">
                  <c:v>5.7205725292270269E-2</c:v>
                </c:pt>
                <c:pt idx="133">
                  <c:v>5.7205725292270269E-2</c:v>
                </c:pt>
                <c:pt idx="134">
                  <c:v>5.7205725292270269E-2</c:v>
                </c:pt>
                <c:pt idx="135">
                  <c:v>5.7205725292270269E-2</c:v>
                </c:pt>
                <c:pt idx="136">
                  <c:v>5.7205725292270269E-2</c:v>
                </c:pt>
                <c:pt idx="137">
                  <c:v>5.7205725292270269E-2</c:v>
                </c:pt>
                <c:pt idx="138">
                  <c:v>5.7205725292270269E-2</c:v>
                </c:pt>
                <c:pt idx="139">
                  <c:v>5.7205725292270269E-2</c:v>
                </c:pt>
                <c:pt idx="140">
                  <c:v>5.7205725292270269E-2</c:v>
                </c:pt>
                <c:pt idx="141">
                  <c:v>5.7205725292270269E-2</c:v>
                </c:pt>
                <c:pt idx="142">
                  <c:v>5.7205725292270269E-2</c:v>
                </c:pt>
                <c:pt idx="143">
                  <c:v>5.7205725292270269E-2</c:v>
                </c:pt>
                <c:pt idx="144">
                  <c:v>5.7205725292270269E-2</c:v>
                </c:pt>
                <c:pt idx="145">
                  <c:v>5.7205725292270269E-2</c:v>
                </c:pt>
                <c:pt idx="146">
                  <c:v>5.7205725292270269E-2</c:v>
                </c:pt>
                <c:pt idx="147">
                  <c:v>5.7205725292270269E-2</c:v>
                </c:pt>
                <c:pt idx="148">
                  <c:v>5.7205725292270269E-2</c:v>
                </c:pt>
                <c:pt idx="149">
                  <c:v>5.7205725292270269E-2</c:v>
                </c:pt>
                <c:pt idx="150">
                  <c:v>5.7205725292270269E-2</c:v>
                </c:pt>
                <c:pt idx="151">
                  <c:v>5.7205725292270269E-2</c:v>
                </c:pt>
                <c:pt idx="152">
                  <c:v>5.7205725292270269E-2</c:v>
                </c:pt>
                <c:pt idx="153">
                  <c:v>5.7205725292270269E-2</c:v>
                </c:pt>
                <c:pt idx="154">
                  <c:v>5.7205725292270269E-2</c:v>
                </c:pt>
                <c:pt idx="155">
                  <c:v>5.7205725292270269E-2</c:v>
                </c:pt>
                <c:pt idx="156">
                  <c:v>5.7205725292270269E-2</c:v>
                </c:pt>
                <c:pt idx="157">
                  <c:v>5.7205725292270269E-2</c:v>
                </c:pt>
                <c:pt idx="158">
                  <c:v>5.7205725292270269E-2</c:v>
                </c:pt>
                <c:pt idx="159">
                  <c:v>5.7205725292270269E-2</c:v>
                </c:pt>
                <c:pt idx="160">
                  <c:v>5.7205725292270269E-2</c:v>
                </c:pt>
                <c:pt idx="161">
                  <c:v>5.7205725292270269E-2</c:v>
                </c:pt>
                <c:pt idx="162">
                  <c:v>5.7205725292270269E-2</c:v>
                </c:pt>
                <c:pt idx="163">
                  <c:v>5.7205725292270269E-2</c:v>
                </c:pt>
                <c:pt idx="164">
                  <c:v>5.7205725292270269E-2</c:v>
                </c:pt>
                <c:pt idx="165">
                  <c:v>5.7205725292270269E-2</c:v>
                </c:pt>
                <c:pt idx="166">
                  <c:v>5.7205725292270269E-2</c:v>
                </c:pt>
                <c:pt idx="167">
                  <c:v>5.7205725292270269E-2</c:v>
                </c:pt>
                <c:pt idx="168">
                  <c:v>5.7205725292270269E-2</c:v>
                </c:pt>
                <c:pt idx="169">
                  <c:v>5.7205725292270269E-2</c:v>
                </c:pt>
                <c:pt idx="170">
                  <c:v>5.7205725292270269E-2</c:v>
                </c:pt>
                <c:pt idx="171">
                  <c:v>5.7205725292270269E-2</c:v>
                </c:pt>
                <c:pt idx="172">
                  <c:v>5.7205725292270269E-2</c:v>
                </c:pt>
                <c:pt idx="173">
                  <c:v>5.7205725292270269E-2</c:v>
                </c:pt>
                <c:pt idx="174">
                  <c:v>5.7205725292270269E-2</c:v>
                </c:pt>
                <c:pt idx="175">
                  <c:v>5.7205725292270269E-2</c:v>
                </c:pt>
                <c:pt idx="176">
                  <c:v>5.7205725292270269E-2</c:v>
                </c:pt>
                <c:pt idx="177">
                  <c:v>5.7205725292270269E-2</c:v>
                </c:pt>
                <c:pt idx="178">
                  <c:v>5.7205725292270269E-2</c:v>
                </c:pt>
                <c:pt idx="179">
                  <c:v>5.7205725292270269E-2</c:v>
                </c:pt>
                <c:pt idx="180">
                  <c:v>5.7205725292270269E-2</c:v>
                </c:pt>
                <c:pt idx="181">
                  <c:v>5.7205725292270269E-2</c:v>
                </c:pt>
                <c:pt idx="182">
                  <c:v>5.7205725292270269E-2</c:v>
                </c:pt>
                <c:pt idx="183">
                  <c:v>5.7205725292270269E-2</c:v>
                </c:pt>
                <c:pt idx="184">
                  <c:v>5.7205725292270269E-2</c:v>
                </c:pt>
                <c:pt idx="185">
                  <c:v>5.7205725292270269E-2</c:v>
                </c:pt>
                <c:pt idx="186">
                  <c:v>5.7205725292270269E-2</c:v>
                </c:pt>
                <c:pt idx="187">
                  <c:v>5.7205725292270269E-2</c:v>
                </c:pt>
                <c:pt idx="188">
                  <c:v>5.7205725292270269E-2</c:v>
                </c:pt>
                <c:pt idx="189">
                  <c:v>5.7205725292270269E-2</c:v>
                </c:pt>
                <c:pt idx="190">
                  <c:v>5.7205725292270269E-2</c:v>
                </c:pt>
                <c:pt idx="191">
                  <c:v>5.7205725292270269E-2</c:v>
                </c:pt>
                <c:pt idx="192">
                  <c:v>5.7205725292270269E-2</c:v>
                </c:pt>
                <c:pt idx="193">
                  <c:v>5.7205725292270269E-2</c:v>
                </c:pt>
                <c:pt idx="194">
                  <c:v>5.7205725292270269E-2</c:v>
                </c:pt>
                <c:pt idx="195">
                  <c:v>5.7205725292270269E-2</c:v>
                </c:pt>
                <c:pt idx="196">
                  <c:v>5.7205725292270269E-2</c:v>
                </c:pt>
                <c:pt idx="197">
                  <c:v>5.7205725292270269E-2</c:v>
                </c:pt>
                <c:pt idx="198">
                  <c:v>5.7205725292270269E-2</c:v>
                </c:pt>
                <c:pt idx="199">
                  <c:v>5.7205725292270269E-2</c:v>
                </c:pt>
                <c:pt idx="200">
                  <c:v>5.7205725292270269E-2</c:v>
                </c:pt>
                <c:pt idx="201">
                  <c:v>5.7205725292270269E-2</c:v>
                </c:pt>
                <c:pt idx="202">
                  <c:v>5.7205725292270269E-2</c:v>
                </c:pt>
                <c:pt idx="203">
                  <c:v>5.7205725292270269E-2</c:v>
                </c:pt>
                <c:pt idx="204">
                  <c:v>5.7205725292270269E-2</c:v>
                </c:pt>
                <c:pt idx="205">
                  <c:v>5.7205725292270269E-2</c:v>
                </c:pt>
                <c:pt idx="206">
                  <c:v>5.7205725292270269E-2</c:v>
                </c:pt>
                <c:pt idx="207">
                  <c:v>5.7205725292270269E-2</c:v>
                </c:pt>
                <c:pt idx="208">
                  <c:v>5.7205725292270269E-2</c:v>
                </c:pt>
                <c:pt idx="209">
                  <c:v>5.7205725292270269E-2</c:v>
                </c:pt>
                <c:pt idx="210">
                  <c:v>5.7205725292270269E-2</c:v>
                </c:pt>
                <c:pt idx="211">
                  <c:v>5.7205725292270269E-2</c:v>
                </c:pt>
                <c:pt idx="212">
                  <c:v>5.7205725292270269E-2</c:v>
                </c:pt>
                <c:pt idx="213">
                  <c:v>5.7205725292270269E-2</c:v>
                </c:pt>
                <c:pt idx="214">
                  <c:v>5.7205725292270269E-2</c:v>
                </c:pt>
                <c:pt idx="215">
                  <c:v>5.7205725292270269E-2</c:v>
                </c:pt>
                <c:pt idx="216">
                  <c:v>5.7205725292270269E-2</c:v>
                </c:pt>
                <c:pt idx="217">
                  <c:v>5.7205725292270269E-2</c:v>
                </c:pt>
                <c:pt idx="218">
                  <c:v>5.7205725292270269E-2</c:v>
                </c:pt>
                <c:pt idx="219">
                  <c:v>5.7205725292270269E-2</c:v>
                </c:pt>
                <c:pt idx="220">
                  <c:v>5.7205725292270269E-2</c:v>
                </c:pt>
                <c:pt idx="221">
                  <c:v>5.7205725292270269E-2</c:v>
                </c:pt>
                <c:pt idx="222">
                  <c:v>5.7205725292270269E-2</c:v>
                </c:pt>
                <c:pt idx="223">
                  <c:v>5.7205725292270269E-2</c:v>
                </c:pt>
                <c:pt idx="224">
                  <c:v>5.7205725292270269E-2</c:v>
                </c:pt>
                <c:pt idx="225">
                  <c:v>5.7205725292270269E-2</c:v>
                </c:pt>
                <c:pt idx="226">
                  <c:v>5.7205725292270269E-2</c:v>
                </c:pt>
                <c:pt idx="227">
                  <c:v>5.7205725292270269E-2</c:v>
                </c:pt>
                <c:pt idx="228">
                  <c:v>5.7205725292270269E-2</c:v>
                </c:pt>
                <c:pt idx="229">
                  <c:v>5.7205725292270269E-2</c:v>
                </c:pt>
                <c:pt idx="230">
                  <c:v>5.7205725292270269E-2</c:v>
                </c:pt>
                <c:pt idx="231">
                  <c:v>5.7205725292270269E-2</c:v>
                </c:pt>
                <c:pt idx="232">
                  <c:v>5.7205725292270269E-2</c:v>
                </c:pt>
                <c:pt idx="233">
                  <c:v>5.7205725292270269E-2</c:v>
                </c:pt>
                <c:pt idx="234">
                  <c:v>5.7205725292270269E-2</c:v>
                </c:pt>
                <c:pt idx="235">
                  <c:v>5.7205725292270269E-2</c:v>
                </c:pt>
                <c:pt idx="236">
                  <c:v>5.7205725292270269E-2</c:v>
                </c:pt>
                <c:pt idx="237">
                  <c:v>5.7205725292270269E-2</c:v>
                </c:pt>
                <c:pt idx="238">
                  <c:v>5.7205725292270269E-2</c:v>
                </c:pt>
                <c:pt idx="239">
                  <c:v>5.7205725292270269E-2</c:v>
                </c:pt>
                <c:pt idx="240">
                  <c:v>5.7205725292270269E-2</c:v>
                </c:pt>
                <c:pt idx="241">
                  <c:v>5.7205725292270269E-2</c:v>
                </c:pt>
                <c:pt idx="242">
                  <c:v>5.7205725292270269E-2</c:v>
                </c:pt>
                <c:pt idx="243">
                  <c:v>5.7205725292270269E-2</c:v>
                </c:pt>
                <c:pt idx="244">
                  <c:v>5.7205725292270269E-2</c:v>
                </c:pt>
                <c:pt idx="245">
                  <c:v>5.7205725292270269E-2</c:v>
                </c:pt>
                <c:pt idx="246">
                  <c:v>5.7205725292270269E-2</c:v>
                </c:pt>
                <c:pt idx="247">
                  <c:v>5.7205725292270269E-2</c:v>
                </c:pt>
                <c:pt idx="248">
                  <c:v>5.7205725292270269E-2</c:v>
                </c:pt>
                <c:pt idx="249">
                  <c:v>5.7205725292270269E-2</c:v>
                </c:pt>
                <c:pt idx="250">
                  <c:v>5.7205725292270269E-2</c:v>
                </c:pt>
                <c:pt idx="251">
                  <c:v>5.7205725292270269E-2</c:v>
                </c:pt>
                <c:pt idx="252">
                  <c:v>5.7205725292270269E-2</c:v>
                </c:pt>
                <c:pt idx="253">
                  <c:v>5.7205725292270269E-2</c:v>
                </c:pt>
                <c:pt idx="254">
                  <c:v>5.7205725292270269E-2</c:v>
                </c:pt>
                <c:pt idx="255">
                  <c:v>5.7205725292270269E-2</c:v>
                </c:pt>
                <c:pt idx="256">
                  <c:v>5.7205725292270269E-2</c:v>
                </c:pt>
                <c:pt idx="257">
                  <c:v>5.7205725292270269E-2</c:v>
                </c:pt>
                <c:pt idx="258">
                  <c:v>5.7205725292270269E-2</c:v>
                </c:pt>
                <c:pt idx="259">
                  <c:v>5.7205725292270269E-2</c:v>
                </c:pt>
                <c:pt idx="260">
                  <c:v>5.7205725292270269E-2</c:v>
                </c:pt>
                <c:pt idx="261">
                  <c:v>5.7205725292270269E-2</c:v>
                </c:pt>
                <c:pt idx="262">
                  <c:v>5.7205725292270269E-2</c:v>
                </c:pt>
                <c:pt idx="263">
                  <c:v>5.7205725292270269E-2</c:v>
                </c:pt>
                <c:pt idx="264">
                  <c:v>5.7205725292270269E-2</c:v>
                </c:pt>
                <c:pt idx="265">
                  <c:v>5.7205725292270269E-2</c:v>
                </c:pt>
                <c:pt idx="266">
                  <c:v>5.7205725292270269E-2</c:v>
                </c:pt>
                <c:pt idx="267">
                  <c:v>5.7205725292270269E-2</c:v>
                </c:pt>
                <c:pt idx="268">
                  <c:v>5.7205725292270269E-2</c:v>
                </c:pt>
                <c:pt idx="269">
                  <c:v>5.7205725292270269E-2</c:v>
                </c:pt>
                <c:pt idx="270">
                  <c:v>5.7205725292270269E-2</c:v>
                </c:pt>
                <c:pt idx="271">
                  <c:v>5.7205725292270269E-2</c:v>
                </c:pt>
                <c:pt idx="272">
                  <c:v>5.7205725292270269E-2</c:v>
                </c:pt>
                <c:pt idx="273">
                  <c:v>5.7205725292270269E-2</c:v>
                </c:pt>
                <c:pt idx="274">
                  <c:v>5.7205725292270269E-2</c:v>
                </c:pt>
                <c:pt idx="275">
                  <c:v>5.7205725292270269E-2</c:v>
                </c:pt>
                <c:pt idx="276">
                  <c:v>5.7205725292270269E-2</c:v>
                </c:pt>
                <c:pt idx="277">
                  <c:v>5.7205725292270269E-2</c:v>
                </c:pt>
                <c:pt idx="278">
                  <c:v>5.7205725292270269E-2</c:v>
                </c:pt>
                <c:pt idx="279">
                  <c:v>5.7205725292270269E-2</c:v>
                </c:pt>
                <c:pt idx="280">
                  <c:v>5.7205725292270269E-2</c:v>
                </c:pt>
                <c:pt idx="281">
                  <c:v>5.7205725292270269E-2</c:v>
                </c:pt>
                <c:pt idx="282">
                  <c:v>5.7205725292270269E-2</c:v>
                </c:pt>
                <c:pt idx="283">
                  <c:v>5.7205725292270269E-2</c:v>
                </c:pt>
                <c:pt idx="284">
                  <c:v>5.7205725292270269E-2</c:v>
                </c:pt>
                <c:pt idx="285">
                  <c:v>5.7205725292270269E-2</c:v>
                </c:pt>
                <c:pt idx="286">
                  <c:v>5.7205725292270269E-2</c:v>
                </c:pt>
                <c:pt idx="287">
                  <c:v>5.7205725292270269E-2</c:v>
                </c:pt>
                <c:pt idx="288">
                  <c:v>5.7205725292270269E-2</c:v>
                </c:pt>
                <c:pt idx="289">
                  <c:v>5.7205725292270269E-2</c:v>
                </c:pt>
                <c:pt idx="290">
                  <c:v>5.7205725292270269E-2</c:v>
                </c:pt>
                <c:pt idx="291">
                  <c:v>5.7205725292270269E-2</c:v>
                </c:pt>
                <c:pt idx="292">
                  <c:v>5.7205725292270269E-2</c:v>
                </c:pt>
                <c:pt idx="293">
                  <c:v>5.7205725292270269E-2</c:v>
                </c:pt>
                <c:pt idx="294">
                  <c:v>5.7205725292270269E-2</c:v>
                </c:pt>
                <c:pt idx="295">
                  <c:v>5.7205725292270269E-2</c:v>
                </c:pt>
                <c:pt idx="296">
                  <c:v>5.7205725292270269E-2</c:v>
                </c:pt>
                <c:pt idx="297">
                  <c:v>5.7205725292270269E-2</c:v>
                </c:pt>
                <c:pt idx="298">
                  <c:v>5.7205725292270269E-2</c:v>
                </c:pt>
                <c:pt idx="299">
                  <c:v>5.7205725292270269E-2</c:v>
                </c:pt>
                <c:pt idx="300">
                  <c:v>5.7205725292270269E-2</c:v>
                </c:pt>
                <c:pt idx="301">
                  <c:v>5.7205725292270269E-2</c:v>
                </c:pt>
                <c:pt idx="302">
                  <c:v>5.7205725292270269E-2</c:v>
                </c:pt>
                <c:pt idx="303">
                  <c:v>5.7205725292270269E-2</c:v>
                </c:pt>
                <c:pt idx="304">
                  <c:v>5.7205725292270269E-2</c:v>
                </c:pt>
                <c:pt idx="305">
                  <c:v>5.7205725292270269E-2</c:v>
                </c:pt>
                <c:pt idx="306">
                  <c:v>5.7205725292270269E-2</c:v>
                </c:pt>
                <c:pt idx="307">
                  <c:v>5.7205725292270269E-2</c:v>
                </c:pt>
                <c:pt idx="308">
                  <c:v>5.7205725292270269E-2</c:v>
                </c:pt>
                <c:pt idx="309">
                  <c:v>5.7205725292270269E-2</c:v>
                </c:pt>
                <c:pt idx="310">
                  <c:v>5.7205725292270269E-2</c:v>
                </c:pt>
                <c:pt idx="311">
                  <c:v>5.7205725292270269E-2</c:v>
                </c:pt>
                <c:pt idx="312">
                  <c:v>5.7205725292270269E-2</c:v>
                </c:pt>
                <c:pt idx="313">
                  <c:v>5.7205725292270269E-2</c:v>
                </c:pt>
                <c:pt idx="314">
                  <c:v>5.7205725292270269E-2</c:v>
                </c:pt>
                <c:pt idx="315">
                  <c:v>5.7205725292270269E-2</c:v>
                </c:pt>
                <c:pt idx="316">
                  <c:v>5.7205725292270269E-2</c:v>
                </c:pt>
                <c:pt idx="317">
                  <c:v>5.7205725292270269E-2</c:v>
                </c:pt>
                <c:pt idx="318">
                  <c:v>5.7205725292270269E-2</c:v>
                </c:pt>
                <c:pt idx="319">
                  <c:v>5.7205725292270269E-2</c:v>
                </c:pt>
                <c:pt idx="320">
                  <c:v>5.7205725292270269E-2</c:v>
                </c:pt>
                <c:pt idx="321">
                  <c:v>5.7205725292270269E-2</c:v>
                </c:pt>
                <c:pt idx="322">
                  <c:v>5.7205725292270269E-2</c:v>
                </c:pt>
                <c:pt idx="323">
                  <c:v>5.7205725292270269E-2</c:v>
                </c:pt>
                <c:pt idx="324">
                  <c:v>5.7205725292270269E-2</c:v>
                </c:pt>
                <c:pt idx="325">
                  <c:v>5.7205725292270269E-2</c:v>
                </c:pt>
                <c:pt idx="326">
                  <c:v>5.7205725292270269E-2</c:v>
                </c:pt>
                <c:pt idx="327">
                  <c:v>5.7205725292270269E-2</c:v>
                </c:pt>
                <c:pt idx="328">
                  <c:v>5.7205725292270269E-2</c:v>
                </c:pt>
                <c:pt idx="329">
                  <c:v>5.7205725292270269E-2</c:v>
                </c:pt>
                <c:pt idx="330">
                  <c:v>5.7205725292270269E-2</c:v>
                </c:pt>
                <c:pt idx="331">
                  <c:v>5.7205725292270269E-2</c:v>
                </c:pt>
                <c:pt idx="332">
                  <c:v>5.7205725292270269E-2</c:v>
                </c:pt>
                <c:pt idx="333">
                  <c:v>5.7205725292270269E-2</c:v>
                </c:pt>
                <c:pt idx="334">
                  <c:v>5.7205725292270269E-2</c:v>
                </c:pt>
                <c:pt idx="335">
                  <c:v>5.7205725292270269E-2</c:v>
                </c:pt>
                <c:pt idx="336">
                  <c:v>5.7205725292270269E-2</c:v>
                </c:pt>
                <c:pt idx="337">
                  <c:v>5.7205725292270269E-2</c:v>
                </c:pt>
                <c:pt idx="338">
                  <c:v>5.7205725292270269E-2</c:v>
                </c:pt>
                <c:pt idx="339">
                  <c:v>5.7205725292270269E-2</c:v>
                </c:pt>
                <c:pt idx="340">
                  <c:v>5.7205725292270269E-2</c:v>
                </c:pt>
                <c:pt idx="341">
                  <c:v>5.7205725292270269E-2</c:v>
                </c:pt>
                <c:pt idx="342">
                  <c:v>5.7205725292270269E-2</c:v>
                </c:pt>
                <c:pt idx="343">
                  <c:v>5.7205725292270269E-2</c:v>
                </c:pt>
                <c:pt idx="344">
                  <c:v>5.7205725292270269E-2</c:v>
                </c:pt>
                <c:pt idx="345">
                  <c:v>5.7205725292270269E-2</c:v>
                </c:pt>
                <c:pt idx="346">
                  <c:v>5.7205725292270269E-2</c:v>
                </c:pt>
                <c:pt idx="347">
                  <c:v>5.7205725292270269E-2</c:v>
                </c:pt>
                <c:pt idx="348">
                  <c:v>5.7205725292270269E-2</c:v>
                </c:pt>
                <c:pt idx="349">
                  <c:v>5.7205725292270269E-2</c:v>
                </c:pt>
                <c:pt idx="350">
                  <c:v>5.7205725292270269E-2</c:v>
                </c:pt>
                <c:pt idx="351">
                  <c:v>5.7205725292270269E-2</c:v>
                </c:pt>
                <c:pt idx="352">
                  <c:v>5.7205725292270269E-2</c:v>
                </c:pt>
                <c:pt idx="353">
                  <c:v>5.7205725292270269E-2</c:v>
                </c:pt>
                <c:pt idx="354">
                  <c:v>5.7205725292270269E-2</c:v>
                </c:pt>
                <c:pt idx="355">
                  <c:v>5.7205725292270269E-2</c:v>
                </c:pt>
                <c:pt idx="356">
                  <c:v>5.7205725292270269E-2</c:v>
                </c:pt>
                <c:pt idx="357">
                  <c:v>5.7205725292270269E-2</c:v>
                </c:pt>
                <c:pt idx="358">
                  <c:v>5.7205725292270269E-2</c:v>
                </c:pt>
                <c:pt idx="359">
                  <c:v>5.7205725292270269E-2</c:v>
                </c:pt>
                <c:pt idx="360">
                  <c:v>5.7205725292270269E-2</c:v>
                </c:pt>
                <c:pt idx="361">
                  <c:v>5.7205725292270269E-2</c:v>
                </c:pt>
                <c:pt idx="362">
                  <c:v>5.7205725292270269E-2</c:v>
                </c:pt>
                <c:pt idx="363">
                  <c:v>5.7205725292270269E-2</c:v>
                </c:pt>
                <c:pt idx="364">
                  <c:v>5.7205725292270269E-2</c:v>
                </c:pt>
                <c:pt idx="365">
                  <c:v>5.7205725292270269E-2</c:v>
                </c:pt>
                <c:pt idx="366">
                  <c:v>5.7205725292270269E-2</c:v>
                </c:pt>
                <c:pt idx="367">
                  <c:v>5.7205725292270269E-2</c:v>
                </c:pt>
                <c:pt idx="368">
                  <c:v>5.7205725292270269E-2</c:v>
                </c:pt>
                <c:pt idx="369">
                  <c:v>5.7205725292270269E-2</c:v>
                </c:pt>
                <c:pt idx="370">
                  <c:v>5.7205725292270269E-2</c:v>
                </c:pt>
                <c:pt idx="371">
                  <c:v>5.7205725292270269E-2</c:v>
                </c:pt>
                <c:pt idx="372">
                  <c:v>5.7205725292270269E-2</c:v>
                </c:pt>
                <c:pt idx="373">
                  <c:v>5.7205725292270269E-2</c:v>
                </c:pt>
                <c:pt idx="374">
                  <c:v>5.7205725292270269E-2</c:v>
                </c:pt>
                <c:pt idx="375">
                  <c:v>5.7205725292270269E-2</c:v>
                </c:pt>
                <c:pt idx="376">
                  <c:v>5.7205725292270269E-2</c:v>
                </c:pt>
                <c:pt idx="377">
                  <c:v>5.7205725292270269E-2</c:v>
                </c:pt>
                <c:pt idx="378">
                  <c:v>5.7205725292270269E-2</c:v>
                </c:pt>
                <c:pt idx="379">
                  <c:v>5.7205725292270269E-2</c:v>
                </c:pt>
                <c:pt idx="380">
                  <c:v>5.7205725292270269E-2</c:v>
                </c:pt>
                <c:pt idx="381">
                  <c:v>5.7205725292270269E-2</c:v>
                </c:pt>
                <c:pt idx="382">
                  <c:v>5.7205725292270269E-2</c:v>
                </c:pt>
                <c:pt idx="383">
                  <c:v>5.7205725292270269E-2</c:v>
                </c:pt>
                <c:pt idx="384">
                  <c:v>5.7205725292270269E-2</c:v>
                </c:pt>
                <c:pt idx="385">
                  <c:v>5.7205725292270269E-2</c:v>
                </c:pt>
                <c:pt idx="386">
                  <c:v>5.7205725292270269E-2</c:v>
                </c:pt>
                <c:pt idx="387">
                  <c:v>5.7205725292270269E-2</c:v>
                </c:pt>
                <c:pt idx="388">
                  <c:v>5.7205725292270269E-2</c:v>
                </c:pt>
                <c:pt idx="389">
                  <c:v>5.7205725292270269E-2</c:v>
                </c:pt>
                <c:pt idx="390">
                  <c:v>5.7205725292270269E-2</c:v>
                </c:pt>
                <c:pt idx="391">
                  <c:v>5.7205725292270269E-2</c:v>
                </c:pt>
                <c:pt idx="392">
                  <c:v>5.7205725292270269E-2</c:v>
                </c:pt>
                <c:pt idx="393">
                  <c:v>5.7205725292270269E-2</c:v>
                </c:pt>
                <c:pt idx="394">
                  <c:v>5.7205725292270269E-2</c:v>
                </c:pt>
                <c:pt idx="395">
                  <c:v>5.7205725292270269E-2</c:v>
                </c:pt>
                <c:pt idx="396">
                  <c:v>5.7205725292270269E-2</c:v>
                </c:pt>
                <c:pt idx="397">
                  <c:v>5.7205725292270269E-2</c:v>
                </c:pt>
                <c:pt idx="398">
                  <c:v>5.7205725292270269E-2</c:v>
                </c:pt>
                <c:pt idx="399">
                  <c:v>5.7205725292270269E-2</c:v>
                </c:pt>
                <c:pt idx="400">
                  <c:v>5.7205725292270269E-2</c:v>
                </c:pt>
                <c:pt idx="401">
                  <c:v>5.7205725292270269E-2</c:v>
                </c:pt>
                <c:pt idx="402">
                  <c:v>5.7205725292270269E-2</c:v>
                </c:pt>
                <c:pt idx="403">
                  <c:v>5.7205725292270269E-2</c:v>
                </c:pt>
                <c:pt idx="404">
                  <c:v>5.7205725292270269E-2</c:v>
                </c:pt>
                <c:pt idx="405">
                  <c:v>5.7205725292270269E-2</c:v>
                </c:pt>
                <c:pt idx="406">
                  <c:v>5.7205725292270269E-2</c:v>
                </c:pt>
                <c:pt idx="407">
                  <c:v>5.7205725292270269E-2</c:v>
                </c:pt>
                <c:pt idx="408">
                  <c:v>5.7205725292270269E-2</c:v>
                </c:pt>
                <c:pt idx="409">
                  <c:v>5.7205725292270269E-2</c:v>
                </c:pt>
                <c:pt idx="410">
                  <c:v>5.7205725292270269E-2</c:v>
                </c:pt>
                <c:pt idx="411">
                  <c:v>5.7205725292270269E-2</c:v>
                </c:pt>
                <c:pt idx="412">
                  <c:v>5.7205725292270269E-2</c:v>
                </c:pt>
                <c:pt idx="413">
                  <c:v>5.7205725292270269E-2</c:v>
                </c:pt>
                <c:pt idx="414">
                  <c:v>5.7205725292270269E-2</c:v>
                </c:pt>
                <c:pt idx="415">
                  <c:v>5.7205725292270269E-2</c:v>
                </c:pt>
                <c:pt idx="416">
                  <c:v>5.7205725292270269E-2</c:v>
                </c:pt>
                <c:pt idx="417">
                  <c:v>5.7205725292270269E-2</c:v>
                </c:pt>
                <c:pt idx="418">
                  <c:v>5.7205725292270269E-2</c:v>
                </c:pt>
                <c:pt idx="419">
                  <c:v>5.7205725292270269E-2</c:v>
                </c:pt>
                <c:pt idx="420">
                  <c:v>5.7205725292270269E-2</c:v>
                </c:pt>
                <c:pt idx="421">
                  <c:v>5.7205725292270269E-2</c:v>
                </c:pt>
                <c:pt idx="422">
                  <c:v>5.7205725292270269E-2</c:v>
                </c:pt>
                <c:pt idx="423">
                  <c:v>5.7205725292270269E-2</c:v>
                </c:pt>
                <c:pt idx="424">
                  <c:v>5.7205725292270269E-2</c:v>
                </c:pt>
                <c:pt idx="425">
                  <c:v>5.7205725292270269E-2</c:v>
                </c:pt>
                <c:pt idx="426">
                  <c:v>5.7205725292270269E-2</c:v>
                </c:pt>
                <c:pt idx="427">
                  <c:v>5.7205725292270269E-2</c:v>
                </c:pt>
                <c:pt idx="428">
                  <c:v>5.7205725292270269E-2</c:v>
                </c:pt>
                <c:pt idx="429">
                  <c:v>5.7205725292270269E-2</c:v>
                </c:pt>
                <c:pt idx="430">
                  <c:v>5.7205725292270269E-2</c:v>
                </c:pt>
                <c:pt idx="431">
                  <c:v>5.7205725292270269E-2</c:v>
                </c:pt>
                <c:pt idx="432">
                  <c:v>5.7205725292270269E-2</c:v>
                </c:pt>
                <c:pt idx="433">
                  <c:v>5.7205725292270269E-2</c:v>
                </c:pt>
                <c:pt idx="434">
                  <c:v>5.7205725292270269E-2</c:v>
                </c:pt>
                <c:pt idx="435">
                  <c:v>5.7205725292270269E-2</c:v>
                </c:pt>
                <c:pt idx="436">
                  <c:v>5.7205725292270269E-2</c:v>
                </c:pt>
                <c:pt idx="437">
                  <c:v>5.7205725292270269E-2</c:v>
                </c:pt>
                <c:pt idx="438">
                  <c:v>5.7205725292270269E-2</c:v>
                </c:pt>
                <c:pt idx="439">
                  <c:v>5.7205725292270269E-2</c:v>
                </c:pt>
                <c:pt idx="440">
                  <c:v>5.7205725292270269E-2</c:v>
                </c:pt>
                <c:pt idx="441">
                  <c:v>5.7205725292270269E-2</c:v>
                </c:pt>
                <c:pt idx="442">
                  <c:v>5.7205725292270269E-2</c:v>
                </c:pt>
                <c:pt idx="443">
                  <c:v>5.7205725292270269E-2</c:v>
                </c:pt>
                <c:pt idx="444">
                  <c:v>5.7205725292270269E-2</c:v>
                </c:pt>
                <c:pt idx="445">
                  <c:v>5.7205725292270269E-2</c:v>
                </c:pt>
                <c:pt idx="446">
                  <c:v>5.7205725292270269E-2</c:v>
                </c:pt>
                <c:pt idx="447">
                  <c:v>5.7205725292270269E-2</c:v>
                </c:pt>
                <c:pt idx="448">
                  <c:v>5.7205725292270269E-2</c:v>
                </c:pt>
                <c:pt idx="449">
                  <c:v>5.7205725292270269E-2</c:v>
                </c:pt>
                <c:pt idx="450">
                  <c:v>5.7205725292270269E-2</c:v>
                </c:pt>
                <c:pt idx="451">
                  <c:v>5.7205725292270269E-2</c:v>
                </c:pt>
                <c:pt idx="452">
                  <c:v>5.7205725292270269E-2</c:v>
                </c:pt>
                <c:pt idx="453">
                  <c:v>5.7205725292270269E-2</c:v>
                </c:pt>
                <c:pt idx="454">
                  <c:v>5.7205725292270269E-2</c:v>
                </c:pt>
                <c:pt idx="455">
                  <c:v>5.7205725292270269E-2</c:v>
                </c:pt>
                <c:pt idx="456">
                  <c:v>5.7205725292270269E-2</c:v>
                </c:pt>
                <c:pt idx="457">
                  <c:v>5.7205725292270269E-2</c:v>
                </c:pt>
                <c:pt idx="458">
                  <c:v>5.7205725292270269E-2</c:v>
                </c:pt>
                <c:pt idx="459">
                  <c:v>5.7205725292270269E-2</c:v>
                </c:pt>
                <c:pt idx="460">
                  <c:v>5.7205725292270269E-2</c:v>
                </c:pt>
                <c:pt idx="461">
                  <c:v>5.7205725292270269E-2</c:v>
                </c:pt>
                <c:pt idx="462">
                  <c:v>5.7205725292270269E-2</c:v>
                </c:pt>
                <c:pt idx="463">
                  <c:v>5.7205725292270269E-2</c:v>
                </c:pt>
                <c:pt idx="464">
                  <c:v>5.7205725292270269E-2</c:v>
                </c:pt>
                <c:pt idx="465">
                  <c:v>5.7205725292270269E-2</c:v>
                </c:pt>
                <c:pt idx="466">
                  <c:v>5.7205725292270269E-2</c:v>
                </c:pt>
                <c:pt idx="467">
                  <c:v>5.7205725292270269E-2</c:v>
                </c:pt>
                <c:pt idx="468">
                  <c:v>5.7205725292270269E-2</c:v>
                </c:pt>
                <c:pt idx="469">
                  <c:v>5.7205725292270269E-2</c:v>
                </c:pt>
                <c:pt idx="470">
                  <c:v>5.7205725292270269E-2</c:v>
                </c:pt>
                <c:pt idx="471">
                  <c:v>5.7205725292270269E-2</c:v>
                </c:pt>
                <c:pt idx="472">
                  <c:v>5.7205725292270269E-2</c:v>
                </c:pt>
                <c:pt idx="473">
                  <c:v>5.7205725292270269E-2</c:v>
                </c:pt>
                <c:pt idx="474">
                  <c:v>5.7205725292270269E-2</c:v>
                </c:pt>
                <c:pt idx="475">
                  <c:v>5.7205725292270269E-2</c:v>
                </c:pt>
                <c:pt idx="476">
                  <c:v>5.7205725292270269E-2</c:v>
                </c:pt>
                <c:pt idx="477">
                  <c:v>5.7205725292270269E-2</c:v>
                </c:pt>
                <c:pt idx="478">
                  <c:v>5.7205725292270269E-2</c:v>
                </c:pt>
                <c:pt idx="479">
                  <c:v>5.7205725292270269E-2</c:v>
                </c:pt>
                <c:pt idx="480">
                  <c:v>5.7205725292270269E-2</c:v>
                </c:pt>
                <c:pt idx="481">
                  <c:v>5.7205725292270269E-2</c:v>
                </c:pt>
                <c:pt idx="482">
                  <c:v>5.7205725292270269E-2</c:v>
                </c:pt>
                <c:pt idx="483">
                  <c:v>5.7205725292270269E-2</c:v>
                </c:pt>
                <c:pt idx="484">
                  <c:v>5.7205725292270269E-2</c:v>
                </c:pt>
                <c:pt idx="485">
                  <c:v>5.7205725292270269E-2</c:v>
                </c:pt>
                <c:pt idx="486">
                  <c:v>5.7205725292270269E-2</c:v>
                </c:pt>
                <c:pt idx="487">
                  <c:v>5.7205725292270269E-2</c:v>
                </c:pt>
                <c:pt idx="488">
                  <c:v>5.7205725292270269E-2</c:v>
                </c:pt>
                <c:pt idx="489">
                  <c:v>5.7205725292270269E-2</c:v>
                </c:pt>
                <c:pt idx="490">
                  <c:v>5.7205725292270269E-2</c:v>
                </c:pt>
                <c:pt idx="491">
                  <c:v>5.7205725292270269E-2</c:v>
                </c:pt>
                <c:pt idx="492">
                  <c:v>5.7205725292270269E-2</c:v>
                </c:pt>
                <c:pt idx="493">
                  <c:v>5.7205725292270269E-2</c:v>
                </c:pt>
                <c:pt idx="494">
                  <c:v>5.7205725292270269E-2</c:v>
                </c:pt>
                <c:pt idx="495">
                  <c:v>5.7205725292270269E-2</c:v>
                </c:pt>
                <c:pt idx="496">
                  <c:v>5.7205725292270269E-2</c:v>
                </c:pt>
                <c:pt idx="497">
                  <c:v>5.7205725292270269E-2</c:v>
                </c:pt>
                <c:pt idx="498">
                  <c:v>5.7205725292270269E-2</c:v>
                </c:pt>
                <c:pt idx="499">
                  <c:v>5.7205725292270269E-2</c:v>
                </c:pt>
                <c:pt idx="500">
                  <c:v>5.7205725292270269E-2</c:v>
                </c:pt>
                <c:pt idx="501">
                  <c:v>5.7205725292270269E-2</c:v>
                </c:pt>
                <c:pt idx="502">
                  <c:v>5.7205725292270269E-2</c:v>
                </c:pt>
                <c:pt idx="503">
                  <c:v>5.7205725292270269E-2</c:v>
                </c:pt>
                <c:pt idx="504">
                  <c:v>5.7205725292270269E-2</c:v>
                </c:pt>
                <c:pt idx="505">
                  <c:v>5.7205725292270269E-2</c:v>
                </c:pt>
                <c:pt idx="506">
                  <c:v>5.7205725292270269E-2</c:v>
                </c:pt>
                <c:pt idx="507">
                  <c:v>5.7205725292270269E-2</c:v>
                </c:pt>
                <c:pt idx="508">
                  <c:v>5.7205725292270269E-2</c:v>
                </c:pt>
                <c:pt idx="509">
                  <c:v>5.7205725292270269E-2</c:v>
                </c:pt>
                <c:pt idx="510">
                  <c:v>5.7205725292270269E-2</c:v>
                </c:pt>
                <c:pt idx="511">
                  <c:v>5.7205725292270269E-2</c:v>
                </c:pt>
                <c:pt idx="512">
                  <c:v>5.7205725292270269E-2</c:v>
                </c:pt>
                <c:pt idx="513">
                  <c:v>5.7205725292270269E-2</c:v>
                </c:pt>
                <c:pt idx="514">
                  <c:v>5.7205725292270269E-2</c:v>
                </c:pt>
                <c:pt idx="515">
                  <c:v>5.7205725292270269E-2</c:v>
                </c:pt>
                <c:pt idx="516">
                  <c:v>5.7205725292270269E-2</c:v>
                </c:pt>
                <c:pt idx="517">
                  <c:v>5.7205725292270269E-2</c:v>
                </c:pt>
                <c:pt idx="518">
                  <c:v>5.7205725292270269E-2</c:v>
                </c:pt>
                <c:pt idx="519">
                  <c:v>5.7205725292270269E-2</c:v>
                </c:pt>
                <c:pt idx="520">
                  <c:v>5.7205725292270269E-2</c:v>
                </c:pt>
                <c:pt idx="521">
                  <c:v>5.7205725292270269E-2</c:v>
                </c:pt>
                <c:pt idx="522">
                  <c:v>5.7205725292270269E-2</c:v>
                </c:pt>
                <c:pt idx="523">
                  <c:v>5.7205725292270269E-2</c:v>
                </c:pt>
                <c:pt idx="524">
                  <c:v>5.7205725292270269E-2</c:v>
                </c:pt>
                <c:pt idx="525">
                  <c:v>5.7205725292270269E-2</c:v>
                </c:pt>
                <c:pt idx="526">
                  <c:v>5.7205725292270269E-2</c:v>
                </c:pt>
                <c:pt idx="527">
                  <c:v>5.7205725292270269E-2</c:v>
                </c:pt>
                <c:pt idx="528">
                  <c:v>5.7205725292270269E-2</c:v>
                </c:pt>
                <c:pt idx="529">
                  <c:v>5.7205725292270269E-2</c:v>
                </c:pt>
                <c:pt idx="530">
                  <c:v>5.7205725292270269E-2</c:v>
                </c:pt>
                <c:pt idx="531">
                  <c:v>5.7205725292270269E-2</c:v>
                </c:pt>
                <c:pt idx="532">
                  <c:v>5.7205725292270269E-2</c:v>
                </c:pt>
                <c:pt idx="533">
                  <c:v>5.7205725292270269E-2</c:v>
                </c:pt>
                <c:pt idx="534">
                  <c:v>5.7205725292270269E-2</c:v>
                </c:pt>
                <c:pt idx="535">
                  <c:v>5.7205725292270269E-2</c:v>
                </c:pt>
                <c:pt idx="536">
                  <c:v>5.7205725292270269E-2</c:v>
                </c:pt>
                <c:pt idx="537">
                  <c:v>5.7205725292270269E-2</c:v>
                </c:pt>
                <c:pt idx="538">
                  <c:v>5.7205725292270269E-2</c:v>
                </c:pt>
                <c:pt idx="539">
                  <c:v>5.7205725292270269E-2</c:v>
                </c:pt>
                <c:pt idx="540">
                  <c:v>5.7205725292270269E-2</c:v>
                </c:pt>
                <c:pt idx="541">
                  <c:v>5.7205725292270269E-2</c:v>
                </c:pt>
                <c:pt idx="542">
                  <c:v>5.7205725292270269E-2</c:v>
                </c:pt>
                <c:pt idx="543">
                  <c:v>5.7205725292270269E-2</c:v>
                </c:pt>
                <c:pt idx="544">
                  <c:v>5.7205725292270269E-2</c:v>
                </c:pt>
                <c:pt idx="545">
                  <c:v>5.7205725292270269E-2</c:v>
                </c:pt>
                <c:pt idx="546">
                  <c:v>5.7205725292270269E-2</c:v>
                </c:pt>
                <c:pt idx="547">
                  <c:v>5.7205725292270269E-2</c:v>
                </c:pt>
                <c:pt idx="548">
                  <c:v>5.7205725292270269E-2</c:v>
                </c:pt>
                <c:pt idx="549">
                  <c:v>5.7205725292270269E-2</c:v>
                </c:pt>
                <c:pt idx="550">
                  <c:v>5.7205725292270269E-2</c:v>
                </c:pt>
                <c:pt idx="551">
                  <c:v>5.7205725292270269E-2</c:v>
                </c:pt>
                <c:pt idx="552">
                  <c:v>5.7205725292270269E-2</c:v>
                </c:pt>
                <c:pt idx="553">
                  <c:v>5.7205725292270269E-2</c:v>
                </c:pt>
                <c:pt idx="554">
                  <c:v>5.7205725292270269E-2</c:v>
                </c:pt>
                <c:pt idx="555">
                  <c:v>5.7205725292270269E-2</c:v>
                </c:pt>
                <c:pt idx="556">
                  <c:v>5.7205725292270269E-2</c:v>
                </c:pt>
                <c:pt idx="557">
                  <c:v>5.7205725292270269E-2</c:v>
                </c:pt>
                <c:pt idx="558">
                  <c:v>5.7205725292270269E-2</c:v>
                </c:pt>
                <c:pt idx="559">
                  <c:v>5.7205725292270269E-2</c:v>
                </c:pt>
                <c:pt idx="560">
                  <c:v>5.7205725292270269E-2</c:v>
                </c:pt>
                <c:pt idx="561">
                  <c:v>5.7205725292270269E-2</c:v>
                </c:pt>
                <c:pt idx="562">
                  <c:v>5.7205725292270269E-2</c:v>
                </c:pt>
                <c:pt idx="563">
                  <c:v>5.7205725292270269E-2</c:v>
                </c:pt>
                <c:pt idx="564">
                  <c:v>5.7205725292270269E-2</c:v>
                </c:pt>
                <c:pt idx="565">
                  <c:v>5.7205725292270269E-2</c:v>
                </c:pt>
                <c:pt idx="566">
                  <c:v>5.7205725292270269E-2</c:v>
                </c:pt>
                <c:pt idx="567">
                  <c:v>5.7205725292270269E-2</c:v>
                </c:pt>
                <c:pt idx="568">
                  <c:v>5.7205725292270269E-2</c:v>
                </c:pt>
                <c:pt idx="569">
                  <c:v>5.7205725292270269E-2</c:v>
                </c:pt>
                <c:pt idx="570">
                  <c:v>5.7205725292270269E-2</c:v>
                </c:pt>
                <c:pt idx="571">
                  <c:v>5.7205725292270269E-2</c:v>
                </c:pt>
                <c:pt idx="572">
                  <c:v>5.7205725292270269E-2</c:v>
                </c:pt>
                <c:pt idx="573">
                  <c:v>5.7205725292270269E-2</c:v>
                </c:pt>
                <c:pt idx="574">
                  <c:v>5.7205725292270269E-2</c:v>
                </c:pt>
                <c:pt idx="575">
                  <c:v>5.7205725292270269E-2</c:v>
                </c:pt>
                <c:pt idx="576">
                  <c:v>5.7205725292270269E-2</c:v>
                </c:pt>
                <c:pt idx="577">
                  <c:v>5.7205725292270269E-2</c:v>
                </c:pt>
                <c:pt idx="578">
                  <c:v>5.7205725292270269E-2</c:v>
                </c:pt>
                <c:pt idx="579">
                  <c:v>5.7205725292270269E-2</c:v>
                </c:pt>
                <c:pt idx="580">
                  <c:v>5.7205725292270269E-2</c:v>
                </c:pt>
                <c:pt idx="581">
                  <c:v>5.7205725292270269E-2</c:v>
                </c:pt>
                <c:pt idx="582">
                  <c:v>5.7205725292270269E-2</c:v>
                </c:pt>
                <c:pt idx="583">
                  <c:v>5.7205725292270269E-2</c:v>
                </c:pt>
                <c:pt idx="584">
                  <c:v>5.7205725292270269E-2</c:v>
                </c:pt>
                <c:pt idx="585">
                  <c:v>5.7205725292270269E-2</c:v>
                </c:pt>
                <c:pt idx="586">
                  <c:v>5.7205725292270269E-2</c:v>
                </c:pt>
                <c:pt idx="587">
                  <c:v>5.7205725292270269E-2</c:v>
                </c:pt>
                <c:pt idx="588">
                  <c:v>5.7205725292270269E-2</c:v>
                </c:pt>
                <c:pt idx="589">
                  <c:v>5.7205725292270269E-2</c:v>
                </c:pt>
                <c:pt idx="590">
                  <c:v>5.7205725292270269E-2</c:v>
                </c:pt>
                <c:pt idx="591">
                  <c:v>5.7205725292270269E-2</c:v>
                </c:pt>
                <c:pt idx="592">
                  <c:v>5.7205725292270269E-2</c:v>
                </c:pt>
                <c:pt idx="593">
                  <c:v>5.7205725292270269E-2</c:v>
                </c:pt>
                <c:pt idx="594">
                  <c:v>5.7205725292270269E-2</c:v>
                </c:pt>
                <c:pt idx="595">
                  <c:v>5.7205725292270269E-2</c:v>
                </c:pt>
                <c:pt idx="596">
                  <c:v>5.7205725292270269E-2</c:v>
                </c:pt>
                <c:pt idx="597">
                  <c:v>5.7205725292270269E-2</c:v>
                </c:pt>
                <c:pt idx="598">
                  <c:v>5.7205725292270269E-2</c:v>
                </c:pt>
                <c:pt idx="599">
                  <c:v>5.7205725292270269E-2</c:v>
                </c:pt>
                <c:pt idx="600">
                  <c:v>5.7205725292270269E-2</c:v>
                </c:pt>
                <c:pt idx="601">
                  <c:v>5.7205725292270269E-2</c:v>
                </c:pt>
                <c:pt idx="602">
                  <c:v>5.7205725292270269E-2</c:v>
                </c:pt>
                <c:pt idx="603">
                  <c:v>5.7205725292270269E-2</c:v>
                </c:pt>
                <c:pt idx="604">
                  <c:v>5.7205725292270269E-2</c:v>
                </c:pt>
                <c:pt idx="605">
                  <c:v>5.7205725292270269E-2</c:v>
                </c:pt>
                <c:pt idx="606">
                  <c:v>5.7205725292270269E-2</c:v>
                </c:pt>
                <c:pt idx="607">
                  <c:v>5.7205725292270269E-2</c:v>
                </c:pt>
                <c:pt idx="608">
                  <c:v>5.7205725292270269E-2</c:v>
                </c:pt>
                <c:pt idx="609">
                  <c:v>5.7205725292270269E-2</c:v>
                </c:pt>
                <c:pt idx="610">
                  <c:v>5.7205725292270269E-2</c:v>
                </c:pt>
                <c:pt idx="611">
                  <c:v>5.7205725292270269E-2</c:v>
                </c:pt>
                <c:pt idx="612">
                  <c:v>5.7205725292270269E-2</c:v>
                </c:pt>
                <c:pt idx="613">
                  <c:v>5.7205725292270269E-2</c:v>
                </c:pt>
                <c:pt idx="614">
                  <c:v>5.7205725292270269E-2</c:v>
                </c:pt>
                <c:pt idx="615">
                  <c:v>5.7205725292270269E-2</c:v>
                </c:pt>
                <c:pt idx="616">
                  <c:v>5.7205725292270269E-2</c:v>
                </c:pt>
                <c:pt idx="617">
                  <c:v>5.7205725292270269E-2</c:v>
                </c:pt>
                <c:pt idx="618">
                  <c:v>5.7205725292270269E-2</c:v>
                </c:pt>
                <c:pt idx="619">
                  <c:v>5.7205725292270269E-2</c:v>
                </c:pt>
                <c:pt idx="620">
                  <c:v>5.7205725292270269E-2</c:v>
                </c:pt>
                <c:pt idx="621">
                  <c:v>5.7205725292270269E-2</c:v>
                </c:pt>
                <c:pt idx="622">
                  <c:v>5.7205725292270269E-2</c:v>
                </c:pt>
                <c:pt idx="623">
                  <c:v>5.7205725292270269E-2</c:v>
                </c:pt>
                <c:pt idx="624">
                  <c:v>5.7205725292270269E-2</c:v>
                </c:pt>
                <c:pt idx="625">
                  <c:v>5.7205725292270269E-2</c:v>
                </c:pt>
                <c:pt idx="626">
                  <c:v>5.7205725292270269E-2</c:v>
                </c:pt>
                <c:pt idx="627">
                  <c:v>5.7205725292270269E-2</c:v>
                </c:pt>
                <c:pt idx="628">
                  <c:v>5.7205725292270269E-2</c:v>
                </c:pt>
                <c:pt idx="629">
                  <c:v>5.7205725292270269E-2</c:v>
                </c:pt>
                <c:pt idx="630">
                  <c:v>5.7205725292270269E-2</c:v>
                </c:pt>
                <c:pt idx="631">
                  <c:v>5.7205725292270269E-2</c:v>
                </c:pt>
                <c:pt idx="632">
                  <c:v>5.7205725292270269E-2</c:v>
                </c:pt>
                <c:pt idx="633">
                  <c:v>5.7205725292270269E-2</c:v>
                </c:pt>
                <c:pt idx="634">
                  <c:v>5.7205725292270269E-2</c:v>
                </c:pt>
                <c:pt idx="635">
                  <c:v>5.7205725292270269E-2</c:v>
                </c:pt>
                <c:pt idx="636">
                  <c:v>5.7205725292270269E-2</c:v>
                </c:pt>
                <c:pt idx="637">
                  <c:v>5.7205725292270269E-2</c:v>
                </c:pt>
                <c:pt idx="638">
                  <c:v>5.7205725292270269E-2</c:v>
                </c:pt>
                <c:pt idx="639">
                  <c:v>5.7205725292270269E-2</c:v>
                </c:pt>
                <c:pt idx="640">
                  <c:v>5.7205725292270269E-2</c:v>
                </c:pt>
                <c:pt idx="641">
                  <c:v>5.7205725292270269E-2</c:v>
                </c:pt>
                <c:pt idx="642">
                  <c:v>5.7205725292270269E-2</c:v>
                </c:pt>
                <c:pt idx="643">
                  <c:v>5.7205725292270269E-2</c:v>
                </c:pt>
                <c:pt idx="644">
                  <c:v>5.7205725292270269E-2</c:v>
                </c:pt>
                <c:pt idx="645">
                  <c:v>5.7205725292270269E-2</c:v>
                </c:pt>
                <c:pt idx="646">
                  <c:v>5.7205725292270269E-2</c:v>
                </c:pt>
                <c:pt idx="647">
                  <c:v>5.7205725292270269E-2</c:v>
                </c:pt>
                <c:pt idx="648">
                  <c:v>5.7205725292270269E-2</c:v>
                </c:pt>
                <c:pt idx="649">
                  <c:v>5.7205725292270269E-2</c:v>
                </c:pt>
                <c:pt idx="650">
                  <c:v>5.7205725292270269E-2</c:v>
                </c:pt>
                <c:pt idx="651">
                  <c:v>5.7205725292270269E-2</c:v>
                </c:pt>
                <c:pt idx="652">
                  <c:v>5.7205725292270269E-2</c:v>
                </c:pt>
                <c:pt idx="653">
                  <c:v>5.7205725292270269E-2</c:v>
                </c:pt>
                <c:pt idx="654">
                  <c:v>5.7205725292270269E-2</c:v>
                </c:pt>
                <c:pt idx="655">
                  <c:v>5.7205725292270269E-2</c:v>
                </c:pt>
                <c:pt idx="656">
                  <c:v>5.7205725292270269E-2</c:v>
                </c:pt>
                <c:pt idx="657">
                  <c:v>5.7205725292270269E-2</c:v>
                </c:pt>
                <c:pt idx="658">
                  <c:v>5.7205725292270269E-2</c:v>
                </c:pt>
                <c:pt idx="659">
                  <c:v>5.7205725292270269E-2</c:v>
                </c:pt>
                <c:pt idx="660">
                  <c:v>5.7205725292270269E-2</c:v>
                </c:pt>
                <c:pt idx="661">
                  <c:v>5.7205725292270269E-2</c:v>
                </c:pt>
                <c:pt idx="662">
                  <c:v>5.7205725292270269E-2</c:v>
                </c:pt>
                <c:pt idx="663">
                  <c:v>5.7205725292270269E-2</c:v>
                </c:pt>
                <c:pt idx="664">
                  <c:v>5.7205725292270269E-2</c:v>
                </c:pt>
                <c:pt idx="665">
                  <c:v>5.7205725292270269E-2</c:v>
                </c:pt>
                <c:pt idx="666">
                  <c:v>5.7205725292270269E-2</c:v>
                </c:pt>
                <c:pt idx="667">
                  <c:v>5.7205725292270269E-2</c:v>
                </c:pt>
                <c:pt idx="668">
                  <c:v>5.7205725292270269E-2</c:v>
                </c:pt>
                <c:pt idx="669">
                  <c:v>5.7205725292270269E-2</c:v>
                </c:pt>
                <c:pt idx="670">
                  <c:v>5.7205725292270269E-2</c:v>
                </c:pt>
                <c:pt idx="671">
                  <c:v>5.7205725292270269E-2</c:v>
                </c:pt>
                <c:pt idx="672">
                  <c:v>5.7205725292270269E-2</c:v>
                </c:pt>
                <c:pt idx="673">
                  <c:v>5.7205725292270269E-2</c:v>
                </c:pt>
                <c:pt idx="674">
                  <c:v>5.7205725292270269E-2</c:v>
                </c:pt>
                <c:pt idx="675">
                  <c:v>5.7205725292270269E-2</c:v>
                </c:pt>
                <c:pt idx="676">
                  <c:v>5.7205725292270269E-2</c:v>
                </c:pt>
                <c:pt idx="677">
                  <c:v>5.7205725292270269E-2</c:v>
                </c:pt>
                <c:pt idx="678">
                  <c:v>5.7205725292270269E-2</c:v>
                </c:pt>
                <c:pt idx="679">
                  <c:v>5.7205725292270269E-2</c:v>
                </c:pt>
                <c:pt idx="680">
                  <c:v>5.7205725292270269E-2</c:v>
                </c:pt>
                <c:pt idx="681">
                  <c:v>5.7205725292270269E-2</c:v>
                </c:pt>
                <c:pt idx="682">
                  <c:v>5.7205725292270269E-2</c:v>
                </c:pt>
                <c:pt idx="683">
                  <c:v>5.7205725292270269E-2</c:v>
                </c:pt>
                <c:pt idx="684">
                  <c:v>5.7205725292270269E-2</c:v>
                </c:pt>
                <c:pt idx="685">
                  <c:v>5.7205725292270269E-2</c:v>
                </c:pt>
                <c:pt idx="686">
                  <c:v>5.7205725292270269E-2</c:v>
                </c:pt>
                <c:pt idx="687">
                  <c:v>5.7205725292270269E-2</c:v>
                </c:pt>
                <c:pt idx="688">
                  <c:v>5.7205725292270269E-2</c:v>
                </c:pt>
                <c:pt idx="689">
                  <c:v>5.7205725292270269E-2</c:v>
                </c:pt>
                <c:pt idx="690">
                  <c:v>5.7205725292270269E-2</c:v>
                </c:pt>
                <c:pt idx="691">
                  <c:v>5.7205725292270269E-2</c:v>
                </c:pt>
                <c:pt idx="692">
                  <c:v>5.7205725292270269E-2</c:v>
                </c:pt>
                <c:pt idx="693">
                  <c:v>5.7205725292270269E-2</c:v>
                </c:pt>
                <c:pt idx="694">
                  <c:v>5.7205725292270269E-2</c:v>
                </c:pt>
                <c:pt idx="695">
                  <c:v>5.7205725292270269E-2</c:v>
                </c:pt>
                <c:pt idx="696">
                  <c:v>5.7205725292270269E-2</c:v>
                </c:pt>
                <c:pt idx="697">
                  <c:v>5.7205725292270269E-2</c:v>
                </c:pt>
                <c:pt idx="698">
                  <c:v>5.7205725292270269E-2</c:v>
                </c:pt>
                <c:pt idx="699">
                  <c:v>5.7205725292270269E-2</c:v>
                </c:pt>
                <c:pt idx="700">
                  <c:v>5.7205725292270269E-2</c:v>
                </c:pt>
                <c:pt idx="701">
                  <c:v>5.7205725292270269E-2</c:v>
                </c:pt>
                <c:pt idx="702">
                  <c:v>5.7205725292270269E-2</c:v>
                </c:pt>
                <c:pt idx="703">
                  <c:v>5.7205725292270269E-2</c:v>
                </c:pt>
                <c:pt idx="704">
                  <c:v>5.7205725292270269E-2</c:v>
                </c:pt>
                <c:pt idx="705">
                  <c:v>5.7205725292270269E-2</c:v>
                </c:pt>
                <c:pt idx="706">
                  <c:v>5.7205725292270269E-2</c:v>
                </c:pt>
                <c:pt idx="707">
                  <c:v>5.7205725292270269E-2</c:v>
                </c:pt>
                <c:pt idx="708">
                  <c:v>5.7205725292270269E-2</c:v>
                </c:pt>
                <c:pt idx="709">
                  <c:v>5.7205725292270269E-2</c:v>
                </c:pt>
                <c:pt idx="710">
                  <c:v>5.7205725292270269E-2</c:v>
                </c:pt>
                <c:pt idx="711">
                  <c:v>5.7205725292270269E-2</c:v>
                </c:pt>
                <c:pt idx="712">
                  <c:v>5.7205725292270269E-2</c:v>
                </c:pt>
                <c:pt idx="713">
                  <c:v>5.7205725292270269E-2</c:v>
                </c:pt>
                <c:pt idx="714">
                  <c:v>5.7205725292270269E-2</c:v>
                </c:pt>
                <c:pt idx="715">
                  <c:v>5.7205725292270269E-2</c:v>
                </c:pt>
                <c:pt idx="716">
                  <c:v>5.7205725292270269E-2</c:v>
                </c:pt>
                <c:pt idx="717">
                  <c:v>5.7205725292270269E-2</c:v>
                </c:pt>
                <c:pt idx="718">
                  <c:v>5.7205725292270269E-2</c:v>
                </c:pt>
                <c:pt idx="719">
                  <c:v>5.7205725292270269E-2</c:v>
                </c:pt>
                <c:pt idx="720">
                  <c:v>5.7205725292270269E-2</c:v>
                </c:pt>
                <c:pt idx="721">
                  <c:v>5.7205725292270269E-2</c:v>
                </c:pt>
                <c:pt idx="722">
                  <c:v>5.7205725292270269E-2</c:v>
                </c:pt>
                <c:pt idx="723">
                  <c:v>5.7205725292270269E-2</c:v>
                </c:pt>
                <c:pt idx="724">
                  <c:v>5.7205725292270269E-2</c:v>
                </c:pt>
                <c:pt idx="725">
                  <c:v>5.7205725292270269E-2</c:v>
                </c:pt>
                <c:pt idx="726">
                  <c:v>5.7205725292270269E-2</c:v>
                </c:pt>
                <c:pt idx="727">
                  <c:v>5.7205725292270269E-2</c:v>
                </c:pt>
                <c:pt idx="728">
                  <c:v>5.7205725292270269E-2</c:v>
                </c:pt>
                <c:pt idx="729">
                  <c:v>5.7205725292270269E-2</c:v>
                </c:pt>
                <c:pt idx="730">
                  <c:v>5.7205725292270269E-2</c:v>
                </c:pt>
                <c:pt idx="731">
                  <c:v>5.7205725292270269E-2</c:v>
                </c:pt>
                <c:pt idx="732">
                  <c:v>5.7205725292270269E-2</c:v>
                </c:pt>
                <c:pt idx="733">
                  <c:v>5.7205725292270269E-2</c:v>
                </c:pt>
                <c:pt idx="734">
                  <c:v>5.7205725292270269E-2</c:v>
                </c:pt>
                <c:pt idx="735">
                  <c:v>5.7205725292270269E-2</c:v>
                </c:pt>
                <c:pt idx="736">
                  <c:v>5.7205725292270269E-2</c:v>
                </c:pt>
                <c:pt idx="737">
                  <c:v>5.7205725292270269E-2</c:v>
                </c:pt>
                <c:pt idx="738">
                  <c:v>5.7205725292270269E-2</c:v>
                </c:pt>
                <c:pt idx="739">
                  <c:v>5.7205725292270269E-2</c:v>
                </c:pt>
                <c:pt idx="740">
                  <c:v>5.7205725292270269E-2</c:v>
                </c:pt>
                <c:pt idx="741">
                  <c:v>5.7205725292270269E-2</c:v>
                </c:pt>
                <c:pt idx="742">
                  <c:v>5.7205725292270269E-2</c:v>
                </c:pt>
                <c:pt idx="743">
                  <c:v>5.7205725292270269E-2</c:v>
                </c:pt>
                <c:pt idx="744">
                  <c:v>5.7205725292270269E-2</c:v>
                </c:pt>
                <c:pt idx="745">
                  <c:v>5.7205725292270269E-2</c:v>
                </c:pt>
                <c:pt idx="746">
                  <c:v>5.7205725292270269E-2</c:v>
                </c:pt>
                <c:pt idx="747">
                  <c:v>5.7205725292270269E-2</c:v>
                </c:pt>
                <c:pt idx="748">
                  <c:v>5.7205725292270269E-2</c:v>
                </c:pt>
                <c:pt idx="749">
                  <c:v>5.7205725292270269E-2</c:v>
                </c:pt>
                <c:pt idx="750">
                  <c:v>5.7205725292270269E-2</c:v>
                </c:pt>
                <c:pt idx="751">
                  <c:v>5.7205725292270269E-2</c:v>
                </c:pt>
                <c:pt idx="752">
                  <c:v>5.7205725292270269E-2</c:v>
                </c:pt>
                <c:pt idx="753">
                  <c:v>5.7205725292270269E-2</c:v>
                </c:pt>
                <c:pt idx="754">
                  <c:v>5.7205725292270269E-2</c:v>
                </c:pt>
                <c:pt idx="755">
                  <c:v>5.7205725292270269E-2</c:v>
                </c:pt>
                <c:pt idx="756">
                  <c:v>5.7205725292270269E-2</c:v>
                </c:pt>
                <c:pt idx="757">
                  <c:v>5.7205725292270269E-2</c:v>
                </c:pt>
                <c:pt idx="758">
                  <c:v>5.7205725292270269E-2</c:v>
                </c:pt>
                <c:pt idx="759">
                  <c:v>5.7205725292270269E-2</c:v>
                </c:pt>
                <c:pt idx="760">
                  <c:v>5.7205725292270269E-2</c:v>
                </c:pt>
                <c:pt idx="761">
                  <c:v>5.7205725292270269E-2</c:v>
                </c:pt>
                <c:pt idx="762">
                  <c:v>5.7205725292270269E-2</c:v>
                </c:pt>
                <c:pt idx="763">
                  <c:v>5.7205725292270269E-2</c:v>
                </c:pt>
                <c:pt idx="764">
                  <c:v>5.7205725292270269E-2</c:v>
                </c:pt>
                <c:pt idx="765">
                  <c:v>5.7205725292270269E-2</c:v>
                </c:pt>
                <c:pt idx="766">
                  <c:v>5.7205725292270269E-2</c:v>
                </c:pt>
                <c:pt idx="767">
                  <c:v>5.7205725292270269E-2</c:v>
                </c:pt>
                <c:pt idx="768">
                  <c:v>5.7205725292270269E-2</c:v>
                </c:pt>
                <c:pt idx="769">
                  <c:v>5.7205725292270269E-2</c:v>
                </c:pt>
                <c:pt idx="770">
                  <c:v>5.7205725292270269E-2</c:v>
                </c:pt>
                <c:pt idx="771">
                  <c:v>5.7205725292270269E-2</c:v>
                </c:pt>
                <c:pt idx="772">
                  <c:v>5.7205725292270269E-2</c:v>
                </c:pt>
                <c:pt idx="773">
                  <c:v>5.7205725292270269E-2</c:v>
                </c:pt>
                <c:pt idx="774">
                  <c:v>5.7205725292270269E-2</c:v>
                </c:pt>
                <c:pt idx="775">
                  <c:v>5.7205725292270269E-2</c:v>
                </c:pt>
                <c:pt idx="776">
                  <c:v>5.7205725292270269E-2</c:v>
                </c:pt>
                <c:pt idx="777">
                  <c:v>5.7205725292270269E-2</c:v>
                </c:pt>
                <c:pt idx="778">
                  <c:v>5.7205725292270269E-2</c:v>
                </c:pt>
                <c:pt idx="779">
                  <c:v>5.7205725292270269E-2</c:v>
                </c:pt>
                <c:pt idx="780">
                  <c:v>5.7205725292270269E-2</c:v>
                </c:pt>
                <c:pt idx="781">
                  <c:v>5.7205725292270269E-2</c:v>
                </c:pt>
                <c:pt idx="782">
                  <c:v>5.7205725292270269E-2</c:v>
                </c:pt>
                <c:pt idx="783">
                  <c:v>5.7205725292270269E-2</c:v>
                </c:pt>
                <c:pt idx="784">
                  <c:v>5.7205725292270269E-2</c:v>
                </c:pt>
                <c:pt idx="785">
                  <c:v>5.7205725292270269E-2</c:v>
                </c:pt>
                <c:pt idx="786">
                  <c:v>5.7205725292270269E-2</c:v>
                </c:pt>
                <c:pt idx="787">
                  <c:v>5.7205725292270269E-2</c:v>
                </c:pt>
                <c:pt idx="788">
                  <c:v>5.7205725292270269E-2</c:v>
                </c:pt>
                <c:pt idx="789">
                  <c:v>5.7205725292270269E-2</c:v>
                </c:pt>
                <c:pt idx="790">
                  <c:v>5.7205725292270269E-2</c:v>
                </c:pt>
                <c:pt idx="791">
                  <c:v>5.7205725292270269E-2</c:v>
                </c:pt>
                <c:pt idx="792">
                  <c:v>5.7205725292270269E-2</c:v>
                </c:pt>
                <c:pt idx="793">
                  <c:v>5.7205725292270269E-2</c:v>
                </c:pt>
                <c:pt idx="794">
                  <c:v>5.7205725292270269E-2</c:v>
                </c:pt>
                <c:pt idx="795">
                  <c:v>5.7205725292270269E-2</c:v>
                </c:pt>
                <c:pt idx="796">
                  <c:v>5.7205725292270269E-2</c:v>
                </c:pt>
                <c:pt idx="797">
                  <c:v>5.7205725292270269E-2</c:v>
                </c:pt>
                <c:pt idx="798">
                  <c:v>5.7205725292270269E-2</c:v>
                </c:pt>
                <c:pt idx="799">
                  <c:v>5.7205725292270269E-2</c:v>
                </c:pt>
                <c:pt idx="800">
                  <c:v>5.7205725292270269E-2</c:v>
                </c:pt>
                <c:pt idx="801">
                  <c:v>5.7205725292270269E-2</c:v>
                </c:pt>
                <c:pt idx="802">
                  <c:v>5.7205725292270269E-2</c:v>
                </c:pt>
                <c:pt idx="803">
                  <c:v>5.7205725292270269E-2</c:v>
                </c:pt>
                <c:pt idx="804">
                  <c:v>5.7205725292270269E-2</c:v>
                </c:pt>
                <c:pt idx="805">
                  <c:v>5.7205725292270269E-2</c:v>
                </c:pt>
                <c:pt idx="806">
                  <c:v>5.7205725292270269E-2</c:v>
                </c:pt>
                <c:pt idx="807">
                  <c:v>5.7205725292270269E-2</c:v>
                </c:pt>
                <c:pt idx="808">
                  <c:v>5.7205725292270269E-2</c:v>
                </c:pt>
                <c:pt idx="809">
                  <c:v>5.7205725292270269E-2</c:v>
                </c:pt>
                <c:pt idx="810">
                  <c:v>5.7205725292270269E-2</c:v>
                </c:pt>
                <c:pt idx="811">
                  <c:v>5.7205725292270269E-2</c:v>
                </c:pt>
                <c:pt idx="812">
                  <c:v>5.7205725292270269E-2</c:v>
                </c:pt>
                <c:pt idx="813">
                  <c:v>5.7205725292270269E-2</c:v>
                </c:pt>
                <c:pt idx="814">
                  <c:v>5.7205725292270269E-2</c:v>
                </c:pt>
                <c:pt idx="815">
                  <c:v>5.7205725292270269E-2</c:v>
                </c:pt>
                <c:pt idx="816">
                  <c:v>5.7205725292270269E-2</c:v>
                </c:pt>
                <c:pt idx="817">
                  <c:v>5.7205725292270269E-2</c:v>
                </c:pt>
                <c:pt idx="818">
                  <c:v>5.7205725292270269E-2</c:v>
                </c:pt>
                <c:pt idx="819">
                  <c:v>5.7205725292270269E-2</c:v>
                </c:pt>
                <c:pt idx="820">
                  <c:v>5.7205725292270269E-2</c:v>
                </c:pt>
                <c:pt idx="821">
                  <c:v>5.7205725292270269E-2</c:v>
                </c:pt>
                <c:pt idx="822">
                  <c:v>5.7205725292270269E-2</c:v>
                </c:pt>
                <c:pt idx="823">
                  <c:v>5.7205725292270269E-2</c:v>
                </c:pt>
                <c:pt idx="824">
                  <c:v>5.7205725292270269E-2</c:v>
                </c:pt>
                <c:pt idx="825">
                  <c:v>5.7205725292270269E-2</c:v>
                </c:pt>
                <c:pt idx="826">
                  <c:v>5.7205725292270269E-2</c:v>
                </c:pt>
                <c:pt idx="827">
                  <c:v>5.7205725292270269E-2</c:v>
                </c:pt>
                <c:pt idx="828">
                  <c:v>5.7205725292270269E-2</c:v>
                </c:pt>
                <c:pt idx="829">
                  <c:v>5.7205725292270269E-2</c:v>
                </c:pt>
                <c:pt idx="830">
                  <c:v>5.7205725292270269E-2</c:v>
                </c:pt>
                <c:pt idx="831">
                  <c:v>5.7205725292270269E-2</c:v>
                </c:pt>
                <c:pt idx="832">
                  <c:v>5.7205725292270269E-2</c:v>
                </c:pt>
                <c:pt idx="833">
                  <c:v>5.7205725292270269E-2</c:v>
                </c:pt>
                <c:pt idx="834">
                  <c:v>5.7205725292270269E-2</c:v>
                </c:pt>
                <c:pt idx="835">
                  <c:v>5.7205725292270269E-2</c:v>
                </c:pt>
                <c:pt idx="836">
                  <c:v>5.7205725292270269E-2</c:v>
                </c:pt>
                <c:pt idx="837">
                  <c:v>5.7205725292270269E-2</c:v>
                </c:pt>
                <c:pt idx="838">
                  <c:v>5.7205725292270269E-2</c:v>
                </c:pt>
                <c:pt idx="839">
                  <c:v>5.7205725292270269E-2</c:v>
                </c:pt>
                <c:pt idx="840">
                  <c:v>5.7205725292270269E-2</c:v>
                </c:pt>
                <c:pt idx="841">
                  <c:v>5.7205725292270269E-2</c:v>
                </c:pt>
                <c:pt idx="842">
                  <c:v>5.7205725292270269E-2</c:v>
                </c:pt>
                <c:pt idx="843">
                  <c:v>5.7205725292270269E-2</c:v>
                </c:pt>
                <c:pt idx="844">
                  <c:v>5.7205725292270269E-2</c:v>
                </c:pt>
                <c:pt idx="845">
                  <c:v>5.7205725292270269E-2</c:v>
                </c:pt>
                <c:pt idx="846">
                  <c:v>5.7205725292270269E-2</c:v>
                </c:pt>
                <c:pt idx="847">
                  <c:v>5.7205725292270269E-2</c:v>
                </c:pt>
                <c:pt idx="848">
                  <c:v>5.7205725292270269E-2</c:v>
                </c:pt>
                <c:pt idx="849">
                  <c:v>5.7205725292270269E-2</c:v>
                </c:pt>
                <c:pt idx="850">
                  <c:v>5.7205725292270269E-2</c:v>
                </c:pt>
                <c:pt idx="851">
                  <c:v>5.7205725292270269E-2</c:v>
                </c:pt>
                <c:pt idx="852">
                  <c:v>5.7205725292270269E-2</c:v>
                </c:pt>
                <c:pt idx="853">
                  <c:v>5.7205725292270269E-2</c:v>
                </c:pt>
                <c:pt idx="854">
                  <c:v>5.7205725292270269E-2</c:v>
                </c:pt>
                <c:pt idx="855">
                  <c:v>5.7205725292270269E-2</c:v>
                </c:pt>
                <c:pt idx="856">
                  <c:v>5.7205725292270269E-2</c:v>
                </c:pt>
                <c:pt idx="857">
                  <c:v>5.7205725292270269E-2</c:v>
                </c:pt>
                <c:pt idx="858">
                  <c:v>5.7205725292270269E-2</c:v>
                </c:pt>
                <c:pt idx="859">
                  <c:v>5.7205725292270269E-2</c:v>
                </c:pt>
                <c:pt idx="860">
                  <c:v>5.7205725292270269E-2</c:v>
                </c:pt>
                <c:pt idx="861">
                  <c:v>5.7205725292270269E-2</c:v>
                </c:pt>
                <c:pt idx="862">
                  <c:v>5.7205725292270269E-2</c:v>
                </c:pt>
                <c:pt idx="863">
                  <c:v>5.7205725292270269E-2</c:v>
                </c:pt>
                <c:pt idx="864">
                  <c:v>5.7205725292270269E-2</c:v>
                </c:pt>
                <c:pt idx="865">
                  <c:v>5.7205725292270269E-2</c:v>
                </c:pt>
                <c:pt idx="866">
                  <c:v>5.7205725292270269E-2</c:v>
                </c:pt>
                <c:pt idx="867">
                  <c:v>5.7205725292270269E-2</c:v>
                </c:pt>
                <c:pt idx="868">
                  <c:v>5.7205725292270269E-2</c:v>
                </c:pt>
                <c:pt idx="869">
                  <c:v>5.7205725292270269E-2</c:v>
                </c:pt>
                <c:pt idx="870">
                  <c:v>5.7205725292270269E-2</c:v>
                </c:pt>
                <c:pt idx="871">
                  <c:v>5.7205725292270269E-2</c:v>
                </c:pt>
                <c:pt idx="872">
                  <c:v>5.7205725292270269E-2</c:v>
                </c:pt>
                <c:pt idx="873">
                  <c:v>5.7205725292270269E-2</c:v>
                </c:pt>
                <c:pt idx="874">
                  <c:v>5.7205725292270269E-2</c:v>
                </c:pt>
                <c:pt idx="875">
                  <c:v>5.7205725292270269E-2</c:v>
                </c:pt>
                <c:pt idx="876">
                  <c:v>5.7205725292270269E-2</c:v>
                </c:pt>
                <c:pt idx="877">
                  <c:v>5.7205725292270269E-2</c:v>
                </c:pt>
                <c:pt idx="878">
                  <c:v>5.7205725292270269E-2</c:v>
                </c:pt>
                <c:pt idx="879">
                  <c:v>5.7205725292270269E-2</c:v>
                </c:pt>
                <c:pt idx="880">
                  <c:v>5.7205725292270269E-2</c:v>
                </c:pt>
                <c:pt idx="881">
                  <c:v>5.7205725292270269E-2</c:v>
                </c:pt>
                <c:pt idx="882">
                  <c:v>5.7205725292270269E-2</c:v>
                </c:pt>
                <c:pt idx="883">
                  <c:v>5.7205725292270269E-2</c:v>
                </c:pt>
                <c:pt idx="884">
                  <c:v>5.7205725292270269E-2</c:v>
                </c:pt>
                <c:pt idx="885">
                  <c:v>5.7205725292270269E-2</c:v>
                </c:pt>
                <c:pt idx="886">
                  <c:v>5.7205725292270269E-2</c:v>
                </c:pt>
                <c:pt idx="887">
                  <c:v>5.7205725292270269E-2</c:v>
                </c:pt>
                <c:pt idx="888">
                  <c:v>5.7205725292270269E-2</c:v>
                </c:pt>
                <c:pt idx="889">
                  <c:v>5.7205725292270269E-2</c:v>
                </c:pt>
                <c:pt idx="890">
                  <c:v>5.7205725292270269E-2</c:v>
                </c:pt>
                <c:pt idx="891">
                  <c:v>5.7205725292270269E-2</c:v>
                </c:pt>
                <c:pt idx="892">
                  <c:v>5.7205725292270269E-2</c:v>
                </c:pt>
                <c:pt idx="893">
                  <c:v>5.7205725292270269E-2</c:v>
                </c:pt>
                <c:pt idx="894">
                  <c:v>5.7205725292270269E-2</c:v>
                </c:pt>
                <c:pt idx="895">
                  <c:v>5.7205725292270269E-2</c:v>
                </c:pt>
                <c:pt idx="896">
                  <c:v>5.7205725292270269E-2</c:v>
                </c:pt>
                <c:pt idx="897">
                  <c:v>5.7205725292270269E-2</c:v>
                </c:pt>
                <c:pt idx="898">
                  <c:v>5.7205725292270269E-2</c:v>
                </c:pt>
                <c:pt idx="899">
                  <c:v>5.7205725292270269E-2</c:v>
                </c:pt>
                <c:pt idx="900">
                  <c:v>5.7205725292270269E-2</c:v>
                </c:pt>
                <c:pt idx="901">
                  <c:v>5.7205725292270269E-2</c:v>
                </c:pt>
                <c:pt idx="902">
                  <c:v>5.7205725292270269E-2</c:v>
                </c:pt>
                <c:pt idx="903">
                  <c:v>5.7205725292270269E-2</c:v>
                </c:pt>
                <c:pt idx="904">
                  <c:v>5.7205725292270269E-2</c:v>
                </c:pt>
                <c:pt idx="905">
                  <c:v>5.7205725292270269E-2</c:v>
                </c:pt>
                <c:pt idx="906">
                  <c:v>5.7205725292270269E-2</c:v>
                </c:pt>
                <c:pt idx="907">
                  <c:v>5.7205725292270269E-2</c:v>
                </c:pt>
                <c:pt idx="908">
                  <c:v>5.7205725292270269E-2</c:v>
                </c:pt>
                <c:pt idx="909">
                  <c:v>5.7205725292270269E-2</c:v>
                </c:pt>
                <c:pt idx="910">
                  <c:v>5.7205725292270269E-2</c:v>
                </c:pt>
                <c:pt idx="911">
                  <c:v>5.7205725292270269E-2</c:v>
                </c:pt>
                <c:pt idx="912">
                  <c:v>5.7205725292270269E-2</c:v>
                </c:pt>
                <c:pt idx="913">
                  <c:v>5.7205725292270269E-2</c:v>
                </c:pt>
                <c:pt idx="914">
                  <c:v>5.7205725292270269E-2</c:v>
                </c:pt>
                <c:pt idx="915">
                  <c:v>5.7205725292270269E-2</c:v>
                </c:pt>
                <c:pt idx="916">
                  <c:v>5.7205725292270269E-2</c:v>
                </c:pt>
                <c:pt idx="917">
                  <c:v>5.7205725292270269E-2</c:v>
                </c:pt>
                <c:pt idx="918">
                  <c:v>5.7205725292270269E-2</c:v>
                </c:pt>
                <c:pt idx="919">
                  <c:v>5.7205725292270269E-2</c:v>
                </c:pt>
                <c:pt idx="920">
                  <c:v>5.7205725292270269E-2</c:v>
                </c:pt>
                <c:pt idx="921">
                  <c:v>5.7205725292270269E-2</c:v>
                </c:pt>
                <c:pt idx="922">
                  <c:v>5.7205725292270269E-2</c:v>
                </c:pt>
                <c:pt idx="923">
                  <c:v>5.7205725292270269E-2</c:v>
                </c:pt>
                <c:pt idx="924">
                  <c:v>5.7205725292270269E-2</c:v>
                </c:pt>
                <c:pt idx="925">
                  <c:v>5.7205725292270269E-2</c:v>
                </c:pt>
                <c:pt idx="926">
                  <c:v>5.7205725292270269E-2</c:v>
                </c:pt>
                <c:pt idx="927">
                  <c:v>5.7205725292270269E-2</c:v>
                </c:pt>
                <c:pt idx="928">
                  <c:v>5.7205725292270269E-2</c:v>
                </c:pt>
                <c:pt idx="929">
                  <c:v>5.7205725292270269E-2</c:v>
                </c:pt>
                <c:pt idx="930">
                  <c:v>5.7205725292270269E-2</c:v>
                </c:pt>
                <c:pt idx="931">
                  <c:v>5.7205725292270269E-2</c:v>
                </c:pt>
                <c:pt idx="932">
                  <c:v>5.7205725292270269E-2</c:v>
                </c:pt>
                <c:pt idx="933">
                  <c:v>5.7205725292270269E-2</c:v>
                </c:pt>
                <c:pt idx="934">
                  <c:v>5.7205725292270269E-2</c:v>
                </c:pt>
                <c:pt idx="935">
                  <c:v>5.7205725292270269E-2</c:v>
                </c:pt>
                <c:pt idx="936">
                  <c:v>5.7205725292270269E-2</c:v>
                </c:pt>
                <c:pt idx="937">
                  <c:v>5.7205725292270269E-2</c:v>
                </c:pt>
                <c:pt idx="938">
                  <c:v>5.7205725292270269E-2</c:v>
                </c:pt>
                <c:pt idx="939">
                  <c:v>5.7205725292270269E-2</c:v>
                </c:pt>
                <c:pt idx="940">
                  <c:v>5.7205725292270269E-2</c:v>
                </c:pt>
                <c:pt idx="941">
                  <c:v>5.7205725292270269E-2</c:v>
                </c:pt>
                <c:pt idx="942">
                  <c:v>5.7205725292270269E-2</c:v>
                </c:pt>
                <c:pt idx="943">
                  <c:v>5.7205725292270269E-2</c:v>
                </c:pt>
                <c:pt idx="944">
                  <c:v>5.7205725292270269E-2</c:v>
                </c:pt>
                <c:pt idx="945">
                  <c:v>5.7205725292270269E-2</c:v>
                </c:pt>
                <c:pt idx="946">
                  <c:v>5.7205725292270269E-2</c:v>
                </c:pt>
                <c:pt idx="947">
                  <c:v>5.7205725292270269E-2</c:v>
                </c:pt>
                <c:pt idx="948">
                  <c:v>5.7205725292270269E-2</c:v>
                </c:pt>
                <c:pt idx="949">
                  <c:v>5.7205725292270269E-2</c:v>
                </c:pt>
                <c:pt idx="950">
                  <c:v>5.7205725292270269E-2</c:v>
                </c:pt>
                <c:pt idx="951">
                  <c:v>5.7205725292270269E-2</c:v>
                </c:pt>
                <c:pt idx="952">
                  <c:v>5.7205725292270269E-2</c:v>
                </c:pt>
                <c:pt idx="953">
                  <c:v>5.7205725292270269E-2</c:v>
                </c:pt>
                <c:pt idx="954">
                  <c:v>5.7205725292270269E-2</c:v>
                </c:pt>
                <c:pt idx="955">
                  <c:v>5.7205725292270269E-2</c:v>
                </c:pt>
                <c:pt idx="956">
                  <c:v>5.7205725292270269E-2</c:v>
                </c:pt>
                <c:pt idx="957">
                  <c:v>5.7205725292270269E-2</c:v>
                </c:pt>
                <c:pt idx="958">
                  <c:v>5.7205725292270269E-2</c:v>
                </c:pt>
                <c:pt idx="959">
                  <c:v>5.7205725292270269E-2</c:v>
                </c:pt>
                <c:pt idx="960">
                  <c:v>5.7205725292270269E-2</c:v>
                </c:pt>
                <c:pt idx="961">
                  <c:v>5.7205725292270269E-2</c:v>
                </c:pt>
                <c:pt idx="962">
                  <c:v>5.7205725292270269E-2</c:v>
                </c:pt>
                <c:pt idx="963">
                  <c:v>5.7205725292270269E-2</c:v>
                </c:pt>
                <c:pt idx="964">
                  <c:v>5.7205725292270269E-2</c:v>
                </c:pt>
                <c:pt idx="965">
                  <c:v>5.7205725292270269E-2</c:v>
                </c:pt>
                <c:pt idx="966">
                  <c:v>5.7205725292270269E-2</c:v>
                </c:pt>
                <c:pt idx="967">
                  <c:v>5.7205725292270269E-2</c:v>
                </c:pt>
                <c:pt idx="968">
                  <c:v>5.7205725292270269E-2</c:v>
                </c:pt>
                <c:pt idx="969">
                  <c:v>5.7205725292270269E-2</c:v>
                </c:pt>
                <c:pt idx="970">
                  <c:v>5.7205725292270269E-2</c:v>
                </c:pt>
                <c:pt idx="971">
                  <c:v>5.7205725292270269E-2</c:v>
                </c:pt>
                <c:pt idx="972">
                  <c:v>5.7205725292270269E-2</c:v>
                </c:pt>
                <c:pt idx="973">
                  <c:v>5.7205725292270269E-2</c:v>
                </c:pt>
                <c:pt idx="974">
                  <c:v>5.7205725292270269E-2</c:v>
                </c:pt>
                <c:pt idx="975">
                  <c:v>5.7205725292270269E-2</c:v>
                </c:pt>
                <c:pt idx="976">
                  <c:v>5.7205725292270269E-2</c:v>
                </c:pt>
                <c:pt idx="977">
                  <c:v>5.7205725292270269E-2</c:v>
                </c:pt>
                <c:pt idx="978">
                  <c:v>5.7205725292270269E-2</c:v>
                </c:pt>
                <c:pt idx="979">
                  <c:v>5.7205725292270269E-2</c:v>
                </c:pt>
                <c:pt idx="980">
                  <c:v>5.7205725292270269E-2</c:v>
                </c:pt>
                <c:pt idx="981">
                  <c:v>5.7205725292270269E-2</c:v>
                </c:pt>
                <c:pt idx="982">
                  <c:v>5.7205725292270269E-2</c:v>
                </c:pt>
                <c:pt idx="983">
                  <c:v>5.7205725292270269E-2</c:v>
                </c:pt>
                <c:pt idx="984">
                  <c:v>5.7205725292270269E-2</c:v>
                </c:pt>
                <c:pt idx="985">
                  <c:v>5.7205725292270269E-2</c:v>
                </c:pt>
                <c:pt idx="986">
                  <c:v>5.7205725292270269E-2</c:v>
                </c:pt>
                <c:pt idx="987">
                  <c:v>5.7205725292270269E-2</c:v>
                </c:pt>
                <c:pt idx="988">
                  <c:v>5.7205725292270269E-2</c:v>
                </c:pt>
                <c:pt idx="989">
                  <c:v>5.7205725292270269E-2</c:v>
                </c:pt>
                <c:pt idx="990">
                  <c:v>5.7205725292270269E-2</c:v>
                </c:pt>
                <c:pt idx="991">
                  <c:v>5.7205725292270269E-2</c:v>
                </c:pt>
                <c:pt idx="992">
                  <c:v>5.7205725292270269E-2</c:v>
                </c:pt>
                <c:pt idx="993">
                  <c:v>5.7205725292270269E-2</c:v>
                </c:pt>
                <c:pt idx="994">
                  <c:v>5.7205725292270269E-2</c:v>
                </c:pt>
                <c:pt idx="995">
                  <c:v>5.7205725292270269E-2</c:v>
                </c:pt>
                <c:pt idx="996">
                  <c:v>5.7205725292270269E-2</c:v>
                </c:pt>
                <c:pt idx="997">
                  <c:v>5.7205725292270269E-2</c:v>
                </c:pt>
                <c:pt idx="998">
                  <c:v>5.7205725292270269E-2</c:v>
                </c:pt>
                <c:pt idx="999">
                  <c:v>5.7205725292270269E-2</c:v>
                </c:pt>
                <c:pt idx="1000">
                  <c:v>5.7205725292270269E-2</c:v>
                </c:pt>
                <c:pt idx="1001">
                  <c:v>5.7205725292270269E-2</c:v>
                </c:pt>
                <c:pt idx="1002">
                  <c:v>5.7205725292270269E-2</c:v>
                </c:pt>
                <c:pt idx="1003">
                  <c:v>5.7205725292270269E-2</c:v>
                </c:pt>
                <c:pt idx="1004">
                  <c:v>5.7205725292270269E-2</c:v>
                </c:pt>
                <c:pt idx="1005">
                  <c:v>5.7205725292270269E-2</c:v>
                </c:pt>
                <c:pt idx="1006">
                  <c:v>5.7205725292270269E-2</c:v>
                </c:pt>
                <c:pt idx="1007">
                  <c:v>5.7205725292270269E-2</c:v>
                </c:pt>
                <c:pt idx="1008">
                  <c:v>5.7205725292270269E-2</c:v>
                </c:pt>
                <c:pt idx="1009">
                  <c:v>5.7205725292270269E-2</c:v>
                </c:pt>
                <c:pt idx="1010">
                  <c:v>5.7205725292270269E-2</c:v>
                </c:pt>
                <c:pt idx="1011">
                  <c:v>5.7205725292270269E-2</c:v>
                </c:pt>
                <c:pt idx="1012">
                  <c:v>5.7205725292270269E-2</c:v>
                </c:pt>
                <c:pt idx="1013">
                  <c:v>5.7205725292270269E-2</c:v>
                </c:pt>
                <c:pt idx="1014">
                  <c:v>5.7205725292270269E-2</c:v>
                </c:pt>
                <c:pt idx="1015">
                  <c:v>5.7205725292270269E-2</c:v>
                </c:pt>
                <c:pt idx="1016">
                  <c:v>5.7205725292270269E-2</c:v>
                </c:pt>
                <c:pt idx="1017">
                  <c:v>5.7205725292270269E-2</c:v>
                </c:pt>
                <c:pt idx="1018">
                  <c:v>5.7205725292270269E-2</c:v>
                </c:pt>
                <c:pt idx="1019">
                  <c:v>5.7205725292270269E-2</c:v>
                </c:pt>
                <c:pt idx="1020">
                  <c:v>5.7205725292270269E-2</c:v>
                </c:pt>
                <c:pt idx="1021">
                  <c:v>5.7205725292270269E-2</c:v>
                </c:pt>
                <c:pt idx="1022">
                  <c:v>5.7205725292270269E-2</c:v>
                </c:pt>
                <c:pt idx="1023">
                  <c:v>5.7205725292270269E-2</c:v>
                </c:pt>
                <c:pt idx="1024">
                  <c:v>5.7205725292270269E-2</c:v>
                </c:pt>
                <c:pt idx="1025">
                  <c:v>5.7205725292270269E-2</c:v>
                </c:pt>
                <c:pt idx="1026">
                  <c:v>5.7205725292270269E-2</c:v>
                </c:pt>
                <c:pt idx="1027">
                  <c:v>5.7205725292270269E-2</c:v>
                </c:pt>
                <c:pt idx="1028">
                  <c:v>5.7205725292270269E-2</c:v>
                </c:pt>
                <c:pt idx="1029">
                  <c:v>5.7205725292270269E-2</c:v>
                </c:pt>
                <c:pt idx="1030">
                  <c:v>5.7205725292270269E-2</c:v>
                </c:pt>
                <c:pt idx="1031">
                  <c:v>5.7205725292270269E-2</c:v>
                </c:pt>
                <c:pt idx="1032">
                  <c:v>5.7205725292270269E-2</c:v>
                </c:pt>
                <c:pt idx="1033">
                  <c:v>5.7205725292270269E-2</c:v>
                </c:pt>
                <c:pt idx="1034">
                  <c:v>5.7205725292270269E-2</c:v>
                </c:pt>
                <c:pt idx="1035">
                  <c:v>5.7205725292270269E-2</c:v>
                </c:pt>
                <c:pt idx="1036">
                  <c:v>5.7205725292270269E-2</c:v>
                </c:pt>
                <c:pt idx="1037">
                  <c:v>5.7205725292270269E-2</c:v>
                </c:pt>
                <c:pt idx="1038">
                  <c:v>5.7205725292270269E-2</c:v>
                </c:pt>
                <c:pt idx="1039">
                  <c:v>5.7205725292270269E-2</c:v>
                </c:pt>
                <c:pt idx="1040">
                  <c:v>5.7205725292270269E-2</c:v>
                </c:pt>
                <c:pt idx="1041">
                  <c:v>5.7205725292270269E-2</c:v>
                </c:pt>
                <c:pt idx="1042">
                  <c:v>5.7205725292270269E-2</c:v>
                </c:pt>
                <c:pt idx="1043">
                  <c:v>5.7205725292270269E-2</c:v>
                </c:pt>
                <c:pt idx="1044">
                  <c:v>5.7205725292270269E-2</c:v>
                </c:pt>
                <c:pt idx="1045">
                  <c:v>5.7205725292270269E-2</c:v>
                </c:pt>
                <c:pt idx="1046">
                  <c:v>5.7205725292270269E-2</c:v>
                </c:pt>
                <c:pt idx="1047">
                  <c:v>5.7205725292270269E-2</c:v>
                </c:pt>
                <c:pt idx="1048">
                  <c:v>5.7205725292270269E-2</c:v>
                </c:pt>
                <c:pt idx="1049">
                  <c:v>5.7205725292270269E-2</c:v>
                </c:pt>
                <c:pt idx="1050">
                  <c:v>5.7205725292270269E-2</c:v>
                </c:pt>
                <c:pt idx="1051">
                  <c:v>5.7205725292270269E-2</c:v>
                </c:pt>
                <c:pt idx="1052">
                  <c:v>5.7205725292270269E-2</c:v>
                </c:pt>
                <c:pt idx="1053">
                  <c:v>5.7205725292270269E-2</c:v>
                </c:pt>
                <c:pt idx="1054">
                  <c:v>5.7205725292270269E-2</c:v>
                </c:pt>
                <c:pt idx="1055">
                  <c:v>5.7205725292270269E-2</c:v>
                </c:pt>
                <c:pt idx="1056">
                  <c:v>5.7205725292270269E-2</c:v>
                </c:pt>
                <c:pt idx="1057">
                  <c:v>5.7205725292270269E-2</c:v>
                </c:pt>
                <c:pt idx="1058">
                  <c:v>5.7205725292270269E-2</c:v>
                </c:pt>
                <c:pt idx="1059">
                  <c:v>5.7205725292270269E-2</c:v>
                </c:pt>
                <c:pt idx="1060">
                  <c:v>5.7205725292270269E-2</c:v>
                </c:pt>
                <c:pt idx="1061">
                  <c:v>5.7205725292270269E-2</c:v>
                </c:pt>
                <c:pt idx="1062">
                  <c:v>5.7205725292270269E-2</c:v>
                </c:pt>
                <c:pt idx="1063">
                  <c:v>5.7205725292270269E-2</c:v>
                </c:pt>
                <c:pt idx="1064">
                  <c:v>5.7205725292270269E-2</c:v>
                </c:pt>
                <c:pt idx="1065">
                  <c:v>5.7205725292270269E-2</c:v>
                </c:pt>
                <c:pt idx="1066">
                  <c:v>5.7205725292270269E-2</c:v>
                </c:pt>
                <c:pt idx="1067">
                  <c:v>5.7205725292270269E-2</c:v>
                </c:pt>
                <c:pt idx="1068">
                  <c:v>5.7205725292270269E-2</c:v>
                </c:pt>
                <c:pt idx="1069">
                  <c:v>5.7205725292270269E-2</c:v>
                </c:pt>
                <c:pt idx="1070">
                  <c:v>5.7205725292270269E-2</c:v>
                </c:pt>
                <c:pt idx="1071">
                  <c:v>5.7205725292270269E-2</c:v>
                </c:pt>
                <c:pt idx="1072">
                  <c:v>5.7205725292270269E-2</c:v>
                </c:pt>
                <c:pt idx="1073">
                  <c:v>5.7205725292270269E-2</c:v>
                </c:pt>
                <c:pt idx="1074">
                  <c:v>5.7205725292270269E-2</c:v>
                </c:pt>
                <c:pt idx="1075">
                  <c:v>5.7205725292270269E-2</c:v>
                </c:pt>
                <c:pt idx="1076">
                  <c:v>5.7205725292270269E-2</c:v>
                </c:pt>
                <c:pt idx="1077">
                  <c:v>5.7205725292270269E-2</c:v>
                </c:pt>
                <c:pt idx="1078">
                  <c:v>5.7205725292270269E-2</c:v>
                </c:pt>
                <c:pt idx="1079">
                  <c:v>5.7205725292270269E-2</c:v>
                </c:pt>
                <c:pt idx="1080">
                  <c:v>5.7205725292270269E-2</c:v>
                </c:pt>
                <c:pt idx="1081">
                  <c:v>5.7205725292270269E-2</c:v>
                </c:pt>
                <c:pt idx="1082">
                  <c:v>5.7205725292270269E-2</c:v>
                </c:pt>
                <c:pt idx="1083">
                  <c:v>5.7205725292270269E-2</c:v>
                </c:pt>
                <c:pt idx="1084">
                  <c:v>5.7205725292270269E-2</c:v>
                </c:pt>
                <c:pt idx="1085">
                  <c:v>5.7205725292270269E-2</c:v>
                </c:pt>
                <c:pt idx="1086">
                  <c:v>5.7205725292270269E-2</c:v>
                </c:pt>
                <c:pt idx="1087">
                  <c:v>5.7205725292270269E-2</c:v>
                </c:pt>
                <c:pt idx="1088">
                  <c:v>5.7205725292270269E-2</c:v>
                </c:pt>
                <c:pt idx="1089">
                  <c:v>5.7205725292270269E-2</c:v>
                </c:pt>
                <c:pt idx="1090">
                  <c:v>5.7205725292270269E-2</c:v>
                </c:pt>
                <c:pt idx="1091">
                  <c:v>5.7205725292270269E-2</c:v>
                </c:pt>
                <c:pt idx="1092">
                  <c:v>5.7205725292270269E-2</c:v>
                </c:pt>
                <c:pt idx="1093">
                  <c:v>5.7205725292270269E-2</c:v>
                </c:pt>
                <c:pt idx="1094">
                  <c:v>5.7205725292270269E-2</c:v>
                </c:pt>
                <c:pt idx="1095">
                  <c:v>5.7205725292270269E-2</c:v>
                </c:pt>
                <c:pt idx="1096">
                  <c:v>5.7205725292270269E-2</c:v>
                </c:pt>
                <c:pt idx="1097">
                  <c:v>5.7205725292270269E-2</c:v>
                </c:pt>
                <c:pt idx="1098">
                  <c:v>5.7205725292270269E-2</c:v>
                </c:pt>
                <c:pt idx="1099">
                  <c:v>5.7205725292270269E-2</c:v>
                </c:pt>
                <c:pt idx="1100">
                  <c:v>5.7205725292270269E-2</c:v>
                </c:pt>
                <c:pt idx="1101">
                  <c:v>5.7205725292270269E-2</c:v>
                </c:pt>
                <c:pt idx="1102">
                  <c:v>5.7205725292270269E-2</c:v>
                </c:pt>
                <c:pt idx="1103">
                  <c:v>5.7205725292270269E-2</c:v>
                </c:pt>
                <c:pt idx="1104">
                  <c:v>5.7205725292270269E-2</c:v>
                </c:pt>
                <c:pt idx="1105">
                  <c:v>5.7205725292270269E-2</c:v>
                </c:pt>
                <c:pt idx="1106">
                  <c:v>5.7205725292270269E-2</c:v>
                </c:pt>
                <c:pt idx="1107">
                  <c:v>5.7205725292270269E-2</c:v>
                </c:pt>
                <c:pt idx="1108">
                  <c:v>5.7205725292270269E-2</c:v>
                </c:pt>
                <c:pt idx="1109">
                  <c:v>5.7205725292270269E-2</c:v>
                </c:pt>
                <c:pt idx="1110">
                  <c:v>5.7205725292270269E-2</c:v>
                </c:pt>
                <c:pt idx="1111">
                  <c:v>5.7205725292270269E-2</c:v>
                </c:pt>
                <c:pt idx="1112">
                  <c:v>5.7205725292270269E-2</c:v>
                </c:pt>
                <c:pt idx="1113">
                  <c:v>5.7205725292270269E-2</c:v>
                </c:pt>
                <c:pt idx="1114">
                  <c:v>5.7205725292270269E-2</c:v>
                </c:pt>
                <c:pt idx="1115">
                  <c:v>5.7205725292270269E-2</c:v>
                </c:pt>
                <c:pt idx="1116">
                  <c:v>5.7205725292270269E-2</c:v>
                </c:pt>
                <c:pt idx="1117">
                  <c:v>5.7205725292270269E-2</c:v>
                </c:pt>
                <c:pt idx="1118">
                  <c:v>5.7205725292270269E-2</c:v>
                </c:pt>
                <c:pt idx="1119">
                  <c:v>5.7205725292270269E-2</c:v>
                </c:pt>
                <c:pt idx="1120">
                  <c:v>5.7205725292270269E-2</c:v>
                </c:pt>
                <c:pt idx="1121">
                  <c:v>5.7205725292270269E-2</c:v>
                </c:pt>
                <c:pt idx="1122">
                  <c:v>5.7205725292270269E-2</c:v>
                </c:pt>
                <c:pt idx="1123">
                  <c:v>5.7205725292270269E-2</c:v>
                </c:pt>
                <c:pt idx="1124">
                  <c:v>5.7205725292270269E-2</c:v>
                </c:pt>
                <c:pt idx="1125">
                  <c:v>5.7205725292270269E-2</c:v>
                </c:pt>
                <c:pt idx="1126">
                  <c:v>5.7205725292270269E-2</c:v>
                </c:pt>
                <c:pt idx="1127">
                  <c:v>5.7205725292270269E-2</c:v>
                </c:pt>
                <c:pt idx="1128">
                  <c:v>5.7205725292270269E-2</c:v>
                </c:pt>
                <c:pt idx="1129">
                  <c:v>5.7205725292270269E-2</c:v>
                </c:pt>
                <c:pt idx="1130">
                  <c:v>5.7205725292270269E-2</c:v>
                </c:pt>
                <c:pt idx="1131">
                  <c:v>5.7205725292270269E-2</c:v>
                </c:pt>
                <c:pt idx="1132">
                  <c:v>5.7205725292270269E-2</c:v>
                </c:pt>
                <c:pt idx="1133">
                  <c:v>5.7205725292270269E-2</c:v>
                </c:pt>
                <c:pt idx="1134">
                  <c:v>5.7205725292270269E-2</c:v>
                </c:pt>
                <c:pt idx="1135">
                  <c:v>5.7205725292270269E-2</c:v>
                </c:pt>
                <c:pt idx="1136">
                  <c:v>5.7205725292270269E-2</c:v>
                </c:pt>
                <c:pt idx="1137">
                  <c:v>5.7205725292270269E-2</c:v>
                </c:pt>
                <c:pt idx="1138">
                  <c:v>5.7205725292270269E-2</c:v>
                </c:pt>
                <c:pt idx="1139">
                  <c:v>5.7205725292270269E-2</c:v>
                </c:pt>
                <c:pt idx="1140">
                  <c:v>5.7205725292270269E-2</c:v>
                </c:pt>
                <c:pt idx="1141">
                  <c:v>5.7205725292270269E-2</c:v>
                </c:pt>
                <c:pt idx="1142">
                  <c:v>5.7205725292270269E-2</c:v>
                </c:pt>
                <c:pt idx="1143">
                  <c:v>5.7205725292270269E-2</c:v>
                </c:pt>
                <c:pt idx="1144">
                  <c:v>5.7205725292270269E-2</c:v>
                </c:pt>
                <c:pt idx="1145">
                  <c:v>5.7205725292270269E-2</c:v>
                </c:pt>
                <c:pt idx="1146">
                  <c:v>5.7205725292270269E-2</c:v>
                </c:pt>
                <c:pt idx="1147">
                  <c:v>5.7205725292270269E-2</c:v>
                </c:pt>
                <c:pt idx="1148">
                  <c:v>5.7205725292270269E-2</c:v>
                </c:pt>
                <c:pt idx="1149">
                  <c:v>5.7205725292270269E-2</c:v>
                </c:pt>
                <c:pt idx="1150">
                  <c:v>5.7205725292270269E-2</c:v>
                </c:pt>
                <c:pt idx="1151">
                  <c:v>5.7205725292270269E-2</c:v>
                </c:pt>
                <c:pt idx="1152">
                  <c:v>5.7205725292270269E-2</c:v>
                </c:pt>
                <c:pt idx="1153">
                  <c:v>5.7205725292270269E-2</c:v>
                </c:pt>
                <c:pt idx="1154">
                  <c:v>5.7205725292270269E-2</c:v>
                </c:pt>
                <c:pt idx="1155">
                  <c:v>5.7205725292270269E-2</c:v>
                </c:pt>
                <c:pt idx="1156">
                  <c:v>5.7205725292270269E-2</c:v>
                </c:pt>
                <c:pt idx="1157">
                  <c:v>5.7205725292270269E-2</c:v>
                </c:pt>
                <c:pt idx="1158">
                  <c:v>5.7205725292270269E-2</c:v>
                </c:pt>
                <c:pt idx="1159">
                  <c:v>5.7205725292270269E-2</c:v>
                </c:pt>
                <c:pt idx="1160">
                  <c:v>5.7205725292270269E-2</c:v>
                </c:pt>
                <c:pt idx="1161">
                  <c:v>5.7205725292270269E-2</c:v>
                </c:pt>
                <c:pt idx="1162">
                  <c:v>5.7205725292270269E-2</c:v>
                </c:pt>
                <c:pt idx="1163">
                  <c:v>5.7205725292270269E-2</c:v>
                </c:pt>
                <c:pt idx="1164">
                  <c:v>5.7205725292270269E-2</c:v>
                </c:pt>
                <c:pt idx="1165">
                  <c:v>5.7205725292270269E-2</c:v>
                </c:pt>
                <c:pt idx="1166">
                  <c:v>5.7205725292270269E-2</c:v>
                </c:pt>
                <c:pt idx="1167">
                  <c:v>5.7205725292270269E-2</c:v>
                </c:pt>
                <c:pt idx="1168">
                  <c:v>5.7205725292270269E-2</c:v>
                </c:pt>
                <c:pt idx="1169">
                  <c:v>5.7205725292270269E-2</c:v>
                </c:pt>
                <c:pt idx="1170">
                  <c:v>5.7205725292270269E-2</c:v>
                </c:pt>
                <c:pt idx="1171">
                  <c:v>5.7205725292270269E-2</c:v>
                </c:pt>
                <c:pt idx="1172">
                  <c:v>5.7205725292270269E-2</c:v>
                </c:pt>
                <c:pt idx="1173">
                  <c:v>5.7205725292270269E-2</c:v>
                </c:pt>
                <c:pt idx="1174">
                  <c:v>5.7205725292270269E-2</c:v>
                </c:pt>
                <c:pt idx="1175">
                  <c:v>5.7205725292270269E-2</c:v>
                </c:pt>
                <c:pt idx="1176">
                  <c:v>5.7205725292270269E-2</c:v>
                </c:pt>
                <c:pt idx="1177">
                  <c:v>5.7205725292270269E-2</c:v>
                </c:pt>
                <c:pt idx="1178">
                  <c:v>5.7205725292270269E-2</c:v>
                </c:pt>
                <c:pt idx="1179">
                  <c:v>5.7205725292270269E-2</c:v>
                </c:pt>
                <c:pt idx="1180">
                  <c:v>5.7205725292270269E-2</c:v>
                </c:pt>
                <c:pt idx="1181">
                  <c:v>5.7205725292270269E-2</c:v>
                </c:pt>
                <c:pt idx="1182">
                  <c:v>5.7205725292270269E-2</c:v>
                </c:pt>
                <c:pt idx="1183">
                  <c:v>5.7205725292270269E-2</c:v>
                </c:pt>
                <c:pt idx="1184">
                  <c:v>5.7205725292270269E-2</c:v>
                </c:pt>
                <c:pt idx="1185">
                  <c:v>5.7205725292270269E-2</c:v>
                </c:pt>
                <c:pt idx="1186">
                  <c:v>5.7205725292270269E-2</c:v>
                </c:pt>
                <c:pt idx="1187">
                  <c:v>5.7205725292270269E-2</c:v>
                </c:pt>
                <c:pt idx="1188">
                  <c:v>5.7205725292270269E-2</c:v>
                </c:pt>
                <c:pt idx="1189">
                  <c:v>5.7205725292270269E-2</c:v>
                </c:pt>
                <c:pt idx="1190">
                  <c:v>5.7205725292270269E-2</c:v>
                </c:pt>
                <c:pt idx="1191">
                  <c:v>5.7205725292270269E-2</c:v>
                </c:pt>
                <c:pt idx="1192">
                  <c:v>5.7205725292270269E-2</c:v>
                </c:pt>
                <c:pt idx="1193">
                  <c:v>5.7205725292270269E-2</c:v>
                </c:pt>
                <c:pt idx="1194">
                  <c:v>5.7205725292270269E-2</c:v>
                </c:pt>
                <c:pt idx="1195">
                  <c:v>5.7205725292270269E-2</c:v>
                </c:pt>
                <c:pt idx="1196">
                  <c:v>5.7205725292270269E-2</c:v>
                </c:pt>
                <c:pt idx="1197">
                  <c:v>5.7205725292270269E-2</c:v>
                </c:pt>
                <c:pt idx="1198">
                  <c:v>5.7205725292270269E-2</c:v>
                </c:pt>
                <c:pt idx="1199">
                  <c:v>5.7205725292270269E-2</c:v>
                </c:pt>
                <c:pt idx="1200">
                  <c:v>5.7205725292270269E-2</c:v>
                </c:pt>
                <c:pt idx="1201">
                  <c:v>5.7205725292270269E-2</c:v>
                </c:pt>
                <c:pt idx="1202">
                  <c:v>5.7205725292270269E-2</c:v>
                </c:pt>
                <c:pt idx="1203">
                  <c:v>5.7205725292270269E-2</c:v>
                </c:pt>
                <c:pt idx="1204">
                  <c:v>5.7205725292270269E-2</c:v>
                </c:pt>
                <c:pt idx="1205">
                  <c:v>5.7205725292270269E-2</c:v>
                </c:pt>
                <c:pt idx="1206">
                  <c:v>5.7205725292270269E-2</c:v>
                </c:pt>
                <c:pt idx="1207">
                  <c:v>5.7205725292270269E-2</c:v>
                </c:pt>
                <c:pt idx="1208">
                  <c:v>5.7205725292270269E-2</c:v>
                </c:pt>
                <c:pt idx="1209">
                  <c:v>5.7205725292270269E-2</c:v>
                </c:pt>
                <c:pt idx="1210">
                  <c:v>5.7205725292270269E-2</c:v>
                </c:pt>
                <c:pt idx="1211">
                  <c:v>5.7205725292270269E-2</c:v>
                </c:pt>
                <c:pt idx="1212">
                  <c:v>5.7205725292270269E-2</c:v>
                </c:pt>
                <c:pt idx="1213">
                  <c:v>5.7205725292270269E-2</c:v>
                </c:pt>
                <c:pt idx="1214">
                  <c:v>5.7205725292270269E-2</c:v>
                </c:pt>
                <c:pt idx="1215">
                  <c:v>5.7205725292270269E-2</c:v>
                </c:pt>
                <c:pt idx="1216">
                  <c:v>5.7205725292270269E-2</c:v>
                </c:pt>
                <c:pt idx="1217">
                  <c:v>5.7205725292270269E-2</c:v>
                </c:pt>
                <c:pt idx="1218">
                  <c:v>5.7205725292270269E-2</c:v>
                </c:pt>
                <c:pt idx="1219">
                  <c:v>5.7205725292270269E-2</c:v>
                </c:pt>
                <c:pt idx="1220">
                  <c:v>5.7205725292270269E-2</c:v>
                </c:pt>
                <c:pt idx="1221">
                  <c:v>5.7205725292270269E-2</c:v>
                </c:pt>
                <c:pt idx="1222">
                  <c:v>5.7205725292270269E-2</c:v>
                </c:pt>
                <c:pt idx="1223">
                  <c:v>5.7205725292270269E-2</c:v>
                </c:pt>
                <c:pt idx="1224">
                  <c:v>5.7205725292270269E-2</c:v>
                </c:pt>
                <c:pt idx="1225">
                  <c:v>5.7205725292270269E-2</c:v>
                </c:pt>
                <c:pt idx="1226">
                  <c:v>5.7205725292270269E-2</c:v>
                </c:pt>
                <c:pt idx="1227">
                  <c:v>5.7205725292270269E-2</c:v>
                </c:pt>
                <c:pt idx="1228">
                  <c:v>5.7205725292270269E-2</c:v>
                </c:pt>
                <c:pt idx="1229">
                  <c:v>5.7205725292270269E-2</c:v>
                </c:pt>
                <c:pt idx="1230">
                  <c:v>5.7205725292270269E-2</c:v>
                </c:pt>
                <c:pt idx="1231">
                  <c:v>5.7205725292270269E-2</c:v>
                </c:pt>
                <c:pt idx="1232">
                  <c:v>5.7205725292270269E-2</c:v>
                </c:pt>
                <c:pt idx="1233">
                  <c:v>5.7205725292270269E-2</c:v>
                </c:pt>
                <c:pt idx="1234">
                  <c:v>5.7205725292270269E-2</c:v>
                </c:pt>
                <c:pt idx="1235">
                  <c:v>5.7205725292270269E-2</c:v>
                </c:pt>
                <c:pt idx="1236">
                  <c:v>5.7205725292270269E-2</c:v>
                </c:pt>
                <c:pt idx="1237">
                  <c:v>5.7205725292270269E-2</c:v>
                </c:pt>
                <c:pt idx="1238">
                  <c:v>5.7205725292270269E-2</c:v>
                </c:pt>
                <c:pt idx="1239">
                  <c:v>5.7205725292270269E-2</c:v>
                </c:pt>
                <c:pt idx="1240">
                  <c:v>5.7205725292270269E-2</c:v>
                </c:pt>
                <c:pt idx="1241">
                  <c:v>5.7205725292270269E-2</c:v>
                </c:pt>
                <c:pt idx="1242">
                  <c:v>5.7205725292270269E-2</c:v>
                </c:pt>
                <c:pt idx="1243">
                  <c:v>5.7205725292270269E-2</c:v>
                </c:pt>
                <c:pt idx="1244">
                  <c:v>5.7205725292270269E-2</c:v>
                </c:pt>
                <c:pt idx="1245">
                  <c:v>5.7205725292270269E-2</c:v>
                </c:pt>
                <c:pt idx="1246">
                  <c:v>5.7205725292270269E-2</c:v>
                </c:pt>
                <c:pt idx="1247">
                  <c:v>5.7205725292270269E-2</c:v>
                </c:pt>
                <c:pt idx="1248">
                  <c:v>5.7205725292270269E-2</c:v>
                </c:pt>
                <c:pt idx="1249">
                  <c:v>5.7205725292270269E-2</c:v>
                </c:pt>
                <c:pt idx="1250">
                  <c:v>5.7205725292270269E-2</c:v>
                </c:pt>
                <c:pt idx="1251">
                  <c:v>5.7205725292270269E-2</c:v>
                </c:pt>
                <c:pt idx="1252">
                  <c:v>5.7205725292270269E-2</c:v>
                </c:pt>
                <c:pt idx="1253">
                  <c:v>5.7205725292270269E-2</c:v>
                </c:pt>
                <c:pt idx="1254">
                  <c:v>5.7205725292270269E-2</c:v>
                </c:pt>
                <c:pt idx="1255">
                  <c:v>5.7205725292270269E-2</c:v>
                </c:pt>
                <c:pt idx="1256">
                  <c:v>5.7205725292270269E-2</c:v>
                </c:pt>
                <c:pt idx="1257">
                  <c:v>5.7205725292270269E-2</c:v>
                </c:pt>
                <c:pt idx="1258">
                  <c:v>5.7205725292270269E-2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EC-374C-A09E-94BA1FBAC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804672"/>
        <c:axId val="746856528"/>
      </c:lineChart>
      <c:catAx>
        <c:axId val="746804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56528"/>
        <c:crosses val="autoZero"/>
        <c:auto val="1"/>
        <c:lblAlgn val="ctr"/>
        <c:lblOffset val="100"/>
        <c:noMultiLvlLbl val="0"/>
      </c:catAx>
      <c:valAx>
        <c:axId val="7468565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Calculations!$X$7</c:f>
          <c:strCache>
            <c:ptCount val="1"/>
            <c:pt idx="0">
              <c:v>AGG Return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Calculations!$X$7</c:f>
              <c:strCache>
                <c:ptCount val="1"/>
                <c:pt idx="0">
                  <c:v>AGG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Calculations!$W$8:$W$1266</c:f>
              <c:numCache>
                <c:formatCode>m/d/yy</c:formatCode>
                <c:ptCount val="1259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42457</c:v>
                </c:pt>
                <c:pt idx="58">
                  <c:v>42458</c:v>
                </c:pt>
                <c:pt idx="59">
                  <c:v>42459</c:v>
                </c:pt>
                <c:pt idx="60">
                  <c:v>42460</c:v>
                </c:pt>
                <c:pt idx="61">
                  <c:v>42461</c:v>
                </c:pt>
                <c:pt idx="62">
                  <c:v>42464</c:v>
                </c:pt>
                <c:pt idx="63">
                  <c:v>42465</c:v>
                </c:pt>
                <c:pt idx="64">
                  <c:v>42466</c:v>
                </c:pt>
                <c:pt idx="65">
                  <c:v>42467</c:v>
                </c:pt>
                <c:pt idx="66">
                  <c:v>42468</c:v>
                </c:pt>
                <c:pt idx="67">
                  <c:v>42471</c:v>
                </c:pt>
                <c:pt idx="68">
                  <c:v>42472</c:v>
                </c:pt>
                <c:pt idx="69">
                  <c:v>42473</c:v>
                </c:pt>
                <c:pt idx="70">
                  <c:v>42474</c:v>
                </c:pt>
                <c:pt idx="71">
                  <c:v>42475</c:v>
                </c:pt>
                <c:pt idx="72">
                  <c:v>42478</c:v>
                </c:pt>
                <c:pt idx="73">
                  <c:v>42479</c:v>
                </c:pt>
                <c:pt idx="74">
                  <c:v>42480</c:v>
                </c:pt>
                <c:pt idx="75">
                  <c:v>42481</c:v>
                </c:pt>
                <c:pt idx="76">
                  <c:v>42482</c:v>
                </c:pt>
                <c:pt idx="77">
                  <c:v>42485</c:v>
                </c:pt>
                <c:pt idx="78">
                  <c:v>42486</c:v>
                </c:pt>
                <c:pt idx="79">
                  <c:v>42487</c:v>
                </c:pt>
                <c:pt idx="80">
                  <c:v>42488</c:v>
                </c:pt>
                <c:pt idx="81">
                  <c:v>42489</c:v>
                </c:pt>
                <c:pt idx="82">
                  <c:v>42492</c:v>
                </c:pt>
                <c:pt idx="83">
                  <c:v>42493</c:v>
                </c:pt>
                <c:pt idx="84">
                  <c:v>42494</c:v>
                </c:pt>
                <c:pt idx="85">
                  <c:v>42495</c:v>
                </c:pt>
                <c:pt idx="86">
                  <c:v>42496</c:v>
                </c:pt>
                <c:pt idx="87">
                  <c:v>42499</c:v>
                </c:pt>
                <c:pt idx="88">
                  <c:v>42500</c:v>
                </c:pt>
                <c:pt idx="89">
                  <c:v>42501</c:v>
                </c:pt>
                <c:pt idx="90">
                  <c:v>42502</c:v>
                </c:pt>
                <c:pt idx="91">
                  <c:v>42503</c:v>
                </c:pt>
                <c:pt idx="92">
                  <c:v>42506</c:v>
                </c:pt>
                <c:pt idx="93">
                  <c:v>42507</c:v>
                </c:pt>
                <c:pt idx="94">
                  <c:v>42508</c:v>
                </c:pt>
                <c:pt idx="95">
                  <c:v>42509</c:v>
                </c:pt>
                <c:pt idx="96">
                  <c:v>42510</c:v>
                </c:pt>
                <c:pt idx="97">
                  <c:v>42513</c:v>
                </c:pt>
                <c:pt idx="98">
                  <c:v>42514</c:v>
                </c:pt>
                <c:pt idx="99">
                  <c:v>42515</c:v>
                </c:pt>
                <c:pt idx="100">
                  <c:v>42516</c:v>
                </c:pt>
                <c:pt idx="101">
                  <c:v>42517</c:v>
                </c:pt>
                <c:pt idx="102">
                  <c:v>42521</c:v>
                </c:pt>
                <c:pt idx="103">
                  <c:v>42522</c:v>
                </c:pt>
                <c:pt idx="104">
                  <c:v>42523</c:v>
                </c:pt>
                <c:pt idx="105">
                  <c:v>42524</c:v>
                </c:pt>
                <c:pt idx="106">
                  <c:v>42527</c:v>
                </c:pt>
                <c:pt idx="107">
                  <c:v>42528</c:v>
                </c:pt>
                <c:pt idx="108">
                  <c:v>42529</c:v>
                </c:pt>
                <c:pt idx="109">
                  <c:v>42530</c:v>
                </c:pt>
                <c:pt idx="110">
                  <c:v>42531</c:v>
                </c:pt>
                <c:pt idx="111">
                  <c:v>42534</c:v>
                </c:pt>
                <c:pt idx="112">
                  <c:v>42535</c:v>
                </c:pt>
                <c:pt idx="113">
                  <c:v>42536</c:v>
                </c:pt>
                <c:pt idx="114">
                  <c:v>42537</c:v>
                </c:pt>
                <c:pt idx="115">
                  <c:v>42538</c:v>
                </c:pt>
                <c:pt idx="116">
                  <c:v>42541</c:v>
                </c:pt>
                <c:pt idx="117">
                  <c:v>42542</c:v>
                </c:pt>
                <c:pt idx="118">
                  <c:v>42543</c:v>
                </c:pt>
                <c:pt idx="119">
                  <c:v>42544</c:v>
                </c:pt>
                <c:pt idx="120">
                  <c:v>42545</c:v>
                </c:pt>
                <c:pt idx="121">
                  <c:v>42548</c:v>
                </c:pt>
                <c:pt idx="122">
                  <c:v>42549</c:v>
                </c:pt>
                <c:pt idx="123">
                  <c:v>42550</c:v>
                </c:pt>
                <c:pt idx="124">
                  <c:v>42551</c:v>
                </c:pt>
                <c:pt idx="125">
                  <c:v>42552</c:v>
                </c:pt>
                <c:pt idx="126">
                  <c:v>42556</c:v>
                </c:pt>
                <c:pt idx="127">
                  <c:v>42557</c:v>
                </c:pt>
                <c:pt idx="128">
                  <c:v>42558</c:v>
                </c:pt>
                <c:pt idx="129">
                  <c:v>42559</c:v>
                </c:pt>
                <c:pt idx="130">
                  <c:v>42562</c:v>
                </c:pt>
                <c:pt idx="131">
                  <c:v>42563</c:v>
                </c:pt>
                <c:pt idx="132">
                  <c:v>42564</c:v>
                </c:pt>
                <c:pt idx="133">
                  <c:v>42565</c:v>
                </c:pt>
                <c:pt idx="134">
                  <c:v>42566</c:v>
                </c:pt>
                <c:pt idx="135">
                  <c:v>42569</c:v>
                </c:pt>
                <c:pt idx="136">
                  <c:v>42570</c:v>
                </c:pt>
                <c:pt idx="137">
                  <c:v>42571</c:v>
                </c:pt>
                <c:pt idx="138">
                  <c:v>42572</c:v>
                </c:pt>
                <c:pt idx="139">
                  <c:v>42573</c:v>
                </c:pt>
                <c:pt idx="140">
                  <c:v>42576</c:v>
                </c:pt>
                <c:pt idx="141">
                  <c:v>42577</c:v>
                </c:pt>
                <c:pt idx="142">
                  <c:v>42578</c:v>
                </c:pt>
                <c:pt idx="143">
                  <c:v>42579</c:v>
                </c:pt>
                <c:pt idx="144">
                  <c:v>42580</c:v>
                </c:pt>
                <c:pt idx="145">
                  <c:v>42583</c:v>
                </c:pt>
                <c:pt idx="146">
                  <c:v>42584</c:v>
                </c:pt>
                <c:pt idx="147">
                  <c:v>42585</c:v>
                </c:pt>
                <c:pt idx="148">
                  <c:v>42586</c:v>
                </c:pt>
                <c:pt idx="149">
                  <c:v>42587</c:v>
                </c:pt>
                <c:pt idx="150">
                  <c:v>42590</c:v>
                </c:pt>
                <c:pt idx="151">
                  <c:v>42591</c:v>
                </c:pt>
                <c:pt idx="152">
                  <c:v>42592</c:v>
                </c:pt>
                <c:pt idx="153">
                  <c:v>42593</c:v>
                </c:pt>
                <c:pt idx="154">
                  <c:v>42594</c:v>
                </c:pt>
                <c:pt idx="155">
                  <c:v>42597</c:v>
                </c:pt>
                <c:pt idx="156">
                  <c:v>42598</c:v>
                </c:pt>
                <c:pt idx="157">
                  <c:v>42599</c:v>
                </c:pt>
                <c:pt idx="158">
                  <c:v>42600</c:v>
                </c:pt>
                <c:pt idx="159">
                  <c:v>42601</c:v>
                </c:pt>
                <c:pt idx="160">
                  <c:v>42604</c:v>
                </c:pt>
                <c:pt idx="161">
                  <c:v>42605</c:v>
                </c:pt>
                <c:pt idx="162">
                  <c:v>42606</c:v>
                </c:pt>
                <c:pt idx="163">
                  <c:v>42607</c:v>
                </c:pt>
                <c:pt idx="164">
                  <c:v>42608</c:v>
                </c:pt>
                <c:pt idx="165">
                  <c:v>42611</c:v>
                </c:pt>
                <c:pt idx="166">
                  <c:v>42612</c:v>
                </c:pt>
                <c:pt idx="167">
                  <c:v>42613</c:v>
                </c:pt>
                <c:pt idx="168">
                  <c:v>42614</c:v>
                </c:pt>
                <c:pt idx="169">
                  <c:v>42615</c:v>
                </c:pt>
                <c:pt idx="170">
                  <c:v>42619</c:v>
                </c:pt>
                <c:pt idx="171">
                  <c:v>42620</c:v>
                </c:pt>
                <c:pt idx="172">
                  <c:v>42621</c:v>
                </c:pt>
                <c:pt idx="173">
                  <c:v>42622</c:v>
                </c:pt>
                <c:pt idx="174">
                  <c:v>42625</c:v>
                </c:pt>
                <c:pt idx="175">
                  <c:v>42626</c:v>
                </c:pt>
                <c:pt idx="176">
                  <c:v>42627</c:v>
                </c:pt>
                <c:pt idx="177">
                  <c:v>42628</c:v>
                </c:pt>
                <c:pt idx="178">
                  <c:v>42629</c:v>
                </c:pt>
                <c:pt idx="179">
                  <c:v>42632</c:v>
                </c:pt>
                <c:pt idx="180">
                  <c:v>42633</c:v>
                </c:pt>
                <c:pt idx="181">
                  <c:v>42634</c:v>
                </c:pt>
                <c:pt idx="182">
                  <c:v>42635</c:v>
                </c:pt>
                <c:pt idx="183">
                  <c:v>42636</c:v>
                </c:pt>
                <c:pt idx="184">
                  <c:v>42639</c:v>
                </c:pt>
                <c:pt idx="185">
                  <c:v>42640</c:v>
                </c:pt>
                <c:pt idx="186">
                  <c:v>42641</c:v>
                </c:pt>
                <c:pt idx="187">
                  <c:v>42642</c:v>
                </c:pt>
                <c:pt idx="188">
                  <c:v>42643</c:v>
                </c:pt>
                <c:pt idx="189">
                  <c:v>42646</c:v>
                </c:pt>
                <c:pt idx="190">
                  <c:v>42647</c:v>
                </c:pt>
                <c:pt idx="191">
                  <c:v>42648</c:v>
                </c:pt>
                <c:pt idx="192">
                  <c:v>42649</c:v>
                </c:pt>
                <c:pt idx="193">
                  <c:v>42650</c:v>
                </c:pt>
                <c:pt idx="194">
                  <c:v>42653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42685</c:v>
                </c:pt>
                <c:pt idx="219">
                  <c:v>42688</c:v>
                </c:pt>
                <c:pt idx="220">
                  <c:v>42689</c:v>
                </c:pt>
                <c:pt idx="221">
                  <c:v>42690</c:v>
                </c:pt>
                <c:pt idx="222">
                  <c:v>42691</c:v>
                </c:pt>
                <c:pt idx="223">
                  <c:v>42692</c:v>
                </c:pt>
                <c:pt idx="224">
                  <c:v>42695</c:v>
                </c:pt>
                <c:pt idx="225">
                  <c:v>42696</c:v>
                </c:pt>
                <c:pt idx="226">
                  <c:v>42697</c:v>
                </c:pt>
                <c:pt idx="227">
                  <c:v>42699</c:v>
                </c:pt>
                <c:pt idx="228">
                  <c:v>42702</c:v>
                </c:pt>
                <c:pt idx="229">
                  <c:v>42703</c:v>
                </c:pt>
                <c:pt idx="230">
                  <c:v>42704</c:v>
                </c:pt>
                <c:pt idx="231">
                  <c:v>42705</c:v>
                </c:pt>
                <c:pt idx="232">
                  <c:v>42706</c:v>
                </c:pt>
                <c:pt idx="233">
                  <c:v>42709</c:v>
                </c:pt>
                <c:pt idx="234">
                  <c:v>42710</c:v>
                </c:pt>
                <c:pt idx="235">
                  <c:v>42711</c:v>
                </c:pt>
                <c:pt idx="236">
                  <c:v>42712</c:v>
                </c:pt>
                <c:pt idx="237">
                  <c:v>42713</c:v>
                </c:pt>
                <c:pt idx="238">
                  <c:v>42716</c:v>
                </c:pt>
                <c:pt idx="239">
                  <c:v>42717</c:v>
                </c:pt>
                <c:pt idx="240">
                  <c:v>42718</c:v>
                </c:pt>
                <c:pt idx="241">
                  <c:v>42719</c:v>
                </c:pt>
                <c:pt idx="242">
                  <c:v>42720</c:v>
                </c:pt>
                <c:pt idx="243">
                  <c:v>42723</c:v>
                </c:pt>
                <c:pt idx="244">
                  <c:v>42724</c:v>
                </c:pt>
                <c:pt idx="245">
                  <c:v>42725</c:v>
                </c:pt>
                <c:pt idx="246">
                  <c:v>42726</c:v>
                </c:pt>
                <c:pt idx="247">
                  <c:v>42727</c:v>
                </c:pt>
                <c:pt idx="248">
                  <c:v>42731</c:v>
                </c:pt>
                <c:pt idx="249">
                  <c:v>42732</c:v>
                </c:pt>
                <c:pt idx="250">
                  <c:v>42733</c:v>
                </c:pt>
                <c:pt idx="251">
                  <c:v>42734</c:v>
                </c:pt>
                <c:pt idx="252">
                  <c:v>42738</c:v>
                </c:pt>
                <c:pt idx="253">
                  <c:v>42739</c:v>
                </c:pt>
                <c:pt idx="254">
                  <c:v>42740</c:v>
                </c:pt>
                <c:pt idx="255">
                  <c:v>42741</c:v>
                </c:pt>
                <c:pt idx="256">
                  <c:v>42744</c:v>
                </c:pt>
                <c:pt idx="257">
                  <c:v>42745</c:v>
                </c:pt>
                <c:pt idx="258">
                  <c:v>42746</c:v>
                </c:pt>
                <c:pt idx="259">
                  <c:v>42747</c:v>
                </c:pt>
                <c:pt idx="260">
                  <c:v>42748</c:v>
                </c:pt>
                <c:pt idx="261">
                  <c:v>42752</c:v>
                </c:pt>
                <c:pt idx="262">
                  <c:v>42753</c:v>
                </c:pt>
                <c:pt idx="263">
                  <c:v>42754</c:v>
                </c:pt>
                <c:pt idx="264">
                  <c:v>42755</c:v>
                </c:pt>
                <c:pt idx="265">
                  <c:v>42758</c:v>
                </c:pt>
                <c:pt idx="266">
                  <c:v>42759</c:v>
                </c:pt>
                <c:pt idx="267">
                  <c:v>42760</c:v>
                </c:pt>
                <c:pt idx="268">
                  <c:v>42761</c:v>
                </c:pt>
                <c:pt idx="269">
                  <c:v>42762</c:v>
                </c:pt>
                <c:pt idx="270">
                  <c:v>42765</c:v>
                </c:pt>
                <c:pt idx="271">
                  <c:v>42766</c:v>
                </c:pt>
                <c:pt idx="272">
                  <c:v>42767</c:v>
                </c:pt>
                <c:pt idx="273">
                  <c:v>42768</c:v>
                </c:pt>
                <c:pt idx="274">
                  <c:v>42769</c:v>
                </c:pt>
                <c:pt idx="275">
                  <c:v>42772</c:v>
                </c:pt>
                <c:pt idx="276">
                  <c:v>42773</c:v>
                </c:pt>
                <c:pt idx="277">
                  <c:v>42774</c:v>
                </c:pt>
                <c:pt idx="278">
                  <c:v>42775</c:v>
                </c:pt>
                <c:pt idx="279">
                  <c:v>42776</c:v>
                </c:pt>
                <c:pt idx="280">
                  <c:v>42779</c:v>
                </c:pt>
                <c:pt idx="281">
                  <c:v>42780</c:v>
                </c:pt>
                <c:pt idx="282">
                  <c:v>42781</c:v>
                </c:pt>
                <c:pt idx="283">
                  <c:v>42782</c:v>
                </c:pt>
                <c:pt idx="284">
                  <c:v>42783</c:v>
                </c:pt>
                <c:pt idx="285">
                  <c:v>42787</c:v>
                </c:pt>
                <c:pt idx="286">
                  <c:v>42788</c:v>
                </c:pt>
                <c:pt idx="287">
                  <c:v>42789</c:v>
                </c:pt>
                <c:pt idx="288">
                  <c:v>42790</c:v>
                </c:pt>
                <c:pt idx="289">
                  <c:v>42793</c:v>
                </c:pt>
                <c:pt idx="290">
                  <c:v>42794</c:v>
                </c:pt>
                <c:pt idx="291">
                  <c:v>42795</c:v>
                </c:pt>
                <c:pt idx="292">
                  <c:v>42796</c:v>
                </c:pt>
                <c:pt idx="293">
                  <c:v>42797</c:v>
                </c:pt>
                <c:pt idx="294">
                  <c:v>42800</c:v>
                </c:pt>
                <c:pt idx="295">
                  <c:v>42801</c:v>
                </c:pt>
                <c:pt idx="296">
                  <c:v>42802</c:v>
                </c:pt>
                <c:pt idx="297">
                  <c:v>42803</c:v>
                </c:pt>
                <c:pt idx="298">
                  <c:v>42804</c:v>
                </c:pt>
                <c:pt idx="299">
                  <c:v>42807</c:v>
                </c:pt>
                <c:pt idx="300">
                  <c:v>42808</c:v>
                </c:pt>
                <c:pt idx="301">
                  <c:v>42809</c:v>
                </c:pt>
                <c:pt idx="302">
                  <c:v>42810</c:v>
                </c:pt>
                <c:pt idx="303">
                  <c:v>42811</c:v>
                </c:pt>
                <c:pt idx="304">
                  <c:v>42814</c:v>
                </c:pt>
                <c:pt idx="305">
                  <c:v>42815</c:v>
                </c:pt>
                <c:pt idx="306">
                  <c:v>42816</c:v>
                </c:pt>
                <c:pt idx="307">
                  <c:v>42817</c:v>
                </c:pt>
                <c:pt idx="308">
                  <c:v>42818</c:v>
                </c:pt>
                <c:pt idx="309">
                  <c:v>42821</c:v>
                </c:pt>
                <c:pt idx="310">
                  <c:v>42822</c:v>
                </c:pt>
                <c:pt idx="311">
                  <c:v>42823</c:v>
                </c:pt>
                <c:pt idx="312">
                  <c:v>42824</c:v>
                </c:pt>
                <c:pt idx="313">
                  <c:v>42825</c:v>
                </c:pt>
                <c:pt idx="314">
                  <c:v>42828</c:v>
                </c:pt>
                <c:pt idx="315">
                  <c:v>42829</c:v>
                </c:pt>
                <c:pt idx="316">
                  <c:v>42830</c:v>
                </c:pt>
                <c:pt idx="317">
                  <c:v>42831</c:v>
                </c:pt>
                <c:pt idx="318">
                  <c:v>42832</c:v>
                </c:pt>
                <c:pt idx="319">
                  <c:v>42835</c:v>
                </c:pt>
                <c:pt idx="320">
                  <c:v>42836</c:v>
                </c:pt>
                <c:pt idx="321">
                  <c:v>42837</c:v>
                </c:pt>
                <c:pt idx="322">
                  <c:v>42838</c:v>
                </c:pt>
                <c:pt idx="323">
                  <c:v>42842</c:v>
                </c:pt>
                <c:pt idx="324">
                  <c:v>42843</c:v>
                </c:pt>
                <c:pt idx="325">
                  <c:v>42844</c:v>
                </c:pt>
                <c:pt idx="326">
                  <c:v>42845</c:v>
                </c:pt>
                <c:pt idx="327">
                  <c:v>42846</c:v>
                </c:pt>
                <c:pt idx="328">
                  <c:v>42849</c:v>
                </c:pt>
                <c:pt idx="329">
                  <c:v>42850</c:v>
                </c:pt>
                <c:pt idx="330">
                  <c:v>42851</c:v>
                </c:pt>
                <c:pt idx="331">
                  <c:v>42852</c:v>
                </c:pt>
                <c:pt idx="332">
                  <c:v>42853</c:v>
                </c:pt>
                <c:pt idx="333">
                  <c:v>42856</c:v>
                </c:pt>
                <c:pt idx="334">
                  <c:v>42857</c:v>
                </c:pt>
                <c:pt idx="335">
                  <c:v>42858</c:v>
                </c:pt>
                <c:pt idx="336">
                  <c:v>42859</c:v>
                </c:pt>
                <c:pt idx="337">
                  <c:v>42860</c:v>
                </c:pt>
                <c:pt idx="338">
                  <c:v>42863</c:v>
                </c:pt>
                <c:pt idx="339">
                  <c:v>42864</c:v>
                </c:pt>
                <c:pt idx="340">
                  <c:v>42865</c:v>
                </c:pt>
                <c:pt idx="341">
                  <c:v>42866</c:v>
                </c:pt>
                <c:pt idx="342">
                  <c:v>42867</c:v>
                </c:pt>
                <c:pt idx="343">
                  <c:v>42870</c:v>
                </c:pt>
                <c:pt idx="344">
                  <c:v>42871</c:v>
                </c:pt>
                <c:pt idx="345">
                  <c:v>42872</c:v>
                </c:pt>
                <c:pt idx="346">
                  <c:v>42873</c:v>
                </c:pt>
                <c:pt idx="347">
                  <c:v>42874</c:v>
                </c:pt>
                <c:pt idx="348">
                  <c:v>42877</c:v>
                </c:pt>
                <c:pt idx="349">
                  <c:v>42878</c:v>
                </c:pt>
                <c:pt idx="350">
                  <c:v>42879</c:v>
                </c:pt>
                <c:pt idx="351">
                  <c:v>42880</c:v>
                </c:pt>
                <c:pt idx="352">
                  <c:v>42881</c:v>
                </c:pt>
                <c:pt idx="353">
                  <c:v>42885</c:v>
                </c:pt>
                <c:pt idx="354">
                  <c:v>42886</c:v>
                </c:pt>
                <c:pt idx="355">
                  <c:v>42887</c:v>
                </c:pt>
                <c:pt idx="356">
                  <c:v>42888</c:v>
                </c:pt>
                <c:pt idx="357">
                  <c:v>42891</c:v>
                </c:pt>
                <c:pt idx="358">
                  <c:v>42892</c:v>
                </c:pt>
                <c:pt idx="359">
                  <c:v>42893</c:v>
                </c:pt>
                <c:pt idx="360">
                  <c:v>42894</c:v>
                </c:pt>
                <c:pt idx="361">
                  <c:v>42895</c:v>
                </c:pt>
                <c:pt idx="362">
                  <c:v>42898</c:v>
                </c:pt>
                <c:pt idx="363">
                  <c:v>42899</c:v>
                </c:pt>
                <c:pt idx="364">
                  <c:v>42900</c:v>
                </c:pt>
                <c:pt idx="365">
                  <c:v>42901</c:v>
                </c:pt>
                <c:pt idx="366">
                  <c:v>42902</c:v>
                </c:pt>
                <c:pt idx="367">
                  <c:v>42905</c:v>
                </c:pt>
                <c:pt idx="368">
                  <c:v>42906</c:v>
                </c:pt>
                <c:pt idx="369">
                  <c:v>42907</c:v>
                </c:pt>
                <c:pt idx="370">
                  <c:v>42908</c:v>
                </c:pt>
                <c:pt idx="371">
                  <c:v>42909</c:v>
                </c:pt>
                <c:pt idx="372">
                  <c:v>42912</c:v>
                </c:pt>
                <c:pt idx="373">
                  <c:v>42913</c:v>
                </c:pt>
                <c:pt idx="374">
                  <c:v>42914</c:v>
                </c:pt>
                <c:pt idx="375">
                  <c:v>42915</c:v>
                </c:pt>
                <c:pt idx="376">
                  <c:v>42916</c:v>
                </c:pt>
                <c:pt idx="377">
                  <c:v>42919</c:v>
                </c:pt>
                <c:pt idx="378">
                  <c:v>42921</c:v>
                </c:pt>
                <c:pt idx="379">
                  <c:v>42922</c:v>
                </c:pt>
                <c:pt idx="380">
                  <c:v>42923</c:v>
                </c:pt>
                <c:pt idx="381">
                  <c:v>42926</c:v>
                </c:pt>
                <c:pt idx="382">
                  <c:v>42927</c:v>
                </c:pt>
                <c:pt idx="383">
                  <c:v>42928</c:v>
                </c:pt>
                <c:pt idx="384">
                  <c:v>42929</c:v>
                </c:pt>
                <c:pt idx="385">
                  <c:v>42930</c:v>
                </c:pt>
                <c:pt idx="386">
                  <c:v>42933</c:v>
                </c:pt>
                <c:pt idx="387">
                  <c:v>42934</c:v>
                </c:pt>
                <c:pt idx="388">
                  <c:v>42935</c:v>
                </c:pt>
                <c:pt idx="389">
                  <c:v>42936</c:v>
                </c:pt>
                <c:pt idx="390">
                  <c:v>42937</c:v>
                </c:pt>
                <c:pt idx="391">
                  <c:v>42940</c:v>
                </c:pt>
                <c:pt idx="392">
                  <c:v>42941</c:v>
                </c:pt>
                <c:pt idx="393">
                  <c:v>42942</c:v>
                </c:pt>
                <c:pt idx="394">
                  <c:v>42943</c:v>
                </c:pt>
                <c:pt idx="395">
                  <c:v>42944</c:v>
                </c:pt>
                <c:pt idx="396">
                  <c:v>42947</c:v>
                </c:pt>
                <c:pt idx="397">
                  <c:v>42948</c:v>
                </c:pt>
                <c:pt idx="398">
                  <c:v>42949</c:v>
                </c:pt>
                <c:pt idx="399">
                  <c:v>42950</c:v>
                </c:pt>
                <c:pt idx="400">
                  <c:v>42951</c:v>
                </c:pt>
                <c:pt idx="401">
                  <c:v>42954</c:v>
                </c:pt>
                <c:pt idx="402">
                  <c:v>42955</c:v>
                </c:pt>
                <c:pt idx="403">
                  <c:v>42956</c:v>
                </c:pt>
                <c:pt idx="404">
                  <c:v>42957</c:v>
                </c:pt>
                <c:pt idx="405">
                  <c:v>42958</c:v>
                </c:pt>
                <c:pt idx="406">
                  <c:v>42961</c:v>
                </c:pt>
                <c:pt idx="407">
                  <c:v>42962</c:v>
                </c:pt>
                <c:pt idx="408">
                  <c:v>42963</c:v>
                </c:pt>
                <c:pt idx="409">
                  <c:v>42964</c:v>
                </c:pt>
                <c:pt idx="410">
                  <c:v>42965</c:v>
                </c:pt>
                <c:pt idx="411">
                  <c:v>42968</c:v>
                </c:pt>
                <c:pt idx="412">
                  <c:v>42969</c:v>
                </c:pt>
                <c:pt idx="413">
                  <c:v>42970</c:v>
                </c:pt>
                <c:pt idx="414">
                  <c:v>42971</c:v>
                </c:pt>
                <c:pt idx="415">
                  <c:v>42972</c:v>
                </c:pt>
                <c:pt idx="416">
                  <c:v>42975</c:v>
                </c:pt>
                <c:pt idx="417">
                  <c:v>42976</c:v>
                </c:pt>
                <c:pt idx="418">
                  <c:v>42977</c:v>
                </c:pt>
                <c:pt idx="419">
                  <c:v>42978</c:v>
                </c:pt>
                <c:pt idx="420">
                  <c:v>42979</c:v>
                </c:pt>
                <c:pt idx="421">
                  <c:v>42983</c:v>
                </c:pt>
                <c:pt idx="422">
                  <c:v>42984</c:v>
                </c:pt>
                <c:pt idx="423">
                  <c:v>42985</c:v>
                </c:pt>
                <c:pt idx="424">
                  <c:v>42986</c:v>
                </c:pt>
                <c:pt idx="425">
                  <c:v>42989</c:v>
                </c:pt>
                <c:pt idx="426">
                  <c:v>42990</c:v>
                </c:pt>
                <c:pt idx="427">
                  <c:v>42991</c:v>
                </c:pt>
                <c:pt idx="428">
                  <c:v>42992</c:v>
                </c:pt>
                <c:pt idx="429">
                  <c:v>42993</c:v>
                </c:pt>
                <c:pt idx="430">
                  <c:v>42996</c:v>
                </c:pt>
                <c:pt idx="431">
                  <c:v>42997</c:v>
                </c:pt>
                <c:pt idx="432">
                  <c:v>42998</c:v>
                </c:pt>
                <c:pt idx="433">
                  <c:v>42999</c:v>
                </c:pt>
                <c:pt idx="434">
                  <c:v>43000</c:v>
                </c:pt>
                <c:pt idx="435">
                  <c:v>43003</c:v>
                </c:pt>
                <c:pt idx="436">
                  <c:v>43004</c:v>
                </c:pt>
                <c:pt idx="437">
                  <c:v>43005</c:v>
                </c:pt>
                <c:pt idx="438">
                  <c:v>43006</c:v>
                </c:pt>
                <c:pt idx="439">
                  <c:v>43007</c:v>
                </c:pt>
                <c:pt idx="440">
                  <c:v>43010</c:v>
                </c:pt>
                <c:pt idx="441">
                  <c:v>43011</c:v>
                </c:pt>
                <c:pt idx="442">
                  <c:v>43012</c:v>
                </c:pt>
                <c:pt idx="443">
                  <c:v>43013</c:v>
                </c:pt>
                <c:pt idx="444">
                  <c:v>43014</c:v>
                </c:pt>
                <c:pt idx="445">
                  <c:v>43017</c:v>
                </c:pt>
                <c:pt idx="446">
                  <c:v>43018</c:v>
                </c:pt>
                <c:pt idx="447">
                  <c:v>43019</c:v>
                </c:pt>
                <c:pt idx="448">
                  <c:v>43020</c:v>
                </c:pt>
                <c:pt idx="449">
                  <c:v>43021</c:v>
                </c:pt>
                <c:pt idx="450">
                  <c:v>43024</c:v>
                </c:pt>
                <c:pt idx="451">
                  <c:v>43025</c:v>
                </c:pt>
                <c:pt idx="452">
                  <c:v>43026</c:v>
                </c:pt>
                <c:pt idx="453">
                  <c:v>43027</c:v>
                </c:pt>
                <c:pt idx="454">
                  <c:v>43028</c:v>
                </c:pt>
                <c:pt idx="455">
                  <c:v>43031</c:v>
                </c:pt>
                <c:pt idx="456">
                  <c:v>43032</c:v>
                </c:pt>
                <c:pt idx="457">
                  <c:v>43033</c:v>
                </c:pt>
                <c:pt idx="458">
                  <c:v>43034</c:v>
                </c:pt>
                <c:pt idx="459">
                  <c:v>43035</c:v>
                </c:pt>
                <c:pt idx="460">
                  <c:v>43038</c:v>
                </c:pt>
                <c:pt idx="461">
                  <c:v>43039</c:v>
                </c:pt>
                <c:pt idx="462">
                  <c:v>43040</c:v>
                </c:pt>
                <c:pt idx="463">
                  <c:v>43041</c:v>
                </c:pt>
                <c:pt idx="464">
                  <c:v>43042</c:v>
                </c:pt>
                <c:pt idx="465">
                  <c:v>43045</c:v>
                </c:pt>
                <c:pt idx="466">
                  <c:v>43046</c:v>
                </c:pt>
                <c:pt idx="467">
                  <c:v>43047</c:v>
                </c:pt>
                <c:pt idx="468">
                  <c:v>43048</c:v>
                </c:pt>
                <c:pt idx="469">
                  <c:v>43049</c:v>
                </c:pt>
                <c:pt idx="470">
                  <c:v>43052</c:v>
                </c:pt>
                <c:pt idx="471">
                  <c:v>43053</c:v>
                </c:pt>
                <c:pt idx="472">
                  <c:v>43054</c:v>
                </c:pt>
                <c:pt idx="473">
                  <c:v>43055</c:v>
                </c:pt>
                <c:pt idx="474">
                  <c:v>43056</c:v>
                </c:pt>
                <c:pt idx="475">
                  <c:v>43059</c:v>
                </c:pt>
                <c:pt idx="476">
                  <c:v>43060</c:v>
                </c:pt>
                <c:pt idx="477">
                  <c:v>43061</c:v>
                </c:pt>
                <c:pt idx="478">
                  <c:v>43063</c:v>
                </c:pt>
                <c:pt idx="479">
                  <c:v>43066</c:v>
                </c:pt>
                <c:pt idx="480">
                  <c:v>43067</c:v>
                </c:pt>
                <c:pt idx="481">
                  <c:v>43068</c:v>
                </c:pt>
                <c:pt idx="482">
                  <c:v>43069</c:v>
                </c:pt>
                <c:pt idx="483">
                  <c:v>43070</c:v>
                </c:pt>
                <c:pt idx="484">
                  <c:v>43073</c:v>
                </c:pt>
                <c:pt idx="485">
                  <c:v>43074</c:v>
                </c:pt>
                <c:pt idx="486">
                  <c:v>43075</c:v>
                </c:pt>
                <c:pt idx="487">
                  <c:v>43076</c:v>
                </c:pt>
                <c:pt idx="488">
                  <c:v>43077</c:v>
                </c:pt>
                <c:pt idx="489">
                  <c:v>43080</c:v>
                </c:pt>
                <c:pt idx="490">
                  <c:v>43081</c:v>
                </c:pt>
                <c:pt idx="491">
                  <c:v>43082</c:v>
                </c:pt>
                <c:pt idx="492">
                  <c:v>43083</c:v>
                </c:pt>
                <c:pt idx="493">
                  <c:v>43084</c:v>
                </c:pt>
                <c:pt idx="494">
                  <c:v>43087</c:v>
                </c:pt>
                <c:pt idx="495">
                  <c:v>43088</c:v>
                </c:pt>
                <c:pt idx="496">
                  <c:v>43089</c:v>
                </c:pt>
                <c:pt idx="497">
                  <c:v>43090</c:v>
                </c:pt>
                <c:pt idx="498">
                  <c:v>43091</c:v>
                </c:pt>
                <c:pt idx="499">
                  <c:v>43095</c:v>
                </c:pt>
                <c:pt idx="500">
                  <c:v>43096</c:v>
                </c:pt>
                <c:pt idx="501">
                  <c:v>43097</c:v>
                </c:pt>
                <c:pt idx="502">
                  <c:v>43098</c:v>
                </c:pt>
                <c:pt idx="503">
                  <c:v>43102</c:v>
                </c:pt>
                <c:pt idx="504">
                  <c:v>43103</c:v>
                </c:pt>
                <c:pt idx="505">
                  <c:v>43104</c:v>
                </c:pt>
                <c:pt idx="506">
                  <c:v>43105</c:v>
                </c:pt>
                <c:pt idx="507">
                  <c:v>43108</c:v>
                </c:pt>
                <c:pt idx="508">
                  <c:v>43109</c:v>
                </c:pt>
                <c:pt idx="509">
                  <c:v>43110</c:v>
                </c:pt>
                <c:pt idx="510">
                  <c:v>43111</c:v>
                </c:pt>
                <c:pt idx="511">
                  <c:v>43112</c:v>
                </c:pt>
                <c:pt idx="512">
                  <c:v>43116</c:v>
                </c:pt>
                <c:pt idx="513">
                  <c:v>43117</c:v>
                </c:pt>
                <c:pt idx="514">
                  <c:v>43118</c:v>
                </c:pt>
                <c:pt idx="515">
                  <c:v>43119</c:v>
                </c:pt>
                <c:pt idx="516">
                  <c:v>43122</c:v>
                </c:pt>
                <c:pt idx="517">
                  <c:v>43123</c:v>
                </c:pt>
                <c:pt idx="518">
                  <c:v>43124</c:v>
                </c:pt>
                <c:pt idx="519">
                  <c:v>43125</c:v>
                </c:pt>
                <c:pt idx="520">
                  <c:v>43126</c:v>
                </c:pt>
                <c:pt idx="521">
                  <c:v>43129</c:v>
                </c:pt>
                <c:pt idx="522">
                  <c:v>43130</c:v>
                </c:pt>
                <c:pt idx="523">
                  <c:v>43131</c:v>
                </c:pt>
                <c:pt idx="524">
                  <c:v>43132</c:v>
                </c:pt>
                <c:pt idx="525">
                  <c:v>43133</c:v>
                </c:pt>
                <c:pt idx="526">
                  <c:v>43136</c:v>
                </c:pt>
                <c:pt idx="527">
                  <c:v>43137</c:v>
                </c:pt>
                <c:pt idx="528">
                  <c:v>43138</c:v>
                </c:pt>
                <c:pt idx="529">
                  <c:v>43139</c:v>
                </c:pt>
                <c:pt idx="530">
                  <c:v>43140</c:v>
                </c:pt>
                <c:pt idx="531">
                  <c:v>43143</c:v>
                </c:pt>
                <c:pt idx="532">
                  <c:v>43144</c:v>
                </c:pt>
                <c:pt idx="533">
                  <c:v>43145</c:v>
                </c:pt>
                <c:pt idx="534">
                  <c:v>43146</c:v>
                </c:pt>
                <c:pt idx="535">
                  <c:v>43147</c:v>
                </c:pt>
                <c:pt idx="536">
                  <c:v>43151</c:v>
                </c:pt>
                <c:pt idx="537">
                  <c:v>43152</c:v>
                </c:pt>
                <c:pt idx="538">
                  <c:v>43153</c:v>
                </c:pt>
                <c:pt idx="539">
                  <c:v>43154</c:v>
                </c:pt>
                <c:pt idx="540">
                  <c:v>43157</c:v>
                </c:pt>
                <c:pt idx="541">
                  <c:v>43158</c:v>
                </c:pt>
                <c:pt idx="542">
                  <c:v>43159</c:v>
                </c:pt>
                <c:pt idx="543">
                  <c:v>43160</c:v>
                </c:pt>
                <c:pt idx="544">
                  <c:v>43161</c:v>
                </c:pt>
                <c:pt idx="545">
                  <c:v>43164</c:v>
                </c:pt>
                <c:pt idx="546">
                  <c:v>43165</c:v>
                </c:pt>
                <c:pt idx="547">
                  <c:v>43166</c:v>
                </c:pt>
                <c:pt idx="548">
                  <c:v>43167</c:v>
                </c:pt>
                <c:pt idx="549">
                  <c:v>43168</c:v>
                </c:pt>
                <c:pt idx="550">
                  <c:v>43171</c:v>
                </c:pt>
                <c:pt idx="551">
                  <c:v>43172</c:v>
                </c:pt>
                <c:pt idx="552">
                  <c:v>43173</c:v>
                </c:pt>
                <c:pt idx="553">
                  <c:v>43174</c:v>
                </c:pt>
                <c:pt idx="554">
                  <c:v>43175</c:v>
                </c:pt>
                <c:pt idx="555">
                  <c:v>43178</c:v>
                </c:pt>
                <c:pt idx="556">
                  <c:v>43179</c:v>
                </c:pt>
                <c:pt idx="557">
                  <c:v>43180</c:v>
                </c:pt>
                <c:pt idx="558">
                  <c:v>43181</c:v>
                </c:pt>
                <c:pt idx="559">
                  <c:v>43182</c:v>
                </c:pt>
                <c:pt idx="560">
                  <c:v>43185</c:v>
                </c:pt>
                <c:pt idx="561">
                  <c:v>43186</c:v>
                </c:pt>
                <c:pt idx="562">
                  <c:v>43187</c:v>
                </c:pt>
                <c:pt idx="563">
                  <c:v>43188</c:v>
                </c:pt>
                <c:pt idx="564">
                  <c:v>43192</c:v>
                </c:pt>
                <c:pt idx="565">
                  <c:v>43193</c:v>
                </c:pt>
                <c:pt idx="566">
                  <c:v>43194</c:v>
                </c:pt>
                <c:pt idx="567">
                  <c:v>43195</c:v>
                </c:pt>
                <c:pt idx="568">
                  <c:v>43196</c:v>
                </c:pt>
                <c:pt idx="569">
                  <c:v>43199</c:v>
                </c:pt>
                <c:pt idx="570">
                  <c:v>43200</c:v>
                </c:pt>
                <c:pt idx="571">
                  <c:v>43201</c:v>
                </c:pt>
                <c:pt idx="572">
                  <c:v>43202</c:v>
                </c:pt>
                <c:pt idx="573">
                  <c:v>43203</c:v>
                </c:pt>
                <c:pt idx="574">
                  <c:v>43206</c:v>
                </c:pt>
                <c:pt idx="575">
                  <c:v>43207</c:v>
                </c:pt>
                <c:pt idx="576">
                  <c:v>43208</c:v>
                </c:pt>
                <c:pt idx="577">
                  <c:v>43209</c:v>
                </c:pt>
                <c:pt idx="578">
                  <c:v>43210</c:v>
                </c:pt>
                <c:pt idx="579">
                  <c:v>43213</c:v>
                </c:pt>
                <c:pt idx="580">
                  <c:v>43214</c:v>
                </c:pt>
                <c:pt idx="581">
                  <c:v>43215</c:v>
                </c:pt>
                <c:pt idx="582">
                  <c:v>43216</c:v>
                </c:pt>
                <c:pt idx="583">
                  <c:v>43217</c:v>
                </c:pt>
                <c:pt idx="584">
                  <c:v>43220</c:v>
                </c:pt>
                <c:pt idx="585">
                  <c:v>43221</c:v>
                </c:pt>
                <c:pt idx="586">
                  <c:v>43222</c:v>
                </c:pt>
                <c:pt idx="587">
                  <c:v>43223</c:v>
                </c:pt>
                <c:pt idx="588">
                  <c:v>43224</c:v>
                </c:pt>
                <c:pt idx="589">
                  <c:v>43227</c:v>
                </c:pt>
                <c:pt idx="590">
                  <c:v>43228</c:v>
                </c:pt>
                <c:pt idx="591">
                  <c:v>43229</c:v>
                </c:pt>
                <c:pt idx="592">
                  <c:v>43230</c:v>
                </c:pt>
                <c:pt idx="593">
                  <c:v>43231</c:v>
                </c:pt>
                <c:pt idx="594">
                  <c:v>43234</c:v>
                </c:pt>
                <c:pt idx="595">
                  <c:v>43235</c:v>
                </c:pt>
                <c:pt idx="596">
                  <c:v>43236</c:v>
                </c:pt>
                <c:pt idx="597">
                  <c:v>43237</c:v>
                </c:pt>
                <c:pt idx="598">
                  <c:v>43238</c:v>
                </c:pt>
                <c:pt idx="599">
                  <c:v>43241</c:v>
                </c:pt>
                <c:pt idx="600">
                  <c:v>43242</c:v>
                </c:pt>
                <c:pt idx="601">
                  <c:v>43243</c:v>
                </c:pt>
                <c:pt idx="602">
                  <c:v>43244</c:v>
                </c:pt>
                <c:pt idx="603">
                  <c:v>43245</c:v>
                </c:pt>
                <c:pt idx="604">
                  <c:v>43249</c:v>
                </c:pt>
                <c:pt idx="605">
                  <c:v>43250</c:v>
                </c:pt>
                <c:pt idx="606">
                  <c:v>43251</c:v>
                </c:pt>
                <c:pt idx="607">
                  <c:v>43252</c:v>
                </c:pt>
                <c:pt idx="608">
                  <c:v>43255</c:v>
                </c:pt>
                <c:pt idx="609">
                  <c:v>43256</c:v>
                </c:pt>
                <c:pt idx="610">
                  <c:v>43257</c:v>
                </c:pt>
                <c:pt idx="611">
                  <c:v>43258</c:v>
                </c:pt>
                <c:pt idx="612">
                  <c:v>43259</c:v>
                </c:pt>
                <c:pt idx="613">
                  <c:v>43262</c:v>
                </c:pt>
                <c:pt idx="614">
                  <c:v>43263</c:v>
                </c:pt>
                <c:pt idx="615">
                  <c:v>43264</c:v>
                </c:pt>
                <c:pt idx="616">
                  <c:v>43265</c:v>
                </c:pt>
                <c:pt idx="617">
                  <c:v>43266</c:v>
                </c:pt>
                <c:pt idx="618">
                  <c:v>43269</c:v>
                </c:pt>
                <c:pt idx="619">
                  <c:v>43270</c:v>
                </c:pt>
                <c:pt idx="620">
                  <c:v>43271</c:v>
                </c:pt>
                <c:pt idx="621">
                  <c:v>43272</c:v>
                </c:pt>
                <c:pt idx="622">
                  <c:v>43273</c:v>
                </c:pt>
                <c:pt idx="623">
                  <c:v>43276</c:v>
                </c:pt>
                <c:pt idx="624">
                  <c:v>43277</c:v>
                </c:pt>
                <c:pt idx="625">
                  <c:v>43278</c:v>
                </c:pt>
                <c:pt idx="626">
                  <c:v>43279</c:v>
                </c:pt>
                <c:pt idx="627">
                  <c:v>43280</c:v>
                </c:pt>
                <c:pt idx="628">
                  <c:v>43283</c:v>
                </c:pt>
                <c:pt idx="629">
                  <c:v>43284</c:v>
                </c:pt>
                <c:pt idx="630">
                  <c:v>43286</c:v>
                </c:pt>
                <c:pt idx="631">
                  <c:v>43287</c:v>
                </c:pt>
                <c:pt idx="632">
                  <c:v>43290</c:v>
                </c:pt>
                <c:pt idx="633">
                  <c:v>43291</c:v>
                </c:pt>
                <c:pt idx="634">
                  <c:v>43292</c:v>
                </c:pt>
                <c:pt idx="635">
                  <c:v>43293</c:v>
                </c:pt>
                <c:pt idx="636">
                  <c:v>43294</c:v>
                </c:pt>
                <c:pt idx="637">
                  <c:v>43297</c:v>
                </c:pt>
                <c:pt idx="638">
                  <c:v>43298</c:v>
                </c:pt>
                <c:pt idx="639">
                  <c:v>43299</c:v>
                </c:pt>
                <c:pt idx="640">
                  <c:v>43300</c:v>
                </c:pt>
                <c:pt idx="641">
                  <c:v>43301</c:v>
                </c:pt>
                <c:pt idx="642">
                  <c:v>43304</c:v>
                </c:pt>
                <c:pt idx="643">
                  <c:v>43305</c:v>
                </c:pt>
                <c:pt idx="644">
                  <c:v>43306</c:v>
                </c:pt>
                <c:pt idx="645">
                  <c:v>43307</c:v>
                </c:pt>
                <c:pt idx="646">
                  <c:v>43308</c:v>
                </c:pt>
                <c:pt idx="647">
                  <c:v>43311</c:v>
                </c:pt>
                <c:pt idx="648">
                  <c:v>43312</c:v>
                </c:pt>
                <c:pt idx="649">
                  <c:v>43313</c:v>
                </c:pt>
                <c:pt idx="650">
                  <c:v>43314</c:v>
                </c:pt>
                <c:pt idx="651">
                  <c:v>43315</c:v>
                </c:pt>
                <c:pt idx="652">
                  <c:v>43318</c:v>
                </c:pt>
                <c:pt idx="653">
                  <c:v>43319</c:v>
                </c:pt>
                <c:pt idx="654">
                  <c:v>43320</c:v>
                </c:pt>
                <c:pt idx="655">
                  <c:v>43321</c:v>
                </c:pt>
                <c:pt idx="656">
                  <c:v>43322</c:v>
                </c:pt>
                <c:pt idx="657">
                  <c:v>43325</c:v>
                </c:pt>
                <c:pt idx="658">
                  <c:v>43326</c:v>
                </c:pt>
                <c:pt idx="659">
                  <c:v>43327</c:v>
                </c:pt>
                <c:pt idx="660">
                  <c:v>43328</c:v>
                </c:pt>
                <c:pt idx="661">
                  <c:v>43329</c:v>
                </c:pt>
                <c:pt idx="662">
                  <c:v>43332</c:v>
                </c:pt>
                <c:pt idx="663">
                  <c:v>43333</c:v>
                </c:pt>
                <c:pt idx="664">
                  <c:v>43334</c:v>
                </c:pt>
                <c:pt idx="665">
                  <c:v>43335</c:v>
                </c:pt>
                <c:pt idx="666">
                  <c:v>43336</c:v>
                </c:pt>
                <c:pt idx="667">
                  <c:v>43339</c:v>
                </c:pt>
                <c:pt idx="668">
                  <c:v>43340</c:v>
                </c:pt>
                <c:pt idx="669">
                  <c:v>43341</c:v>
                </c:pt>
                <c:pt idx="670">
                  <c:v>43342</c:v>
                </c:pt>
                <c:pt idx="671">
                  <c:v>43343</c:v>
                </c:pt>
                <c:pt idx="672">
                  <c:v>43347</c:v>
                </c:pt>
                <c:pt idx="673">
                  <c:v>43348</c:v>
                </c:pt>
                <c:pt idx="674">
                  <c:v>43349</c:v>
                </c:pt>
                <c:pt idx="675">
                  <c:v>43350</c:v>
                </c:pt>
                <c:pt idx="676">
                  <c:v>43353</c:v>
                </c:pt>
                <c:pt idx="677">
                  <c:v>43354</c:v>
                </c:pt>
                <c:pt idx="678">
                  <c:v>43355</c:v>
                </c:pt>
                <c:pt idx="679">
                  <c:v>43356</c:v>
                </c:pt>
                <c:pt idx="680">
                  <c:v>43357</c:v>
                </c:pt>
                <c:pt idx="681">
                  <c:v>43360</c:v>
                </c:pt>
                <c:pt idx="682">
                  <c:v>43361</c:v>
                </c:pt>
                <c:pt idx="683">
                  <c:v>43362</c:v>
                </c:pt>
                <c:pt idx="684">
                  <c:v>43363</c:v>
                </c:pt>
                <c:pt idx="685">
                  <c:v>43364</c:v>
                </c:pt>
                <c:pt idx="686">
                  <c:v>43367</c:v>
                </c:pt>
                <c:pt idx="687">
                  <c:v>43368</c:v>
                </c:pt>
                <c:pt idx="688">
                  <c:v>43369</c:v>
                </c:pt>
                <c:pt idx="689">
                  <c:v>43370</c:v>
                </c:pt>
                <c:pt idx="690">
                  <c:v>43371</c:v>
                </c:pt>
                <c:pt idx="691">
                  <c:v>43374</c:v>
                </c:pt>
                <c:pt idx="692">
                  <c:v>43375</c:v>
                </c:pt>
                <c:pt idx="693">
                  <c:v>43376</c:v>
                </c:pt>
                <c:pt idx="694">
                  <c:v>43377</c:v>
                </c:pt>
                <c:pt idx="695">
                  <c:v>43378</c:v>
                </c:pt>
                <c:pt idx="696">
                  <c:v>43381</c:v>
                </c:pt>
                <c:pt idx="697">
                  <c:v>43382</c:v>
                </c:pt>
                <c:pt idx="698">
                  <c:v>43383</c:v>
                </c:pt>
                <c:pt idx="699">
                  <c:v>43384</c:v>
                </c:pt>
                <c:pt idx="700">
                  <c:v>43385</c:v>
                </c:pt>
                <c:pt idx="701">
                  <c:v>43388</c:v>
                </c:pt>
                <c:pt idx="702">
                  <c:v>43389</c:v>
                </c:pt>
                <c:pt idx="703">
                  <c:v>43390</c:v>
                </c:pt>
                <c:pt idx="704">
                  <c:v>43391</c:v>
                </c:pt>
                <c:pt idx="705">
                  <c:v>43392</c:v>
                </c:pt>
                <c:pt idx="706">
                  <c:v>43395</c:v>
                </c:pt>
                <c:pt idx="707">
                  <c:v>43396</c:v>
                </c:pt>
                <c:pt idx="708">
                  <c:v>43397</c:v>
                </c:pt>
                <c:pt idx="709">
                  <c:v>43398</c:v>
                </c:pt>
                <c:pt idx="710">
                  <c:v>43399</c:v>
                </c:pt>
                <c:pt idx="711">
                  <c:v>43402</c:v>
                </c:pt>
                <c:pt idx="712">
                  <c:v>43403</c:v>
                </c:pt>
                <c:pt idx="713">
                  <c:v>43404</c:v>
                </c:pt>
                <c:pt idx="714">
                  <c:v>43405</c:v>
                </c:pt>
                <c:pt idx="715">
                  <c:v>43406</c:v>
                </c:pt>
                <c:pt idx="716">
                  <c:v>43409</c:v>
                </c:pt>
                <c:pt idx="717">
                  <c:v>43410</c:v>
                </c:pt>
                <c:pt idx="718">
                  <c:v>43411</c:v>
                </c:pt>
                <c:pt idx="719">
                  <c:v>43412</c:v>
                </c:pt>
                <c:pt idx="720">
                  <c:v>43413</c:v>
                </c:pt>
                <c:pt idx="721">
                  <c:v>43416</c:v>
                </c:pt>
                <c:pt idx="722">
                  <c:v>43417</c:v>
                </c:pt>
                <c:pt idx="723">
                  <c:v>43418</c:v>
                </c:pt>
                <c:pt idx="724">
                  <c:v>43419</c:v>
                </c:pt>
                <c:pt idx="725">
                  <c:v>43420</c:v>
                </c:pt>
                <c:pt idx="726">
                  <c:v>43423</c:v>
                </c:pt>
                <c:pt idx="727">
                  <c:v>43424</c:v>
                </c:pt>
                <c:pt idx="728">
                  <c:v>43425</c:v>
                </c:pt>
                <c:pt idx="729">
                  <c:v>43427</c:v>
                </c:pt>
                <c:pt idx="730">
                  <c:v>43430</c:v>
                </c:pt>
                <c:pt idx="731">
                  <c:v>43431</c:v>
                </c:pt>
                <c:pt idx="732">
                  <c:v>43432</c:v>
                </c:pt>
                <c:pt idx="733">
                  <c:v>43433</c:v>
                </c:pt>
                <c:pt idx="734">
                  <c:v>43434</c:v>
                </c:pt>
                <c:pt idx="735">
                  <c:v>43437</c:v>
                </c:pt>
                <c:pt idx="736">
                  <c:v>43438</c:v>
                </c:pt>
                <c:pt idx="737">
                  <c:v>43440</c:v>
                </c:pt>
                <c:pt idx="738">
                  <c:v>43441</c:v>
                </c:pt>
                <c:pt idx="739">
                  <c:v>43444</c:v>
                </c:pt>
                <c:pt idx="740">
                  <c:v>43445</c:v>
                </c:pt>
                <c:pt idx="741">
                  <c:v>43446</c:v>
                </c:pt>
                <c:pt idx="742">
                  <c:v>43447</c:v>
                </c:pt>
                <c:pt idx="743">
                  <c:v>43448</c:v>
                </c:pt>
                <c:pt idx="744">
                  <c:v>43451</c:v>
                </c:pt>
                <c:pt idx="745">
                  <c:v>43452</c:v>
                </c:pt>
                <c:pt idx="746">
                  <c:v>43453</c:v>
                </c:pt>
                <c:pt idx="747">
                  <c:v>43454</c:v>
                </c:pt>
                <c:pt idx="748">
                  <c:v>43455</c:v>
                </c:pt>
                <c:pt idx="749">
                  <c:v>43458</c:v>
                </c:pt>
                <c:pt idx="750">
                  <c:v>43460</c:v>
                </c:pt>
                <c:pt idx="751">
                  <c:v>43461</c:v>
                </c:pt>
                <c:pt idx="752">
                  <c:v>43462</c:v>
                </c:pt>
                <c:pt idx="753">
                  <c:v>43465</c:v>
                </c:pt>
                <c:pt idx="754">
                  <c:v>43467</c:v>
                </c:pt>
                <c:pt idx="755">
                  <c:v>43468</c:v>
                </c:pt>
                <c:pt idx="756">
                  <c:v>43469</c:v>
                </c:pt>
                <c:pt idx="757">
                  <c:v>43472</c:v>
                </c:pt>
                <c:pt idx="758">
                  <c:v>43473</c:v>
                </c:pt>
                <c:pt idx="759">
                  <c:v>43474</c:v>
                </c:pt>
                <c:pt idx="760">
                  <c:v>43475</c:v>
                </c:pt>
                <c:pt idx="761">
                  <c:v>43476</c:v>
                </c:pt>
                <c:pt idx="762">
                  <c:v>43479</c:v>
                </c:pt>
                <c:pt idx="763">
                  <c:v>43480</c:v>
                </c:pt>
                <c:pt idx="764">
                  <c:v>43481</c:v>
                </c:pt>
                <c:pt idx="765">
                  <c:v>43482</c:v>
                </c:pt>
                <c:pt idx="766">
                  <c:v>43483</c:v>
                </c:pt>
                <c:pt idx="767">
                  <c:v>43487</c:v>
                </c:pt>
                <c:pt idx="768">
                  <c:v>43488</c:v>
                </c:pt>
                <c:pt idx="769">
                  <c:v>43489</c:v>
                </c:pt>
                <c:pt idx="770">
                  <c:v>43490</c:v>
                </c:pt>
                <c:pt idx="771">
                  <c:v>43493</c:v>
                </c:pt>
                <c:pt idx="772">
                  <c:v>43494</c:v>
                </c:pt>
                <c:pt idx="773">
                  <c:v>43495</c:v>
                </c:pt>
                <c:pt idx="774">
                  <c:v>43496</c:v>
                </c:pt>
                <c:pt idx="775">
                  <c:v>43497</c:v>
                </c:pt>
                <c:pt idx="776">
                  <c:v>43500</c:v>
                </c:pt>
                <c:pt idx="777">
                  <c:v>43501</c:v>
                </c:pt>
                <c:pt idx="778">
                  <c:v>43502</c:v>
                </c:pt>
                <c:pt idx="779">
                  <c:v>43503</c:v>
                </c:pt>
                <c:pt idx="780">
                  <c:v>43504</c:v>
                </c:pt>
                <c:pt idx="781">
                  <c:v>43507</c:v>
                </c:pt>
                <c:pt idx="782">
                  <c:v>43508</c:v>
                </c:pt>
                <c:pt idx="783">
                  <c:v>43509</c:v>
                </c:pt>
                <c:pt idx="784">
                  <c:v>43510</c:v>
                </c:pt>
                <c:pt idx="785">
                  <c:v>43511</c:v>
                </c:pt>
                <c:pt idx="786">
                  <c:v>43515</c:v>
                </c:pt>
                <c:pt idx="787">
                  <c:v>43516</c:v>
                </c:pt>
                <c:pt idx="788">
                  <c:v>43517</c:v>
                </c:pt>
                <c:pt idx="789">
                  <c:v>43518</c:v>
                </c:pt>
                <c:pt idx="790">
                  <c:v>43521</c:v>
                </c:pt>
                <c:pt idx="791">
                  <c:v>43522</c:v>
                </c:pt>
                <c:pt idx="792">
                  <c:v>43523</c:v>
                </c:pt>
                <c:pt idx="793">
                  <c:v>43524</c:v>
                </c:pt>
                <c:pt idx="794">
                  <c:v>43525</c:v>
                </c:pt>
                <c:pt idx="795">
                  <c:v>43528</c:v>
                </c:pt>
                <c:pt idx="796">
                  <c:v>43529</c:v>
                </c:pt>
                <c:pt idx="797">
                  <c:v>43530</c:v>
                </c:pt>
                <c:pt idx="798">
                  <c:v>43531</c:v>
                </c:pt>
                <c:pt idx="799">
                  <c:v>43532</c:v>
                </c:pt>
                <c:pt idx="800">
                  <c:v>43535</c:v>
                </c:pt>
                <c:pt idx="801">
                  <c:v>43536</c:v>
                </c:pt>
                <c:pt idx="802">
                  <c:v>43537</c:v>
                </c:pt>
                <c:pt idx="803">
                  <c:v>43538</c:v>
                </c:pt>
                <c:pt idx="804">
                  <c:v>43539</c:v>
                </c:pt>
                <c:pt idx="805">
                  <c:v>43542</c:v>
                </c:pt>
                <c:pt idx="806">
                  <c:v>43543</c:v>
                </c:pt>
                <c:pt idx="807">
                  <c:v>43544</c:v>
                </c:pt>
                <c:pt idx="808">
                  <c:v>43545</c:v>
                </c:pt>
                <c:pt idx="809">
                  <c:v>43546</c:v>
                </c:pt>
                <c:pt idx="810">
                  <c:v>43549</c:v>
                </c:pt>
                <c:pt idx="811">
                  <c:v>43550</c:v>
                </c:pt>
                <c:pt idx="812">
                  <c:v>43551</c:v>
                </c:pt>
                <c:pt idx="813">
                  <c:v>43552</c:v>
                </c:pt>
                <c:pt idx="814">
                  <c:v>43553</c:v>
                </c:pt>
                <c:pt idx="815">
                  <c:v>43556</c:v>
                </c:pt>
                <c:pt idx="816">
                  <c:v>43557</c:v>
                </c:pt>
                <c:pt idx="817">
                  <c:v>43558</c:v>
                </c:pt>
                <c:pt idx="818">
                  <c:v>43559</c:v>
                </c:pt>
                <c:pt idx="819">
                  <c:v>43560</c:v>
                </c:pt>
                <c:pt idx="820">
                  <c:v>43563</c:v>
                </c:pt>
                <c:pt idx="821">
                  <c:v>43564</c:v>
                </c:pt>
                <c:pt idx="822">
                  <c:v>43565</c:v>
                </c:pt>
                <c:pt idx="823">
                  <c:v>43566</c:v>
                </c:pt>
                <c:pt idx="824">
                  <c:v>43567</c:v>
                </c:pt>
                <c:pt idx="825">
                  <c:v>43570</c:v>
                </c:pt>
                <c:pt idx="826">
                  <c:v>43571</c:v>
                </c:pt>
                <c:pt idx="827">
                  <c:v>43572</c:v>
                </c:pt>
                <c:pt idx="828">
                  <c:v>43573</c:v>
                </c:pt>
                <c:pt idx="829">
                  <c:v>43577</c:v>
                </c:pt>
                <c:pt idx="830">
                  <c:v>43578</c:v>
                </c:pt>
                <c:pt idx="831">
                  <c:v>43579</c:v>
                </c:pt>
                <c:pt idx="832">
                  <c:v>43580</c:v>
                </c:pt>
                <c:pt idx="833">
                  <c:v>43581</c:v>
                </c:pt>
                <c:pt idx="834">
                  <c:v>43584</c:v>
                </c:pt>
                <c:pt idx="835">
                  <c:v>43585</c:v>
                </c:pt>
                <c:pt idx="836">
                  <c:v>43586</c:v>
                </c:pt>
                <c:pt idx="837">
                  <c:v>43587</c:v>
                </c:pt>
                <c:pt idx="838">
                  <c:v>43588</c:v>
                </c:pt>
                <c:pt idx="839">
                  <c:v>43591</c:v>
                </c:pt>
                <c:pt idx="840">
                  <c:v>43592</c:v>
                </c:pt>
                <c:pt idx="841">
                  <c:v>43593</c:v>
                </c:pt>
                <c:pt idx="842">
                  <c:v>43594</c:v>
                </c:pt>
                <c:pt idx="843">
                  <c:v>43595</c:v>
                </c:pt>
                <c:pt idx="844">
                  <c:v>43598</c:v>
                </c:pt>
                <c:pt idx="845">
                  <c:v>43599</c:v>
                </c:pt>
                <c:pt idx="846">
                  <c:v>43600</c:v>
                </c:pt>
                <c:pt idx="847">
                  <c:v>43601</c:v>
                </c:pt>
                <c:pt idx="848">
                  <c:v>43602</c:v>
                </c:pt>
                <c:pt idx="849">
                  <c:v>43605</c:v>
                </c:pt>
                <c:pt idx="850">
                  <c:v>43606</c:v>
                </c:pt>
                <c:pt idx="851">
                  <c:v>43607</c:v>
                </c:pt>
                <c:pt idx="852">
                  <c:v>43608</c:v>
                </c:pt>
                <c:pt idx="853">
                  <c:v>43609</c:v>
                </c:pt>
                <c:pt idx="854">
                  <c:v>43613</c:v>
                </c:pt>
                <c:pt idx="855">
                  <c:v>43614</c:v>
                </c:pt>
                <c:pt idx="856">
                  <c:v>43615</c:v>
                </c:pt>
                <c:pt idx="857">
                  <c:v>43616</c:v>
                </c:pt>
                <c:pt idx="858">
                  <c:v>43619</c:v>
                </c:pt>
                <c:pt idx="859">
                  <c:v>43620</c:v>
                </c:pt>
                <c:pt idx="860">
                  <c:v>43621</c:v>
                </c:pt>
                <c:pt idx="861">
                  <c:v>43622</c:v>
                </c:pt>
                <c:pt idx="862">
                  <c:v>43623</c:v>
                </c:pt>
                <c:pt idx="863">
                  <c:v>43626</c:v>
                </c:pt>
                <c:pt idx="864">
                  <c:v>43627</c:v>
                </c:pt>
                <c:pt idx="865">
                  <c:v>43628</c:v>
                </c:pt>
                <c:pt idx="866">
                  <c:v>43629</c:v>
                </c:pt>
                <c:pt idx="867">
                  <c:v>43630</c:v>
                </c:pt>
                <c:pt idx="868">
                  <c:v>43633</c:v>
                </c:pt>
                <c:pt idx="869">
                  <c:v>43634</c:v>
                </c:pt>
                <c:pt idx="870">
                  <c:v>43635</c:v>
                </c:pt>
                <c:pt idx="871">
                  <c:v>43636</c:v>
                </c:pt>
                <c:pt idx="872">
                  <c:v>43637</c:v>
                </c:pt>
                <c:pt idx="873">
                  <c:v>43640</c:v>
                </c:pt>
                <c:pt idx="874">
                  <c:v>43641</c:v>
                </c:pt>
                <c:pt idx="875">
                  <c:v>43642</c:v>
                </c:pt>
                <c:pt idx="876">
                  <c:v>43643</c:v>
                </c:pt>
                <c:pt idx="877">
                  <c:v>43644</c:v>
                </c:pt>
                <c:pt idx="878">
                  <c:v>43647</c:v>
                </c:pt>
                <c:pt idx="879">
                  <c:v>43648</c:v>
                </c:pt>
                <c:pt idx="880">
                  <c:v>43649</c:v>
                </c:pt>
                <c:pt idx="881">
                  <c:v>43651</c:v>
                </c:pt>
                <c:pt idx="882">
                  <c:v>43654</c:v>
                </c:pt>
                <c:pt idx="883">
                  <c:v>43655</c:v>
                </c:pt>
                <c:pt idx="884">
                  <c:v>43656</c:v>
                </c:pt>
                <c:pt idx="885">
                  <c:v>43657</c:v>
                </c:pt>
                <c:pt idx="886">
                  <c:v>43658</c:v>
                </c:pt>
                <c:pt idx="887">
                  <c:v>43661</c:v>
                </c:pt>
                <c:pt idx="888">
                  <c:v>43662</c:v>
                </c:pt>
                <c:pt idx="889">
                  <c:v>43663</c:v>
                </c:pt>
                <c:pt idx="890">
                  <c:v>43664</c:v>
                </c:pt>
                <c:pt idx="891">
                  <c:v>43665</c:v>
                </c:pt>
                <c:pt idx="892">
                  <c:v>43668</c:v>
                </c:pt>
                <c:pt idx="893">
                  <c:v>43669</c:v>
                </c:pt>
                <c:pt idx="894">
                  <c:v>43670</c:v>
                </c:pt>
                <c:pt idx="895">
                  <c:v>43671</c:v>
                </c:pt>
                <c:pt idx="896">
                  <c:v>43672</c:v>
                </c:pt>
                <c:pt idx="897">
                  <c:v>43675</c:v>
                </c:pt>
                <c:pt idx="898">
                  <c:v>43676</c:v>
                </c:pt>
                <c:pt idx="899">
                  <c:v>43677</c:v>
                </c:pt>
                <c:pt idx="900">
                  <c:v>43678</c:v>
                </c:pt>
                <c:pt idx="901">
                  <c:v>43679</c:v>
                </c:pt>
                <c:pt idx="902">
                  <c:v>43682</c:v>
                </c:pt>
                <c:pt idx="903">
                  <c:v>43683</c:v>
                </c:pt>
                <c:pt idx="904">
                  <c:v>43684</c:v>
                </c:pt>
                <c:pt idx="905">
                  <c:v>43685</c:v>
                </c:pt>
                <c:pt idx="906">
                  <c:v>43686</c:v>
                </c:pt>
                <c:pt idx="907">
                  <c:v>43689</c:v>
                </c:pt>
                <c:pt idx="908">
                  <c:v>43690</c:v>
                </c:pt>
                <c:pt idx="909">
                  <c:v>43691</c:v>
                </c:pt>
                <c:pt idx="910">
                  <c:v>43692</c:v>
                </c:pt>
                <c:pt idx="911">
                  <c:v>43693</c:v>
                </c:pt>
                <c:pt idx="912">
                  <c:v>43696</c:v>
                </c:pt>
                <c:pt idx="913">
                  <c:v>43697</c:v>
                </c:pt>
                <c:pt idx="914">
                  <c:v>43698</c:v>
                </c:pt>
                <c:pt idx="915">
                  <c:v>43699</c:v>
                </c:pt>
                <c:pt idx="916">
                  <c:v>43700</c:v>
                </c:pt>
                <c:pt idx="917">
                  <c:v>43703</c:v>
                </c:pt>
                <c:pt idx="918">
                  <c:v>43704</c:v>
                </c:pt>
                <c:pt idx="919">
                  <c:v>43705</c:v>
                </c:pt>
                <c:pt idx="920">
                  <c:v>43706</c:v>
                </c:pt>
                <c:pt idx="921">
                  <c:v>43707</c:v>
                </c:pt>
                <c:pt idx="922">
                  <c:v>43711</c:v>
                </c:pt>
                <c:pt idx="923">
                  <c:v>43712</c:v>
                </c:pt>
                <c:pt idx="924">
                  <c:v>43713</c:v>
                </c:pt>
                <c:pt idx="925">
                  <c:v>43714</c:v>
                </c:pt>
                <c:pt idx="926">
                  <c:v>43717</c:v>
                </c:pt>
                <c:pt idx="927">
                  <c:v>43718</c:v>
                </c:pt>
                <c:pt idx="928">
                  <c:v>43719</c:v>
                </c:pt>
                <c:pt idx="929">
                  <c:v>43720</c:v>
                </c:pt>
                <c:pt idx="930">
                  <c:v>43721</c:v>
                </c:pt>
                <c:pt idx="931">
                  <c:v>43724</c:v>
                </c:pt>
                <c:pt idx="932">
                  <c:v>43725</c:v>
                </c:pt>
                <c:pt idx="933">
                  <c:v>43726</c:v>
                </c:pt>
                <c:pt idx="934">
                  <c:v>43727</c:v>
                </c:pt>
                <c:pt idx="935">
                  <c:v>43728</c:v>
                </c:pt>
                <c:pt idx="936">
                  <c:v>43731</c:v>
                </c:pt>
                <c:pt idx="937">
                  <c:v>43732</c:v>
                </c:pt>
                <c:pt idx="938">
                  <c:v>43733</c:v>
                </c:pt>
                <c:pt idx="939">
                  <c:v>43734</c:v>
                </c:pt>
                <c:pt idx="940">
                  <c:v>43735</c:v>
                </c:pt>
                <c:pt idx="941">
                  <c:v>43738</c:v>
                </c:pt>
                <c:pt idx="942">
                  <c:v>43739</c:v>
                </c:pt>
                <c:pt idx="943">
                  <c:v>43740</c:v>
                </c:pt>
                <c:pt idx="944">
                  <c:v>43741</c:v>
                </c:pt>
                <c:pt idx="945">
                  <c:v>43742</c:v>
                </c:pt>
                <c:pt idx="946">
                  <c:v>43745</c:v>
                </c:pt>
                <c:pt idx="947">
                  <c:v>43746</c:v>
                </c:pt>
                <c:pt idx="948">
                  <c:v>43747</c:v>
                </c:pt>
                <c:pt idx="949">
                  <c:v>43748</c:v>
                </c:pt>
                <c:pt idx="950">
                  <c:v>43749</c:v>
                </c:pt>
                <c:pt idx="951">
                  <c:v>43752</c:v>
                </c:pt>
                <c:pt idx="952">
                  <c:v>43753</c:v>
                </c:pt>
                <c:pt idx="953">
                  <c:v>43754</c:v>
                </c:pt>
                <c:pt idx="954">
                  <c:v>43755</c:v>
                </c:pt>
                <c:pt idx="955">
                  <c:v>43756</c:v>
                </c:pt>
                <c:pt idx="956">
                  <c:v>43759</c:v>
                </c:pt>
                <c:pt idx="957">
                  <c:v>43760</c:v>
                </c:pt>
                <c:pt idx="958">
                  <c:v>43761</c:v>
                </c:pt>
                <c:pt idx="959">
                  <c:v>43762</c:v>
                </c:pt>
                <c:pt idx="960">
                  <c:v>43763</c:v>
                </c:pt>
                <c:pt idx="961">
                  <c:v>43766</c:v>
                </c:pt>
                <c:pt idx="962">
                  <c:v>43767</c:v>
                </c:pt>
                <c:pt idx="963">
                  <c:v>43768</c:v>
                </c:pt>
                <c:pt idx="964">
                  <c:v>43769</c:v>
                </c:pt>
                <c:pt idx="965">
                  <c:v>43770</c:v>
                </c:pt>
                <c:pt idx="966">
                  <c:v>43773</c:v>
                </c:pt>
                <c:pt idx="967">
                  <c:v>43774</c:v>
                </c:pt>
                <c:pt idx="968">
                  <c:v>43775</c:v>
                </c:pt>
                <c:pt idx="969">
                  <c:v>43776</c:v>
                </c:pt>
                <c:pt idx="970">
                  <c:v>43777</c:v>
                </c:pt>
                <c:pt idx="971">
                  <c:v>43780</c:v>
                </c:pt>
                <c:pt idx="972">
                  <c:v>43781</c:v>
                </c:pt>
                <c:pt idx="973">
                  <c:v>43782</c:v>
                </c:pt>
                <c:pt idx="974">
                  <c:v>43783</c:v>
                </c:pt>
                <c:pt idx="975">
                  <c:v>43784</c:v>
                </c:pt>
                <c:pt idx="976">
                  <c:v>43787</c:v>
                </c:pt>
                <c:pt idx="977">
                  <c:v>43788</c:v>
                </c:pt>
                <c:pt idx="978">
                  <c:v>43789</c:v>
                </c:pt>
                <c:pt idx="979">
                  <c:v>43790</c:v>
                </c:pt>
                <c:pt idx="980">
                  <c:v>43791</c:v>
                </c:pt>
                <c:pt idx="981">
                  <c:v>43794</c:v>
                </c:pt>
                <c:pt idx="982">
                  <c:v>43795</c:v>
                </c:pt>
                <c:pt idx="983">
                  <c:v>43796</c:v>
                </c:pt>
                <c:pt idx="984">
                  <c:v>43798</c:v>
                </c:pt>
                <c:pt idx="985">
                  <c:v>43801</c:v>
                </c:pt>
                <c:pt idx="986">
                  <c:v>43802</c:v>
                </c:pt>
                <c:pt idx="987">
                  <c:v>43803</c:v>
                </c:pt>
                <c:pt idx="988">
                  <c:v>43804</c:v>
                </c:pt>
                <c:pt idx="989">
                  <c:v>43805</c:v>
                </c:pt>
                <c:pt idx="990">
                  <c:v>43808</c:v>
                </c:pt>
                <c:pt idx="991">
                  <c:v>43809</c:v>
                </c:pt>
                <c:pt idx="992">
                  <c:v>43810</c:v>
                </c:pt>
                <c:pt idx="993">
                  <c:v>43811</c:v>
                </c:pt>
                <c:pt idx="994">
                  <c:v>43812</c:v>
                </c:pt>
                <c:pt idx="995">
                  <c:v>43815</c:v>
                </c:pt>
                <c:pt idx="996">
                  <c:v>43816</c:v>
                </c:pt>
                <c:pt idx="997">
                  <c:v>43817</c:v>
                </c:pt>
                <c:pt idx="998">
                  <c:v>43818</c:v>
                </c:pt>
                <c:pt idx="999">
                  <c:v>43819</c:v>
                </c:pt>
                <c:pt idx="1000">
                  <c:v>43822</c:v>
                </c:pt>
                <c:pt idx="1001">
                  <c:v>43823</c:v>
                </c:pt>
                <c:pt idx="1002">
                  <c:v>43825</c:v>
                </c:pt>
                <c:pt idx="1003">
                  <c:v>43826</c:v>
                </c:pt>
                <c:pt idx="1004">
                  <c:v>43829</c:v>
                </c:pt>
                <c:pt idx="1005">
                  <c:v>43830</c:v>
                </c:pt>
                <c:pt idx="1006">
                  <c:v>43832</c:v>
                </c:pt>
                <c:pt idx="1007">
                  <c:v>43833</c:v>
                </c:pt>
                <c:pt idx="1008">
                  <c:v>43836</c:v>
                </c:pt>
                <c:pt idx="1009">
                  <c:v>43837</c:v>
                </c:pt>
                <c:pt idx="1010">
                  <c:v>43838</c:v>
                </c:pt>
                <c:pt idx="1011">
                  <c:v>43839</c:v>
                </c:pt>
                <c:pt idx="1012">
                  <c:v>43840</c:v>
                </c:pt>
                <c:pt idx="1013">
                  <c:v>43843</c:v>
                </c:pt>
                <c:pt idx="1014">
                  <c:v>43844</c:v>
                </c:pt>
                <c:pt idx="1015">
                  <c:v>43845</c:v>
                </c:pt>
                <c:pt idx="1016">
                  <c:v>43846</c:v>
                </c:pt>
                <c:pt idx="1017">
                  <c:v>43847</c:v>
                </c:pt>
                <c:pt idx="1018">
                  <c:v>43851</c:v>
                </c:pt>
                <c:pt idx="1019">
                  <c:v>43852</c:v>
                </c:pt>
                <c:pt idx="1020">
                  <c:v>43853</c:v>
                </c:pt>
                <c:pt idx="1021">
                  <c:v>43854</c:v>
                </c:pt>
                <c:pt idx="1022">
                  <c:v>43857</c:v>
                </c:pt>
                <c:pt idx="1023">
                  <c:v>43858</c:v>
                </c:pt>
                <c:pt idx="1024">
                  <c:v>43859</c:v>
                </c:pt>
                <c:pt idx="1025">
                  <c:v>43860</c:v>
                </c:pt>
                <c:pt idx="1026">
                  <c:v>43861</c:v>
                </c:pt>
                <c:pt idx="1027">
                  <c:v>43864</c:v>
                </c:pt>
                <c:pt idx="1028">
                  <c:v>43865</c:v>
                </c:pt>
                <c:pt idx="1029">
                  <c:v>43866</c:v>
                </c:pt>
                <c:pt idx="1030">
                  <c:v>43867</c:v>
                </c:pt>
                <c:pt idx="1031">
                  <c:v>43868</c:v>
                </c:pt>
                <c:pt idx="1032">
                  <c:v>43871</c:v>
                </c:pt>
                <c:pt idx="1033">
                  <c:v>43872</c:v>
                </c:pt>
                <c:pt idx="1034">
                  <c:v>43873</c:v>
                </c:pt>
                <c:pt idx="1035">
                  <c:v>43874</c:v>
                </c:pt>
                <c:pt idx="1036">
                  <c:v>43875</c:v>
                </c:pt>
                <c:pt idx="1037">
                  <c:v>43879</c:v>
                </c:pt>
                <c:pt idx="1038">
                  <c:v>43880</c:v>
                </c:pt>
                <c:pt idx="1039">
                  <c:v>43881</c:v>
                </c:pt>
                <c:pt idx="1040">
                  <c:v>43882</c:v>
                </c:pt>
                <c:pt idx="1041">
                  <c:v>43885</c:v>
                </c:pt>
                <c:pt idx="1042">
                  <c:v>43886</c:v>
                </c:pt>
                <c:pt idx="1043">
                  <c:v>43887</c:v>
                </c:pt>
                <c:pt idx="1044">
                  <c:v>43888</c:v>
                </c:pt>
                <c:pt idx="1045">
                  <c:v>43889</c:v>
                </c:pt>
                <c:pt idx="1046">
                  <c:v>43892</c:v>
                </c:pt>
                <c:pt idx="1047">
                  <c:v>43893</c:v>
                </c:pt>
                <c:pt idx="1048">
                  <c:v>43894</c:v>
                </c:pt>
                <c:pt idx="1049">
                  <c:v>43895</c:v>
                </c:pt>
                <c:pt idx="1050">
                  <c:v>43896</c:v>
                </c:pt>
                <c:pt idx="1051">
                  <c:v>43899</c:v>
                </c:pt>
                <c:pt idx="1052">
                  <c:v>43900</c:v>
                </c:pt>
                <c:pt idx="1053">
                  <c:v>43901</c:v>
                </c:pt>
                <c:pt idx="1054">
                  <c:v>43902</c:v>
                </c:pt>
                <c:pt idx="1055">
                  <c:v>43903</c:v>
                </c:pt>
                <c:pt idx="1056">
                  <c:v>43906</c:v>
                </c:pt>
                <c:pt idx="1057">
                  <c:v>43907</c:v>
                </c:pt>
                <c:pt idx="1058">
                  <c:v>43908</c:v>
                </c:pt>
                <c:pt idx="1059">
                  <c:v>43909</c:v>
                </c:pt>
                <c:pt idx="1060">
                  <c:v>43910</c:v>
                </c:pt>
                <c:pt idx="1061">
                  <c:v>43913</c:v>
                </c:pt>
                <c:pt idx="1062">
                  <c:v>43914</c:v>
                </c:pt>
                <c:pt idx="1063">
                  <c:v>43915</c:v>
                </c:pt>
                <c:pt idx="1064">
                  <c:v>43916</c:v>
                </c:pt>
                <c:pt idx="1065">
                  <c:v>43917</c:v>
                </c:pt>
                <c:pt idx="1066">
                  <c:v>43920</c:v>
                </c:pt>
                <c:pt idx="1067">
                  <c:v>43921</c:v>
                </c:pt>
                <c:pt idx="1068">
                  <c:v>43922</c:v>
                </c:pt>
                <c:pt idx="1069">
                  <c:v>43923</c:v>
                </c:pt>
                <c:pt idx="1070">
                  <c:v>43924</c:v>
                </c:pt>
                <c:pt idx="1071">
                  <c:v>43927</c:v>
                </c:pt>
                <c:pt idx="1072">
                  <c:v>43928</c:v>
                </c:pt>
                <c:pt idx="1073">
                  <c:v>43929</c:v>
                </c:pt>
                <c:pt idx="1074">
                  <c:v>43930</c:v>
                </c:pt>
                <c:pt idx="1075">
                  <c:v>43934</c:v>
                </c:pt>
                <c:pt idx="1076">
                  <c:v>43935</c:v>
                </c:pt>
                <c:pt idx="1077">
                  <c:v>43936</c:v>
                </c:pt>
                <c:pt idx="1078">
                  <c:v>43937</c:v>
                </c:pt>
                <c:pt idx="1079">
                  <c:v>43938</c:v>
                </c:pt>
                <c:pt idx="1080">
                  <c:v>43941</c:v>
                </c:pt>
                <c:pt idx="1081">
                  <c:v>43942</c:v>
                </c:pt>
                <c:pt idx="1082">
                  <c:v>43943</c:v>
                </c:pt>
                <c:pt idx="1083">
                  <c:v>43944</c:v>
                </c:pt>
                <c:pt idx="1084">
                  <c:v>43945</c:v>
                </c:pt>
                <c:pt idx="1085">
                  <c:v>43948</c:v>
                </c:pt>
                <c:pt idx="1086">
                  <c:v>43949</c:v>
                </c:pt>
                <c:pt idx="1087">
                  <c:v>43950</c:v>
                </c:pt>
                <c:pt idx="1088">
                  <c:v>43951</c:v>
                </c:pt>
                <c:pt idx="1089">
                  <c:v>43952</c:v>
                </c:pt>
                <c:pt idx="1090">
                  <c:v>43955</c:v>
                </c:pt>
                <c:pt idx="1091">
                  <c:v>43956</c:v>
                </c:pt>
                <c:pt idx="1092">
                  <c:v>43957</c:v>
                </c:pt>
                <c:pt idx="1093">
                  <c:v>43958</c:v>
                </c:pt>
                <c:pt idx="1094">
                  <c:v>43959</c:v>
                </c:pt>
                <c:pt idx="1095">
                  <c:v>43962</c:v>
                </c:pt>
                <c:pt idx="1096">
                  <c:v>43963</c:v>
                </c:pt>
                <c:pt idx="1097">
                  <c:v>43964</c:v>
                </c:pt>
                <c:pt idx="1098">
                  <c:v>43965</c:v>
                </c:pt>
                <c:pt idx="1099">
                  <c:v>43966</c:v>
                </c:pt>
                <c:pt idx="1100">
                  <c:v>43969</c:v>
                </c:pt>
                <c:pt idx="1101">
                  <c:v>43970</c:v>
                </c:pt>
                <c:pt idx="1102">
                  <c:v>43971</c:v>
                </c:pt>
                <c:pt idx="1103">
                  <c:v>43972</c:v>
                </c:pt>
                <c:pt idx="1104">
                  <c:v>43973</c:v>
                </c:pt>
                <c:pt idx="1105">
                  <c:v>43977</c:v>
                </c:pt>
                <c:pt idx="1106">
                  <c:v>43978</c:v>
                </c:pt>
                <c:pt idx="1107">
                  <c:v>43979</c:v>
                </c:pt>
                <c:pt idx="1108">
                  <c:v>43980</c:v>
                </c:pt>
                <c:pt idx="1109">
                  <c:v>43983</c:v>
                </c:pt>
                <c:pt idx="1110">
                  <c:v>43984</c:v>
                </c:pt>
                <c:pt idx="1111">
                  <c:v>43985</c:v>
                </c:pt>
                <c:pt idx="1112">
                  <c:v>43986</c:v>
                </c:pt>
                <c:pt idx="1113">
                  <c:v>43987</c:v>
                </c:pt>
                <c:pt idx="1114">
                  <c:v>43990</c:v>
                </c:pt>
                <c:pt idx="1115">
                  <c:v>43991</c:v>
                </c:pt>
                <c:pt idx="1116">
                  <c:v>43992</c:v>
                </c:pt>
                <c:pt idx="1117">
                  <c:v>43993</c:v>
                </c:pt>
                <c:pt idx="1118">
                  <c:v>43994</c:v>
                </c:pt>
                <c:pt idx="1119">
                  <c:v>43997</c:v>
                </c:pt>
                <c:pt idx="1120">
                  <c:v>43998</c:v>
                </c:pt>
                <c:pt idx="1121">
                  <c:v>43999</c:v>
                </c:pt>
                <c:pt idx="1122">
                  <c:v>44000</c:v>
                </c:pt>
                <c:pt idx="1123">
                  <c:v>44001</c:v>
                </c:pt>
                <c:pt idx="1124">
                  <c:v>44004</c:v>
                </c:pt>
                <c:pt idx="1125">
                  <c:v>44005</c:v>
                </c:pt>
                <c:pt idx="1126">
                  <c:v>44006</c:v>
                </c:pt>
                <c:pt idx="1127">
                  <c:v>44007</c:v>
                </c:pt>
                <c:pt idx="1128">
                  <c:v>44008</c:v>
                </c:pt>
                <c:pt idx="1129">
                  <c:v>44011</c:v>
                </c:pt>
                <c:pt idx="1130">
                  <c:v>44012</c:v>
                </c:pt>
                <c:pt idx="1131">
                  <c:v>44013</c:v>
                </c:pt>
                <c:pt idx="1132">
                  <c:v>44014</c:v>
                </c:pt>
                <c:pt idx="1133">
                  <c:v>44018</c:v>
                </c:pt>
                <c:pt idx="1134">
                  <c:v>44019</c:v>
                </c:pt>
                <c:pt idx="1135">
                  <c:v>44020</c:v>
                </c:pt>
                <c:pt idx="1136">
                  <c:v>44021</c:v>
                </c:pt>
                <c:pt idx="1137">
                  <c:v>44022</c:v>
                </c:pt>
                <c:pt idx="1138">
                  <c:v>44025</c:v>
                </c:pt>
                <c:pt idx="1139">
                  <c:v>44026</c:v>
                </c:pt>
                <c:pt idx="1140">
                  <c:v>44027</c:v>
                </c:pt>
                <c:pt idx="1141">
                  <c:v>44028</c:v>
                </c:pt>
                <c:pt idx="1142">
                  <c:v>44029</c:v>
                </c:pt>
                <c:pt idx="1143">
                  <c:v>44032</c:v>
                </c:pt>
                <c:pt idx="1144">
                  <c:v>44033</c:v>
                </c:pt>
                <c:pt idx="1145">
                  <c:v>44034</c:v>
                </c:pt>
                <c:pt idx="1146">
                  <c:v>44035</c:v>
                </c:pt>
                <c:pt idx="1147">
                  <c:v>44036</c:v>
                </c:pt>
                <c:pt idx="1148">
                  <c:v>44039</c:v>
                </c:pt>
                <c:pt idx="1149">
                  <c:v>44040</c:v>
                </c:pt>
                <c:pt idx="1150">
                  <c:v>44041</c:v>
                </c:pt>
                <c:pt idx="1151">
                  <c:v>44042</c:v>
                </c:pt>
                <c:pt idx="1152">
                  <c:v>44043</c:v>
                </c:pt>
                <c:pt idx="1153">
                  <c:v>44046</c:v>
                </c:pt>
                <c:pt idx="1154">
                  <c:v>44047</c:v>
                </c:pt>
                <c:pt idx="1155">
                  <c:v>44048</c:v>
                </c:pt>
                <c:pt idx="1156">
                  <c:v>44049</c:v>
                </c:pt>
                <c:pt idx="1157">
                  <c:v>44050</c:v>
                </c:pt>
                <c:pt idx="1158">
                  <c:v>44053</c:v>
                </c:pt>
                <c:pt idx="1159">
                  <c:v>44054</c:v>
                </c:pt>
                <c:pt idx="1160">
                  <c:v>44055</c:v>
                </c:pt>
                <c:pt idx="1161">
                  <c:v>44056</c:v>
                </c:pt>
                <c:pt idx="1162">
                  <c:v>44057</c:v>
                </c:pt>
                <c:pt idx="1163">
                  <c:v>44060</c:v>
                </c:pt>
                <c:pt idx="1164">
                  <c:v>44061</c:v>
                </c:pt>
                <c:pt idx="1165">
                  <c:v>44062</c:v>
                </c:pt>
                <c:pt idx="1166">
                  <c:v>44063</c:v>
                </c:pt>
                <c:pt idx="1167">
                  <c:v>44064</c:v>
                </c:pt>
                <c:pt idx="1168">
                  <c:v>44067</c:v>
                </c:pt>
                <c:pt idx="1169">
                  <c:v>44068</c:v>
                </c:pt>
                <c:pt idx="1170">
                  <c:v>44069</c:v>
                </c:pt>
                <c:pt idx="1171">
                  <c:v>44070</c:v>
                </c:pt>
                <c:pt idx="1172">
                  <c:v>44071</c:v>
                </c:pt>
                <c:pt idx="1173">
                  <c:v>44074</c:v>
                </c:pt>
                <c:pt idx="1174">
                  <c:v>44075</c:v>
                </c:pt>
                <c:pt idx="1175">
                  <c:v>44076</c:v>
                </c:pt>
                <c:pt idx="1176">
                  <c:v>44077</c:v>
                </c:pt>
                <c:pt idx="1177">
                  <c:v>44078</c:v>
                </c:pt>
                <c:pt idx="1178">
                  <c:v>44082</c:v>
                </c:pt>
                <c:pt idx="1179">
                  <c:v>44083</c:v>
                </c:pt>
                <c:pt idx="1180">
                  <c:v>44084</c:v>
                </c:pt>
                <c:pt idx="1181">
                  <c:v>44085</c:v>
                </c:pt>
                <c:pt idx="1182">
                  <c:v>44088</c:v>
                </c:pt>
                <c:pt idx="1183">
                  <c:v>44089</c:v>
                </c:pt>
                <c:pt idx="1184">
                  <c:v>44090</c:v>
                </c:pt>
                <c:pt idx="1185">
                  <c:v>44091</c:v>
                </c:pt>
                <c:pt idx="1186">
                  <c:v>44092</c:v>
                </c:pt>
                <c:pt idx="1187">
                  <c:v>44095</c:v>
                </c:pt>
                <c:pt idx="1188">
                  <c:v>44096</c:v>
                </c:pt>
                <c:pt idx="1189">
                  <c:v>44097</c:v>
                </c:pt>
                <c:pt idx="1190">
                  <c:v>44098</c:v>
                </c:pt>
                <c:pt idx="1191">
                  <c:v>44099</c:v>
                </c:pt>
                <c:pt idx="1192">
                  <c:v>44102</c:v>
                </c:pt>
                <c:pt idx="1193">
                  <c:v>44103</c:v>
                </c:pt>
                <c:pt idx="1194">
                  <c:v>44104</c:v>
                </c:pt>
                <c:pt idx="1195">
                  <c:v>44105</c:v>
                </c:pt>
                <c:pt idx="1196">
                  <c:v>44106</c:v>
                </c:pt>
                <c:pt idx="1197">
                  <c:v>44109</c:v>
                </c:pt>
                <c:pt idx="1198">
                  <c:v>44110</c:v>
                </c:pt>
                <c:pt idx="1199">
                  <c:v>44111</c:v>
                </c:pt>
                <c:pt idx="1200">
                  <c:v>44112</c:v>
                </c:pt>
                <c:pt idx="1201">
                  <c:v>44113</c:v>
                </c:pt>
                <c:pt idx="1202">
                  <c:v>44116</c:v>
                </c:pt>
                <c:pt idx="1203">
                  <c:v>44117</c:v>
                </c:pt>
                <c:pt idx="1204">
                  <c:v>44118</c:v>
                </c:pt>
                <c:pt idx="1205">
                  <c:v>44119</c:v>
                </c:pt>
                <c:pt idx="1206">
                  <c:v>44120</c:v>
                </c:pt>
                <c:pt idx="1207">
                  <c:v>44123</c:v>
                </c:pt>
                <c:pt idx="1208">
                  <c:v>44124</c:v>
                </c:pt>
                <c:pt idx="1209">
                  <c:v>44125</c:v>
                </c:pt>
                <c:pt idx="1210">
                  <c:v>44126</c:v>
                </c:pt>
                <c:pt idx="1211">
                  <c:v>44127</c:v>
                </c:pt>
                <c:pt idx="1212">
                  <c:v>44130</c:v>
                </c:pt>
                <c:pt idx="1213">
                  <c:v>44131</c:v>
                </c:pt>
                <c:pt idx="1214">
                  <c:v>44132</c:v>
                </c:pt>
                <c:pt idx="1215">
                  <c:v>44133</c:v>
                </c:pt>
                <c:pt idx="1216">
                  <c:v>44134</c:v>
                </c:pt>
                <c:pt idx="1217">
                  <c:v>44137</c:v>
                </c:pt>
                <c:pt idx="1218">
                  <c:v>44138</c:v>
                </c:pt>
                <c:pt idx="1219">
                  <c:v>44139</c:v>
                </c:pt>
                <c:pt idx="1220">
                  <c:v>44140</c:v>
                </c:pt>
                <c:pt idx="1221">
                  <c:v>44141</c:v>
                </c:pt>
                <c:pt idx="1222">
                  <c:v>44144</c:v>
                </c:pt>
                <c:pt idx="1223">
                  <c:v>44145</c:v>
                </c:pt>
                <c:pt idx="1224">
                  <c:v>44146</c:v>
                </c:pt>
                <c:pt idx="1225">
                  <c:v>44147</c:v>
                </c:pt>
                <c:pt idx="1226">
                  <c:v>44148</c:v>
                </c:pt>
                <c:pt idx="1227">
                  <c:v>44151</c:v>
                </c:pt>
                <c:pt idx="1228">
                  <c:v>44152</c:v>
                </c:pt>
                <c:pt idx="1229">
                  <c:v>44153</c:v>
                </c:pt>
                <c:pt idx="1230">
                  <c:v>44154</c:v>
                </c:pt>
                <c:pt idx="1231">
                  <c:v>44155</c:v>
                </c:pt>
                <c:pt idx="1232">
                  <c:v>44158</c:v>
                </c:pt>
                <c:pt idx="1233">
                  <c:v>44159</c:v>
                </c:pt>
                <c:pt idx="1234">
                  <c:v>44160</c:v>
                </c:pt>
                <c:pt idx="1235">
                  <c:v>44162</c:v>
                </c:pt>
                <c:pt idx="1236">
                  <c:v>44165</c:v>
                </c:pt>
                <c:pt idx="1237">
                  <c:v>44166</c:v>
                </c:pt>
                <c:pt idx="1238">
                  <c:v>44167</c:v>
                </c:pt>
                <c:pt idx="1239">
                  <c:v>44168</c:v>
                </c:pt>
                <c:pt idx="1240">
                  <c:v>44169</c:v>
                </c:pt>
                <c:pt idx="1241">
                  <c:v>44172</c:v>
                </c:pt>
                <c:pt idx="1242">
                  <c:v>44173</c:v>
                </c:pt>
                <c:pt idx="1243">
                  <c:v>44174</c:v>
                </c:pt>
                <c:pt idx="1244">
                  <c:v>44175</c:v>
                </c:pt>
                <c:pt idx="1245">
                  <c:v>44176</c:v>
                </c:pt>
                <c:pt idx="1246">
                  <c:v>44179</c:v>
                </c:pt>
                <c:pt idx="1247">
                  <c:v>44180</c:v>
                </c:pt>
                <c:pt idx="1248">
                  <c:v>44181</c:v>
                </c:pt>
                <c:pt idx="1249">
                  <c:v>44182</c:v>
                </c:pt>
                <c:pt idx="1250">
                  <c:v>44183</c:v>
                </c:pt>
                <c:pt idx="1251">
                  <c:v>44186</c:v>
                </c:pt>
                <c:pt idx="1252">
                  <c:v>44187</c:v>
                </c:pt>
                <c:pt idx="1253">
                  <c:v>44188</c:v>
                </c:pt>
                <c:pt idx="1254">
                  <c:v>44189</c:v>
                </c:pt>
                <c:pt idx="1255">
                  <c:v>44193</c:v>
                </c:pt>
                <c:pt idx="1256">
                  <c:v>44194</c:v>
                </c:pt>
                <c:pt idx="1257">
                  <c:v>44195</c:v>
                </c:pt>
                <c:pt idx="1258">
                  <c:v>44196</c:v>
                </c:pt>
              </c:numCache>
            </c:numRef>
          </c:cat>
          <c:val>
            <c:numRef>
              <c:f>Calculations!$X$8:$X$1266</c:f>
              <c:numCache>
                <c:formatCode>General</c:formatCode>
                <c:ptCount val="1259"/>
                <c:pt idx="0">
                  <c:v>-3.7034533153701567E-4</c:v>
                </c:pt>
                <c:pt idx="1">
                  <c:v>4.6305454790175707E-4</c:v>
                </c:pt>
                <c:pt idx="2">
                  <c:v>3.7956212866771624E-3</c:v>
                </c:pt>
                <c:pt idx="3">
                  <c:v>-9.2243843954625712E-5</c:v>
                </c:pt>
                <c:pt idx="4">
                  <c:v>2.2136691055832146E-3</c:v>
                </c:pt>
                <c:pt idx="5">
                  <c:v>-2.8529908760172818E-3</c:v>
                </c:pt>
                <c:pt idx="6">
                  <c:v>2.2150254215971459E-3</c:v>
                </c:pt>
                <c:pt idx="7">
                  <c:v>2.3022378599221976E-3</c:v>
                </c:pt>
                <c:pt idx="8">
                  <c:v>-3.6744764305205878E-4</c:v>
                </c:pt>
                <c:pt idx="9">
                  <c:v>1.194825334701535E-3</c:v>
                </c:pt>
                <c:pt idx="10">
                  <c:v>-1.0098228219959022E-3</c:v>
                </c:pt>
                <c:pt idx="11">
                  <c:v>8.2709060834412361E-4</c:v>
                </c:pt>
                <c:pt idx="12">
                  <c:v>-1.3773023091616142E-3</c:v>
                </c:pt>
                <c:pt idx="13">
                  <c:v>7.3550936492258647E-4</c:v>
                </c:pt>
                <c:pt idx="14">
                  <c:v>-5.5124037307016844E-4</c:v>
                </c:pt>
                <c:pt idx="15">
                  <c:v>1.2869921059661261E-3</c:v>
                </c:pt>
                <c:pt idx="16">
                  <c:v>1.8365773381670583E-4</c:v>
                </c:pt>
                <c:pt idx="17">
                  <c:v>8.2611527765528005E-4</c:v>
                </c:pt>
                <c:pt idx="18">
                  <c:v>2.934962881179112E-3</c:v>
                </c:pt>
                <c:pt idx="19">
                  <c:v>-3.292181130172489E-3</c:v>
                </c:pt>
                <c:pt idx="20">
                  <c:v>3.0278191215307045E-3</c:v>
                </c:pt>
                <c:pt idx="21">
                  <c:v>-9.1492864983535194E-5</c:v>
                </c:pt>
                <c:pt idx="22">
                  <c:v>1.0063123411640136E-3</c:v>
                </c:pt>
                <c:pt idx="23">
                  <c:v>-9.1389144423136958E-4</c:v>
                </c:pt>
                <c:pt idx="24">
                  <c:v>3.8419136480059165E-3</c:v>
                </c:pt>
                <c:pt idx="25">
                  <c:v>-9.1078915456181521E-5</c:v>
                </c:pt>
                <c:pt idx="26">
                  <c:v>2.4605576653452164E-3</c:v>
                </c:pt>
                <c:pt idx="27">
                  <c:v>6.3636363636357439E-4</c:v>
                </c:pt>
                <c:pt idx="28">
                  <c:v>-2.7255655491958716E-3</c:v>
                </c:pt>
                <c:pt idx="29">
                  <c:v>-2.4596611768150415E-3</c:v>
                </c:pt>
                <c:pt idx="30">
                  <c:v>-5.4792694063920651E-4</c:v>
                </c:pt>
                <c:pt idx="31">
                  <c:v>3.0153051349541887E-3</c:v>
                </c:pt>
                <c:pt idx="32">
                  <c:v>1.82235588473234E-4</c:v>
                </c:pt>
                <c:pt idx="33">
                  <c:v>2.7323981898852017E-4</c:v>
                </c:pt>
                <c:pt idx="34">
                  <c:v>1.8207976689133237E-4</c:v>
                </c:pt>
                <c:pt idx="35">
                  <c:v>3.6417517713678473E-4</c:v>
                </c:pt>
                <c:pt idx="36">
                  <c:v>2.5482982130041166E-3</c:v>
                </c:pt>
                <c:pt idx="37">
                  <c:v>-1.8155863538276962E-3</c:v>
                </c:pt>
                <c:pt idx="38">
                  <c:v>1.1822208183177869E-3</c:v>
                </c:pt>
                <c:pt idx="39">
                  <c:v>-4.9958671994137921E-3</c:v>
                </c:pt>
                <c:pt idx="40">
                  <c:v>-1.0955176091334614E-3</c:v>
                </c:pt>
                <c:pt idx="41">
                  <c:v>1.1881283346394963E-3</c:v>
                </c:pt>
                <c:pt idx="42">
                  <c:v>-1.5518575567725066E-3</c:v>
                </c:pt>
                <c:pt idx="43">
                  <c:v>-2.7426404116653668E-4</c:v>
                </c:pt>
                <c:pt idx="44">
                  <c:v>2.4691815723672681E-3</c:v>
                </c:pt>
                <c:pt idx="45">
                  <c:v>-4.5614850056156081E-4</c:v>
                </c:pt>
                <c:pt idx="46">
                  <c:v>4.5635666697092087E-4</c:v>
                </c:pt>
                <c:pt idx="47">
                  <c:v>-1.8245301452873544E-3</c:v>
                </c:pt>
                <c:pt idx="48">
                  <c:v>5.4839152894144312E-4</c:v>
                </c:pt>
                <c:pt idx="49">
                  <c:v>-9.1346362129706359E-4</c:v>
                </c:pt>
                <c:pt idx="50">
                  <c:v>4.2969556855994096E-3</c:v>
                </c:pt>
                <c:pt idx="51">
                  <c:v>2.0938006753536205E-3</c:v>
                </c:pt>
                <c:pt idx="52">
                  <c:v>8.1755085723938777E-4</c:v>
                </c:pt>
                <c:pt idx="53">
                  <c:v>-2.1784333698544674E-3</c:v>
                </c:pt>
                <c:pt idx="54">
                  <c:v>-6.3675975620858651E-4</c:v>
                </c:pt>
                <c:pt idx="55">
                  <c:v>2.1845712526436484E-3</c:v>
                </c:pt>
                <c:pt idx="56">
                  <c:v>9.085377095099985E-5</c:v>
                </c:pt>
                <c:pt idx="57">
                  <c:v>7.2655525632054057E-4</c:v>
                </c:pt>
                <c:pt idx="58">
                  <c:v>2.9947816862731041E-3</c:v>
                </c:pt>
                <c:pt idx="59">
                  <c:v>-3.6187116436500798E-4</c:v>
                </c:pt>
                <c:pt idx="60">
                  <c:v>3.1679850696600437E-3</c:v>
                </c:pt>
                <c:pt idx="61">
                  <c:v>-2.8873048292464452E-3</c:v>
                </c:pt>
                <c:pt idx="62">
                  <c:v>9.9539406396895094E-4</c:v>
                </c:pt>
                <c:pt idx="63">
                  <c:v>1.3559392147187578E-3</c:v>
                </c:pt>
                <c:pt idx="64">
                  <c:v>-1.8052722345025969E-4</c:v>
                </c:pt>
                <c:pt idx="65">
                  <c:v>2.1670248306997738E-3</c:v>
                </c:pt>
                <c:pt idx="66">
                  <c:v>-9.9108930518222835E-4</c:v>
                </c:pt>
                <c:pt idx="67">
                  <c:v>7.2151877854031001E-4</c:v>
                </c:pt>
                <c:pt idx="68">
                  <c:v>-1.6222062150522605E-3</c:v>
                </c:pt>
                <c:pt idx="69">
                  <c:v>4.5137209289909436E-4</c:v>
                </c:pt>
                <c:pt idx="70">
                  <c:v>-1.7143643108477988E-3</c:v>
                </c:pt>
                <c:pt idx="71">
                  <c:v>2.8018619197564625E-3</c:v>
                </c:pt>
                <c:pt idx="72">
                  <c:v>-9.0085626590772407E-5</c:v>
                </c:pt>
                <c:pt idx="73">
                  <c:v>-9.0156839910639854E-5</c:v>
                </c:pt>
                <c:pt idx="74">
                  <c:v>-2.4339313080321474E-3</c:v>
                </c:pt>
                <c:pt idx="75">
                  <c:v>-1.3555213679551344E-3</c:v>
                </c:pt>
                <c:pt idx="76">
                  <c:v>9.0444302046103749E-5</c:v>
                </c:pt>
                <c:pt idx="77">
                  <c:v>-1.08573111886714E-3</c:v>
                </c:pt>
                <c:pt idx="78">
                  <c:v>-4.5293477440336706E-4</c:v>
                </c:pt>
                <c:pt idx="79">
                  <c:v>2.9905029993748389E-3</c:v>
                </c:pt>
                <c:pt idx="80">
                  <c:v>1.9877303939283865E-3</c:v>
                </c:pt>
                <c:pt idx="81">
                  <c:v>-9.0198375289457083E-5</c:v>
                </c:pt>
                <c:pt idx="82">
                  <c:v>-2.5250067862297139E-3</c:v>
                </c:pt>
                <c:pt idx="83">
                  <c:v>1.8081276393804228E-3</c:v>
                </c:pt>
                <c:pt idx="84">
                  <c:v>4.5124989533890071E-4</c:v>
                </c:pt>
                <c:pt idx="85">
                  <c:v>2.5256900367519046E-3</c:v>
                </c:pt>
                <c:pt idx="86">
                  <c:v>-1.5295843218426405E-3</c:v>
                </c:pt>
                <c:pt idx="87">
                  <c:v>6.3080111173475964E-4</c:v>
                </c:pt>
                <c:pt idx="88">
                  <c:v>4.5024315156477323E-4</c:v>
                </c:pt>
                <c:pt idx="89">
                  <c:v>0</c:v>
                </c:pt>
                <c:pt idx="90">
                  <c:v>-9.0015306148718709E-4</c:v>
                </c:pt>
                <c:pt idx="91">
                  <c:v>1.8920533722326608E-3</c:v>
                </c:pt>
                <c:pt idx="92">
                  <c:v>-1.7085881755913729E-3</c:v>
                </c:pt>
                <c:pt idx="93">
                  <c:v>-1.3512386028062874E-3</c:v>
                </c:pt>
                <c:pt idx="94">
                  <c:v>-4.1493685355459839E-3</c:v>
                </c:pt>
                <c:pt idx="95">
                  <c:v>6.3404890155704615E-4</c:v>
                </c:pt>
                <c:pt idx="96">
                  <c:v>6.3365619051644064E-4</c:v>
                </c:pt>
                <c:pt idx="97">
                  <c:v>-1.809661644566127E-4</c:v>
                </c:pt>
                <c:pt idx="98">
                  <c:v>-5.4287008350178761E-4</c:v>
                </c:pt>
                <c:pt idx="99">
                  <c:v>1.8109723140591496E-4</c:v>
                </c:pt>
                <c:pt idx="100">
                  <c:v>1.5387309502517322E-3</c:v>
                </c:pt>
                <c:pt idx="101">
                  <c:v>-1.8079529722916414E-4</c:v>
                </c:pt>
                <c:pt idx="102">
                  <c:v>6.3273978033275349E-4</c:v>
                </c:pt>
                <c:pt idx="103">
                  <c:v>-2.5293496620419011E-3</c:v>
                </c:pt>
                <c:pt idx="104">
                  <c:v>2.5357634945799351E-3</c:v>
                </c:pt>
                <c:pt idx="105">
                  <c:v>5.42010854797049E-3</c:v>
                </c:pt>
                <c:pt idx="106">
                  <c:v>-1.3477178432780739E-3</c:v>
                </c:pt>
                <c:pt idx="107">
                  <c:v>8.9966710032087416E-4</c:v>
                </c:pt>
                <c:pt idx="108">
                  <c:v>3.5955955056183128E-4</c:v>
                </c:pt>
                <c:pt idx="109">
                  <c:v>7.188606279192435E-4</c:v>
                </c:pt>
                <c:pt idx="110">
                  <c:v>1.3468079012263889E-3</c:v>
                </c:pt>
                <c:pt idx="111">
                  <c:v>8.0706601884138597E-4</c:v>
                </c:pt>
                <c:pt idx="112">
                  <c:v>-4.4801540679140212E-4</c:v>
                </c:pt>
                <c:pt idx="113">
                  <c:v>2.1513535703004466E-3</c:v>
                </c:pt>
                <c:pt idx="114">
                  <c:v>6.26118051177451E-4</c:v>
                </c:pt>
                <c:pt idx="115">
                  <c:v>-7.1513361807984616E-4</c:v>
                </c:pt>
                <c:pt idx="116">
                  <c:v>-2.7730387085335771E-3</c:v>
                </c:pt>
                <c:pt idx="117">
                  <c:v>-7.1762646077427688E-4</c:v>
                </c:pt>
                <c:pt idx="118">
                  <c:v>6.2835725981401423E-4</c:v>
                </c:pt>
                <c:pt idx="119">
                  <c:v>-1.7045124095763906E-3</c:v>
                </c:pt>
                <c:pt idx="120">
                  <c:v>5.3917865329959191E-3</c:v>
                </c:pt>
                <c:pt idx="121">
                  <c:v>4.0222114056723667E-3</c:v>
                </c:pt>
                <c:pt idx="122">
                  <c:v>1.2463188596756466E-3</c:v>
                </c:pt>
                <c:pt idx="123">
                  <c:v>-7.1131856751733516E-4</c:v>
                </c:pt>
                <c:pt idx="124">
                  <c:v>2.0464810218567032E-3</c:v>
                </c:pt>
                <c:pt idx="125">
                  <c:v>2.6637363879313398E-4</c:v>
                </c:pt>
                <c:pt idx="126">
                  <c:v>2.6630714129946983E-3</c:v>
                </c:pt>
                <c:pt idx="127">
                  <c:v>1.8592917713845048E-3</c:v>
                </c:pt>
                <c:pt idx="128">
                  <c:v>-7.069812404743946E-4</c:v>
                </c:pt>
                <c:pt idx="129">
                  <c:v>1.503342739594281E-3</c:v>
                </c:pt>
                <c:pt idx="130">
                  <c:v>-2.6490331125828149E-3</c:v>
                </c:pt>
                <c:pt idx="131">
                  <c:v>-3.0101461622880727E-3</c:v>
                </c:pt>
                <c:pt idx="132">
                  <c:v>1.4207974298837515E-3</c:v>
                </c:pt>
                <c:pt idx="133">
                  <c:v>-8.8675181928041409E-4</c:v>
                </c:pt>
                <c:pt idx="134">
                  <c:v>-3.6389101560115999E-3</c:v>
                </c:pt>
                <c:pt idx="135">
                  <c:v>1.7813112100250627E-4</c:v>
                </c:pt>
                <c:pt idx="136">
                  <c:v>2.0484770399757163E-3</c:v>
                </c:pt>
                <c:pt idx="137">
                  <c:v>-8.8879209156888443E-4</c:v>
                </c:pt>
                <c:pt idx="138">
                  <c:v>8.8958274567803915E-4</c:v>
                </c:pt>
                <c:pt idx="139">
                  <c:v>1.7773530925724803E-4</c:v>
                </c:pt>
                <c:pt idx="140">
                  <c:v>-1.1552208402668077E-3</c:v>
                </c:pt>
                <c:pt idx="141">
                  <c:v>0</c:v>
                </c:pt>
                <c:pt idx="142">
                  <c:v>2.9359519050541987E-3</c:v>
                </c:pt>
                <c:pt idx="143">
                  <c:v>-8.872527041447933E-5</c:v>
                </c:pt>
                <c:pt idx="144">
                  <c:v>2.6614265200370895E-3</c:v>
                </c:pt>
                <c:pt idx="145">
                  <c:v>-4.1585030302203939E-3</c:v>
                </c:pt>
                <c:pt idx="146">
                  <c:v>-2.9320479005230009E-3</c:v>
                </c:pt>
                <c:pt idx="147">
                  <c:v>1.0692835406408789E-3</c:v>
                </c:pt>
                <c:pt idx="148">
                  <c:v>1.8693876399995999E-3</c:v>
                </c:pt>
                <c:pt idx="149">
                  <c:v>-3.3763215448336954E-3</c:v>
                </c:pt>
                <c:pt idx="150">
                  <c:v>6.2405278816170771E-4</c:v>
                </c:pt>
                <c:pt idx="151">
                  <c:v>2.5837580645716308E-3</c:v>
                </c:pt>
                <c:pt idx="152">
                  <c:v>1.1552919324205899E-3</c:v>
                </c:pt>
                <c:pt idx="153">
                  <c:v>-2.6629059945710971E-3</c:v>
                </c:pt>
                <c:pt idx="154">
                  <c:v>2.4029547667946899E-3</c:v>
                </c:pt>
                <c:pt idx="155">
                  <c:v>-1.7756992393420396E-3</c:v>
                </c:pt>
                <c:pt idx="156">
                  <c:v>-6.2260072934279022E-4</c:v>
                </c:pt>
                <c:pt idx="157">
                  <c:v>1.868983607431583E-3</c:v>
                </c:pt>
                <c:pt idx="158">
                  <c:v>1.4213644843208957E-3</c:v>
                </c:pt>
                <c:pt idx="159">
                  <c:v>-2.217688222717425E-3</c:v>
                </c:pt>
                <c:pt idx="160">
                  <c:v>1.5113708700737164E-3</c:v>
                </c:pt>
                <c:pt idx="161">
                  <c:v>2.6629382572053738E-4</c:v>
                </c:pt>
                <c:pt idx="162">
                  <c:v>-3.5499645012427873E-4</c:v>
                </c:pt>
                <c:pt idx="163">
                  <c:v>-1.0653586742308077E-3</c:v>
                </c:pt>
                <c:pt idx="164">
                  <c:v>-1.599724536075168E-3</c:v>
                </c:pt>
                <c:pt idx="165">
                  <c:v>2.7595336570957448E-3</c:v>
                </c:pt>
                <c:pt idx="166">
                  <c:v>-5.3267642196758538E-4</c:v>
                </c:pt>
                <c:pt idx="167">
                  <c:v>-1.7760014841821401E-4</c:v>
                </c:pt>
                <c:pt idx="168">
                  <c:v>-9.7717864439901309E-4</c:v>
                </c:pt>
                <c:pt idx="169">
                  <c:v>-1.3338164799379304E-3</c:v>
                </c:pt>
                <c:pt idx="170">
                  <c:v>2.1369869492830966E-3</c:v>
                </c:pt>
                <c:pt idx="171">
                  <c:v>5.3307861751005999E-4</c:v>
                </c:pt>
                <c:pt idx="172">
                  <c:v>-3.4632803173494384E-3</c:v>
                </c:pt>
                <c:pt idx="173">
                  <c:v>-4.3664052364426548E-3</c:v>
                </c:pt>
                <c:pt idx="174">
                  <c:v>8.0548641889857263E-4</c:v>
                </c:pt>
                <c:pt idx="175">
                  <c:v>-2.7722947594347445E-3</c:v>
                </c:pt>
                <c:pt idx="176">
                  <c:v>1.2554927583984848E-3</c:v>
                </c:pt>
                <c:pt idx="177">
                  <c:v>6.2695027985754722E-4</c:v>
                </c:pt>
                <c:pt idx="178">
                  <c:v>7.1609379953377784E-4</c:v>
                </c:pt>
                <c:pt idx="179">
                  <c:v>-8.0504470111693576E-4</c:v>
                </c:pt>
                <c:pt idx="180">
                  <c:v>3.5807895764105886E-4</c:v>
                </c:pt>
                <c:pt idx="181">
                  <c:v>2.5055838926174826E-3</c:v>
                </c:pt>
                <c:pt idx="182">
                  <c:v>2.0530483089622842E-3</c:v>
                </c:pt>
                <c:pt idx="183">
                  <c:v>-2.6722785912656284E-4</c:v>
                </c:pt>
                <c:pt idx="184">
                  <c:v>1.2474382630106547E-3</c:v>
                </c:pt>
                <c:pt idx="185">
                  <c:v>1.2458752003415279E-3</c:v>
                </c:pt>
                <c:pt idx="186">
                  <c:v>2.6663407223122851E-4</c:v>
                </c:pt>
                <c:pt idx="187">
                  <c:v>0</c:v>
                </c:pt>
                <c:pt idx="188">
                  <c:v>-1.0663141899207641E-3</c:v>
                </c:pt>
                <c:pt idx="189">
                  <c:v>-2.9354385862914484E-3</c:v>
                </c:pt>
                <c:pt idx="190">
                  <c:v>-3.3901062856671262E-3</c:v>
                </c:pt>
                <c:pt idx="191">
                  <c:v>-1.3427714738409688E-3</c:v>
                </c:pt>
                <c:pt idx="192">
                  <c:v>0</c:v>
                </c:pt>
                <c:pt idx="193">
                  <c:v>1.7931158442652655E-4</c:v>
                </c:pt>
                <c:pt idx="194">
                  <c:v>-4.4813585861012609E-4</c:v>
                </c:pt>
                <c:pt idx="195">
                  <c:v>-1.5242356453352675E-3</c:v>
                </c:pt>
                <c:pt idx="196">
                  <c:v>3.5920437895832751E-4</c:v>
                </c:pt>
                <c:pt idx="197">
                  <c:v>1.4362297767283028E-3</c:v>
                </c:pt>
                <c:pt idx="198">
                  <c:v>-1.703074609234003E-3</c:v>
                </c:pt>
                <c:pt idx="199">
                  <c:v>1.7059800204907612E-3</c:v>
                </c:pt>
                <c:pt idx="200">
                  <c:v>1.6134815635260842E-3</c:v>
                </c:pt>
                <c:pt idx="201">
                  <c:v>5.3700555820668499E-4</c:v>
                </c:pt>
                <c:pt idx="202">
                  <c:v>-3.5779068807362848E-4</c:v>
                </c:pt>
                <c:pt idx="203">
                  <c:v>6.2634215056647173E-4</c:v>
                </c:pt>
                <c:pt idx="204">
                  <c:v>-1.5201466239801423E-3</c:v>
                </c:pt>
                <c:pt idx="205">
                  <c:v>0</c:v>
                </c:pt>
                <c:pt idx="206">
                  <c:v>-1.9702847225403449E-3</c:v>
                </c:pt>
                <c:pt idx="207">
                  <c:v>-2.5125448221008304E-3</c:v>
                </c:pt>
                <c:pt idx="208">
                  <c:v>0</c:v>
                </c:pt>
                <c:pt idx="209">
                  <c:v>1.2594368024672173E-3</c:v>
                </c:pt>
                <c:pt idx="210">
                  <c:v>-2.425911884297075E-3</c:v>
                </c:pt>
                <c:pt idx="211">
                  <c:v>1.1708997673682501E-3</c:v>
                </c:pt>
                <c:pt idx="212">
                  <c:v>-1.3494242047706352E-3</c:v>
                </c:pt>
                <c:pt idx="213">
                  <c:v>2.0718493456112169E-3</c:v>
                </c:pt>
                <c:pt idx="214">
                  <c:v>-1.1686174248223471E-3</c:v>
                </c:pt>
                <c:pt idx="215">
                  <c:v>-1.6200251856715408E-3</c:v>
                </c:pt>
                <c:pt idx="216">
                  <c:v>-9.2851167402867221E-3</c:v>
                </c:pt>
                <c:pt idx="217">
                  <c:v>-4.0946769045555106E-3</c:v>
                </c:pt>
                <c:pt idx="218">
                  <c:v>-1.8272910505424337E-3</c:v>
                </c:pt>
                <c:pt idx="219">
                  <c:v>-4.0274782608696281E-3</c:v>
                </c:pt>
                <c:pt idx="220">
                  <c:v>7.3523574552413818E-4</c:v>
                </c:pt>
                <c:pt idx="221">
                  <c:v>2.2040407953351155E-3</c:v>
                </c:pt>
                <c:pt idx="222">
                  <c:v>-3.7569505293765077E-3</c:v>
                </c:pt>
                <c:pt idx="223">
                  <c:v>-3.2192604560406452E-3</c:v>
                </c:pt>
                <c:pt idx="224">
                  <c:v>8.3045120890140882E-4</c:v>
                </c:pt>
                <c:pt idx="225">
                  <c:v>9.2198968211309725E-4</c:v>
                </c:pt>
                <c:pt idx="226">
                  <c:v>-3.5003501013327791E-3</c:v>
                </c:pt>
                <c:pt idx="227">
                  <c:v>-9.2457016084304542E-5</c:v>
                </c:pt>
                <c:pt idx="228">
                  <c:v>3.5130351023950008E-3</c:v>
                </c:pt>
                <c:pt idx="229">
                  <c:v>1.1054352527286706E-3</c:v>
                </c:pt>
                <c:pt idx="230">
                  <c:v>-3.9569339092102203E-3</c:v>
                </c:pt>
                <c:pt idx="231">
                  <c:v>-5.1736697186560657E-3</c:v>
                </c:pt>
                <c:pt idx="232">
                  <c:v>3.1574758543833278E-3</c:v>
                </c:pt>
                <c:pt idx="233">
                  <c:v>8.332160942384891E-4</c:v>
                </c:pt>
                <c:pt idx="234">
                  <c:v>-1.8504301003565441E-4</c:v>
                </c:pt>
                <c:pt idx="235">
                  <c:v>2.5904987543897925E-3</c:v>
                </c:pt>
                <c:pt idx="236">
                  <c:v>-1.8455752926387777E-3</c:v>
                </c:pt>
                <c:pt idx="237">
                  <c:v>-3.0507719894753761E-3</c:v>
                </c:pt>
                <c:pt idx="238">
                  <c:v>-9.272811916647268E-4</c:v>
                </c:pt>
                <c:pt idx="239">
                  <c:v>1.2994152830780922E-3</c:v>
                </c:pt>
                <c:pt idx="240">
                  <c:v>-5.4690027475621759E-3</c:v>
                </c:pt>
                <c:pt idx="241">
                  <c:v>-1.2116413345918697E-3</c:v>
                </c:pt>
                <c:pt idx="242">
                  <c:v>6.5321946049942009E-4</c:v>
                </c:pt>
                <c:pt idx="243">
                  <c:v>2.6112001507638087E-3</c:v>
                </c:pt>
                <c:pt idx="244">
                  <c:v>-9.3012741270341863E-4</c:v>
                </c:pt>
                <c:pt idx="245">
                  <c:v>2.1412809927835248E-3</c:v>
                </c:pt>
                <c:pt idx="246">
                  <c:v>-2.3225566919598353E-3</c:v>
                </c:pt>
                <c:pt idx="247">
                  <c:v>2.7934631045115906E-4</c:v>
                </c:pt>
                <c:pt idx="248">
                  <c:v>-7.447589042033631E-4</c:v>
                </c:pt>
                <c:pt idx="249">
                  <c:v>1.5838085181221803E-3</c:v>
                </c:pt>
                <c:pt idx="250">
                  <c:v>3.0694260427973877E-3</c:v>
                </c:pt>
                <c:pt idx="251">
                  <c:v>2.0400779688455645E-3</c:v>
                </c:pt>
                <c:pt idx="252">
                  <c:v>1.0179530079207817E-3</c:v>
                </c:pt>
                <c:pt idx="253">
                  <c:v>2.7733198257052247E-4</c:v>
                </c:pt>
                <c:pt idx="254">
                  <c:v>4.1590112058875976E-3</c:v>
                </c:pt>
                <c:pt idx="255">
                  <c:v>-3.313400767355687E-3</c:v>
                </c:pt>
                <c:pt idx="256">
                  <c:v>1.6622033275259884E-3</c:v>
                </c:pt>
                <c:pt idx="257">
                  <c:v>-2.7656494628399103E-4</c:v>
                </c:pt>
                <c:pt idx="258">
                  <c:v>1.1988011582661745E-3</c:v>
                </c:pt>
                <c:pt idx="259">
                  <c:v>3.6843511098833681E-4</c:v>
                </c:pt>
                <c:pt idx="260">
                  <c:v>-1.7494061159247219E-3</c:v>
                </c:pt>
                <c:pt idx="261">
                  <c:v>3.4126822249157113E-3</c:v>
                </c:pt>
                <c:pt idx="262">
                  <c:v>-4.3202591752895614E-3</c:v>
                </c:pt>
                <c:pt idx="263">
                  <c:v>-2.5849242983750874E-3</c:v>
                </c:pt>
                <c:pt idx="264">
                  <c:v>3.7024249934975025E-4</c:v>
                </c:pt>
                <c:pt idx="265">
                  <c:v>2.7756753742474004E-3</c:v>
                </c:pt>
                <c:pt idx="266">
                  <c:v>-1.5685366737923673E-3</c:v>
                </c:pt>
                <c:pt idx="267">
                  <c:v>-2.6799833904442559E-3</c:v>
                </c:pt>
                <c:pt idx="268">
                  <c:v>6.4862862580847324E-4</c:v>
                </c:pt>
                <c:pt idx="269">
                  <c:v>8.3344755687460347E-4</c:v>
                </c:pt>
                <c:pt idx="270">
                  <c:v>-4.6264802992869659E-4</c:v>
                </c:pt>
                <c:pt idx="271">
                  <c:v>2.4067574044872486E-3</c:v>
                </c:pt>
                <c:pt idx="272">
                  <c:v>-3.4167789877478805E-3</c:v>
                </c:pt>
                <c:pt idx="273">
                  <c:v>5.5601372416620731E-4</c:v>
                </c:pt>
                <c:pt idx="274">
                  <c:v>2.7781995894187616E-4</c:v>
                </c:pt>
                <c:pt idx="275">
                  <c:v>2.8700860499937136E-3</c:v>
                </c:pt>
                <c:pt idx="276">
                  <c:v>1.01550960118181E-3</c:v>
                </c:pt>
                <c:pt idx="277">
                  <c:v>2.8589689200405155E-3</c:v>
                </c:pt>
                <c:pt idx="278">
                  <c:v>-2.3909785247559368E-3</c:v>
                </c:pt>
                <c:pt idx="279">
                  <c:v>-1.8440264976762706E-4</c:v>
                </c:pt>
                <c:pt idx="280">
                  <c:v>-1.4751613634072824E-3</c:v>
                </c:pt>
                <c:pt idx="281">
                  <c:v>-2.2161125886581063E-3</c:v>
                </c:pt>
                <c:pt idx="282">
                  <c:v>-1.5731908490317576E-3</c:v>
                </c:pt>
                <c:pt idx="283">
                  <c:v>2.1318380028902762E-3</c:v>
                </c:pt>
                <c:pt idx="284">
                  <c:v>2.2197372673028871E-3</c:v>
                </c:pt>
                <c:pt idx="285">
                  <c:v>-9.2312660646778162E-5</c:v>
                </c:pt>
                <c:pt idx="286">
                  <c:v>6.4605446508644501E-4</c:v>
                </c:pt>
                <c:pt idx="287">
                  <c:v>1.6602103239292865E-3</c:v>
                </c:pt>
                <c:pt idx="288">
                  <c:v>3.6832597363399642E-3</c:v>
                </c:pt>
                <c:pt idx="289">
                  <c:v>-1.8348348623852863E-3</c:v>
                </c:pt>
                <c:pt idx="290">
                  <c:v>-2.7579043357195675E-4</c:v>
                </c:pt>
                <c:pt idx="291">
                  <c:v>-6.711372806234424E-3</c:v>
                </c:pt>
                <c:pt idx="292">
                  <c:v>-1.8512124967492774E-3</c:v>
                </c:pt>
                <c:pt idx="293">
                  <c:v>7.4185833612241102E-4</c:v>
                </c:pt>
                <c:pt idx="294">
                  <c:v>-4.6325983067577317E-4</c:v>
                </c:pt>
                <c:pt idx="295">
                  <c:v>-1.2978584973247899E-3</c:v>
                </c:pt>
                <c:pt idx="296">
                  <c:v>-2.413459507654521E-3</c:v>
                </c:pt>
                <c:pt idx="297">
                  <c:v>-3.0706429415590427E-3</c:v>
                </c:pt>
                <c:pt idx="298">
                  <c:v>1.4934105048853015E-3</c:v>
                </c:pt>
                <c:pt idx="299">
                  <c:v>-1.6775395616718371E-3</c:v>
                </c:pt>
                <c:pt idx="300">
                  <c:v>3.7342231963906618E-4</c:v>
                </c:pt>
                <c:pt idx="301">
                  <c:v>5.7856940729491104E-3</c:v>
                </c:pt>
                <c:pt idx="302">
                  <c:v>-1.1133327251190916E-3</c:v>
                </c:pt>
                <c:pt idx="303">
                  <c:v>2.1363086703953902E-3</c:v>
                </c:pt>
                <c:pt idx="304">
                  <c:v>1.4830290247755094E-3</c:v>
                </c:pt>
                <c:pt idx="305">
                  <c:v>2.0360388143626411E-3</c:v>
                </c:pt>
                <c:pt idx="306">
                  <c:v>1.3854346001321415E-3</c:v>
                </c:pt>
                <c:pt idx="307">
                  <c:v>2.7669249726410667E-4</c:v>
                </c:pt>
                <c:pt idx="308">
                  <c:v>-8.2983865827123348E-4</c:v>
                </c:pt>
                <c:pt idx="309">
                  <c:v>2.3994278110056502E-3</c:v>
                </c:pt>
                <c:pt idx="310">
                  <c:v>-2.3016018513643387E-3</c:v>
                </c:pt>
                <c:pt idx="311">
                  <c:v>2.2146165300004645E-3</c:v>
                </c:pt>
                <c:pt idx="312">
                  <c:v>-1.841423424717547E-3</c:v>
                </c:pt>
                <c:pt idx="313">
                  <c:v>7.3788393181868379E-4</c:v>
                </c:pt>
                <c:pt idx="314">
                  <c:v>1.6591391217465671E-3</c:v>
                </c:pt>
                <c:pt idx="315">
                  <c:v>-9.201987838447698E-4</c:v>
                </c:pt>
                <c:pt idx="316">
                  <c:v>1.1052961223175252E-3</c:v>
                </c:pt>
                <c:pt idx="317">
                  <c:v>-9.2023183512316667E-5</c:v>
                </c:pt>
                <c:pt idx="318">
                  <c:v>-2.2082995951416997E-3</c:v>
                </c:pt>
                <c:pt idx="319">
                  <c:v>1.2910364940788765E-3</c:v>
                </c:pt>
                <c:pt idx="320">
                  <c:v>2.8550100781911006E-3</c:v>
                </c:pt>
                <c:pt idx="321">
                  <c:v>2.2040407953351155E-3</c:v>
                </c:pt>
                <c:pt idx="322">
                  <c:v>1.2828736722131548E-3</c:v>
                </c:pt>
                <c:pt idx="323">
                  <c:v>-5.4908027498167975E-4</c:v>
                </c:pt>
                <c:pt idx="324">
                  <c:v>4.0289625861090281E-3</c:v>
                </c:pt>
                <c:pt idx="325">
                  <c:v>-1.5503784486935461E-3</c:v>
                </c:pt>
                <c:pt idx="326">
                  <c:v>-1.5528406589466689E-3</c:v>
                </c:pt>
                <c:pt idx="327">
                  <c:v>2.7443052372945969E-4</c:v>
                </c:pt>
                <c:pt idx="328">
                  <c:v>-1.4632888773838302E-3</c:v>
                </c:pt>
                <c:pt idx="329">
                  <c:v>-3.2973071991208428E-3</c:v>
                </c:pt>
                <c:pt idx="330">
                  <c:v>1.2865190222385876E-3</c:v>
                </c:pt>
                <c:pt idx="331">
                  <c:v>9.1775881899555493E-4</c:v>
                </c:pt>
                <c:pt idx="332">
                  <c:v>1.742178649223952E-3</c:v>
                </c:pt>
                <c:pt idx="333">
                  <c:v>-4.7596979405034653E-3</c:v>
                </c:pt>
                <c:pt idx="334">
                  <c:v>1.3795088371330831E-3</c:v>
                </c:pt>
                <c:pt idx="335">
                  <c:v>-1.010286581841102E-3</c:v>
                </c:pt>
                <c:pt idx="336">
                  <c:v>-8.2740647680625359E-4</c:v>
                </c:pt>
                <c:pt idx="337">
                  <c:v>1.8399889584090341E-4</c:v>
                </c:pt>
                <c:pt idx="338">
                  <c:v>-1.9319135767777093E-3</c:v>
                </c:pt>
                <c:pt idx="339">
                  <c:v>9.2192830531714692E-5</c:v>
                </c:pt>
                <c:pt idx="340">
                  <c:v>2.7648847926270653E-4</c:v>
                </c:pt>
                <c:pt idx="341">
                  <c:v>-9.2158850936689555E-5</c:v>
                </c:pt>
                <c:pt idx="342">
                  <c:v>3.6859658225018486E-3</c:v>
                </c:pt>
                <c:pt idx="343">
                  <c:v>-3.672512002800783E-4</c:v>
                </c:pt>
                <c:pt idx="344">
                  <c:v>1.285819285979596E-3</c:v>
                </c:pt>
                <c:pt idx="345">
                  <c:v>5.1367181747399024E-3</c:v>
                </c:pt>
                <c:pt idx="346">
                  <c:v>-5.4759079124665146E-4</c:v>
                </c:pt>
                <c:pt idx="347">
                  <c:v>0</c:v>
                </c:pt>
                <c:pt idx="348">
                  <c:v>-6.3915268368759529E-4</c:v>
                </c:pt>
                <c:pt idx="349">
                  <c:v>-1.9186752467430061E-3</c:v>
                </c:pt>
                <c:pt idx="350">
                  <c:v>1.7393079776512528E-3</c:v>
                </c:pt>
                <c:pt idx="351">
                  <c:v>4.5694050991491896E-4</c:v>
                </c:pt>
                <c:pt idx="352">
                  <c:v>-3.6537266079531911E-4</c:v>
                </c:pt>
                <c:pt idx="353">
                  <c:v>1.9188596140558708E-3</c:v>
                </c:pt>
                <c:pt idx="354">
                  <c:v>1.0031919561661242E-3</c:v>
                </c:pt>
                <c:pt idx="355">
                  <c:v>-2.5510112508926857E-3</c:v>
                </c:pt>
                <c:pt idx="356">
                  <c:v>3.2882078017480772E-3</c:v>
                </c:pt>
                <c:pt idx="357">
                  <c:v>-1.5476876018822193E-3</c:v>
                </c:pt>
                <c:pt idx="358">
                  <c:v>2.0060272090093073E-3</c:v>
                </c:pt>
                <c:pt idx="359">
                  <c:v>-1.1829738937389838E-3</c:v>
                </c:pt>
                <c:pt idx="360">
                  <c:v>-1.0021865706598605E-3</c:v>
                </c:pt>
                <c:pt idx="361">
                  <c:v>-8.208298983889441E-4</c:v>
                </c:pt>
                <c:pt idx="362">
                  <c:v>0</c:v>
                </c:pt>
                <c:pt idx="363">
                  <c:v>2.7380431313996729E-4</c:v>
                </c:pt>
                <c:pt idx="364">
                  <c:v>3.1937769210248681E-3</c:v>
                </c:pt>
                <c:pt idx="365">
                  <c:v>-6.3670182578321138E-4</c:v>
                </c:pt>
                <c:pt idx="366">
                  <c:v>6.3710747327466548E-4</c:v>
                </c:pt>
                <c:pt idx="367">
                  <c:v>-1.3643896422705463E-3</c:v>
                </c:pt>
                <c:pt idx="368">
                  <c:v>1.5483923713598704E-3</c:v>
                </c:pt>
                <c:pt idx="369">
                  <c:v>1.819207000902222E-4</c:v>
                </c:pt>
                <c:pt idx="370">
                  <c:v>4.5459173155330118E-4</c:v>
                </c:pt>
                <c:pt idx="371">
                  <c:v>1.818049639353367E-4</c:v>
                </c:pt>
                <c:pt idx="372">
                  <c:v>9.0866876214439388E-4</c:v>
                </c:pt>
                <c:pt idx="373">
                  <c:v>-2.9959327644860818E-3</c:v>
                </c:pt>
                <c:pt idx="374">
                  <c:v>3.6424148606814543E-4</c:v>
                </c:pt>
                <c:pt idx="375">
                  <c:v>-1.9115146376158898E-3</c:v>
                </c:pt>
                <c:pt idx="376">
                  <c:v>-1.2767897623932607E-3</c:v>
                </c:pt>
                <c:pt idx="377">
                  <c:v>-3.8353209052082822E-3</c:v>
                </c:pt>
                <c:pt idx="378">
                  <c:v>5.5005960399889776E-4</c:v>
                </c:pt>
                <c:pt idx="379">
                  <c:v>-1.9239578209077242E-3</c:v>
                </c:pt>
                <c:pt idx="380">
                  <c:v>-3.6717458477746539E-4</c:v>
                </c:pt>
                <c:pt idx="381">
                  <c:v>4.5909090065944692E-4</c:v>
                </c:pt>
                <c:pt idx="382">
                  <c:v>9.179073222003631E-4</c:v>
                </c:pt>
                <c:pt idx="383">
                  <c:v>3.026079696669052E-3</c:v>
                </c:pt>
                <c:pt idx="384">
                  <c:v>-1.0970470222265863E-3</c:v>
                </c:pt>
                <c:pt idx="385">
                  <c:v>1.0067819694895934E-3</c:v>
                </c:pt>
                <c:pt idx="386">
                  <c:v>4.571180271432358E-4</c:v>
                </c:pt>
                <c:pt idx="387">
                  <c:v>2.284774306064235E-3</c:v>
                </c:pt>
                <c:pt idx="388">
                  <c:v>2.7353880320112208E-4</c:v>
                </c:pt>
                <c:pt idx="389">
                  <c:v>2.7352781057961376E-4</c:v>
                </c:pt>
                <c:pt idx="390">
                  <c:v>1.7314772150330694E-3</c:v>
                </c:pt>
                <c:pt idx="391">
                  <c:v>-9.0973436880897299E-4</c:v>
                </c:pt>
                <c:pt idx="392">
                  <c:v>-3.5512657075212747E-3</c:v>
                </c:pt>
                <c:pt idx="393">
                  <c:v>1.9190258612811501E-3</c:v>
                </c:pt>
                <c:pt idx="394">
                  <c:v>-1.4592849458162315E-3</c:v>
                </c:pt>
                <c:pt idx="395">
                  <c:v>2.0094445923608518E-3</c:v>
                </c:pt>
                <c:pt idx="396">
                  <c:v>-4.5574294774133471E-4</c:v>
                </c:pt>
                <c:pt idx="397">
                  <c:v>6.3838576126971436E-4</c:v>
                </c:pt>
                <c:pt idx="398">
                  <c:v>-7.2914691278569389E-4</c:v>
                </c:pt>
                <c:pt idx="399">
                  <c:v>2.0065852061891556E-3</c:v>
                </c:pt>
                <c:pt idx="400">
                  <c:v>-1.638458022588131E-3</c:v>
                </c:pt>
                <c:pt idx="401">
                  <c:v>-9.1192560175055299E-5</c:v>
                </c:pt>
                <c:pt idx="402">
                  <c:v>-9.1180816835624969E-4</c:v>
                </c:pt>
                <c:pt idx="403">
                  <c:v>9.1264032125594214E-4</c:v>
                </c:pt>
                <c:pt idx="404">
                  <c:v>1.0030181636366666E-3</c:v>
                </c:pt>
                <c:pt idx="405">
                  <c:v>8.1985790508153772E-4</c:v>
                </c:pt>
                <c:pt idx="406">
                  <c:v>-4.5511057281034017E-4</c:v>
                </c:pt>
                <c:pt idx="407">
                  <c:v>-1.4568930977963256E-3</c:v>
                </c:pt>
                <c:pt idx="408">
                  <c:v>1.823791653336035E-3</c:v>
                </c:pt>
                <c:pt idx="409">
                  <c:v>1.4563626301078104E-3</c:v>
                </c:pt>
                <c:pt idx="410">
                  <c:v>-6.3624797226641792E-4</c:v>
                </c:pt>
                <c:pt idx="411">
                  <c:v>7.2762166605613876E-4</c:v>
                </c:pt>
                <c:pt idx="412">
                  <c:v>-9.088339626359247E-4</c:v>
                </c:pt>
                <c:pt idx="413">
                  <c:v>2.2741744746656964E-3</c:v>
                </c:pt>
                <c:pt idx="414">
                  <c:v>-1.27063895443822E-3</c:v>
                </c:pt>
                <c:pt idx="415">
                  <c:v>7.2702652919817083E-4</c:v>
                </c:pt>
                <c:pt idx="416">
                  <c:v>3.6324917281380505E-4</c:v>
                </c:pt>
                <c:pt idx="417">
                  <c:v>1.4523964614234443E-3</c:v>
                </c:pt>
                <c:pt idx="418">
                  <c:v>-1.8126359680918587E-4</c:v>
                </c:pt>
                <c:pt idx="419">
                  <c:v>1.3598730364494406E-3</c:v>
                </c:pt>
                <c:pt idx="420">
                  <c:v>-4.3458217567900878E-3</c:v>
                </c:pt>
                <c:pt idx="421">
                  <c:v>4.0919977803765811E-3</c:v>
                </c:pt>
                <c:pt idx="422">
                  <c:v>-1.0867143830232903E-3</c:v>
                </c:pt>
                <c:pt idx="423">
                  <c:v>2.4478421818355653E-3</c:v>
                </c:pt>
                <c:pt idx="424">
                  <c:v>-1.1757076964817427E-3</c:v>
                </c:pt>
                <c:pt idx="425">
                  <c:v>-2.7164342137553001E-3</c:v>
                </c:pt>
                <c:pt idx="426">
                  <c:v>-1.4526602637794349E-3</c:v>
                </c:pt>
                <c:pt idx="427">
                  <c:v>-1.0001818239630293E-3</c:v>
                </c:pt>
                <c:pt idx="428">
                  <c:v>5.46072616381105E-4</c:v>
                </c:pt>
                <c:pt idx="429">
                  <c:v>-1.8189757118171671E-4</c:v>
                </c:pt>
                <c:pt idx="430">
                  <c:v>-4.5494493840618727E-4</c:v>
                </c:pt>
                <c:pt idx="431">
                  <c:v>-5.4613143504334319E-4</c:v>
                </c:pt>
                <c:pt idx="432">
                  <c:v>-8.197085386236968E-4</c:v>
                </c:pt>
                <c:pt idx="433">
                  <c:v>-1.8227144455620117E-4</c:v>
                </c:pt>
                <c:pt idx="434">
                  <c:v>7.292825101780626E-4</c:v>
                </c:pt>
                <c:pt idx="435">
                  <c:v>2.3686071522804183E-3</c:v>
                </c:pt>
                <c:pt idx="436">
                  <c:v>-3.6354630885713021E-4</c:v>
                </c:pt>
                <c:pt idx="437">
                  <c:v>-2.9093554488472048E-3</c:v>
                </c:pt>
                <c:pt idx="438">
                  <c:v>9.1200877016520653E-5</c:v>
                </c:pt>
                <c:pt idx="439">
                  <c:v>-8.2060539752012692E-4</c:v>
                </c:pt>
                <c:pt idx="440">
                  <c:v>-1.459950778718821E-3</c:v>
                </c:pt>
                <c:pt idx="441">
                  <c:v>8.2241615644701427E-4</c:v>
                </c:pt>
                <c:pt idx="442">
                  <c:v>-2.7391344797063555E-4</c:v>
                </c:pt>
                <c:pt idx="443">
                  <c:v>-4.5662618424737795E-4</c:v>
                </c:pt>
                <c:pt idx="444">
                  <c:v>-1.4620156896561754E-3</c:v>
                </c:pt>
                <c:pt idx="445">
                  <c:v>1.3726299539955444E-3</c:v>
                </c:pt>
                <c:pt idx="446">
                  <c:v>9.1400895549667056E-5</c:v>
                </c:pt>
                <c:pt idx="447">
                  <c:v>1.8272112239169533E-4</c:v>
                </c:pt>
                <c:pt idx="448">
                  <c:v>1.1876210596347898E-3</c:v>
                </c:pt>
                <c:pt idx="449">
                  <c:v>2.463774156903862E-3</c:v>
                </c:pt>
                <c:pt idx="450">
                  <c:v>-1.0012834425515518E-3</c:v>
                </c:pt>
                <c:pt idx="451">
                  <c:v>-3.6447380410026178E-4</c:v>
                </c:pt>
                <c:pt idx="452">
                  <c:v>-1.5495214798059798E-3</c:v>
                </c:pt>
                <c:pt idx="453">
                  <c:v>7.3034507275559764E-4</c:v>
                </c:pt>
                <c:pt idx="454">
                  <c:v>-2.9191752530785208E-3</c:v>
                </c:pt>
                <c:pt idx="455">
                  <c:v>1.0978499241212551E-3</c:v>
                </c:pt>
                <c:pt idx="456">
                  <c:v>-2.1019558051901979E-3</c:v>
                </c:pt>
                <c:pt idx="457">
                  <c:v>-6.4107517829342935E-4</c:v>
                </c:pt>
                <c:pt idx="458">
                  <c:v>-1.0997342073020011E-3</c:v>
                </c:pt>
                <c:pt idx="459">
                  <c:v>2.2018165137614671E-3</c:v>
                </c:pt>
                <c:pt idx="460">
                  <c:v>2.7462743087930466E-3</c:v>
                </c:pt>
                <c:pt idx="461">
                  <c:v>-6.3903596276220029E-4</c:v>
                </c:pt>
                <c:pt idx="462">
                  <c:v>-1.6442860907619121E-3</c:v>
                </c:pt>
                <c:pt idx="463">
                  <c:v>5.4897062357969631E-4</c:v>
                </c:pt>
                <c:pt idx="464">
                  <c:v>9.1448561343363574E-4</c:v>
                </c:pt>
                <c:pt idx="465">
                  <c:v>9.1371404971356544E-4</c:v>
                </c:pt>
                <c:pt idx="466">
                  <c:v>2.7383842244157173E-4</c:v>
                </c:pt>
                <c:pt idx="467">
                  <c:v>-6.388026895636777E-4</c:v>
                </c:pt>
                <c:pt idx="468">
                  <c:v>-7.3054514235141048E-4</c:v>
                </c:pt>
                <c:pt idx="469">
                  <c:v>-4.0208535136617646E-3</c:v>
                </c:pt>
                <c:pt idx="470">
                  <c:v>0</c:v>
                </c:pt>
                <c:pt idx="471">
                  <c:v>1.0092669237410155E-3</c:v>
                </c:pt>
                <c:pt idx="472">
                  <c:v>1.9248396319860037E-3</c:v>
                </c:pt>
                <c:pt idx="473">
                  <c:v>-1.0977586880935287E-3</c:v>
                </c:pt>
                <c:pt idx="474">
                  <c:v>1.0989650865652169E-3</c:v>
                </c:pt>
                <c:pt idx="475">
                  <c:v>-5.4887934404676433E-4</c:v>
                </c:pt>
                <c:pt idx="476">
                  <c:v>1.006874141876402E-3</c:v>
                </c:pt>
                <c:pt idx="477">
                  <c:v>1.7373993988899735E-3</c:v>
                </c:pt>
                <c:pt idx="478">
                  <c:v>-1.8260154680233218E-4</c:v>
                </c:pt>
                <c:pt idx="479">
                  <c:v>0</c:v>
                </c:pt>
                <c:pt idx="480">
                  <c:v>0</c:v>
                </c:pt>
                <c:pt idx="481">
                  <c:v>-2.465050693554773E-3</c:v>
                </c:pt>
                <c:pt idx="482">
                  <c:v>-1.6474464278337358E-3</c:v>
                </c:pt>
                <c:pt idx="483">
                  <c:v>7.3342499572018219E-4</c:v>
                </c:pt>
                <c:pt idx="484">
                  <c:v>-9.1626966228400533E-5</c:v>
                </c:pt>
                <c:pt idx="485">
                  <c:v>1.007787429999309E-3</c:v>
                </c:pt>
                <c:pt idx="486">
                  <c:v>1.0067819694895934E-3</c:v>
                </c:pt>
                <c:pt idx="487">
                  <c:v>-1.2800584818489999E-3</c:v>
                </c:pt>
                <c:pt idx="488">
                  <c:v>-3.6620890690618695E-4</c:v>
                </c:pt>
                <c:pt idx="489">
                  <c:v>-3.6633390665206006E-4</c:v>
                </c:pt>
                <c:pt idx="490">
                  <c:v>-4.5812184226988169E-4</c:v>
                </c:pt>
                <c:pt idx="491">
                  <c:v>2.8414849283498736E-3</c:v>
                </c:pt>
                <c:pt idx="492">
                  <c:v>2.7417968104640768E-4</c:v>
                </c:pt>
                <c:pt idx="493">
                  <c:v>2.7411366458115973E-4</c:v>
                </c:pt>
                <c:pt idx="494">
                  <c:v>-1.2788800467810639E-3</c:v>
                </c:pt>
                <c:pt idx="495">
                  <c:v>-2.9269184500700291E-3</c:v>
                </c:pt>
                <c:pt idx="496">
                  <c:v>-2.2933675388795973E-3</c:v>
                </c:pt>
                <c:pt idx="497">
                  <c:v>5.5165501008351504E-4</c:v>
                </c:pt>
                <c:pt idx="498">
                  <c:v>4.595019297923525E-4</c:v>
                </c:pt>
                <c:pt idx="499">
                  <c:v>8.2663725103414667E-4</c:v>
                </c:pt>
                <c:pt idx="500">
                  <c:v>3.1204478994168081E-3</c:v>
                </c:pt>
                <c:pt idx="501">
                  <c:v>-7.3194874477732126E-4</c:v>
                </c:pt>
                <c:pt idx="502">
                  <c:v>1.0071506957777534E-3</c:v>
                </c:pt>
                <c:pt idx="503">
                  <c:v>-1.4634958115155481E-3</c:v>
                </c:pt>
                <c:pt idx="504">
                  <c:v>9.161857821047195E-5</c:v>
                </c:pt>
                <c:pt idx="505">
                  <c:v>-6.4113390730912172E-4</c:v>
                </c:pt>
                <c:pt idx="506">
                  <c:v>-6.4155438876765459E-4</c:v>
                </c:pt>
                <c:pt idx="507">
                  <c:v>-2.7511921978067168E-4</c:v>
                </c:pt>
                <c:pt idx="508">
                  <c:v>-2.7520685670660181E-3</c:v>
                </c:pt>
                <c:pt idx="509">
                  <c:v>0</c:v>
                </c:pt>
                <c:pt idx="510">
                  <c:v>4.5996688860243476E-4</c:v>
                </c:pt>
                <c:pt idx="511">
                  <c:v>-1.8392791129224264E-4</c:v>
                </c:pt>
                <c:pt idx="512">
                  <c:v>2.7587824675151881E-4</c:v>
                </c:pt>
                <c:pt idx="513">
                  <c:v>-1.1031994420299834E-3</c:v>
                </c:pt>
                <c:pt idx="514">
                  <c:v>-2.2089093012625984E-3</c:v>
                </c:pt>
                <c:pt idx="515">
                  <c:v>-2.1216123190992029E-3</c:v>
                </c:pt>
                <c:pt idx="516">
                  <c:v>-3.6976335736738515E-4</c:v>
                </c:pt>
                <c:pt idx="517">
                  <c:v>2.40431849828293E-3</c:v>
                </c:pt>
                <c:pt idx="518">
                  <c:v>-1.0147693539710166E-3</c:v>
                </c:pt>
                <c:pt idx="519">
                  <c:v>2.5856403861330597E-3</c:v>
                </c:pt>
                <c:pt idx="520">
                  <c:v>-1.8421018697614094E-3</c:v>
                </c:pt>
                <c:pt idx="521">
                  <c:v>-1.7532803796267327E-3</c:v>
                </c:pt>
                <c:pt idx="522">
                  <c:v>-1.5714364947310663E-3</c:v>
                </c:pt>
                <c:pt idx="523">
                  <c:v>8.3321913094677378E-4</c:v>
                </c:pt>
                <c:pt idx="524">
                  <c:v>-5.3654117551417144E-3</c:v>
                </c:pt>
                <c:pt idx="525">
                  <c:v>-2.9761905592315761E-3</c:v>
                </c:pt>
                <c:pt idx="526">
                  <c:v>4.0111941421043778E-3</c:v>
                </c:pt>
                <c:pt idx="527">
                  <c:v>-2.8802100589114562E-3</c:v>
                </c:pt>
                <c:pt idx="528">
                  <c:v>-2.2362840104360785E-3</c:v>
                </c:pt>
                <c:pt idx="529">
                  <c:v>-1.680986147161191E-3</c:v>
                </c:pt>
                <c:pt idx="530">
                  <c:v>-1.3096351485568781E-3</c:v>
                </c:pt>
                <c:pt idx="531">
                  <c:v>2.809947493257228E-4</c:v>
                </c:pt>
                <c:pt idx="532">
                  <c:v>2.8091581345700566E-4</c:v>
                </c:pt>
                <c:pt idx="533">
                  <c:v>-3.370164763152939E-3</c:v>
                </c:pt>
                <c:pt idx="534">
                  <c:v>1.2210877439516323E-3</c:v>
                </c:pt>
                <c:pt idx="535">
                  <c:v>1.9702318029921353E-3</c:v>
                </c:pt>
                <c:pt idx="536">
                  <c:v>-1.0299718811805361E-3</c:v>
                </c:pt>
                <c:pt idx="537">
                  <c:v>-3.1868403189270491E-3</c:v>
                </c:pt>
                <c:pt idx="538">
                  <c:v>9.4057359549715668E-5</c:v>
                </c:pt>
                <c:pt idx="539">
                  <c:v>2.538510694448058E-3</c:v>
                </c:pt>
                <c:pt idx="540">
                  <c:v>7.5027667870977471E-4</c:v>
                </c:pt>
                <c:pt idx="541">
                  <c:v>-2.1553369145847325E-3</c:v>
                </c:pt>
                <c:pt idx="542">
                  <c:v>2.7234597279266345E-3</c:v>
                </c:pt>
                <c:pt idx="543">
                  <c:v>-1.3112297830260365E-3</c:v>
                </c:pt>
                <c:pt idx="544">
                  <c:v>-1.5942793283582925E-3</c:v>
                </c:pt>
                <c:pt idx="545">
                  <c:v>-5.6356378511703388E-4</c:v>
                </c:pt>
                <c:pt idx="546">
                  <c:v>1.8793232729456266E-4</c:v>
                </c:pt>
                <c:pt idx="547">
                  <c:v>-1.8789701537117224E-4</c:v>
                </c:pt>
                <c:pt idx="548">
                  <c:v>1.5977255338772696E-3</c:v>
                </c:pt>
                <c:pt idx="549">
                  <c:v>-1.8766726095523715E-3</c:v>
                </c:pt>
                <c:pt idx="550">
                  <c:v>5.6404059704698751E-4</c:v>
                </c:pt>
                <c:pt idx="551">
                  <c:v>1.3154185849853081E-3</c:v>
                </c:pt>
                <c:pt idx="552">
                  <c:v>1.6890306840574912E-3</c:v>
                </c:pt>
                <c:pt idx="553">
                  <c:v>9.3695550351288674E-5</c:v>
                </c:pt>
                <c:pt idx="554">
                  <c:v>-5.6205506627851002E-4</c:v>
                </c:pt>
                <c:pt idx="555">
                  <c:v>-1.0309372361087968E-3</c:v>
                </c:pt>
                <c:pt idx="556">
                  <c:v>-1.5948776281030403E-3</c:v>
                </c:pt>
                <c:pt idx="557">
                  <c:v>-9.3910920765155934E-5</c:v>
                </c:pt>
                <c:pt idx="558">
                  <c:v>1.8794943377691839E-3</c:v>
                </c:pt>
                <c:pt idx="559">
                  <c:v>0</c:v>
                </c:pt>
                <c:pt idx="560">
                  <c:v>-3.7520870110491536E-4</c:v>
                </c:pt>
                <c:pt idx="561">
                  <c:v>2.9088580275875939E-3</c:v>
                </c:pt>
                <c:pt idx="562">
                  <c:v>5.6142404270467805E-4</c:v>
                </c:pt>
                <c:pt idx="563">
                  <c:v>2.898803012926754E-3</c:v>
                </c:pt>
                <c:pt idx="564">
                  <c:v>-3.2633846153846094E-3</c:v>
                </c:pt>
                <c:pt idx="565">
                  <c:v>-1.1225724766590461E-3</c:v>
                </c:pt>
                <c:pt idx="566">
                  <c:v>3.7461135394831305E-4</c:v>
                </c:pt>
                <c:pt idx="567">
                  <c:v>-1.4042501404230147E-3</c:v>
                </c:pt>
                <c:pt idx="568">
                  <c:v>2.2499859801253012E-3</c:v>
                </c:pt>
                <c:pt idx="569">
                  <c:v>8.4179213013591599E-4</c:v>
                </c:pt>
                <c:pt idx="570">
                  <c:v>-7.4768224299059103E-4</c:v>
                </c:pt>
                <c:pt idx="571">
                  <c:v>8.4178826864543435E-4</c:v>
                </c:pt>
                <c:pt idx="572">
                  <c:v>-2.2428277311871882E-3</c:v>
                </c:pt>
                <c:pt idx="573">
                  <c:v>2.8103400621056678E-4</c:v>
                </c:pt>
                <c:pt idx="574">
                  <c:v>1.8723782245576699E-4</c:v>
                </c:pt>
                <c:pt idx="575">
                  <c:v>2.808275603820089E-4</c:v>
                </c:pt>
                <c:pt idx="576">
                  <c:v>-2.8076275677608865E-3</c:v>
                </c:pt>
                <c:pt idx="577">
                  <c:v>-2.4401876365972514E-3</c:v>
                </c:pt>
                <c:pt idx="578">
                  <c:v>-2.7283939907010043E-3</c:v>
                </c:pt>
                <c:pt idx="579">
                  <c:v>-4.7172641509437543E-4</c:v>
                </c:pt>
                <c:pt idx="580">
                  <c:v>-1.3213686074951291E-3</c:v>
                </c:pt>
                <c:pt idx="581">
                  <c:v>-1.3231263835765915E-3</c:v>
                </c:pt>
                <c:pt idx="582">
                  <c:v>1.7034163282561301E-3</c:v>
                </c:pt>
                <c:pt idx="583">
                  <c:v>1.2282003066263359E-3</c:v>
                </c:pt>
                <c:pt idx="584">
                  <c:v>1.8868653928990353E-4</c:v>
                </c:pt>
                <c:pt idx="585">
                  <c:v>-3.113226415094276E-3</c:v>
                </c:pt>
                <c:pt idx="586">
                  <c:v>0</c:v>
                </c:pt>
                <c:pt idx="587">
                  <c:v>1.1356392757762423E-3</c:v>
                </c:pt>
                <c:pt idx="588">
                  <c:v>6.6168824405241457E-4</c:v>
                </c:pt>
                <c:pt idx="589">
                  <c:v>-4.7235026948473007E-4</c:v>
                </c:pt>
                <c:pt idx="590">
                  <c:v>-1.1340705251689565E-3</c:v>
                </c:pt>
                <c:pt idx="591">
                  <c:v>-1.1354148711248365E-3</c:v>
                </c:pt>
                <c:pt idx="592">
                  <c:v>2.2733541725869087E-3</c:v>
                </c:pt>
                <c:pt idx="593">
                  <c:v>4.7257348969994119E-4</c:v>
                </c:pt>
                <c:pt idx="594">
                  <c:v>-9.4463441389913499E-4</c:v>
                </c:pt>
                <c:pt idx="595">
                  <c:v>-4.4440335770795118E-3</c:v>
                </c:pt>
                <c:pt idx="596">
                  <c:v>-1.1397378560191766E-3</c:v>
                </c:pt>
                <c:pt idx="597">
                  <c:v>-1.3311686095116508E-3</c:v>
                </c:pt>
                <c:pt idx="598">
                  <c:v>2.5707321962366212E-3</c:v>
                </c:pt>
                <c:pt idx="599">
                  <c:v>9.491927554825727E-5</c:v>
                </c:pt>
                <c:pt idx="600">
                  <c:v>0</c:v>
                </c:pt>
                <c:pt idx="601">
                  <c:v>2.7537746226147138E-3</c:v>
                </c:pt>
                <c:pt idx="602">
                  <c:v>2.7462216429208998E-3</c:v>
                </c:pt>
                <c:pt idx="603">
                  <c:v>2.1721031463981209E-3</c:v>
                </c:pt>
                <c:pt idx="604">
                  <c:v>6.5962776122423994E-3</c:v>
                </c:pt>
                <c:pt idx="605">
                  <c:v>-2.5275884665791931E-3</c:v>
                </c:pt>
                <c:pt idx="606">
                  <c:v>-8.4471137931368728E-4</c:v>
                </c:pt>
                <c:pt idx="607">
                  <c:v>-3.569387596932093E-3</c:v>
                </c:pt>
                <c:pt idx="608">
                  <c:v>-2.3567118711027174E-3</c:v>
                </c:pt>
                <c:pt idx="609">
                  <c:v>7.5594820455552345E-4</c:v>
                </c:pt>
                <c:pt idx="610">
                  <c:v>-2.2661315356006777E-3</c:v>
                </c:pt>
                <c:pt idx="611">
                  <c:v>2.1766253842457144E-3</c:v>
                </c:pt>
                <c:pt idx="612">
                  <c:v>-1.4164494538914233E-3</c:v>
                </c:pt>
                <c:pt idx="613">
                  <c:v>-1.0401985815602544E-3</c:v>
                </c:pt>
                <c:pt idx="614">
                  <c:v>2.8397387622091573E-4</c:v>
                </c:pt>
                <c:pt idx="615">
                  <c:v>-9.4632347773881444E-4</c:v>
                </c:pt>
                <c:pt idx="616">
                  <c:v>2.55750686748135E-3</c:v>
                </c:pt>
                <c:pt idx="617">
                  <c:v>3.7793841186467667E-4</c:v>
                </c:pt>
                <c:pt idx="618">
                  <c:v>1.8894031513806719E-4</c:v>
                </c:pt>
                <c:pt idx="619">
                  <c:v>1.0387157499770342E-3</c:v>
                </c:pt>
                <c:pt idx="620">
                  <c:v>-1.8866521670286068E-3</c:v>
                </c:pt>
                <c:pt idx="621">
                  <c:v>2.8350818038959028E-4</c:v>
                </c:pt>
                <c:pt idx="622">
                  <c:v>9.4487909844599379E-4</c:v>
                </c:pt>
                <c:pt idx="623">
                  <c:v>-5.6640550186136352E-4</c:v>
                </c:pt>
                <c:pt idx="624">
                  <c:v>1.6056479487811164E-3</c:v>
                </c:pt>
                <c:pt idx="625">
                  <c:v>1.7915605339492177E-3</c:v>
                </c:pt>
                <c:pt idx="626">
                  <c:v>-9.4079444542191434E-5</c:v>
                </c:pt>
                <c:pt idx="627">
                  <c:v>8.4719003538008726E-4</c:v>
                </c:pt>
                <c:pt idx="628">
                  <c:v>-3.1038562829194252E-3</c:v>
                </c:pt>
                <c:pt idx="629">
                  <c:v>2.0756769898230996E-3</c:v>
                </c:pt>
                <c:pt idx="630">
                  <c:v>9.4152152284642096E-4</c:v>
                </c:pt>
                <c:pt idx="631">
                  <c:v>1.034709830396325E-3</c:v>
                </c:pt>
                <c:pt idx="632">
                  <c:v>-9.3965421799776367E-4</c:v>
                </c:pt>
                <c:pt idx="633">
                  <c:v>-7.524642588411705E-4</c:v>
                </c:pt>
                <c:pt idx="634">
                  <c:v>3.7651544383503969E-4</c:v>
                </c:pt>
                <c:pt idx="635">
                  <c:v>1.2232310992023724E-3</c:v>
                </c:pt>
                <c:pt idx="636">
                  <c:v>9.3974247007827722E-4</c:v>
                </c:pt>
                <c:pt idx="637">
                  <c:v>-1.1266829194125541E-3</c:v>
                </c:pt>
                <c:pt idx="638">
                  <c:v>-3.7598458855144575E-4</c:v>
                </c:pt>
                <c:pt idx="639">
                  <c:v>-2.8206864658338954E-4</c:v>
                </c:pt>
                <c:pt idx="640">
                  <c:v>1.5049191121144021E-3</c:v>
                </c:pt>
                <c:pt idx="641">
                  <c:v>-1.9722576454096531E-3</c:v>
                </c:pt>
                <c:pt idx="642">
                  <c:v>-3.4816506111315969E-3</c:v>
                </c:pt>
                <c:pt idx="643">
                  <c:v>1.4164400110209929E-3</c:v>
                </c:pt>
                <c:pt idx="644">
                  <c:v>9.4247993561955088E-5</c:v>
                </c:pt>
                <c:pt idx="645">
                  <c:v>-5.656986718026632E-4</c:v>
                </c:pt>
                <c:pt idx="646">
                  <c:v>7.5473584905654E-4</c:v>
                </c:pt>
                <c:pt idx="647">
                  <c:v>-1.0369626501326511E-3</c:v>
                </c:pt>
                <c:pt idx="648">
                  <c:v>8.4926865292750896E-4</c:v>
                </c:pt>
                <c:pt idx="649">
                  <c:v>-3.3943146029476348E-3</c:v>
                </c:pt>
                <c:pt idx="650">
                  <c:v>3.7843898898127435E-4</c:v>
                </c:pt>
                <c:pt idx="651">
                  <c:v>2.1751749985847021E-3</c:v>
                </c:pt>
                <c:pt idx="652">
                  <c:v>6.6056430442052556E-4</c:v>
                </c:pt>
                <c:pt idx="653">
                  <c:v>-1.7918049623557092E-3</c:v>
                </c:pt>
                <c:pt idx="654">
                  <c:v>0</c:v>
                </c:pt>
                <c:pt idx="655">
                  <c:v>1.4171185907816517E-3</c:v>
                </c:pt>
                <c:pt idx="656">
                  <c:v>2.1698396226414755E-3</c:v>
                </c:pt>
                <c:pt idx="657">
                  <c:v>5.6479335692014737E-4</c:v>
                </c:pt>
                <c:pt idx="658">
                  <c:v>-9.4081286159736547E-4</c:v>
                </c:pt>
                <c:pt idx="659">
                  <c:v>1.4125058590731771E-3</c:v>
                </c:pt>
                <c:pt idx="660">
                  <c:v>5.6428439211151878E-4</c:v>
                </c:pt>
                <c:pt idx="661">
                  <c:v>5.6388156834804985E-4</c:v>
                </c:pt>
                <c:pt idx="662">
                  <c:v>1.9725624833042735E-3</c:v>
                </c:pt>
                <c:pt idx="663">
                  <c:v>-8.4368615062703478E-4</c:v>
                </c:pt>
                <c:pt idx="664">
                  <c:v>8.4439855799602547E-4</c:v>
                </c:pt>
                <c:pt idx="665">
                  <c:v>-5.6245430884895909E-4</c:v>
                </c:pt>
                <c:pt idx="666">
                  <c:v>1.1256167233316084E-3</c:v>
                </c:pt>
                <c:pt idx="667">
                  <c:v>-1.3117867147440922E-3</c:v>
                </c:pt>
                <c:pt idx="668">
                  <c:v>-1.8763205507578422E-3</c:v>
                </c:pt>
                <c:pt idx="669">
                  <c:v>-1.8794999706698106E-4</c:v>
                </c:pt>
                <c:pt idx="670">
                  <c:v>4.7001032800581742E-4</c:v>
                </c:pt>
                <c:pt idx="671">
                  <c:v>-9.3910920765155934E-5</c:v>
                </c:pt>
                <c:pt idx="672">
                  <c:v>-3.2892208142385523E-3</c:v>
                </c:pt>
                <c:pt idx="673">
                  <c:v>-4.7139355970941138E-4</c:v>
                </c:pt>
                <c:pt idx="674">
                  <c:v>1.6979529912659263E-3</c:v>
                </c:pt>
                <c:pt idx="675">
                  <c:v>-3.5785289843013068E-3</c:v>
                </c:pt>
                <c:pt idx="676">
                  <c:v>9.4514697939988238E-4</c:v>
                </c:pt>
                <c:pt idx="677">
                  <c:v>-1.6995656047752042E-3</c:v>
                </c:pt>
                <c:pt idx="678">
                  <c:v>6.6206372849537693E-4</c:v>
                </c:pt>
                <c:pt idx="679">
                  <c:v>6.6162569012397077E-4</c:v>
                </c:pt>
                <c:pt idx="680">
                  <c:v>-1.8891564591718224E-3</c:v>
                </c:pt>
                <c:pt idx="681">
                  <c:v>0</c:v>
                </c:pt>
                <c:pt idx="682">
                  <c:v>-2.1765496768534039E-3</c:v>
                </c:pt>
                <c:pt idx="683">
                  <c:v>-1.8968512538534183E-3</c:v>
                </c:pt>
                <c:pt idx="684">
                  <c:v>1.3302831875766769E-3</c:v>
                </c:pt>
                <c:pt idx="685">
                  <c:v>7.5917633590360839E-4</c:v>
                </c:pt>
                <c:pt idx="686">
                  <c:v>-9.4820786030919049E-4</c:v>
                </c:pt>
                <c:pt idx="687">
                  <c:v>-4.745918709701208E-4</c:v>
                </c:pt>
                <c:pt idx="688">
                  <c:v>2.3739436401850468E-3</c:v>
                </c:pt>
                <c:pt idx="689">
                  <c:v>6.6312051275341938E-4</c:v>
                </c:pt>
                <c:pt idx="690">
                  <c:v>-1.0413708522589414E-3</c:v>
                </c:pt>
                <c:pt idx="691">
                  <c:v>-2.6535159965935524E-3</c:v>
                </c:pt>
                <c:pt idx="692">
                  <c:v>1.1402793831295681E-3</c:v>
                </c:pt>
                <c:pt idx="693">
                  <c:v>-4.7456339716625481E-3</c:v>
                </c:pt>
                <c:pt idx="694">
                  <c:v>-2.8609860493898319E-3</c:v>
                </c:pt>
                <c:pt idx="695">
                  <c:v>-2.1996557421510268E-3</c:v>
                </c:pt>
                <c:pt idx="696">
                  <c:v>-3.8340840825431519E-4</c:v>
                </c:pt>
                <c:pt idx="697">
                  <c:v>1.4383066311410156E-3</c:v>
                </c:pt>
                <c:pt idx="698">
                  <c:v>-2.8722711054722294E-4</c:v>
                </c:pt>
                <c:pt idx="699">
                  <c:v>2.9690354192496307E-3</c:v>
                </c:pt>
                <c:pt idx="700">
                  <c:v>2.8646867564491009E-4</c:v>
                </c:pt>
                <c:pt idx="701">
                  <c:v>-6.6825775656318071E-4</c:v>
                </c:pt>
                <c:pt idx="702">
                  <c:v>5.7315628582339611E-4</c:v>
                </c:pt>
                <c:pt idx="703">
                  <c:v>-2.004955165265482E-3</c:v>
                </c:pt>
                <c:pt idx="704">
                  <c:v>-6.69664217637727E-4</c:v>
                </c:pt>
                <c:pt idx="705">
                  <c:v>-8.6153552423448999E-4</c:v>
                </c:pt>
                <c:pt idx="706">
                  <c:v>-1.9167384713017214E-4</c:v>
                </c:pt>
                <c:pt idx="707">
                  <c:v>1.2458553185597286E-3</c:v>
                </c:pt>
                <c:pt idx="708">
                  <c:v>2.5841978584170179E-3</c:v>
                </c:pt>
                <c:pt idx="709">
                  <c:v>-8.5915035799521999E-4</c:v>
                </c:pt>
                <c:pt idx="710">
                  <c:v>2.2931204932879604E-3</c:v>
                </c:pt>
                <c:pt idx="711">
                  <c:v>-1.0486272440680879E-3</c:v>
                </c:pt>
                <c:pt idx="712">
                  <c:v>-1.4314533692961853E-3</c:v>
                </c:pt>
                <c:pt idx="713">
                  <c:v>-4.7785742046885715E-4</c:v>
                </c:pt>
                <c:pt idx="714">
                  <c:v>-2.3902859696065004E-3</c:v>
                </c:pt>
                <c:pt idx="715">
                  <c:v>-2.9710275242870016E-3</c:v>
                </c:pt>
                <c:pt idx="716">
                  <c:v>6.728732161190899E-4</c:v>
                </c:pt>
                <c:pt idx="717">
                  <c:v>9.6090299636677622E-5</c:v>
                </c:pt>
                <c:pt idx="718">
                  <c:v>8.64431842623835E-4</c:v>
                </c:pt>
                <c:pt idx="719">
                  <c:v>-1.8233685745691159E-3</c:v>
                </c:pt>
                <c:pt idx="720">
                  <c:v>1.2498509518344498E-3</c:v>
                </c:pt>
                <c:pt idx="721">
                  <c:v>1.6324083121989469E-3</c:v>
                </c:pt>
                <c:pt idx="722">
                  <c:v>3.8347234940994108E-4</c:v>
                </c:pt>
                <c:pt idx="723">
                  <c:v>9.5860088085459683E-5</c:v>
                </c:pt>
                <c:pt idx="724">
                  <c:v>1.2456592444839382E-3</c:v>
                </c:pt>
                <c:pt idx="725">
                  <c:v>1.6270074002681172E-3</c:v>
                </c:pt>
                <c:pt idx="726">
                  <c:v>-9.5566592946050969E-5</c:v>
                </c:pt>
                <c:pt idx="727">
                  <c:v>-3.8223601753971994E-4</c:v>
                </c:pt>
                <c:pt idx="728">
                  <c:v>6.6914252299844562E-4</c:v>
                </c:pt>
                <c:pt idx="729">
                  <c:v>-2.8656858998859559E-4</c:v>
                </c:pt>
                <c:pt idx="730">
                  <c:v>-1.9116100924678061E-4</c:v>
                </c:pt>
                <c:pt idx="731">
                  <c:v>2.8679155940334846E-4</c:v>
                </c:pt>
                <c:pt idx="732">
                  <c:v>1.9109210047421382E-3</c:v>
                </c:pt>
                <c:pt idx="733">
                  <c:v>4.7685484954366721E-4</c:v>
                </c:pt>
                <c:pt idx="734">
                  <c:v>-2.8602610671902819E-4</c:v>
                </c:pt>
                <c:pt idx="735">
                  <c:v>-7.6271932006252089E-4</c:v>
                </c:pt>
                <c:pt idx="736">
                  <c:v>2.6717461067247246E-3</c:v>
                </c:pt>
                <c:pt idx="737">
                  <c:v>2.4742481447612274E-3</c:v>
                </c:pt>
                <c:pt idx="738">
                  <c:v>1.329096310199187E-3</c:v>
                </c:pt>
                <c:pt idx="739">
                  <c:v>6.6363289731805747E-4</c:v>
                </c:pt>
                <c:pt idx="740">
                  <c:v>2.8421600329077629E-4</c:v>
                </c:pt>
                <c:pt idx="741">
                  <c:v>-7.5773819364005363E-4</c:v>
                </c:pt>
                <c:pt idx="742">
                  <c:v>2.8435071090050865E-4</c:v>
                </c:pt>
                <c:pt idx="743">
                  <c:v>2.842698785583183E-4</c:v>
                </c:pt>
                <c:pt idx="744">
                  <c:v>1.7051913926713681E-3</c:v>
                </c:pt>
                <c:pt idx="745">
                  <c:v>9.4569701051062406E-4</c:v>
                </c:pt>
                <c:pt idx="746">
                  <c:v>9.4487909844599379E-4</c:v>
                </c:pt>
                <c:pt idx="747">
                  <c:v>-9.4398714472374262E-4</c:v>
                </c:pt>
                <c:pt idx="748">
                  <c:v>-4.723639634301911E-4</c:v>
                </c:pt>
                <c:pt idx="749">
                  <c:v>6.6168824405241457E-4</c:v>
                </c:pt>
                <c:pt idx="750">
                  <c:v>-1.8892593813596905E-3</c:v>
                </c:pt>
                <c:pt idx="751">
                  <c:v>1.6089153280743065E-3</c:v>
                </c:pt>
                <c:pt idx="752">
                  <c:v>3.6851459192073256E-3</c:v>
                </c:pt>
                <c:pt idx="753">
                  <c:v>2.5418659146877959E-3</c:v>
                </c:pt>
                <c:pt idx="754">
                  <c:v>7.5126304350191882E-4</c:v>
                </c:pt>
                <c:pt idx="755">
                  <c:v>4.128760439148043E-3</c:v>
                </c:pt>
                <c:pt idx="756">
                  <c:v>-2.9903746754438259E-3</c:v>
                </c:pt>
                <c:pt idx="757">
                  <c:v>-1.6871309084801292E-3</c:v>
                </c:pt>
                <c:pt idx="758">
                  <c:v>-7.5112194627499163E-4</c:v>
                </c:pt>
                <c:pt idx="759">
                  <c:v>8.4559804566378626E-4</c:v>
                </c:pt>
                <c:pt idx="760">
                  <c:v>-1.1265020970663655E-3</c:v>
                </c:pt>
                <c:pt idx="761">
                  <c:v>1.4097838080868001E-3</c:v>
                </c:pt>
                <c:pt idx="762">
                  <c:v>-1.4077991156884637E-3</c:v>
                </c:pt>
                <c:pt idx="763">
                  <c:v>1.8793232729456266E-4</c:v>
                </c:pt>
                <c:pt idx="764">
                  <c:v>8.4574329723247413E-4</c:v>
                </c:pt>
                <c:pt idx="765">
                  <c:v>-7.5112194627499163E-4</c:v>
                </c:pt>
                <c:pt idx="766">
                  <c:v>-7.5168655454296201E-4</c:v>
                </c:pt>
                <c:pt idx="767">
                  <c:v>8.4629996890086938E-4</c:v>
                </c:pt>
                <c:pt idx="768">
                  <c:v>1.0334554484506388E-3</c:v>
                </c:pt>
                <c:pt idx="769">
                  <c:v>1.6893476765082081E-3</c:v>
                </c:pt>
                <c:pt idx="770">
                  <c:v>-4.6849993998397606E-4</c:v>
                </c:pt>
                <c:pt idx="771">
                  <c:v>-5.6240157480324192E-4</c:v>
                </c:pt>
                <c:pt idx="772">
                  <c:v>2.6261394871654963E-3</c:v>
                </c:pt>
                <c:pt idx="773">
                  <c:v>2.2450607624871929E-3</c:v>
                </c:pt>
                <c:pt idx="774">
                  <c:v>2.9867463411119982E-3</c:v>
                </c:pt>
                <c:pt idx="775">
                  <c:v>-4.5598176489839715E-3</c:v>
                </c:pt>
                <c:pt idx="776">
                  <c:v>-8.4139477571841211E-4</c:v>
                </c:pt>
                <c:pt idx="777">
                  <c:v>2.1519835933378056E-3</c:v>
                </c:pt>
                <c:pt idx="778">
                  <c:v>-5.6015310839174683E-4</c:v>
                </c:pt>
                <c:pt idx="779">
                  <c:v>4.6702474169940536E-4</c:v>
                </c:pt>
                <c:pt idx="780">
                  <c:v>2.2408777262535517E-3</c:v>
                </c:pt>
                <c:pt idx="781">
                  <c:v>-1.0247158943438278E-3</c:v>
                </c:pt>
                <c:pt idx="782">
                  <c:v>1.8648698536363555E-4</c:v>
                </c:pt>
                <c:pt idx="783">
                  <c:v>-1.7715804195804839E-3</c:v>
                </c:pt>
                <c:pt idx="784">
                  <c:v>1.4945171211380298E-3</c:v>
                </c:pt>
                <c:pt idx="785">
                  <c:v>7.4614809973754296E-4</c:v>
                </c:pt>
                <c:pt idx="786">
                  <c:v>5.5916121456206405E-4</c:v>
                </c:pt>
                <c:pt idx="787">
                  <c:v>9.3163188401982846E-5</c:v>
                </c:pt>
                <c:pt idx="788">
                  <c:v>-2.2353170652327724E-3</c:v>
                </c:pt>
                <c:pt idx="789">
                  <c:v>2.5203491791379179E-3</c:v>
                </c:pt>
                <c:pt idx="790">
                  <c:v>-2.7932029275012173E-4</c:v>
                </c:pt>
                <c:pt idx="791">
                  <c:v>1.1175840239103184E-3</c:v>
                </c:pt>
                <c:pt idx="792">
                  <c:v>-2.1396967557855929E-3</c:v>
                </c:pt>
                <c:pt idx="793">
                  <c:v>-1.7714152196268548E-3</c:v>
                </c:pt>
                <c:pt idx="794">
                  <c:v>-4.1094891192676774E-3</c:v>
                </c:pt>
                <c:pt idx="795">
                  <c:v>1.2192160147955085E-3</c:v>
                </c:pt>
                <c:pt idx="796">
                  <c:v>6.5567627096890823E-4</c:v>
                </c:pt>
                <c:pt idx="797">
                  <c:v>1.4976691660083157E-3</c:v>
                </c:pt>
                <c:pt idx="798">
                  <c:v>2.8040284662871366E-3</c:v>
                </c:pt>
                <c:pt idx="799">
                  <c:v>1.3048653061341949E-3</c:v>
                </c:pt>
                <c:pt idx="800">
                  <c:v>9.3102485339291316E-5</c:v>
                </c:pt>
                <c:pt idx="801">
                  <c:v>1.86147613809609E-3</c:v>
                </c:pt>
                <c:pt idx="802">
                  <c:v>-4.6453920907230583E-4</c:v>
                </c:pt>
                <c:pt idx="803">
                  <c:v>-1.4870899335286943E-3</c:v>
                </c:pt>
                <c:pt idx="804">
                  <c:v>2.5132365261099263E-3</c:v>
                </c:pt>
                <c:pt idx="805">
                  <c:v>-1.8567317137427019E-4</c:v>
                </c:pt>
                <c:pt idx="806">
                  <c:v>-5.5717867756324149E-4</c:v>
                </c:pt>
                <c:pt idx="807">
                  <c:v>4.0884128204307533E-3</c:v>
                </c:pt>
                <c:pt idx="808">
                  <c:v>1.8511938154949933E-4</c:v>
                </c:pt>
                <c:pt idx="809">
                  <c:v>4.9963081976997347E-3</c:v>
                </c:pt>
                <c:pt idx="810">
                  <c:v>1.8412538618692196E-3</c:v>
                </c:pt>
                <c:pt idx="811">
                  <c:v>1.837529865834049E-4</c:v>
                </c:pt>
                <c:pt idx="812">
                  <c:v>2.1132305076526636E-3</c:v>
                </c:pt>
                <c:pt idx="813">
                  <c:v>9.1702576327129978E-5</c:v>
                </c:pt>
                <c:pt idx="814">
                  <c:v>-9.1694167735714444E-5</c:v>
                </c:pt>
                <c:pt idx="815">
                  <c:v>-6.9680205372696447E-3</c:v>
                </c:pt>
                <c:pt idx="816">
                  <c:v>1.1079494249461043E-3</c:v>
                </c:pt>
                <c:pt idx="817">
                  <c:v>-1.8444803098774361E-3</c:v>
                </c:pt>
                <c:pt idx="818">
                  <c:v>7.3912037127077152E-4</c:v>
                </c:pt>
                <c:pt idx="819">
                  <c:v>7.3862987237807893E-4</c:v>
                </c:pt>
                <c:pt idx="820">
                  <c:v>-4.6132484972164075E-4</c:v>
                </c:pt>
                <c:pt idx="821">
                  <c:v>5.538674747597493E-4</c:v>
                </c:pt>
                <c:pt idx="822">
                  <c:v>1.9372601118586351E-3</c:v>
                </c:pt>
                <c:pt idx="823">
                  <c:v>-1.1969247657036713E-3</c:v>
                </c:pt>
                <c:pt idx="824">
                  <c:v>-1.935895964162103E-3</c:v>
                </c:pt>
                <c:pt idx="825">
                  <c:v>-1.8469567335448983E-4</c:v>
                </c:pt>
                <c:pt idx="826">
                  <c:v>-1.7552147806005256E-3</c:v>
                </c:pt>
                <c:pt idx="827">
                  <c:v>-9.249491194687343E-5</c:v>
                </c:pt>
                <c:pt idx="828">
                  <c:v>1.2956871458856237E-3</c:v>
                </c:pt>
                <c:pt idx="829">
                  <c:v>-1.2016267455103086E-3</c:v>
                </c:pt>
                <c:pt idx="830">
                  <c:v>1.7583009764631579E-3</c:v>
                </c:pt>
                <c:pt idx="831">
                  <c:v>2.3094688221709007E-3</c:v>
                </c:pt>
                <c:pt idx="832">
                  <c:v>-9.2184331797235639E-5</c:v>
                </c:pt>
                <c:pt idx="833">
                  <c:v>2.02784592179637E-3</c:v>
                </c:pt>
                <c:pt idx="834">
                  <c:v>-1.7477877081021101E-3</c:v>
                </c:pt>
                <c:pt idx="835">
                  <c:v>6.4503319144024402E-4</c:v>
                </c:pt>
                <c:pt idx="836">
                  <c:v>-1.7496455198322198E-3</c:v>
                </c:pt>
                <c:pt idx="837">
                  <c:v>-2.2140036491881238E-3</c:v>
                </c:pt>
                <c:pt idx="838">
                  <c:v>1.6641271573917342E-3</c:v>
                </c:pt>
                <c:pt idx="839">
                  <c:v>1.2922928296951119E-3</c:v>
                </c:pt>
                <c:pt idx="840">
                  <c:v>1.1983591114023153E-3</c:v>
                </c:pt>
                <c:pt idx="841">
                  <c:v>-1.8419114092446798E-4</c:v>
                </c:pt>
                <c:pt idx="842">
                  <c:v>5.5259234008997785E-4</c:v>
                </c:pt>
                <c:pt idx="843">
                  <c:v>1.8404049362103205E-4</c:v>
                </c:pt>
                <c:pt idx="844">
                  <c:v>1.6563909387390676E-3</c:v>
                </c:pt>
                <c:pt idx="845">
                  <c:v>8.2686267022262624E-4</c:v>
                </c:pt>
                <c:pt idx="846">
                  <c:v>1.7440333808695554E-3</c:v>
                </c:pt>
                <c:pt idx="847">
                  <c:v>-1.1912123483335479E-3</c:v>
                </c:pt>
                <c:pt idx="848">
                  <c:v>2.7522018348627214E-4</c:v>
                </c:pt>
                <c:pt idx="849">
                  <c:v>-1.3757864934035322E-3</c:v>
                </c:pt>
                <c:pt idx="850">
                  <c:v>-9.1789128172055826E-5</c:v>
                </c:pt>
                <c:pt idx="851">
                  <c:v>1.6533479842010001E-3</c:v>
                </c:pt>
                <c:pt idx="852">
                  <c:v>2.9344336652608175E-3</c:v>
                </c:pt>
                <c:pt idx="853">
                  <c:v>3.6574013808890292E-4</c:v>
                </c:pt>
                <c:pt idx="854">
                  <c:v>1.4623525651273396E-3</c:v>
                </c:pt>
                <c:pt idx="855">
                  <c:v>2.7377931915675998E-4</c:v>
                </c:pt>
                <c:pt idx="856">
                  <c:v>2.6459945738320518E-3</c:v>
                </c:pt>
                <c:pt idx="857">
                  <c:v>4.6410319832653514E-3</c:v>
                </c:pt>
                <c:pt idx="858">
                  <c:v>0</c:v>
                </c:pt>
                <c:pt idx="859">
                  <c:v>-9.057880270690288E-4</c:v>
                </c:pt>
                <c:pt idx="860">
                  <c:v>-5.4401630433322705E-4</c:v>
                </c:pt>
                <c:pt idx="861">
                  <c:v>-1.8139514117193286E-4</c:v>
                </c:pt>
                <c:pt idx="862">
                  <c:v>2.8125385337277155E-3</c:v>
                </c:pt>
                <c:pt idx="863">
                  <c:v>-2.6237311374625429E-3</c:v>
                </c:pt>
                <c:pt idx="864">
                  <c:v>-1.8139514117193286E-4</c:v>
                </c:pt>
                <c:pt idx="865">
                  <c:v>1.2701868874053137E-3</c:v>
                </c:pt>
                <c:pt idx="866">
                  <c:v>2.1746737751479582E-3</c:v>
                </c:pt>
                <c:pt idx="867">
                  <c:v>-2.7122966132428125E-4</c:v>
                </c:pt>
                <c:pt idx="868">
                  <c:v>-2.7131229085637561E-4</c:v>
                </c:pt>
                <c:pt idx="869">
                  <c:v>2.7139044444191344E-3</c:v>
                </c:pt>
                <c:pt idx="870">
                  <c:v>3.4284104449083257E-3</c:v>
                </c:pt>
                <c:pt idx="871">
                  <c:v>1.7083527988819597E-3</c:v>
                </c:pt>
                <c:pt idx="872">
                  <c:v>-2.6030068179514984E-3</c:v>
                </c:pt>
                <c:pt idx="873">
                  <c:v>1.7998289650873768E-3</c:v>
                </c:pt>
                <c:pt idx="874">
                  <c:v>1.7962630255125874E-4</c:v>
                </c:pt>
                <c:pt idx="875">
                  <c:v>-2.2453746091386602E-3</c:v>
                </c:pt>
                <c:pt idx="876">
                  <c:v>2.7905843114802284E-3</c:v>
                </c:pt>
                <c:pt idx="877">
                  <c:v>-4.4886893269536267E-4</c:v>
                </c:pt>
                <c:pt idx="878">
                  <c:v>-1.5266996232904517E-3</c:v>
                </c:pt>
                <c:pt idx="879">
                  <c:v>1.7988577082208687E-3</c:v>
                </c:pt>
                <c:pt idx="880">
                  <c:v>1.6160980862657958E-3</c:v>
                </c:pt>
                <c:pt idx="881">
                  <c:v>-4.2129975656685992E-3</c:v>
                </c:pt>
                <c:pt idx="882">
                  <c:v>-5.40075633813108E-4</c:v>
                </c:pt>
                <c:pt idx="883">
                  <c:v>-2.701882398468153E-4</c:v>
                </c:pt>
                <c:pt idx="884">
                  <c:v>7.2073873873867793E-4</c:v>
                </c:pt>
                <c:pt idx="885">
                  <c:v>-3.6910694330018695E-3</c:v>
                </c:pt>
                <c:pt idx="886">
                  <c:v>1.0843318168307636E-3</c:v>
                </c:pt>
                <c:pt idx="887">
                  <c:v>1.4441375445063177E-3</c:v>
                </c:pt>
                <c:pt idx="888">
                  <c:v>-1.0815232378961035E-3</c:v>
                </c:pt>
                <c:pt idx="889">
                  <c:v>2.616629024332272E-3</c:v>
                </c:pt>
                <c:pt idx="890">
                  <c:v>1.6198703666342308E-3</c:v>
                </c:pt>
                <c:pt idx="891">
                  <c:v>-1.1680592677072708E-3</c:v>
                </c:pt>
                <c:pt idx="892">
                  <c:v>1.2593325764023702E-3</c:v>
                </c:pt>
                <c:pt idx="893">
                  <c:v>-9.8824006806645442E-4</c:v>
                </c:pt>
                <c:pt idx="894">
                  <c:v>1.4388849309051753E-3</c:v>
                </c:pt>
                <c:pt idx="895">
                  <c:v>-1.5265714661765316E-3</c:v>
                </c:pt>
                <c:pt idx="896">
                  <c:v>1.7984530659500647E-4</c:v>
                </c:pt>
                <c:pt idx="897">
                  <c:v>4.4962683616249109E-4</c:v>
                </c:pt>
                <c:pt idx="898">
                  <c:v>-8.9897535684028355E-5</c:v>
                </c:pt>
                <c:pt idx="899">
                  <c:v>4.4946516853935995E-4</c:v>
                </c:pt>
                <c:pt idx="900">
                  <c:v>5.4806916761718045E-3</c:v>
                </c:pt>
                <c:pt idx="901">
                  <c:v>3.5736751470400721E-4</c:v>
                </c:pt>
                <c:pt idx="902">
                  <c:v>4.3769987774096211E-3</c:v>
                </c:pt>
                <c:pt idx="903">
                  <c:v>2.6680540258260848E-3</c:v>
                </c:pt>
                <c:pt idx="904">
                  <c:v>-5.321802471558773E-4</c:v>
                </c:pt>
                <c:pt idx="905">
                  <c:v>9.7622470713522281E-4</c:v>
                </c:pt>
                <c:pt idx="906">
                  <c:v>-1.3299228537111249E-3</c:v>
                </c:pt>
                <c:pt idx="907">
                  <c:v>3.639950316405815E-3</c:v>
                </c:pt>
                <c:pt idx="908">
                  <c:v>-1.4153383083059334E-3</c:v>
                </c:pt>
                <c:pt idx="909">
                  <c:v>3.1003543546846593E-3</c:v>
                </c:pt>
                <c:pt idx="910">
                  <c:v>4.592052359449884E-3</c:v>
                </c:pt>
                <c:pt idx="911">
                  <c:v>-7.9117438834075719E-4</c:v>
                </c:pt>
                <c:pt idx="912">
                  <c:v>-2.6391748506937578E-3</c:v>
                </c:pt>
                <c:pt idx="913">
                  <c:v>2.7343829213800925E-3</c:v>
                </c:pt>
                <c:pt idx="914">
                  <c:v>-5.2777093596067777E-4</c:v>
                </c:pt>
                <c:pt idx="915">
                  <c:v>-2.6404065488363328E-3</c:v>
                </c:pt>
                <c:pt idx="916">
                  <c:v>4.0592922696788781E-3</c:v>
                </c:pt>
                <c:pt idx="917">
                  <c:v>-4.3940939039740416E-4</c:v>
                </c:pt>
                <c:pt idx="918">
                  <c:v>3.1653300844457282E-3</c:v>
                </c:pt>
                <c:pt idx="919">
                  <c:v>8.7667633891406799E-5</c:v>
                </c:pt>
                <c:pt idx="920">
                  <c:v>-6.1348817902692429E-4</c:v>
                </c:pt>
                <c:pt idx="921">
                  <c:v>8.7694467137546287E-4</c:v>
                </c:pt>
                <c:pt idx="922">
                  <c:v>-2.5409708895375131E-3</c:v>
                </c:pt>
                <c:pt idx="923">
                  <c:v>1.756895704739874E-3</c:v>
                </c:pt>
                <c:pt idx="924">
                  <c:v>-4.296720411287965E-3</c:v>
                </c:pt>
                <c:pt idx="925">
                  <c:v>1.0567591090244442E-3</c:v>
                </c:pt>
                <c:pt idx="926">
                  <c:v>-4.2227149506943763E-3</c:v>
                </c:pt>
                <c:pt idx="927">
                  <c:v>-5.3891685592514929E-3</c:v>
                </c:pt>
                <c:pt idx="928">
                  <c:v>1.7761591441441013E-4</c:v>
                </c:pt>
                <c:pt idx="929">
                  <c:v>-1.5985790692464542E-3</c:v>
                </c:pt>
                <c:pt idx="930">
                  <c:v>-5.9597759466247877E-3</c:v>
                </c:pt>
                <c:pt idx="931">
                  <c:v>2.6845906040268794E-3</c:v>
                </c:pt>
                <c:pt idx="932">
                  <c:v>1.517161940638168E-3</c:v>
                </c:pt>
                <c:pt idx="933">
                  <c:v>1.1584120374406612E-3</c:v>
                </c:pt>
                <c:pt idx="934">
                  <c:v>1.4241566786676819E-3</c:v>
                </c:pt>
                <c:pt idx="935">
                  <c:v>3.644084905446955E-3</c:v>
                </c:pt>
                <c:pt idx="936">
                  <c:v>4.4281793203706555E-4</c:v>
                </c:pt>
                <c:pt idx="937">
                  <c:v>2.7440736235808949E-3</c:v>
                </c:pt>
                <c:pt idx="938">
                  <c:v>-4.149020163744974E-3</c:v>
                </c:pt>
                <c:pt idx="939">
                  <c:v>1.6842656091528953E-3</c:v>
                </c:pt>
                <c:pt idx="940">
                  <c:v>1.2389292035398503E-3</c:v>
                </c:pt>
                <c:pt idx="941">
                  <c:v>2.6514937480248398E-4</c:v>
                </c:pt>
                <c:pt idx="942">
                  <c:v>-4.4176902786558127E-4</c:v>
                </c:pt>
                <c:pt idx="943">
                  <c:v>7.0716051872805582E-4</c:v>
                </c:pt>
                <c:pt idx="944">
                  <c:v>3.8869435659084593E-3</c:v>
                </c:pt>
                <c:pt idx="945">
                  <c:v>1.5839581272786712E-3</c:v>
                </c:pt>
                <c:pt idx="946">
                  <c:v>-2.7235810929537264E-3</c:v>
                </c:pt>
                <c:pt idx="947">
                  <c:v>3.5240066333541009E-4</c:v>
                </c:pt>
                <c:pt idx="948">
                  <c:v>-5.2844560470864861E-4</c:v>
                </c:pt>
                <c:pt idx="949">
                  <c:v>-3.4364261773975938E-3</c:v>
                </c:pt>
                <c:pt idx="950">
                  <c:v>-3.2713970516604516E-3</c:v>
                </c:pt>
                <c:pt idx="951">
                  <c:v>1.6853986955008807E-3</c:v>
                </c:pt>
                <c:pt idx="952">
                  <c:v>-3.2766118185726758E-3</c:v>
                </c:pt>
                <c:pt idx="953">
                  <c:v>1.7769613031462664E-3</c:v>
                </c:pt>
                <c:pt idx="954">
                  <c:v>-2.6606651884703914E-4</c:v>
                </c:pt>
                <c:pt idx="955">
                  <c:v>7.0974094473266953E-4</c:v>
                </c:pt>
                <c:pt idx="956">
                  <c:v>-2.7482712035034594E-3</c:v>
                </c:pt>
                <c:pt idx="957">
                  <c:v>1.5112988089838954E-3</c:v>
                </c:pt>
                <c:pt idx="958">
                  <c:v>7.9882830467500518E-4</c:v>
                </c:pt>
                <c:pt idx="959">
                  <c:v>2.6606651884703914E-4</c:v>
                </c:pt>
                <c:pt idx="960">
                  <c:v>-1.4186558026127193E-3</c:v>
                </c:pt>
                <c:pt idx="961">
                  <c:v>-2.1311134221865891E-3</c:v>
                </c:pt>
                <c:pt idx="962">
                  <c:v>8.9001604084400053E-5</c:v>
                </c:pt>
                <c:pt idx="963">
                  <c:v>2.8472284264367078E-3</c:v>
                </c:pt>
                <c:pt idx="964">
                  <c:v>3.9038506246460384E-3</c:v>
                </c:pt>
                <c:pt idx="965">
                  <c:v>-1.9443393381468417E-3</c:v>
                </c:pt>
                <c:pt idx="966">
                  <c:v>-2.4793943150624828E-3</c:v>
                </c:pt>
                <c:pt idx="967">
                  <c:v>-3.7283532405086349E-3</c:v>
                </c:pt>
                <c:pt idx="968">
                  <c:v>1.514737551953948E-3</c:v>
                </c:pt>
                <c:pt idx="969">
                  <c:v>-4.7152935104040625E-3</c:v>
                </c:pt>
                <c:pt idx="970">
                  <c:v>-5.3638149987359765E-4</c:v>
                </c:pt>
                <c:pt idx="971">
                  <c:v>1.789106551991901E-4</c:v>
                </c:pt>
                <c:pt idx="972">
                  <c:v>1.0730125892334597E-3</c:v>
                </c:pt>
                <c:pt idx="973">
                  <c:v>1.786556546312408E-3</c:v>
                </c:pt>
                <c:pt idx="974">
                  <c:v>2.8533124769805685E-3</c:v>
                </c:pt>
                <c:pt idx="975">
                  <c:v>-5.334489149688515E-4</c:v>
                </c:pt>
                <c:pt idx="976">
                  <c:v>1.8681522331410669E-3</c:v>
                </c:pt>
                <c:pt idx="977">
                  <c:v>7.1030010539068476E-4</c:v>
                </c:pt>
                <c:pt idx="978">
                  <c:v>2.3957764612895253E-3</c:v>
                </c:pt>
                <c:pt idx="979">
                  <c:v>-1.4163317569591172E-3</c:v>
                </c:pt>
                <c:pt idx="980">
                  <c:v>5.3191207396354942E-4</c:v>
                </c:pt>
                <c:pt idx="981">
                  <c:v>9.7457249115160771E-4</c:v>
                </c:pt>
                <c:pt idx="982">
                  <c:v>1.4161444127418433E-3</c:v>
                </c:pt>
                <c:pt idx="983">
                  <c:v>-1.2373961573042182E-3</c:v>
                </c:pt>
                <c:pt idx="984">
                  <c:v>-1.2389292035398503E-3</c:v>
                </c:pt>
                <c:pt idx="985">
                  <c:v>-3.2784245677970267E-3</c:v>
                </c:pt>
                <c:pt idx="986">
                  <c:v>4.5337541920838159E-3</c:v>
                </c:pt>
                <c:pt idx="987">
                  <c:v>-1.6814336283186449E-3</c:v>
                </c:pt>
                <c:pt idx="988">
                  <c:v>-1.152362399651725E-3</c:v>
                </c:pt>
                <c:pt idx="989">
                  <c:v>-1.4199769258076253E-3</c:v>
                </c:pt>
                <c:pt idx="990">
                  <c:v>5.3328298613436378E-4</c:v>
                </c:pt>
                <c:pt idx="991">
                  <c:v>-3.5531177197873492E-4</c:v>
                </c:pt>
                <c:pt idx="992">
                  <c:v>2.6656744031839448E-3</c:v>
                </c:pt>
                <c:pt idx="993">
                  <c:v>-4.2537665456847621E-3</c:v>
                </c:pt>
                <c:pt idx="994">
                  <c:v>4.0049572445268683E-3</c:v>
                </c:pt>
                <c:pt idx="995">
                  <c:v>-2.038790923478253E-3</c:v>
                </c:pt>
                <c:pt idx="996">
                  <c:v>8.8772426918290998E-5</c:v>
                </c:pt>
                <c:pt idx="997">
                  <c:v>-1.9539302585995502E-3</c:v>
                </c:pt>
                <c:pt idx="998">
                  <c:v>-6.2294204975675918E-4</c:v>
                </c:pt>
                <c:pt idx="999">
                  <c:v>1.7806767111118763E-4</c:v>
                </c:pt>
                <c:pt idx="1000">
                  <c:v>-7.1226851851845837E-4</c:v>
                </c:pt>
                <c:pt idx="1001">
                  <c:v>1.2473182688403387E-3</c:v>
                </c:pt>
                <c:pt idx="1002">
                  <c:v>8.8989146351368367E-4</c:v>
                </c:pt>
                <c:pt idx="1003">
                  <c:v>1.3335170341345619E-3</c:v>
                </c:pt>
                <c:pt idx="1004">
                  <c:v>0</c:v>
                </c:pt>
                <c:pt idx="1005">
                  <c:v>-2.3083903660230591E-3</c:v>
                </c:pt>
                <c:pt idx="1006">
                  <c:v>2.7587166656924435E-3</c:v>
                </c:pt>
                <c:pt idx="1007">
                  <c:v>2.9286652467163049E-3</c:v>
                </c:pt>
                <c:pt idx="1008">
                  <c:v>-7.9642508102949433E-4</c:v>
                </c:pt>
                <c:pt idx="1009">
                  <c:v>-1.0626549957962535E-3</c:v>
                </c:pt>
                <c:pt idx="1010">
                  <c:v>-1.1525265650923523E-3</c:v>
                </c:pt>
                <c:pt idx="1011">
                  <c:v>1.065083892164416E-3</c:v>
                </c:pt>
                <c:pt idx="1012">
                  <c:v>1.6845642194824758E-3</c:v>
                </c:pt>
                <c:pt idx="1013">
                  <c:v>-6.1956981891738577E-4</c:v>
                </c:pt>
                <c:pt idx="1014">
                  <c:v>8.8564340144739841E-4</c:v>
                </c:pt>
                <c:pt idx="1015">
                  <c:v>1.5042739314349075E-3</c:v>
                </c:pt>
                <c:pt idx="1016">
                  <c:v>0</c:v>
                </c:pt>
                <c:pt idx="1017">
                  <c:v>-1.1485863226718769E-3</c:v>
                </c:pt>
                <c:pt idx="1018">
                  <c:v>2.8306058514655074E-3</c:v>
                </c:pt>
                <c:pt idx="1019">
                  <c:v>5.2921406379436938E-4</c:v>
                </c:pt>
                <c:pt idx="1020">
                  <c:v>1.3224191131092869E-3</c:v>
                </c:pt>
                <c:pt idx="1021">
                  <c:v>1.8489082259393736E-3</c:v>
                </c:pt>
                <c:pt idx="1022">
                  <c:v>3.0758238590752746E-3</c:v>
                </c:pt>
                <c:pt idx="1023">
                  <c:v>-8.760995345724452E-4</c:v>
                </c:pt>
                <c:pt idx="1024">
                  <c:v>2.2799193065598101E-3</c:v>
                </c:pt>
                <c:pt idx="1025">
                  <c:v>8.7445317039836984E-5</c:v>
                </c:pt>
                <c:pt idx="1026">
                  <c:v>2.9744029914164426E-3</c:v>
                </c:pt>
                <c:pt idx="1027">
                  <c:v>-2.442206673489667E-3</c:v>
                </c:pt>
                <c:pt idx="1028">
                  <c:v>-3.3225932502598345E-3</c:v>
                </c:pt>
                <c:pt idx="1029">
                  <c:v>-1.4913413718983201E-3</c:v>
                </c:pt>
                <c:pt idx="1030">
                  <c:v>6.1499736425944405E-4</c:v>
                </c:pt>
                <c:pt idx="1031">
                  <c:v>2.8975502932438628E-3</c:v>
                </c:pt>
                <c:pt idx="1032">
                  <c:v>1.1381281637355531E-3</c:v>
                </c:pt>
                <c:pt idx="1033">
                  <c:v>-1.2243026012121409E-3</c:v>
                </c:pt>
                <c:pt idx="1034">
                  <c:v>-1.0507223627591222E-3</c:v>
                </c:pt>
                <c:pt idx="1035">
                  <c:v>7.0121836098589621E-4</c:v>
                </c:pt>
                <c:pt idx="1036">
                  <c:v>1.051090497522799E-3</c:v>
                </c:pt>
                <c:pt idx="1037">
                  <c:v>1.3124595212839587E-3</c:v>
                </c:pt>
                <c:pt idx="1038">
                  <c:v>-2.6212862177340911E-4</c:v>
                </c:pt>
                <c:pt idx="1039">
                  <c:v>2.2724761027017011E-3</c:v>
                </c:pt>
                <c:pt idx="1040">
                  <c:v>2.005790564328726E-3</c:v>
                </c:pt>
                <c:pt idx="1041">
                  <c:v>3.2201478986919685E-3</c:v>
                </c:pt>
                <c:pt idx="1042">
                  <c:v>1.7350915694045932E-3</c:v>
                </c:pt>
                <c:pt idx="1043">
                  <c:v>-1.0392569408568463E-3</c:v>
                </c:pt>
                <c:pt idx="1044">
                  <c:v>1.7342869828222804E-4</c:v>
                </c:pt>
                <c:pt idx="1045">
                  <c:v>7.3675823688762439E-3</c:v>
                </c:pt>
                <c:pt idx="1046">
                  <c:v>-2.4092152606330595E-3</c:v>
                </c:pt>
                <c:pt idx="1047">
                  <c:v>6.8138777503211484E-3</c:v>
                </c:pt>
                <c:pt idx="1048">
                  <c:v>-7.7104427042628718E-4</c:v>
                </c:pt>
                <c:pt idx="1049">
                  <c:v>3.0864283529357444E-3</c:v>
                </c:pt>
                <c:pt idx="1050">
                  <c:v>7.3504358974358711E-3</c:v>
                </c:pt>
                <c:pt idx="1051">
                  <c:v>-1.27271337796782E-3</c:v>
                </c:pt>
                <c:pt idx="1052">
                  <c:v>-1.1298972145943127E-2</c:v>
                </c:pt>
                <c:pt idx="1053">
                  <c:v>-1.4263585176067729E-2</c:v>
                </c:pt>
                <c:pt idx="1054">
                  <c:v>-4.0010494769782939E-2</c:v>
                </c:pt>
                <c:pt idx="1055">
                  <c:v>1.5708744639301078E-2</c:v>
                </c:pt>
                <c:pt idx="1056">
                  <c:v>1.6717342958006944E-2</c:v>
                </c:pt>
                <c:pt idx="1057">
                  <c:v>-2.5850715927616681E-2</c:v>
                </c:pt>
                <c:pt idx="1058">
                  <c:v>-3.8090089014441025E-2</c:v>
                </c:pt>
                <c:pt idx="1059">
                  <c:v>2.2332710894247942E-2</c:v>
                </c:pt>
                <c:pt idx="1060">
                  <c:v>9.9128226685495681E-3</c:v>
                </c:pt>
                <c:pt idx="1061">
                  <c:v>2.3720803632834707E-2</c:v>
                </c:pt>
                <c:pt idx="1062">
                  <c:v>8.2564009965943805E-3</c:v>
                </c:pt>
                <c:pt idx="1063">
                  <c:v>1.0213991370960671E-2</c:v>
                </c:pt>
                <c:pt idx="1064">
                  <c:v>3.0506318386481421E-3</c:v>
                </c:pt>
                <c:pt idx="1065">
                  <c:v>4.257890089365831E-3</c:v>
                </c:pt>
                <c:pt idx="1066">
                  <c:v>9.5180410141051876E-4</c:v>
                </c:pt>
                <c:pt idx="1067">
                  <c:v>-2.6797804287691028E-3</c:v>
                </c:pt>
                <c:pt idx="1068">
                  <c:v>-5.5473691891990383E-3</c:v>
                </c:pt>
                <c:pt idx="1069">
                  <c:v>1.4817309819124143E-3</c:v>
                </c:pt>
                <c:pt idx="1070">
                  <c:v>6.9626630641830421E-4</c:v>
                </c:pt>
                <c:pt idx="1071">
                  <c:v>4.8703947242026719E-3</c:v>
                </c:pt>
                <c:pt idx="1072">
                  <c:v>1.3847671682120936E-3</c:v>
                </c:pt>
                <c:pt idx="1073">
                  <c:v>9.507433262940959E-4</c:v>
                </c:pt>
                <c:pt idx="1074">
                  <c:v>1.2434176883415601E-2</c:v>
                </c:pt>
                <c:pt idx="1075">
                  <c:v>-4.6908571428571754E-3</c:v>
                </c:pt>
                <c:pt idx="1076">
                  <c:v>5.1418167560024757E-4</c:v>
                </c:pt>
                <c:pt idx="1077">
                  <c:v>4.1109625880273613E-3</c:v>
                </c:pt>
                <c:pt idx="1078">
                  <c:v>1.2794353681241377E-3</c:v>
                </c:pt>
                <c:pt idx="1079">
                  <c:v>-1.1925973353147663E-3</c:v>
                </c:pt>
                <c:pt idx="1080">
                  <c:v>-1.4498763326226589E-3</c:v>
                </c:pt>
                <c:pt idx="1081">
                  <c:v>5.1244447365152808E-4</c:v>
                </c:pt>
                <c:pt idx="1082">
                  <c:v>0</c:v>
                </c:pt>
                <c:pt idx="1083">
                  <c:v>2.3902936861046383E-3</c:v>
                </c:pt>
                <c:pt idx="1084">
                  <c:v>-5.1096066276555248E-4</c:v>
                </c:pt>
                <c:pt idx="1085">
                  <c:v>-4.6012354754496271E-3</c:v>
                </c:pt>
                <c:pt idx="1086">
                  <c:v>3.937673343605637E-3</c:v>
                </c:pt>
                <c:pt idx="1087">
                  <c:v>6.8214529913146775E-4</c:v>
                </c:pt>
                <c:pt idx="1088">
                  <c:v>-2.2154311331336607E-3</c:v>
                </c:pt>
                <c:pt idx="1089">
                  <c:v>-1.9640905544678353E-3</c:v>
                </c:pt>
                <c:pt idx="1090">
                  <c:v>8.5563444368183484E-4</c:v>
                </c:pt>
                <c:pt idx="1091">
                  <c:v>-7.6946224870078712E-4</c:v>
                </c:pt>
                <c:pt idx="1092">
                  <c:v>-4.021158556326814E-3</c:v>
                </c:pt>
                <c:pt idx="1093">
                  <c:v>3.0924575863772231E-3</c:v>
                </c:pt>
                <c:pt idx="1094">
                  <c:v>-2.6547744109302949E-3</c:v>
                </c:pt>
                <c:pt idx="1095">
                  <c:v>-3.0053065688245401E-3</c:v>
                </c:pt>
                <c:pt idx="1096">
                  <c:v>2.5837825976765239E-3</c:v>
                </c:pt>
                <c:pt idx="1097">
                  <c:v>1.6321105873340462E-3</c:v>
                </c:pt>
                <c:pt idx="1098">
                  <c:v>3.0874871884645906E-3</c:v>
                </c:pt>
                <c:pt idx="1099">
                  <c:v>5.9849521715546006E-4</c:v>
                </c:pt>
                <c:pt idx="1100">
                  <c:v>-1.4526019093617762E-3</c:v>
                </c:pt>
                <c:pt idx="1101">
                  <c:v>1.1124165573129085E-3</c:v>
                </c:pt>
                <c:pt idx="1102">
                  <c:v>2.5643474239567367E-3</c:v>
                </c:pt>
                <c:pt idx="1103">
                  <c:v>7.6729473299262142E-4</c:v>
                </c:pt>
                <c:pt idx="1104">
                  <c:v>5.1120294371794764E-4</c:v>
                </c:pt>
                <c:pt idx="1105">
                  <c:v>-1.6178644138647655E-3</c:v>
                </c:pt>
                <c:pt idx="1106">
                  <c:v>1.4498763326226589E-3</c:v>
                </c:pt>
                <c:pt idx="1107">
                  <c:v>-6.8133198230856259E-4</c:v>
                </c:pt>
                <c:pt idx="1108">
                  <c:v>2.6419465703748733E-3</c:v>
                </c:pt>
                <c:pt idx="1109">
                  <c:v>-2.3799319612421567E-3</c:v>
                </c:pt>
                <c:pt idx="1110">
                  <c:v>8.5198941334268662E-4</c:v>
                </c:pt>
                <c:pt idx="1111">
                  <c:v>-2.4687239084980471E-3</c:v>
                </c:pt>
                <c:pt idx="1112">
                  <c:v>-2.9868407578086155E-3</c:v>
                </c:pt>
                <c:pt idx="1113">
                  <c:v>5.9916116409899055E-4</c:v>
                </c:pt>
                <c:pt idx="1114">
                  <c:v>1.1120359091183166E-3</c:v>
                </c:pt>
                <c:pt idx="1115">
                  <c:v>1.2817311909914923E-3</c:v>
                </c:pt>
                <c:pt idx="1116">
                  <c:v>4.0962962962962438E-3</c:v>
                </c:pt>
                <c:pt idx="1117">
                  <c:v>-1.6998554581045605E-3</c:v>
                </c:pt>
                <c:pt idx="1118">
                  <c:v>1.0216499320759996E-3</c:v>
                </c:pt>
                <c:pt idx="1119">
                  <c:v>3.3168820663908743E-3</c:v>
                </c:pt>
                <c:pt idx="1120">
                  <c:v>-1.9496736293152731E-3</c:v>
                </c:pt>
                <c:pt idx="1121">
                  <c:v>-8.4932055120297213E-4</c:v>
                </c:pt>
                <c:pt idx="1122">
                  <c:v>1.0200867138735437E-3</c:v>
                </c:pt>
                <c:pt idx="1123">
                  <c:v>3.3968239912227354E-4</c:v>
                </c:pt>
                <c:pt idx="1124">
                  <c:v>-2.5471985768964878E-4</c:v>
                </c:pt>
                <c:pt idx="1125">
                  <c:v>-1.6979706639547247E-4</c:v>
                </c:pt>
                <c:pt idx="1126">
                  <c:v>-1.69825902335487E-4</c:v>
                </c:pt>
                <c:pt idx="1127">
                  <c:v>1.1891616107408114E-3</c:v>
                </c:pt>
                <c:pt idx="1128">
                  <c:v>1.1877407010840841E-3</c:v>
                </c:pt>
                <c:pt idx="1129">
                  <c:v>8.4737732654217596E-4</c:v>
                </c:pt>
                <c:pt idx="1130">
                  <c:v>8.4665141946785153E-4</c:v>
                </c:pt>
                <c:pt idx="1131">
                  <c:v>-1.3534895639411391E-3</c:v>
                </c:pt>
                <c:pt idx="1132">
                  <c:v>1.1859296606710216E-3</c:v>
                </c:pt>
                <c:pt idx="1133">
                  <c:v>-8.4626447506110252E-5</c:v>
                </c:pt>
                <c:pt idx="1134">
                  <c:v>1.5231088170586399E-3</c:v>
                </c:pt>
                <c:pt idx="1135">
                  <c:v>-3.3796045675940579E-4</c:v>
                </c:pt>
                <c:pt idx="1136">
                  <c:v>2.6199881676809487E-3</c:v>
                </c:pt>
                <c:pt idx="1137">
                  <c:v>-1.1801315311506168E-3</c:v>
                </c:pt>
                <c:pt idx="1138">
                  <c:v>-8.4353111390916968E-5</c:v>
                </c:pt>
                <c:pt idx="1139">
                  <c:v>1.6036039431903994E-3</c:v>
                </c:pt>
                <c:pt idx="1140">
                  <c:v>8.4284150742128315E-5</c:v>
                </c:pt>
                <c:pt idx="1141">
                  <c:v>6.7409841590826793E-4</c:v>
                </c:pt>
                <c:pt idx="1142">
                  <c:v>1.0103991072684805E-3</c:v>
                </c:pt>
                <c:pt idx="1143">
                  <c:v>1.0935817907195694E-3</c:v>
                </c:pt>
                <c:pt idx="1144">
                  <c:v>5.8818585684918467E-4</c:v>
                </c:pt>
                <c:pt idx="1145">
                  <c:v>8.3975477259408827E-4</c:v>
                </c:pt>
                <c:pt idx="1146">
                  <c:v>1.1746937405603822E-3</c:v>
                </c:pt>
                <c:pt idx="1147">
                  <c:v>-3.3524136775049885E-4</c:v>
                </c:pt>
                <c:pt idx="1148">
                  <c:v>-6.7070758442920055E-4</c:v>
                </c:pt>
                <c:pt idx="1149">
                  <c:v>6.7115773501242172E-4</c:v>
                </c:pt>
                <c:pt idx="1150">
                  <c:v>1.1737005463925523E-3</c:v>
                </c:pt>
                <c:pt idx="1151">
                  <c:v>7.5367611377780554E-4</c:v>
                </c:pt>
                <c:pt idx="1152">
                  <c:v>4.1834155437461248E-4</c:v>
                </c:pt>
                <c:pt idx="1153">
                  <c:v>-1.3382067804985451E-3</c:v>
                </c:pt>
                <c:pt idx="1154">
                  <c:v>1.9262562491414565E-3</c:v>
                </c:pt>
                <c:pt idx="1155">
                  <c:v>-1.9225529195658374E-3</c:v>
                </c:pt>
                <c:pt idx="1156">
                  <c:v>1.4237688203723191E-3</c:v>
                </c:pt>
                <c:pt idx="1157">
                  <c:v>-1.1708622564187202E-3</c:v>
                </c:pt>
                <c:pt idx="1158">
                  <c:v>-9.2104161433487089E-4</c:v>
                </c:pt>
                <c:pt idx="1159">
                  <c:v>-2.7656889037880762E-3</c:v>
                </c:pt>
                <c:pt idx="1160">
                  <c:v>-2.0169594422549697E-3</c:v>
                </c:pt>
                <c:pt idx="1161">
                  <c:v>-3.7052800000000581E-3</c:v>
                </c:pt>
                <c:pt idx="1162">
                  <c:v>-9.297692659921853E-4</c:v>
                </c:pt>
                <c:pt idx="1163">
                  <c:v>1.3536717771659562E-3</c:v>
                </c:pt>
                <c:pt idx="1164">
                  <c:v>1.4362791362261542E-3</c:v>
                </c:pt>
                <c:pt idx="1165">
                  <c:v>-1.5186113348402567E-3</c:v>
                </c:pt>
                <c:pt idx="1166">
                  <c:v>1.7743980021021526E-3</c:v>
                </c:pt>
                <c:pt idx="1167">
                  <c:v>1.0121626351580549E-3</c:v>
                </c:pt>
                <c:pt idx="1168">
                  <c:v>-4.2132625547694464E-4</c:v>
                </c:pt>
                <c:pt idx="1169">
                  <c:v>-2.1073927870031051E-3</c:v>
                </c:pt>
                <c:pt idx="1170">
                  <c:v>-1.6891367212998088E-4</c:v>
                </c:pt>
                <c:pt idx="1171">
                  <c:v>-3.4640418767823491E-3</c:v>
                </c:pt>
                <c:pt idx="1172">
                  <c:v>1.3565409416670074E-3</c:v>
                </c:pt>
                <c:pt idx="1173">
                  <c:v>2.2013546507378325E-3</c:v>
                </c:pt>
                <c:pt idx="1174">
                  <c:v>4.2236207428337889E-4</c:v>
                </c:pt>
                <c:pt idx="1175">
                  <c:v>2.0267353829882175E-3</c:v>
                </c:pt>
                <c:pt idx="1176">
                  <c:v>2.5280632891269906E-4</c:v>
                </c:pt>
                <c:pt idx="1177">
                  <c:v>-4.9709662992507781E-3</c:v>
                </c:pt>
                <c:pt idx="1178">
                  <c:v>1.100804421690143E-3</c:v>
                </c:pt>
                <c:pt idx="1179">
                  <c:v>-8.4597815666130589E-5</c:v>
                </c:pt>
                <c:pt idx="1180">
                  <c:v>8.4604973062046132E-5</c:v>
                </c:pt>
                <c:pt idx="1181">
                  <c:v>1.1841325928072638E-3</c:v>
                </c:pt>
                <c:pt idx="1182">
                  <c:v>8.4430174425238918E-5</c:v>
                </c:pt>
                <c:pt idx="1183">
                  <c:v>8.4490625557289602E-5</c:v>
                </c:pt>
                <c:pt idx="1184">
                  <c:v>-5.0677422507630773E-4</c:v>
                </c:pt>
                <c:pt idx="1185">
                  <c:v>2.5351981317471507E-4</c:v>
                </c:pt>
                <c:pt idx="1186">
                  <c:v>-1.1828320278571185E-3</c:v>
                </c:pt>
                <c:pt idx="1187">
                  <c:v>1.6915073448530587E-4</c:v>
                </c:pt>
                <c:pt idx="1188">
                  <c:v>7.6119757715145859E-4</c:v>
                </c:pt>
                <c:pt idx="1189">
                  <c:v>-2.112735534306845E-3</c:v>
                </c:pt>
                <c:pt idx="1190">
                  <c:v>8.4637532441827481E-5</c:v>
                </c:pt>
                <c:pt idx="1191">
                  <c:v>3.3873318109015543E-4</c:v>
                </c:pt>
                <c:pt idx="1192">
                  <c:v>8.4657582781444895E-4</c:v>
                </c:pt>
                <c:pt idx="1193">
                  <c:v>1.691364247026501E-4</c:v>
                </c:pt>
                <c:pt idx="1194">
                  <c:v>-1.6067822410148573E-3</c:v>
                </c:pt>
                <c:pt idx="1195">
                  <c:v>-3.3881925019166542E-4</c:v>
                </c:pt>
                <c:pt idx="1196">
                  <c:v>-1.0167344776326587E-3</c:v>
                </c:pt>
                <c:pt idx="1197">
                  <c:v>-3.2231127527885626E-3</c:v>
                </c:pt>
                <c:pt idx="1198">
                  <c:v>8.5097006937460507E-4</c:v>
                </c:pt>
                <c:pt idx="1199">
                  <c:v>-6.801734225427051E-4</c:v>
                </c:pt>
                <c:pt idx="1200">
                  <c:v>1.2761698036739268E-3</c:v>
                </c:pt>
                <c:pt idx="1201">
                  <c:v>2.5489845772956523E-4</c:v>
                </c:pt>
                <c:pt idx="1202">
                  <c:v>1.95375465550667E-3</c:v>
                </c:pt>
                <c:pt idx="1203">
                  <c:v>2.5439593694945328E-4</c:v>
                </c:pt>
                <c:pt idx="1204">
                  <c:v>5.9332088676084698E-4</c:v>
                </c:pt>
                <c:pt idx="1205">
                  <c:v>-8.4714949138974254E-4</c:v>
                </c:pt>
                <c:pt idx="1206">
                  <c:v>-5.0867317953380803E-4</c:v>
                </c:pt>
                <c:pt idx="1207">
                  <c:v>-1.1875392415602879E-3</c:v>
                </c:pt>
                <c:pt idx="1208">
                  <c:v>-8.4923991507430464E-4</c:v>
                </c:pt>
                <c:pt idx="1209">
                  <c:v>-1.189970230514748E-3</c:v>
                </c:pt>
                <c:pt idx="1210">
                  <c:v>-1.7870734101425364E-3</c:v>
                </c:pt>
                <c:pt idx="1211">
                  <c:v>1.4492582749549678E-3</c:v>
                </c:pt>
                <c:pt idx="1212">
                  <c:v>1.3620158222353866E-3</c:v>
                </c:pt>
                <c:pt idx="1213">
                  <c:v>2.2953753879633066E-3</c:v>
                </c:pt>
                <c:pt idx="1214">
                  <c:v>-1.4418914089586209E-3</c:v>
                </c:pt>
                <c:pt idx="1215">
                  <c:v>-1.7837933801801806E-3</c:v>
                </c:pt>
                <c:pt idx="1216">
                  <c:v>-2.7229408455482465E-3</c:v>
                </c:pt>
                <c:pt idx="1217">
                  <c:v>1.706825982256649E-4</c:v>
                </c:pt>
                <c:pt idx="1218">
                  <c:v>-4.265739598482821E-4</c:v>
                </c:pt>
                <c:pt idx="1219">
                  <c:v>6.6569856901421932E-3</c:v>
                </c:pt>
                <c:pt idx="1220">
                  <c:v>9.3260706060040773E-4</c:v>
                </c:pt>
                <c:pt idx="1221">
                  <c:v>-2.2022277181470841E-3</c:v>
                </c:pt>
                <c:pt idx="1222">
                  <c:v>-4.668955738481635E-3</c:v>
                </c:pt>
                <c:pt idx="1223">
                  <c:v>-1.6204861407250054E-3</c:v>
                </c:pt>
                <c:pt idx="1224">
                  <c:v>5.9797540744883589E-4</c:v>
                </c:pt>
                <c:pt idx="1225">
                  <c:v>4.1834373136711844E-3</c:v>
                </c:pt>
                <c:pt idx="1226">
                  <c:v>1.700050968371946E-4</c:v>
                </c:pt>
                <c:pt idx="1227">
                  <c:v>-8.5022102048811364E-5</c:v>
                </c:pt>
                <c:pt idx="1228">
                  <c:v>2.0403469023296322E-3</c:v>
                </c:pt>
                <c:pt idx="1229">
                  <c:v>6.7866291646738344E-4</c:v>
                </c:pt>
                <c:pt idx="1230">
                  <c:v>1.8652056430320261E-3</c:v>
                </c:pt>
                <c:pt idx="1231">
                  <c:v>1.015511568342389E-3</c:v>
                </c:pt>
                <c:pt idx="1232">
                  <c:v>-2.5360554354888934E-4</c:v>
                </c:pt>
                <c:pt idx="1233">
                  <c:v>-1.3529849255372133E-3</c:v>
                </c:pt>
                <c:pt idx="1234">
                  <c:v>-3.3869602605756397E-4</c:v>
                </c:pt>
                <c:pt idx="1235">
                  <c:v>1.6940877806893319E-3</c:v>
                </c:pt>
                <c:pt idx="1236">
                  <c:v>1.352917277982176E-3</c:v>
                </c:pt>
                <c:pt idx="1237">
                  <c:v>-4.8978382857260937E-3</c:v>
                </c:pt>
                <c:pt idx="1238">
                  <c:v>-1.1031653463396505E-3</c:v>
                </c:pt>
                <c:pt idx="1239">
                  <c:v>1.6991334780319253E-3</c:v>
                </c:pt>
                <c:pt idx="1240">
                  <c:v>-2.7140021130013818E-3</c:v>
                </c:pt>
                <c:pt idx="1241">
                  <c:v>1.5307509662642075E-3</c:v>
                </c:pt>
                <c:pt idx="1242">
                  <c:v>8.4928252142182415E-5</c:v>
                </c:pt>
                <c:pt idx="1243">
                  <c:v>-1.4433520244808862E-3</c:v>
                </c:pt>
                <c:pt idx="1244">
                  <c:v>2.465785201379292E-3</c:v>
                </c:pt>
                <c:pt idx="1245">
                  <c:v>1.1026038829075086E-3</c:v>
                </c:pt>
                <c:pt idx="1246">
                  <c:v>-5.9306956361159836E-4</c:v>
                </c:pt>
                <c:pt idx="1247">
                  <c:v>5.934215038439208E-4</c:v>
                </c:pt>
                <c:pt idx="1248">
                  <c:v>-4.2358722717609489E-4</c:v>
                </c:pt>
                <c:pt idx="1249">
                  <c:v>-1.1019240269047716E-3</c:v>
                </c:pt>
                <c:pt idx="1250">
                  <c:v>-5.0909631750690088E-4</c:v>
                </c:pt>
                <c:pt idx="1251">
                  <c:v>0</c:v>
                </c:pt>
                <c:pt idx="1252">
                  <c:v>1.4432294639338066E-3</c:v>
                </c:pt>
                <c:pt idx="1253">
                  <c:v>-6.7821295929303333E-4</c:v>
                </c:pt>
                <c:pt idx="1254">
                  <c:v>9.3316086528231676E-4</c:v>
                </c:pt>
                <c:pt idx="1255">
                  <c:v>1.695397943815554E-4</c:v>
                </c:pt>
                <c:pt idx="1256">
                  <c:v>1.6945173850605981E-4</c:v>
                </c:pt>
                <c:pt idx="1257">
                  <c:v>5.9306109118916199E-4</c:v>
                </c:pt>
                <c:pt idx="1258">
                  <c:v>7.6209992823206925E-4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3-A248-ABB8-58F3722A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686512"/>
        <c:axId val="350688240"/>
      </c:lineChart>
      <c:dateAx>
        <c:axId val="35068651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688240"/>
        <c:crosses val="autoZero"/>
        <c:auto val="0"/>
        <c:lblOffset val="100"/>
        <c:baseTimeUnit val="days"/>
      </c:dateAx>
      <c:valAx>
        <c:axId val="35068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68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Calculations!$AF$7</c:f>
          <c:strCache>
            <c:ptCount val="1"/>
            <c:pt idx="0">
              <c:v>AGG Residual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Calculations!$AF$7</c:f>
              <c:strCache>
                <c:ptCount val="1"/>
                <c:pt idx="0">
                  <c:v>AGG Residual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Calculations!$AE$8:$AE$1266</c:f>
              <c:numCache>
                <c:formatCode>General</c:formatCode>
                <c:ptCount val="1259"/>
                <c:pt idx="1">
                  <c:v>1.3847244988529468</c:v>
                </c:pt>
                <c:pt idx="2">
                  <c:v>3.3545601957377973</c:v>
                </c:pt>
                <c:pt idx="3">
                  <c:v>-0.15504156002802674</c:v>
                </c:pt>
                <c:pt idx="4">
                  <c:v>1.2649692448841479</c:v>
                </c:pt>
                <c:pt idx="5">
                  <c:v>-1.5284893047763231</c:v>
                </c:pt>
                <c:pt idx="6">
                  <c:v>1.0303160115152841</c:v>
                </c:pt>
                <c:pt idx="7">
                  <c:v>1.0578077819542593</c:v>
                </c:pt>
                <c:pt idx="8">
                  <c:v>-0.26715714354465675</c:v>
                </c:pt>
                <c:pt idx="9">
                  <c:v>0.58458985705947353</c:v>
                </c:pt>
                <c:pt idx="10">
                  <c:v>-0.64231646385748242</c:v>
                </c:pt>
                <c:pt idx="11">
                  <c:v>0.44791708645561451</c:v>
                </c:pt>
                <c:pt idx="12">
                  <c:v>-0.95529672551192302</c:v>
                </c:pt>
                <c:pt idx="13">
                  <c:v>0.42817809546968966</c:v>
                </c:pt>
                <c:pt idx="14">
                  <c:v>-0.47451158993108439</c:v>
                </c:pt>
                <c:pt idx="15">
                  <c:v>0.90014232363707136</c:v>
                </c:pt>
                <c:pt idx="16">
                  <c:v>2.690267382034266E-2</c:v>
                </c:pt>
                <c:pt idx="17">
                  <c:v>0.59169618144047831</c:v>
                </c:pt>
                <c:pt idx="18">
                  <c:v>2.1179271239186881</c:v>
                </c:pt>
                <c:pt idx="19">
                  <c:v>-1.6636398677150863</c:v>
                </c:pt>
                <c:pt idx="20">
                  <c:v>1.324868933495053</c:v>
                </c:pt>
                <c:pt idx="21">
                  <c:v>-0.14094001645358581</c:v>
                </c:pt>
                <c:pt idx="22">
                  <c:v>0.43473886126010547</c:v>
                </c:pt>
                <c:pt idx="23">
                  <c:v>-0.56812174227333989</c:v>
                </c:pt>
                <c:pt idx="24">
                  <c:v>2.0167635851939449</c:v>
                </c:pt>
                <c:pt idx="25">
                  <c:v>-0.14295274226335106</c:v>
                </c:pt>
                <c:pt idx="26">
                  <c:v>1.1455357829756512</c:v>
                </c:pt>
                <c:pt idx="27">
                  <c:v>0.23220962971597903</c:v>
                </c:pt>
                <c:pt idx="28">
                  <c:v>-1.4004879491140021</c:v>
                </c:pt>
                <c:pt idx="29">
                  <c:v>-1.2051642391929567</c:v>
                </c:pt>
                <c:pt idx="30">
                  <c:v>-0.34654281002072196</c:v>
                </c:pt>
                <c:pt idx="31">
                  <c:v>1.491119788960557</c:v>
                </c:pt>
                <c:pt idx="32">
                  <c:v>-2.4909454456294153E-2</c:v>
                </c:pt>
                <c:pt idx="33">
                  <c:v>5.2827143456842342E-2</c:v>
                </c:pt>
                <c:pt idx="34">
                  <c:v>-2.9888298966137647E-3</c:v>
                </c:pt>
                <c:pt idx="35">
                  <c:v>0.14697994021630831</c:v>
                </c:pt>
                <c:pt idx="36">
                  <c:v>1.6479444544773041</c:v>
                </c:pt>
                <c:pt idx="37">
                  <c:v>-1.0648066526180331</c:v>
                </c:pt>
                <c:pt idx="38">
                  <c:v>0.6301188125318582</c:v>
                </c:pt>
                <c:pt idx="39">
                  <c:v>-2.3933970848254034</c:v>
                </c:pt>
                <c:pt idx="40">
                  <c:v>-0.51277587381505318</c:v>
                </c:pt>
                <c:pt idx="41">
                  <c:v>0.44351580922621076</c:v>
                </c:pt>
                <c:pt idx="42">
                  <c:v>-0.78097504847498322</c:v>
                </c:pt>
                <c:pt idx="43">
                  <c:v>-0.23835505556349104</c:v>
                </c:pt>
                <c:pt idx="44">
                  <c:v>1.2517750930438658</c:v>
                </c:pt>
                <c:pt idx="45">
                  <c:v>-0.31706752098917779</c:v>
                </c:pt>
                <c:pt idx="46">
                  <c:v>0.17726470003374525</c:v>
                </c:pt>
                <c:pt idx="47">
                  <c:v>-1.1417039304481007</c:v>
                </c:pt>
                <c:pt idx="48">
                  <c:v>0.25890638425953955</c:v>
                </c:pt>
                <c:pt idx="49">
                  <c:v>-0.65955576231648605</c:v>
                </c:pt>
                <c:pt idx="50">
                  <c:v>2.4298916147454976</c:v>
                </c:pt>
                <c:pt idx="51">
                  <c:v>0.8447486464128281</c:v>
                </c:pt>
                <c:pt idx="52">
                  <c:v>0.30243412407593062</c:v>
                </c:pt>
                <c:pt idx="53">
                  <c:v>-1.086123213787799</c:v>
                </c:pt>
                <c:pt idx="54">
                  <c:v>-0.41294045764605769</c:v>
                </c:pt>
                <c:pt idx="55">
                  <c:v>1.1153373577337866</c:v>
                </c:pt>
                <c:pt idx="56">
                  <c:v>-7.2792319182048898E-2</c:v>
                </c:pt>
                <c:pt idx="57">
                  <c:v>0.37204826300949789</c:v>
                </c:pt>
                <c:pt idx="58">
                  <c:v>1.8070966057220583</c:v>
                </c:pt>
                <c:pt idx="59">
                  <c:v>-0.27335713931297145</c:v>
                </c:pt>
                <c:pt idx="60">
                  <c:v>1.7047809048894009</c:v>
                </c:pt>
                <c:pt idx="61">
                  <c:v>-1.3442878408894769</c:v>
                </c:pt>
                <c:pt idx="62">
                  <c:v>0.38274642290348837</c:v>
                </c:pt>
                <c:pt idx="63">
                  <c:v>0.62284508550171769</c:v>
                </c:pt>
                <c:pt idx="64">
                  <c:v>-0.19348152194193344</c:v>
                </c:pt>
                <c:pt idx="65">
                  <c:v>1.1848189707915202</c:v>
                </c:pt>
                <c:pt idx="66">
                  <c:v>-0.608395374987454</c:v>
                </c:pt>
                <c:pt idx="67">
                  <c:v>0.37418445210862417</c:v>
                </c:pt>
                <c:pt idx="68">
                  <c:v>-1.0474055791818599</c:v>
                </c:pt>
                <c:pt idx="69">
                  <c:v>0.2097493902232323</c:v>
                </c:pt>
                <c:pt idx="70">
                  <c:v>-1.172843661496642</c:v>
                </c:pt>
                <c:pt idx="71">
                  <c:v>1.7133646849827613</c:v>
                </c:pt>
                <c:pt idx="72">
                  <c:v>-0.1489944293744922</c:v>
                </c:pt>
                <c:pt idx="73">
                  <c:v>-0.16109436558152052</c:v>
                </c:pt>
                <c:pt idx="74">
                  <c:v>-1.509541053192919</c:v>
                </c:pt>
                <c:pt idx="75">
                  <c:v>-0.83059879100572698</c:v>
                </c:pt>
                <c:pt idx="76">
                  <c:v>-5.2827143456842481E-2</c:v>
                </c:pt>
                <c:pt idx="77">
                  <c:v>-0.76485797509088538</c:v>
                </c:pt>
                <c:pt idx="78">
                  <c:v>-0.40643948330089119</c:v>
                </c:pt>
                <c:pt idx="79">
                  <c:v>2.0017649626171496</c:v>
                </c:pt>
                <c:pt idx="80">
                  <c:v>1.0235638326103942</c:v>
                </c:pt>
                <c:pt idx="81">
                  <c:v>-0.1510095233590438</c:v>
                </c:pt>
                <c:pt idx="82">
                  <c:v>-1.4557237618295469</c:v>
                </c:pt>
                <c:pt idx="83">
                  <c:v>0.91215863682278053</c:v>
                </c:pt>
                <c:pt idx="84">
                  <c:v>0.15504156002802674</c:v>
                </c:pt>
                <c:pt idx="85">
                  <c:v>1.4111933876362297</c:v>
                </c:pt>
                <c:pt idx="86">
                  <c:v>-0.87942055535194708</c:v>
                </c:pt>
                <c:pt idx="87">
                  <c:v>0.28371399246302342</c:v>
                </c:pt>
                <c:pt idx="88">
                  <c:v>0.19348152194193333</c:v>
                </c:pt>
                <c:pt idx="89">
                  <c:v>-0.13289473659553155</c:v>
                </c:pt>
                <c:pt idx="90">
                  <c:v>-0.73059945115397662</c:v>
                </c:pt>
                <c:pt idx="91">
                  <c:v>1.296644373711791</c:v>
                </c:pt>
                <c:pt idx="92">
                  <c:v>-1.1455357829756512</c:v>
                </c:pt>
                <c:pt idx="93">
                  <c:v>-0.93659560484553028</c:v>
                </c:pt>
                <c:pt idx="94">
                  <c:v>-2.2469646035859858</c:v>
                </c:pt>
                <c:pt idx="95">
                  <c:v>0.20160878666742418</c:v>
                </c:pt>
                <c:pt idx="96">
                  <c:v>0.24040552139317248</c:v>
                </c:pt>
                <c:pt idx="97">
                  <c:v>-0.19551211936504198</c:v>
                </c:pt>
                <c:pt idx="98">
                  <c:v>-0.42163570860602029</c:v>
                </c:pt>
                <c:pt idx="99">
                  <c:v>1.4944683514671759E-2</c:v>
                </c:pt>
                <c:pt idx="100">
                  <c:v>1.0269340695709002</c:v>
                </c:pt>
                <c:pt idx="101">
                  <c:v>-0.22402930680843985</c:v>
                </c:pt>
                <c:pt idx="102">
                  <c:v>0.41511131949872704</c:v>
                </c:pt>
                <c:pt idx="103">
                  <c:v>-1.7220765971773944</c:v>
                </c:pt>
                <c:pt idx="104">
                  <c:v>1.4614967263557073</c:v>
                </c:pt>
                <c:pt idx="105">
                  <c:v>2.3933970848254011</c:v>
                </c:pt>
                <c:pt idx="106">
                  <c:v>-0.55180628453857461</c:v>
                </c:pt>
                <c:pt idx="107">
                  <c:v>0.27542613005564426</c:v>
                </c:pt>
                <c:pt idx="108">
                  <c:v>6.480321249896287E-2</c:v>
                </c:pt>
                <c:pt idx="109">
                  <c:v>0.28578898435222155</c:v>
                </c:pt>
                <c:pt idx="110">
                  <c:v>0.68452976664603515</c:v>
                </c:pt>
                <c:pt idx="111">
                  <c:v>0.39779810490536099</c:v>
                </c:pt>
                <c:pt idx="112">
                  <c:v>-0.36778096167862345</c:v>
                </c:pt>
                <c:pt idx="113">
                  <c:v>1.3442878408894769</c:v>
                </c:pt>
                <c:pt idx="114">
                  <c:v>0.31916348642608361</c:v>
                </c:pt>
                <c:pt idx="115">
                  <c:v>-0.54948755008013017</c:v>
                </c:pt>
                <c:pt idx="116">
                  <c:v>-1.6963209279917328</c:v>
                </c:pt>
                <c:pt idx="117">
                  <c:v>-0.49242838922996252</c:v>
                </c:pt>
                <c:pt idx="118">
                  <c:v>0.33598265962875773</c:v>
                </c:pt>
                <c:pt idx="119">
                  <c:v>-1.1303077219732616</c:v>
                </c:pt>
                <c:pt idx="120">
                  <c:v>2.6895793772853125</c:v>
                </c:pt>
                <c:pt idx="121">
                  <c:v>1.374403741669378</c:v>
                </c:pt>
                <c:pt idx="122">
                  <c:v>0.36352034712513048</c:v>
                </c:pt>
                <c:pt idx="123">
                  <c:v>-0.3592663213233962</c:v>
                </c:pt>
                <c:pt idx="124">
                  <c:v>0.7918333226057388</c:v>
                </c:pt>
                <c:pt idx="125">
                  <c:v>1.2951939047092745E-2</c:v>
                </c:pt>
                <c:pt idx="126">
                  <c:v>1.2345148173967806</c:v>
                </c:pt>
                <c:pt idx="127">
                  <c:v>0.80003866739720542</c:v>
                </c:pt>
                <c:pt idx="128">
                  <c:v>-0.43692993419416803</c:v>
                </c:pt>
                <c:pt idx="129">
                  <c:v>0.75687359492772055</c:v>
                </c:pt>
                <c:pt idx="130">
                  <c:v>-1.4166072958792559</c:v>
                </c:pt>
                <c:pt idx="131">
                  <c:v>-1.4499989087404501</c:v>
                </c:pt>
                <c:pt idx="132">
                  <c:v>0.58695533548445045</c:v>
                </c:pt>
                <c:pt idx="133">
                  <c:v>-0.52417190131786151</c:v>
                </c:pt>
                <c:pt idx="134">
                  <c:v>-1.7047809048894003</c:v>
                </c:pt>
                <c:pt idx="135">
                  <c:v>-3.0889441145278328E-2</c:v>
                </c:pt>
                <c:pt idx="136">
                  <c:v>0.95215675703530833</c:v>
                </c:pt>
                <c:pt idx="137">
                  <c:v>-0.53563641427149389</c:v>
                </c:pt>
                <c:pt idx="138">
                  <c:v>0.42381448578265962</c:v>
                </c:pt>
                <c:pt idx="139">
                  <c:v>-6.9739825734895849E-3</c:v>
                </c:pt>
                <c:pt idx="140">
                  <c:v>-0.80003866739720542</c:v>
                </c:pt>
                <c:pt idx="141">
                  <c:v>-0.13289473659553155</c:v>
                </c:pt>
                <c:pt idx="142">
                  <c:v>1.9730517546974948</c:v>
                </c:pt>
                <c:pt idx="143">
                  <c:v>-0.153025230720712</c:v>
                </c:pt>
                <c:pt idx="144">
                  <c:v>1.5284893047763233</c:v>
                </c:pt>
                <c:pt idx="145">
                  <c:v>-1.9200707242471231</c:v>
                </c:pt>
                <c:pt idx="146">
                  <c:v>-1.201055354400214</c:v>
                </c:pt>
                <c:pt idx="147">
                  <c:v>0.36991377033341372</c:v>
                </c:pt>
                <c:pt idx="148">
                  <c:v>0.76753028229113585</c:v>
                </c:pt>
                <c:pt idx="149">
                  <c:v>-1.4850904225144899</c:v>
                </c:pt>
                <c:pt idx="150">
                  <c:v>0.17524095844408893</c:v>
                </c:pt>
                <c:pt idx="151">
                  <c:v>1.1190564502567053</c:v>
                </c:pt>
                <c:pt idx="152">
                  <c:v>0.45674584311779531</c:v>
                </c:pt>
                <c:pt idx="153">
                  <c:v>-1.3012767223886696</c:v>
                </c:pt>
                <c:pt idx="154">
                  <c:v>1.0474055791818617</c:v>
                </c:pt>
                <c:pt idx="155">
                  <c:v>-0.87649109369362677</c:v>
                </c:pt>
                <c:pt idx="156">
                  <c:v>-0.39995564109547455</c:v>
                </c:pt>
                <c:pt idx="157">
                  <c:v>0.94279266664891537</c:v>
                </c:pt>
                <c:pt idx="158">
                  <c:v>0.71507484265779997</c:v>
                </c:pt>
                <c:pt idx="159">
                  <c:v>-1.2561488626159401</c:v>
                </c:pt>
                <c:pt idx="160">
                  <c:v>0.75157738686335529</c:v>
                </c:pt>
                <c:pt idx="161">
                  <c:v>5.8814123532473443E-2</c:v>
                </c:pt>
                <c:pt idx="162">
                  <c:v>-0.3045205756060374</c:v>
                </c:pt>
                <c:pt idx="163">
                  <c:v>-0.77020808187547585</c:v>
                </c:pt>
                <c:pt idx="164">
                  <c:v>-1.1079450857967366</c:v>
                </c:pt>
                <c:pt idx="165">
                  <c:v>1.7399033313487222</c:v>
                </c:pt>
                <c:pt idx="166">
                  <c:v>-0.39133654461724066</c:v>
                </c:pt>
                <c:pt idx="167">
                  <c:v>-0.2077129569307575</c:v>
                </c:pt>
                <c:pt idx="168">
                  <c:v>-0.72799985917837284</c:v>
                </c:pt>
                <c:pt idx="169">
                  <c:v>-0.96160509197668176</c:v>
                </c:pt>
                <c:pt idx="170">
                  <c:v>1.3795457519822554</c:v>
                </c:pt>
                <c:pt idx="171">
                  <c:v>0.25684646731158989</c:v>
                </c:pt>
                <c:pt idx="172">
                  <c:v>-2.0167635851939449</c:v>
                </c:pt>
                <c:pt idx="173">
                  <c:v>-1.8719879755346212</c:v>
                </c:pt>
                <c:pt idx="174">
                  <c:v>0.23835505556349104</c:v>
                </c:pt>
                <c:pt idx="175">
                  <c:v>-1.1969666474937062</c:v>
                </c:pt>
                <c:pt idx="176">
                  <c:v>0.46117356500567402</c:v>
                </c:pt>
                <c:pt idx="177">
                  <c:v>0.21790391776026474</c:v>
                </c:pt>
                <c:pt idx="178">
                  <c:v>0.30034898829746054</c:v>
                </c:pt>
                <c:pt idx="179">
                  <c:v>-0.542548970779129</c:v>
                </c:pt>
                <c:pt idx="180">
                  <c:v>0.13892786143967648</c:v>
                </c:pt>
                <c:pt idx="181">
                  <c:v>1.5681242153321207</c:v>
                </c:pt>
                <c:pt idx="182">
                  <c:v>1.089724187429465</c:v>
                </c:pt>
                <c:pt idx="183">
                  <c:v>-0.24656302505296462</c:v>
                </c:pt>
                <c:pt idx="184">
                  <c:v>0.71250418119669368</c:v>
                </c:pt>
                <c:pt idx="185">
                  <c:v>0.73581351182456567</c:v>
                </c:pt>
                <c:pt idx="186">
                  <c:v>8.6784752904228241E-2</c:v>
                </c:pt>
                <c:pt idx="187">
                  <c:v>-0.13289473659553155</c:v>
                </c:pt>
                <c:pt idx="188">
                  <c:v>-0.87065461496477214</c:v>
                </c:pt>
                <c:pt idx="189">
                  <c:v>-1.959284386300254</c:v>
                </c:pt>
                <c:pt idx="190">
                  <c:v>-1.6797561527432185</c:v>
                </c:pt>
                <c:pt idx="191">
                  <c:v>-0.68705054969177048</c:v>
                </c:pt>
                <c:pt idx="192">
                  <c:v>-0.13289473659553155</c:v>
                </c:pt>
                <c:pt idx="193">
                  <c:v>-1.0959246010782239E-2</c:v>
                </c:pt>
                <c:pt idx="194">
                  <c:v>-0.36991377033341366</c:v>
                </c:pt>
                <c:pt idx="195">
                  <c:v>-1.03711549432789</c:v>
                </c:pt>
                <c:pt idx="196">
                  <c:v>0.14899442937449234</c:v>
                </c:pt>
                <c:pt idx="197">
                  <c:v>0.98399242609163329</c:v>
                </c:pt>
                <c:pt idx="198">
                  <c:v>-1.1808083774280409</c:v>
                </c:pt>
                <c:pt idx="199">
                  <c:v>1.0508603472032159</c:v>
                </c:pt>
                <c:pt idx="200">
                  <c:v>0.98076414786138899</c:v>
                </c:pt>
                <c:pt idx="201">
                  <c:v>0.26509277005356652</c:v>
                </c:pt>
                <c:pt idx="202">
                  <c:v>-0.32966458241233532</c:v>
                </c:pt>
                <c:pt idx="203">
                  <c:v>0.39995564109547438</c:v>
                </c:pt>
                <c:pt idx="204">
                  <c:v>-1.168889062707265</c:v>
                </c:pt>
                <c:pt idx="205">
                  <c:v>-0.13289473659553155</c:v>
                </c:pt>
                <c:pt idx="206">
                  <c:v>-1.4614967263557062</c:v>
                </c:pt>
                <c:pt idx="207">
                  <c:v>-1.5546401475995648</c:v>
                </c:pt>
                <c:pt idx="208">
                  <c:v>-0.13289473659553155</c:v>
                </c:pt>
                <c:pt idx="209">
                  <c:v>0.74893717676594862</c:v>
                </c:pt>
                <c:pt idx="210">
                  <c:v>-1.4911197889605567</c:v>
                </c:pt>
                <c:pt idx="211">
                  <c:v>0.62042783323497885</c:v>
                </c:pt>
                <c:pt idx="212">
                  <c:v>-0.85906969304542269</c:v>
                </c:pt>
                <c:pt idx="213">
                  <c:v>1.1969666474937062</c:v>
                </c:pt>
                <c:pt idx="214">
                  <c:v>-0.75157738686335473</c:v>
                </c:pt>
                <c:pt idx="215">
                  <c:v>-1.0168580003388434</c:v>
                </c:pt>
                <c:pt idx="216">
                  <c:v>-3.3545601957378159</c:v>
                </c:pt>
                <c:pt idx="217">
                  <c:v>-0.98723099199017461</c:v>
                </c:pt>
                <c:pt idx="218">
                  <c:v>-0.53793774081638557</c:v>
                </c:pt>
                <c:pt idx="219">
                  <c:v>-1.0933393472688906</c:v>
                </c:pt>
                <c:pt idx="220">
                  <c:v>0.12485804950490438</c:v>
                </c:pt>
                <c:pt idx="221">
                  <c:v>0.65461043954471687</c:v>
                </c:pt>
                <c:pt idx="222">
                  <c:v>-1.2829115882970976</c:v>
                </c:pt>
                <c:pt idx="223">
                  <c:v>-1.0683257235702275</c:v>
                </c:pt>
                <c:pt idx="224">
                  <c:v>0.19957574268524197</c:v>
                </c:pt>
                <c:pt idx="225">
                  <c:v>0.2774963004947521</c:v>
                </c:pt>
                <c:pt idx="226">
                  <c:v>-1.4220630468759743</c:v>
                </c:pt>
                <c:pt idx="227">
                  <c:v>-0.13691626875579552</c:v>
                </c:pt>
                <c:pt idx="228">
                  <c:v>1.4443211872433934</c:v>
                </c:pt>
                <c:pt idx="229">
                  <c:v>0.37846196948646571</c:v>
                </c:pt>
                <c:pt idx="230">
                  <c:v>-1.5818995836145944</c:v>
                </c:pt>
                <c:pt idx="231">
                  <c:v>-1.7133646849827613</c:v>
                </c:pt>
                <c:pt idx="232">
                  <c:v>0.91821643815777809</c:v>
                </c:pt>
                <c:pt idx="233">
                  <c:v>0.1873944786150947</c:v>
                </c:pt>
                <c:pt idx="234">
                  <c:v>-0.18536701728959676</c:v>
                </c:pt>
                <c:pt idx="235">
                  <c:v>1.0101975853146414</c:v>
                </c:pt>
                <c:pt idx="236">
                  <c:v>-0.81106369435726333</c:v>
                </c:pt>
                <c:pt idx="237">
                  <c:v>-1.3153441197270086</c:v>
                </c:pt>
                <c:pt idx="238">
                  <c:v>-0.47005631281028859</c:v>
                </c:pt>
                <c:pt idx="239">
                  <c:v>0.54024191987089465</c:v>
                </c:pt>
                <c:pt idx="240">
                  <c:v>-2.2997455637966371</c:v>
                </c:pt>
                <c:pt idx="241">
                  <c:v>-0.50823612638445237</c:v>
                </c:pt>
                <c:pt idx="242">
                  <c:v>0.16109436558152065</c:v>
                </c:pt>
                <c:pt idx="243">
                  <c:v>1.0439632673654498</c:v>
                </c:pt>
                <c:pt idx="244">
                  <c:v>-0.48345059009015939</c:v>
                </c:pt>
                <c:pt idx="245">
                  <c:v>0.9584461410107854</c:v>
                </c:pt>
                <c:pt idx="246">
                  <c:v>-1.0969688531463511</c:v>
                </c:pt>
                <c:pt idx="247">
                  <c:v>2.2916334050785976E-2</c:v>
                </c:pt>
                <c:pt idx="248">
                  <c:v>-0.48121224379304312</c:v>
                </c:pt>
                <c:pt idx="249">
                  <c:v>0.84759893575705836</c:v>
                </c:pt>
                <c:pt idx="250">
                  <c:v>1.6636398677150863</c:v>
                </c:pt>
                <c:pt idx="251">
                  <c:v>0.94590481317641928</c:v>
                </c:pt>
                <c:pt idx="252">
                  <c:v>0.44571536858228716</c:v>
                </c:pt>
                <c:pt idx="253">
                  <c:v>6.0810241521621941E-2</c:v>
                </c:pt>
                <c:pt idx="254">
                  <c:v>2.2227581201899089</c:v>
                </c:pt>
                <c:pt idx="255">
                  <c:v>-1.374403741669378</c:v>
                </c:pt>
                <c:pt idx="256">
                  <c:v>0.60599947273879962</c:v>
                </c:pt>
                <c:pt idx="257">
                  <c:v>-0.21586394825292249</c:v>
                </c:pt>
                <c:pt idx="258">
                  <c:v>0.51504971081417295</c:v>
                </c:pt>
                <c:pt idx="259">
                  <c:v>0.1128179580645155</c:v>
                </c:pt>
                <c:pt idx="260">
                  <c:v>-1.0303160115152841</c:v>
                </c:pt>
                <c:pt idx="261">
                  <c:v>1.8385748554903207</c:v>
                </c:pt>
                <c:pt idx="262">
                  <c:v>-1.7490280637376519</c:v>
                </c:pt>
                <c:pt idx="263">
                  <c:v>-1.0002901527583918</c:v>
                </c:pt>
                <c:pt idx="264">
                  <c:v>5.0831914736823552E-2</c:v>
                </c:pt>
                <c:pt idx="265">
                  <c:v>1.1227910859410604</c:v>
                </c:pt>
                <c:pt idx="266">
                  <c:v>-0.73581351182456567</c:v>
                </c:pt>
                <c:pt idx="267">
                  <c:v>-1.2345148173967806</c:v>
                </c:pt>
                <c:pt idx="268">
                  <c:v>0.21382487666367658</c:v>
                </c:pt>
                <c:pt idx="269">
                  <c:v>0.35501878717846497</c:v>
                </c:pt>
                <c:pt idx="270">
                  <c:v>-0.33809165680420711</c:v>
                </c:pt>
                <c:pt idx="271">
                  <c:v>1.3492225282175263</c:v>
                </c:pt>
                <c:pt idx="272">
                  <c:v>-1.6402466415309342</c:v>
                </c:pt>
                <c:pt idx="273">
                  <c:v>0.16513283692650585</c:v>
                </c:pt>
                <c:pt idx="274">
                  <c:v>4.6842056331946151E-2</c:v>
                </c:pt>
                <c:pt idx="275">
                  <c:v>1.5221123896079705</c:v>
                </c:pt>
                <c:pt idx="276">
                  <c:v>0.44131839353836133</c:v>
                </c:pt>
                <c:pt idx="277">
                  <c:v>1.4275614573967963</c:v>
                </c:pt>
                <c:pt idx="278">
                  <c:v>-1.1532503779496575</c:v>
                </c:pt>
                <c:pt idx="279">
                  <c:v>-0.18942271053780732</c:v>
                </c:pt>
                <c:pt idx="280">
                  <c:v>-0.83623863461170567</c:v>
                </c:pt>
                <c:pt idx="281">
                  <c:v>-1.2387953303731523</c:v>
                </c:pt>
                <c:pt idx="282">
                  <c:v>-0.90014232363707136</c:v>
                </c:pt>
                <c:pt idx="283">
                  <c:v>1.086123213787799</c:v>
                </c:pt>
                <c:pt idx="284">
                  <c:v>1.0933393472688906</c:v>
                </c:pt>
                <c:pt idx="285">
                  <c:v>-0.14697994021630831</c:v>
                </c:pt>
                <c:pt idx="286">
                  <c:v>0.30869746898882428</c:v>
                </c:pt>
                <c:pt idx="287">
                  <c:v>0.99047994552016261</c:v>
                </c:pt>
                <c:pt idx="288">
                  <c:v>2.0481986310468954</c:v>
                </c:pt>
                <c:pt idx="289">
                  <c:v>-0.90313417149568809</c:v>
                </c:pt>
                <c:pt idx="290">
                  <c:v>-0.23630559138774193</c:v>
                </c:pt>
                <c:pt idx="291">
                  <c:v>-2.7724042944328358</c:v>
                </c:pt>
                <c:pt idx="292">
                  <c:v>-0.6180142007726257</c:v>
                </c:pt>
                <c:pt idx="293">
                  <c:v>0.15705851986756811</c:v>
                </c:pt>
                <c:pt idx="294">
                  <c:v>-0.26302952567519816</c:v>
                </c:pt>
                <c:pt idx="295">
                  <c:v>-0.61560416327062639</c:v>
                </c:pt>
                <c:pt idx="296">
                  <c:v>-1.1265414477795974</c:v>
                </c:pt>
                <c:pt idx="297">
                  <c:v>-1.3795457519822576</c:v>
                </c:pt>
                <c:pt idx="298">
                  <c:v>0.57046481441166363</c:v>
                </c:pt>
                <c:pt idx="299">
                  <c:v>-0.8166133148436393</c:v>
                </c:pt>
                <c:pt idx="300">
                  <c:v>9.4787888871953274E-2</c:v>
                </c:pt>
                <c:pt idx="301">
                  <c:v>2.564452802529642</c:v>
                </c:pt>
                <c:pt idx="302">
                  <c:v>-0.45674584311779531</c:v>
                </c:pt>
                <c:pt idx="303">
                  <c:v>0.74630217700002921</c:v>
                </c:pt>
                <c:pt idx="304">
                  <c:v>0.51960540121412924</c:v>
                </c:pt>
                <c:pt idx="305">
                  <c:v>0.80553894154439232</c:v>
                </c:pt>
                <c:pt idx="306">
                  <c:v>0.56111113085000075</c:v>
                </c:pt>
                <c:pt idx="307">
                  <c:v>2.4909454456294288E-2</c:v>
                </c:pt>
                <c:pt idx="308">
                  <c:v>-0.54024191987089465</c:v>
                </c:pt>
                <c:pt idx="309">
                  <c:v>1.3106261447264775</c:v>
                </c:pt>
                <c:pt idx="310">
                  <c:v>-1.2430986627004201</c:v>
                </c:pt>
                <c:pt idx="311">
                  <c:v>1.0648066526180331</c:v>
                </c:pt>
                <c:pt idx="312">
                  <c:v>-0.96477366804141917</c:v>
                </c:pt>
                <c:pt idx="313">
                  <c:v>0.32545984554588575</c:v>
                </c:pt>
                <c:pt idx="314">
                  <c:v>0.87942055535194708</c:v>
                </c:pt>
                <c:pt idx="315">
                  <c:v>-0.5964503636291808</c:v>
                </c:pt>
                <c:pt idx="316">
                  <c:v>0.63255079642406531</c:v>
                </c:pt>
                <c:pt idx="317">
                  <c:v>-0.16715307887661007</c:v>
                </c:pt>
                <c:pt idx="318">
                  <c:v>-1.4731910672516144</c:v>
                </c:pt>
                <c:pt idx="319">
                  <c:v>0.74104765384206994</c:v>
                </c:pt>
                <c:pt idx="320">
                  <c:v>1.6797561527432183</c:v>
                </c:pt>
                <c:pt idx="321">
                  <c:v>1.0825362691123848</c:v>
                </c:pt>
                <c:pt idx="322">
                  <c:v>0.60121806535925237</c:v>
                </c:pt>
                <c:pt idx="323">
                  <c:v>-0.39779810490536099</c:v>
                </c:pt>
                <c:pt idx="324">
                  <c:v>2.1779230690821856</c:v>
                </c:pt>
                <c:pt idx="325">
                  <c:v>-0.74630217700002943</c:v>
                </c:pt>
                <c:pt idx="326">
                  <c:v>-0.78368094703319768</c:v>
                </c:pt>
                <c:pt idx="327">
                  <c:v>3.2883004974432466E-2</c:v>
                </c:pt>
                <c:pt idx="328">
                  <c:v>-0.84759893575705769</c:v>
                </c:pt>
                <c:pt idx="329">
                  <c:v>-1.6557411760946503</c:v>
                </c:pt>
                <c:pt idx="330">
                  <c:v>0.54254897077912878</c:v>
                </c:pt>
                <c:pt idx="331">
                  <c:v>0.40643948330089119</c:v>
                </c:pt>
                <c:pt idx="332">
                  <c:v>0.90613412537292415</c:v>
                </c:pt>
                <c:pt idx="333">
                  <c:v>-2.2227581201899098</c:v>
                </c:pt>
                <c:pt idx="334">
                  <c:v>0.46561034661982198</c:v>
                </c:pt>
                <c:pt idx="335">
                  <c:v>-0.5173262139188195</c:v>
                </c:pt>
                <c:pt idx="336">
                  <c:v>-0.47228277954766101</c:v>
                </c:pt>
                <c:pt idx="337">
                  <c:v>-1.2951939047092605E-2</c:v>
                </c:pt>
                <c:pt idx="338">
                  <c:v>-1.1153373577337866</c:v>
                </c:pt>
                <c:pt idx="339">
                  <c:v>-6.2806601838045595E-2</c:v>
                </c:pt>
                <c:pt idx="340">
                  <c:v>8.4784857149159037E-2</c:v>
                </c:pt>
                <c:pt idx="341">
                  <c:v>-0.17321793430534208</c:v>
                </c:pt>
                <c:pt idx="342">
                  <c:v>2.3598365440142133</c:v>
                </c:pt>
                <c:pt idx="343">
                  <c:v>-0.26922265619225982</c:v>
                </c:pt>
                <c:pt idx="344">
                  <c:v>0.66700416133246154</c:v>
                </c:pt>
                <c:pt idx="345">
                  <c:v>2.4699415371335109</c:v>
                </c:pt>
                <c:pt idx="346">
                  <c:v>-0.28578898435222155</c:v>
                </c:pt>
                <c:pt idx="347">
                  <c:v>-0.13289473659553155</c:v>
                </c:pt>
                <c:pt idx="348">
                  <c:v>-0.40211504067430293</c:v>
                </c:pt>
                <c:pt idx="349">
                  <c:v>-1.0269340695709002</c:v>
                </c:pt>
                <c:pt idx="350">
                  <c:v>0.85045612781532753</c:v>
                </c:pt>
                <c:pt idx="351">
                  <c:v>0.15907611884423542</c:v>
                </c:pt>
                <c:pt idx="352">
                  <c:v>-0.30034898829746043</c:v>
                </c:pt>
                <c:pt idx="353">
                  <c:v>1.1768166877886252</c:v>
                </c:pt>
                <c:pt idx="354">
                  <c:v>0.55645268544777027</c:v>
                </c:pt>
                <c:pt idx="355">
                  <c:v>-1.541432962666573</c:v>
                </c:pt>
                <c:pt idx="356">
                  <c:v>1.7309212064136248</c:v>
                </c:pt>
                <c:pt idx="357">
                  <c:v>-0.77558032623365813</c:v>
                </c:pt>
                <c:pt idx="358">
                  <c:v>0.93043430453811327</c:v>
                </c:pt>
                <c:pt idx="359">
                  <c:v>-0.65214377625432574</c:v>
                </c:pt>
                <c:pt idx="360">
                  <c:v>-0.60360704409995514</c:v>
                </c:pt>
                <c:pt idx="361">
                  <c:v>-0.55645268544777027</c:v>
                </c:pt>
                <c:pt idx="362">
                  <c:v>-0.13289473659553155</c:v>
                </c:pt>
                <c:pt idx="363">
                  <c:v>0.10279710072835289</c:v>
                </c:pt>
                <c:pt idx="364">
                  <c:v>2.1370808658544558</c:v>
                </c:pt>
                <c:pt idx="365">
                  <c:v>-0.43254987343712642</c:v>
                </c:pt>
                <c:pt idx="366">
                  <c:v>0.31497294752896254</c:v>
                </c:pt>
                <c:pt idx="367">
                  <c:v>-0.94279266664891537</c:v>
                </c:pt>
                <c:pt idx="368">
                  <c:v>0.94902614830168996</c:v>
                </c:pt>
                <c:pt idx="369">
                  <c:v>1.0959246010782239E-2</c:v>
                </c:pt>
                <c:pt idx="370">
                  <c:v>0.24656302505296462</c:v>
                </c:pt>
                <c:pt idx="371">
                  <c:v>3.6870532662080152E-2</c:v>
                </c:pt>
                <c:pt idx="372">
                  <c:v>0.68705054969176982</c:v>
                </c:pt>
                <c:pt idx="373">
                  <c:v>-2.1370808658544553</c:v>
                </c:pt>
                <c:pt idx="374">
                  <c:v>0.13088478026743847</c:v>
                </c:pt>
                <c:pt idx="375">
                  <c:v>-1.2176146903782024</c:v>
                </c:pt>
                <c:pt idx="376">
                  <c:v>-0.81383537150511043</c:v>
                </c:pt>
                <c:pt idx="377">
                  <c:v>-2.0817983745104094</c:v>
                </c:pt>
                <c:pt idx="378">
                  <c:v>0.16311326872177903</c:v>
                </c:pt>
                <c:pt idx="379">
                  <c:v>-1.0101975853146414</c:v>
                </c:pt>
                <c:pt idx="380">
                  <c:v>-0.27542613005564409</c:v>
                </c:pt>
                <c:pt idx="381">
                  <c:v>0.18334031764818567</c:v>
                </c:pt>
                <c:pt idx="382">
                  <c:v>0.50823612638445237</c:v>
                </c:pt>
                <c:pt idx="383">
                  <c:v>1.8606183457737153</c:v>
                </c:pt>
                <c:pt idx="384">
                  <c:v>-0.63742603133128051</c:v>
                </c:pt>
                <c:pt idx="385">
                  <c:v>0.49693217120928601</c:v>
                </c:pt>
                <c:pt idx="386">
                  <c:v>0.19551211936504198</c:v>
                </c:pt>
                <c:pt idx="387">
                  <c:v>1.4058205289147436</c:v>
                </c:pt>
                <c:pt idx="388">
                  <c:v>7.079462682736791E-2</c:v>
                </c:pt>
                <c:pt idx="389">
                  <c:v>8.8784995822724186E-2</c:v>
                </c:pt>
                <c:pt idx="390">
                  <c:v>1.1378887687342931</c:v>
                </c:pt>
                <c:pt idx="391">
                  <c:v>-0.66203447814406158</c:v>
                </c:pt>
                <c:pt idx="392">
                  <c:v>-2.1570522975461022</c:v>
                </c:pt>
                <c:pt idx="393">
                  <c:v>0.88235758348720461</c:v>
                </c:pt>
                <c:pt idx="394">
                  <c:v>-0.79456249101199083</c:v>
                </c:pt>
                <c:pt idx="395">
                  <c:v>1.006884126191731</c:v>
                </c:pt>
                <c:pt idx="396">
                  <c:v>-0.32335963756240421</c:v>
                </c:pt>
                <c:pt idx="397">
                  <c:v>0.31078793248495218</c:v>
                </c:pt>
                <c:pt idx="398">
                  <c:v>-0.54485891301879685</c:v>
                </c:pt>
                <c:pt idx="399">
                  <c:v>1.2474251395344893</c:v>
                </c:pt>
                <c:pt idx="400">
                  <c:v>-1.0337097789829206</c:v>
                </c:pt>
                <c:pt idx="401">
                  <c:v>-0.16311326872177903</c:v>
                </c:pt>
                <c:pt idx="402">
                  <c:v>-0.67699334804642519</c:v>
                </c:pt>
                <c:pt idx="403">
                  <c:v>0.57751293265221504</c:v>
                </c:pt>
                <c:pt idx="404">
                  <c:v>0.69210526716190512</c:v>
                </c:pt>
                <c:pt idx="405">
                  <c:v>0.55180628453857439</c:v>
                </c:pt>
                <c:pt idx="406">
                  <c:v>-0.44131839353836116</c:v>
                </c:pt>
                <c:pt idx="407">
                  <c:v>-1.1768166877886252</c:v>
                </c:pt>
                <c:pt idx="408">
                  <c:v>1.2694165744159547</c:v>
                </c:pt>
                <c:pt idx="409">
                  <c:v>0.93659560484553028</c:v>
                </c:pt>
                <c:pt idx="410">
                  <c:v>-0.521887290905095</c:v>
                </c:pt>
                <c:pt idx="411">
                  <c:v>0.45453534095918086</c:v>
                </c:pt>
                <c:pt idx="412">
                  <c:v>-0.75422284641578752</c:v>
                </c:pt>
                <c:pt idx="413">
                  <c:v>1.6177180676924037</c:v>
                </c:pt>
                <c:pt idx="414">
                  <c:v>-0.85332027954078782</c:v>
                </c:pt>
                <c:pt idx="415">
                  <c:v>0.41728413938902159</c:v>
                </c:pt>
                <c:pt idx="416">
                  <c:v>0.17119561883532969</c:v>
                </c:pt>
                <c:pt idx="417">
                  <c:v>1.0202051818725846</c:v>
                </c:pt>
                <c:pt idx="418">
                  <c:v>-0.23016311315496388</c:v>
                </c:pt>
                <c:pt idx="419">
                  <c:v>0.99700942237574974</c:v>
                </c:pt>
                <c:pt idx="420">
                  <c:v>-2.5143947592249951</c:v>
                </c:pt>
                <c:pt idx="421">
                  <c:v>1.6879806452591097</c:v>
                </c:pt>
                <c:pt idx="422">
                  <c:v>-0.50370682929472654</c:v>
                </c:pt>
                <c:pt idx="423">
                  <c:v>0.97433806141652624</c:v>
                </c:pt>
                <c:pt idx="424">
                  <c:v>-0.5728110225909645</c:v>
                </c:pt>
                <c:pt idx="425">
                  <c:v>-1.2605467950709772</c:v>
                </c:pt>
                <c:pt idx="426">
                  <c:v>-0.72281537066213708</c:v>
                </c:pt>
                <c:pt idx="427">
                  <c:v>-0.5587803923776633</c:v>
                </c:pt>
                <c:pt idx="428">
                  <c:v>0.21586394825292263</c:v>
                </c:pt>
                <c:pt idx="429">
                  <c:v>-0.20364266429528716</c:v>
                </c:pt>
                <c:pt idx="430">
                  <c:v>-0.38918633027119226</c:v>
                </c:pt>
                <c:pt idx="431">
                  <c:v>-0.46117356500567402</c:v>
                </c:pt>
                <c:pt idx="432">
                  <c:v>-0.66700416133246077</c:v>
                </c:pt>
                <c:pt idx="433">
                  <c:v>-0.24040552139317267</c:v>
                </c:pt>
                <c:pt idx="434">
                  <c:v>0.53104224199342875</c:v>
                </c:pt>
                <c:pt idx="435">
                  <c:v>1.8494842683746506</c:v>
                </c:pt>
                <c:pt idx="436">
                  <c:v>-0.32126085491105305</c:v>
                </c:pt>
                <c:pt idx="437">
                  <c:v>-1.7773133816741769</c:v>
                </c:pt>
                <c:pt idx="438">
                  <c:v>-6.4803212498963009E-2</c:v>
                </c:pt>
                <c:pt idx="439">
                  <c:v>-0.57516038816714865</c:v>
                </c:pt>
                <c:pt idx="440">
                  <c:v>-0.99047994552016261</c:v>
                </c:pt>
                <c:pt idx="441">
                  <c:v>0.4789763058718306</c:v>
                </c:pt>
                <c:pt idx="442">
                  <c:v>-0.27956766085845042</c:v>
                </c:pt>
                <c:pt idx="443">
                  <c:v>-0.4303629562914193</c:v>
                </c:pt>
                <c:pt idx="444">
                  <c:v>-1.1571335384925192</c:v>
                </c:pt>
                <c:pt idx="445">
                  <c:v>0.97114006006193154</c:v>
                </c:pt>
                <c:pt idx="446">
                  <c:v>-3.886451241001352E-2</c:v>
                </c:pt>
                <c:pt idx="447">
                  <c:v>4.8836888355167543E-2</c:v>
                </c:pt>
                <c:pt idx="448">
                  <c:v>0.92125800780652611</c:v>
                </c:pt>
                <c:pt idx="449">
                  <c:v>1.8278799714620912</c:v>
                </c:pt>
                <c:pt idx="450">
                  <c:v>-0.69972069637458512</c:v>
                </c:pt>
                <c:pt idx="451">
                  <c:v>-0.32545984554588586</c:v>
                </c:pt>
                <c:pt idx="452">
                  <c:v>-1.1042715557773266</c:v>
                </c:pt>
                <c:pt idx="453">
                  <c:v>0.4369299341941682</c:v>
                </c:pt>
                <c:pt idx="454">
                  <c:v>-1.8278799714620906</c:v>
                </c:pt>
                <c:pt idx="455">
                  <c:v>0.54948755008013017</c:v>
                </c:pt>
                <c:pt idx="456">
                  <c:v>-1.2517750930438658</c:v>
                </c:pt>
                <c:pt idx="457">
                  <c:v>-0.44571536858228733</c:v>
                </c:pt>
                <c:pt idx="458">
                  <c:v>-0.74893717676594862</c:v>
                </c:pt>
                <c:pt idx="459">
                  <c:v>1.3012767223886696</c:v>
                </c:pt>
                <c:pt idx="460">
                  <c:v>1.5033438519659428</c:v>
                </c:pt>
                <c:pt idx="461">
                  <c:v>-0.41945893112908506</c:v>
                </c:pt>
                <c:pt idx="462">
                  <c:v>-0.96795196004577</c:v>
                </c:pt>
                <c:pt idx="463">
                  <c:v>0.2445094964817997</c:v>
                </c:pt>
                <c:pt idx="464">
                  <c:v>0.50597018037051988</c:v>
                </c:pt>
                <c:pt idx="465">
                  <c:v>0.54485891301879685</c:v>
                </c:pt>
                <c:pt idx="466">
                  <c:v>0.10880831192630262</c:v>
                </c:pt>
                <c:pt idx="467">
                  <c:v>-0.56111113085000075</c:v>
                </c:pt>
                <c:pt idx="468">
                  <c:v>-0.63498652733736582</c:v>
                </c:pt>
                <c:pt idx="469">
                  <c:v>-2.6219027371611205</c:v>
                </c:pt>
                <c:pt idx="470">
                  <c:v>-0.13289473659553155</c:v>
                </c:pt>
                <c:pt idx="471">
                  <c:v>0.48345059009015945</c:v>
                </c:pt>
                <c:pt idx="472">
                  <c:v>1.03711549432789</c:v>
                </c:pt>
                <c:pt idx="473">
                  <c:v>-0.68452976664603515</c:v>
                </c:pt>
                <c:pt idx="474">
                  <c:v>0.608395374987454</c:v>
                </c:pt>
                <c:pt idx="475">
                  <c:v>-0.4391231067544723</c:v>
                </c:pt>
                <c:pt idx="476">
                  <c:v>0.63986933467650853</c:v>
                </c:pt>
                <c:pt idx="477">
                  <c:v>1.1532503779496575</c:v>
                </c:pt>
                <c:pt idx="478">
                  <c:v>-0.21790391776026474</c:v>
                </c:pt>
                <c:pt idx="479">
                  <c:v>-0.13289473659553155</c:v>
                </c:pt>
                <c:pt idx="480">
                  <c:v>-0.13289473659553155</c:v>
                </c:pt>
                <c:pt idx="481">
                  <c:v>-1.7677272131918693</c:v>
                </c:pt>
                <c:pt idx="482">
                  <c:v>-1.061300718911607</c:v>
                </c:pt>
                <c:pt idx="483">
                  <c:v>0.40211504067430293</c:v>
                </c:pt>
                <c:pt idx="484">
                  <c:v>-0.16917400327269383</c:v>
                </c:pt>
                <c:pt idx="485">
                  <c:v>0.6946392645809959</c:v>
                </c:pt>
                <c:pt idx="486">
                  <c:v>0.70993821957801317</c:v>
                </c:pt>
                <c:pt idx="487">
                  <c:v>-0.99700942237574974</c:v>
                </c:pt>
                <c:pt idx="488">
                  <c:v>-0.36352034712513048</c:v>
                </c:pt>
                <c:pt idx="489">
                  <c:v>-0.38703791379534397</c:v>
                </c:pt>
                <c:pt idx="490">
                  <c:v>-0.46339081557871958</c:v>
                </c:pt>
                <c:pt idx="491">
                  <c:v>2.1997880024761871</c:v>
                </c:pt>
                <c:pt idx="492">
                  <c:v>7.4790302077018922E-2</c:v>
                </c:pt>
                <c:pt idx="493">
                  <c:v>9.6789601808379963E-2</c:v>
                </c:pt>
                <c:pt idx="494">
                  <c:v>-0.95844614101078562</c:v>
                </c:pt>
                <c:pt idx="495">
                  <c:v>-1.7870657147277773</c:v>
                </c:pt>
                <c:pt idx="496">
                  <c:v>-1.2694165744159547</c:v>
                </c:pt>
                <c:pt idx="497">
                  <c:v>0.21994479447367013</c:v>
                </c:pt>
                <c:pt idx="498">
                  <c:v>0.18536701728959662</c:v>
                </c:pt>
                <c:pt idx="499">
                  <c:v>0.45895857934118101</c:v>
                </c:pt>
                <c:pt idx="500">
                  <c:v>1.945878664429241</c:v>
                </c:pt>
                <c:pt idx="501">
                  <c:v>-0.46561034661982198</c:v>
                </c:pt>
                <c:pt idx="502">
                  <c:v>0.51050468495489809</c:v>
                </c:pt>
                <c:pt idx="503">
                  <c:v>-0.94902614830168996</c:v>
                </c:pt>
                <c:pt idx="504">
                  <c:v>-4.8836888355167682E-2</c:v>
                </c:pt>
                <c:pt idx="505">
                  <c:v>-0.52874935822704505</c:v>
                </c:pt>
                <c:pt idx="506">
                  <c:v>-0.5471717662026806</c:v>
                </c:pt>
                <c:pt idx="507">
                  <c:v>-0.28786520746348482</c:v>
                </c:pt>
                <c:pt idx="508">
                  <c:v>-1.9328137855493119</c:v>
                </c:pt>
                <c:pt idx="509">
                  <c:v>-0.13289473659553155</c:v>
                </c:pt>
                <c:pt idx="510">
                  <c:v>0.23425711928777199</c:v>
                </c:pt>
                <c:pt idx="511">
                  <c:v>-0.23220962971597889</c:v>
                </c:pt>
                <c:pt idx="512">
                  <c:v>0.13289473659553169</c:v>
                </c:pt>
                <c:pt idx="513">
                  <c:v>-0.95215675703530589</c:v>
                </c:pt>
                <c:pt idx="514">
                  <c:v>-1.6103879225501025</c:v>
                </c:pt>
                <c:pt idx="515">
                  <c:v>-1.3642273417487472</c:v>
                </c:pt>
                <c:pt idx="516">
                  <c:v>-0.30660835364378086</c:v>
                </c:pt>
                <c:pt idx="517">
                  <c:v>1.4673188135204327</c:v>
                </c:pt>
                <c:pt idx="518">
                  <c:v>-0.64476744557495902</c:v>
                </c:pt>
                <c:pt idx="519">
                  <c:v>1.485090422514491</c:v>
                </c:pt>
                <c:pt idx="520">
                  <c:v>-1.0202051818725846</c:v>
                </c:pt>
                <c:pt idx="521">
                  <c:v>-0.98076414786138899</c:v>
                </c:pt>
                <c:pt idx="522">
                  <c:v>-0.93043430453811327</c:v>
                </c:pt>
                <c:pt idx="523">
                  <c:v>0.41294045764605769</c:v>
                </c:pt>
                <c:pt idx="524">
                  <c:v>-2.6895793772853152</c:v>
                </c:pt>
                <c:pt idx="525">
                  <c:v>-1.0789631987229182</c:v>
                </c:pt>
                <c:pt idx="526">
                  <c:v>1.3642273417487472</c:v>
                </c:pt>
                <c:pt idx="527">
                  <c:v>-1.006884126191731</c:v>
                </c:pt>
                <c:pt idx="528">
                  <c:v>-0.82778875685912867</c:v>
                </c:pt>
                <c:pt idx="529">
                  <c:v>-0.6946392645809959</c:v>
                </c:pt>
                <c:pt idx="530">
                  <c:v>-0.59883251298615892</c:v>
                </c:pt>
                <c:pt idx="531">
                  <c:v>1.8930358410693744E-2</c:v>
                </c:pt>
                <c:pt idx="532">
                  <c:v>4.4847410692655666E-2</c:v>
                </c:pt>
                <c:pt idx="533">
                  <c:v>-1.6479444544773041</c:v>
                </c:pt>
                <c:pt idx="534">
                  <c:v>0.49242838922996274</c:v>
                </c:pt>
                <c:pt idx="535">
                  <c:v>0.92736686380554278</c:v>
                </c:pt>
                <c:pt idx="536">
                  <c:v>-0.58458985705947353</c:v>
                </c:pt>
                <c:pt idx="537">
                  <c:v>-1.5889013299014185</c:v>
                </c:pt>
                <c:pt idx="538">
                  <c:v>-7.878717174702235E-2</c:v>
                </c:pt>
                <c:pt idx="539">
                  <c:v>1.2387953303731523</c:v>
                </c:pt>
                <c:pt idx="540">
                  <c:v>0.30660835364378086</c:v>
                </c:pt>
                <c:pt idx="541">
                  <c:v>-1.1649526599924016</c:v>
                </c:pt>
                <c:pt idx="542">
                  <c:v>1.3296767413549151</c:v>
                </c:pt>
                <c:pt idx="543">
                  <c:v>-0.70226819543949548</c:v>
                </c:pt>
                <c:pt idx="544">
                  <c:v>-0.89715851147260328</c:v>
                </c:pt>
                <c:pt idx="545">
                  <c:v>-0.40427631695009064</c:v>
                </c:pt>
                <c:pt idx="546">
                  <c:v>-9.9627531371060353E-4</c:v>
                </c:pt>
                <c:pt idx="547">
                  <c:v>-0.21994479447367002</c:v>
                </c:pt>
                <c:pt idx="548">
                  <c:v>1.0613007189116068</c:v>
                </c:pt>
                <c:pt idx="549">
                  <c:v>-1.2738891541514745</c:v>
                </c:pt>
                <c:pt idx="550">
                  <c:v>0.28786520746348498</c:v>
                </c:pt>
                <c:pt idx="551">
                  <c:v>0.82778875685912867</c:v>
                </c:pt>
                <c:pt idx="552">
                  <c:v>1.0789631987229182</c:v>
                </c:pt>
                <c:pt idx="553">
                  <c:v>-4.2852943467994661E-2</c:v>
                </c:pt>
                <c:pt idx="554">
                  <c:v>-0.49018024407543798</c:v>
                </c:pt>
                <c:pt idx="555">
                  <c:v>-0.83341539916264817</c:v>
                </c:pt>
                <c:pt idx="556">
                  <c:v>-1.2302568054290748</c:v>
                </c:pt>
                <c:pt idx="557">
                  <c:v>-0.18131437080028764</c:v>
                </c:pt>
                <c:pt idx="558">
                  <c:v>1.3393856730937876</c:v>
                </c:pt>
                <c:pt idx="559">
                  <c:v>-0.13289473659553155</c:v>
                </c:pt>
                <c:pt idx="560">
                  <c:v>-0.37204826300949789</c:v>
                </c:pt>
                <c:pt idx="561">
                  <c:v>2.0647071736201208</c:v>
                </c:pt>
                <c:pt idx="562">
                  <c:v>0.25272989141845364</c:v>
                </c:pt>
                <c:pt idx="563">
                  <c:v>1.722076597177395</c:v>
                </c:pt>
                <c:pt idx="564">
                  <c:v>-1.5613466961948053</c:v>
                </c:pt>
                <c:pt idx="565">
                  <c:v>-0.57751293265221504</c:v>
                </c:pt>
                <c:pt idx="566">
                  <c:v>9.8791702642218954E-2</c:v>
                </c:pt>
                <c:pt idx="567">
                  <c:v>-0.81939757430504712</c:v>
                </c:pt>
                <c:pt idx="568">
                  <c:v>1.2010553544002147</c:v>
                </c:pt>
                <c:pt idx="569">
                  <c:v>0.38918633027119226</c:v>
                </c:pt>
                <c:pt idx="570">
                  <c:v>-0.5333379210242587</c:v>
                </c:pt>
                <c:pt idx="571">
                  <c:v>0.47451158993108439</c:v>
                </c:pt>
                <c:pt idx="572">
                  <c:v>-1.4386896475513056</c:v>
                </c:pt>
                <c:pt idx="573">
                  <c:v>7.8787171747022489E-2</c:v>
                </c:pt>
                <c:pt idx="574">
                  <c:v>1.6937487329871648E-2</c:v>
                </c:pt>
                <c:pt idx="575">
                  <c:v>0.12084276049188868</c:v>
                </c:pt>
                <c:pt idx="576">
                  <c:v>-1.8836048748784355</c:v>
                </c:pt>
                <c:pt idx="577">
                  <c:v>-1.3899406518892197</c:v>
                </c:pt>
                <c:pt idx="578">
                  <c:v>-1.4058205289147436</c:v>
                </c:pt>
                <c:pt idx="579">
                  <c:v>-0.31497294752896254</c:v>
                </c:pt>
                <c:pt idx="580">
                  <c:v>-0.76753028229113573</c:v>
                </c:pt>
                <c:pt idx="581">
                  <c:v>-0.8082982339973791</c:v>
                </c:pt>
                <c:pt idx="582">
                  <c:v>0.96477366804142206</c:v>
                </c:pt>
                <c:pt idx="583">
                  <c:v>0.67950119650468921</c:v>
                </c:pt>
                <c:pt idx="584">
                  <c:v>8.966596490818806E-3</c:v>
                </c:pt>
                <c:pt idx="585">
                  <c:v>-1.8070966057220577</c:v>
                </c:pt>
                <c:pt idx="586">
                  <c:v>-0.13289473659553155</c:v>
                </c:pt>
                <c:pt idx="587">
                  <c:v>0.6107947747408341</c:v>
                </c:pt>
                <c:pt idx="588">
                  <c:v>0.34865944766214824</c:v>
                </c:pt>
                <c:pt idx="589">
                  <c:v>-0.41077154009307265</c:v>
                </c:pt>
                <c:pt idx="590">
                  <c:v>-0.85619144853245532</c:v>
                </c:pt>
                <c:pt idx="591">
                  <c:v>-0.88530224275437774</c:v>
                </c:pt>
                <c:pt idx="592">
                  <c:v>1.554640147599565</c:v>
                </c:pt>
                <c:pt idx="593">
                  <c:v>0.22402930680843999</c:v>
                </c:pt>
                <c:pt idx="594">
                  <c:v>-0.71250418119669368</c:v>
                </c:pt>
                <c:pt idx="595">
                  <c:v>-2.4699415371335141</c:v>
                </c:pt>
                <c:pt idx="596">
                  <c:v>-0.56344492146599323</c:v>
                </c:pt>
                <c:pt idx="597">
                  <c:v>-0.69717773025150231</c:v>
                </c:pt>
                <c:pt idx="598">
                  <c:v>1.2218070440745608</c:v>
                </c:pt>
                <c:pt idx="599">
                  <c:v>-7.6788583574980473E-2</c:v>
                </c:pt>
                <c:pt idx="600">
                  <c:v>-0.13289473659553155</c:v>
                </c:pt>
                <c:pt idx="601">
                  <c:v>1.5480028031383324</c:v>
                </c:pt>
                <c:pt idx="602">
                  <c:v>1.3200915564437334</c:v>
                </c:pt>
                <c:pt idx="603">
                  <c:v>0.98723099199017461</c:v>
                </c:pt>
                <c:pt idx="604">
                  <c:v>2.6219027371611214</c:v>
                </c:pt>
                <c:pt idx="605">
                  <c:v>-0.79729759048074422</c:v>
                </c:pt>
                <c:pt idx="606">
                  <c:v>-0.35501878717846497</c:v>
                </c:pt>
                <c:pt idx="607">
                  <c:v>-1.2783873629487974</c:v>
                </c:pt>
                <c:pt idx="608">
                  <c:v>-0.86484764499881905</c:v>
                </c:pt>
                <c:pt idx="609">
                  <c:v>0.19754352326935534</c:v>
                </c:pt>
                <c:pt idx="610">
                  <c:v>-0.97433806141652624</c:v>
                </c:pt>
                <c:pt idx="611">
                  <c:v>0.8619550720012954</c:v>
                </c:pt>
                <c:pt idx="612">
                  <c:v>-0.69210526716190568</c:v>
                </c:pt>
                <c:pt idx="613">
                  <c:v>-0.57046481441166363</c:v>
                </c:pt>
                <c:pt idx="614">
                  <c:v>5.681823986016174E-2</c:v>
                </c:pt>
                <c:pt idx="615">
                  <c:v>-0.60599947273880006</c:v>
                </c:pt>
                <c:pt idx="616">
                  <c:v>1.4731910672516146</c:v>
                </c:pt>
                <c:pt idx="617">
                  <c:v>0.12686644510209977</c:v>
                </c:pt>
                <c:pt idx="618">
                  <c:v>2.9888298966137647E-3</c:v>
                </c:pt>
                <c:pt idx="619">
                  <c:v>0.64231646385748276</c:v>
                </c:pt>
                <c:pt idx="620">
                  <c:v>-1.296644373711791</c:v>
                </c:pt>
                <c:pt idx="621">
                  <c:v>9.2786555665154646E-2</c:v>
                </c:pt>
                <c:pt idx="622">
                  <c:v>0.59883251298615892</c:v>
                </c:pt>
                <c:pt idx="623">
                  <c:v>-0.50597018037051966</c:v>
                </c:pt>
                <c:pt idx="624">
                  <c:v>1.1493845297598282</c:v>
                </c:pt>
                <c:pt idx="625">
                  <c:v>1.1928978535733596</c:v>
                </c:pt>
                <c:pt idx="626">
                  <c:v>-0.17119561883532969</c:v>
                </c:pt>
                <c:pt idx="627">
                  <c:v>0.54717176620268038</c:v>
                </c:pt>
                <c:pt idx="628">
                  <c:v>-2.0322301137031165</c:v>
                </c:pt>
                <c:pt idx="629">
                  <c:v>1.0543277034391794</c:v>
                </c:pt>
                <c:pt idx="630">
                  <c:v>0.4391231067544723</c:v>
                </c:pt>
                <c:pt idx="631">
                  <c:v>0.53793774081638523</c:v>
                </c:pt>
                <c:pt idx="632">
                  <c:v>-0.63986933467650853</c:v>
                </c:pt>
                <c:pt idx="633">
                  <c:v>-0.56578178497443077</c:v>
                </c:pt>
                <c:pt idx="634">
                  <c:v>0.18131437080028748</c:v>
                </c:pt>
                <c:pt idx="635">
                  <c:v>0.84190520346533004</c:v>
                </c:pt>
                <c:pt idx="636">
                  <c:v>0.65214377625432629</c:v>
                </c:pt>
                <c:pt idx="637">
                  <c:v>-0.91821643815777809</c:v>
                </c:pt>
                <c:pt idx="638">
                  <c:v>-0.37846196948646577</c:v>
                </c:pt>
                <c:pt idx="639">
                  <c:v>-0.31078793248495218</c:v>
                </c:pt>
                <c:pt idx="640">
                  <c:v>1.1888487129063645</c:v>
                </c:pt>
                <c:pt idx="641">
                  <c:v>-1.444321187243393</c:v>
                </c:pt>
                <c:pt idx="642">
                  <c:v>-2.0481986310468954</c:v>
                </c:pt>
                <c:pt idx="643">
                  <c:v>0.65708109221366673</c:v>
                </c:pt>
                <c:pt idx="644">
                  <c:v>-6.6800081528601854E-2</c:v>
                </c:pt>
                <c:pt idx="645">
                  <c:v>-0.42381448578265951</c:v>
                </c:pt>
                <c:pt idx="646">
                  <c:v>0.42163570860602029</c:v>
                </c:pt>
                <c:pt idx="647">
                  <c:v>-0.76219111878444923</c:v>
                </c:pt>
                <c:pt idx="648">
                  <c:v>0.52874935822704494</c:v>
                </c:pt>
                <c:pt idx="649">
                  <c:v>-2.1779230690821838</c:v>
                </c:pt>
                <c:pt idx="650">
                  <c:v>0.11482345748466725</c:v>
                </c:pt>
                <c:pt idx="651">
                  <c:v>1.1688890627072657</c:v>
                </c:pt>
                <c:pt idx="652">
                  <c:v>0.29410136855735669</c:v>
                </c:pt>
                <c:pt idx="653">
                  <c:v>-1.0718580745022488</c:v>
                </c:pt>
                <c:pt idx="654">
                  <c:v>-0.13289473659553155</c:v>
                </c:pt>
                <c:pt idx="655">
                  <c:v>0.85619144853245532</c:v>
                </c:pt>
                <c:pt idx="656">
                  <c:v>1.2920396833782983</c:v>
                </c:pt>
                <c:pt idx="657">
                  <c:v>0.26096740040145278</c:v>
                </c:pt>
                <c:pt idx="658">
                  <c:v>-0.66451726822577428</c:v>
                </c:pt>
                <c:pt idx="659">
                  <c:v>0.89418266552874381</c:v>
                </c:pt>
                <c:pt idx="660">
                  <c:v>0.32335963756240421</c:v>
                </c:pt>
                <c:pt idx="661">
                  <c:v>0.34654281002072196</c:v>
                </c:pt>
                <c:pt idx="662">
                  <c:v>1.4004879491140021</c:v>
                </c:pt>
                <c:pt idx="663">
                  <c:v>-0.63011881253185809</c:v>
                </c:pt>
                <c:pt idx="664">
                  <c:v>0.52645925090104129</c:v>
                </c:pt>
                <c:pt idx="665">
                  <c:v>-0.51050468495489798</c:v>
                </c:pt>
                <c:pt idx="666">
                  <c:v>0.79729759048074422</c:v>
                </c:pt>
                <c:pt idx="667">
                  <c:v>-1.0235638326103942</c:v>
                </c:pt>
                <c:pt idx="668">
                  <c:v>-1.3591917004698484</c:v>
                </c:pt>
                <c:pt idx="669">
                  <c:v>-0.22811756011718751</c:v>
                </c:pt>
                <c:pt idx="670">
                  <c:v>0.26922265619225982</c:v>
                </c:pt>
                <c:pt idx="671">
                  <c:v>-0.1873944786150947</c:v>
                </c:pt>
                <c:pt idx="672">
                  <c:v>-2.2725640481592699</c:v>
                </c:pt>
                <c:pt idx="673">
                  <c:v>-0.34442772380858988</c:v>
                </c:pt>
                <c:pt idx="674">
                  <c:v>0.97754605871413469</c:v>
                </c:pt>
                <c:pt idx="675">
                  <c:v>-1.8494842683746506</c:v>
                </c:pt>
                <c:pt idx="676">
                  <c:v>0.37632235009311144</c:v>
                </c:pt>
                <c:pt idx="677">
                  <c:v>-0.93351052499076725</c:v>
                </c:pt>
                <c:pt idx="678">
                  <c:v>0.27128931807624912</c:v>
                </c:pt>
                <c:pt idx="679">
                  <c:v>0.33176913386838874</c:v>
                </c:pt>
                <c:pt idx="680">
                  <c:v>-1.1888487129063645</c:v>
                </c:pt>
                <c:pt idx="681">
                  <c:v>-0.13289473659553155</c:v>
                </c:pt>
                <c:pt idx="682">
                  <c:v>-1.3951948994012067</c:v>
                </c:pt>
                <c:pt idx="683">
                  <c:v>-1.1378887687342931</c:v>
                </c:pt>
                <c:pt idx="684">
                  <c:v>0.72023040261663962</c:v>
                </c:pt>
                <c:pt idx="685">
                  <c:v>0.39348856980312136</c:v>
                </c:pt>
                <c:pt idx="686">
                  <c:v>-0.67448975019608193</c:v>
                </c:pt>
                <c:pt idx="687">
                  <c:v>-0.41728413938902159</c:v>
                </c:pt>
                <c:pt idx="688">
                  <c:v>1.6103879225501025</c:v>
                </c:pt>
                <c:pt idx="689">
                  <c:v>0.34442772380859005</c:v>
                </c:pt>
                <c:pt idx="690">
                  <c:v>-0.75952967228984469</c:v>
                </c:pt>
                <c:pt idx="691">
                  <c:v>-1.6251361798505555</c:v>
                </c:pt>
                <c:pt idx="692">
                  <c:v>0.57986867771602701</c:v>
                </c:pt>
                <c:pt idx="693">
                  <c:v>-2.3287405603617564</c:v>
                </c:pt>
                <c:pt idx="694">
                  <c:v>-1.1190564502567053</c:v>
                </c:pt>
                <c:pt idx="695">
                  <c:v>-0.92430812412133223</c:v>
                </c:pt>
                <c:pt idx="696">
                  <c:v>-0.25478763965428053</c:v>
                </c:pt>
                <c:pt idx="697">
                  <c:v>0.613197696079259</c:v>
                </c:pt>
                <c:pt idx="698">
                  <c:v>-0.24245699848584026</c:v>
                </c:pt>
                <c:pt idx="699">
                  <c:v>1.53492898899328</c:v>
                </c:pt>
                <c:pt idx="700">
                  <c:v>4.0858646693637618E-2</c:v>
                </c:pt>
                <c:pt idx="701">
                  <c:v>-0.44791708645561451</c:v>
                </c:pt>
                <c:pt idx="702">
                  <c:v>0.26715714354465686</c:v>
                </c:pt>
                <c:pt idx="703">
                  <c:v>-1.2920396833782981</c:v>
                </c:pt>
                <c:pt idx="704">
                  <c:v>-0.49467902595640056</c:v>
                </c:pt>
                <c:pt idx="705">
                  <c:v>-0.62526598261348698</c:v>
                </c:pt>
                <c:pt idx="706">
                  <c:v>-0.23425711928777199</c:v>
                </c:pt>
                <c:pt idx="707">
                  <c:v>0.86774747232471872</c:v>
                </c:pt>
                <c:pt idx="708">
                  <c:v>1.7969910355101704</c:v>
                </c:pt>
                <c:pt idx="709">
                  <c:v>-0.57986867771602701</c:v>
                </c:pt>
                <c:pt idx="710">
                  <c:v>1.3591917004698486</c:v>
                </c:pt>
                <c:pt idx="711">
                  <c:v>-0.65708109221366662</c:v>
                </c:pt>
                <c:pt idx="712">
                  <c:v>-0.93968962481264706</c:v>
                </c:pt>
                <c:pt idx="713">
                  <c:v>-0.39564241886482149</c:v>
                </c:pt>
                <c:pt idx="714">
                  <c:v>-1.5157967772767493</c:v>
                </c:pt>
                <c:pt idx="715">
                  <c:v>-1.5749745412150391</c:v>
                </c:pt>
                <c:pt idx="716">
                  <c:v>0.26302952567519816</c:v>
                </c:pt>
                <c:pt idx="717">
                  <c:v>-5.8814123532473443E-2</c:v>
                </c:pt>
                <c:pt idx="718">
                  <c:v>0.4678321737815061</c:v>
                </c:pt>
                <c:pt idx="719">
                  <c:v>-1.1928978535733601</c:v>
                </c:pt>
                <c:pt idx="720">
                  <c:v>0.73320398983680857</c:v>
                </c:pt>
                <c:pt idx="721">
                  <c:v>0.99373938804905548</c:v>
                </c:pt>
                <c:pt idx="722">
                  <c:v>0.1510095233590438</c:v>
                </c:pt>
                <c:pt idx="723">
                  <c:v>-4.085864669363775E-2</c:v>
                </c:pt>
                <c:pt idx="724">
                  <c:v>0.85906969304542191</c:v>
                </c:pt>
                <c:pt idx="725">
                  <c:v>1.1116336285131398</c:v>
                </c:pt>
                <c:pt idx="726">
                  <c:v>-0.17726470003374542</c:v>
                </c:pt>
                <c:pt idx="727">
                  <c:v>-0.38489128228574992</c:v>
                </c:pt>
                <c:pt idx="728">
                  <c:v>0.47228277954766085</c:v>
                </c:pt>
                <c:pt idx="729">
                  <c:v>-0.31916348642608361</c:v>
                </c:pt>
                <c:pt idx="730">
                  <c:v>-0.260967400401453</c:v>
                </c:pt>
                <c:pt idx="731">
                  <c:v>0.17321793430534191</c:v>
                </c:pt>
                <c:pt idx="732">
                  <c:v>1.6326448142893171</c:v>
                </c:pt>
                <c:pt idx="733">
                  <c:v>0.28994267221946379</c:v>
                </c:pt>
                <c:pt idx="734">
                  <c:v>-0.31287975502052839</c:v>
                </c:pt>
                <c:pt idx="735">
                  <c:v>-0.71765023825977914</c:v>
                </c:pt>
                <c:pt idx="736">
                  <c:v>2.0322301137031178</c:v>
                </c:pt>
                <c:pt idx="737">
                  <c:v>1.4220630468759743</c:v>
                </c:pt>
                <c:pt idx="738">
                  <c:v>0.68957570607748275</c:v>
                </c:pt>
                <c:pt idx="739">
                  <c:v>0.33387515580374727</c:v>
                </c:pt>
                <c:pt idx="740">
                  <c:v>9.078559403093181E-2</c:v>
                </c:pt>
                <c:pt idx="741">
                  <c:v>-0.58932410278257519</c:v>
                </c:pt>
                <c:pt idx="742">
                  <c:v>0.128875352565438</c:v>
                </c:pt>
                <c:pt idx="743">
                  <c:v>0.14094001645358595</c:v>
                </c:pt>
                <c:pt idx="744">
                  <c:v>1.2874622265847961</c:v>
                </c:pt>
                <c:pt idx="745">
                  <c:v>0.64968107451988377</c:v>
                </c:pt>
                <c:pt idx="746">
                  <c:v>0.6694951864794243</c:v>
                </c:pt>
                <c:pt idx="747">
                  <c:v>-0.77827485608187774</c:v>
                </c:pt>
                <c:pt idx="748">
                  <c:v>-0.45232705757917341</c:v>
                </c:pt>
                <c:pt idx="749">
                  <c:v>0.48121224379304312</c:v>
                </c:pt>
                <c:pt idx="750">
                  <c:v>-1.4972038551232607</c:v>
                </c:pt>
                <c:pt idx="751">
                  <c:v>1.0718580745022488</c:v>
                </c:pt>
                <c:pt idx="752">
                  <c:v>2.2469646035859867</c:v>
                </c:pt>
                <c:pt idx="753">
                  <c:v>1.1303077219732616</c:v>
                </c:pt>
                <c:pt idx="754">
                  <c:v>0.27335713931297145</c:v>
                </c:pt>
                <c:pt idx="755">
                  <c:v>1.9592843863002536</c:v>
                </c:pt>
                <c:pt idx="756">
                  <c:v>-1.2134436287202803</c:v>
                </c:pt>
                <c:pt idx="757">
                  <c:v>-0.73320398983680857</c:v>
                </c:pt>
                <c:pt idx="758">
                  <c:v>-0.41511131949872665</c:v>
                </c:pt>
                <c:pt idx="759">
                  <c:v>0.34231417730489017</c:v>
                </c:pt>
                <c:pt idx="760">
                  <c:v>-0.64968107451988377</c:v>
                </c:pt>
                <c:pt idx="761">
                  <c:v>0.73842805406129264</c:v>
                </c:pt>
                <c:pt idx="762">
                  <c:v>-0.88235758348720461</c:v>
                </c:pt>
                <c:pt idx="763">
                  <c:v>9.9627531371074274E-4</c:v>
                </c:pt>
                <c:pt idx="764">
                  <c:v>0.49018024407543798</c:v>
                </c:pt>
                <c:pt idx="765">
                  <c:v>-0.59169618144047809</c:v>
                </c:pt>
                <c:pt idx="766">
                  <c:v>-0.613197696079259</c:v>
                </c:pt>
                <c:pt idx="767">
                  <c:v>0.58222764518811121</c:v>
                </c:pt>
                <c:pt idx="768">
                  <c:v>0.75422284641578752</c:v>
                </c:pt>
                <c:pt idx="769">
                  <c:v>1.2260209827495934</c:v>
                </c:pt>
                <c:pt idx="770">
                  <c:v>-0.42817809546968949</c:v>
                </c:pt>
                <c:pt idx="771">
                  <c:v>-0.51960540121412935</c:v>
                </c:pt>
                <c:pt idx="772">
                  <c:v>1.9076320344524516</c:v>
                </c:pt>
                <c:pt idx="773">
                  <c:v>1.2605467950709772</c:v>
                </c:pt>
                <c:pt idx="774">
                  <c:v>1.5749745412150389</c:v>
                </c:pt>
                <c:pt idx="775">
                  <c:v>-1.9076320344524516</c:v>
                </c:pt>
                <c:pt idx="776">
                  <c:v>-0.40860455317527933</c:v>
                </c:pt>
                <c:pt idx="777">
                  <c:v>0.82218820035898199</c:v>
                </c:pt>
                <c:pt idx="778">
                  <c:v>-0.32756149007516777</c:v>
                </c:pt>
                <c:pt idx="779">
                  <c:v>0.14295274226335106</c:v>
                </c:pt>
                <c:pt idx="780">
                  <c:v>1.1340900980080661</c:v>
                </c:pt>
                <c:pt idx="781">
                  <c:v>-0.60121806535925271</c:v>
                </c:pt>
                <c:pt idx="782">
                  <c:v>-4.9813963460723044E-3</c:v>
                </c:pt>
                <c:pt idx="783">
                  <c:v>-1.1006128675701101</c:v>
                </c:pt>
                <c:pt idx="784">
                  <c:v>0.83059879100572809</c:v>
                </c:pt>
                <c:pt idx="785">
                  <c:v>0.39564241886482132</c:v>
                </c:pt>
                <c:pt idx="786">
                  <c:v>0.30452057560603729</c:v>
                </c:pt>
                <c:pt idx="787">
                  <c:v>-3.6870532662080291E-2</c:v>
                </c:pt>
                <c:pt idx="788">
                  <c:v>-1.5681242153321202</c:v>
                </c:pt>
                <c:pt idx="789">
                  <c:v>1.5157967772767493</c:v>
                </c:pt>
                <c:pt idx="790">
                  <c:v>-0.25272989141845381</c:v>
                </c:pt>
                <c:pt idx="791">
                  <c:v>0.64722230674864922</c:v>
                </c:pt>
                <c:pt idx="792">
                  <c:v>-1.3393856730937874</c:v>
                </c:pt>
                <c:pt idx="793">
                  <c:v>-1.0543277034391794</c:v>
                </c:pt>
                <c:pt idx="794">
                  <c:v>-2.0995202439530254</c:v>
                </c:pt>
                <c:pt idx="795">
                  <c:v>0.45232705757917341</c:v>
                </c:pt>
                <c:pt idx="796">
                  <c:v>0.23630559138774171</c:v>
                </c:pt>
                <c:pt idx="797">
                  <c:v>0.73059945115397662</c:v>
                </c:pt>
                <c:pt idx="798">
                  <c:v>1.4166072958792559</c:v>
                </c:pt>
                <c:pt idx="799">
                  <c:v>0.56578178497443077</c:v>
                </c:pt>
                <c:pt idx="800">
                  <c:v>-7.0794626827367785E-2</c:v>
                </c:pt>
                <c:pt idx="801">
                  <c:v>1.0135221726984405</c:v>
                </c:pt>
                <c:pt idx="802">
                  <c:v>-0.35077764850735405</c:v>
                </c:pt>
                <c:pt idx="803">
                  <c:v>-0.97114006006193276</c:v>
                </c:pt>
                <c:pt idx="804">
                  <c:v>1.4791145656495843</c:v>
                </c:pt>
                <c:pt idx="805">
                  <c:v>-0.20160878666742418</c:v>
                </c:pt>
                <c:pt idx="806">
                  <c:v>-0.43473886126010547</c:v>
                </c:pt>
                <c:pt idx="807">
                  <c:v>2.3287405603617541</c:v>
                </c:pt>
                <c:pt idx="808">
                  <c:v>-2.690267382034266E-2</c:v>
                </c:pt>
                <c:pt idx="809">
                  <c:v>2.272564048159269</c:v>
                </c:pt>
                <c:pt idx="810">
                  <c:v>0.60360704409995514</c:v>
                </c:pt>
                <c:pt idx="811">
                  <c:v>-3.2883004974432327E-2</c:v>
                </c:pt>
                <c:pt idx="812">
                  <c:v>0.87356913461508812</c:v>
                </c:pt>
                <c:pt idx="813">
                  <c:v>-8.0786074672849637E-2</c:v>
                </c:pt>
                <c:pt idx="814">
                  <c:v>-0.14496604735125707</c:v>
                </c:pt>
                <c:pt idx="815">
                  <c:v>-2.8801735812487532</c:v>
                </c:pt>
                <c:pt idx="816">
                  <c:v>0.25478763965428053</c:v>
                </c:pt>
                <c:pt idx="817">
                  <c:v>-0.67199037292948438</c:v>
                </c:pt>
                <c:pt idx="818">
                  <c:v>0.1914517219937121</c:v>
                </c:pt>
                <c:pt idx="819">
                  <c:v>0.23016311315496388</c:v>
                </c:pt>
                <c:pt idx="820">
                  <c:v>-0.29410136855735669</c:v>
                </c:pt>
                <c:pt idx="821">
                  <c:v>0.21178669373175019</c:v>
                </c:pt>
                <c:pt idx="822">
                  <c:v>1.0337097789829222</c:v>
                </c:pt>
                <c:pt idx="823">
                  <c:v>-0.74367234881779409</c:v>
                </c:pt>
                <c:pt idx="824">
                  <c:v>-1.1493845297598282</c:v>
                </c:pt>
                <c:pt idx="825">
                  <c:v>-0.20567738467318605</c:v>
                </c:pt>
                <c:pt idx="826">
                  <c:v>-1.1116336285131398</c:v>
                </c:pt>
                <c:pt idx="827">
                  <c:v>-0.16513283692650574</c:v>
                </c:pt>
                <c:pt idx="828">
                  <c:v>0.80278576863121887</c:v>
                </c:pt>
                <c:pt idx="829">
                  <c:v>-0.86774747232471872</c:v>
                </c:pt>
                <c:pt idx="830">
                  <c:v>1.1265414477795974</c:v>
                </c:pt>
                <c:pt idx="831">
                  <c:v>1.3951948994012067</c:v>
                </c:pt>
                <c:pt idx="832">
                  <c:v>-0.15705851986756797</c:v>
                </c:pt>
                <c:pt idx="833">
                  <c:v>1.2092935720795535</c:v>
                </c:pt>
                <c:pt idx="834">
                  <c:v>-1.0508603472032159</c:v>
                </c:pt>
                <c:pt idx="835">
                  <c:v>0.32756149007516777</c:v>
                </c:pt>
                <c:pt idx="836">
                  <c:v>-1.1227910859410604</c:v>
                </c:pt>
                <c:pt idx="837">
                  <c:v>-1.3345154827532799</c:v>
                </c:pt>
                <c:pt idx="838">
                  <c:v>0.88530224275437774</c:v>
                </c:pt>
                <c:pt idx="839">
                  <c:v>0.70226819543949548</c:v>
                </c:pt>
                <c:pt idx="840">
                  <c:v>0.6769933480464253</c:v>
                </c:pt>
                <c:pt idx="841">
                  <c:v>-0.21178669373175008</c:v>
                </c:pt>
                <c:pt idx="842">
                  <c:v>0.32126085491105283</c:v>
                </c:pt>
                <c:pt idx="843">
                  <c:v>2.8896000072492396E-2</c:v>
                </c:pt>
                <c:pt idx="844">
                  <c:v>1.217614690378203</c:v>
                </c:pt>
                <c:pt idx="845">
                  <c:v>0.5241719013178614</c:v>
                </c:pt>
                <c:pt idx="846">
                  <c:v>1.2134436287202803</c:v>
                </c:pt>
                <c:pt idx="847">
                  <c:v>-0.87356913461508812</c:v>
                </c:pt>
                <c:pt idx="848">
                  <c:v>0.11081291229915685</c:v>
                </c:pt>
                <c:pt idx="849">
                  <c:v>-1.040533281756439</c:v>
                </c:pt>
                <c:pt idx="850">
                  <c:v>-0.17928916787758928</c:v>
                </c:pt>
                <c:pt idx="851">
                  <c:v>1.2051642391929567</c:v>
                </c:pt>
                <c:pt idx="852">
                  <c:v>1.9200707242471236</c:v>
                </c:pt>
                <c:pt idx="853">
                  <c:v>0.12285015741598733</c:v>
                </c:pt>
                <c:pt idx="854">
                  <c:v>0.8082982339973791</c:v>
                </c:pt>
                <c:pt idx="855">
                  <c:v>8.0786074672849637E-2</c:v>
                </c:pt>
                <c:pt idx="856">
                  <c:v>1.6557411760946505</c:v>
                </c:pt>
                <c:pt idx="857">
                  <c:v>2.2997455637966371</c:v>
                </c:pt>
                <c:pt idx="858">
                  <c:v>-0.13289473659553155</c:v>
                </c:pt>
                <c:pt idx="859">
                  <c:v>-0.48793457364488368</c:v>
                </c:pt>
                <c:pt idx="860">
                  <c:v>-0.3528974243849981</c:v>
                </c:pt>
                <c:pt idx="861">
                  <c:v>-0.19754352326935548</c:v>
                </c:pt>
                <c:pt idx="862">
                  <c:v>1.5889013299014185</c:v>
                </c:pt>
                <c:pt idx="863">
                  <c:v>-1.324868933495053</c:v>
                </c:pt>
                <c:pt idx="864">
                  <c:v>-0.1914517219937121</c:v>
                </c:pt>
                <c:pt idx="865">
                  <c:v>0.64476744557495902</c:v>
                </c:pt>
                <c:pt idx="866">
                  <c:v>1.1649526599924016</c:v>
                </c:pt>
                <c:pt idx="867">
                  <c:v>-0.24861759390321234</c:v>
                </c:pt>
                <c:pt idx="868">
                  <c:v>-0.25684646731159</c:v>
                </c:pt>
                <c:pt idx="869">
                  <c:v>1.6716437380157472</c:v>
                </c:pt>
                <c:pt idx="870">
                  <c:v>1.7870657147277778</c:v>
                </c:pt>
                <c:pt idx="871">
                  <c:v>0.72799985917837284</c:v>
                </c:pt>
                <c:pt idx="872">
                  <c:v>-1.2474251395344893</c:v>
                </c:pt>
                <c:pt idx="873">
                  <c:v>0.77020808187547585</c:v>
                </c:pt>
                <c:pt idx="874">
                  <c:v>-2.2916334050785976E-2</c:v>
                </c:pt>
                <c:pt idx="875">
                  <c:v>-1.2218070440745608</c:v>
                </c:pt>
                <c:pt idx="876">
                  <c:v>1.3541902911940276</c:v>
                </c:pt>
                <c:pt idx="877">
                  <c:v>-0.29618262118703959</c:v>
                </c:pt>
                <c:pt idx="878">
                  <c:v>-0.85045612781532753</c:v>
                </c:pt>
                <c:pt idx="879">
                  <c:v>0.93351052499076748</c:v>
                </c:pt>
                <c:pt idx="880">
                  <c:v>0.81106369435726333</c:v>
                </c:pt>
                <c:pt idx="881">
                  <c:v>-2.0647071736201199</c:v>
                </c:pt>
                <c:pt idx="882">
                  <c:v>-0.3086974689888245</c:v>
                </c:pt>
                <c:pt idx="883">
                  <c:v>-0.22607296114462763</c:v>
                </c:pt>
                <c:pt idx="884">
                  <c:v>0.31706752098917762</c:v>
                </c:pt>
                <c:pt idx="885">
                  <c:v>-1.838574855490321</c:v>
                </c:pt>
                <c:pt idx="886">
                  <c:v>0.42599527669834003</c:v>
                </c:pt>
                <c:pt idx="887">
                  <c:v>0.66451726822577428</c:v>
                </c:pt>
                <c:pt idx="888">
                  <c:v>-0.62769054980988959</c:v>
                </c:pt>
                <c:pt idx="889">
                  <c:v>1.3692978163289309</c:v>
                </c:pt>
                <c:pt idx="890">
                  <c:v>0.76219111878444923</c:v>
                </c:pt>
                <c:pt idx="891">
                  <c:v>-0.67950119650468921</c:v>
                </c:pt>
                <c:pt idx="892">
                  <c:v>0.6719903729294846</c:v>
                </c:pt>
                <c:pt idx="893">
                  <c:v>-0.64722230674864889</c:v>
                </c:pt>
                <c:pt idx="894">
                  <c:v>0.83341539916264817</c:v>
                </c:pt>
                <c:pt idx="895">
                  <c:v>-1.0035816849428083</c:v>
                </c:pt>
                <c:pt idx="896">
                  <c:v>4.9813963460724441E-3</c:v>
                </c:pt>
                <c:pt idx="897">
                  <c:v>0.24245699848584026</c:v>
                </c:pt>
                <c:pt idx="898">
                  <c:v>-0.18334031764818567</c:v>
                </c:pt>
                <c:pt idx="899">
                  <c:v>0.29202138908296094</c:v>
                </c:pt>
                <c:pt idx="900">
                  <c:v>3.0375955750863861</c:v>
                </c:pt>
                <c:pt idx="901">
                  <c:v>3.4876699499103395E-2</c:v>
                </c:pt>
                <c:pt idx="902">
                  <c:v>1.7773133816741762</c:v>
                </c:pt>
                <c:pt idx="903">
                  <c:v>0.89121471716873857</c:v>
                </c:pt>
                <c:pt idx="904">
                  <c:v>-0.28371399246302326</c:v>
                </c:pt>
                <c:pt idx="905">
                  <c:v>0.35077764850735405</c:v>
                </c:pt>
                <c:pt idx="906">
                  <c:v>-0.68201332585526009</c:v>
                </c:pt>
                <c:pt idx="907">
                  <c:v>1.6963209279917328</c:v>
                </c:pt>
                <c:pt idx="908">
                  <c:v>-0.65461043954471687</c:v>
                </c:pt>
                <c:pt idx="909">
                  <c:v>1.3059371642951185</c:v>
                </c:pt>
                <c:pt idx="910">
                  <c:v>1.8173901644542232</c:v>
                </c:pt>
                <c:pt idx="911">
                  <c:v>-0.3656498247033399</c:v>
                </c:pt>
                <c:pt idx="912">
                  <c:v>-1.0439632673654498</c:v>
                </c:pt>
                <c:pt idx="913">
                  <c:v>1.0168580003388434</c:v>
                </c:pt>
                <c:pt idx="914">
                  <c:v>-0.28994267221946379</c:v>
                </c:pt>
                <c:pt idx="915">
                  <c:v>-1.1848189707915204</c:v>
                </c:pt>
                <c:pt idx="916">
                  <c:v>1.6402466415309349</c:v>
                </c:pt>
                <c:pt idx="917">
                  <c:v>-0.25890638425953955</c:v>
                </c:pt>
                <c:pt idx="918">
                  <c:v>1.2430986627004201</c:v>
                </c:pt>
                <c:pt idx="919">
                  <c:v>-8.6784752904228102E-2</c:v>
                </c:pt>
                <c:pt idx="920">
                  <c:v>-0.37418445210862433</c:v>
                </c:pt>
                <c:pt idx="921">
                  <c:v>0.38489128228574992</c:v>
                </c:pt>
                <c:pt idx="922">
                  <c:v>-1.3847244988529468</c:v>
                </c:pt>
                <c:pt idx="923">
                  <c:v>0.81939757430504712</c:v>
                </c:pt>
                <c:pt idx="924">
                  <c:v>-1.9730517546974944</c:v>
                </c:pt>
                <c:pt idx="925">
                  <c:v>0.3592663213233962</c:v>
                </c:pt>
                <c:pt idx="926">
                  <c:v>-1.6326448142893171</c:v>
                </c:pt>
                <c:pt idx="927">
                  <c:v>-1.7309212064136248</c:v>
                </c:pt>
                <c:pt idx="928">
                  <c:v>-5.6818239860161879E-2</c:v>
                </c:pt>
                <c:pt idx="929">
                  <c:v>-0.61079477474083388</c:v>
                </c:pt>
                <c:pt idx="930">
                  <c:v>-1.987203582557155</c:v>
                </c:pt>
                <c:pt idx="931">
                  <c:v>0.72540517765402301</c:v>
                </c:pt>
                <c:pt idx="932">
                  <c:v>0.41077154009307287</c:v>
                </c:pt>
                <c:pt idx="933">
                  <c:v>0.34020215884184207</c:v>
                </c:pt>
                <c:pt idx="934">
                  <c:v>0.48793457364488368</c:v>
                </c:pt>
                <c:pt idx="935">
                  <c:v>1.4331033687034769</c:v>
                </c:pt>
                <c:pt idx="936">
                  <c:v>8.2785300441016701E-2</c:v>
                </c:pt>
                <c:pt idx="937">
                  <c:v>1.1079450857967366</c:v>
                </c:pt>
                <c:pt idx="938">
                  <c:v>-1.6031432978078279</c:v>
                </c:pt>
                <c:pt idx="939">
                  <c:v>0.55412798960505361</c:v>
                </c:pt>
                <c:pt idx="940">
                  <c:v>0.43254987343712664</c:v>
                </c:pt>
                <c:pt idx="941">
                  <c:v>6.9739825734895849E-3</c:v>
                </c:pt>
                <c:pt idx="942">
                  <c:v>-0.30243412407593062</c:v>
                </c:pt>
                <c:pt idx="943">
                  <c:v>0.33809165680420711</c:v>
                </c:pt>
                <c:pt idx="944">
                  <c:v>2.0995202439530267</c:v>
                </c:pt>
                <c:pt idx="945">
                  <c:v>0.65955576231648605</c:v>
                </c:pt>
                <c:pt idx="946">
                  <c:v>-1.2874622265847961</c:v>
                </c:pt>
                <c:pt idx="947">
                  <c:v>6.8797216958426874E-2</c:v>
                </c:pt>
                <c:pt idx="948">
                  <c:v>-0.35714174882642447</c:v>
                </c:pt>
                <c:pt idx="949">
                  <c:v>-1.6879806452591091</c:v>
                </c:pt>
                <c:pt idx="950">
                  <c:v>-1.4275614573967963</c:v>
                </c:pt>
                <c:pt idx="951">
                  <c:v>0.66203447814406169</c:v>
                </c:pt>
                <c:pt idx="952">
                  <c:v>-1.4111933876362297</c:v>
                </c:pt>
                <c:pt idx="953">
                  <c:v>0.6820133258552602</c:v>
                </c:pt>
                <c:pt idx="954">
                  <c:v>-0.21382487666367658</c:v>
                </c:pt>
                <c:pt idx="955">
                  <c:v>0.28164022141296946</c:v>
                </c:pt>
                <c:pt idx="956">
                  <c:v>-1.4331033687034769</c:v>
                </c:pt>
                <c:pt idx="957">
                  <c:v>0.70482026022731659</c:v>
                </c:pt>
                <c:pt idx="958">
                  <c:v>0.35714174882642458</c:v>
                </c:pt>
                <c:pt idx="959">
                  <c:v>6.2806601838045595E-2</c:v>
                </c:pt>
                <c:pt idx="960">
                  <c:v>-0.94590481317641906</c:v>
                </c:pt>
                <c:pt idx="961">
                  <c:v>-1.3200915564437306</c:v>
                </c:pt>
                <c:pt idx="962">
                  <c:v>-6.081024152162208E-2</c:v>
                </c:pt>
                <c:pt idx="963">
                  <c:v>1.7490280637376519</c:v>
                </c:pt>
                <c:pt idx="964">
                  <c:v>1.8836048748784346</c:v>
                </c:pt>
                <c:pt idx="965">
                  <c:v>-0.8619550720012954</c:v>
                </c:pt>
                <c:pt idx="966">
                  <c:v>-1.089724187429465</c:v>
                </c:pt>
                <c:pt idx="967">
                  <c:v>-1.5349289889932802</c:v>
                </c:pt>
                <c:pt idx="968">
                  <c:v>0.5173262139188195</c:v>
                </c:pt>
                <c:pt idx="969">
                  <c:v>-1.7399033313487213</c:v>
                </c:pt>
                <c:pt idx="970">
                  <c:v>-0.27128931807624895</c:v>
                </c:pt>
                <c:pt idx="971">
                  <c:v>-3.4876699499103395E-2</c:v>
                </c:pt>
                <c:pt idx="972">
                  <c:v>0.41945893112908522</c:v>
                </c:pt>
                <c:pt idx="973">
                  <c:v>0.78911003935441115</c:v>
                </c:pt>
                <c:pt idx="974">
                  <c:v>1.3345154827532799</c:v>
                </c:pt>
                <c:pt idx="975">
                  <c:v>-0.33176913386838874</c:v>
                </c:pt>
                <c:pt idx="976">
                  <c:v>0.90914225645862701</c:v>
                </c:pt>
                <c:pt idx="977">
                  <c:v>0.31287975502052823</c:v>
                </c:pt>
                <c:pt idx="978">
                  <c:v>1.2738891541514754</c:v>
                </c:pt>
                <c:pt idx="979">
                  <c:v>-0.80553894154439232</c:v>
                </c:pt>
                <c:pt idx="980">
                  <c:v>0.22607296114462763</c:v>
                </c:pt>
                <c:pt idx="981">
                  <c:v>0.53333792102425848</c:v>
                </c:pt>
                <c:pt idx="982">
                  <c:v>0.85332027954078871</c:v>
                </c:pt>
                <c:pt idx="983">
                  <c:v>-0.8447486464128281</c:v>
                </c:pt>
                <c:pt idx="984">
                  <c:v>-0.89121471716873857</c:v>
                </c:pt>
                <c:pt idx="985">
                  <c:v>-1.8954816778132446</c:v>
                </c:pt>
                <c:pt idx="986">
                  <c:v>2.0817983745104094</c:v>
                </c:pt>
                <c:pt idx="987">
                  <c:v>-0.70993821957801317</c:v>
                </c:pt>
                <c:pt idx="988">
                  <c:v>-0.55412798960505361</c:v>
                </c:pt>
                <c:pt idx="989">
                  <c:v>-0.72023040261663962</c:v>
                </c:pt>
                <c:pt idx="990">
                  <c:v>0.17928916787758928</c:v>
                </c:pt>
                <c:pt idx="991">
                  <c:v>-0.28164022141296946</c:v>
                </c:pt>
                <c:pt idx="992">
                  <c:v>1.5095410531929185</c:v>
                </c:pt>
                <c:pt idx="993">
                  <c:v>-1.9458786644292407</c:v>
                </c:pt>
                <c:pt idx="994">
                  <c:v>1.4972038551232618</c:v>
                </c:pt>
                <c:pt idx="995">
                  <c:v>-0.7918333226057388</c:v>
                </c:pt>
                <c:pt idx="996">
                  <c:v>-8.8784995822724186E-2</c:v>
                </c:pt>
                <c:pt idx="997">
                  <c:v>-0.91518333943056951</c:v>
                </c:pt>
                <c:pt idx="998">
                  <c:v>-0.38060332287400539</c:v>
                </c:pt>
                <c:pt idx="999">
                  <c:v>-1.693748732987151E-2</c:v>
                </c:pt>
                <c:pt idx="1000">
                  <c:v>-0.49693217120928573</c:v>
                </c:pt>
                <c:pt idx="1001">
                  <c:v>0.71765023825977914</c:v>
                </c:pt>
                <c:pt idx="1002">
                  <c:v>0.49467902595640056</c:v>
                </c:pt>
                <c:pt idx="1003">
                  <c:v>0.82498524402065598</c:v>
                </c:pt>
                <c:pt idx="1004">
                  <c:v>-0.13289473659553155</c:v>
                </c:pt>
                <c:pt idx="1005">
                  <c:v>-1.5480028031383328</c:v>
                </c:pt>
                <c:pt idx="1006">
                  <c:v>1.5959818493598035</c:v>
                </c:pt>
                <c:pt idx="1007">
                  <c:v>1.4386896475513058</c:v>
                </c:pt>
                <c:pt idx="1008">
                  <c:v>-0.45895857934118112</c:v>
                </c:pt>
                <c:pt idx="1009">
                  <c:v>-0.62042783323497919</c:v>
                </c:pt>
                <c:pt idx="1010">
                  <c:v>-0.72540517765402301</c:v>
                </c:pt>
                <c:pt idx="1011">
                  <c:v>0.56812174227333978</c:v>
                </c:pt>
                <c:pt idx="1012">
                  <c:v>1.0035816849428083</c:v>
                </c:pt>
                <c:pt idx="1013">
                  <c:v>-0.46783217378150627</c:v>
                </c:pt>
                <c:pt idx="1014">
                  <c:v>0.521887290905095</c:v>
                </c:pt>
                <c:pt idx="1015">
                  <c:v>1.0002901527583918</c:v>
                </c:pt>
                <c:pt idx="1016">
                  <c:v>-0.13289473659553155</c:v>
                </c:pt>
                <c:pt idx="1017">
                  <c:v>-0.90613412537292415</c:v>
                </c:pt>
                <c:pt idx="1018">
                  <c:v>1.8954816778132448</c:v>
                </c:pt>
                <c:pt idx="1019">
                  <c:v>0.22811756011718767</c:v>
                </c:pt>
                <c:pt idx="1020">
                  <c:v>0.76485797509088538</c:v>
                </c:pt>
                <c:pt idx="1021">
                  <c:v>1.0969688531463511</c:v>
                </c:pt>
                <c:pt idx="1022">
                  <c:v>1.7583007897128671</c:v>
                </c:pt>
                <c:pt idx="1023">
                  <c:v>-0.53104224199342875</c:v>
                </c:pt>
                <c:pt idx="1024">
                  <c:v>1.172843661496642</c:v>
                </c:pt>
                <c:pt idx="1025">
                  <c:v>-7.4790302077018783E-2</c:v>
                </c:pt>
                <c:pt idx="1026">
                  <c:v>1.6031432978078275</c:v>
                </c:pt>
                <c:pt idx="1027">
                  <c:v>-1.2260209827495936</c:v>
                </c:pt>
                <c:pt idx="1028">
                  <c:v>-1.5033438519659421</c:v>
                </c:pt>
                <c:pt idx="1029">
                  <c:v>-0.70737692381475659</c:v>
                </c:pt>
                <c:pt idx="1030">
                  <c:v>0.20771295693075761</c:v>
                </c:pt>
                <c:pt idx="1031">
                  <c:v>1.3899406518892192</c:v>
                </c:pt>
                <c:pt idx="1032">
                  <c:v>0.47005631281028859</c:v>
                </c:pt>
                <c:pt idx="1033">
                  <c:v>-0.68957570607748275</c:v>
                </c:pt>
                <c:pt idx="1034">
                  <c:v>-0.63255079642406531</c:v>
                </c:pt>
                <c:pt idx="1035">
                  <c:v>0.35289742438499833</c:v>
                </c:pt>
                <c:pt idx="1036">
                  <c:v>0.6180142007726257</c:v>
                </c:pt>
                <c:pt idx="1037">
                  <c:v>0.78639259582117871</c:v>
                </c:pt>
                <c:pt idx="1038">
                  <c:v>-0.26509277005356668</c:v>
                </c:pt>
                <c:pt idx="1039">
                  <c:v>1.541432962666573</c:v>
                </c:pt>
                <c:pt idx="1040">
                  <c:v>1.1610342262292752</c:v>
                </c:pt>
                <c:pt idx="1041">
                  <c:v>1.7677272131918693</c:v>
                </c:pt>
                <c:pt idx="1042">
                  <c:v>0.77558032623365813</c:v>
                </c:pt>
                <c:pt idx="1043">
                  <c:v>-0.58695533548445022</c:v>
                </c:pt>
                <c:pt idx="1044">
                  <c:v>-1.4944683514671759E-2</c:v>
                </c:pt>
                <c:pt idx="1045">
                  <c:v>2.8801735812487483</c:v>
                </c:pt>
                <c:pt idx="1046">
                  <c:v>-0.75687359492772033</c:v>
                </c:pt>
                <c:pt idx="1047">
                  <c:v>1.932813785549311</c:v>
                </c:pt>
                <c:pt idx="1048">
                  <c:v>-0.2774963004947521</c:v>
                </c:pt>
                <c:pt idx="1049">
                  <c:v>0.78368094703319768</c:v>
                </c:pt>
                <c:pt idx="1050">
                  <c:v>1.9872035825571548</c:v>
                </c:pt>
                <c:pt idx="1051">
                  <c:v>-0.39348856980312136</c:v>
                </c:pt>
                <c:pt idx="1052">
                  <c:v>-2.3598365440142133</c:v>
                </c:pt>
                <c:pt idx="1053">
                  <c:v>-2.1179271239186881</c:v>
                </c:pt>
                <c:pt idx="1054">
                  <c:v>-3.0375955750863808</c:v>
                </c:pt>
                <c:pt idx="1055">
                  <c:v>0.78097504847498322</c:v>
                </c:pt>
                <c:pt idx="1056">
                  <c:v>0.89715851147260328</c:v>
                </c:pt>
                <c:pt idx="1057">
                  <c:v>-1.4673188135204323</c:v>
                </c:pt>
                <c:pt idx="1058">
                  <c:v>-1.796991035510171</c:v>
                </c:pt>
                <c:pt idx="1059">
                  <c:v>0.92430812412133223</c:v>
                </c:pt>
                <c:pt idx="1060">
                  <c:v>0.39133654461724054</c:v>
                </c:pt>
                <c:pt idx="1061">
                  <c:v>1.1571335384925192</c:v>
                </c:pt>
                <c:pt idx="1062">
                  <c:v>0.36778096167862345</c:v>
                </c:pt>
                <c:pt idx="1063">
                  <c:v>0.53563641427149389</c:v>
                </c:pt>
                <c:pt idx="1064">
                  <c:v>0.11682941883481075</c:v>
                </c:pt>
                <c:pt idx="1065">
                  <c:v>0.25067321276874538</c:v>
                </c:pt>
                <c:pt idx="1066">
                  <c:v>-2.8896000072492253E-2</c:v>
                </c:pt>
                <c:pt idx="1067">
                  <c:v>-0.36139251672031991</c:v>
                </c:pt>
                <c:pt idx="1068">
                  <c:v>-0.71507484265779997</c:v>
                </c:pt>
                <c:pt idx="1069">
                  <c:v>0.10480041437202071</c:v>
                </c:pt>
                <c:pt idx="1070">
                  <c:v>-8.9665964908186655E-3</c:v>
                </c:pt>
                <c:pt idx="1071">
                  <c:v>0.77289141574823417</c:v>
                </c:pt>
                <c:pt idx="1072">
                  <c:v>0.16917400327269369</c:v>
                </c:pt>
                <c:pt idx="1073">
                  <c:v>0.11883585040329893</c:v>
                </c:pt>
                <c:pt idx="1074">
                  <c:v>2.514394759224996</c:v>
                </c:pt>
                <c:pt idx="1075">
                  <c:v>-0.78911003935441115</c:v>
                </c:pt>
                <c:pt idx="1076">
                  <c:v>-2.0923304677010802E-2</c:v>
                </c:pt>
                <c:pt idx="1077">
                  <c:v>0.74367234881779409</c:v>
                </c:pt>
                <c:pt idx="1078">
                  <c:v>0.18942271053780721</c:v>
                </c:pt>
                <c:pt idx="1079">
                  <c:v>-0.38274642290348854</c:v>
                </c:pt>
                <c:pt idx="1080">
                  <c:v>-0.48569136119582684</c:v>
                </c:pt>
                <c:pt idx="1081">
                  <c:v>6.6800081528601993E-2</c:v>
                </c:pt>
                <c:pt idx="1082">
                  <c:v>-0.13289473659553155</c:v>
                </c:pt>
                <c:pt idx="1083">
                  <c:v>0.90313417149568809</c:v>
                </c:pt>
                <c:pt idx="1084">
                  <c:v>-0.29202138908296082</c:v>
                </c:pt>
                <c:pt idx="1085">
                  <c:v>-1.8606183457737158</c:v>
                </c:pt>
                <c:pt idx="1086">
                  <c:v>1.3153441197270086</c:v>
                </c:pt>
                <c:pt idx="1087">
                  <c:v>0.14496604735125723</c:v>
                </c:pt>
                <c:pt idx="1088">
                  <c:v>-0.90914225645862701</c:v>
                </c:pt>
                <c:pt idx="1089">
                  <c:v>-0.84190520346532993</c:v>
                </c:pt>
                <c:pt idx="1090">
                  <c:v>0.29826515755783856</c:v>
                </c:pt>
                <c:pt idx="1091">
                  <c:v>-0.4501209777808502</c:v>
                </c:pt>
                <c:pt idx="1092">
                  <c:v>-1.8173901644542241</c:v>
                </c:pt>
                <c:pt idx="1093">
                  <c:v>1.1808083774280409</c:v>
                </c:pt>
                <c:pt idx="1094">
                  <c:v>-1.0578077819542593</c:v>
                </c:pt>
                <c:pt idx="1095">
                  <c:v>-1.2092935720795537</c:v>
                </c:pt>
                <c:pt idx="1096">
                  <c:v>0.95529672551192302</c:v>
                </c:pt>
                <c:pt idx="1097">
                  <c:v>0.58932410278257519</c:v>
                </c:pt>
                <c:pt idx="1098">
                  <c:v>1.2302568054290748</c:v>
                </c:pt>
                <c:pt idx="1099">
                  <c:v>0.15302523072071211</c:v>
                </c:pt>
                <c:pt idx="1100">
                  <c:v>-0.74104765384207005</c:v>
                </c:pt>
                <c:pt idx="1101">
                  <c:v>0.48569136119582684</c:v>
                </c:pt>
                <c:pt idx="1102">
                  <c:v>1.2561488626159401</c:v>
                </c:pt>
                <c:pt idx="1103">
                  <c:v>0.32966458241233509</c:v>
                </c:pt>
                <c:pt idx="1104">
                  <c:v>0.20567738467318605</c:v>
                </c:pt>
                <c:pt idx="1105">
                  <c:v>-1.0135221726984405</c:v>
                </c:pt>
                <c:pt idx="1106">
                  <c:v>0.79456249101199083</c:v>
                </c:pt>
                <c:pt idx="1107">
                  <c:v>-0.51504971081417272</c:v>
                </c:pt>
                <c:pt idx="1108">
                  <c:v>1.6251361798505561</c:v>
                </c:pt>
                <c:pt idx="1109">
                  <c:v>-1.3059371642951185</c:v>
                </c:pt>
                <c:pt idx="1110">
                  <c:v>0.38060332287400539</c:v>
                </c:pt>
                <c:pt idx="1111">
                  <c:v>-1.3692978163289318</c:v>
                </c:pt>
                <c:pt idx="1112">
                  <c:v>-1.4791145656495841</c:v>
                </c:pt>
                <c:pt idx="1113">
                  <c:v>0.20364266429528727</c:v>
                </c:pt>
                <c:pt idx="1114">
                  <c:v>0.51277587381505318</c:v>
                </c:pt>
                <c:pt idx="1115">
                  <c:v>0.67448975019608193</c:v>
                </c:pt>
                <c:pt idx="1116">
                  <c:v>2.1570522975461022</c:v>
                </c:pt>
                <c:pt idx="1117">
                  <c:v>-0.78639259582117871</c:v>
                </c:pt>
                <c:pt idx="1118">
                  <c:v>0.40427631695009048</c:v>
                </c:pt>
                <c:pt idx="1119">
                  <c:v>1.5613466961948046</c:v>
                </c:pt>
                <c:pt idx="1120">
                  <c:v>-0.91215863682278053</c:v>
                </c:pt>
                <c:pt idx="1121">
                  <c:v>-0.47674275999499693</c:v>
                </c:pt>
                <c:pt idx="1122">
                  <c:v>0.45012097778085008</c:v>
                </c:pt>
                <c:pt idx="1123">
                  <c:v>0.10079419955222259</c:v>
                </c:pt>
                <c:pt idx="1124">
                  <c:v>-0.25067321276874538</c:v>
                </c:pt>
                <c:pt idx="1125">
                  <c:v>-0.2097493902232323</c:v>
                </c:pt>
                <c:pt idx="1126">
                  <c:v>-0.22198658770862004</c:v>
                </c:pt>
                <c:pt idx="1127">
                  <c:v>0.86484764499881717</c:v>
                </c:pt>
                <c:pt idx="1128">
                  <c:v>0.83623863461170578</c:v>
                </c:pt>
                <c:pt idx="1129">
                  <c:v>0.57281102259096472</c:v>
                </c:pt>
                <c:pt idx="1130">
                  <c:v>0.59645036362918069</c:v>
                </c:pt>
                <c:pt idx="1131">
                  <c:v>-1.0754038504343111</c:v>
                </c:pt>
                <c:pt idx="1132">
                  <c:v>0.8166133148436393</c:v>
                </c:pt>
                <c:pt idx="1133">
                  <c:v>-0.17524095844408893</c:v>
                </c:pt>
                <c:pt idx="1134">
                  <c:v>1.1417039304481007</c:v>
                </c:pt>
                <c:pt idx="1135">
                  <c:v>-0.33598265962875773</c:v>
                </c:pt>
                <c:pt idx="1136">
                  <c:v>1.8719879755346218</c:v>
                </c:pt>
                <c:pt idx="1137">
                  <c:v>-0.77289141574823406</c:v>
                </c:pt>
                <c:pt idx="1138">
                  <c:v>-0.15907611884423542</c:v>
                </c:pt>
                <c:pt idx="1139">
                  <c:v>1.0405332817564381</c:v>
                </c:pt>
                <c:pt idx="1140">
                  <c:v>-5.0831914736823552E-2</c:v>
                </c:pt>
                <c:pt idx="1141">
                  <c:v>0.4303629562914193</c:v>
                </c:pt>
                <c:pt idx="1142">
                  <c:v>0.72281537066213708</c:v>
                </c:pt>
                <c:pt idx="1143">
                  <c:v>0.77827485608187785</c:v>
                </c:pt>
                <c:pt idx="1144">
                  <c:v>0.3870379137953438</c:v>
                </c:pt>
                <c:pt idx="1145">
                  <c:v>0.62769054980988959</c:v>
                </c:pt>
                <c:pt idx="1146">
                  <c:v>0.88825459857876621</c:v>
                </c:pt>
                <c:pt idx="1147">
                  <c:v>-0.34865944766214807</c:v>
                </c:pt>
                <c:pt idx="1148">
                  <c:v>-0.62284508550171769</c:v>
                </c:pt>
                <c:pt idx="1149">
                  <c:v>0.50144605565230282</c:v>
                </c:pt>
                <c:pt idx="1150">
                  <c:v>0.96795196004577</c:v>
                </c:pt>
                <c:pt idx="1151">
                  <c:v>0.55878039237766353</c:v>
                </c:pt>
                <c:pt idx="1152">
                  <c:v>0.27956766085845058</c:v>
                </c:pt>
                <c:pt idx="1153">
                  <c:v>-1.161034226229275</c:v>
                </c:pt>
                <c:pt idx="1154">
                  <c:v>1.4499989087404508</c:v>
                </c:pt>
                <c:pt idx="1155">
                  <c:v>-1.3106261447264769</c:v>
                </c:pt>
                <c:pt idx="1156">
                  <c:v>0.83906855122326363</c:v>
                </c:pt>
                <c:pt idx="1157">
                  <c:v>-0.80278576863121887</c:v>
                </c:pt>
                <c:pt idx="1158">
                  <c:v>-0.6694951864794243</c:v>
                </c:pt>
                <c:pt idx="1159">
                  <c:v>-1.6716437380157465</c:v>
                </c:pt>
                <c:pt idx="1160">
                  <c:v>-1.1340900980080661</c:v>
                </c:pt>
                <c:pt idx="1161">
                  <c:v>-1.7583007897128675</c:v>
                </c:pt>
                <c:pt idx="1162">
                  <c:v>-0.49918784205087674</c:v>
                </c:pt>
                <c:pt idx="1163">
                  <c:v>0.59407159411380783</c:v>
                </c:pt>
                <c:pt idx="1164">
                  <c:v>0.69717773025150231</c:v>
                </c:pt>
                <c:pt idx="1165">
                  <c:v>-0.89418266552874381</c:v>
                </c:pt>
                <c:pt idx="1166">
                  <c:v>0.93968962481264473</c:v>
                </c:pt>
                <c:pt idx="1167">
                  <c:v>0.49918784205087674</c:v>
                </c:pt>
                <c:pt idx="1168">
                  <c:v>-0.34020215884184185</c:v>
                </c:pt>
                <c:pt idx="1169">
                  <c:v>-1.3492225282175279</c:v>
                </c:pt>
                <c:pt idx="1170">
                  <c:v>-0.19957574268524181</c:v>
                </c:pt>
                <c:pt idx="1171">
                  <c:v>-2.0017649626171492</c:v>
                </c:pt>
                <c:pt idx="1172">
                  <c:v>0.61560416327062628</c:v>
                </c:pt>
                <c:pt idx="1173">
                  <c:v>1.0754038504343111</c:v>
                </c:pt>
                <c:pt idx="1174">
                  <c:v>0.13691626875579566</c:v>
                </c:pt>
                <c:pt idx="1175">
                  <c:v>1.068325723570227</c:v>
                </c:pt>
                <c:pt idx="1176">
                  <c:v>4.2852943467994661E-2</c:v>
                </c:pt>
                <c:pt idx="1177">
                  <c:v>-2.4298916147454968</c:v>
                </c:pt>
                <c:pt idx="1178">
                  <c:v>0.3656498247033399</c:v>
                </c:pt>
                <c:pt idx="1179">
                  <c:v>-0.13892786143967648</c:v>
                </c:pt>
                <c:pt idx="1180">
                  <c:v>-8.2785300441016577E-2</c:v>
                </c:pt>
                <c:pt idx="1181">
                  <c:v>0.57516038816714865</c:v>
                </c:pt>
                <c:pt idx="1182">
                  <c:v>-6.8797216958426874E-2</c:v>
                </c:pt>
                <c:pt idx="1183">
                  <c:v>-5.4822582500803643E-2</c:v>
                </c:pt>
                <c:pt idx="1184">
                  <c:v>-0.44351580922621076</c:v>
                </c:pt>
                <c:pt idx="1185">
                  <c:v>0.10680414869632623</c:v>
                </c:pt>
                <c:pt idx="1186">
                  <c:v>-0.97754605871413469</c:v>
                </c:pt>
                <c:pt idx="1187">
                  <c:v>2.0923304677010941E-2</c:v>
                </c:pt>
                <c:pt idx="1188">
                  <c:v>0.56344492146599334</c:v>
                </c:pt>
                <c:pt idx="1189">
                  <c:v>-1.6177180676924043</c:v>
                </c:pt>
                <c:pt idx="1190">
                  <c:v>-4.6842056331946151E-2</c:v>
                </c:pt>
                <c:pt idx="1191">
                  <c:v>0.16715307887661007</c:v>
                </c:pt>
                <c:pt idx="1192">
                  <c:v>0.62526598261348698</c:v>
                </c:pt>
                <c:pt idx="1193">
                  <c:v>3.886451241001352E-2</c:v>
                </c:pt>
                <c:pt idx="1194">
                  <c:v>-1.329676741354914</c:v>
                </c:pt>
                <c:pt idx="1195">
                  <c:v>-0.34231417730489017</c:v>
                </c:pt>
                <c:pt idx="1196">
                  <c:v>-0.88825459857876621</c:v>
                </c:pt>
                <c:pt idx="1197">
                  <c:v>-2.199788002476188</c:v>
                </c:pt>
                <c:pt idx="1198">
                  <c:v>0.40860455317527933</c:v>
                </c:pt>
                <c:pt idx="1199">
                  <c:v>-0.5014460556523026</c:v>
                </c:pt>
                <c:pt idx="1200">
                  <c:v>0.75952967228984469</c:v>
                </c:pt>
                <c:pt idx="1201">
                  <c:v>7.6788583574980473E-2</c:v>
                </c:pt>
                <c:pt idx="1202">
                  <c:v>1.2829115882970978</c:v>
                </c:pt>
                <c:pt idx="1203">
                  <c:v>7.2792319182048898E-2</c:v>
                </c:pt>
                <c:pt idx="1204">
                  <c:v>0.36139251672032008</c:v>
                </c:pt>
                <c:pt idx="1205">
                  <c:v>-0.70482026022731659</c:v>
                </c:pt>
                <c:pt idx="1206">
                  <c:v>-0.4789763058718306</c:v>
                </c:pt>
                <c:pt idx="1207">
                  <c:v>-0.99373938804905548</c:v>
                </c:pt>
                <c:pt idx="1208">
                  <c:v>-0.73842805406129264</c:v>
                </c:pt>
                <c:pt idx="1209">
                  <c:v>-0.98399242609163329</c:v>
                </c:pt>
                <c:pt idx="1210">
                  <c:v>-1.3541902911940276</c:v>
                </c:pt>
                <c:pt idx="1211">
                  <c:v>0.96160509197668176</c:v>
                </c:pt>
                <c:pt idx="1212">
                  <c:v>0.87065461496477137</c:v>
                </c:pt>
                <c:pt idx="1213">
                  <c:v>1.4557237618295475</c:v>
                </c:pt>
                <c:pt idx="1214">
                  <c:v>-0.92736686380554101</c:v>
                </c:pt>
                <c:pt idx="1215">
                  <c:v>-1.0825362691123852</c:v>
                </c:pt>
                <c:pt idx="1216">
                  <c:v>-1.5221123896079705</c:v>
                </c:pt>
                <c:pt idx="1217">
                  <c:v>-1.8930358410693744E-2</c:v>
                </c:pt>
                <c:pt idx="1218">
                  <c:v>-0.33387515580374733</c:v>
                </c:pt>
                <c:pt idx="1219">
                  <c:v>2.7724042944328371</c:v>
                </c:pt>
                <c:pt idx="1220">
                  <c:v>0.22198658770862004</c:v>
                </c:pt>
                <c:pt idx="1221">
                  <c:v>-0.82498524402065598</c:v>
                </c:pt>
                <c:pt idx="1222">
                  <c:v>-1.595981849359803</c:v>
                </c:pt>
                <c:pt idx="1223">
                  <c:v>-0.59407159411380783</c:v>
                </c:pt>
                <c:pt idx="1224">
                  <c:v>0.13490522995231194</c:v>
                </c:pt>
                <c:pt idx="1225">
                  <c:v>1.581899583614595</c:v>
                </c:pt>
                <c:pt idx="1226">
                  <c:v>-4.4847410692655798E-2</c:v>
                </c:pt>
                <c:pt idx="1227">
                  <c:v>-0.13490522995231194</c:v>
                </c:pt>
                <c:pt idx="1228">
                  <c:v>0.87649109369362677</c:v>
                </c:pt>
                <c:pt idx="1229">
                  <c:v>0.24861759390321217</c:v>
                </c:pt>
                <c:pt idx="1230">
                  <c:v>0.91518333943056951</c:v>
                </c:pt>
                <c:pt idx="1231">
                  <c:v>0.47674275999499677</c:v>
                </c:pt>
                <c:pt idx="1232">
                  <c:v>-0.24450949648179984</c:v>
                </c:pt>
                <c:pt idx="1233">
                  <c:v>-0.92125800780652611</c:v>
                </c:pt>
                <c:pt idx="1234">
                  <c:v>-0.29826515755783856</c:v>
                </c:pt>
                <c:pt idx="1235">
                  <c:v>1.1006128675701101</c:v>
                </c:pt>
                <c:pt idx="1236">
                  <c:v>0.81383537150511043</c:v>
                </c:pt>
                <c:pt idx="1237">
                  <c:v>-2.5644528025296447</c:v>
                </c:pt>
                <c:pt idx="1238">
                  <c:v>-0.52645925090104129</c:v>
                </c:pt>
                <c:pt idx="1239">
                  <c:v>0.70737692381475659</c:v>
                </c:pt>
                <c:pt idx="1240">
                  <c:v>-1.2649692448841479</c:v>
                </c:pt>
                <c:pt idx="1241">
                  <c:v>0.63498652733736582</c:v>
                </c:pt>
                <c:pt idx="1242">
                  <c:v>-8.4784857149159037E-2</c:v>
                </c:pt>
                <c:pt idx="1243">
                  <c:v>-0.82218820035898199</c:v>
                </c:pt>
                <c:pt idx="1244">
                  <c:v>1.2783873629487974</c:v>
                </c:pt>
                <c:pt idx="1245">
                  <c:v>0.50370682929472654</c:v>
                </c:pt>
                <c:pt idx="1246">
                  <c:v>-0.42599527669834003</c:v>
                </c:pt>
                <c:pt idx="1247">
                  <c:v>0.2961826211870397</c:v>
                </c:pt>
                <c:pt idx="1248">
                  <c:v>-0.37632235009311144</c:v>
                </c:pt>
                <c:pt idx="1249">
                  <c:v>-0.83906855122326363</c:v>
                </c:pt>
                <c:pt idx="1250">
                  <c:v>-0.45453534095918102</c:v>
                </c:pt>
                <c:pt idx="1251">
                  <c:v>-0.13289473659553155</c:v>
                </c:pt>
                <c:pt idx="1252">
                  <c:v>1.1042715557773266</c:v>
                </c:pt>
                <c:pt idx="1253">
                  <c:v>-0.5822276451881111</c:v>
                </c:pt>
                <c:pt idx="1254">
                  <c:v>0.69972069637458512</c:v>
                </c:pt>
                <c:pt idx="1255">
                  <c:v>3.0889441145278328E-2</c:v>
                </c:pt>
                <c:pt idx="1256">
                  <c:v>5.4822582500803643E-2</c:v>
                </c:pt>
                <c:pt idx="1257">
                  <c:v>0.46339081557871942</c:v>
                </c:pt>
                <c:pt idx="1258">
                  <c:v>0.63742603133128062</c:v>
                </c:pt>
              </c:numCache>
            </c:numRef>
          </c:xVal>
          <c:yVal>
            <c:numRef>
              <c:f>Calculations!$AF$8:$AF$1266</c:f>
              <c:numCache>
                <c:formatCode>General</c:formatCode>
                <c:ptCount val="1259"/>
                <c:pt idx="1">
                  <c:v>1.2503318078291348</c:v>
                </c:pt>
                <c:pt idx="2">
                  <c:v>5.4744648231084394</c:v>
                </c:pt>
                <c:pt idx="3">
                  <c:v>-4.3766707266656601E-2</c:v>
                </c:pt>
                <c:pt idx="4">
                  <c:v>1.1655353356544043</c:v>
                </c:pt>
                <c:pt idx="5">
                  <c:v>-1.3809162777046864</c:v>
                </c:pt>
                <c:pt idx="6">
                  <c:v>0.93576277562057586</c:v>
                </c:pt>
                <c:pt idx="7">
                  <c:v>0.96056549381347689</c:v>
                </c:pt>
                <c:pt idx="8">
                  <c:v>-0.1506164652091849</c:v>
                </c:pt>
                <c:pt idx="9">
                  <c:v>0.54790175729488677</c:v>
                </c:pt>
                <c:pt idx="10">
                  <c:v>-0.49218356054223011</c:v>
                </c:pt>
                <c:pt idx="11">
                  <c:v>0.43000587384813904</c:v>
                </c:pt>
                <c:pt idx="12">
                  <c:v>-0.76573347690341076</c:v>
                </c:pt>
                <c:pt idx="13">
                  <c:v>0.41058644518211967</c:v>
                </c:pt>
                <c:pt idx="14">
                  <c:v>-0.32736824298365996</c:v>
                </c:pt>
                <c:pt idx="15">
                  <c:v>0.81438731829364364</c:v>
                </c:pt>
                <c:pt idx="16">
                  <c:v>0.11387645927341856</c:v>
                </c:pt>
                <c:pt idx="17">
                  <c:v>0.5502857364052901</c:v>
                </c:pt>
                <c:pt idx="18">
                  <c:v>1.9939287487175215</c:v>
                </c:pt>
                <c:pt idx="19">
                  <c:v>-1.6113569098380045</c:v>
                </c:pt>
                <c:pt idx="20">
                  <c:v>1.2122336280669002</c:v>
                </c:pt>
                <c:pt idx="21">
                  <c:v>-3.3800215990425084E-2</c:v>
                </c:pt>
                <c:pt idx="22">
                  <c:v>0.42007865327552901</c:v>
                </c:pt>
                <c:pt idx="23">
                  <c:v>-0.41594877671429636</c:v>
                </c:pt>
                <c:pt idx="24">
                  <c:v>1.8955785967222372</c:v>
                </c:pt>
                <c:pt idx="25">
                  <c:v>-3.3910104107657546E-2</c:v>
                </c:pt>
                <c:pt idx="26">
                  <c:v>1.0347085431694185</c:v>
                </c:pt>
                <c:pt idx="27">
                  <c:v>0.25802275677844627</c:v>
                </c:pt>
                <c:pt idx="28">
                  <c:v>-1.2284293517202836</c:v>
                </c:pt>
                <c:pt idx="29">
                  <c:v>-1.0125568229313164</c:v>
                </c:pt>
                <c:pt idx="30">
                  <c:v>-0.21894082816010838</c:v>
                </c:pt>
                <c:pt idx="31">
                  <c:v>1.3446233692101623</c:v>
                </c:pt>
                <c:pt idx="32">
                  <c:v>7.1958413853584438E-2</c:v>
                </c:pt>
                <c:pt idx="33">
                  <c:v>0.12134788927170882</c:v>
                </c:pt>
                <c:pt idx="34">
                  <c:v>9.0048841247505548E-2</c:v>
                </c:pt>
                <c:pt idx="35">
                  <c:v>0.19889657615800854</c:v>
                </c:pt>
                <c:pt idx="36">
                  <c:v>1.5135500949646077</c:v>
                </c:pt>
                <c:pt idx="37">
                  <c:v>-0.89513054196696262</c:v>
                </c:pt>
                <c:pt idx="38">
                  <c:v>0.57524088715378385</c:v>
                </c:pt>
                <c:pt idx="39">
                  <c:v>-2.5598538196663871</c:v>
                </c:pt>
                <c:pt idx="40">
                  <c:v>-0.35252548678004286</c:v>
                </c:pt>
                <c:pt idx="41">
                  <c:v>0.42620104225427408</c:v>
                </c:pt>
                <c:pt idx="42">
                  <c:v>-0.61183411481289929</c:v>
                </c:pt>
                <c:pt idx="43">
                  <c:v>-0.11482418093889585</c:v>
                </c:pt>
                <c:pt idx="44">
                  <c:v>1.1565786702600434</c:v>
                </c:pt>
                <c:pt idx="45">
                  <c:v>-0.19845243486222988</c:v>
                </c:pt>
                <c:pt idx="46">
                  <c:v>0.22056836506204161</c:v>
                </c:pt>
                <c:pt idx="47">
                  <c:v>-0.96969296032934726</c:v>
                </c:pt>
                <c:pt idx="48">
                  <c:v>0.28100827335859224</c:v>
                </c:pt>
                <c:pt idx="49">
                  <c:v>-0.50941445431033794</c:v>
                </c:pt>
                <c:pt idx="50">
                  <c:v>2.5159855761627949</c:v>
                </c:pt>
                <c:pt idx="51">
                  <c:v>0.77486353900491323</c:v>
                </c:pt>
                <c:pt idx="52">
                  <c:v>0.31207853869779301</c:v>
                </c:pt>
                <c:pt idx="53">
                  <c:v>-0.92320120919129833</c:v>
                </c:pt>
                <c:pt idx="54">
                  <c:v>-0.26726114586104199</c:v>
                </c:pt>
                <c:pt idx="55">
                  <c:v>1.0160398727295823</c:v>
                </c:pt>
                <c:pt idx="56">
                  <c:v>4.0690974192010523E-2</c:v>
                </c:pt>
                <c:pt idx="57">
                  <c:v>0.36289401956032796</c:v>
                </c:pt>
                <c:pt idx="58">
                  <c:v>1.6187844060332199</c:v>
                </c:pt>
                <c:pt idx="59">
                  <c:v>-0.15877037207095121</c:v>
                </c:pt>
                <c:pt idx="60">
                  <c:v>1.5466841521517587</c:v>
                </c:pt>
                <c:pt idx="61">
                  <c:v>-1.1743889024280307</c:v>
                </c:pt>
                <c:pt idx="62">
                  <c:v>0.37712321980855401</c:v>
                </c:pt>
                <c:pt idx="63">
                  <c:v>0.5665063499822911</c:v>
                </c:pt>
                <c:pt idx="64">
                  <c:v>-8.0445447230707443E-2</c:v>
                </c:pt>
                <c:pt idx="65">
                  <c:v>1.0765031062305521</c:v>
                </c:pt>
                <c:pt idx="66">
                  <c:v>-0.46494693587774749</c:v>
                </c:pt>
                <c:pt idx="67">
                  <c:v>0.36364570735043678</c:v>
                </c:pt>
                <c:pt idx="68">
                  <c:v>-0.88397498123361107</c:v>
                </c:pt>
                <c:pt idx="69">
                  <c:v>0.24131157060209016</c:v>
                </c:pt>
                <c:pt idx="70">
                  <c:v>-0.99622908637068608</c:v>
                </c:pt>
                <c:pt idx="71">
                  <c:v>1.5473332508388726</c:v>
                </c:pt>
                <c:pt idx="72">
                  <c:v>-4.1133222588386843E-2</c:v>
                </c:pt>
                <c:pt idx="73">
                  <c:v>-4.5835405051070283E-2</c:v>
                </c:pt>
                <c:pt idx="74">
                  <c:v>-1.3640792990706354</c:v>
                </c:pt>
                <c:pt idx="75">
                  <c:v>-0.65962517712623725</c:v>
                </c:pt>
                <c:pt idx="76">
                  <c:v>4.5662936588429938E-2</c:v>
                </c:pt>
                <c:pt idx="77">
                  <c:v>-0.60469964701022905</c:v>
                </c:pt>
                <c:pt idx="78">
                  <c:v>-0.2609405714152267</c:v>
                </c:pt>
                <c:pt idx="79">
                  <c:v>1.8536352563227785</c:v>
                </c:pt>
                <c:pt idx="80">
                  <c:v>0.92855264406399285</c:v>
                </c:pt>
                <c:pt idx="81">
                  <c:v>-4.1425508031135982E-2</c:v>
                </c:pt>
                <c:pt idx="82">
                  <c:v>-1.2905724579608271</c:v>
                </c:pt>
                <c:pt idx="83">
                  <c:v>0.82384986374634617</c:v>
                </c:pt>
                <c:pt idx="84">
                  <c:v>0.20735483976652994</c:v>
                </c:pt>
                <c:pt idx="85">
                  <c:v>1.2830033547844104</c:v>
                </c:pt>
                <c:pt idx="86">
                  <c:v>-0.6943514223533569</c:v>
                </c:pt>
                <c:pt idx="87">
                  <c:v>0.29671711002562484</c:v>
                </c:pt>
                <c:pt idx="88">
                  <c:v>0.23200324503229794</c:v>
                </c:pt>
                <c:pt idx="89">
                  <c:v>0</c:v>
                </c:pt>
                <c:pt idx="90">
                  <c:v>-0.55224395451642938</c:v>
                </c:pt>
                <c:pt idx="91">
                  <c:v>1.1971569072081765</c:v>
                </c:pt>
                <c:pt idx="92">
                  <c:v>-0.9698069712860472</c:v>
                </c:pt>
                <c:pt idx="93">
                  <c:v>-0.73508367522513496</c:v>
                </c:pt>
                <c:pt idx="94">
                  <c:v>-2.285316358618676</c:v>
                </c:pt>
                <c:pt idx="95">
                  <c:v>0.2353727103472687</c:v>
                </c:pt>
                <c:pt idx="96">
                  <c:v>0.26335464826110772</c:v>
                </c:pt>
                <c:pt idx="97">
                  <c:v>-8.342761130904619E-2</c:v>
                </c:pt>
                <c:pt idx="98">
                  <c:v>-0.27819662695268399</c:v>
                </c:pt>
                <c:pt idx="99">
                  <c:v>0.10102347188600988</c:v>
                </c:pt>
                <c:pt idx="100">
                  <c:v>0.93541143223343348</c:v>
                </c:pt>
                <c:pt idx="101">
                  <c:v>-0.10542485454680377</c:v>
                </c:pt>
                <c:pt idx="102">
                  <c:v>0.39981430666615936</c:v>
                </c:pt>
                <c:pt idx="103">
                  <c:v>-1.6757493816188322</c:v>
                </c:pt>
                <c:pt idx="104">
                  <c:v>1.3222632991457699</c:v>
                </c:pt>
                <c:pt idx="105">
                  <c:v>2.4947723489533034</c:v>
                </c:pt>
                <c:pt idx="106">
                  <c:v>-0.39768043165395617</c:v>
                </c:pt>
                <c:pt idx="107">
                  <c:v>0.29529016430629534</c:v>
                </c:pt>
                <c:pt idx="108">
                  <c:v>0.13224479909540857</c:v>
                </c:pt>
                <c:pt idx="109">
                  <c:v>0.29801950690123591</c:v>
                </c:pt>
                <c:pt idx="110">
                  <c:v>0.617519720372806</c:v>
                </c:pt>
                <c:pt idx="111">
                  <c:v>0.38869024178428774</c:v>
                </c:pt>
                <c:pt idx="112">
                  <c:v>-0.23358954862522194</c:v>
                </c:pt>
                <c:pt idx="113">
                  <c:v>1.2231912226390036</c:v>
                </c:pt>
                <c:pt idx="114">
                  <c:v>0.32044458901600242</c:v>
                </c:pt>
                <c:pt idx="115">
                  <c:v>-0.39691795324485557</c:v>
                </c:pt>
                <c:pt idx="116">
                  <c:v>-1.6411312433584109</c:v>
                </c:pt>
                <c:pt idx="117">
                  <c:v>-0.34051370158973115</c:v>
                </c:pt>
                <c:pt idx="118">
                  <c:v>0.32495495336961455</c:v>
                </c:pt>
                <c:pt idx="119">
                  <c:v>-0.95452064067367037</c:v>
                </c:pt>
                <c:pt idx="120">
                  <c:v>2.9078441123081182</c:v>
                </c:pt>
                <c:pt idx="121">
                  <c:v>1.2437787421148079</c:v>
                </c:pt>
                <c:pt idx="122">
                  <c:v>0.35571954141668072</c:v>
                </c:pt>
                <c:pt idx="123">
                  <c:v>-0.22724673782871854</c:v>
                </c:pt>
                <c:pt idx="124">
                  <c:v>0.73779470518505963</c:v>
                </c:pt>
                <c:pt idx="125">
                  <c:v>9.9958486793030363E-2</c:v>
                </c:pt>
                <c:pt idx="126">
                  <c:v>1.1265468725789285</c:v>
                </c:pt>
                <c:pt idx="127">
                  <c:v>0.74050350607230464</c:v>
                </c:pt>
                <c:pt idx="128">
                  <c:v>-0.29145804962942967</c:v>
                </c:pt>
                <c:pt idx="129">
                  <c:v>0.68612707629776593</c:v>
                </c:pt>
                <c:pt idx="130">
                  <c:v>-1.2543015514988516</c:v>
                </c:pt>
                <c:pt idx="131">
                  <c:v>-1.2892009622632483</c:v>
                </c:pt>
                <c:pt idx="132">
                  <c:v>0.54816743799603285</c:v>
                </c:pt>
                <c:pt idx="133">
                  <c:v>-0.36776962485432846</c:v>
                </c:pt>
                <c:pt idx="134">
                  <c:v>-1.6568379634126447</c:v>
                </c:pt>
                <c:pt idx="135">
                  <c:v>6.5721737578151654E-2</c:v>
                </c:pt>
                <c:pt idx="136">
                  <c:v>0.85362588047431054</c:v>
                </c:pt>
                <c:pt idx="137">
                  <c:v>-0.37312851037074751</c:v>
                </c:pt>
                <c:pt idx="138">
                  <c:v>0.40940241087367535</c:v>
                </c:pt>
                <c:pt idx="139">
                  <c:v>8.8667267704567995E-2</c:v>
                </c:pt>
                <c:pt idx="140">
                  <c:v>-0.63592425344052828</c:v>
                </c:pt>
                <c:pt idx="141">
                  <c:v>0</c:v>
                </c:pt>
                <c:pt idx="142">
                  <c:v>1.8135337199549846</c:v>
                </c:pt>
                <c:pt idx="143">
                  <c:v>-4.1772636470234999E-2</c:v>
                </c:pt>
                <c:pt idx="144">
                  <c:v>1.3914784661410387</c:v>
                </c:pt>
                <c:pt idx="145">
                  <c:v>-1.8831685257056345</c:v>
                </c:pt>
                <c:pt idx="146">
                  <c:v>-1.0090454923077157</c:v>
                </c:pt>
                <c:pt idx="147">
                  <c:v>0.36031387436608542</c:v>
                </c:pt>
                <c:pt idx="148">
                  <c:v>0.7001760480564313</c:v>
                </c:pt>
                <c:pt idx="149">
                  <c:v>-1.3240590539877355</c:v>
                </c:pt>
                <c:pt idx="150">
                  <c:v>0.21920108254892323</c:v>
                </c:pt>
                <c:pt idx="151">
                  <c:v>1.0202980018246472</c:v>
                </c:pt>
                <c:pt idx="152">
                  <c:v>0.44287484934689064</c:v>
                </c:pt>
                <c:pt idx="153">
                  <c:v>-1.1154430030545057</c:v>
                </c:pt>
                <c:pt idx="154">
                  <c:v>0.95087658303544886</c:v>
                </c:pt>
                <c:pt idx="155">
                  <c:v>-0.69383944972291867</c:v>
                </c:pt>
                <c:pt idx="156">
                  <c:v>-0.25447822710448054</c:v>
                </c:pt>
                <c:pt idx="157">
                  <c:v>0.84895321107721966</c:v>
                </c:pt>
                <c:pt idx="158">
                  <c:v>0.64765340785596592</c:v>
                </c:pt>
                <c:pt idx="159">
                  <c:v>-1.0561211291127026</c:v>
                </c:pt>
                <c:pt idx="160">
                  <c:v>0.68517531500909334</c:v>
                </c:pt>
                <c:pt idx="161">
                  <c:v>0.12532844218793113</c:v>
                </c:pt>
                <c:pt idx="162">
                  <c:v>-0.1851267505760705</c:v>
                </c:pt>
                <c:pt idx="163">
                  <c:v>-0.60775342293004542</c:v>
                </c:pt>
                <c:pt idx="164">
                  <c:v>-0.94102225861898336</c:v>
                </c:pt>
                <c:pt idx="165">
                  <c:v>1.5605551158793718</c:v>
                </c:pt>
                <c:pt idx="166">
                  <c:v>-0.24775023475623414</c:v>
                </c:pt>
                <c:pt idx="167">
                  <c:v>-9.0956377868508118E-2</c:v>
                </c:pt>
                <c:pt idx="168">
                  <c:v>-0.55073462993447531</c:v>
                </c:pt>
                <c:pt idx="169">
                  <c:v>-0.78343396678141897</c:v>
                </c:pt>
                <c:pt idx="170">
                  <c:v>1.2485478328068693</c:v>
                </c:pt>
                <c:pt idx="171">
                  <c:v>0.27786492171611094</c:v>
                </c:pt>
                <c:pt idx="172">
                  <c:v>-1.9617435142271682</c:v>
                </c:pt>
                <c:pt idx="173">
                  <c:v>-1.8194594563530235</c:v>
                </c:pt>
                <c:pt idx="174">
                  <c:v>0.26053079962736225</c:v>
                </c:pt>
                <c:pt idx="175">
                  <c:v>-1.0086437974262754</c:v>
                </c:pt>
                <c:pt idx="176">
                  <c:v>0.44634295618529901</c:v>
                </c:pt>
                <c:pt idx="177">
                  <c:v>0.24440517594735733</c:v>
                </c:pt>
                <c:pt idx="178">
                  <c:v>0.31142392188300266</c:v>
                </c:pt>
                <c:pt idx="179">
                  <c:v>-0.38539617246682278</c:v>
                </c:pt>
                <c:pt idx="180">
                  <c:v>0.185750415670943</c:v>
                </c:pt>
                <c:pt idx="181">
                  <c:v>1.4225610495035885</c:v>
                </c:pt>
                <c:pt idx="182">
                  <c:v>0.99526274047185648</c:v>
                </c:pt>
                <c:pt idx="183">
                  <c:v>-0.12503006642663375</c:v>
                </c:pt>
                <c:pt idx="184">
                  <c:v>0.64704901383209523</c:v>
                </c:pt>
                <c:pt idx="185">
                  <c:v>0.66827437572961612</c:v>
                </c:pt>
                <c:pt idx="186">
                  <c:v>0.14685375341591259</c:v>
                </c:pt>
                <c:pt idx="187">
                  <c:v>0</c:v>
                </c:pt>
                <c:pt idx="188">
                  <c:v>-0.69189514226181636</c:v>
                </c:pt>
                <c:pt idx="189">
                  <c:v>-1.9047365931298754</c:v>
                </c:pt>
                <c:pt idx="190">
                  <c:v>-1.6293665760434737</c:v>
                </c:pt>
                <c:pt idx="191">
                  <c:v>-0.52571508460699623</c:v>
                </c:pt>
                <c:pt idx="192">
                  <c:v>0</c:v>
                </c:pt>
                <c:pt idx="193">
                  <c:v>8.4804416715458575E-2</c:v>
                </c:pt>
                <c:pt idx="194">
                  <c:v>-0.23506199159572369</c:v>
                </c:pt>
                <c:pt idx="195">
                  <c:v>-0.87121611329987247</c:v>
                </c:pt>
                <c:pt idx="196">
                  <c:v>0.20106558791167023</c:v>
                </c:pt>
                <c:pt idx="197">
                  <c:v>0.87165910128734236</c:v>
                </c:pt>
                <c:pt idx="198">
                  <c:v>-1.0056599636752592</c:v>
                </c:pt>
                <c:pt idx="199">
                  <c:v>0.95370459542778618</c:v>
                </c:pt>
                <c:pt idx="200">
                  <c:v>0.86897877675187762</c:v>
                </c:pt>
                <c:pt idx="201">
                  <c:v>0.28499815822769342</c:v>
                </c:pt>
                <c:pt idx="202">
                  <c:v>-0.20583156305570413</c:v>
                </c:pt>
                <c:pt idx="203">
                  <c:v>0.38926228732018586</c:v>
                </c:pt>
                <c:pt idx="204">
                  <c:v>-0.99406171824215794</c:v>
                </c:pt>
                <c:pt idx="205">
                  <c:v>0</c:v>
                </c:pt>
                <c:pt idx="206">
                  <c:v>-1.3035560321240909</c:v>
                </c:pt>
                <c:pt idx="207">
                  <c:v>-1.4445566075308451</c:v>
                </c:pt>
                <c:pt idx="208">
                  <c:v>0</c:v>
                </c:pt>
                <c:pt idx="209">
                  <c:v>0.67986564234238378</c:v>
                </c:pt>
                <c:pt idx="210">
                  <c:v>-1.3409312010087273</c:v>
                </c:pt>
                <c:pt idx="211">
                  <c:v>0.56606275370696957</c:v>
                </c:pt>
                <c:pt idx="212">
                  <c:v>-0.68840499730034521</c:v>
                </c:pt>
                <c:pt idx="213">
                  <c:v>1.0862830210250201</c:v>
                </c:pt>
                <c:pt idx="214">
                  <c:v>-0.57488845653605447</c:v>
                </c:pt>
                <c:pt idx="215">
                  <c:v>-0.83850059643373875</c:v>
                </c:pt>
                <c:pt idx="216">
                  <c:v>-4.7842068449662802</c:v>
                </c:pt>
                <c:pt idx="217">
                  <c:v>-0.80883564253160278</c:v>
                </c:pt>
                <c:pt idx="218">
                  <c:v>-0.37585102973836304</c:v>
                </c:pt>
                <c:pt idx="219">
                  <c:v>-0.93241120341790673</c:v>
                </c:pt>
                <c:pt idx="220">
                  <c:v>0.17166328418027382</c:v>
                </c:pt>
                <c:pt idx="221">
                  <c:v>0.58870644988634291</c:v>
                </c:pt>
                <c:pt idx="222">
                  <c:v>-1.0869269401562143</c:v>
                </c:pt>
                <c:pt idx="223">
                  <c:v>-0.89851728333654091</c:v>
                </c:pt>
                <c:pt idx="224">
                  <c:v>0.23475435475898127</c:v>
                </c:pt>
                <c:pt idx="225">
                  <c:v>0.29529576652567241</c:v>
                </c:pt>
                <c:pt idx="226">
                  <c:v>-1.2575856083370123</c:v>
                </c:pt>
                <c:pt idx="227">
                  <c:v>-3.0403706247669936E-2</c:v>
                </c:pt>
                <c:pt idx="228">
                  <c:v>1.3131269682215543</c:v>
                </c:pt>
                <c:pt idx="229">
                  <c:v>0.37190365732918301</c:v>
                </c:pt>
                <c:pt idx="230">
                  <c:v>-1.4777908556570938</c:v>
                </c:pt>
                <c:pt idx="231">
                  <c:v>-1.660288821417558</c:v>
                </c:pt>
                <c:pt idx="232">
                  <c:v>0.82949574059140474</c:v>
                </c:pt>
                <c:pt idx="233">
                  <c:v>0.22567152779564711</c:v>
                </c:pt>
                <c:pt idx="234">
                  <c:v>-5.690108051767534E-2</c:v>
                </c:pt>
                <c:pt idx="235">
                  <c:v>0.9076822339359234</c:v>
                </c:pt>
                <c:pt idx="236">
                  <c:v>-0.6487181869155022</c:v>
                </c:pt>
                <c:pt idx="237">
                  <c:v>-1.1375435475671318</c:v>
                </c:pt>
                <c:pt idx="238">
                  <c:v>-0.32645175111582325</c:v>
                </c:pt>
                <c:pt idx="239">
                  <c:v>0.50933635621320517</c:v>
                </c:pt>
                <c:pt idx="240">
                  <c:v>-2.3167173906748628</c:v>
                </c:pt>
                <c:pt idx="241">
                  <c:v>-0.34612765101080367</c:v>
                </c:pt>
                <c:pt idx="242">
                  <c:v>0.20909448263118863</c:v>
                </c:pt>
                <c:pt idx="243">
                  <c:v>0.94439782083052082</c:v>
                </c:pt>
                <c:pt idx="244">
                  <c:v>-0.33406150039024807</c:v>
                </c:pt>
                <c:pt idx="245">
                  <c:v>0.85470251471665826</c:v>
                </c:pt>
                <c:pt idx="246">
                  <c:v>-0.93593645144369531</c:v>
                </c:pt>
                <c:pt idx="247">
                  <c:v>0.1114548588676766</c:v>
                </c:pt>
                <c:pt idx="248">
                  <c:v>-0.33358214946019665</c:v>
                </c:pt>
                <c:pt idx="249">
                  <c:v>0.77739898703294408</c:v>
                </c:pt>
                <c:pt idx="250">
                  <c:v>1.526148287279222</c:v>
                </c:pt>
                <c:pt idx="251">
                  <c:v>0.84908238090056232</c:v>
                </c:pt>
                <c:pt idx="252">
                  <c:v>0.42729604469735499</c:v>
                </c:pt>
                <c:pt idx="253">
                  <c:v>0.12675788258404772</c:v>
                </c:pt>
                <c:pt idx="254">
                  <c:v>2.1114712432817315</c:v>
                </c:pt>
                <c:pt idx="255">
                  <c:v>-1.1934197411322249</c:v>
                </c:pt>
                <c:pt idx="256">
                  <c:v>0.55760937977339675</c:v>
                </c:pt>
                <c:pt idx="257">
                  <c:v>-0.10025594515374427</c:v>
                </c:pt>
                <c:pt idx="258">
                  <c:v>0.49083444820190347</c:v>
                </c:pt>
                <c:pt idx="259">
                  <c:v>0.16305544811992573</c:v>
                </c:pt>
                <c:pt idx="260">
                  <c:v>-0.86075430223620053</c:v>
                </c:pt>
                <c:pt idx="261">
                  <c:v>1.6703036489468974</c:v>
                </c:pt>
                <c:pt idx="262">
                  <c:v>-1.7011285729664882</c:v>
                </c:pt>
                <c:pt idx="263">
                  <c:v>-0.81889455389011756</c:v>
                </c:pt>
                <c:pt idx="264">
                  <c:v>0.12056728558513986</c:v>
                </c:pt>
                <c:pt idx="265">
                  <c:v>1.0255176567865538</c:v>
                </c:pt>
                <c:pt idx="266">
                  <c:v>-0.56350717766862146</c:v>
                </c:pt>
                <c:pt idx="267">
                  <c:v>-1.0361389888390098</c:v>
                </c:pt>
                <c:pt idx="268">
                  <c:v>0.2427091576816478</c:v>
                </c:pt>
                <c:pt idx="269">
                  <c:v>0.34880179953205553</c:v>
                </c:pt>
                <c:pt idx="270">
                  <c:v>-0.21288778370830233</c:v>
                </c:pt>
                <c:pt idx="271">
                  <c:v>1.2236903766434819</c:v>
                </c:pt>
                <c:pt idx="272">
                  <c:v>-1.5769913779835425</c:v>
                </c:pt>
                <c:pt idx="273">
                  <c:v>0.21257907777864893</c:v>
                </c:pt>
                <c:pt idx="274">
                  <c:v>0.11891642945064101</c:v>
                </c:pt>
                <c:pt idx="275">
                  <c:v>1.3720407436108033</c:v>
                </c:pt>
                <c:pt idx="276">
                  <c:v>0.4250538256113171</c:v>
                </c:pt>
                <c:pt idx="277">
                  <c:v>1.3036333452721236</c:v>
                </c:pt>
                <c:pt idx="278">
                  <c:v>-0.97515519333266454</c:v>
                </c:pt>
                <c:pt idx="279">
                  <c:v>-7.3713369024991662E-2</c:v>
                </c:pt>
                <c:pt idx="280">
                  <c:v>-0.66266837691513869</c:v>
                </c:pt>
                <c:pt idx="281">
                  <c:v>-1.0386128884654495</c:v>
                </c:pt>
                <c:pt idx="282">
                  <c:v>-0.70568918099189959</c:v>
                </c:pt>
                <c:pt idx="283">
                  <c:v>0.98953302815767252</c:v>
                </c:pt>
                <c:pt idx="284">
                  <c:v>0.99875701197450462</c:v>
                </c:pt>
                <c:pt idx="285">
                  <c:v>-4.0251506100000216E-2</c:v>
                </c:pt>
                <c:pt idx="286">
                  <c:v>0.31482146514495057</c:v>
                </c:pt>
                <c:pt idx="287">
                  <c:v>0.88195514742537162</c:v>
                </c:pt>
                <c:pt idx="288">
                  <c:v>1.924948356944028</c:v>
                </c:pt>
                <c:pt idx="289">
                  <c:v>-0.71571731117489268</c:v>
                </c:pt>
                <c:pt idx="290">
                  <c:v>-0.11204931606044952</c:v>
                </c:pt>
                <c:pt idx="291">
                  <c:v>-3.0573373589616883</c:v>
                </c:pt>
                <c:pt idx="292">
                  <c:v>-0.46794799861466796</c:v>
                </c:pt>
                <c:pt idx="293">
                  <c:v>0.20751522069084496</c:v>
                </c:pt>
                <c:pt idx="294">
                  <c:v>-0.14716853947997074</c:v>
                </c:pt>
                <c:pt idx="295">
                  <c:v>-0.46772648453742721</c:v>
                </c:pt>
                <c:pt idx="296">
                  <c:v>-0.95018004368678244</c:v>
                </c:pt>
                <c:pt idx="297">
                  <c:v>-1.1942307139854282</c:v>
                </c:pt>
                <c:pt idx="298">
                  <c:v>0.53921590923655982</c:v>
                </c:pt>
                <c:pt idx="299">
                  <c:v>-0.65433133882802352</c:v>
                </c:pt>
                <c:pt idx="300">
                  <c:v>0.15355010499091543</c:v>
                </c:pt>
                <c:pt idx="301">
                  <c:v>2.6605391605298401</c:v>
                </c:pt>
                <c:pt idx="302">
                  <c:v>-0.31412325754526332</c:v>
                </c:pt>
                <c:pt idx="303">
                  <c:v>0.67802898172003512</c:v>
                </c:pt>
                <c:pt idx="304">
                  <c:v>0.49852810885027404</c:v>
                </c:pt>
                <c:pt idx="305">
                  <c:v>0.74666784888346527</c:v>
                </c:pt>
                <c:pt idx="306">
                  <c:v>0.52744616595811356</c:v>
                </c:pt>
                <c:pt idx="307">
                  <c:v>0.11370203821144621</c:v>
                </c:pt>
                <c:pt idx="308">
                  <c:v>-0.38203648982568039</c:v>
                </c:pt>
                <c:pt idx="309">
                  <c:v>1.2013816899080383</c:v>
                </c:pt>
                <c:pt idx="310">
                  <c:v>-1.053364072274644</c:v>
                </c:pt>
                <c:pt idx="311">
                  <c:v>0.96798981287005681</c:v>
                </c:pt>
                <c:pt idx="312">
                  <c:v>-0.78722855385117974</c:v>
                </c:pt>
                <c:pt idx="313">
                  <c:v>0.3219986823225171</c:v>
                </c:pt>
                <c:pt idx="314">
                  <c:v>0.79594700553735254</c:v>
                </c:pt>
                <c:pt idx="315">
                  <c:v>-0.44623256630700697</c:v>
                </c:pt>
                <c:pt idx="316">
                  <c:v>0.57569574036027027</c:v>
                </c:pt>
                <c:pt idx="317">
                  <c:v>-5.0160279445545318E-2</c:v>
                </c:pt>
                <c:pt idx="318">
                  <c:v>-1.3168861540568859</c:v>
                </c:pt>
                <c:pt idx="319">
                  <c:v>0.67348105452751039</c:v>
                </c:pt>
                <c:pt idx="320">
                  <c:v>1.5318664808597446</c:v>
                </c:pt>
                <c:pt idx="321">
                  <c:v>0.98382259779457815</c:v>
                </c:pt>
                <c:pt idx="322">
                  <c:v>0.55723648114112201</c:v>
                </c:pt>
                <c:pt idx="323">
                  <c:v>-0.25411511475237297</c:v>
                </c:pt>
                <c:pt idx="324">
                  <c:v>2.053001992152848</c:v>
                </c:pt>
                <c:pt idx="325">
                  <c:v>-0.5695795553344547</c:v>
                </c:pt>
                <c:pt idx="326">
                  <c:v>-0.61262479348528209</c:v>
                </c:pt>
                <c:pt idx="327">
                  <c:v>0.11494884545520785</c:v>
                </c:pt>
                <c:pt idx="328">
                  <c:v>-0.68571422598259346</c:v>
                </c:pt>
                <c:pt idx="329">
                  <c:v>-1.6000110939808139</c:v>
                </c:pt>
                <c:pt idx="330">
                  <c:v>0.51251821960202371</c:v>
                </c:pt>
                <c:pt idx="331">
                  <c:v>0.39454848928423392</c:v>
                </c:pt>
                <c:pt idx="332">
                  <c:v>0.81758644473186171</c:v>
                </c:pt>
                <c:pt idx="333">
                  <c:v>-2.2510752078449281</c:v>
                </c:pt>
                <c:pt idx="334">
                  <c:v>0.44652833637939249</c:v>
                </c:pt>
                <c:pt idx="335">
                  <c:v>-0.36009187302844897</c:v>
                </c:pt>
                <c:pt idx="336">
                  <c:v>-0.32692733304283395</c:v>
                </c:pt>
                <c:pt idx="337">
                  <c:v>8.0425130102488612E-2</c:v>
                </c:pt>
                <c:pt idx="338">
                  <c:v>-0.94278846206610678</c:v>
                </c:pt>
                <c:pt idx="339">
                  <c:v>4.3948946678367018E-2</c:v>
                </c:pt>
                <c:pt idx="340">
                  <c:v>0.1462006851976069</c:v>
                </c:pt>
                <c:pt idx="341">
                  <c:v>-5.3336964302992694E-2</c:v>
                </c:pt>
                <c:pt idx="342">
                  <c:v>2.316814270572396</c:v>
                </c:pt>
                <c:pt idx="343">
                  <c:v>-0.15325345269322715</c:v>
                </c:pt>
                <c:pt idx="344">
                  <c:v>0.59945180876316217</c:v>
                </c:pt>
                <c:pt idx="345">
                  <c:v>2.5202051219360166</c:v>
                </c:pt>
                <c:pt idx="346">
                  <c:v>-0.17074393310563363</c:v>
                </c:pt>
                <c:pt idx="347">
                  <c:v>0</c:v>
                </c:pt>
                <c:pt idx="348">
                  <c:v>-0.25599737465788747</c:v>
                </c:pt>
                <c:pt idx="349">
                  <c:v>-0.85505089849033911</c:v>
                </c:pt>
                <c:pt idx="350">
                  <c:v>0.77746123660166966</c:v>
                </c:pt>
                <c:pt idx="351">
                  <c:v>0.20832325958738232</c:v>
                </c:pt>
                <c:pt idx="352">
                  <c:v>-0.18425535854665603</c:v>
                </c:pt>
                <c:pt idx="353">
                  <c:v>1.0622405056153017</c:v>
                </c:pt>
                <c:pt idx="354">
                  <c:v>0.52181935609626806</c:v>
                </c:pt>
                <c:pt idx="355">
                  <c:v>-1.4007426465717931</c:v>
                </c:pt>
                <c:pt idx="356">
                  <c:v>1.5546294261891289</c:v>
                </c:pt>
                <c:pt idx="357">
                  <c:v>-0.60926267277691903</c:v>
                </c:pt>
                <c:pt idx="358">
                  <c:v>0.83903312789238671</c:v>
                </c:pt>
                <c:pt idx="359">
                  <c:v>-0.50000413729060855</c:v>
                </c:pt>
                <c:pt idx="360">
                  <c:v>-0.45628200985019635</c:v>
                </c:pt>
                <c:pt idx="361">
                  <c:v>-0.40294278035570064</c:v>
                </c:pt>
                <c:pt idx="362">
                  <c:v>0</c:v>
                </c:pt>
                <c:pt idx="363">
                  <c:v>0.15922394179992652</c:v>
                </c:pt>
                <c:pt idx="364">
                  <c:v>2.0088891382049314</c:v>
                </c:pt>
                <c:pt idx="365">
                  <c:v>-0.28895362571520861</c:v>
                </c:pt>
                <c:pt idx="366">
                  <c:v>0.31791138760896753</c:v>
                </c:pt>
                <c:pt idx="367">
                  <c:v>-0.74033538232392082</c:v>
                </c:pt>
                <c:pt idx="368">
                  <c:v>0.84994239387692438</c:v>
                </c:pt>
                <c:pt idx="369">
                  <c:v>9.8638511710027285E-2</c:v>
                </c:pt>
                <c:pt idx="370">
                  <c:v>0.26951734363225133</c:v>
                </c:pt>
                <c:pt idx="371">
                  <c:v>0.11546789843438884</c:v>
                </c:pt>
                <c:pt idx="372">
                  <c:v>0.61777809405466677</c:v>
                </c:pt>
                <c:pt idx="373">
                  <c:v>-2.0492517146638027</c:v>
                </c:pt>
                <c:pt idx="374">
                  <c:v>0.17674286573099079</c:v>
                </c:pt>
                <c:pt idx="375">
                  <c:v>-1.0223843433118822</c:v>
                </c:pt>
                <c:pt idx="376">
                  <c:v>-0.64983944673176786</c:v>
                </c:pt>
                <c:pt idx="377">
                  <c:v>-2.0210784062959553</c:v>
                </c:pt>
                <c:pt idx="378">
                  <c:v>0.21052895396972393</c:v>
                </c:pt>
                <c:pt idx="379">
                  <c:v>-0.8244702971251654</c:v>
                </c:pt>
                <c:pt idx="380">
                  <c:v>-0.15929027686157035</c:v>
                </c:pt>
                <c:pt idx="381">
                  <c:v>0.22180964158294819</c:v>
                </c:pt>
                <c:pt idx="382">
                  <c:v>0.48764258390305104</c:v>
                </c:pt>
                <c:pt idx="383">
                  <c:v>1.7020202706180643</c:v>
                </c:pt>
                <c:pt idx="384">
                  <c:v>-0.48813945383410751</c:v>
                </c:pt>
                <c:pt idx="385">
                  <c:v>0.48165700185183258</c:v>
                </c:pt>
                <c:pt idx="386">
                  <c:v>0.23400724857985453</c:v>
                </c:pt>
                <c:pt idx="387">
                  <c:v>1.2778258665739151</c:v>
                </c:pt>
                <c:pt idx="388">
                  <c:v>0.13594087425370305</c:v>
                </c:pt>
                <c:pt idx="389">
                  <c:v>0.14980027892777076</c:v>
                </c:pt>
                <c:pt idx="390">
                  <c:v>1.0336459395645679</c:v>
                </c:pt>
                <c:pt idx="391">
                  <c:v>-0.51019056396522044</c:v>
                </c:pt>
                <c:pt idx="392">
                  <c:v>-2.0895232784827704</c:v>
                </c:pt>
                <c:pt idx="393">
                  <c:v>0.80015831667365467</c:v>
                </c:pt>
                <c:pt idx="394">
                  <c:v>-0.62028818459902368</c:v>
                </c:pt>
                <c:pt idx="395">
                  <c:v>0.90149561432784031</c:v>
                </c:pt>
                <c:pt idx="396">
                  <c:v>-0.20282810898451858</c:v>
                </c:pt>
                <c:pt idx="397">
                  <c:v>0.31499020770013159</c:v>
                </c:pt>
                <c:pt idx="398">
                  <c:v>-0.39175072168572755</c:v>
                </c:pt>
                <c:pt idx="399">
                  <c:v>1.1543694966337279</c:v>
                </c:pt>
                <c:pt idx="400">
                  <c:v>-0.86265735991316017</c:v>
                </c:pt>
                <c:pt idx="401">
                  <c:v>-4.7475001036716202E-2</c:v>
                </c:pt>
                <c:pt idx="402">
                  <c:v>-0.52198544599202923</c:v>
                </c:pt>
                <c:pt idx="403">
                  <c:v>0.54591681329294595</c:v>
                </c:pt>
                <c:pt idx="404">
                  <c:v>0.6213732994556691</c:v>
                </c:pt>
                <c:pt idx="405">
                  <c:v>0.51737381283932404</c:v>
                </c:pt>
                <c:pt idx="406">
                  <c:v>-0.29662353914204953</c:v>
                </c:pt>
                <c:pt idx="407">
                  <c:v>-1.0014044254038281</c:v>
                </c:pt>
                <c:pt idx="408">
                  <c:v>1.1672016300803785</c:v>
                </c:pt>
                <c:pt idx="409">
                  <c:v>0.8413927502293701</c:v>
                </c:pt>
                <c:pt idx="410">
                  <c:v>-0.36190305945460483</c:v>
                </c:pt>
                <c:pt idx="411">
                  <c:v>0.44179719480653501</c:v>
                </c:pt>
                <c:pt idx="412">
                  <c:v>-0.5787990450693915</c:v>
                </c:pt>
                <c:pt idx="413">
                  <c:v>1.48017367817734</c:v>
                </c:pt>
                <c:pt idx="414">
                  <c:v>-0.6872458323397812</c:v>
                </c:pt>
                <c:pt idx="415">
                  <c:v>0.40201518317690765</c:v>
                </c:pt>
                <c:pt idx="416">
                  <c:v>0.21413663534871602</c:v>
                </c:pt>
                <c:pt idx="417">
                  <c:v>0.92158822552853981</c:v>
                </c:pt>
                <c:pt idx="418">
                  <c:v>-0.11012420826210816</c:v>
                </c:pt>
                <c:pt idx="419">
                  <c:v>0.89021927706158055</c:v>
                </c:pt>
                <c:pt idx="420">
                  <c:v>-2.732008381687411</c:v>
                </c:pt>
                <c:pt idx="421">
                  <c:v>1.5328441210828181</c:v>
                </c:pt>
                <c:pt idx="422">
                  <c:v>-0.34429677637346257</c:v>
                </c:pt>
                <c:pt idx="423">
                  <c:v>0.86589039893663733</c:v>
                </c:pt>
                <c:pt idx="424">
                  <c:v>-0.42116867094819638</c:v>
                </c:pt>
                <c:pt idx="425">
                  <c:v>-1.07030821331135</c:v>
                </c:pt>
                <c:pt idx="426">
                  <c:v>-0.54867347332076055</c:v>
                </c:pt>
                <c:pt idx="427">
                  <c:v>-0.40652604524591585</c:v>
                </c:pt>
                <c:pt idx="428">
                  <c:v>0.24284205344758167</c:v>
                </c:pt>
                <c:pt idx="429">
                  <c:v>-8.943187896940348E-2</c:v>
                </c:pt>
                <c:pt idx="430">
                  <c:v>-0.24715946548587239</c:v>
                </c:pt>
                <c:pt idx="431">
                  <c:v>-0.32178435351455886</c:v>
                </c:pt>
                <c:pt idx="432">
                  <c:v>-0.51542044888674743</c:v>
                </c:pt>
                <c:pt idx="433">
                  <c:v>-0.11846225993386231</c:v>
                </c:pt>
                <c:pt idx="434">
                  <c:v>0.50554306262368087</c:v>
                </c:pt>
                <c:pt idx="435">
                  <c:v>1.6749905376908154</c:v>
                </c:pt>
                <c:pt idx="436">
                  <c:v>-0.20115593983350508</c:v>
                </c:pt>
                <c:pt idx="437">
                  <c:v>-1.7477781970202835</c:v>
                </c:pt>
                <c:pt idx="438">
                  <c:v>4.2607864581815737E-2</c:v>
                </c:pt>
                <c:pt idx="439">
                  <c:v>-0.42602199218573666</c:v>
                </c:pt>
                <c:pt idx="440">
                  <c:v>-0.81104804659130503</c:v>
                </c:pt>
                <c:pt idx="441">
                  <c:v>0.45452028165774333</c:v>
                </c:pt>
                <c:pt idx="442">
                  <c:v>-0.16032983958097688</c:v>
                </c:pt>
                <c:pt idx="443">
                  <c:v>-0.28883990922691688</c:v>
                </c:pt>
                <c:pt idx="444">
                  <c:v>-0.98031842534348057</c:v>
                </c:pt>
                <c:pt idx="445">
                  <c:v>0.86383597701824633</c:v>
                </c:pt>
                <c:pt idx="446">
                  <c:v>5.5822908732039711E-2</c:v>
                </c:pt>
                <c:pt idx="447">
                  <c:v>0.1203238922492821</c:v>
                </c:pt>
                <c:pt idx="448">
                  <c:v>0.83237215000063614</c:v>
                </c:pt>
                <c:pt idx="449">
                  <c:v>1.6626822422939944</c:v>
                </c:pt>
                <c:pt idx="450">
                  <c:v>-0.53283362988154326</c:v>
                </c:pt>
                <c:pt idx="451">
                  <c:v>-0.20393690799638761</c:v>
                </c:pt>
                <c:pt idx="452">
                  <c:v>-0.93993110903276766</c:v>
                </c:pt>
                <c:pt idx="453">
                  <c:v>0.42462308063446136</c:v>
                </c:pt>
                <c:pt idx="454">
                  <c:v>-1.7938350887659751</c:v>
                </c:pt>
                <c:pt idx="455">
                  <c:v>0.51719019273292544</c:v>
                </c:pt>
                <c:pt idx="456">
                  <c:v>-1.0553337427901139</c:v>
                </c:pt>
                <c:pt idx="457">
                  <c:v>-0.3053334717841113</c:v>
                </c:pt>
                <c:pt idx="458">
                  <c:v>-0.5727005608971214</c:v>
                </c:pt>
                <c:pt idx="459">
                  <c:v>1.2005777501438744</c:v>
                </c:pt>
                <c:pt idx="460">
                  <c:v>1.3605058303524606</c:v>
                </c:pt>
                <c:pt idx="461">
                  <c:v>-0.27747990935452688</c:v>
                </c:pt>
                <c:pt idx="462">
                  <c:v>-0.78852912504175365</c:v>
                </c:pt>
                <c:pt idx="463">
                  <c:v>0.26653995886253617</c:v>
                </c:pt>
                <c:pt idx="464">
                  <c:v>0.4863221504300822</c:v>
                </c:pt>
                <c:pt idx="465">
                  <c:v>0.51448808744653862</c:v>
                </c:pt>
                <c:pt idx="466">
                  <c:v>0.161597553021189</c:v>
                </c:pt>
                <c:pt idx="467">
                  <c:v>-0.40692495502328896</c:v>
                </c:pt>
                <c:pt idx="468">
                  <c:v>-0.48697058269304699</c:v>
                </c:pt>
                <c:pt idx="469">
                  <c:v>-2.7580159683090768</c:v>
                </c:pt>
                <c:pt idx="470">
                  <c:v>0</c:v>
                </c:pt>
                <c:pt idx="471">
                  <c:v>0.45864363075182152</c:v>
                </c:pt>
                <c:pt idx="472">
                  <c:v>0.94295347990428946</c:v>
                </c:pt>
                <c:pt idx="473">
                  <c:v>-0.52515490437327272</c:v>
                </c:pt>
                <c:pt idx="474">
                  <c:v>0.55890598862754426</c:v>
                </c:pt>
                <c:pt idx="475">
                  <c:v>-0.29359342042005526</c:v>
                </c:pt>
                <c:pt idx="476">
                  <c:v>0.58286304854029269</c:v>
                </c:pt>
                <c:pt idx="477">
                  <c:v>1.0396378392554551</c:v>
                </c:pt>
                <c:pt idx="478">
                  <c:v>-0.10247648268156714</c:v>
                </c:pt>
                <c:pt idx="479">
                  <c:v>0</c:v>
                </c:pt>
                <c:pt idx="480">
                  <c:v>0</c:v>
                </c:pt>
                <c:pt idx="481">
                  <c:v>-1.732822282707466</c:v>
                </c:pt>
                <c:pt idx="482">
                  <c:v>-0.89269232654418573</c:v>
                </c:pt>
                <c:pt idx="483">
                  <c:v>0.3893458230556458</c:v>
                </c:pt>
                <c:pt idx="484">
                  <c:v>-5.2163927123502256E-2</c:v>
                </c:pt>
                <c:pt idx="485">
                  <c:v>0.62441399050948621</c:v>
                </c:pt>
                <c:pt idx="486">
                  <c:v>0.63508318978850564</c:v>
                </c:pt>
                <c:pt idx="487">
                  <c:v>-0.81867797872373438</c:v>
                </c:pt>
                <c:pt idx="488">
                  <c:v>-0.22899222739330219</c:v>
                </c:pt>
                <c:pt idx="489">
                  <c:v>-0.24434265261816143</c:v>
                </c:pt>
                <c:pt idx="490">
                  <c:v>-0.32241254321038559</c:v>
                </c:pt>
                <c:pt idx="491">
                  <c:v>2.0780313199299818</c:v>
                </c:pt>
                <c:pt idx="492">
                  <c:v>0.14039423558395125</c:v>
                </c:pt>
                <c:pt idx="493">
                  <c:v>0.15418663106992869</c:v>
                </c:pt>
                <c:pt idx="494">
                  <c:v>-0.78150367222968198</c:v>
                </c:pt>
                <c:pt idx="495">
                  <c:v>-1.7717834474746084</c:v>
                </c:pt>
                <c:pt idx="496">
                  <c:v>-1.0719221870203322</c:v>
                </c:pt>
                <c:pt idx="497">
                  <c:v>0.24478185066033881</c:v>
                </c:pt>
                <c:pt idx="498">
                  <c:v>0.22542411719441266</c:v>
                </c:pt>
                <c:pt idx="499">
                  <c:v>0.44516894684413133</c:v>
                </c:pt>
                <c:pt idx="500">
                  <c:v>1.7869955428152162</c:v>
                </c:pt>
                <c:pt idx="501">
                  <c:v>-0.32348716846345099</c:v>
                </c:pt>
                <c:pt idx="502">
                  <c:v>0.48879356099156795</c:v>
                </c:pt>
                <c:pt idx="503">
                  <c:v>-0.7582945696879525</c:v>
                </c:pt>
                <c:pt idx="504">
                  <c:v>4.8056448450396201E-2</c:v>
                </c:pt>
                <c:pt idx="505">
                  <c:v>-0.36949989785295267</c:v>
                </c:pt>
                <c:pt idx="506">
                  <c:v>-0.39373626246839072</c:v>
                </c:pt>
                <c:pt idx="507">
                  <c:v>-0.17787548292033889</c:v>
                </c:pt>
                <c:pt idx="508">
                  <c:v>-1.8943965953231214</c:v>
                </c:pt>
                <c:pt idx="509">
                  <c:v>0</c:v>
                </c:pt>
                <c:pt idx="510">
                  <c:v>0.25810763650368784</c:v>
                </c:pt>
                <c:pt idx="511">
                  <c:v>-0.11142462119507827</c:v>
                </c:pt>
                <c:pt idx="512">
                  <c:v>0.18014808677195751</c:v>
                </c:pt>
                <c:pt idx="513">
                  <c:v>-0.76570857716991014</c:v>
                </c:pt>
                <c:pt idx="514">
                  <c:v>-1.497844660333405</c:v>
                </c:pt>
                <c:pt idx="515">
                  <c:v>-1.1851487480006342</c:v>
                </c:pt>
                <c:pt idx="516">
                  <c:v>-0.18803982068276406</c:v>
                </c:pt>
                <c:pt idx="517">
                  <c:v>1.3407684051837747</c:v>
                </c:pt>
                <c:pt idx="518">
                  <c:v>-0.4946175984732285</c:v>
                </c:pt>
                <c:pt idx="519">
                  <c:v>1.3438567246905637</c:v>
                </c:pt>
                <c:pt idx="520">
                  <c:v>-0.8403855557964226</c:v>
                </c:pt>
                <c:pt idx="521">
                  <c:v>-0.80366554922079181</c:v>
                </c:pt>
                <c:pt idx="522">
                  <c:v>-0.7293266804223526</c:v>
                </c:pt>
                <c:pt idx="523">
                  <c:v>0.39730491852499616</c:v>
                </c:pt>
                <c:pt idx="524">
                  <c:v>-2.769238352645865</c:v>
                </c:pt>
                <c:pt idx="525">
                  <c:v>-0.91339535838863017</c:v>
                </c:pt>
                <c:pt idx="526">
                  <c:v>1.2390141517231605</c:v>
                </c:pt>
                <c:pt idx="527">
                  <c:v>-0.82226547661549676</c:v>
                </c:pt>
                <c:pt idx="528">
                  <c:v>-0.65788201991696793</c:v>
                </c:pt>
                <c:pt idx="529">
                  <c:v>-0.52721749409310026</c:v>
                </c:pt>
                <c:pt idx="530">
                  <c:v>-0.44731641056571142</c:v>
                </c:pt>
                <c:pt idx="531">
                  <c:v>0.10542625924328708</c:v>
                </c:pt>
                <c:pt idx="532">
                  <c:v>0.11879232032690096</c:v>
                </c:pt>
                <c:pt idx="533">
                  <c:v>-1.5931031947095438</c:v>
                </c:pt>
                <c:pt idx="534">
                  <c:v>0.47542898749740237</c:v>
                </c:pt>
                <c:pt idx="535">
                  <c:v>0.83360036916963609</c:v>
                </c:pt>
                <c:pt idx="536">
                  <c:v>-0.44061221312273624</c:v>
                </c:pt>
                <c:pt idx="537">
                  <c:v>-1.4798767300786857</c:v>
                </c:pt>
                <c:pt idx="538">
                  <c:v>3.7172515254559328E-2</c:v>
                </c:pt>
                <c:pt idx="539">
                  <c:v>1.1290060167827525</c:v>
                </c:pt>
                <c:pt idx="540">
                  <c:v>0.31311531027723272</c:v>
                </c:pt>
                <c:pt idx="541">
                  <c:v>-0.9929042960151655</c:v>
                </c:pt>
                <c:pt idx="542">
                  <c:v>1.2157730740287207</c:v>
                </c:pt>
                <c:pt idx="543">
                  <c:v>-0.53673192796659897</c:v>
                </c:pt>
                <c:pt idx="544">
                  <c:v>-0.7003784252953309</c:v>
                </c:pt>
                <c:pt idx="545">
                  <c:v>-0.25682078486296062</c:v>
                </c:pt>
                <c:pt idx="546">
                  <c:v>9.4395233524081884E-2</c:v>
                </c:pt>
                <c:pt idx="547">
                  <c:v>-0.10405313396061823</c:v>
                </c:pt>
                <c:pt idx="548">
                  <c:v>0.9649438695424335</c:v>
                </c:pt>
                <c:pt idx="549">
                  <c:v>-1.0806895518817059</c:v>
                </c:pt>
                <c:pt idx="550">
                  <c:v>0.30273875891497987</c:v>
                </c:pt>
                <c:pt idx="551">
                  <c:v>0.76316773978364583</c:v>
                </c:pt>
                <c:pt idx="552">
                  <c:v>0.98004484419993487</c:v>
                </c:pt>
                <c:pt idx="553">
                  <c:v>5.1870157584351852E-2</c:v>
                </c:pt>
                <c:pt idx="554">
                  <c:v>-0.3397878901803329</c:v>
                </c:pt>
                <c:pt idx="555">
                  <c:v>-0.66171860004204242</c:v>
                </c:pt>
                <c:pt idx="556">
                  <c:v>-1.0307365885621442</c:v>
                </c:pt>
                <c:pt idx="557">
                  <c:v>-5.6562559704863284E-2</c:v>
                </c:pt>
                <c:pt idx="558">
                  <c:v>1.222890916794714</c:v>
                </c:pt>
                <c:pt idx="559">
                  <c:v>0</c:v>
                </c:pt>
                <c:pt idx="560">
                  <c:v>-0.2357429457956923</c:v>
                </c:pt>
                <c:pt idx="561">
                  <c:v>1.9472286679129716</c:v>
                </c:pt>
                <c:pt idx="562">
                  <c:v>0.27452190360703316</c:v>
                </c:pt>
                <c:pt idx="563">
                  <c:v>1.5504668918097264</c:v>
                </c:pt>
                <c:pt idx="564">
                  <c:v>-1.4449196237532289</c:v>
                </c:pt>
                <c:pt idx="565">
                  <c:v>-0.42816847450478324</c:v>
                </c:pt>
                <c:pt idx="566">
                  <c:v>0.1564865417012912</c:v>
                </c:pt>
                <c:pt idx="567">
                  <c:v>-0.65518713315039956</c:v>
                </c:pt>
                <c:pt idx="568">
                  <c:v>1.0937059961965638</c:v>
                </c:pt>
                <c:pt idx="569">
                  <c:v>0.38533314827988829</c:v>
                </c:pt>
                <c:pt idx="570">
                  <c:v>-0.37225526457194263</c:v>
                </c:pt>
                <c:pt idx="571">
                  <c:v>0.45322412738030049</c:v>
                </c:pt>
                <c:pt idx="572">
                  <c:v>-1.28277219969735</c:v>
                </c:pt>
                <c:pt idx="573">
                  <c:v>0.14238289319963873</c:v>
                </c:pt>
                <c:pt idx="574">
                  <c:v>0.10430945431122315</c:v>
                </c:pt>
                <c:pt idx="575">
                  <c:v>0.17049951051292561</c:v>
                </c:pt>
                <c:pt idx="576">
                  <c:v>-1.832213503634111</c:v>
                </c:pt>
                <c:pt idx="577">
                  <c:v>-1.2025771551203894</c:v>
                </c:pt>
                <c:pt idx="578">
                  <c:v>-1.2299706675505844</c:v>
                </c:pt>
                <c:pt idx="579">
                  <c:v>-0.19415296495934745</c:v>
                </c:pt>
                <c:pt idx="580">
                  <c:v>-0.60675779501974736</c:v>
                </c:pt>
                <c:pt idx="581">
                  <c:v>-0.63932191134059191</c:v>
                </c:pt>
                <c:pt idx="582">
                  <c:v>0.85763151946821103</c:v>
                </c:pt>
                <c:pt idx="583">
                  <c:v>0.61442639647347941</c:v>
                </c:pt>
                <c:pt idx="584">
                  <c:v>9.8502294653439737E-2</c:v>
                </c:pt>
                <c:pt idx="585">
                  <c:v>-1.7845468608486754</c:v>
                </c:pt>
                <c:pt idx="586">
                  <c:v>0</c:v>
                </c:pt>
                <c:pt idx="587">
                  <c:v>0.56127689435834416</c:v>
                </c:pt>
                <c:pt idx="588">
                  <c:v>0.34471236659657312</c:v>
                </c:pt>
                <c:pt idx="589">
                  <c:v>-0.26572593863061078</c:v>
                </c:pt>
                <c:pt idx="590">
                  <c:v>-0.68813754672214589</c:v>
                </c:pt>
                <c:pt idx="591">
                  <c:v>-0.69540616972834202</c:v>
                </c:pt>
                <c:pt idx="592">
                  <c:v>1.4019274973391216</c:v>
                </c:pt>
                <c:pt idx="593">
                  <c:v>0.24851295384225122</c:v>
                </c:pt>
                <c:pt idx="594">
                  <c:v>-0.54061717560680012</c:v>
                </c:pt>
                <c:pt idx="595">
                  <c:v>-2.6501312691011583</c:v>
                </c:pt>
                <c:pt idx="596">
                  <c:v>-0.41451614320897096</c:v>
                </c:pt>
                <c:pt idx="597">
                  <c:v>-0.53256015888116071</c:v>
                </c:pt>
                <c:pt idx="598">
                  <c:v>1.1060684731928221</c:v>
                </c:pt>
                <c:pt idx="599">
                  <c:v>3.8620351348292191E-2</c:v>
                </c:pt>
                <c:pt idx="600">
                  <c:v>0</c:v>
                </c:pt>
                <c:pt idx="601">
                  <c:v>1.4014992835843554</c:v>
                </c:pt>
                <c:pt idx="602">
                  <c:v>1.2093576748680002</c:v>
                </c:pt>
                <c:pt idx="603">
                  <c:v>0.87923985171002073</c:v>
                </c:pt>
                <c:pt idx="604">
                  <c:v>2.6785403939077894</c:v>
                </c:pt>
                <c:pt idx="605">
                  <c:v>-0.62855987316419915</c:v>
                </c:pt>
                <c:pt idx="606">
                  <c:v>-0.22625711642693469</c:v>
                </c:pt>
                <c:pt idx="607">
                  <c:v>-1.0857827118269854</c:v>
                </c:pt>
                <c:pt idx="608">
                  <c:v>-0.69090068927248183</c:v>
                </c:pt>
                <c:pt idx="609">
                  <c:v>0.23474722644042656</c:v>
                </c:pt>
                <c:pt idx="610">
                  <c:v>-0.79458663763696058</c:v>
                </c:pt>
                <c:pt idx="611">
                  <c:v>0.78574036855011209</c:v>
                </c:pt>
                <c:pt idx="612">
                  <c:v>-0.52677850548661498</c:v>
                </c:pt>
                <c:pt idx="613">
                  <c:v>-0.41813024619252703</c:v>
                </c:pt>
                <c:pt idx="614">
                  <c:v>0.12479371338941699</c:v>
                </c:pt>
                <c:pt idx="615">
                  <c:v>-0.46342627245206003</c:v>
                </c:pt>
                <c:pt idx="616">
                  <c:v>1.3408988867551814</c:v>
                </c:pt>
                <c:pt idx="617">
                  <c:v>0.17396818405802003</c:v>
                </c:pt>
                <c:pt idx="618">
                  <c:v>9.6326418510362957E-2</c:v>
                </c:pt>
                <c:pt idx="619">
                  <c:v>0.58294605451054227</c:v>
                </c:pt>
                <c:pt idx="620">
                  <c:v>-1.0983103928434583</c:v>
                </c:pt>
                <c:pt idx="621">
                  <c:v>0.1530099863253612</c:v>
                </c:pt>
                <c:pt idx="622">
                  <c:v>0.55671351109618683</c:v>
                </c:pt>
                <c:pt idx="623">
                  <c:v>-0.34568372533301506</c:v>
                </c:pt>
                <c:pt idx="624">
                  <c:v>1.0384904726397306</c:v>
                </c:pt>
                <c:pt idx="625">
                  <c:v>1.07782542077976</c:v>
                </c:pt>
                <c:pt idx="626">
                  <c:v>-5.2567445177593576E-2</c:v>
                </c:pt>
                <c:pt idx="627">
                  <c:v>0.51635580184160845</c:v>
                </c:pt>
                <c:pt idx="628">
                  <c:v>-1.9632231795126454</c:v>
                </c:pt>
                <c:pt idx="629">
                  <c:v>0.95879630822234141</c:v>
                </c:pt>
                <c:pt idx="630">
                  <c:v>0.42484872396207896</c:v>
                </c:pt>
                <c:pt idx="631">
                  <c:v>0.50590017991080827</c:v>
                </c:pt>
                <c:pt idx="632">
                  <c:v>-0.48893680496428077</c:v>
                </c:pt>
                <c:pt idx="633">
                  <c:v>-0.4153143699083377</c:v>
                </c:pt>
                <c:pt idx="634">
                  <c:v>0.22123708417400173</c:v>
                </c:pt>
                <c:pt idx="635">
                  <c:v>0.7736223470369209</c:v>
                </c:pt>
                <c:pt idx="636">
                  <c:v>0.58719647437631473</c:v>
                </c:pt>
                <c:pt idx="637">
                  <c:v>-0.72036707312932124</c:v>
                </c:pt>
                <c:pt idx="638">
                  <c:v>-0.23961369792857523</c:v>
                </c:pt>
                <c:pt idx="639">
                  <c:v>-0.19107383060087446</c:v>
                </c:pt>
                <c:pt idx="640">
                  <c:v>1.0765634810313824</c:v>
                </c:pt>
                <c:pt idx="641">
                  <c:v>-1.2842028235429612</c:v>
                </c:pt>
                <c:pt idx="642">
                  <c:v>-1.9832109821221002</c:v>
                </c:pt>
                <c:pt idx="643">
                  <c:v>0.58982859193370063</c:v>
                </c:pt>
                <c:pt idx="644">
                  <c:v>4.170151256918337E-2</c:v>
                </c:pt>
                <c:pt idx="645">
                  <c:v>-0.27940608376503695</c:v>
                </c:pt>
                <c:pt idx="646">
                  <c:v>0.40720470301436212</c:v>
                </c:pt>
                <c:pt idx="647">
                  <c:v>-0.59769099691457661</c:v>
                </c:pt>
                <c:pt idx="648">
                  <c:v>0.50501796810957356</c:v>
                </c:pt>
                <c:pt idx="649">
                  <c:v>-2.1046625562793086</c:v>
                </c:pt>
                <c:pt idx="650">
                  <c:v>0.1650903810462947</c:v>
                </c:pt>
                <c:pt idx="651">
                  <c:v>1.0560151689735113</c:v>
                </c:pt>
                <c:pt idx="652">
                  <c:v>0.30489763930815755</c:v>
                </c:pt>
                <c:pt idx="653">
                  <c:v>-0.90674175121564804</c:v>
                </c:pt>
                <c:pt idx="654">
                  <c:v>0</c:v>
                </c:pt>
                <c:pt idx="655">
                  <c:v>0.77855768165237249</c:v>
                </c:pt>
                <c:pt idx="656">
                  <c:v>1.1952609854950584</c:v>
                </c:pt>
                <c:pt idx="657">
                  <c:v>0.28282237667259924</c:v>
                </c:pt>
                <c:pt idx="658">
                  <c:v>-0.51380172021973447</c:v>
                </c:pt>
                <c:pt idx="659">
                  <c:v>0.81125421527020436</c:v>
                </c:pt>
                <c:pt idx="660">
                  <c:v>0.32131256143080938</c:v>
                </c:pt>
                <c:pt idx="661">
                  <c:v>0.34412264658487268</c:v>
                </c:pt>
                <c:pt idx="662">
                  <c:v>1.2759362883126455</c:v>
                </c:pt>
                <c:pt idx="663">
                  <c:v>-0.47875621196583384</c:v>
                </c:pt>
                <c:pt idx="664">
                  <c:v>0.50430485733246089</c:v>
                </c:pt>
                <c:pt idx="665">
                  <c:v>-0.35011506636497475</c:v>
                </c:pt>
                <c:pt idx="666">
                  <c:v>0.74018451423865128</c:v>
                </c:pt>
                <c:pt idx="667">
                  <c:v>-0.85339003381895839</c:v>
                </c:pt>
                <c:pt idx="668">
                  <c:v>-1.1823304814064544</c:v>
                </c:pt>
                <c:pt idx="669">
                  <c:v>-0.1066860613552956</c:v>
                </c:pt>
                <c:pt idx="670">
                  <c:v>0.29007252523058941</c:v>
                </c:pt>
                <c:pt idx="671">
                  <c:v>-6.1646883121930188E-2</c:v>
                </c:pt>
                <c:pt idx="672">
                  <c:v>-2.3028690560889493</c:v>
                </c:pt>
                <c:pt idx="673">
                  <c:v>-0.21844315245332516</c:v>
                </c:pt>
                <c:pt idx="674">
                  <c:v>0.86855424516721502</c:v>
                </c:pt>
                <c:pt idx="675">
                  <c:v>-1.8120908822516573</c:v>
                </c:pt>
                <c:pt idx="676">
                  <c:v>0.36930464936719859</c:v>
                </c:pt>
                <c:pt idx="677">
                  <c:v>-0.73168235531809511</c:v>
                </c:pt>
                <c:pt idx="678">
                  <c:v>0.29420868062110761</c:v>
                </c:pt>
                <c:pt idx="679">
                  <c:v>0.32365340710608836</c:v>
                </c:pt>
                <c:pt idx="680">
                  <c:v>-1.0062159622009919</c:v>
                </c:pt>
                <c:pt idx="681">
                  <c:v>0</c:v>
                </c:pt>
                <c:pt idx="682">
                  <c:v>-1.2215387856521338</c:v>
                </c:pt>
                <c:pt idx="683">
                  <c:v>-0.95972028927763309</c:v>
                </c:pt>
                <c:pt idx="684">
                  <c:v>0.65307193392475493</c:v>
                </c:pt>
                <c:pt idx="685">
                  <c:v>0.38686422676842019</c:v>
                </c:pt>
                <c:pt idx="686">
                  <c:v>-0.52048527200681949</c:v>
                </c:pt>
                <c:pt idx="687">
                  <c:v>-0.27354558376355048</c:v>
                </c:pt>
                <c:pt idx="688">
                  <c:v>1.4705734488438376</c:v>
                </c:pt>
                <c:pt idx="689">
                  <c:v>0.34377565282610978</c:v>
                </c:pt>
                <c:pt idx="690">
                  <c:v>-0.58332851197660085</c:v>
                </c:pt>
                <c:pt idx="691">
                  <c:v>-1.5420341768238051</c:v>
                </c:pt>
                <c:pt idx="692">
                  <c:v>0.54670053636885152</c:v>
                </c:pt>
                <c:pt idx="693">
                  <c:v>-2.4101912627400681</c:v>
                </c:pt>
                <c:pt idx="694">
                  <c:v>-0.94993127288609991</c:v>
                </c:pt>
                <c:pt idx="695">
                  <c:v>-0.72667374876438529</c:v>
                </c:pt>
                <c:pt idx="696">
                  <c:v>-0.13263212585855058</c:v>
                </c:pt>
                <c:pt idx="697">
                  <c:v>0.56262659868860565</c:v>
                </c:pt>
                <c:pt idx="698">
                  <c:v>-0.12039288959175171</c:v>
                </c:pt>
                <c:pt idx="699">
                  <c:v>1.3919357535558519</c:v>
                </c:pt>
                <c:pt idx="700">
                  <c:v>0.11707289524874601</c:v>
                </c:pt>
                <c:pt idx="701">
                  <c:v>-0.30603507168213662</c:v>
                </c:pt>
                <c:pt idx="702">
                  <c:v>0.287930209622834</c:v>
                </c:pt>
                <c:pt idx="703">
                  <c:v>-1.097630131097546</c:v>
                </c:pt>
                <c:pt idx="704">
                  <c:v>-0.34180696560844631</c:v>
                </c:pt>
                <c:pt idx="705">
                  <c:v>-0.47597933192387704</c:v>
                </c:pt>
                <c:pt idx="706">
                  <c:v>-0.11183208745434993</c:v>
                </c:pt>
                <c:pt idx="707">
                  <c:v>0.78745148603468529</c:v>
                </c:pt>
                <c:pt idx="708">
                  <c:v>1.6094485067323325</c:v>
                </c:pt>
                <c:pt idx="709">
                  <c:v>-0.43105798057335915</c:v>
                </c:pt>
                <c:pt idx="710">
                  <c:v>1.2344044753555505</c:v>
                </c:pt>
                <c:pt idx="711">
                  <c:v>-0.50886887533060066</c:v>
                </c:pt>
                <c:pt idx="712">
                  <c:v>-0.73941838554225692</c:v>
                </c:pt>
                <c:pt idx="713">
                  <c:v>-0.25090078343518712</c:v>
                </c:pt>
                <c:pt idx="714">
                  <c:v>-1.3658132115208235</c:v>
                </c:pt>
                <c:pt idx="715">
                  <c:v>-1.4711274777910399</c:v>
                </c:pt>
                <c:pt idx="716">
                  <c:v>0.28326939645879851</c:v>
                </c:pt>
                <c:pt idx="717">
                  <c:v>4.4753386126452098E-2</c:v>
                </c:pt>
                <c:pt idx="718">
                  <c:v>0.44749450789178419</c:v>
                </c:pt>
                <c:pt idx="719">
                  <c:v>-1.0075115172275499</c:v>
                </c:pt>
                <c:pt idx="720">
                  <c:v>0.65767474083007615</c:v>
                </c:pt>
                <c:pt idx="721">
                  <c:v>0.88535836364522202</c:v>
                </c:pt>
                <c:pt idx="722">
                  <c:v>0.20407426122830497</c:v>
                </c:pt>
                <c:pt idx="723">
                  <c:v>5.5620709046157103E-2</c:v>
                </c:pt>
                <c:pt idx="724">
                  <c:v>0.78467206127056521</c:v>
                </c:pt>
                <c:pt idx="725">
                  <c:v>1.0108764833007284</c:v>
                </c:pt>
                <c:pt idx="726">
                  <c:v>-5.5843321341691329E-2</c:v>
                </c:pt>
                <c:pt idx="727">
                  <c:v>-0.24226430265503249</c:v>
                </c:pt>
                <c:pt idx="728">
                  <c:v>0.45107767745353083</c:v>
                </c:pt>
                <c:pt idx="729">
                  <c:v>-0.19937003910111498</c:v>
                </c:pt>
                <c:pt idx="730">
                  <c:v>-0.13974859233163581</c:v>
                </c:pt>
                <c:pt idx="731">
                  <c:v>0.21898010901621784</c:v>
                </c:pt>
                <c:pt idx="732">
                  <c:v>1.5050797610271192</c:v>
                </c:pt>
                <c:pt idx="733">
                  <c:v>0.30352617849135871</c:v>
                </c:pt>
                <c:pt idx="734">
                  <c:v>-0.19256835315154849</c:v>
                </c:pt>
                <c:pt idx="735">
                  <c:v>-0.54278376298261666</c:v>
                </c:pt>
                <c:pt idx="736">
                  <c:v>1.9211305413565063</c:v>
                </c:pt>
                <c:pt idx="737">
                  <c:v>1.3009793183938378</c:v>
                </c:pt>
                <c:pt idx="738">
                  <c:v>0.62004983415206516</c:v>
                </c:pt>
                <c:pt idx="739">
                  <c:v>0.32462244015394293</c:v>
                </c:pt>
                <c:pt idx="740">
                  <c:v>0.15136098480082902</c:v>
                </c:pt>
                <c:pt idx="741">
                  <c:v>-0.44122707686953189</c:v>
                </c:pt>
                <c:pt idx="742">
                  <c:v>0.17460381797076066</c:v>
                </c:pt>
                <c:pt idx="743">
                  <c:v>0.18728684689986463</c:v>
                </c:pt>
                <c:pt idx="744">
                  <c:v>1.1919903882113436</c:v>
                </c:pt>
                <c:pt idx="745">
                  <c:v>0.58708346189487959</c:v>
                </c:pt>
                <c:pt idx="746">
                  <c:v>0.60073245440144618</c:v>
                </c:pt>
                <c:pt idx="747">
                  <c:v>-0.61134928464893934</c:v>
                </c:pt>
                <c:pt idx="748">
                  <c:v>-0.31028531932382419</c:v>
                </c:pt>
                <c:pt idx="749">
                  <c:v>0.45728559934987145</c:v>
                </c:pt>
                <c:pt idx="750">
                  <c:v>-1.3410966109122726</c:v>
                </c:pt>
                <c:pt idx="751">
                  <c:v>0.97520422885374258</c:v>
                </c:pt>
                <c:pt idx="752">
                  <c:v>2.1239198761370592</c:v>
                </c:pt>
                <c:pt idx="753">
                  <c:v>1.029587274584491</c:v>
                </c:pt>
                <c:pt idx="754">
                  <c:v>0.29435151502835072</c:v>
                </c:pt>
                <c:pt idx="755">
                  <c:v>1.7962772557195179</c:v>
                </c:pt>
                <c:pt idx="756">
                  <c:v>-1.0150232101559806</c:v>
                </c:pt>
                <c:pt idx="757">
                  <c:v>-0.56015328783747165</c:v>
                </c:pt>
                <c:pt idx="758">
                  <c:v>-0.26948588941186585</c:v>
                </c:pt>
                <c:pt idx="759">
                  <c:v>0.3393273506763384</c:v>
                </c:pt>
                <c:pt idx="760">
                  <c:v>-0.49892823588878193</c:v>
                </c:pt>
                <c:pt idx="761">
                  <c:v>0.67049104825335559</c:v>
                </c:pt>
                <c:pt idx="762">
                  <c:v>-0.69453170231308337</c:v>
                </c:pt>
                <c:pt idx="763">
                  <c:v>9.5452276303801625E-2</c:v>
                </c:pt>
                <c:pt idx="764">
                  <c:v>0.47305521025178404</c:v>
                </c:pt>
                <c:pt idx="765">
                  <c:v>-0.44325248334490452</c:v>
                </c:pt>
                <c:pt idx="766">
                  <c:v>-0.46688089383624093</c:v>
                </c:pt>
                <c:pt idx="767">
                  <c:v>0.54788876569403511</c:v>
                </c:pt>
                <c:pt idx="768">
                  <c:v>0.68545563988001967</c:v>
                </c:pt>
                <c:pt idx="769">
                  <c:v>1.118385186211696</c:v>
                </c:pt>
                <c:pt idx="770">
                  <c:v>-0.2822834311096285</c:v>
                </c:pt>
                <c:pt idx="771">
                  <c:v>-0.36185049023173044</c:v>
                </c:pt>
                <c:pt idx="772">
                  <c:v>1.7743414860863955</c:v>
                </c:pt>
                <c:pt idx="773">
                  <c:v>1.1603737704226027</c:v>
                </c:pt>
                <c:pt idx="774">
                  <c:v>1.4229815410056388</c:v>
                </c:pt>
                <c:pt idx="775">
                  <c:v>-1.8759091925285767</c:v>
                </c:pt>
                <c:pt idx="776">
                  <c:v>-0.26449113557033149</c:v>
                </c:pt>
                <c:pt idx="777">
                  <c:v>0.76157799979618679</c:v>
                </c:pt>
                <c:pt idx="778">
                  <c:v>-0.20547490120453984</c:v>
                </c:pt>
                <c:pt idx="779">
                  <c:v>0.19234127978257096</c:v>
                </c:pt>
                <c:pt idx="780">
                  <c:v>1.029719041508371</c:v>
                </c:pt>
                <c:pt idx="781">
                  <c:v>-0.45225317282520194</c:v>
                </c:pt>
                <c:pt idx="782">
                  <c:v>8.9001564236304384E-2</c:v>
                </c:pt>
                <c:pt idx="783">
                  <c:v>-0.9368464139599183</c:v>
                </c:pt>
                <c:pt idx="784">
                  <c:v>0.76818883315382402</c:v>
                </c:pt>
                <c:pt idx="785">
                  <c:v>0.38774267254858952</c:v>
                </c:pt>
                <c:pt idx="786">
                  <c:v>0.31236095197448444</c:v>
                </c:pt>
                <c:pt idx="787">
                  <c:v>5.5951980553389159E-2</c:v>
                </c:pt>
                <c:pt idx="788">
                  <c:v>-1.4508353575552657</c:v>
                </c:pt>
                <c:pt idx="789">
                  <c:v>1.3704137157724967</c:v>
                </c:pt>
                <c:pt idx="790">
                  <c:v>-0.13194372245661107</c:v>
                </c:pt>
                <c:pt idx="791">
                  <c:v>0.58460651646937412</c:v>
                </c:pt>
                <c:pt idx="792">
                  <c:v>-1.1691301664380929</c:v>
                </c:pt>
                <c:pt idx="793">
                  <c:v>-0.88638697026155566</c:v>
                </c:pt>
                <c:pt idx="794">
                  <c:v>-2.0311104903601311</c:v>
                </c:pt>
                <c:pt idx="795">
                  <c:v>0.43769144858877174</c:v>
                </c:pt>
                <c:pt idx="796">
                  <c:v>0.25829234471571588</c:v>
                </c:pt>
                <c:pt idx="797">
                  <c:v>0.65700753258115696</c:v>
                </c:pt>
                <c:pt idx="798">
                  <c:v>1.2868299419208795</c:v>
                </c:pt>
                <c:pt idx="799">
                  <c:v>0.53788377377492269</c:v>
                </c:pt>
                <c:pt idx="800">
                  <c:v>4.1162499021821626E-2</c:v>
                </c:pt>
                <c:pt idx="801">
                  <c:v>0.91875314001611885</c:v>
                </c:pt>
                <c:pt idx="802">
                  <c:v>-0.22503752901907015</c:v>
                </c:pt>
                <c:pt idx="803">
                  <c:v>-0.79174753964928646</c:v>
                </c:pt>
                <c:pt idx="804">
                  <c:v>1.3419890917080539</c:v>
                </c:pt>
                <c:pt idx="805">
                  <c:v>-8.6906787080303291E-2</c:v>
                </c:pt>
                <c:pt idx="806">
                  <c:v>-0.2894899423652082</c:v>
                </c:pt>
                <c:pt idx="807">
                  <c:v>2.3067969251087348</c:v>
                </c:pt>
                <c:pt idx="808">
                  <c:v>6.9915804110913374E-2</c:v>
                </c:pt>
                <c:pt idx="809">
                  <c:v>2.1282170779212271</c:v>
                </c:pt>
                <c:pt idx="810">
                  <c:v>0.55728234536714705</c:v>
                </c:pt>
                <c:pt idx="811">
                  <c:v>6.0340712955693709E-2</c:v>
                </c:pt>
                <c:pt idx="812">
                  <c:v>0.78847692074241182</c:v>
                </c:pt>
                <c:pt idx="813">
                  <c:v>3.5175031049093509E-2</c:v>
                </c:pt>
                <c:pt idx="814">
                  <c:v>-3.9655220684214017E-2</c:v>
                </c:pt>
                <c:pt idx="815">
                  <c:v>-3.3699019692820591</c:v>
                </c:pt>
                <c:pt idx="816">
                  <c:v>0.27556246592482259</c:v>
                </c:pt>
                <c:pt idx="817">
                  <c:v>-0.51989593504357456</c:v>
                </c:pt>
                <c:pt idx="818">
                  <c:v>0.22798058588042641</c:v>
                </c:pt>
                <c:pt idx="819">
                  <c:v>0.25745393719783471</c:v>
                </c:pt>
                <c:pt idx="820">
                  <c:v>-0.18030036857177856</c:v>
                </c:pt>
                <c:pt idx="821">
                  <c:v>0.24252820065176653</c:v>
                </c:pt>
                <c:pt idx="822">
                  <c:v>0.93899765393666501</c:v>
                </c:pt>
                <c:pt idx="823">
                  <c:v>-0.56750601535734801</c:v>
                </c:pt>
                <c:pt idx="824">
                  <c:v>-0.9699079431908727</c:v>
                </c:pt>
                <c:pt idx="825">
                  <c:v>-8.9637765216484602E-2</c:v>
                </c:pt>
                <c:pt idx="826">
                  <c:v>-0.9424235826874916</c:v>
                </c:pt>
                <c:pt idx="827">
                  <c:v>-4.8146117851764744E-2</c:v>
                </c:pt>
                <c:pt idx="828">
                  <c:v>0.74164334779062824</c:v>
                </c:pt>
                <c:pt idx="829">
                  <c:v>-0.69182851701103987</c:v>
                </c:pt>
                <c:pt idx="830">
                  <c:v>1.0273424205184845</c:v>
                </c:pt>
                <c:pt idx="831">
                  <c:v>1.2722784097767206</c:v>
                </c:pt>
                <c:pt idx="832">
                  <c:v>-4.5246247759341052E-2</c:v>
                </c:pt>
                <c:pt idx="833">
                  <c:v>1.1010234709816218</c:v>
                </c:pt>
                <c:pt idx="834">
                  <c:v>-0.88461605250035236</c:v>
                </c:pt>
                <c:pt idx="835">
                  <c:v>0.32230574210259783</c:v>
                </c:pt>
                <c:pt idx="836">
                  <c:v>-0.95014017473031465</c:v>
                </c:pt>
                <c:pt idx="837">
                  <c:v>-1.1623371574900909</c:v>
                </c:pt>
                <c:pt idx="838">
                  <c:v>0.80398326009913812</c:v>
                </c:pt>
                <c:pt idx="839">
                  <c:v>0.62968358369999722</c:v>
                </c:pt>
                <c:pt idx="840">
                  <c:v>0.60906371160782313</c:v>
                </c:pt>
                <c:pt idx="841">
                  <c:v>-9.764254230113871E-2</c:v>
                </c:pt>
                <c:pt idx="842">
                  <c:v>0.32112977332051512</c:v>
                </c:pt>
                <c:pt idx="843">
                  <c:v>0.11434251869222385</c:v>
                </c:pt>
                <c:pt idx="844">
                  <c:v>1.1052184596906414</c:v>
                </c:pt>
                <c:pt idx="845">
                  <c:v>0.50326442901355561</c:v>
                </c:pt>
                <c:pt idx="846">
                  <c:v>1.1038575265743225</c:v>
                </c:pt>
                <c:pt idx="847">
                  <c:v>-0.69213508489561903</c:v>
                </c:pt>
                <c:pt idx="848">
                  <c:v>0.16210939904926538</c:v>
                </c:pt>
                <c:pt idx="849">
                  <c:v>-0.87494676816504691</c:v>
                </c:pt>
                <c:pt idx="850">
                  <c:v>-5.6444896299634291E-2</c:v>
                </c:pt>
                <c:pt idx="851">
                  <c:v>1.0951537351489962</c:v>
                </c:pt>
                <c:pt idx="852">
                  <c:v>1.7788534726841398</c:v>
                </c:pt>
                <c:pt idx="853">
                  <c:v>0.17083913608370735</c:v>
                </c:pt>
                <c:pt idx="854">
                  <c:v>0.75573827287334283</c:v>
                </c:pt>
                <c:pt idx="855">
                  <c:v>0.1433398311004514</c:v>
                </c:pt>
                <c:pt idx="856">
                  <c:v>1.5180734949616765</c:v>
                </c:pt>
                <c:pt idx="857">
                  <c:v>2.2133420310621346</c:v>
                </c:pt>
                <c:pt idx="858">
                  <c:v>0</c:v>
                </c:pt>
                <c:pt idx="859">
                  <c:v>-0.33948761777100966</c:v>
                </c:pt>
                <c:pt idx="860">
                  <c:v>-0.22595318844123347</c:v>
                </c:pt>
                <c:pt idx="861">
                  <c:v>-8.3821968075209113E-2</c:v>
                </c:pt>
                <c:pt idx="862">
                  <c:v>1.4443844400939962</c:v>
                </c:pt>
                <c:pt idx="863">
                  <c:v>-1.1515786457387602</c:v>
                </c:pt>
                <c:pt idx="864">
                  <c:v>-7.4323309700964346E-2</c:v>
                </c:pt>
                <c:pt idx="865">
                  <c:v>0.58387819759713411</c:v>
                </c:pt>
                <c:pt idx="866">
                  <c:v>1.05598611224591</c:v>
                </c:pt>
                <c:pt idx="867">
                  <c:v>-0.12521643964938403</c:v>
                </c:pt>
                <c:pt idx="868">
                  <c:v>-0.1390192703925556</c:v>
                </c:pt>
                <c:pt idx="869">
                  <c:v>1.5275610087295934</c:v>
                </c:pt>
                <c:pt idx="870">
                  <c:v>1.6021157797847072</c:v>
                </c:pt>
                <c:pt idx="871">
                  <c:v>0.65623600103383195</c:v>
                </c:pt>
                <c:pt idx="872">
                  <c:v>-1.054588665799022</c:v>
                </c:pt>
                <c:pt idx="873">
                  <c:v>0.70088969564494008</c:v>
                </c:pt>
                <c:pt idx="874">
                  <c:v>7.3081808757394603E-2</c:v>
                </c:pt>
                <c:pt idx="875">
                  <c:v>-1.0254257282875687</c:v>
                </c:pt>
                <c:pt idx="876">
                  <c:v>1.2257978231687632</c:v>
                </c:pt>
                <c:pt idx="877">
                  <c:v>-0.1804670723799221</c:v>
                </c:pt>
                <c:pt idx="878">
                  <c:v>-0.686454697307323</c:v>
                </c:pt>
                <c:pt idx="879">
                  <c:v>0.83996178192380921</c:v>
                </c:pt>
                <c:pt idx="880">
                  <c:v>0.75705769839245651</c:v>
                </c:pt>
                <c:pt idx="881">
                  <c:v>-2.0148455727727366</c:v>
                </c:pt>
                <c:pt idx="882">
                  <c:v>-0.18871564015092177</c:v>
                </c:pt>
                <c:pt idx="883">
                  <c:v>-0.10638521310663274</c:v>
                </c:pt>
                <c:pt idx="884">
                  <c:v>0.31891189215875382</c:v>
                </c:pt>
                <c:pt idx="885">
                  <c:v>-1.7941610725831769</c:v>
                </c:pt>
                <c:pt idx="886">
                  <c:v>0.40957066711106405</c:v>
                </c:pt>
                <c:pt idx="887">
                  <c:v>0.59919964105236123</c:v>
                </c:pt>
                <c:pt idx="888">
                  <c:v>-0.47614237580591512</c:v>
                </c:pt>
                <c:pt idx="889">
                  <c:v>1.2417280584922348</c:v>
                </c:pt>
                <c:pt idx="890">
                  <c:v>0.69756794737966565</c:v>
                </c:pt>
                <c:pt idx="891">
                  <c:v>-0.5227589429918531</c:v>
                </c:pt>
                <c:pt idx="892">
                  <c:v>0.60254908566921384</c:v>
                </c:pt>
                <c:pt idx="893">
                  <c:v>-0.49631600517254493</c:v>
                </c:pt>
                <c:pt idx="894">
                  <c:v>0.76829862226218149</c:v>
                </c:pt>
                <c:pt idx="895">
                  <c:v>-0.82123520619929569</c:v>
                </c:pt>
                <c:pt idx="896">
                  <c:v>9.6339600315004395E-2</c:v>
                </c:pt>
                <c:pt idx="897">
                  <c:v>0.26374278634223591</c:v>
                </c:pt>
                <c:pt idx="898">
                  <c:v>-5.6593537220691936E-2</c:v>
                </c:pt>
                <c:pt idx="899">
                  <c:v>0.30375038356546741</c:v>
                </c:pt>
                <c:pt idx="900">
                  <c:v>3.8815396763843903</c:v>
                </c:pt>
                <c:pt idx="901">
                  <c:v>0.1150805718730407</c:v>
                </c:pt>
                <c:pt idx="902">
                  <c:v>1.6002993664052154</c:v>
                </c:pt>
                <c:pt idx="903">
                  <c:v>0.80981271672529731</c:v>
                </c:pt>
                <c:pt idx="904">
                  <c:v>-0.16661517051957564</c:v>
                </c:pt>
                <c:pt idx="905">
                  <c:v>0.34657455498293616</c:v>
                </c:pt>
                <c:pt idx="906">
                  <c:v>-0.52431311527832802</c:v>
                </c:pt>
                <c:pt idx="907">
                  <c:v>1.546675097084157</c:v>
                </c:pt>
                <c:pt idx="908">
                  <c:v>-0.50431467193904156</c:v>
                </c:pt>
                <c:pt idx="909">
                  <c:v>1.2008834372622494</c:v>
                </c:pt>
                <c:pt idx="910">
                  <c:v>1.6486076459517152</c:v>
                </c:pt>
                <c:pt idx="911">
                  <c:v>-0.23266031689095232</c:v>
                </c:pt>
                <c:pt idx="912">
                  <c:v>-0.87827355890238079</c:v>
                </c:pt>
                <c:pt idx="913">
                  <c:v>0.92103818618987254</c:v>
                </c:pt>
                <c:pt idx="914">
                  <c:v>-0.17803391249161685</c:v>
                </c:pt>
                <c:pt idx="915">
                  <c:v>-1.0060385820419258</c:v>
                </c:pt>
                <c:pt idx="916">
                  <c:v>1.5093049163555741</c:v>
                </c:pt>
                <c:pt idx="917">
                  <c:v>-0.13914964364026877</c:v>
                </c:pt>
                <c:pt idx="918">
                  <c:v>1.1377096757736858</c:v>
                </c:pt>
                <c:pt idx="919">
                  <c:v>2.9791947733289564E-2</c:v>
                </c:pt>
                <c:pt idx="920">
                  <c:v>-0.23661407800960829</c:v>
                </c:pt>
                <c:pt idx="921">
                  <c:v>0.37779616547636924</c:v>
                </c:pt>
                <c:pt idx="922">
                  <c:v>-1.197195695900992</c:v>
                </c:pt>
                <c:pt idx="923">
                  <c:v>0.76042658401824736</c:v>
                </c:pt>
                <c:pt idx="924">
                  <c:v>-1.9076335064911722</c:v>
                </c:pt>
                <c:pt idx="925">
                  <c:v>0.35434193304534561</c:v>
                </c:pt>
                <c:pt idx="926">
                  <c:v>-1.5752672618251466</c:v>
                </c:pt>
                <c:pt idx="927">
                  <c:v>-1.6800038306396687</c:v>
                </c:pt>
                <c:pt idx="928">
                  <c:v>4.5096261786874772E-2</c:v>
                </c:pt>
                <c:pt idx="929">
                  <c:v>-0.46552861600387146</c:v>
                </c:pt>
                <c:pt idx="930">
                  <c:v>-1.9133528913369733</c:v>
                </c:pt>
                <c:pt idx="931">
                  <c:v>0.65556120342809587</c:v>
                </c:pt>
                <c:pt idx="932">
                  <c:v>0.39712669294628661</c:v>
                </c:pt>
                <c:pt idx="933">
                  <c:v>0.33856432988752422</c:v>
                </c:pt>
                <c:pt idx="934">
                  <c:v>0.46643360616693136</c:v>
                </c:pt>
                <c:pt idx="935">
                  <c:v>1.3098071943183178</c:v>
                </c:pt>
                <c:pt idx="936">
                  <c:v>0.1435879911969275</c:v>
                </c:pt>
                <c:pt idx="937">
                  <c:v>1.0086895379039109</c:v>
                </c:pt>
                <c:pt idx="938">
                  <c:v>-1.4896153424542802</c:v>
                </c:pt>
                <c:pt idx="939">
                  <c:v>0.51850225420563456</c:v>
                </c:pt>
                <c:pt idx="940">
                  <c:v>0.41623622675300359</c:v>
                </c:pt>
                <c:pt idx="941">
                  <c:v>9.8342009916811482E-2</c:v>
                </c:pt>
                <c:pt idx="942">
                  <c:v>-0.18483986660312651</c:v>
                </c:pt>
                <c:pt idx="943">
                  <c:v>0.32992096474928295</c:v>
                </c:pt>
                <c:pt idx="944">
                  <c:v>1.9814649793060961</c:v>
                </c:pt>
                <c:pt idx="945">
                  <c:v>0.59390332339027607</c:v>
                </c:pt>
                <c:pt idx="946">
                  <c:v>-1.0908606995987882</c:v>
                </c:pt>
                <c:pt idx="947">
                  <c:v>0.13448464922058409</c:v>
                </c:pt>
                <c:pt idx="948">
                  <c:v>-0.22681046575982319</c:v>
                </c:pt>
                <c:pt idx="949">
                  <c:v>-1.637017378205984</c:v>
                </c:pt>
                <c:pt idx="950">
                  <c:v>-1.2672799709647415</c:v>
                </c:pt>
                <c:pt idx="951">
                  <c:v>0.59431661014021897</c:v>
                </c:pt>
                <c:pt idx="952">
                  <c:v>-1.237856736034433</c:v>
                </c:pt>
                <c:pt idx="953">
                  <c:v>0.61663260581788415</c:v>
                </c:pt>
                <c:pt idx="954">
                  <c:v>-9.8589485482223349E-2</c:v>
                </c:pt>
                <c:pt idx="955">
                  <c:v>0.29669600993538681</c:v>
                </c:pt>
                <c:pt idx="956">
                  <c:v>-1.2700584957496273</c:v>
                </c:pt>
                <c:pt idx="957">
                  <c:v>0.62994292108400074</c:v>
                </c:pt>
                <c:pt idx="958">
                  <c:v>0.35125176443442852</c:v>
                </c:pt>
                <c:pt idx="959">
                  <c:v>0.1281441614037104</c:v>
                </c:pt>
                <c:pt idx="960">
                  <c:v>-0.75542754037446191</c:v>
                </c:pt>
                <c:pt idx="961">
                  <c:v>-1.1466015029782362</c:v>
                </c:pt>
                <c:pt idx="962">
                  <c:v>4.4160483771568351E-2</c:v>
                </c:pt>
                <c:pt idx="963">
                  <c:v>1.5611610625816781</c:v>
                </c:pt>
                <c:pt idx="964">
                  <c:v>1.7638636826439495</c:v>
                </c:pt>
                <c:pt idx="965">
                  <c:v>-0.69074191302378452</c:v>
                </c:pt>
                <c:pt idx="966">
                  <c:v>-0.92630310537999505</c:v>
                </c:pt>
                <c:pt idx="967">
                  <c:v>-1.3873428941546648</c:v>
                </c:pt>
                <c:pt idx="968">
                  <c:v>0.49696429270721554</c:v>
                </c:pt>
                <c:pt idx="969">
                  <c:v>-1.6898636628206007</c:v>
                </c:pt>
                <c:pt idx="970">
                  <c:v>-0.15559564768693027</c:v>
                </c:pt>
                <c:pt idx="971">
                  <c:v>5.9056483557766874E-2</c:v>
                </c:pt>
                <c:pt idx="972">
                  <c:v>0.40235691283305969</c:v>
                </c:pt>
                <c:pt idx="973">
                  <c:v>0.73687884806054693</c:v>
                </c:pt>
                <c:pt idx="974">
                  <c:v>1.2166848979167624</c:v>
                </c:pt>
                <c:pt idx="975">
                  <c:v>-0.20902358717249525</c:v>
                </c:pt>
                <c:pt idx="976">
                  <c:v>0.81849797478990849</c:v>
                </c:pt>
                <c:pt idx="977">
                  <c:v>0.31503287774522215</c:v>
                </c:pt>
                <c:pt idx="978">
                  <c:v>1.1675266940768507</c:v>
                </c:pt>
                <c:pt idx="979">
                  <c:v>-0.63765447209055526</c:v>
                </c:pt>
                <c:pt idx="980">
                  <c:v>0.25096541325735261</c:v>
                </c:pt>
                <c:pt idx="981">
                  <c:v>0.50557150996238387</c:v>
                </c:pt>
                <c:pt idx="982">
                  <c:v>0.77760265777686011</c:v>
                </c:pt>
                <c:pt idx="983">
                  <c:v>-0.68142370078990921</c:v>
                </c:pt>
                <c:pt idx="984">
                  <c:v>-0.69701604100227554</c:v>
                </c:pt>
                <c:pt idx="985">
                  <c:v>-1.8746363871219678</c:v>
                </c:pt>
                <c:pt idx="986">
                  <c:v>1.9527153043904877</c:v>
                </c:pt>
                <c:pt idx="987">
                  <c:v>-0.54055960507386025</c:v>
                </c:pt>
                <c:pt idx="988">
                  <c:v>-0.40218174874101548</c:v>
                </c:pt>
                <c:pt idx="989">
                  <c:v>-0.54714242229260501</c:v>
                </c:pt>
                <c:pt idx="990">
                  <c:v>0.22094000721864893</c:v>
                </c:pt>
                <c:pt idx="991">
                  <c:v>-0.16386431373640695</c:v>
                </c:pt>
                <c:pt idx="992">
                  <c:v>1.362140515923816</c:v>
                </c:pt>
                <c:pt idx="993">
                  <c:v>-1.900641595588261</c:v>
                </c:pt>
                <c:pt idx="994">
                  <c:v>1.3538631402991257</c:v>
                </c:pt>
                <c:pt idx="995">
                  <c:v>-0.61532647719982558</c:v>
                </c:pt>
                <c:pt idx="996">
                  <c:v>2.8771944530080449E-2</c:v>
                </c:pt>
                <c:pt idx="997">
                  <c:v>-0.72031983415904322</c:v>
                </c:pt>
                <c:pt idx="998">
                  <c:v>-0.23965268845327681</c:v>
                </c:pt>
                <c:pt idx="999">
                  <c:v>7.6512803783130454E-2</c:v>
                </c:pt>
                <c:pt idx="1000">
                  <c:v>-0.34217587528138488</c:v>
                </c:pt>
                <c:pt idx="1001">
                  <c:v>0.65225491649274892</c:v>
                </c:pt>
                <c:pt idx="1002">
                  <c:v>0.48039653057494464</c:v>
                </c:pt>
                <c:pt idx="1003">
                  <c:v>0.7616678520972503</c:v>
                </c:pt>
                <c:pt idx="1004">
                  <c:v>0</c:v>
                </c:pt>
                <c:pt idx="1005">
                  <c:v>-1.4375945545255506</c:v>
                </c:pt>
                <c:pt idx="1006">
                  <c:v>1.4499048027109303</c:v>
                </c:pt>
                <c:pt idx="1007">
                  <c:v>1.3115754872995038</c:v>
                </c:pt>
                <c:pt idx="1008">
                  <c:v>-0.31863378127264985</c:v>
                </c:pt>
                <c:pt idx="1009">
                  <c:v>-0.47034482312791687</c:v>
                </c:pt>
                <c:pt idx="1010">
                  <c:v>-0.5501106598467016</c:v>
                </c:pt>
                <c:pt idx="1011">
                  <c:v>0.53842463634410975</c:v>
                </c:pt>
                <c:pt idx="1012">
                  <c:v>0.8990839382176542</c:v>
                </c:pt>
                <c:pt idx="1013">
                  <c:v>-0.32393594615696125</c:v>
                </c:pt>
                <c:pt idx="1014">
                  <c:v>0.50090297387457183</c:v>
                </c:pt>
                <c:pt idx="1015">
                  <c:v>0.89297475984283714</c:v>
                </c:pt>
                <c:pt idx="1016">
                  <c:v>0</c:v>
                </c:pt>
                <c:pt idx="1017">
                  <c:v>-0.71959246032903668</c:v>
                </c:pt>
                <c:pt idx="1018">
                  <c:v>1.7725330138935231</c:v>
                </c:pt>
                <c:pt idx="1019">
                  <c:v>0.25519584585960631</c:v>
                </c:pt>
                <c:pt idx="1020">
                  <c:v>0.69955035506803831</c:v>
                </c:pt>
                <c:pt idx="1021">
                  <c:v>0.99974223787952055</c:v>
                </c:pt>
                <c:pt idx="1022">
                  <c:v>1.5898050648353299</c:v>
                </c:pt>
                <c:pt idx="1023">
                  <c:v>-0.37154414508345895</c:v>
                </c:pt>
                <c:pt idx="1024">
                  <c:v>1.059396288240452</c:v>
                </c:pt>
                <c:pt idx="1025">
                  <c:v>3.8710544559433575E-2</c:v>
                </c:pt>
                <c:pt idx="1026">
                  <c:v>1.4698185542451829</c:v>
                </c:pt>
                <c:pt idx="1027">
                  <c:v>-1.0265435426472871</c:v>
                </c:pt>
                <c:pt idx="1028">
                  <c:v>-1.3493972936562331</c:v>
                </c:pt>
                <c:pt idx="1029">
                  <c:v>-0.53792024106425551</c:v>
                </c:pt>
                <c:pt idx="1030">
                  <c:v>0.23970092444638225</c:v>
                </c:pt>
                <c:pt idx="1031">
                  <c:v>1.260369780252512</c:v>
                </c:pt>
                <c:pt idx="1032">
                  <c:v>0.44914085866085751</c:v>
                </c:pt>
                <c:pt idx="1033">
                  <c:v>-0.52658747034019027</c:v>
                </c:pt>
                <c:pt idx="1034">
                  <c:v>-0.48423339673695853</c:v>
                </c:pt>
                <c:pt idx="1035">
                  <c:v>0.34672545628462098</c:v>
                </c:pt>
                <c:pt idx="1036">
                  <c:v>0.56397552172926479</c:v>
                </c:pt>
                <c:pt idx="1037">
                  <c:v>0.7362192236982783</c:v>
                </c:pt>
                <c:pt idx="1038">
                  <c:v>-0.14837331319100872</c:v>
                </c:pt>
                <c:pt idx="1039">
                  <c:v>1.3967302893591536</c:v>
                </c:pt>
                <c:pt idx="1040">
                  <c:v>1.0530526175041837</c:v>
                </c:pt>
                <c:pt idx="1041">
                  <c:v>1.5991902378609748</c:v>
                </c:pt>
                <c:pt idx="1042">
                  <c:v>0.70672196453823743</c:v>
                </c:pt>
                <c:pt idx="1043">
                  <c:v>-0.44063098469899742</c:v>
                </c:pt>
                <c:pt idx="1044">
                  <c:v>7.9868272163114942E-2</c:v>
                </c:pt>
                <c:pt idx="1045">
                  <c:v>3.772259394168016</c:v>
                </c:pt>
                <c:pt idx="1046">
                  <c:v>-0.57886798179189392</c:v>
                </c:pt>
                <c:pt idx="1047">
                  <c:v>1.7810584629616066</c:v>
                </c:pt>
                <c:pt idx="1048">
                  <c:v>-0.15985511941587827</c:v>
                </c:pt>
                <c:pt idx="1049">
                  <c:v>0.73432154592294396</c:v>
                </c:pt>
                <c:pt idx="1050">
                  <c:v>1.8455302734872625</c:v>
                </c:pt>
                <c:pt idx="1051">
                  <c:v>-0.24885081049866831</c:v>
                </c:pt>
                <c:pt idx="1052">
                  <c:v>-2.5221110374748434</c:v>
                </c:pt>
                <c:pt idx="1053">
                  <c:v>-2.048093508471827</c:v>
                </c:pt>
                <c:pt idx="1054">
                  <c:v>-4.2338917709471398</c:v>
                </c:pt>
                <c:pt idx="1055">
                  <c:v>0.71366716688000598</c:v>
                </c:pt>
                <c:pt idx="1056">
                  <c:v>0.81309817267167539</c:v>
                </c:pt>
                <c:pt idx="1057">
                  <c:v>-1.3164188409846798</c:v>
                </c:pt>
                <c:pt idx="1058">
                  <c:v>-1.7763887834407623</c:v>
                </c:pt>
                <c:pt idx="1059">
                  <c:v>0.83286497618958899</c:v>
                </c:pt>
                <c:pt idx="1060">
                  <c:v>0.38533352877260113</c:v>
                </c:pt>
                <c:pt idx="1061">
                  <c:v>1.0453652392157726</c:v>
                </c:pt>
                <c:pt idx="1062">
                  <c:v>0.35941446974230429</c:v>
                </c:pt>
                <c:pt idx="1063">
                  <c:v>0.50568091837839235</c:v>
                </c:pt>
                <c:pt idx="1064">
                  <c:v>0.1681927941147392</c:v>
                </c:pt>
                <c:pt idx="1065">
                  <c:v>0.27158924129615375</c:v>
                </c:pt>
                <c:pt idx="1066">
                  <c:v>6.9669983901045951E-2</c:v>
                </c:pt>
                <c:pt idx="1067">
                  <c:v>-0.22775345278530842</c:v>
                </c:pt>
                <c:pt idx="1068">
                  <c:v>-0.54272587584879017</c:v>
                </c:pt>
                <c:pt idx="1069">
                  <c:v>0.16020372469433955</c:v>
                </c:pt>
                <c:pt idx="1070">
                  <c:v>8.6969355679414662E-2</c:v>
                </c:pt>
                <c:pt idx="1071">
                  <c:v>0.70444783985004156</c:v>
                </c:pt>
                <c:pt idx="1072">
                  <c:v>0.21409987785103243</c:v>
                </c:pt>
                <c:pt idx="1073">
                  <c:v>0.16878534944793261</c:v>
                </c:pt>
                <c:pt idx="1074">
                  <c:v>2.538130915781275</c:v>
                </c:pt>
                <c:pt idx="1075">
                  <c:v>-0.61360024200514318</c:v>
                </c:pt>
                <c:pt idx="1076">
                  <c:v>7.3269921127704585E-2</c:v>
                </c:pt>
                <c:pt idx="1077">
                  <c:v>0.67790797121218316</c:v>
                </c:pt>
                <c:pt idx="1078">
                  <c:v>0.22650795452721526</c:v>
                </c:pt>
                <c:pt idx="1079">
                  <c:v>-0.24182211927780548</c:v>
                </c:pt>
                <c:pt idx="1080">
                  <c:v>-0.33561470649054487</c:v>
                </c:pt>
                <c:pt idx="1081">
                  <c:v>0.13383816472352092</c:v>
                </c:pt>
                <c:pt idx="1082">
                  <c:v>0</c:v>
                </c:pt>
                <c:pt idx="1083">
                  <c:v>0.81442511140450613</c:v>
                </c:pt>
                <c:pt idx="1084">
                  <c:v>-0.17865780802654516</c:v>
                </c:pt>
                <c:pt idx="1085">
                  <c:v>-1.8139390805507336</c:v>
                </c:pt>
                <c:pt idx="1086">
                  <c:v>1.2090149289898091</c:v>
                </c:pt>
                <c:pt idx="1087">
                  <c:v>0.19521441094710421</c:v>
                </c:pt>
                <c:pt idx="1088">
                  <c:v>-0.72008919594174758</c:v>
                </c:pt>
                <c:pt idx="1089">
                  <c:v>-0.66981493411397941</c:v>
                </c:pt>
                <c:pt idx="1090">
                  <c:v>0.30868537197700063</c:v>
                </c:pt>
                <c:pt idx="1091">
                  <c:v>-0.3092553054627184</c:v>
                </c:pt>
                <c:pt idx="1092">
                  <c:v>-1.789126570637726</c:v>
                </c:pt>
                <c:pt idx="1093">
                  <c:v>1.0747443715282607</c:v>
                </c:pt>
                <c:pt idx="1094">
                  <c:v>-0.88798155214207086</c:v>
                </c:pt>
                <c:pt idx="1095">
                  <c:v>-1.0149537128997552</c:v>
                </c:pt>
                <c:pt idx="1096">
                  <c:v>0.85370262181794343</c:v>
                </c:pt>
                <c:pt idx="1097">
                  <c:v>0.54910954056986616</c:v>
                </c:pt>
                <c:pt idx="1098">
                  <c:v>1.1239621145621477</c:v>
                </c:pt>
                <c:pt idx="1099">
                  <c:v>0.20664553741572225</c:v>
                </c:pt>
                <c:pt idx="1100">
                  <c:v>-0.56483295014956547</c:v>
                </c:pt>
                <c:pt idx="1101">
                  <c:v>0.46348111061323966</c:v>
                </c:pt>
                <c:pt idx="1102">
                  <c:v>1.1581723120531631</c:v>
                </c:pt>
                <c:pt idx="1103">
                  <c:v>0.32243452326516209</c:v>
                </c:pt>
                <c:pt idx="1104">
                  <c:v>0.23679168904462566</c:v>
                </c:pt>
                <c:pt idx="1105">
                  <c:v>-0.82617193904052488</c:v>
                </c:pt>
                <c:pt idx="1106">
                  <c:v>0.73987117425095039</c:v>
                </c:pt>
                <c:pt idx="1107">
                  <c:v>-0.35375406017991262</c:v>
                </c:pt>
                <c:pt idx="1108">
                  <c:v>1.4803500815687947</c:v>
                </c:pt>
                <c:pt idx="1109">
                  <c:v>-1.1219370668427755</c:v>
                </c:pt>
                <c:pt idx="1110">
                  <c:v>0.3762610895328018</c:v>
                </c:pt>
                <c:pt idx="1111">
                  <c:v>-1.1904053127247847</c:v>
                </c:pt>
                <c:pt idx="1112">
                  <c:v>-1.3235272368110091</c:v>
                </c:pt>
                <c:pt idx="1113">
                  <c:v>0.23653801898254248</c:v>
                </c:pt>
                <c:pt idx="1114">
                  <c:v>0.48967573721750851</c:v>
                </c:pt>
                <c:pt idx="1115">
                  <c:v>0.60716096800197827</c:v>
                </c:pt>
                <c:pt idx="1116">
                  <c:v>2.0367806914036115</c:v>
                </c:pt>
                <c:pt idx="1117">
                  <c:v>-0.6127854466404079</c:v>
                </c:pt>
                <c:pt idx="1118">
                  <c:v>0.39285599037055174</c:v>
                </c:pt>
                <c:pt idx="1119">
                  <c:v>1.4026075725920941</c:v>
                </c:pt>
                <c:pt idx="1120">
                  <c:v>-0.72018814009165655</c:v>
                </c:pt>
                <c:pt idx="1121">
                  <c:v>-0.32737396067220326</c:v>
                </c:pt>
                <c:pt idx="1122">
                  <c:v>0.43559511609409163</c:v>
                </c:pt>
                <c:pt idx="1123">
                  <c:v>0.15758026019408869</c:v>
                </c:pt>
                <c:pt idx="1124">
                  <c:v>-0.13090473667178903</c:v>
                </c:pt>
                <c:pt idx="1125">
                  <c:v>-9.5860326329686094E-2</c:v>
                </c:pt>
                <c:pt idx="1126">
                  <c:v>-0.10434764664990297</c:v>
                </c:pt>
                <c:pt idx="1127">
                  <c:v>0.78621404700427755</c:v>
                </c:pt>
                <c:pt idx="1128">
                  <c:v>0.76943630944928032</c:v>
                </c:pt>
                <c:pt idx="1129">
                  <c:v>0.54111908251325325</c:v>
                </c:pt>
                <c:pt idx="1130">
                  <c:v>0.55554355857119542</c:v>
                </c:pt>
                <c:pt idx="1131">
                  <c:v>-0.907081457482243</c:v>
                </c:pt>
                <c:pt idx="1132">
                  <c:v>0.75816224636453233</c:v>
                </c:pt>
                <c:pt idx="1133">
                  <c:v>-5.3539989738346838E-2</c:v>
                </c:pt>
                <c:pt idx="1134">
                  <c:v>1.0337308248159514</c:v>
                </c:pt>
                <c:pt idx="1135">
                  <c:v>-0.21233929837715562</c:v>
                </c:pt>
                <c:pt idx="1136">
                  <c:v>1.756584215237577</c:v>
                </c:pt>
                <c:pt idx="1137">
                  <c:v>-0.60860008895211815</c:v>
                </c:pt>
                <c:pt idx="1138">
                  <c:v>-4.5315786506214352E-2</c:v>
                </c:pt>
                <c:pt idx="1139">
                  <c:v>0.94410744800998958</c:v>
                </c:pt>
                <c:pt idx="1140">
                  <c:v>4.7666804655683959E-2</c:v>
                </c:pt>
                <c:pt idx="1141">
                  <c:v>0.41527465471373481</c:v>
                </c:pt>
                <c:pt idx="1142">
                  <c:v>0.65375157766986514</c:v>
                </c:pt>
                <c:pt idx="1143">
                  <c:v>0.71265513993071372</c:v>
                </c:pt>
                <c:pt idx="1144">
                  <c:v>0.3816345332512614</c:v>
                </c:pt>
                <c:pt idx="1145">
                  <c:v>0.57024790617192644</c:v>
                </c:pt>
                <c:pt idx="1146">
                  <c:v>0.80875713982443653</c:v>
                </c:pt>
                <c:pt idx="1147">
                  <c:v>-0.22387310579082789</c:v>
                </c:pt>
                <c:pt idx="1148">
                  <c:v>-0.47316050603026838</c:v>
                </c:pt>
                <c:pt idx="1149">
                  <c:v>0.48369964185529501</c:v>
                </c:pt>
                <c:pt idx="1150">
                  <c:v>0.85981809202114456</c:v>
                </c:pt>
                <c:pt idx="1151">
                  <c:v>0.52513173969195504</c:v>
                </c:pt>
                <c:pt idx="1152">
                  <c:v>0.29629485462381316</c:v>
                </c:pt>
                <c:pt idx="1153">
                  <c:v>-0.98605650586647742</c:v>
                </c:pt>
                <c:pt idx="1154">
                  <c:v>1.313132228784718</c:v>
                </c:pt>
                <c:pt idx="1155">
                  <c:v>-1.1324064521820301</c:v>
                </c:pt>
                <c:pt idx="1156">
                  <c:v>0.7700712235326822</c:v>
                </c:pt>
                <c:pt idx="1157">
                  <c:v>-0.63702729119110046</c:v>
                </c:pt>
                <c:pt idx="1158">
                  <c:v>-0.51671808382741302</c:v>
                </c:pt>
                <c:pt idx="1159">
                  <c:v>-1.6262536990557144</c:v>
                </c:pt>
                <c:pt idx="1160">
                  <c:v>-0.9552461615792649</c:v>
                </c:pt>
                <c:pt idx="1161">
                  <c:v>-1.712821687858004</c:v>
                </c:pt>
                <c:pt idx="1162">
                  <c:v>-0.34255201701418958</c:v>
                </c:pt>
                <c:pt idx="1163">
                  <c:v>0.55301485918675386</c:v>
                </c:pt>
                <c:pt idx="1164">
                  <c:v>0.62812876777692261</c:v>
                </c:pt>
                <c:pt idx="1165">
                  <c:v>-0.69863344775723812</c:v>
                </c:pt>
                <c:pt idx="1166">
                  <c:v>0.84433691070690642</c:v>
                </c:pt>
                <c:pt idx="1167">
                  <c:v>0.48206107330354203</c:v>
                </c:pt>
                <c:pt idx="1168">
                  <c:v>-0.21478706139518608</c:v>
                </c:pt>
                <c:pt idx="1169">
                  <c:v>-1.1757915897332747</c:v>
                </c:pt>
                <c:pt idx="1170">
                  <c:v>-8.6010944081322302E-2</c:v>
                </c:pt>
                <c:pt idx="1171">
                  <c:v>-1.942523998826194</c:v>
                </c:pt>
                <c:pt idx="1172">
                  <c:v>0.56291332423210982</c:v>
                </c:pt>
                <c:pt idx="1173">
                  <c:v>0.97531231695437104</c:v>
                </c:pt>
                <c:pt idx="1174">
                  <c:v>0.18255421612227826</c:v>
                </c:pt>
                <c:pt idx="1175">
                  <c:v>0.97461040358192275</c:v>
                </c:pt>
                <c:pt idx="1176">
                  <c:v>0.11798457680390613</c:v>
                </c:pt>
                <c:pt idx="1177">
                  <c:v>-2.5732267029063838</c:v>
                </c:pt>
                <c:pt idx="1178">
                  <c:v>0.35647990152944792</c:v>
                </c:pt>
                <c:pt idx="1179">
                  <c:v>-3.0517664789171534E-2</c:v>
                </c:pt>
                <c:pt idx="1180">
                  <c:v>3.4533348856093625E-2</c:v>
                </c:pt>
                <c:pt idx="1181">
                  <c:v>0.54277622956738525</c:v>
                </c:pt>
                <c:pt idx="1182">
                  <c:v>4.1169353660218712E-2</c:v>
                </c:pt>
                <c:pt idx="1183">
                  <c:v>4.5605322909654092E-2</c:v>
                </c:pt>
                <c:pt idx="1184">
                  <c:v>-0.29961525216708351</c:v>
                </c:pt>
                <c:pt idx="1185">
                  <c:v>0.16021263837004301</c:v>
                </c:pt>
                <c:pt idx="1186">
                  <c:v>-0.79928351030997524</c:v>
                </c:pt>
                <c:pt idx="1187">
                  <c:v>0.11137127701731354</c:v>
                </c:pt>
                <c:pt idx="1188">
                  <c:v>0.53360110107049552</c:v>
                </c:pt>
                <c:pt idx="1189">
                  <c:v>-1.5021744977623339</c:v>
                </c:pt>
                <c:pt idx="1190">
                  <c:v>4.9271251750907297E-2</c:v>
                </c:pt>
                <c:pt idx="1191">
                  <c:v>0.21401233878997991</c:v>
                </c:pt>
                <c:pt idx="1192">
                  <c:v>0.57023405788980741</c:v>
                </c:pt>
                <c:pt idx="1193">
                  <c:v>0.11564958095502233</c:v>
                </c:pt>
                <c:pt idx="1194">
                  <c:v>-1.1623334644255439</c:v>
                </c:pt>
                <c:pt idx="1195">
                  <c:v>-0.21827225491357366</c:v>
                </c:pt>
                <c:pt idx="1196">
                  <c:v>-0.69609063912572933</c:v>
                </c:pt>
                <c:pt idx="1197">
                  <c:v>-2.188224090100332</c:v>
                </c:pt>
                <c:pt idx="1198">
                  <c:v>0.39505290979690516</c:v>
                </c:pt>
                <c:pt idx="1199">
                  <c:v>-0.34264904755541181</c:v>
                </c:pt>
                <c:pt idx="1200">
                  <c:v>0.69670100447264438</c:v>
                </c:pt>
                <c:pt idx="1201">
                  <c:v>0.1418831302956283</c:v>
                </c:pt>
                <c:pt idx="1202">
                  <c:v>1.1836085179435181</c:v>
                </c:pt>
                <c:pt idx="1203">
                  <c:v>0.13933524789749607</c:v>
                </c:pt>
                <c:pt idx="1204">
                  <c:v>0.35439192342502907</c:v>
                </c:pt>
                <c:pt idx="1205">
                  <c:v>-0.53728796658149069</c:v>
                </c:pt>
                <c:pt idx="1206">
                  <c:v>-0.33200327214154868</c:v>
                </c:pt>
                <c:pt idx="1207">
                  <c:v>-0.81461515069675094</c:v>
                </c:pt>
                <c:pt idx="1208">
                  <c:v>-0.56468560009457969</c:v>
                </c:pt>
                <c:pt idx="1209">
                  <c:v>-0.80545436103801338</c:v>
                </c:pt>
                <c:pt idx="1210">
                  <c:v>-1.1768857060237681</c:v>
                </c:pt>
                <c:pt idx="1211">
                  <c:v>0.85680224284068807</c:v>
                </c:pt>
                <c:pt idx="1212">
                  <c:v>0.78823863655623672</c:v>
                </c:pt>
                <c:pt idx="1213">
                  <c:v>1.3222149204938818</c:v>
                </c:pt>
                <c:pt idx="1214">
                  <c:v>-0.72769086432246444</c:v>
                </c:pt>
                <c:pt idx="1215">
                  <c:v>-0.91906427623244846</c:v>
                </c:pt>
                <c:pt idx="1216">
                  <c:v>-1.372227352479138</c:v>
                </c:pt>
                <c:pt idx="1217">
                  <c:v>7.50719805588283E-2</c:v>
                </c:pt>
                <c:pt idx="1218">
                  <c:v>-0.20940243240832435</c:v>
                </c:pt>
                <c:pt idx="1219">
                  <c:v>3.5909784704046737</c:v>
                </c:pt>
                <c:pt idx="1220">
                  <c:v>0.24543070768883379</c:v>
                </c:pt>
                <c:pt idx="1221">
                  <c:v>-0.65752427647345024</c:v>
                </c:pt>
                <c:pt idx="1222">
                  <c:v>-1.4855826401896304</c:v>
                </c:pt>
                <c:pt idx="1223">
                  <c:v>-0.44408992652229251</c:v>
                </c:pt>
                <c:pt idx="1224">
                  <c:v>0.18157052536348914</c:v>
                </c:pt>
                <c:pt idx="1225">
                  <c:v>1.4408944150319765</c:v>
                </c:pt>
                <c:pt idx="1226">
                  <c:v>5.0974880916956795E-2</c:v>
                </c:pt>
                <c:pt idx="1227">
                  <c:v>-2.9080402413599868E-2</c:v>
                </c:pt>
                <c:pt idx="1228">
                  <c:v>0.7917981128560988</c:v>
                </c:pt>
                <c:pt idx="1229">
                  <c:v>0.2700343362431169</c:v>
                </c:pt>
                <c:pt idx="1230">
                  <c:v>0.82511740313538218</c:v>
                </c:pt>
                <c:pt idx="1231">
                  <c:v>0.45381961529733778</c:v>
                </c:pt>
                <c:pt idx="1232">
                  <c:v>-0.12241376862392636</c:v>
                </c:pt>
                <c:pt idx="1233">
                  <c:v>-0.72207571191770248</c:v>
                </c:pt>
                <c:pt idx="1234">
                  <c:v>-0.18381043399813277</c:v>
                </c:pt>
                <c:pt idx="1235">
                  <c:v>1.0014436834653246</c:v>
                </c:pt>
                <c:pt idx="1236">
                  <c:v>0.75782171688055977</c:v>
                </c:pt>
                <c:pt idx="1237">
                  <c:v>-2.7569460031495283</c:v>
                </c:pt>
                <c:pt idx="1238">
                  <c:v>-0.36933034114937402</c:v>
                </c:pt>
                <c:pt idx="1239">
                  <c:v>0.63181167618440592</c:v>
                </c:pt>
                <c:pt idx="1240">
                  <c:v>-1.0710841494425636</c:v>
                </c:pt>
                <c:pt idx="1241">
                  <c:v>0.57894738137623258</c:v>
                </c:pt>
                <c:pt idx="1242">
                  <c:v>3.4386205193788162E-2</c:v>
                </c:pt>
                <c:pt idx="1243">
                  <c:v>-0.65662811672266663</c:v>
                </c:pt>
                <c:pt idx="1244">
                  <c:v>1.1705898033773317</c:v>
                </c:pt>
                <c:pt idx="1245">
                  <c:v>0.48400363120616896</c:v>
                </c:pt>
                <c:pt idx="1246">
                  <c:v>-0.28035824698735895</c:v>
                </c:pt>
                <c:pt idx="1247">
                  <c:v>0.30762720093600826</c:v>
                </c:pt>
                <c:pt idx="1248">
                  <c:v>-0.23812046314021695</c:v>
                </c:pt>
                <c:pt idx="1249">
                  <c:v>-0.66962022233697871</c:v>
                </c:pt>
                <c:pt idx="1250">
                  <c:v>-0.31326013212260934</c:v>
                </c:pt>
                <c:pt idx="1251">
                  <c:v>0</c:v>
                </c:pt>
                <c:pt idx="1252">
                  <c:v>1.0070799288982382</c:v>
                </c:pt>
                <c:pt idx="1253">
                  <c:v>-0.43918485923835793</c:v>
                </c:pt>
                <c:pt idx="1254">
                  <c:v>0.62838450473322527</c:v>
                </c:pt>
                <c:pt idx="1255">
                  <c:v>0.11482623872386294</c:v>
                </c:pt>
                <c:pt idx="1256">
                  <c:v>0.12161552349520328</c:v>
                </c:pt>
                <c:pt idx="1257">
                  <c:v>0.44639043747356588</c:v>
                </c:pt>
                <c:pt idx="1258">
                  <c:v>0.58122418523768604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C-8645-B9D8-CE72FF92B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905392"/>
        <c:axId val="303907120"/>
      </c:scatterChart>
      <c:valAx>
        <c:axId val="30390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7120"/>
        <c:crosses val="autoZero"/>
        <c:crossBetween val="midCat"/>
      </c:valAx>
      <c:valAx>
        <c:axId val="30390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0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Calculations!$AO$7</c:f>
          <c:strCache>
            <c:ptCount val="1"/>
            <c:pt idx="0">
              <c:v>AGG Autocorrelation Returns Squared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Calculations!$AO$7</c:f>
              <c:strCache>
                <c:ptCount val="1"/>
                <c:pt idx="0">
                  <c:v>AGG Autocorrelation Returns Squared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Calculations!$AO$8:$AO$1266</c:f>
              <c:numCache>
                <c:formatCode>General</c:formatCode>
                <c:ptCount val="1259"/>
                <c:pt idx="0">
                  <c:v>1</c:v>
                </c:pt>
                <c:pt idx="1">
                  <c:v>0.47052168625707608</c:v>
                </c:pt>
                <c:pt idx="2">
                  <c:v>0.34412890432378218</c:v>
                </c:pt>
                <c:pt idx="3">
                  <c:v>0.43064030883553933</c:v>
                </c:pt>
                <c:pt idx="4">
                  <c:v>0.5417645004704561</c:v>
                </c:pt>
                <c:pt idx="5">
                  <c:v>0.25926958554648988</c:v>
                </c:pt>
                <c:pt idx="6">
                  <c:v>0.11244881763597769</c:v>
                </c:pt>
                <c:pt idx="7">
                  <c:v>0.19146570704206906</c:v>
                </c:pt>
                <c:pt idx="8">
                  <c:v>5.6183203196717005E-2</c:v>
                </c:pt>
                <c:pt idx="9">
                  <c:v>6.1347092354892212E-2</c:v>
                </c:pt>
                <c:pt idx="10">
                  <c:v>1.6873430575626881E-2</c:v>
                </c:pt>
                <c:pt idx="11">
                  <c:v>2.3653362829537304E-2</c:v>
                </c:pt>
                <c:pt idx="12">
                  <c:v>9.4877229310249209E-3</c:v>
                </c:pt>
                <c:pt idx="13">
                  <c:v>3.0791937400337272E-2</c:v>
                </c:pt>
                <c:pt idx="14">
                  <c:v>1.5843551971146792E-2</c:v>
                </c:pt>
                <c:pt idx="15">
                  <c:v>9.6339048592623978E-3</c:v>
                </c:pt>
                <c:pt idx="16">
                  <c:v>3.9280649780118339E-2</c:v>
                </c:pt>
                <c:pt idx="17">
                  <c:v>2.2238670139834521E-2</c:v>
                </c:pt>
                <c:pt idx="18">
                  <c:v>4.9360285793890032E-3</c:v>
                </c:pt>
                <c:pt idx="19">
                  <c:v>3.3142274181288509E-3</c:v>
                </c:pt>
                <c:pt idx="20">
                  <c:v>3.5343785610801967E-2</c:v>
                </c:pt>
                <c:pt idx="21">
                  <c:v>3.089857279517245E-3</c:v>
                </c:pt>
                <c:pt idx="22">
                  <c:v>-3.860810314740777E-3</c:v>
                </c:pt>
                <c:pt idx="23">
                  <c:v>-3.2967973830621516E-3</c:v>
                </c:pt>
                <c:pt idx="24">
                  <c:v>-4.8294848905339601E-3</c:v>
                </c:pt>
                <c:pt idx="25">
                  <c:v>-5.8411486432395215E-3</c:v>
                </c:pt>
                <c:pt idx="26">
                  <c:v>-3.8082153078494545E-3</c:v>
                </c:pt>
                <c:pt idx="27">
                  <c:v>1.0359623717232605E-3</c:v>
                </c:pt>
                <c:pt idx="28">
                  <c:v>-9.0032131618228331E-4</c:v>
                </c:pt>
                <c:pt idx="29">
                  <c:v>-3.235540564887741E-3</c:v>
                </c:pt>
                <c:pt idx="30">
                  <c:v>-2.3445762163028213E-3</c:v>
                </c:pt>
                <c:pt idx="31">
                  <c:v>1.2927640384470813E-3</c:v>
                </c:pt>
                <c:pt idx="32">
                  <c:v>6.5895945686086281E-4</c:v>
                </c:pt>
                <c:pt idx="33">
                  <c:v>-4.7471350524608208E-3</c:v>
                </c:pt>
                <c:pt idx="34">
                  <c:v>-1.2253315379942269E-3</c:v>
                </c:pt>
                <c:pt idx="35">
                  <c:v>-2.168911218377677E-3</c:v>
                </c:pt>
                <c:pt idx="36">
                  <c:v>-2.3921746261081909E-3</c:v>
                </c:pt>
                <c:pt idx="37">
                  <c:v>-3.2372453430791694E-3</c:v>
                </c:pt>
                <c:pt idx="38">
                  <c:v>-2.5456034049798747E-3</c:v>
                </c:pt>
                <c:pt idx="39">
                  <c:v>-3.4490086337920934E-3</c:v>
                </c:pt>
                <c:pt idx="40">
                  <c:v>-3.1100244069627442E-3</c:v>
                </c:pt>
                <c:pt idx="41">
                  <c:v>-5.3650262624423172E-3</c:v>
                </c:pt>
                <c:pt idx="42">
                  <c:v>-6.6379911195896032E-3</c:v>
                </c:pt>
                <c:pt idx="43">
                  <c:v>-7.4366437328703917E-3</c:v>
                </c:pt>
                <c:pt idx="44">
                  <c:v>-6.0796928001014081E-3</c:v>
                </c:pt>
                <c:pt idx="45">
                  <c:v>-9.0320074793296765E-3</c:v>
                </c:pt>
                <c:pt idx="46">
                  <c:v>-8.6798501983223163E-3</c:v>
                </c:pt>
                <c:pt idx="47">
                  <c:v>-6.7784216992468989E-3</c:v>
                </c:pt>
                <c:pt idx="48">
                  <c:v>-5.4671200906215231E-3</c:v>
                </c:pt>
                <c:pt idx="49">
                  <c:v>-8.2321209936750232E-3</c:v>
                </c:pt>
                <c:pt idx="50">
                  <c:v>-7.4962706858894166E-3</c:v>
                </c:pt>
                <c:pt idx="51">
                  <c:v>-4.4125231355347828E-3</c:v>
                </c:pt>
                <c:pt idx="52">
                  <c:v>-6.5269229920284248E-3</c:v>
                </c:pt>
                <c:pt idx="53">
                  <c:v>-6.4520140778549428E-3</c:v>
                </c:pt>
                <c:pt idx="54">
                  <c:v>-5.3310985786276547E-3</c:v>
                </c:pt>
                <c:pt idx="55">
                  <c:v>-6.0306720498653175E-3</c:v>
                </c:pt>
                <c:pt idx="56">
                  <c:v>-8.6181059616286804E-3</c:v>
                </c:pt>
                <c:pt idx="57">
                  <c:v>-6.4829897350299837E-3</c:v>
                </c:pt>
                <c:pt idx="58">
                  <c:v>-3.3627996847031892E-3</c:v>
                </c:pt>
                <c:pt idx="59">
                  <c:v>-6.146851388819775E-3</c:v>
                </c:pt>
                <c:pt idx="60">
                  <c:v>-3.7109693552230443E-3</c:v>
                </c:pt>
                <c:pt idx="61">
                  <c:v>-8.0527819926698929E-4</c:v>
                </c:pt>
                <c:pt idx="62">
                  <c:v>-1.2619271720700753E-3</c:v>
                </c:pt>
                <c:pt idx="63">
                  <c:v>-5.962140191487021E-3</c:v>
                </c:pt>
                <c:pt idx="64">
                  <c:v>-3.7915016002639363E-3</c:v>
                </c:pt>
                <c:pt idx="65">
                  <c:v>-1.7462166646558122E-3</c:v>
                </c:pt>
                <c:pt idx="66">
                  <c:v>-6.1497712754976586E-3</c:v>
                </c:pt>
                <c:pt idx="67">
                  <c:v>-7.4005660156616056E-3</c:v>
                </c:pt>
                <c:pt idx="68">
                  <c:v>-3.4620626794510333E-3</c:v>
                </c:pt>
                <c:pt idx="69">
                  <c:v>-6.3037241804966464E-3</c:v>
                </c:pt>
                <c:pt idx="70">
                  <c:v>-8.8086765966691304E-3</c:v>
                </c:pt>
                <c:pt idx="71">
                  <c:v>-7.5017150693792974E-3</c:v>
                </c:pt>
                <c:pt idx="72">
                  <c:v>-4.8767888768514196E-3</c:v>
                </c:pt>
                <c:pt idx="73">
                  <c:v>-6.597400446585285E-3</c:v>
                </c:pt>
                <c:pt idx="74">
                  <c:v>-9.2808416302688247E-3</c:v>
                </c:pt>
                <c:pt idx="75">
                  <c:v>-7.5873206285389516E-3</c:v>
                </c:pt>
                <c:pt idx="76">
                  <c:v>-7.9069248955295941E-3</c:v>
                </c:pt>
                <c:pt idx="77">
                  <c:v>-9.9849870195596862E-3</c:v>
                </c:pt>
                <c:pt idx="78">
                  <c:v>-7.9566307270709739E-3</c:v>
                </c:pt>
                <c:pt idx="79">
                  <c:v>-9.5778248800352465E-3</c:v>
                </c:pt>
                <c:pt idx="80">
                  <c:v>-6.6483552536502066E-3</c:v>
                </c:pt>
                <c:pt idx="81">
                  <c:v>-8.6318930407751192E-3</c:v>
                </c:pt>
                <c:pt idx="82">
                  <c:v>-8.0552746877774074E-3</c:v>
                </c:pt>
                <c:pt idx="83">
                  <c:v>-9.4028927608067452E-3</c:v>
                </c:pt>
                <c:pt idx="84">
                  <c:v>-8.769616970710617E-3</c:v>
                </c:pt>
                <c:pt idx="85">
                  <c:v>-2.6054793310300384E-3</c:v>
                </c:pt>
                <c:pt idx="86">
                  <c:v>-9.5300249992762466E-3</c:v>
                </c:pt>
                <c:pt idx="87">
                  <c:v>-5.7287232245270209E-3</c:v>
                </c:pt>
                <c:pt idx="88">
                  <c:v>-6.3098547711281719E-3</c:v>
                </c:pt>
                <c:pt idx="89">
                  <c:v>-3.4506901381503511E-3</c:v>
                </c:pt>
                <c:pt idx="90">
                  <c:v>-3.8120851167894611E-3</c:v>
                </c:pt>
                <c:pt idx="91">
                  <c:v>-4.6042163809013378E-3</c:v>
                </c:pt>
                <c:pt idx="92">
                  <c:v>-5.2396962377667276E-3</c:v>
                </c:pt>
                <c:pt idx="93">
                  <c:v>-6.7151684800134653E-3</c:v>
                </c:pt>
                <c:pt idx="94">
                  <c:v>-4.7377302203889249E-3</c:v>
                </c:pt>
                <c:pt idx="95">
                  <c:v>-6.8778813784128581E-3</c:v>
                </c:pt>
                <c:pt idx="96">
                  <c:v>-7.9073154451166482E-3</c:v>
                </c:pt>
                <c:pt idx="97">
                  <c:v>-7.1644032054530788E-3</c:v>
                </c:pt>
                <c:pt idx="98">
                  <c:v>-6.7125399294559436E-3</c:v>
                </c:pt>
                <c:pt idx="99">
                  <c:v>-9.7448020535636799E-3</c:v>
                </c:pt>
                <c:pt idx="100">
                  <c:v>-7.3865608230530219E-3</c:v>
                </c:pt>
                <c:pt idx="101">
                  <c:v>-5.3597461171177394E-3</c:v>
                </c:pt>
                <c:pt idx="102">
                  <c:v>-3.3651895718966947E-3</c:v>
                </c:pt>
                <c:pt idx="103">
                  <c:v>-4.470871803173986E-3</c:v>
                </c:pt>
                <c:pt idx="104">
                  <c:v>-5.374308959866971E-3</c:v>
                </c:pt>
                <c:pt idx="105">
                  <c:v>-2.1508549481025099E-3</c:v>
                </c:pt>
                <c:pt idx="106">
                  <c:v>-5.2994377645608605E-3</c:v>
                </c:pt>
                <c:pt idx="107">
                  <c:v>-3.645564934826219E-3</c:v>
                </c:pt>
                <c:pt idx="108">
                  <c:v>-3.1949939498342908E-3</c:v>
                </c:pt>
                <c:pt idx="109">
                  <c:v>-4.8175499865917926E-3</c:v>
                </c:pt>
                <c:pt idx="110">
                  <c:v>-3.8309412829219654E-3</c:v>
                </c:pt>
                <c:pt idx="111">
                  <c:v>-6.9238128107049091E-3</c:v>
                </c:pt>
                <c:pt idx="112">
                  <c:v>-5.3466182176342874E-3</c:v>
                </c:pt>
                <c:pt idx="113">
                  <c:v>-5.9029761085369354E-3</c:v>
                </c:pt>
                <c:pt idx="114">
                  <c:v>-4.5560062100385573E-3</c:v>
                </c:pt>
                <c:pt idx="115">
                  <c:v>-5.4311660309723465E-3</c:v>
                </c:pt>
                <c:pt idx="116">
                  <c:v>-3.0218211770262804E-3</c:v>
                </c:pt>
                <c:pt idx="117">
                  <c:v>-2.8125855155509707E-3</c:v>
                </c:pt>
                <c:pt idx="118">
                  <c:v>-6.6038974702504367E-3</c:v>
                </c:pt>
                <c:pt idx="119">
                  <c:v>1.9076341158184768E-3</c:v>
                </c:pt>
                <c:pt idx="120">
                  <c:v>-2.7072031264401986E-3</c:v>
                </c:pt>
                <c:pt idx="121">
                  <c:v>-5.6747162569508606E-3</c:v>
                </c:pt>
                <c:pt idx="122">
                  <c:v>-6.9594216263221161E-3</c:v>
                </c:pt>
                <c:pt idx="123">
                  <c:v>3.4287443832052202E-3</c:v>
                </c:pt>
                <c:pt idx="124">
                  <c:v>1.2211159535360898E-3</c:v>
                </c:pt>
                <c:pt idx="125">
                  <c:v>-7.7627654889214012E-3</c:v>
                </c:pt>
                <c:pt idx="126">
                  <c:v>-6.5269838558331466E-3</c:v>
                </c:pt>
                <c:pt idx="127">
                  <c:v>2.4118019349636888E-3</c:v>
                </c:pt>
                <c:pt idx="128">
                  <c:v>4.0789938052167444E-3</c:v>
                </c:pt>
                <c:pt idx="129">
                  <c:v>-5.2835339479359042E-3</c:v>
                </c:pt>
                <c:pt idx="130">
                  <c:v>-1.3062194309474103E-3</c:v>
                </c:pt>
                <c:pt idx="131">
                  <c:v>2.3804762408522143E-3</c:v>
                </c:pt>
                <c:pt idx="132">
                  <c:v>-1.7966757818137925E-3</c:v>
                </c:pt>
                <c:pt idx="133">
                  <c:v>-7.0656489583439163E-3</c:v>
                </c:pt>
                <c:pt idx="134">
                  <c:v>-3.6498118762641352E-3</c:v>
                </c:pt>
                <c:pt idx="135">
                  <c:v>-5.9684186948882334E-3</c:v>
                </c:pt>
                <c:pt idx="136">
                  <c:v>-4.9425042656938527E-3</c:v>
                </c:pt>
                <c:pt idx="137">
                  <c:v>-8.0207538097615029E-3</c:v>
                </c:pt>
                <c:pt idx="138">
                  <c:v>-5.9443938891785286E-3</c:v>
                </c:pt>
                <c:pt idx="139">
                  <c:v>-5.3597634350929504E-3</c:v>
                </c:pt>
                <c:pt idx="140">
                  <c:v>-6.9026718474781007E-3</c:v>
                </c:pt>
                <c:pt idx="141">
                  <c:v>-6.39401500598181E-3</c:v>
                </c:pt>
                <c:pt idx="142">
                  <c:v>-4.0287341492217929E-3</c:v>
                </c:pt>
                <c:pt idx="143">
                  <c:v>-4.0355034321302293E-3</c:v>
                </c:pt>
                <c:pt idx="144">
                  <c:v>-2.6881420637034402E-3</c:v>
                </c:pt>
                <c:pt idx="145">
                  <c:v>-2.5049326328039699E-3</c:v>
                </c:pt>
                <c:pt idx="146">
                  <c:v>-7.0203896426210156E-3</c:v>
                </c:pt>
                <c:pt idx="147">
                  <c:v>-3.7314121401497897E-3</c:v>
                </c:pt>
                <c:pt idx="148">
                  <c:v>-2.0989307842873492E-3</c:v>
                </c:pt>
                <c:pt idx="149">
                  <c:v>-6.1078334576815359E-3</c:v>
                </c:pt>
                <c:pt idx="150">
                  <c:v>-7.6189089694038217E-3</c:v>
                </c:pt>
                <c:pt idx="151">
                  <c:v>-2.7310204782135753E-3</c:v>
                </c:pt>
                <c:pt idx="152">
                  <c:v>-2.243855915240422E-3</c:v>
                </c:pt>
                <c:pt idx="153">
                  <c:v>-8.4718137935284477E-3</c:v>
                </c:pt>
                <c:pt idx="154">
                  <c:v>-6.4153109419732912E-5</c:v>
                </c:pt>
                <c:pt idx="155">
                  <c:v>-4.4822243847844508E-3</c:v>
                </c:pt>
                <c:pt idx="156">
                  <c:v>-2.7451603684120018E-3</c:v>
                </c:pt>
                <c:pt idx="157">
                  <c:v>-4.9548076509033393E-3</c:v>
                </c:pt>
                <c:pt idx="158">
                  <c:v>3.1392310137026364E-3</c:v>
                </c:pt>
                <c:pt idx="159">
                  <c:v>-4.5250997874498409E-3</c:v>
                </c:pt>
                <c:pt idx="160">
                  <c:v>-5.9322251387816972E-3</c:v>
                </c:pt>
                <c:pt idx="161">
                  <c:v>5.0738954875326984E-3</c:v>
                </c:pt>
                <c:pt idx="162">
                  <c:v>-3.573697623331477E-3</c:v>
                </c:pt>
                <c:pt idx="163">
                  <c:v>-5.3947241344653573E-3</c:v>
                </c:pt>
                <c:pt idx="164">
                  <c:v>-1.4466119578641847E-3</c:v>
                </c:pt>
                <c:pt idx="165">
                  <c:v>5.1727597464372374E-3</c:v>
                </c:pt>
                <c:pt idx="166">
                  <c:v>-6.4227345141707375E-3</c:v>
                </c:pt>
                <c:pt idx="167">
                  <c:v>-2.7595619019636936E-3</c:v>
                </c:pt>
                <c:pt idx="168">
                  <c:v>-2.5293429575455658E-3</c:v>
                </c:pt>
                <c:pt idx="169">
                  <c:v>-3.5391527422493677E-3</c:v>
                </c:pt>
                <c:pt idx="170">
                  <c:v>-8.5656251125192789E-3</c:v>
                </c:pt>
                <c:pt idx="171">
                  <c:v>-4.9394997782735636E-3</c:v>
                </c:pt>
                <c:pt idx="172">
                  <c:v>-7.1698493437401317E-3</c:v>
                </c:pt>
                <c:pt idx="173">
                  <c:v>-3.7414518767548712E-3</c:v>
                </c:pt>
                <c:pt idx="174">
                  <c:v>-7.2422461070327324E-3</c:v>
                </c:pt>
                <c:pt idx="175">
                  <c:v>-9.1689757147869477E-3</c:v>
                </c:pt>
                <c:pt idx="176">
                  <c:v>-5.2703305596281669E-3</c:v>
                </c:pt>
                <c:pt idx="177">
                  <c:v>-5.6570425896076268E-3</c:v>
                </c:pt>
                <c:pt idx="178">
                  <c:v>-4.849780549315454E-3</c:v>
                </c:pt>
                <c:pt idx="179">
                  <c:v>-2.6294251474639368E-3</c:v>
                </c:pt>
                <c:pt idx="180">
                  <c:v>-5.9827293990676973E-3</c:v>
                </c:pt>
                <c:pt idx="181">
                  <c:v>-7.1432207306448376E-3</c:v>
                </c:pt>
                <c:pt idx="182">
                  <c:v>-4.0164619119543955E-3</c:v>
                </c:pt>
                <c:pt idx="183">
                  <c:v>-8.3756494170545261E-4</c:v>
                </c:pt>
                <c:pt idx="184">
                  <c:v>-6.3996610268223361E-3</c:v>
                </c:pt>
                <c:pt idx="185">
                  <c:v>-5.4026239471697988E-3</c:v>
                </c:pt>
                <c:pt idx="186">
                  <c:v>-5.5967946605332726E-3</c:v>
                </c:pt>
                <c:pt idx="187">
                  <c:v>-7.9404994514998013E-3</c:v>
                </c:pt>
                <c:pt idx="188">
                  <c:v>-6.4940173905603474E-3</c:v>
                </c:pt>
                <c:pt idx="189">
                  <c:v>-8.0228631449979545E-3</c:v>
                </c:pt>
                <c:pt idx="190">
                  <c:v>-8.9939548141481016E-3</c:v>
                </c:pt>
                <c:pt idx="191">
                  <c:v>-8.0163331920915151E-3</c:v>
                </c:pt>
                <c:pt idx="192">
                  <c:v>-7.7103549067223378E-3</c:v>
                </c:pt>
                <c:pt idx="193">
                  <c:v>-1.0632455278814604E-2</c:v>
                </c:pt>
                <c:pt idx="194">
                  <c:v>-1.1099565442883173E-2</c:v>
                </c:pt>
                <c:pt idx="195">
                  <c:v>-8.9236404772457742E-3</c:v>
                </c:pt>
                <c:pt idx="196">
                  <c:v>-9.2513008065195686E-3</c:v>
                </c:pt>
                <c:pt idx="197">
                  <c:v>-5.8186197685032373E-3</c:v>
                </c:pt>
                <c:pt idx="198">
                  <c:v>-8.0040499337970337E-3</c:v>
                </c:pt>
                <c:pt idx="199">
                  <c:v>-9.6885371068949344E-3</c:v>
                </c:pt>
                <c:pt idx="200">
                  <c:v>-7.6866835037621602E-3</c:v>
                </c:pt>
                <c:pt idx="201">
                  <c:v>-3.316659068134106E-3</c:v>
                </c:pt>
                <c:pt idx="202">
                  <c:v>-2.930048433343397E-3</c:v>
                </c:pt>
                <c:pt idx="203">
                  <c:v>-7.5948836119333297E-3</c:v>
                </c:pt>
                <c:pt idx="204">
                  <c:v>-4.7459612757788277E-3</c:v>
                </c:pt>
                <c:pt idx="205">
                  <c:v>-1.2662887618280192E-2</c:v>
                </c:pt>
                <c:pt idx="206">
                  <c:v>-1.4218360573673582E-2</c:v>
                </c:pt>
                <c:pt idx="207">
                  <c:v>-2.0726691603847977E-2</c:v>
                </c:pt>
                <c:pt idx="208">
                  <c:v>-2.7853539110020923E-2</c:v>
                </c:pt>
                <c:pt idx="209">
                  <c:v>-2.2952144478853465E-2</c:v>
                </c:pt>
                <c:pt idx="210">
                  <c:v>-3.2435811781025302E-2</c:v>
                </c:pt>
                <c:pt idx="211">
                  <c:v>-2.6384217783666519E-2</c:v>
                </c:pt>
                <c:pt idx="212">
                  <c:v>-2.4319738259080442E-2</c:v>
                </c:pt>
                <c:pt idx="213">
                  <c:v>-3.6495149212164422E-2</c:v>
                </c:pt>
                <c:pt idx="214">
                  <c:v>-2.7134448895301123E-2</c:v>
                </c:pt>
                <c:pt idx="215">
                  <c:v>-3.5795739202265593E-2</c:v>
                </c:pt>
                <c:pt idx="216">
                  <c:v>-3.2440646451081176E-2</c:v>
                </c:pt>
                <c:pt idx="217">
                  <c:v>-1.519343050856308E-2</c:v>
                </c:pt>
                <c:pt idx="218">
                  <c:v>-2.7677725967619197E-2</c:v>
                </c:pt>
                <c:pt idx="219">
                  <c:v>-2.6680074683470889E-2</c:v>
                </c:pt>
                <c:pt idx="220">
                  <c:v>-1.8120616048419518E-2</c:v>
                </c:pt>
                <c:pt idx="221">
                  <c:v>-9.9587950837569938E-3</c:v>
                </c:pt>
                <c:pt idx="222">
                  <c:v>-2.311522821777191E-2</c:v>
                </c:pt>
                <c:pt idx="223">
                  <c:v>-1.3407974739565426E-2</c:v>
                </c:pt>
                <c:pt idx="224">
                  <c:v>-1.3652750855070407E-2</c:v>
                </c:pt>
                <c:pt idx="225">
                  <c:v>-1.8544008069276113E-2</c:v>
                </c:pt>
                <c:pt idx="226">
                  <c:v>-2.6895876642310947E-2</c:v>
                </c:pt>
                <c:pt idx="227">
                  <c:v>-2.1345172717218374E-2</c:v>
                </c:pt>
                <c:pt idx="228">
                  <c:v>-1.032511997044124E-2</c:v>
                </c:pt>
                <c:pt idx="229">
                  <c:v>-3.4048670948299775E-2</c:v>
                </c:pt>
                <c:pt idx="230">
                  <c:v>-1.0350300091938441E-2</c:v>
                </c:pt>
                <c:pt idx="231">
                  <c:v>-2.6633046398872748E-2</c:v>
                </c:pt>
                <c:pt idx="232">
                  <c:v>-1.672332790554101E-2</c:v>
                </c:pt>
                <c:pt idx="233">
                  <c:v>-2.7187994331567936E-2</c:v>
                </c:pt>
                <c:pt idx="234">
                  <c:v>-2.9893275776818041E-2</c:v>
                </c:pt>
                <c:pt idx="235">
                  <c:v>-2.3192539800121783E-2</c:v>
                </c:pt>
                <c:pt idx="236">
                  <c:v>-2.6209358756297839E-2</c:v>
                </c:pt>
                <c:pt idx="237">
                  <c:v>-1.1379063031869649E-2</c:v>
                </c:pt>
                <c:pt idx="238">
                  <c:v>-1.0462414871064755E-2</c:v>
                </c:pt>
                <c:pt idx="239">
                  <c:v>0.1247590915562001</c:v>
                </c:pt>
                <c:pt idx="240">
                  <c:v>-1.2548634915010378E-2</c:v>
                </c:pt>
                <c:pt idx="241">
                  <c:v>-1.3755763699230204E-4</c:v>
                </c:pt>
                <c:pt idx="242">
                  <c:v>4.0570469643407554E-2</c:v>
                </c:pt>
                <c:pt idx="243">
                  <c:v>0.11495567193138999</c:v>
                </c:pt>
                <c:pt idx="244">
                  <c:v>2.9691551128177639E-2</c:v>
                </c:pt>
                <c:pt idx="245">
                  <c:v>5.6854149890170846E-2</c:v>
                </c:pt>
                <c:pt idx="246">
                  <c:v>4.4259499243740362E-2</c:v>
                </c:pt>
                <c:pt idx="247">
                  <c:v>4.0087592868170305E-2</c:v>
                </c:pt>
                <c:pt idx="248">
                  <c:v>1.8826172407423535E-2</c:v>
                </c:pt>
                <c:pt idx="249">
                  <c:v>4.8371527901098423E-2</c:v>
                </c:pt>
                <c:pt idx="250">
                  <c:v>2.8568780269708331E-2</c:v>
                </c:pt>
                <c:pt idx="251">
                  <c:v>3.0733214719793137E-2</c:v>
                </c:pt>
                <c:pt idx="252">
                  <c:v>1.1649792806131041E-2</c:v>
                </c:pt>
                <c:pt idx="253">
                  <c:v>-9.1046199645817213E-3</c:v>
                </c:pt>
                <c:pt idx="254">
                  <c:v>7.5865661325966258E-4</c:v>
                </c:pt>
                <c:pt idx="255">
                  <c:v>-2.0515873260454218E-2</c:v>
                </c:pt>
                <c:pt idx="256">
                  <c:v>-4.1682531376487208E-3</c:v>
                </c:pt>
                <c:pt idx="257">
                  <c:v>-1.9836088944190131E-2</c:v>
                </c:pt>
                <c:pt idx="258">
                  <c:v>-2.8687547844338881E-2</c:v>
                </c:pt>
                <c:pt idx="259">
                  <c:v>4.4402943616757458E-3</c:v>
                </c:pt>
                <c:pt idx="260">
                  <c:v>4.3815818479444969E-2</c:v>
                </c:pt>
                <c:pt idx="261">
                  <c:v>-1.1041907205383842E-2</c:v>
                </c:pt>
                <c:pt idx="262">
                  <c:v>-5.3008501560738424E-3</c:v>
                </c:pt>
                <c:pt idx="263">
                  <c:v>-3.4710588814130493E-3</c:v>
                </c:pt>
                <c:pt idx="264">
                  <c:v>1.7706008429498609E-2</c:v>
                </c:pt>
                <c:pt idx="265">
                  <c:v>1.9188231662672851E-2</c:v>
                </c:pt>
                <c:pt idx="266">
                  <c:v>-6.69342647289679E-3</c:v>
                </c:pt>
                <c:pt idx="267">
                  <c:v>-7.7452719268886229E-3</c:v>
                </c:pt>
                <c:pt idx="268">
                  <c:v>-2.6630305571968441E-2</c:v>
                </c:pt>
                <c:pt idx="269">
                  <c:v>-1.3419538879200821E-2</c:v>
                </c:pt>
                <c:pt idx="270">
                  <c:v>-4.659414404870354E-3</c:v>
                </c:pt>
                <c:pt idx="271">
                  <c:v>-2.3208157806584754E-2</c:v>
                </c:pt>
                <c:pt idx="272">
                  <c:v>-2.9507240892572832E-2</c:v>
                </c:pt>
                <c:pt idx="273">
                  <c:v>-2.4907907662625527E-2</c:v>
                </c:pt>
                <c:pt idx="274">
                  <c:v>-1.3988525410918008E-2</c:v>
                </c:pt>
                <c:pt idx="275">
                  <c:v>-2.4333196432195562E-2</c:v>
                </c:pt>
                <c:pt idx="276">
                  <c:v>-3.4428694466373692E-2</c:v>
                </c:pt>
                <c:pt idx="277">
                  <c:v>-1.0934604088974712E-2</c:v>
                </c:pt>
                <c:pt idx="278">
                  <c:v>-1.1851962786885085E-2</c:v>
                </c:pt>
                <c:pt idx="279">
                  <c:v>3.8158511299119367E-2</c:v>
                </c:pt>
                <c:pt idx="280">
                  <c:v>1.1237329616727181E-2</c:v>
                </c:pt>
                <c:pt idx="281">
                  <c:v>1.1915150097263152E-2</c:v>
                </c:pt>
                <c:pt idx="282">
                  <c:v>1.8678491947250651E-2</c:v>
                </c:pt>
                <c:pt idx="283">
                  <c:v>3.9967123311806747E-2</c:v>
                </c:pt>
                <c:pt idx="284">
                  <c:v>2.2111224104604615E-2</c:v>
                </c:pt>
                <c:pt idx="285">
                  <c:v>4.7191070769487635E-3</c:v>
                </c:pt>
                <c:pt idx="286">
                  <c:v>1.2775683847824714E-2</c:v>
                </c:pt>
                <c:pt idx="287">
                  <c:v>-1.9830551102749148E-2</c:v>
                </c:pt>
                <c:pt idx="288">
                  <c:v>-2.9950550192938116E-2</c:v>
                </c:pt>
                <c:pt idx="289">
                  <c:v>-2.0930406974899049E-2</c:v>
                </c:pt>
                <c:pt idx="290">
                  <c:v>-3.5091774906760735E-2</c:v>
                </c:pt>
                <c:pt idx="291">
                  <c:v>-3.9385332187714207E-2</c:v>
                </c:pt>
                <c:pt idx="292">
                  <c:v>-2.8682383064404168E-2</c:v>
                </c:pt>
                <c:pt idx="293">
                  <c:v>-3.0947617019000655E-2</c:v>
                </c:pt>
                <c:pt idx="294">
                  <c:v>-3.1638537629685423E-2</c:v>
                </c:pt>
                <c:pt idx="295">
                  <c:v>-3.2297614902839979E-2</c:v>
                </c:pt>
                <c:pt idx="296">
                  <c:v>-2.8388670335331691E-2</c:v>
                </c:pt>
                <c:pt idx="297">
                  <c:v>-1.8443918186304024E-2</c:v>
                </c:pt>
                <c:pt idx="298">
                  <c:v>2.4234395164776613E-3</c:v>
                </c:pt>
                <c:pt idx="299">
                  <c:v>3.3143935811498729E-2</c:v>
                </c:pt>
                <c:pt idx="300">
                  <c:v>-1.3916898345096173E-2</c:v>
                </c:pt>
                <c:pt idx="301">
                  <c:v>1.995565104913417E-2</c:v>
                </c:pt>
                <c:pt idx="302">
                  <c:v>6.2695802682130639E-2</c:v>
                </c:pt>
                <c:pt idx="303">
                  <c:v>4.1893943119298713E-2</c:v>
                </c:pt>
                <c:pt idx="304">
                  <c:v>8.8183791625494942E-3</c:v>
                </c:pt>
                <c:pt idx="305">
                  <c:v>1.1734879515090389E-2</c:v>
                </c:pt>
                <c:pt idx="306">
                  <c:v>3.1928318503660659E-2</c:v>
                </c:pt>
                <c:pt idx="307">
                  <c:v>-6.9626382977956806E-3</c:v>
                </c:pt>
                <c:pt idx="308">
                  <c:v>-1.3142215695721887E-2</c:v>
                </c:pt>
                <c:pt idx="309">
                  <c:v>-1.6692522562166155E-2</c:v>
                </c:pt>
                <c:pt idx="310">
                  <c:v>-2.5134008624275745E-2</c:v>
                </c:pt>
                <c:pt idx="311">
                  <c:v>-3.3757193209775424E-2</c:v>
                </c:pt>
                <c:pt idx="312">
                  <c:v>-3.9134176657268614E-2</c:v>
                </c:pt>
                <c:pt idx="313">
                  <c:v>-3.3250762243282002E-2</c:v>
                </c:pt>
                <c:pt idx="314">
                  <c:v>-3.435438672956851E-2</c:v>
                </c:pt>
                <c:pt idx="315">
                  <c:v>-3.8577459979435846E-2</c:v>
                </c:pt>
                <c:pt idx="316">
                  <c:v>-3.339668118702746E-2</c:v>
                </c:pt>
                <c:pt idx="317">
                  <c:v>-1.6244405654452267E-2</c:v>
                </c:pt>
                <c:pt idx="318">
                  <c:v>-1.4647436539503639E-2</c:v>
                </c:pt>
                <c:pt idx="319">
                  <c:v>-2.8723960601838027E-2</c:v>
                </c:pt>
                <c:pt idx="320">
                  <c:v>-2.4768895894905218E-2</c:v>
                </c:pt>
                <c:pt idx="321">
                  <c:v>-1.3828210386840024E-2</c:v>
                </c:pt>
                <c:pt idx="322">
                  <c:v>-1.386875993052818E-3</c:v>
                </c:pt>
                <c:pt idx="323">
                  <c:v>-3.1908993153299918E-2</c:v>
                </c:pt>
                <c:pt idx="324">
                  <c:v>-3.7732603478258769E-2</c:v>
                </c:pt>
                <c:pt idx="325">
                  <c:v>-3.2794183135509421E-2</c:v>
                </c:pt>
                <c:pt idx="326">
                  <c:v>-3.3346166341979497E-2</c:v>
                </c:pt>
                <c:pt idx="327">
                  <c:v>-4.082790732300056E-2</c:v>
                </c:pt>
                <c:pt idx="328">
                  <c:v>-4.8584916527019954E-2</c:v>
                </c:pt>
                <c:pt idx="329">
                  <c:v>-3.6577838343111374E-2</c:v>
                </c:pt>
                <c:pt idx="330">
                  <c:v>-4.0296125959179301E-2</c:v>
                </c:pt>
                <c:pt idx="331">
                  <c:v>-4.572573577029921E-2</c:v>
                </c:pt>
                <c:pt idx="332">
                  <c:v>-4.1810744211414563E-2</c:v>
                </c:pt>
                <c:pt idx="333">
                  <c:v>-2.5186563717508569E-2</c:v>
                </c:pt>
                <c:pt idx="334">
                  <c:v>-3.3783679560310503E-2</c:v>
                </c:pt>
                <c:pt idx="335">
                  <c:v>-2.9774259118791169E-2</c:v>
                </c:pt>
                <c:pt idx="336">
                  <c:v>-3.7591570699299186E-2</c:v>
                </c:pt>
                <c:pt idx="337">
                  <c:v>-2.7386737226607286E-2</c:v>
                </c:pt>
                <c:pt idx="338">
                  <c:v>-2.4627054632234184E-2</c:v>
                </c:pt>
                <c:pt idx="339">
                  <c:v>-1.5271722429914553E-3</c:v>
                </c:pt>
                <c:pt idx="340">
                  <c:v>-1.1324893741932808E-2</c:v>
                </c:pt>
                <c:pt idx="341">
                  <c:v>-3.651537085241896E-2</c:v>
                </c:pt>
                <c:pt idx="342">
                  <c:v>-1.4570919115259141E-2</c:v>
                </c:pt>
                <c:pt idx="343">
                  <c:v>-3.6684130522627065E-3</c:v>
                </c:pt>
                <c:pt idx="344">
                  <c:v>2.627023980542458E-3</c:v>
                </c:pt>
                <c:pt idx="345">
                  <c:v>-2.762283345253937E-2</c:v>
                </c:pt>
                <c:pt idx="346">
                  <c:v>3.0143232854176459E-3</c:v>
                </c:pt>
                <c:pt idx="347">
                  <c:v>-1.9945230626629114E-2</c:v>
                </c:pt>
                <c:pt idx="348">
                  <c:v>-1.900331616835443E-2</c:v>
                </c:pt>
                <c:pt idx="349">
                  <c:v>-1.9710179170976602E-2</c:v>
                </c:pt>
                <c:pt idx="350">
                  <c:v>-1.7437361442642203E-2</c:v>
                </c:pt>
                <c:pt idx="351">
                  <c:v>-1.2830556309245508E-2</c:v>
                </c:pt>
                <c:pt idx="352">
                  <c:v>-3.5096225784715766E-2</c:v>
                </c:pt>
                <c:pt idx="353">
                  <c:v>-2.8092599539117163E-2</c:v>
                </c:pt>
                <c:pt idx="354">
                  <c:v>-2.9506106726109784E-2</c:v>
                </c:pt>
                <c:pt idx="355">
                  <c:v>1.4106073930855807E-3</c:v>
                </c:pt>
                <c:pt idx="356">
                  <c:v>-3.4427408996104643E-2</c:v>
                </c:pt>
                <c:pt idx="357">
                  <c:v>-2.998660447981151E-2</c:v>
                </c:pt>
                <c:pt idx="358">
                  <c:v>-2.6276052499864415E-2</c:v>
                </c:pt>
                <c:pt idx="359">
                  <c:v>1.3253238579849997E-2</c:v>
                </c:pt>
                <c:pt idx="360">
                  <c:v>1.279280793534911E-2</c:v>
                </c:pt>
                <c:pt idx="361">
                  <c:v>5.5481329718663833E-2</c:v>
                </c:pt>
                <c:pt idx="362">
                  <c:v>4.0838049536120044E-3</c:v>
                </c:pt>
                <c:pt idx="363">
                  <c:v>2.2669969720855068E-2</c:v>
                </c:pt>
                <c:pt idx="364">
                  <c:v>3.6551349181873624E-2</c:v>
                </c:pt>
                <c:pt idx="365">
                  <c:v>5.0004021193709169E-2</c:v>
                </c:pt>
                <c:pt idx="366">
                  <c:v>2.4033542808799744E-2</c:v>
                </c:pt>
                <c:pt idx="367">
                  <c:v>-1.2480273831147659E-3</c:v>
                </c:pt>
                <c:pt idx="368">
                  <c:v>5.92169736831976E-4</c:v>
                </c:pt>
                <c:pt idx="369">
                  <c:v>-2.5946790959736298E-2</c:v>
                </c:pt>
                <c:pt idx="370">
                  <c:v>-4.2604474982725557E-3</c:v>
                </c:pt>
                <c:pt idx="371">
                  <c:v>-2.1863670138833474E-2</c:v>
                </c:pt>
                <c:pt idx="372">
                  <c:v>-2.1460601733753332E-2</c:v>
                </c:pt>
                <c:pt idx="373">
                  <c:v>-2.8311546967785747E-2</c:v>
                </c:pt>
                <c:pt idx="374">
                  <c:v>-1.6887370354972214E-2</c:v>
                </c:pt>
                <c:pt idx="375">
                  <c:v>-1.4749724317849816E-2</c:v>
                </c:pt>
                <c:pt idx="376">
                  <c:v>-2.2399087629162963E-2</c:v>
                </c:pt>
                <c:pt idx="377">
                  <c:v>-2.2371050395664963E-2</c:v>
                </c:pt>
                <c:pt idx="378">
                  <c:v>-1.7982423968016172E-2</c:v>
                </c:pt>
                <c:pt idx="379">
                  <c:v>1.9307547737071259E-2</c:v>
                </c:pt>
                <c:pt idx="380">
                  <c:v>-1.781974332579056E-2</c:v>
                </c:pt>
                <c:pt idx="381">
                  <c:v>-7.5624585838288648E-3</c:v>
                </c:pt>
                <c:pt idx="382">
                  <c:v>2.4603624515752043E-2</c:v>
                </c:pt>
                <c:pt idx="383">
                  <c:v>9.2203345907239352E-3</c:v>
                </c:pt>
                <c:pt idx="384">
                  <c:v>-1.2759132836322106E-2</c:v>
                </c:pt>
                <c:pt idx="385">
                  <c:v>-2.0768895310088752E-2</c:v>
                </c:pt>
                <c:pt idx="386">
                  <c:v>2.1530620955710175E-2</c:v>
                </c:pt>
                <c:pt idx="387">
                  <c:v>-2.2418838228585074E-2</c:v>
                </c:pt>
                <c:pt idx="388">
                  <c:v>-2.2929850468974666E-2</c:v>
                </c:pt>
                <c:pt idx="389">
                  <c:v>-2.4136183513313137E-2</c:v>
                </c:pt>
                <c:pt idx="390">
                  <c:v>-2.7194131870635338E-2</c:v>
                </c:pt>
                <c:pt idx="391">
                  <c:v>-2.6331234574760592E-2</c:v>
                </c:pt>
                <c:pt idx="392">
                  <c:v>-2.3651597661817313E-2</c:v>
                </c:pt>
                <c:pt idx="393">
                  <c:v>-3.8821050048606476E-2</c:v>
                </c:pt>
                <c:pt idx="394">
                  <c:v>-3.5305578435045441E-2</c:v>
                </c:pt>
                <c:pt idx="395">
                  <c:v>-3.0457236196131155E-2</c:v>
                </c:pt>
                <c:pt idx="396">
                  <c:v>-2.941633989198459E-2</c:v>
                </c:pt>
                <c:pt idx="397">
                  <c:v>-3.5610020637029574E-2</c:v>
                </c:pt>
                <c:pt idx="398">
                  <c:v>-2.4529641259294896E-2</c:v>
                </c:pt>
                <c:pt idx="399">
                  <c:v>-2.2278116687004936E-2</c:v>
                </c:pt>
                <c:pt idx="400">
                  <c:v>-3.4881028844519213E-2</c:v>
                </c:pt>
                <c:pt idx="401">
                  <c:v>-2.4402110394787388E-2</c:v>
                </c:pt>
                <c:pt idx="402">
                  <c:v>-1.4691036842024536E-2</c:v>
                </c:pt>
                <c:pt idx="403">
                  <c:v>-9.1825077128305978E-3</c:v>
                </c:pt>
                <c:pt idx="404">
                  <c:v>-2.7314521339557387E-2</c:v>
                </c:pt>
                <c:pt idx="405">
                  <c:v>1.4836133026313834E-2</c:v>
                </c:pt>
                <c:pt idx="406">
                  <c:v>-2.3176827542331444E-2</c:v>
                </c:pt>
                <c:pt idx="407">
                  <c:v>-1.8705322081148733E-2</c:v>
                </c:pt>
                <c:pt idx="408">
                  <c:v>-1.8930157047116404E-2</c:v>
                </c:pt>
                <c:pt idx="409">
                  <c:v>-6.4155947323279875E-3</c:v>
                </c:pt>
                <c:pt idx="410">
                  <c:v>-1.8498356965546858E-2</c:v>
                </c:pt>
                <c:pt idx="411">
                  <c:v>-2.7817322898339446E-2</c:v>
                </c:pt>
                <c:pt idx="412">
                  <c:v>2.0519196247536117E-2</c:v>
                </c:pt>
                <c:pt idx="413">
                  <c:v>-2.1551625312121597E-2</c:v>
                </c:pt>
                <c:pt idx="414">
                  <c:v>-2.6458467293471323E-2</c:v>
                </c:pt>
                <c:pt idx="415">
                  <c:v>-1.993787166309826E-2</c:v>
                </c:pt>
                <c:pt idx="416">
                  <c:v>2.488999438004505E-3</c:v>
                </c:pt>
                <c:pt idx="417">
                  <c:v>-1.4263828998061964E-2</c:v>
                </c:pt>
                <c:pt idx="418">
                  <c:v>-2.7319116694441144E-2</c:v>
                </c:pt>
                <c:pt idx="419">
                  <c:v>-2.108502964842876E-2</c:v>
                </c:pt>
                <c:pt idx="420">
                  <c:v>-3.8757707326206113E-2</c:v>
                </c:pt>
                <c:pt idx="421">
                  <c:v>-3.2188649307670646E-2</c:v>
                </c:pt>
                <c:pt idx="422">
                  <c:v>-3.268092597421466E-2</c:v>
                </c:pt>
                <c:pt idx="423">
                  <c:v>-3.5072169923735519E-2</c:v>
                </c:pt>
                <c:pt idx="424">
                  <c:v>-3.9572868026279122E-2</c:v>
                </c:pt>
                <c:pt idx="425">
                  <c:v>-1.874900590528646E-2</c:v>
                </c:pt>
                <c:pt idx="426">
                  <c:v>-3.5325787106987292E-3</c:v>
                </c:pt>
                <c:pt idx="427">
                  <c:v>-3.4302194660156805E-2</c:v>
                </c:pt>
                <c:pt idx="428">
                  <c:v>-3.1304970503433165E-2</c:v>
                </c:pt>
                <c:pt idx="429">
                  <c:v>-8.3699010789484926E-3</c:v>
                </c:pt>
                <c:pt idx="430">
                  <c:v>4.6728521330777701E-3</c:v>
                </c:pt>
                <c:pt idx="431">
                  <c:v>-2.7950819664137882E-2</c:v>
                </c:pt>
                <c:pt idx="432">
                  <c:v>-2.5078072835101762E-2</c:v>
                </c:pt>
                <c:pt idx="433">
                  <c:v>-1.9061011141689621E-2</c:v>
                </c:pt>
                <c:pt idx="434">
                  <c:v>-2.2130204287735673E-2</c:v>
                </c:pt>
                <c:pt idx="435">
                  <c:v>-3.8142298052508149E-2</c:v>
                </c:pt>
                <c:pt idx="436">
                  <c:v>-3.8428701801560064E-2</c:v>
                </c:pt>
                <c:pt idx="437">
                  <c:v>-3.670073437538466E-2</c:v>
                </c:pt>
                <c:pt idx="438">
                  <c:v>-1.2549853554991735E-2</c:v>
                </c:pt>
                <c:pt idx="439">
                  <c:v>-3.4866516137230429E-2</c:v>
                </c:pt>
                <c:pt idx="440">
                  <c:v>-4.2921091650843138E-2</c:v>
                </c:pt>
                <c:pt idx="441">
                  <c:v>-2.560768229010861E-2</c:v>
                </c:pt>
                <c:pt idx="442">
                  <c:v>-1.2916302994108756E-2</c:v>
                </c:pt>
                <c:pt idx="443">
                  <c:v>-9.6044725271754658E-3</c:v>
                </c:pt>
                <c:pt idx="444">
                  <c:v>-1.8937576544374987E-2</c:v>
                </c:pt>
                <c:pt idx="445">
                  <c:v>-1.7448109924980242E-2</c:v>
                </c:pt>
                <c:pt idx="446">
                  <c:v>4.6964433978691923E-3</c:v>
                </c:pt>
                <c:pt idx="447">
                  <c:v>3.1535838896563625E-2</c:v>
                </c:pt>
                <c:pt idx="448">
                  <c:v>1.5382035786975271E-3</c:v>
                </c:pt>
                <c:pt idx="449">
                  <c:v>2.5960195019890046E-2</c:v>
                </c:pt>
                <c:pt idx="450">
                  <c:v>0.17943580316444113</c:v>
                </c:pt>
                <c:pt idx="451">
                  <c:v>6.3202239698335896E-2</c:v>
                </c:pt>
                <c:pt idx="452">
                  <c:v>4.6382872209995755E-2</c:v>
                </c:pt>
                <c:pt idx="453">
                  <c:v>9.2854076642261335E-2</c:v>
                </c:pt>
                <c:pt idx="454">
                  <c:v>0.147278961120895</c:v>
                </c:pt>
                <c:pt idx="455">
                  <c:v>4.5327248742404326E-2</c:v>
                </c:pt>
                <c:pt idx="456">
                  <c:v>4.3540328138146858E-2</c:v>
                </c:pt>
                <c:pt idx="457">
                  <c:v>6.0526523346692625E-2</c:v>
                </c:pt>
                <c:pt idx="458">
                  <c:v>-3.161134566579178E-3</c:v>
                </c:pt>
                <c:pt idx="459">
                  <c:v>6.4637413977476646E-2</c:v>
                </c:pt>
                <c:pt idx="460">
                  <c:v>5.57724166694064E-3</c:v>
                </c:pt>
                <c:pt idx="461">
                  <c:v>-1.1068015476455497E-2</c:v>
                </c:pt>
                <c:pt idx="462">
                  <c:v>1.4297008267192509E-2</c:v>
                </c:pt>
                <c:pt idx="463">
                  <c:v>4.0255131343365322E-2</c:v>
                </c:pt>
                <c:pt idx="464">
                  <c:v>-2.6631699459411114E-3</c:v>
                </c:pt>
                <c:pt idx="465">
                  <c:v>-2.8221532054422391E-2</c:v>
                </c:pt>
                <c:pt idx="466">
                  <c:v>-4.6751953535737633E-4</c:v>
                </c:pt>
                <c:pt idx="467">
                  <c:v>-1.5881338787071462E-2</c:v>
                </c:pt>
                <c:pt idx="468">
                  <c:v>-3.4519492972001894E-2</c:v>
                </c:pt>
                <c:pt idx="469">
                  <c:v>1.5026856358620398E-3</c:v>
                </c:pt>
                <c:pt idx="470">
                  <c:v>-1.6441715345716972E-2</c:v>
                </c:pt>
                <c:pt idx="471">
                  <c:v>-2.9252752996235372E-2</c:v>
                </c:pt>
                <c:pt idx="472">
                  <c:v>-2.0189773369881193E-2</c:v>
                </c:pt>
                <c:pt idx="473">
                  <c:v>-6.1238039281343861E-4</c:v>
                </c:pt>
                <c:pt idx="474">
                  <c:v>-2.2774011525907953E-2</c:v>
                </c:pt>
                <c:pt idx="475">
                  <c:v>-3.2431689844371038E-2</c:v>
                </c:pt>
                <c:pt idx="476">
                  <c:v>1.3408484361053604E-2</c:v>
                </c:pt>
                <c:pt idx="477">
                  <c:v>-3.4795091069892477E-3</c:v>
                </c:pt>
                <c:pt idx="478">
                  <c:v>2.5254914030761167E-3</c:v>
                </c:pt>
                <c:pt idx="479">
                  <c:v>-1.886768064482388E-2</c:v>
                </c:pt>
                <c:pt idx="480">
                  <c:v>-5.970539387546955E-3</c:v>
                </c:pt>
                <c:pt idx="481">
                  <c:v>-3.1505857873711718E-3</c:v>
                </c:pt>
                <c:pt idx="482">
                  <c:v>1.2787746980193464E-2</c:v>
                </c:pt>
                <c:pt idx="483">
                  <c:v>-2.0329432292860026E-2</c:v>
                </c:pt>
                <c:pt idx="484">
                  <c:v>-2.8523439916708537E-2</c:v>
                </c:pt>
                <c:pt idx="485">
                  <c:v>-2.5149250508154891E-2</c:v>
                </c:pt>
                <c:pt idx="486">
                  <c:v>-8.002539741816788E-3</c:v>
                </c:pt>
                <c:pt idx="487">
                  <c:v>-2.8326107722755671E-2</c:v>
                </c:pt>
                <c:pt idx="488">
                  <c:v>-4.0905747428856234E-2</c:v>
                </c:pt>
                <c:pt idx="489">
                  <c:v>-1.4791818056568712E-2</c:v>
                </c:pt>
                <c:pt idx="490">
                  <c:v>1.7906183634007779E-2</c:v>
                </c:pt>
                <c:pt idx="491">
                  <c:v>7.4479167411440799E-3</c:v>
                </c:pt>
                <c:pt idx="492">
                  <c:v>-2.9344104267880953E-2</c:v>
                </c:pt>
                <c:pt idx="493">
                  <c:v>1.7398871394540744E-2</c:v>
                </c:pt>
                <c:pt idx="494">
                  <c:v>1.0049625605786618E-2</c:v>
                </c:pt>
                <c:pt idx="495">
                  <c:v>-2.1732481276035835E-3</c:v>
                </c:pt>
                <c:pt idx="496">
                  <c:v>-9.5288483578669751E-3</c:v>
                </c:pt>
                <c:pt idx="497">
                  <c:v>-9.0577064212574144E-4</c:v>
                </c:pt>
                <c:pt idx="498">
                  <c:v>-1.1017676890379555E-2</c:v>
                </c:pt>
                <c:pt idx="499">
                  <c:v>-3.6941804521424586E-2</c:v>
                </c:pt>
                <c:pt idx="500">
                  <c:v>-2.3299033648826167E-2</c:v>
                </c:pt>
                <c:pt idx="501">
                  <c:v>-4.1711213639265901E-2</c:v>
                </c:pt>
                <c:pt idx="502">
                  <c:v>-2.6780006351873418E-2</c:v>
                </c:pt>
                <c:pt idx="503">
                  <c:v>-3.007236294471323E-2</c:v>
                </c:pt>
                <c:pt idx="504">
                  <c:v>-4.1503831877052928E-2</c:v>
                </c:pt>
                <c:pt idx="505">
                  <c:v>-2.7444185715220989E-2</c:v>
                </c:pt>
                <c:pt idx="506">
                  <c:v>-2.4223493611546579E-2</c:v>
                </c:pt>
                <c:pt idx="507">
                  <c:v>-3.5955569787858778E-2</c:v>
                </c:pt>
                <c:pt idx="508">
                  <c:v>-3.8556374976538264E-2</c:v>
                </c:pt>
                <c:pt idx="509">
                  <c:v>-3.0733849186288322E-2</c:v>
                </c:pt>
                <c:pt idx="510">
                  <c:v>-1.7661402167796891E-2</c:v>
                </c:pt>
                <c:pt idx="511">
                  <c:v>-3.3976228520541524E-2</c:v>
                </c:pt>
                <c:pt idx="512">
                  <c:v>-1.0478892949014433E-2</c:v>
                </c:pt>
                <c:pt idx="513">
                  <c:v>-1.4036432450506783E-2</c:v>
                </c:pt>
                <c:pt idx="514">
                  <c:v>-2.6134210345895578E-2</c:v>
                </c:pt>
                <c:pt idx="515">
                  <c:v>1.8799429307198782E-4</c:v>
                </c:pt>
                <c:pt idx="516">
                  <c:v>-6.5138432403042072E-3</c:v>
                </c:pt>
                <c:pt idx="517">
                  <c:v>2.4974884622455642E-2</c:v>
                </c:pt>
                <c:pt idx="518">
                  <c:v>-1.6359740382736705E-2</c:v>
                </c:pt>
                <c:pt idx="519">
                  <c:v>9.7819345916165656E-3</c:v>
                </c:pt>
                <c:pt idx="520">
                  <c:v>-5.2954799807652334E-3</c:v>
                </c:pt>
                <c:pt idx="521">
                  <c:v>4.4380597324702592E-2</c:v>
                </c:pt>
                <c:pt idx="522">
                  <c:v>-1.011009349072264E-2</c:v>
                </c:pt>
                <c:pt idx="523">
                  <c:v>-1.9814952265601992E-2</c:v>
                </c:pt>
                <c:pt idx="524">
                  <c:v>9.4704731056649231E-3</c:v>
                </c:pt>
                <c:pt idx="525">
                  <c:v>1.4579096360619862E-2</c:v>
                </c:pt>
                <c:pt idx="526">
                  <c:v>6.614303939917434E-3</c:v>
                </c:pt>
                <c:pt idx="527">
                  <c:v>2.9020555861325524E-3</c:v>
                </c:pt>
                <c:pt idx="528">
                  <c:v>6.0320378762778668E-2</c:v>
                </c:pt>
                <c:pt idx="529">
                  <c:v>3.4300116538874298E-2</c:v>
                </c:pt>
                <c:pt idx="530">
                  <c:v>0.11866127696990054</c:v>
                </c:pt>
                <c:pt idx="531">
                  <c:v>4.1099481569602289E-2</c:v>
                </c:pt>
                <c:pt idx="532">
                  <c:v>7.1366000093996781E-2</c:v>
                </c:pt>
                <c:pt idx="533">
                  <c:v>7.5796919105243471E-2</c:v>
                </c:pt>
                <c:pt idx="534">
                  <c:v>0.1000057143156957</c:v>
                </c:pt>
                <c:pt idx="535">
                  <c:v>5.1846488202201529E-2</c:v>
                </c:pt>
                <c:pt idx="536">
                  <c:v>-1.4976974661754189E-3</c:v>
                </c:pt>
                <c:pt idx="537">
                  <c:v>4.7330192358811217E-2</c:v>
                </c:pt>
                <c:pt idx="538">
                  <c:v>-1.1120528872028088E-2</c:v>
                </c:pt>
                <c:pt idx="539">
                  <c:v>1.474064466470157E-2</c:v>
                </c:pt>
                <c:pt idx="540">
                  <c:v>-3.8884889972472772E-3</c:v>
                </c:pt>
                <c:pt idx="541">
                  <c:v>-1.3520307453282886E-2</c:v>
                </c:pt>
                <c:pt idx="542">
                  <c:v>-2.552580590779157E-2</c:v>
                </c:pt>
                <c:pt idx="543">
                  <c:v>-2.3169299645653466E-2</c:v>
                </c:pt>
                <c:pt idx="544">
                  <c:v>-9.8493536915770438E-3</c:v>
                </c:pt>
                <c:pt idx="545">
                  <c:v>-3.7019119908720546E-2</c:v>
                </c:pt>
                <c:pt idx="546">
                  <c:v>-1.0915366555886232E-2</c:v>
                </c:pt>
                <c:pt idx="547">
                  <c:v>-3.6535939575902412E-2</c:v>
                </c:pt>
                <c:pt idx="548">
                  <c:v>-3.7503255629867352E-2</c:v>
                </c:pt>
                <c:pt idx="549">
                  <c:v>-3.454576340093183E-2</c:v>
                </c:pt>
                <c:pt idx="550">
                  <c:v>-1.569516465889665E-2</c:v>
                </c:pt>
                <c:pt idx="551">
                  <c:v>-3.446078413003472E-2</c:v>
                </c:pt>
                <c:pt idx="552">
                  <c:v>-4.2451554075786525E-2</c:v>
                </c:pt>
                <c:pt idx="553">
                  <c:v>-3.0549042239547713E-2</c:v>
                </c:pt>
                <c:pt idx="554">
                  <c:v>-5.8552700565004607E-3</c:v>
                </c:pt>
                <c:pt idx="555">
                  <c:v>-3.1325017959394394E-2</c:v>
                </c:pt>
                <c:pt idx="556">
                  <c:v>-3.7603908494315219E-2</c:v>
                </c:pt>
                <c:pt idx="557">
                  <c:v>-2.4329233103774089E-2</c:v>
                </c:pt>
                <c:pt idx="558">
                  <c:v>1.1363173646962856E-2</c:v>
                </c:pt>
                <c:pt idx="559">
                  <c:v>3.6721022550266439E-3</c:v>
                </c:pt>
                <c:pt idx="560">
                  <c:v>-3.3838617810517529E-2</c:v>
                </c:pt>
                <c:pt idx="561">
                  <c:v>-1.9232460557416182E-2</c:v>
                </c:pt>
                <c:pt idx="562">
                  <c:v>-1.5331787699416708E-2</c:v>
                </c:pt>
                <c:pt idx="563">
                  <c:v>1.8030982609322975E-2</c:v>
                </c:pt>
                <c:pt idx="564">
                  <c:v>-3.366641437294509E-2</c:v>
                </c:pt>
                <c:pt idx="565">
                  <c:v>-3.4790677032032889E-2</c:v>
                </c:pt>
                <c:pt idx="566">
                  <c:v>-2.230586587453904E-2</c:v>
                </c:pt>
                <c:pt idx="567">
                  <c:v>-1.1647194133162335E-2</c:v>
                </c:pt>
                <c:pt idx="568">
                  <c:v>-3.5475777184162768E-2</c:v>
                </c:pt>
                <c:pt idx="569">
                  <c:v>-4.365932942887514E-2</c:v>
                </c:pt>
                <c:pt idx="570">
                  <c:v>-3.9234366192537944E-2</c:v>
                </c:pt>
                <c:pt idx="571">
                  <c:v>-3.859138631296738E-2</c:v>
                </c:pt>
                <c:pt idx="572">
                  <c:v>-2.94224998996039E-2</c:v>
                </c:pt>
                <c:pt idx="573">
                  <c:v>-1.9237333796768289E-2</c:v>
                </c:pt>
                <c:pt idx="574">
                  <c:v>-4.2255608215008671E-2</c:v>
                </c:pt>
                <c:pt idx="575">
                  <c:v>-4.1093944361584284E-2</c:v>
                </c:pt>
                <c:pt idx="576">
                  <c:v>-3.0496785402875943E-2</c:v>
                </c:pt>
                <c:pt idx="577">
                  <c:v>-1.5655045558185407E-2</c:v>
                </c:pt>
                <c:pt idx="578">
                  <c:v>-3.3955632503446534E-2</c:v>
                </c:pt>
                <c:pt idx="579">
                  <c:v>-4.277859176703315E-2</c:v>
                </c:pt>
                <c:pt idx="580">
                  <c:v>-3.4010697254090873E-2</c:v>
                </c:pt>
                <c:pt idx="581">
                  <c:v>-3.3731998289277983E-2</c:v>
                </c:pt>
                <c:pt idx="582">
                  <c:v>-2.8494858797659599E-2</c:v>
                </c:pt>
                <c:pt idx="583">
                  <c:v>-3.8212976646385684E-2</c:v>
                </c:pt>
                <c:pt idx="584">
                  <c:v>-3.2217754262385059E-2</c:v>
                </c:pt>
                <c:pt idx="585">
                  <c:v>2.997550239682268E-2</c:v>
                </c:pt>
                <c:pt idx="586">
                  <c:v>-2.6786659703160898E-2</c:v>
                </c:pt>
                <c:pt idx="587">
                  <c:v>-3.3598973642866833E-2</c:v>
                </c:pt>
                <c:pt idx="588">
                  <c:v>-2.1952971632063747E-2</c:v>
                </c:pt>
                <c:pt idx="589">
                  <c:v>1.2609469572921039E-2</c:v>
                </c:pt>
                <c:pt idx="590">
                  <c:v>-2.3966933514993044E-2</c:v>
                </c:pt>
                <c:pt idx="591">
                  <c:v>-4.2731312757085596E-2</c:v>
                </c:pt>
                <c:pt idx="592">
                  <c:v>-1.5818161701308956E-2</c:v>
                </c:pt>
                <c:pt idx="593">
                  <c:v>-3.0966063591357368E-2</c:v>
                </c:pt>
                <c:pt idx="594">
                  <c:v>-9.283330868042599E-3</c:v>
                </c:pt>
                <c:pt idx="595">
                  <c:v>-2.7482753505396203E-2</c:v>
                </c:pt>
                <c:pt idx="596">
                  <c:v>-2.9986790091650117E-2</c:v>
                </c:pt>
                <c:pt idx="597">
                  <c:v>-3.0422221467681625E-2</c:v>
                </c:pt>
                <c:pt idx="598">
                  <c:v>3.263725916461519E-3</c:v>
                </c:pt>
                <c:pt idx="599">
                  <c:v>5.8265549345701913E-4</c:v>
                </c:pt>
                <c:pt idx="600">
                  <c:v>-6.1332809312880619E-3</c:v>
                </c:pt>
                <c:pt idx="601">
                  <c:v>-2.3847328712176926E-2</c:v>
                </c:pt>
                <c:pt idx="602">
                  <c:v>-1.0304083314273328E-2</c:v>
                </c:pt>
                <c:pt idx="603">
                  <c:v>-2.4075315767549153E-2</c:v>
                </c:pt>
                <c:pt idx="604">
                  <c:v>-1.5472697483414994E-2</c:v>
                </c:pt>
                <c:pt idx="605">
                  <c:v>-2.1249454479998534E-3</c:v>
                </c:pt>
                <c:pt idx="606">
                  <c:v>-3.2888178391423113E-2</c:v>
                </c:pt>
                <c:pt idx="607">
                  <c:v>-3.6266142406704317E-2</c:v>
                </c:pt>
                <c:pt idx="608">
                  <c:v>-3.7295648412160785E-2</c:v>
                </c:pt>
                <c:pt idx="609">
                  <c:v>-1.3380799584885189E-2</c:v>
                </c:pt>
                <c:pt idx="610">
                  <c:v>-3.4483913200162565E-2</c:v>
                </c:pt>
                <c:pt idx="611">
                  <c:v>-4.7259367151442244E-2</c:v>
                </c:pt>
                <c:pt idx="612">
                  <c:v>-4.0400170888105227E-2</c:v>
                </c:pt>
                <c:pt idx="613">
                  <c:v>-4.3648429420091603E-2</c:v>
                </c:pt>
                <c:pt idx="614">
                  <c:v>-3.3542760423373584E-2</c:v>
                </c:pt>
                <c:pt idx="615">
                  <c:v>-4.1274973482464547E-2</c:v>
                </c:pt>
                <c:pt idx="616">
                  <c:v>-4.6911178125506249E-2</c:v>
                </c:pt>
                <c:pt idx="617">
                  <c:v>-9.5685005397936444E-3</c:v>
                </c:pt>
                <c:pt idx="618">
                  <c:v>-3.5779738980188262E-2</c:v>
                </c:pt>
                <c:pt idx="619">
                  <c:v>-2.1343734740761507E-2</c:v>
                </c:pt>
                <c:pt idx="620">
                  <c:v>-3.2223434834997844E-2</c:v>
                </c:pt>
                <c:pt idx="621">
                  <c:v>-1.4968424062407809E-2</c:v>
                </c:pt>
                <c:pt idx="622">
                  <c:v>-3.1337940948677687E-2</c:v>
                </c:pt>
                <c:pt idx="623">
                  <c:v>-3.4537794448681255E-2</c:v>
                </c:pt>
                <c:pt idx="624">
                  <c:v>-3.1857675067758023E-2</c:v>
                </c:pt>
                <c:pt idx="625">
                  <c:v>-4.5375111941704967E-2</c:v>
                </c:pt>
                <c:pt idx="626">
                  <c:v>-3.9124341852477852E-2</c:v>
                </c:pt>
                <c:pt idx="627">
                  <c:v>-4.5646095208832616E-2</c:v>
                </c:pt>
                <c:pt idx="628">
                  <c:v>-4.4531919337786892E-2</c:v>
                </c:pt>
                <c:pt idx="629">
                  <c:v>-1.8153707671221299E-2</c:v>
                </c:pt>
                <c:pt idx="630">
                  <c:v>-3.6330918063679149E-2</c:v>
                </c:pt>
                <c:pt idx="631">
                  <c:v>-1.3555446008484932E-2</c:v>
                </c:pt>
                <c:pt idx="632">
                  <c:v>-1.4232428282068931E-2</c:v>
                </c:pt>
                <c:pt idx="633">
                  <c:v>6.373851405230975E-2</c:v>
                </c:pt>
                <c:pt idx="634">
                  <c:v>6.0851702602289115E-2</c:v>
                </c:pt>
                <c:pt idx="635">
                  <c:v>8.4813469555590215E-3</c:v>
                </c:pt>
                <c:pt idx="636">
                  <c:v>1.605232564123733E-2</c:v>
                </c:pt>
                <c:pt idx="637">
                  <c:v>5.465447626204431E-2</c:v>
                </c:pt>
                <c:pt idx="638">
                  <c:v>5.0635017328791519E-2</c:v>
                </c:pt>
                <c:pt idx="639">
                  <c:v>-9.3526449751342947E-3</c:v>
                </c:pt>
                <c:pt idx="640">
                  <c:v>-8.6197236514586797E-3</c:v>
                </c:pt>
                <c:pt idx="641">
                  <c:v>7.8889589350374916E-3</c:v>
                </c:pt>
                <c:pt idx="642">
                  <c:v>-3.7077231794380397E-2</c:v>
                </c:pt>
                <c:pt idx="643">
                  <c:v>-4.0375367698403539E-2</c:v>
                </c:pt>
                <c:pt idx="644">
                  <c:v>-3.5226702668852264E-2</c:v>
                </c:pt>
                <c:pt idx="645">
                  <c:v>-2.3550683795383491E-2</c:v>
                </c:pt>
                <c:pt idx="646">
                  <c:v>-3.1759126789940938E-2</c:v>
                </c:pt>
                <c:pt idx="647">
                  <c:v>-3.5595537354897434E-2</c:v>
                </c:pt>
                <c:pt idx="648">
                  <c:v>-3.912430513558128E-2</c:v>
                </c:pt>
                <c:pt idx="649">
                  <c:v>-3.2906102438292187E-2</c:v>
                </c:pt>
                <c:pt idx="650">
                  <c:v>-3.0107893562758906E-2</c:v>
                </c:pt>
                <c:pt idx="651">
                  <c:v>-3.8684734344284925E-2</c:v>
                </c:pt>
                <c:pt idx="652">
                  <c:v>-4.5194073358959447E-2</c:v>
                </c:pt>
                <c:pt idx="653">
                  <c:v>-3.5188511455092511E-2</c:v>
                </c:pt>
                <c:pt idx="654">
                  <c:v>-2.5200804367072262E-2</c:v>
                </c:pt>
                <c:pt idx="655">
                  <c:v>-2.6841248559500638E-2</c:v>
                </c:pt>
                <c:pt idx="656">
                  <c:v>-4.7991166898580809E-2</c:v>
                </c:pt>
                <c:pt idx="657">
                  <c:v>-4.7378155636056497E-2</c:v>
                </c:pt>
                <c:pt idx="658">
                  <c:v>-3.3959703121344519E-2</c:v>
                </c:pt>
                <c:pt idx="659">
                  <c:v>-1.9802956144620559E-2</c:v>
                </c:pt>
                <c:pt idx="660">
                  <c:v>-2.9113300302154303E-2</c:v>
                </c:pt>
                <c:pt idx="661">
                  <c:v>-2.4211964780640579E-2</c:v>
                </c:pt>
                <c:pt idx="662">
                  <c:v>1.8897051046582656E-2</c:v>
                </c:pt>
                <c:pt idx="663">
                  <c:v>-2.1262580436228837E-2</c:v>
                </c:pt>
                <c:pt idx="664">
                  <c:v>-1.2154478026671772E-2</c:v>
                </c:pt>
                <c:pt idx="665">
                  <c:v>-9.4018793212190185E-3</c:v>
                </c:pt>
                <c:pt idx="666">
                  <c:v>6.5525285027888559E-3</c:v>
                </c:pt>
                <c:pt idx="667">
                  <c:v>-7.00067309122584E-3</c:v>
                </c:pt>
                <c:pt idx="668">
                  <c:v>-2.9739441016035793E-2</c:v>
                </c:pt>
                <c:pt idx="669">
                  <c:v>-1.9706908368448524E-2</c:v>
                </c:pt>
                <c:pt idx="670">
                  <c:v>-2.9335305167235405E-2</c:v>
                </c:pt>
                <c:pt idx="671">
                  <c:v>7.8802713811136627E-3</c:v>
                </c:pt>
                <c:pt idx="672">
                  <c:v>-3.558365084626687E-2</c:v>
                </c:pt>
                <c:pt idx="673">
                  <c:v>-3.3647280482739621E-2</c:v>
                </c:pt>
                <c:pt idx="674">
                  <c:v>-2.733109557137333E-2</c:v>
                </c:pt>
                <c:pt idx="675">
                  <c:v>3.3787467032981239E-3</c:v>
                </c:pt>
                <c:pt idx="676">
                  <c:v>-2.6390896194519869E-2</c:v>
                </c:pt>
                <c:pt idx="677">
                  <c:v>1.5188477755366858E-2</c:v>
                </c:pt>
                <c:pt idx="678">
                  <c:v>-1.9189027482488744E-2</c:v>
                </c:pt>
                <c:pt idx="679">
                  <c:v>-1.1879909770088843E-2</c:v>
                </c:pt>
                <c:pt idx="680">
                  <c:v>-1.9562387547245395E-2</c:v>
                </c:pt>
                <c:pt idx="681">
                  <c:v>4.9078010474479815E-2</c:v>
                </c:pt>
                <c:pt idx="682">
                  <c:v>-9.2032123619668199E-3</c:v>
                </c:pt>
                <c:pt idx="683">
                  <c:v>-3.0521614126762037E-2</c:v>
                </c:pt>
                <c:pt idx="684">
                  <c:v>-3.2252098410268572E-3</c:v>
                </c:pt>
                <c:pt idx="685">
                  <c:v>-1.4931662995366879E-2</c:v>
                </c:pt>
                <c:pt idx="686">
                  <c:v>-1.8653431610323439E-2</c:v>
                </c:pt>
                <c:pt idx="687">
                  <c:v>-4.2300335100626571E-2</c:v>
                </c:pt>
                <c:pt idx="688">
                  <c:v>-3.7736589641079912E-2</c:v>
                </c:pt>
                <c:pt idx="689">
                  <c:v>-4.1449101586504923E-2</c:v>
                </c:pt>
                <c:pt idx="690">
                  <c:v>1.5297615947443483E-3</c:v>
                </c:pt>
                <c:pt idx="691">
                  <c:v>-3.4001733975337269E-2</c:v>
                </c:pt>
                <c:pt idx="692">
                  <c:v>-4.4844779192611248E-2</c:v>
                </c:pt>
                <c:pt idx="693">
                  <c:v>-2.9911915620546393E-2</c:v>
                </c:pt>
                <c:pt idx="694">
                  <c:v>-1.0354761870366809E-3</c:v>
                </c:pt>
                <c:pt idx="695">
                  <c:v>-2.269383979585338E-2</c:v>
                </c:pt>
                <c:pt idx="696">
                  <c:v>-2.8577764671276144E-2</c:v>
                </c:pt>
                <c:pt idx="697">
                  <c:v>-1.1923182947903023E-2</c:v>
                </c:pt>
                <c:pt idx="698">
                  <c:v>6.8561853339846801E-3</c:v>
                </c:pt>
                <c:pt idx="699">
                  <c:v>-2.4805769166307973E-3</c:v>
                </c:pt>
                <c:pt idx="700">
                  <c:v>-1.2311205969544046E-2</c:v>
                </c:pt>
                <c:pt idx="701">
                  <c:v>-8.233633542135847E-4</c:v>
                </c:pt>
                <c:pt idx="702">
                  <c:v>1.2912358496209453E-2</c:v>
                </c:pt>
                <c:pt idx="703">
                  <c:v>-5.6677780661850722E-3</c:v>
                </c:pt>
                <c:pt idx="704">
                  <c:v>-1.576169018702954E-2</c:v>
                </c:pt>
                <c:pt idx="705">
                  <c:v>-4.597305450274744E-3</c:v>
                </c:pt>
                <c:pt idx="706">
                  <c:v>-3.6614476025229888E-2</c:v>
                </c:pt>
                <c:pt idx="707">
                  <c:v>-3.6479161696069413E-2</c:v>
                </c:pt>
                <c:pt idx="708">
                  <c:v>-1.3752911644046666E-2</c:v>
                </c:pt>
                <c:pt idx="709">
                  <c:v>7.3901958046945229E-2</c:v>
                </c:pt>
                <c:pt idx="710">
                  <c:v>-1.484009198027038E-2</c:v>
                </c:pt>
                <c:pt idx="711">
                  <c:v>-2.0363196779507754E-2</c:v>
                </c:pt>
                <c:pt idx="712">
                  <c:v>5.7798425459621487E-2</c:v>
                </c:pt>
                <c:pt idx="713">
                  <c:v>6.0440386661796276E-2</c:v>
                </c:pt>
                <c:pt idx="714">
                  <c:v>-3.7233986685582037E-4</c:v>
                </c:pt>
                <c:pt idx="715">
                  <c:v>-2.4305722372654499E-2</c:v>
                </c:pt>
                <c:pt idx="716">
                  <c:v>5.1830999933313825E-2</c:v>
                </c:pt>
                <c:pt idx="717">
                  <c:v>-3.0494539896331288E-2</c:v>
                </c:pt>
                <c:pt idx="718">
                  <c:v>-4.1074427892653337E-2</c:v>
                </c:pt>
                <c:pt idx="719">
                  <c:v>-1.6041598223308102E-2</c:v>
                </c:pt>
                <c:pt idx="720">
                  <c:v>-2.4493523357407003E-2</c:v>
                </c:pt>
                <c:pt idx="721">
                  <c:v>5.8466829239402496E-2</c:v>
                </c:pt>
                <c:pt idx="722">
                  <c:v>-2.6376354396050936E-2</c:v>
                </c:pt>
                <c:pt idx="723">
                  <c:v>-1.9624039658600895E-2</c:v>
                </c:pt>
                <c:pt idx="724">
                  <c:v>5.4504425438839264E-3</c:v>
                </c:pt>
                <c:pt idx="725">
                  <c:v>8.8973699271138143E-2</c:v>
                </c:pt>
                <c:pt idx="726">
                  <c:v>3.5420613431802316E-3</c:v>
                </c:pt>
                <c:pt idx="727">
                  <c:v>-3.0248834595269097E-2</c:v>
                </c:pt>
                <c:pt idx="728">
                  <c:v>2.0938590109852183E-2</c:v>
                </c:pt>
                <c:pt idx="729">
                  <c:v>2.7604093883750271E-2</c:v>
                </c:pt>
                <c:pt idx="730">
                  <c:v>4.7980929715109713E-2</c:v>
                </c:pt>
                <c:pt idx="731">
                  <c:v>-3.4648937155806497E-2</c:v>
                </c:pt>
                <c:pt idx="732">
                  <c:v>3.6055062962406942E-4</c:v>
                </c:pt>
                <c:pt idx="733">
                  <c:v>1.4994400687296244E-2</c:v>
                </c:pt>
                <c:pt idx="734">
                  <c:v>5.3389759160344531E-2</c:v>
                </c:pt>
                <c:pt idx="735">
                  <c:v>-9.3630857056234938E-3</c:v>
                </c:pt>
                <c:pt idx="736">
                  <c:v>-6.2718886609432732E-4</c:v>
                </c:pt>
                <c:pt idx="737">
                  <c:v>7.9727123754397416E-3</c:v>
                </c:pt>
                <c:pt idx="738">
                  <c:v>-3.6424129540954492E-3</c:v>
                </c:pt>
                <c:pt idx="739">
                  <c:v>-2.2114390218145135E-2</c:v>
                </c:pt>
                <c:pt idx="740">
                  <c:v>-1.2103634583004893E-2</c:v>
                </c:pt>
                <c:pt idx="741">
                  <c:v>-2.0418699755383539E-2</c:v>
                </c:pt>
                <c:pt idx="742">
                  <c:v>-2.8057895872828718E-2</c:v>
                </c:pt>
                <c:pt idx="743">
                  <c:v>-1.3938832329341415E-2</c:v>
                </c:pt>
                <c:pt idx="744">
                  <c:v>-8.1204274904833236E-3</c:v>
                </c:pt>
                <c:pt idx="745">
                  <c:v>-1.0486521303757839E-2</c:v>
                </c:pt>
                <c:pt idx="746">
                  <c:v>-2.1707594445359676E-2</c:v>
                </c:pt>
                <c:pt idx="747">
                  <c:v>-1.5124878994975275E-2</c:v>
                </c:pt>
                <c:pt idx="748">
                  <c:v>-6.0542141354143807E-3</c:v>
                </c:pt>
                <c:pt idx="749">
                  <c:v>3.9910178217303898E-3</c:v>
                </c:pt>
                <c:pt idx="750">
                  <c:v>-1.4711051552900681E-2</c:v>
                </c:pt>
                <c:pt idx="751">
                  <c:v>-4.7744760179615989E-3</c:v>
                </c:pt>
                <c:pt idx="752">
                  <c:v>-6.1974159156648126E-3</c:v>
                </c:pt>
                <c:pt idx="753">
                  <c:v>0.12911337897561287</c:v>
                </c:pt>
                <c:pt idx="754">
                  <c:v>7.612492603693774E-4</c:v>
                </c:pt>
                <c:pt idx="755">
                  <c:v>1.0434906540372574E-2</c:v>
                </c:pt>
                <c:pt idx="756">
                  <c:v>4.5140070150853293E-2</c:v>
                </c:pt>
                <c:pt idx="757">
                  <c:v>0.13615673159019581</c:v>
                </c:pt>
                <c:pt idx="758">
                  <c:v>3.2881527789117473E-2</c:v>
                </c:pt>
                <c:pt idx="759">
                  <c:v>-1.0601963610525983E-2</c:v>
                </c:pt>
                <c:pt idx="760">
                  <c:v>2.8601817061907463E-2</c:v>
                </c:pt>
                <c:pt idx="761">
                  <c:v>1.5495831396068447E-2</c:v>
                </c:pt>
                <c:pt idx="762">
                  <c:v>3.5662440912228491E-2</c:v>
                </c:pt>
                <c:pt idx="763">
                  <c:v>0.16914185576628585</c:v>
                </c:pt>
                <c:pt idx="764">
                  <c:v>5.3273293929314235E-4</c:v>
                </c:pt>
                <c:pt idx="765">
                  <c:v>2.2592831882424915E-2</c:v>
                </c:pt>
                <c:pt idx="766">
                  <c:v>0.10760788777128939</c:v>
                </c:pt>
                <c:pt idx="767">
                  <c:v>0.15399624582792595</c:v>
                </c:pt>
                <c:pt idx="768">
                  <c:v>2.5664097956026401E-2</c:v>
                </c:pt>
                <c:pt idx="769">
                  <c:v>1.4688042431975042E-3</c:v>
                </c:pt>
                <c:pt idx="770">
                  <c:v>0.1075047631761277</c:v>
                </c:pt>
                <c:pt idx="771">
                  <c:v>5.3010746561339582E-3</c:v>
                </c:pt>
                <c:pt idx="772">
                  <c:v>-1.7359892061402902E-2</c:v>
                </c:pt>
                <c:pt idx="773">
                  <c:v>1.1333367655919933E-2</c:v>
                </c:pt>
                <c:pt idx="774">
                  <c:v>-8.7167382929307768E-3</c:v>
                </c:pt>
                <c:pt idx="775">
                  <c:v>-1.8836937706884885E-2</c:v>
                </c:pt>
                <c:pt idx="776">
                  <c:v>3.7710885468606272E-3</c:v>
                </c:pt>
                <c:pt idx="777">
                  <c:v>2.4522805459813769E-2</c:v>
                </c:pt>
                <c:pt idx="778">
                  <c:v>-1.3648140989919405E-2</c:v>
                </c:pt>
                <c:pt idx="779">
                  <c:v>1.8959970680512534E-3</c:v>
                </c:pt>
                <c:pt idx="780">
                  <c:v>-2.8116819202690917E-3</c:v>
                </c:pt>
                <c:pt idx="781">
                  <c:v>-2.5344196575468702E-3</c:v>
                </c:pt>
                <c:pt idx="782">
                  <c:v>2.7018664211030524E-2</c:v>
                </c:pt>
                <c:pt idx="783">
                  <c:v>3.5700980894301966E-2</c:v>
                </c:pt>
                <c:pt idx="784">
                  <c:v>-1.8992376861577769E-2</c:v>
                </c:pt>
                <c:pt idx="785">
                  <c:v>-2.2261413414247769E-2</c:v>
                </c:pt>
                <c:pt idx="786">
                  <c:v>2.2546209102034146E-2</c:v>
                </c:pt>
                <c:pt idx="787">
                  <c:v>1.733016969170546E-2</c:v>
                </c:pt>
                <c:pt idx="788">
                  <c:v>-2.9654227330818121E-2</c:v>
                </c:pt>
                <c:pt idx="789">
                  <c:v>2.0317786586654678E-3</c:v>
                </c:pt>
                <c:pt idx="790">
                  <c:v>-1.7331225778404527E-2</c:v>
                </c:pt>
                <c:pt idx="791">
                  <c:v>3.142383232887732E-2</c:v>
                </c:pt>
                <c:pt idx="792">
                  <c:v>6.8850038963029811E-2</c:v>
                </c:pt>
                <c:pt idx="793">
                  <c:v>4.5431240985852175E-2</c:v>
                </c:pt>
                <c:pt idx="794">
                  <c:v>8.7511197300471268E-3</c:v>
                </c:pt>
                <c:pt idx="795">
                  <c:v>2.1056151054992655E-2</c:v>
                </c:pt>
                <c:pt idx="796">
                  <c:v>7.6788006226678751E-2</c:v>
                </c:pt>
                <c:pt idx="797">
                  <c:v>2.9600440715310913E-2</c:v>
                </c:pt>
                <c:pt idx="798">
                  <c:v>4.4637038292822777E-3</c:v>
                </c:pt>
                <c:pt idx="799">
                  <c:v>4.0008648758783634E-2</c:v>
                </c:pt>
                <c:pt idx="800">
                  <c:v>5.2540091761096301E-2</c:v>
                </c:pt>
                <c:pt idx="801">
                  <c:v>-2.5357098040677806E-2</c:v>
                </c:pt>
                <c:pt idx="802">
                  <c:v>1.2645247135101218E-3</c:v>
                </c:pt>
                <c:pt idx="803">
                  <c:v>4.414026427144388E-2</c:v>
                </c:pt>
                <c:pt idx="804">
                  <c:v>7.2536897901348915E-2</c:v>
                </c:pt>
                <c:pt idx="805">
                  <c:v>-4.0384712669715283E-3</c:v>
                </c:pt>
                <c:pt idx="806">
                  <c:v>-1.687150099519906E-2</c:v>
                </c:pt>
                <c:pt idx="807">
                  <c:v>1.4853549268929291E-2</c:v>
                </c:pt>
                <c:pt idx="808">
                  <c:v>1.6558927961781156E-2</c:v>
                </c:pt>
                <c:pt idx="809">
                  <c:v>-6.3801714375227988E-3</c:v>
                </c:pt>
                <c:pt idx="810">
                  <c:v>-2.6275999686403723E-2</c:v>
                </c:pt>
                <c:pt idx="811">
                  <c:v>-7.2731056891189146E-6</c:v>
                </c:pt>
                <c:pt idx="812">
                  <c:v>-4.7555666828131248E-3</c:v>
                </c:pt>
                <c:pt idx="813">
                  <c:v>2.4835361009263078E-3</c:v>
                </c:pt>
                <c:pt idx="814">
                  <c:v>0.1011115255898503</c:v>
                </c:pt>
                <c:pt idx="815">
                  <c:v>1.0777550403589263E-2</c:v>
                </c:pt>
                <c:pt idx="816">
                  <c:v>-9.3351982024997612E-3</c:v>
                </c:pt>
                <c:pt idx="817">
                  <c:v>5.2110979916710473E-2</c:v>
                </c:pt>
                <c:pt idx="818">
                  <c:v>0.10380396823118329</c:v>
                </c:pt>
                <c:pt idx="819">
                  <c:v>3.5045729445401713E-2</c:v>
                </c:pt>
                <c:pt idx="820">
                  <c:v>-1.2487740735754808E-2</c:v>
                </c:pt>
                <c:pt idx="821">
                  <c:v>5.3122791899424045E-2</c:v>
                </c:pt>
                <c:pt idx="822">
                  <c:v>4.970772029487517E-2</c:v>
                </c:pt>
                <c:pt idx="823">
                  <c:v>0.11885431771305351</c:v>
                </c:pt>
                <c:pt idx="824">
                  <c:v>7.0029477887080943E-2</c:v>
                </c:pt>
                <c:pt idx="825">
                  <c:v>1.2785420226142331E-2</c:v>
                </c:pt>
                <c:pt idx="826">
                  <c:v>0.11238967253648911</c:v>
                </c:pt>
                <c:pt idx="827">
                  <c:v>0.10421380419163911</c:v>
                </c:pt>
                <c:pt idx="828">
                  <c:v>0.1173516318513681</c:v>
                </c:pt>
                <c:pt idx="829">
                  <c:v>3.3044847883160804E-2</c:v>
                </c:pt>
                <c:pt idx="830">
                  <c:v>5.963699738752673E-2</c:v>
                </c:pt>
                <c:pt idx="831">
                  <c:v>7.9945664215789636E-2</c:v>
                </c:pt>
                <c:pt idx="832">
                  <c:v>7.5673853607040931E-2</c:v>
                </c:pt>
                <c:pt idx="833">
                  <c:v>2.9081976334075339E-2</c:v>
                </c:pt>
                <c:pt idx="834">
                  <c:v>9.4921120799089966E-3</c:v>
                </c:pt>
                <c:pt idx="835">
                  <c:v>0.11231765803310489</c:v>
                </c:pt>
                <c:pt idx="836">
                  <c:v>8.4098495444480531E-2</c:v>
                </c:pt>
                <c:pt idx="837">
                  <c:v>0.12698411730273329</c:v>
                </c:pt>
                <c:pt idx="838">
                  <c:v>0.4083084012696474</c:v>
                </c:pt>
                <c:pt idx="839">
                  <c:v>0.12437231434721624</c:v>
                </c:pt>
                <c:pt idx="840">
                  <c:v>9.5349086057491483E-2</c:v>
                </c:pt>
                <c:pt idx="841">
                  <c:v>0.20673692408465794</c:v>
                </c:pt>
                <c:pt idx="842">
                  <c:v>0.37452607511915142</c:v>
                </c:pt>
                <c:pt idx="843">
                  <c:v>0.10605814413099328</c:v>
                </c:pt>
                <c:pt idx="844">
                  <c:v>4.2838117886967279E-2</c:v>
                </c:pt>
                <c:pt idx="845">
                  <c:v>0.11775145977183854</c:v>
                </c:pt>
                <c:pt idx="846">
                  <c:v>-1.2527342749720116E-2</c:v>
                </c:pt>
                <c:pt idx="847">
                  <c:v>1.0442393281267918E-2</c:v>
                </c:pt>
                <c:pt idx="848">
                  <c:v>-3.0693273868802056E-3</c:v>
                </c:pt>
                <c:pt idx="849">
                  <c:v>-3.8530553093668228E-2</c:v>
                </c:pt>
                <c:pt idx="850">
                  <c:v>-3.9845103191547063E-2</c:v>
                </c:pt>
                <c:pt idx="851">
                  <c:v>-2.0720625712257225E-2</c:v>
                </c:pt>
                <c:pt idx="852">
                  <c:v>-2.4034522633175064E-2</c:v>
                </c:pt>
                <c:pt idx="853">
                  <c:v>-5.4470912550405315E-2</c:v>
                </c:pt>
                <c:pt idx="854">
                  <c:v>-3.8569200500228516E-2</c:v>
                </c:pt>
                <c:pt idx="855">
                  <c:v>-2.72963076575252E-2</c:v>
                </c:pt>
                <c:pt idx="856">
                  <c:v>-4.9003059098050084E-2</c:v>
                </c:pt>
                <c:pt idx="857">
                  <c:v>-4.2082891133965371E-2</c:v>
                </c:pt>
                <c:pt idx="858">
                  <c:v>-9.8004265336407229E-3</c:v>
                </c:pt>
                <c:pt idx="859">
                  <c:v>-3.5675606138616513E-2</c:v>
                </c:pt>
                <c:pt idx="860">
                  <c:v>-5.0210300214046676E-2</c:v>
                </c:pt>
                <c:pt idx="861">
                  <c:v>-4.6702610090461144E-2</c:v>
                </c:pt>
                <c:pt idx="862">
                  <c:v>-5.5986908771507547E-2</c:v>
                </c:pt>
                <c:pt idx="863">
                  <c:v>-3.954051918967854E-2</c:v>
                </c:pt>
                <c:pt idx="864">
                  <c:v>-3.3211244904395639E-4</c:v>
                </c:pt>
                <c:pt idx="865">
                  <c:v>-2.2561321226937658E-2</c:v>
                </c:pt>
                <c:pt idx="866">
                  <c:v>-4.5412209336102384E-2</c:v>
                </c:pt>
                <c:pt idx="867">
                  <c:v>-3.5060708801486859E-2</c:v>
                </c:pt>
                <c:pt idx="868">
                  <c:v>-3.5152523553691442E-3</c:v>
                </c:pt>
                <c:pt idx="869">
                  <c:v>-5.8191946418964628E-3</c:v>
                </c:pt>
                <c:pt idx="870">
                  <c:v>-3.7121418934875035E-2</c:v>
                </c:pt>
                <c:pt idx="871">
                  <c:v>-4.7093222610139054E-2</c:v>
                </c:pt>
                <c:pt idx="872">
                  <c:v>-2.812623790479344E-2</c:v>
                </c:pt>
                <c:pt idx="873">
                  <c:v>-2.3625495643170874E-2</c:v>
                </c:pt>
                <c:pt idx="874">
                  <c:v>-4.9763211584156093E-2</c:v>
                </c:pt>
                <c:pt idx="875">
                  <c:v>-5.5967964322302916E-2</c:v>
                </c:pt>
                <c:pt idx="876">
                  <c:v>-3.1621269463361135E-2</c:v>
                </c:pt>
                <c:pt idx="877">
                  <c:v>-2.6200060109837789E-2</c:v>
                </c:pt>
                <c:pt idx="878">
                  <c:v>-5.1551376275980686E-2</c:v>
                </c:pt>
                <c:pt idx="879">
                  <c:v>-1.7865398947800697E-2</c:v>
                </c:pt>
                <c:pt idx="880">
                  <c:v>-3.1255646735583419E-2</c:v>
                </c:pt>
                <c:pt idx="881">
                  <c:v>3.5202908059417191E-2</c:v>
                </c:pt>
                <c:pt idx="882">
                  <c:v>2.2255364784985729E-2</c:v>
                </c:pt>
                <c:pt idx="883">
                  <c:v>-1.2565997462968411E-2</c:v>
                </c:pt>
                <c:pt idx="884">
                  <c:v>1.0827299889245582E-2</c:v>
                </c:pt>
                <c:pt idx="885">
                  <c:v>5.0166246882516349E-2</c:v>
                </c:pt>
                <c:pt idx="886">
                  <c:v>3.1886571464162357E-2</c:v>
                </c:pt>
                <c:pt idx="887">
                  <c:v>-3.7333701222922802E-2</c:v>
                </c:pt>
                <c:pt idx="888">
                  <c:v>-7.264449688174187E-3</c:v>
                </c:pt>
                <c:pt idx="889">
                  <c:v>2.4561666546332077E-4</c:v>
                </c:pt>
                <c:pt idx="890">
                  <c:v>-4.307143738120469E-2</c:v>
                </c:pt>
                <c:pt idx="891">
                  <c:v>-5.2132812190272763E-2</c:v>
                </c:pt>
                <c:pt idx="892">
                  <c:v>-4.9298643323830812E-2</c:v>
                </c:pt>
                <c:pt idx="893">
                  <c:v>-3.0630036882994607E-2</c:v>
                </c:pt>
                <c:pt idx="894">
                  <c:v>-4.0468753777670251E-2</c:v>
                </c:pt>
                <c:pt idx="895">
                  <c:v>-3.6537764355068177E-2</c:v>
                </c:pt>
                <c:pt idx="896">
                  <c:v>-4.0177505942530348E-2</c:v>
                </c:pt>
                <c:pt idx="897">
                  <c:v>-4.8730238005100263E-2</c:v>
                </c:pt>
                <c:pt idx="898">
                  <c:v>-4.2491131532874205E-2</c:v>
                </c:pt>
                <c:pt idx="899">
                  <c:v>-1.9316288671876278E-2</c:v>
                </c:pt>
                <c:pt idx="900">
                  <c:v>-1.6134497635062618E-2</c:v>
                </c:pt>
                <c:pt idx="901">
                  <c:v>-1.6203033999905934E-3</c:v>
                </c:pt>
                <c:pt idx="902">
                  <c:v>-3.0333027091794647E-2</c:v>
                </c:pt>
                <c:pt idx="903">
                  <c:v>-3.0958118347516848E-3</c:v>
                </c:pt>
                <c:pt idx="904">
                  <c:v>-9.9443631087128975E-3</c:v>
                </c:pt>
                <c:pt idx="905">
                  <c:v>3.05405081730886E-2</c:v>
                </c:pt>
                <c:pt idx="906">
                  <c:v>-1.1667898456752198E-2</c:v>
                </c:pt>
                <c:pt idx="907">
                  <c:v>-8.920625513313513E-3</c:v>
                </c:pt>
                <c:pt idx="908">
                  <c:v>2.4961572556947347E-2</c:v>
                </c:pt>
                <c:pt idx="909">
                  <c:v>7.8102344876086569E-2</c:v>
                </c:pt>
                <c:pt idx="910">
                  <c:v>2.3476652902356634E-2</c:v>
                </c:pt>
                <c:pt idx="911">
                  <c:v>-2.0320672802561265E-2</c:v>
                </c:pt>
                <c:pt idx="912">
                  <c:v>6.0266934670772994E-2</c:v>
                </c:pt>
                <c:pt idx="913">
                  <c:v>3.7575820568405548E-2</c:v>
                </c:pt>
                <c:pt idx="914">
                  <c:v>-4.035997813335902E-4</c:v>
                </c:pt>
                <c:pt idx="915">
                  <c:v>-2.8945717228191035E-2</c:v>
                </c:pt>
                <c:pt idx="916">
                  <c:v>-9.5623609517976908E-4</c:v>
                </c:pt>
                <c:pt idx="917">
                  <c:v>-4.1157238036742753E-2</c:v>
                </c:pt>
                <c:pt idx="918">
                  <c:v>-3.8462152033598838E-2</c:v>
                </c:pt>
                <c:pt idx="919">
                  <c:v>-4.5385132525389782E-2</c:v>
                </c:pt>
                <c:pt idx="920">
                  <c:v>-9.6576980437137284E-5</c:v>
                </c:pt>
                <c:pt idx="921">
                  <c:v>-4.0404147467623205E-2</c:v>
                </c:pt>
                <c:pt idx="922">
                  <c:v>-3.1154315891950321E-2</c:v>
                </c:pt>
                <c:pt idx="923">
                  <c:v>8.7453369312342315E-3</c:v>
                </c:pt>
                <c:pt idx="924">
                  <c:v>2.7188212097101365E-2</c:v>
                </c:pt>
                <c:pt idx="925">
                  <c:v>-1.2214400647081071E-2</c:v>
                </c:pt>
                <c:pt idx="926">
                  <c:v>-2.8877661715043433E-2</c:v>
                </c:pt>
                <c:pt idx="927">
                  <c:v>2.5063624382473271E-2</c:v>
                </c:pt>
                <c:pt idx="928">
                  <c:v>2.1060539651751288E-2</c:v>
                </c:pt>
                <c:pt idx="929">
                  <c:v>-3.106821890495914E-2</c:v>
                </c:pt>
                <c:pt idx="930">
                  <c:v>-1.6807872166858983E-2</c:v>
                </c:pt>
                <c:pt idx="931">
                  <c:v>-2.1120913633664994E-2</c:v>
                </c:pt>
                <c:pt idx="932">
                  <c:v>-2.0832926152739581E-3</c:v>
                </c:pt>
                <c:pt idx="933">
                  <c:v>4.0448534246209623E-2</c:v>
                </c:pt>
                <c:pt idx="934">
                  <c:v>0.10842172959211564</c:v>
                </c:pt>
                <c:pt idx="935">
                  <c:v>-7.5813975501814873E-3</c:v>
                </c:pt>
                <c:pt idx="936">
                  <c:v>-4.6747260985165696E-3</c:v>
                </c:pt>
                <c:pt idx="937">
                  <c:v>7.4475553888532359E-2</c:v>
                </c:pt>
                <c:pt idx="938">
                  <c:v>0.12152047413890721</c:v>
                </c:pt>
                <c:pt idx="939">
                  <c:v>-4.9399736371576446E-3</c:v>
                </c:pt>
                <c:pt idx="940">
                  <c:v>-1.653433450173061E-2</c:v>
                </c:pt>
                <c:pt idx="941">
                  <c:v>1.693628572540699E-2</c:v>
                </c:pt>
                <c:pt idx="942">
                  <c:v>-2.0415232964278131E-2</c:v>
                </c:pt>
                <c:pt idx="943">
                  <c:v>-4.2594582457111556E-2</c:v>
                </c:pt>
                <c:pt idx="944">
                  <c:v>-5.0531256004767836E-2</c:v>
                </c:pt>
                <c:pt idx="945">
                  <c:v>-3.465193290332786E-2</c:v>
                </c:pt>
                <c:pt idx="946">
                  <c:v>-6.5639836037048233E-2</c:v>
                </c:pt>
                <c:pt idx="947">
                  <c:v>-4.8215100710930485E-2</c:v>
                </c:pt>
                <c:pt idx="948">
                  <c:v>-3.1793420669555143E-2</c:v>
                </c:pt>
                <c:pt idx="949">
                  <c:v>7.8173837355716813E-2</c:v>
                </c:pt>
                <c:pt idx="950">
                  <c:v>-1.7497090536845283E-2</c:v>
                </c:pt>
                <c:pt idx="951">
                  <c:v>-9.4514871908946887E-3</c:v>
                </c:pt>
                <c:pt idx="952">
                  <c:v>-1.8413670886553426E-3</c:v>
                </c:pt>
                <c:pt idx="953">
                  <c:v>7.9642046493045279E-2</c:v>
                </c:pt>
                <c:pt idx="954">
                  <c:v>3.1839235103830521E-2</c:v>
                </c:pt>
                <c:pt idx="955">
                  <c:v>-2.6554497277868946E-2</c:v>
                </c:pt>
                <c:pt idx="956">
                  <c:v>-1.4969486458120183E-2</c:v>
                </c:pt>
                <c:pt idx="957">
                  <c:v>-5.7974303718166136E-2</c:v>
                </c:pt>
                <c:pt idx="958">
                  <c:v>-3.9738130873691303E-2</c:v>
                </c:pt>
                <c:pt idx="959">
                  <c:v>-6.4261085417794961E-2</c:v>
                </c:pt>
                <c:pt idx="960">
                  <c:v>9.5878036839140684E-3</c:v>
                </c:pt>
                <c:pt idx="961">
                  <c:v>-4.8227045113996066E-2</c:v>
                </c:pt>
                <c:pt idx="962">
                  <c:v>-4.7545833438760336E-2</c:v>
                </c:pt>
                <c:pt idx="963">
                  <c:v>-2.202413118562703E-2</c:v>
                </c:pt>
                <c:pt idx="964">
                  <c:v>8.8067559828140934E-3</c:v>
                </c:pt>
                <c:pt idx="965">
                  <c:v>-3.5126377698702443E-2</c:v>
                </c:pt>
                <c:pt idx="966">
                  <c:v>-5.1964613003693663E-2</c:v>
                </c:pt>
                <c:pt idx="967">
                  <c:v>-2.5029179821061728E-2</c:v>
                </c:pt>
                <c:pt idx="968">
                  <c:v>-5.0953334467020953E-2</c:v>
                </c:pt>
                <c:pt idx="969">
                  <c:v>-2.4316459397200504E-2</c:v>
                </c:pt>
                <c:pt idx="970">
                  <c:v>-6.1219791408091813E-2</c:v>
                </c:pt>
                <c:pt idx="971">
                  <c:v>-4.4394829837796815E-2</c:v>
                </c:pt>
                <c:pt idx="972">
                  <c:v>-2.1724077085992347E-2</c:v>
                </c:pt>
                <c:pt idx="973">
                  <c:v>-3.842844144500155E-2</c:v>
                </c:pt>
                <c:pt idx="974">
                  <c:v>-3.2762951069393392E-2</c:v>
                </c:pt>
                <c:pt idx="975">
                  <c:v>-6.4842787217600853E-4</c:v>
                </c:pt>
                <c:pt idx="976">
                  <c:v>-2.6076110998761594E-2</c:v>
                </c:pt>
                <c:pt idx="977">
                  <c:v>-5.3688956161312383E-2</c:v>
                </c:pt>
                <c:pt idx="978">
                  <c:v>-3.6850486919315834E-2</c:v>
                </c:pt>
                <c:pt idx="979">
                  <c:v>-7.747437718157937E-3</c:v>
                </c:pt>
                <c:pt idx="980">
                  <c:v>-2.5944930533723383E-2</c:v>
                </c:pt>
                <c:pt idx="981">
                  <c:v>-5.8255231434017084E-2</c:v>
                </c:pt>
                <c:pt idx="982">
                  <c:v>-4.8387998972086489E-2</c:v>
                </c:pt>
                <c:pt idx="983">
                  <c:v>-1.7194202431386037E-2</c:v>
                </c:pt>
                <c:pt idx="984">
                  <c:v>-3.0111164851157141E-2</c:v>
                </c:pt>
                <c:pt idx="985">
                  <c:v>-6.4853063509377279E-2</c:v>
                </c:pt>
                <c:pt idx="986">
                  <c:v>-4.9144580893012671E-2</c:v>
                </c:pt>
                <c:pt idx="987">
                  <c:v>-2.1211809979976522E-2</c:v>
                </c:pt>
                <c:pt idx="988">
                  <c:v>-4.3278195238592825E-2</c:v>
                </c:pt>
                <c:pt idx="989">
                  <c:v>-3.8485398739214416E-2</c:v>
                </c:pt>
                <c:pt idx="990">
                  <c:v>-5.2305079311297881E-2</c:v>
                </c:pt>
                <c:pt idx="991">
                  <c:v>-5.1252254014430093E-2</c:v>
                </c:pt>
                <c:pt idx="992">
                  <c:v>-4.7150104460956521E-2</c:v>
                </c:pt>
                <c:pt idx="993">
                  <c:v>-5.977224144013818E-3</c:v>
                </c:pt>
                <c:pt idx="994">
                  <c:v>-6.904464069405006E-3</c:v>
                </c:pt>
                <c:pt idx="995">
                  <c:v>-4.5803197026642206E-2</c:v>
                </c:pt>
                <c:pt idx="996">
                  <c:v>5.4515992008464581E-3</c:v>
                </c:pt>
                <c:pt idx="997">
                  <c:v>-2.3110917326795433E-3</c:v>
                </c:pt>
                <c:pt idx="998">
                  <c:v>-7.7765120893454696E-3</c:v>
                </c:pt>
                <c:pt idx="999">
                  <c:v>-1.6563088953146968E-2</c:v>
                </c:pt>
                <c:pt idx="1000">
                  <c:v>-2.2323664137951591E-3</c:v>
                </c:pt>
                <c:pt idx="1001">
                  <c:v>-2.0082841967252015E-2</c:v>
                </c:pt>
                <c:pt idx="1002">
                  <c:v>-5.1447068199157175E-2</c:v>
                </c:pt>
                <c:pt idx="1003">
                  <c:v>1.5454955292512514E-2</c:v>
                </c:pt>
                <c:pt idx="1004">
                  <c:v>4.2846161249942942E-2</c:v>
                </c:pt>
                <c:pt idx="1005">
                  <c:v>-3.2760773158356973E-2</c:v>
                </c:pt>
                <c:pt idx="1006">
                  <c:v>-2.2834843402379373E-2</c:v>
                </c:pt>
                <c:pt idx="1007">
                  <c:v>1.0388779071178151E-4</c:v>
                </c:pt>
                <c:pt idx="1008">
                  <c:v>3.3737742937995203E-2</c:v>
                </c:pt>
                <c:pt idx="1009">
                  <c:v>-3.4047315315921603E-2</c:v>
                </c:pt>
                <c:pt idx="1010">
                  <c:v>-2.9393385716983338E-2</c:v>
                </c:pt>
                <c:pt idx="1011">
                  <c:v>-2.3421037858465894E-2</c:v>
                </c:pt>
                <c:pt idx="1012">
                  <c:v>-5.5592111637375111E-2</c:v>
                </c:pt>
                <c:pt idx="1013">
                  <c:v>-4.2838051115100965E-2</c:v>
                </c:pt>
                <c:pt idx="1014">
                  <c:v>-1.7219061924563038E-2</c:v>
                </c:pt>
                <c:pt idx="1015">
                  <c:v>7.1445471826168921E-2</c:v>
                </c:pt>
                <c:pt idx="1016">
                  <c:v>-3.2167769712268326E-2</c:v>
                </c:pt>
                <c:pt idx="1017">
                  <c:v>-1.8137954711148509E-2</c:v>
                </c:pt>
                <c:pt idx="1018">
                  <c:v>1.8219076249629738E-2</c:v>
                </c:pt>
                <c:pt idx="1019">
                  <c:v>6.3765989272847393E-2</c:v>
                </c:pt>
                <c:pt idx="1020">
                  <c:v>-2.4314118118716338E-2</c:v>
                </c:pt>
                <c:pt idx="1021">
                  <c:v>-2.819571847689812E-2</c:v>
                </c:pt>
                <c:pt idx="1022">
                  <c:v>6.673328423916167E-3</c:v>
                </c:pt>
                <c:pt idx="1023">
                  <c:v>-1.2641360441966867E-2</c:v>
                </c:pt>
                <c:pt idx="1024">
                  <c:v>-4.382593061708398E-2</c:v>
                </c:pt>
                <c:pt idx="1025">
                  <c:v>-2.6026201137372515E-2</c:v>
                </c:pt>
                <c:pt idx="1026">
                  <c:v>-1.3331534652852729E-2</c:v>
                </c:pt>
                <c:pt idx="1027">
                  <c:v>-1.8572219222557036E-2</c:v>
                </c:pt>
                <c:pt idx="1028">
                  <c:v>-7.9825671003734538E-3</c:v>
                </c:pt>
                <c:pt idx="1029">
                  <c:v>-1.7667912210642206E-2</c:v>
                </c:pt>
                <c:pt idx="1030">
                  <c:v>7.7302742019071558E-2</c:v>
                </c:pt>
                <c:pt idx="1031">
                  <c:v>-3.6766014513182607E-2</c:v>
                </c:pt>
                <c:pt idx="1032">
                  <c:v>-1.0246610011204664E-2</c:v>
                </c:pt>
                <c:pt idx="1033">
                  <c:v>-1.3247112541097152E-2</c:v>
                </c:pt>
                <c:pt idx="1034">
                  <c:v>6.3565237842909905E-2</c:v>
                </c:pt>
                <c:pt idx="1035">
                  <c:v>5.2312406453890993E-2</c:v>
                </c:pt>
                <c:pt idx="1036">
                  <c:v>-6.4673505425347317E-3</c:v>
                </c:pt>
                <c:pt idx="1037">
                  <c:v>-7.2717506389004122E-3</c:v>
                </c:pt>
                <c:pt idx="1038">
                  <c:v>7.3252640896983665E-3</c:v>
                </c:pt>
                <c:pt idx="1039">
                  <c:v>2.4373448746318537E-2</c:v>
                </c:pt>
                <c:pt idx="1040">
                  <c:v>-1.085159578249823E-2</c:v>
                </c:pt>
                <c:pt idx="1041">
                  <c:v>-3.8499412405178735E-2</c:v>
                </c:pt>
                <c:pt idx="1042">
                  <c:v>-4.340391212483137E-2</c:v>
                </c:pt>
                <c:pt idx="1043">
                  <c:v>-4.413318644174135E-2</c:v>
                </c:pt>
                <c:pt idx="1044">
                  <c:v>-8.3807372997478757E-2</c:v>
                </c:pt>
                <c:pt idx="1045">
                  <c:v>-7.4485353647855926E-2</c:v>
                </c:pt>
                <c:pt idx="1046">
                  <c:v>-6.8876248855349348E-2</c:v>
                </c:pt>
                <c:pt idx="1047">
                  <c:v>-3.5958240899506611E-2</c:v>
                </c:pt>
                <c:pt idx="1048">
                  <c:v>-2.682719831158346E-2</c:v>
                </c:pt>
                <c:pt idx="1049">
                  <c:v>2.5331431181411368E-4</c:v>
                </c:pt>
                <c:pt idx="1050">
                  <c:v>-3.494644484781928E-3</c:v>
                </c:pt>
                <c:pt idx="1051">
                  <c:v>-1.3192773432901369E-2</c:v>
                </c:pt>
                <c:pt idx="1052">
                  <c:v>0.11767717923683699</c:v>
                </c:pt>
                <c:pt idx="1053">
                  <c:v>1.4240681491053E-2</c:v>
                </c:pt>
                <c:pt idx="1054">
                  <c:v>4.4569412753041222E-2</c:v>
                </c:pt>
                <c:pt idx="1055">
                  <c:v>3.3699069869565196E-2</c:v>
                </c:pt>
                <c:pt idx="1056">
                  <c:v>0.13040447415200501</c:v>
                </c:pt>
                <c:pt idx="1057">
                  <c:v>1.3381378454741221E-2</c:v>
                </c:pt>
                <c:pt idx="1058">
                  <c:v>-5.2192994535933131E-2</c:v>
                </c:pt>
                <c:pt idx="1059">
                  <c:v>0.11905466329424155</c:v>
                </c:pt>
                <c:pt idx="1060">
                  <c:v>-6.2923108683229562E-2</c:v>
                </c:pt>
                <c:pt idx="1061">
                  <c:v>2.6446006421894222E-2</c:v>
                </c:pt>
                <c:pt idx="1062">
                  <c:v>-5.348114687578262E-2</c:v>
                </c:pt>
                <c:pt idx="1063">
                  <c:v>-6.4690816336219883E-2</c:v>
                </c:pt>
                <c:pt idx="1064">
                  <c:v>-3.7733857886374851E-2</c:v>
                </c:pt>
                <c:pt idx="1065">
                  <c:v>-1.8253492716981592E-2</c:v>
                </c:pt>
                <c:pt idx="1066">
                  <c:v>3.5080643135410865E-2</c:v>
                </c:pt>
                <c:pt idx="1067">
                  <c:v>2.5507857415187137E-2</c:v>
                </c:pt>
                <c:pt idx="1068">
                  <c:v>3.7927926817748925E-2</c:v>
                </c:pt>
                <c:pt idx="1069">
                  <c:v>6.6149201229264182E-2</c:v>
                </c:pt>
                <c:pt idx="1070">
                  <c:v>3.3572737294787033E-2</c:v>
                </c:pt>
                <c:pt idx="1071">
                  <c:v>-5.7652063621803598E-2</c:v>
                </c:pt>
                <c:pt idx="1072">
                  <c:v>0.1817960477840436</c:v>
                </c:pt>
                <c:pt idx="1073">
                  <c:v>-5.8918077724622034E-3</c:v>
                </c:pt>
                <c:pt idx="1074">
                  <c:v>6.2171907580958863E-2</c:v>
                </c:pt>
                <c:pt idx="1075">
                  <c:v>-4.8169788475107098E-2</c:v>
                </c:pt>
                <c:pt idx="1076">
                  <c:v>-2.8300804551725092E-2</c:v>
                </c:pt>
                <c:pt idx="1077">
                  <c:v>0.15328369901001415</c:v>
                </c:pt>
                <c:pt idx="1078">
                  <c:v>-7.3566914549336337E-2</c:v>
                </c:pt>
                <c:pt idx="1079">
                  <c:v>-5.8003380957848086E-2</c:v>
                </c:pt>
                <c:pt idx="1080">
                  <c:v>2.8399172065192973E-2</c:v>
                </c:pt>
                <c:pt idx="1081">
                  <c:v>-4.1877306108467856E-2</c:v>
                </c:pt>
                <c:pt idx="1082">
                  <c:v>-0.12836477194747528</c:v>
                </c:pt>
                <c:pt idx="1083">
                  <c:v>4.0448454648219799E-2</c:v>
                </c:pt>
                <c:pt idx="1084">
                  <c:v>-6.6625425945409891E-2</c:v>
                </c:pt>
                <c:pt idx="1085">
                  <c:v>-1.2056749865337536E-2</c:v>
                </c:pt>
                <c:pt idx="1086">
                  <c:v>-4.0819553149449593E-2</c:v>
                </c:pt>
                <c:pt idx="1087">
                  <c:v>-7.8873664363994497E-2</c:v>
                </c:pt>
                <c:pt idx="1088">
                  <c:v>9.9224994978159731E-2</c:v>
                </c:pt>
                <c:pt idx="1089">
                  <c:v>-1.0378045153248766E-5</c:v>
                </c:pt>
                <c:pt idx="1090">
                  <c:v>-6.4325266970135467E-3</c:v>
                </c:pt>
                <c:pt idx="1091">
                  <c:v>5.2168851245611984E-2</c:v>
                </c:pt>
                <c:pt idx="1092">
                  <c:v>0.20106912773160568</c:v>
                </c:pt>
                <c:pt idx="1093">
                  <c:v>4.4823446662213141E-2</c:v>
                </c:pt>
                <c:pt idx="1094">
                  <c:v>-5.7479095993855187E-2</c:v>
                </c:pt>
                <c:pt idx="1095">
                  <c:v>0.10007814866557121</c:v>
                </c:pt>
                <c:pt idx="1096">
                  <c:v>-2.4422396713928828E-2</c:v>
                </c:pt>
                <c:pt idx="1097">
                  <c:v>-5.8229095278269499E-2</c:v>
                </c:pt>
                <c:pt idx="1098">
                  <c:v>9.8052184284023985E-2</c:v>
                </c:pt>
                <c:pt idx="1099">
                  <c:v>0.17317197326689698</c:v>
                </c:pt>
                <c:pt idx="1100">
                  <c:v>-3.3792082413400808E-2</c:v>
                </c:pt>
                <c:pt idx="1101">
                  <c:v>-6.1068645262220625E-3</c:v>
                </c:pt>
                <c:pt idx="1102">
                  <c:v>-3.0751251102690048E-2</c:v>
                </c:pt>
                <c:pt idx="1103">
                  <c:v>8.6260051813042082E-2</c:v>
                </c:pt>
                <c:pt idx="1104">
                  <c:v>-7.9814706389640111E-2</c:v>
                </c:pt>
                <c:pt idx="1105">
                  <c:v>-3.6665675215685561E-2</c:v>
                </c:pt>
                <c:pt idx="1106">
                  <c:v>6.3875906270733904E-2</c:v>
                </c:pt>
                <c:pt idx="1107">
                  <c:v>-8.1036276335164581E-2</c:v>
                </c:pt>
                <c:pt idx="1108">
                  <c:v>-8.2319524327751289E-2</c:v>
                </c:pt>
                <c:pt idx="1109">
                  <c:v>-2.52748784295658E-2</c:v>
                </c:pt>
                <c:pt idx="1110">
                  <c:v>-9.5573186410654962E-3</c:v>
                </c:pt>
                <c:pt idx="1111">
                  <c:v>1.383656001790126E-3</c:v>
                </c:pt>
                <c:pt idx="1112">
                  <c:v>-6.5632029559095459E-2</c:v>
                </c:pt>
                <c:pt idx="1113">
                  <c:v>-9.674998239665987E-2</c:v>
                </c:pt>
                <c:pt idx="1114">
                  <c:v>0.23672980672429911</c:v>
                </c:pt>
                <c:pt idx="1115">
                  <c:v>2.7952442682960174E-4</c:v>
                </c:pt>
                <c:pt idx="1116">
                  <c:v>0.10934293816491458</c:v>
                </c:pt>
                <c:pt idx="1117">
                  <c:v>0.292286571754661</c:v>
                </c:pt>
                <c:pt idx="1118">
                  <c:v>-3.9310176582500224E-2</c:v>
                </c:pt>
                <c:pt idx="1119">
                  <c:v>5.6088766046199145E-3</c:v>
                </c:pt>
                <c:pt idx="1120">
                  <c:v>5.8294346348037013E-2</c:v>
                </c:pt>
                <c:pt idx="1121">
                  <c:v>-4.6928882573962001E-2</c:v>
                </c:pt>
                <c:pt idx="1122">
                  <c:v>-1.0007849210206926E-2</c:v>
                </c:pt>
                <c:pt idx="1123">
                  <c:v>-8.8386572442370789E-2</c:v>
                </c:pt>
                <c:pt idx="1124">
                  <c:v>-6.7810188652420125E-2</c:v>
                </c:pt>
                <c:pt idx="1125">
                  <c:v>8.3412986951879597E-2</c:v>
                </c:pt>
                <c:pt idx="1126">
                  <c:v>-0.12083159548073311</c:v>
                </c:pt>
                <c:pt idx="1127">
                  <c:v>8.3991877362542232E-3</c:v>
                </c:pt>
                <c:pt idx="1128">
                  <c:v>-7.3011198507768335E-3</c:v>
                </c:pt>
                <c:pt idx="1129">
                  <c:v>-0.13816979914283375</c:v>
                </c:pt>
                <c:pt idx="1130">
                  <c:v>-6.4714341426841182E-2</c:v>
                </c:pt>
                <c:pt idx="1131">
                  <c:v>-1.3551963643127616E-2</c:v>
                </c:pt>
                <c:pt idx="1132">
                  <c:v>0.10824124387488182</c:v>
                </c:pt>
                <c:pt idx="1133">
                  <c:v>-3.9095239436443739E-2</c:v>
                </c:pt>
                <c:pt idx="1134">
                  <c:v>4.2524816927210947E-2</c:v>
                </c:pt>
                <c:pt idx="1135">
                  <c:v>-6.3567310705567745E-2</c:v>
                </c:pt>
                <c:pt idx="1136">
                  <c:v>-1.9584657968918617E-2</c:v>
                </c:pt>
                <c:pt idx="1137">
                  <c:v>3.2850209057851389E-2</c:v>
                </c:pt>
                <c:pt idx="1138">
                  <c:v>-2.1449651063861111E-2</c:v>
                </c:pt>
                <c:pt idx="1139">
                  <c:v>2.4273298086114073E-2</c:v>
                </c:pt>
                <c:pt idx="1140">
                  <c:v>6.3772044704000164E-2</c:v>
                </c:pt>
                <c:pt idx="1141">
                  <c:v>-7.1471186334250716E-2</c:v>
                </c:pt>
                <c:pt idx="1142">
                  <c:v>-2.3492523746456696E-2</c:v>
                </c:pt>
                <c:pt idx="1143">
                  <c:v>3.3780161199423613E-2</c:v>
                </c:pt>
                <c:pt idx="1144">
                  <c:v>-0.12424694521133127</c:v>
                </c:pt>
                <c:pt idx="1145">
                  <c:v>-2.5055290638144528E-2</c:v>
                </c:pt>
                <c:pt idx="1146">
                  <c:v>-3.2926680463670713E-2</c:v>
                </c:pt>
                <c:pt idx="1147">
                  <c:v>-4.1412612667184372E-2</c:v>
                </c:pt>
                <c:pt idx="1148">
                  <c:v>-1.2351695447544322E-2</c:v>
                </c:pt>
                <c:pt idx="1149">
                  <c:v>-5.3055202856145366E-2</c:v>
                </c:pt>
                <c:pt idx="1150">
                  <c:v>-0.10890186891746841</c:v>
                </c:pt>
                <c:pt idx="1151">
                  <c:v>1.1412907155656201E-2</c:v>
                </c:pt>
                <c:pt idx="1152">
                  <c:v>-7.9873914486351089E-2</c:v>
                </c:pt>
                <c:pt idx="1153">
                  <c:v>-6.8217016440666215E-3</c:v>
                </c:pt>
                <c:pt idx="1154">
                  <c:v>-4.1064038908741442E-3</c:v>
                </c:pt>
                <c:pt idx="1155">
                  <c:v>-3.3803325575518621E-2</c:v>
                </c:pt>
                <c:pt idx="1156">
                  <c:v>-0.1297800365125884</c:v>
                </c:pt>
                <c:pt idx="1157">
                  <c:v>1.7218202715515645E-2</c:v>
                </c:pt>
                <c:pt idx="1158">
                  <c:v>0.22560385584339893</c:v>
                </c:pt>
                <c:pt idx="1159">
                  <c:v>9.8610050964193535E-2</c:v>
                </c:pt>
                <c:pt idx="1160">
                  <c:v>-0.11685434687167413</c:v>
                </c:pt>
                <c:pt idx="1161">
                  <c:v>7.040943361482771E-2</c:v>
                </c:pt>
                <c:pt idx="1162">
                  <c:v>-7.7497688216383462E-2</c:v>
                </c:pt>
                <c:pt idx="1163">
                  <c:v>-8.4734348035825982E-2</c:v>
                </c:pt>
                <c:pt idx="1164">
                  <c:v>-6.6499243323707609E-3</c:v>
                </c:pt>
                <c:pt idx="1165">
                  <c:v>-5.7170059332320715E-2</c:v>
                </c:pt>
                <c:pt idx="1166">
                  <c:v>5.0101709925206551E-2</c:v>
                </c:pt>
                <c:pt idx="1167">
                  <c:v>-6.2359279187194284E-2</c:v>
                </c:pt>
                <c:pt idx="1168">
                  <c:v>-9.4220844801502113E-2</c:v>
                </c:pt>
                <c:pt idx="1169">
                  <c:v>0.27010724198258146</c:v>
                </c:pt>
                <c:pt idx="1170">
                  <c:v>-5.2472763892644769E-2</c:v>
                </c:pt>
                <c:pt idx="1171">
                  <c:v>-3.2446640644601933E-2</c:v>
                </c:pt>
                <c:pt idx="1172">
                  <c:v>0.14588049096011099</c:v>
                </c:pt>
                <c:pt idx="1173">
                  <c:v>-6.0925624770158053E-2</c:v>
                </c:pt>
                <c:pt idx="1174">
                  <c:v>-0.11938324934183298</c:v>
                </c:pt>
                <c:pt idx="1175">
                  <c:v>0.20308043323625077</c:v>
                </c:pt>
                <c:pt idx="1176">
                  <c:v>-0.11382575899646419</c:v>
                </c:pt>
                <c:pt idx="1177">
                  <c:v>4.345605751760797E-2</c:v>
                </c:pt>
                <c:pt idx="1178">
                  <c:v>-2.361217024724559E-2</c:v>
                </c:pt>
                <c:pt idx="1179">
                  <c:v>-2.4448448874533017E-2</c:v>
                </c:pt>
                <c:pt idx="1180">
                  <c:v>0.33977498849349419</c:v>
                </c:pt>
                <c:pt idx="1181">
                  <c:v>-0.12311453891339537</c:v>
                </c:pt>
                <c:pt idx="1182">
                  <c:v>-5.8374427312341565E-3</c:v>
                </c:pt>
                <c:pt idx="1183">
                  <c:v>0.1970275086826894</c:v>
                </c:pt>
                <c:pt idx="1184">
                  <c:v>-6.7286679672213648E-2</c:v>
                </c:pt>
                <c:pt idx="1185">
                  <c:v>-0.11036330131712685</c:v>
                </c:pt>
                <c:pt idx="1186">
                  <c:v>9.9047325546539597E-2</c:v>
                </c:pt>
                <c:pt idx="1187">
                  <c:v>2.6178124893479402E-2</c:v>
                </c:pt>
                <c:pt idx="1188">
                  <c:v>-1.0160210801036925E-2</c:v>
                </c:pt>
                <c:pt idx="1189">
                  <c:v>-7.7140923961661834E-2</c:v>
                </c:pt>
                <c:pt idx="1190">
                  <c:v>2.3143788197810027E-2</c:v>
                </c:pt>
                <c:pt idx="1191">
                  <c:v>8.7870225386993059E-2</c:v>
                </c:pt>
                <c:pt idx="1192">
                  <c:v>-0.1048367659237178</c:v>
                </c:pt>
                <c:pt idx="1193">
                  <c:v>4.8612638131040643E-2</c:v>
                </c:pt>
                <c:pt idx="1194">
                  <c:v>-1.9184358651526724E-2</c:v>
                </c:pt>
                <c:pt idx="1195">
                  <c:v>0.16280789743003063</c:v>
                </c:pt>
                <c:pt idx="1196">
                  <c:v>-6.0689193545039787E-2</c:v>
                </c:pt>
                <c:pt idx="1197">
                  <c:v>-6.4680771431337422E-2</c:v>
                </c:pt>
                <c:pt idx="1198">
                  <c:v>0.18147838267279992</c:v>
                </c:pt>
                <c:pt idx="1199">
                  <c:v>4.8107593029036742E-2</c:v>
                </c:pt>
                <c:pt idx="1200">
                  <c:v>7.3193666703790072E-2</c:v>
                </c:pt>
                <c:pt idx="1201">
                  <c:v>0.21155597505137874</c:v>
                </c:pt>
                <c:pt idx="1202">
                  <c:v>-6.1820960552228049E-2</c:v>
                </c:pt>
                <c:pt idx="1203">
                  <c:v>-0.11537408036835785</c:v>
                </c:pt>
                <c:pt idx="1204">
                  <c:v>-4.3184995203161193E-2</c:v>
                </c:pt>
                <c:pt idx="1205">
                  <c:v>-8.9449118302771427E-2</c:v>
                </c:pt>
                <c:pt idx="1206">
                  <c:v>-2.6302183343503472E-2</c:v>
                </c:pt>
                <c:pt idx="1207">
                  <c:v>-0.10842241838874613</c:v>
                </c:pt>
                <c:pt idx="1208">
                  <c:v>-0.11295104223707549</c:v>
                </c:pt>
                <c:pt idx="1209">
                  <c:v>-5.1358931941233407E-2</c:v>
                </c:pt>
                <c:pt idx="1210">
                  <c:v>-0.123562787349784</c:v>
                </c:pt>
                <c:pt idx="1211">
                  <c:v>-7.9885813659106811E-2</c:v>
                </c:pt>
                <c:pt idx="1212">
                  <c:v>-7.4406680576308171E-2</c:v>
                </c:pt>
                <c:pt idx="1213">
                  <c:v>0.1279267147500103</c:v>
                </c:pt>
                <c:pt idx="1214">
                  <c:v>6.7502769016892219E-3</c:v>
                </c:pt>
                <c:pt idx="1215">
                  <c:v>-2.0201127378586731E-2</c:v>
                </c:pt>
                <c:pt idx="1216">
                  <c:v>-0.1026189126582156</c:v>
                </c:pt>
                <c:pt idx="1217">
                  <c:v>0.31932291543622998</c:v>
                </c:pt>
                <c:pt idx="1218">
                  <c:v>-8.8024522129408669E-3</c:v>
                </c:pt>
                <c:pt idx="1219">
                  <c:v>1.6315597573999151E-2</c:v>
                </c:pt>
                <c:pt idx="1220">
                  <c:v>0.3311262220789204</c:v>
                </c:pt>
                <c:pt idx="1221">
                  <c:v>-4.9159078689984696E-2</c:v>
                </c:pt>
                <c:pt idx="1222">
                  <c:v>-0.17675299230360689</c:v>
                </c:pt>
                <c:pt idx="1223">
                  <c:v>0.13758312408847853</c:v>
                </c:pt>
                <c:pt idx="1224">
                  <c:v>-0.17901166915257902</c:v>
                </c:pt>
                <c:pt idx="1225">
                  <c:v>-5.3563074471226053E-2</c:v>
                </c:pt>
                <c:pt idx="1226">
                  <c:v>-6.323708615526881E-2</c:v>
                </c:pt>
                <c:pt idx="1227">
                  <c:v>-0.30283117232353907</c:v>
                </c:pt>
                <c:pt idx="1228">
                  <c:v>-0.10181957633252792</c:v>
                </c:pt>
                <c:pt idx="1229">
                  <c:v>-0.25020096207444187</c:v>
                </c:pt>
                <c:pt idx="1230">
                  <c:v>-2.710269985711225E-2</c:v>
                </c:pt>
                <c:pt idx="1231">
                  <c:v>-3.0395378127056013E-3</c:v>
                </c:pt>
                <c:pt idx="1232">
                  <c:v>8.3798513052782991E-2</c:v>
                </c:pt>
                <c:pt idx="1233">
                  <c:v>8.9529181953672515E-2</c:v>
                </c:pt>
                <c:pt idx="1234">
                  <c:v>-0.12272527330612341</c:v>
                </c:pt>
                <c:pt idx="1235">
                  <c:v>0.58928251487621042</c:v>
                </c:pt>
                <c:pt idx="1236">
                  <c:v>-0.18238670240991292</c:v>
                </c:pt>
                <c:pt idx="1237">
                  <c:v>3.0161103057697448E-3</c:v>
                </c:pt>
                <c:pt idx="1238">
                  <c:v>0.39390485138566644</c:v>
                </c:pt>
                <c:pt idx="1239">
                  <c:v>0.17435251117711245</c:v>
                </c:pt>
                <c:pt idx="1240">
                  <c:v>-6.8419325034212181E-3</c:v>
                </c:pt>
                <c:pt idx="1241">
                  <c:v>1.5401894597614599E-2</c:v>
                </c:pt>
                <c:pt idx="1242">
                  <c:v>0.66253559212538515</c:v>
                </c:pt>
                <c:pt idx="1243">
                  <c:v>-9.5509786123136806E-2</c:v>
                </c:pt>
                <c:pt idx="1244">
                  <c:v>-0.17016408176309039</c:v>
                </c:pt>
                <c:pt idx="1245">
                  <c:v>0.13361637975559901</c:v>
                </c:pt>
                <c:pt idx="1246">
                  <c:v>-0.16953919602700102</c:v>
                </c:pt>
                <c:pt idx="1247">
                  <c:v>0.68934218471665776</c:v>
                </c:pt>
                <c:pt idx="1248">
                  <c:v>-1.1449382437383342E-2</c:v>
                </c:pt>
                <c:pt idx="1249">
                  <c:v>-0.39758574320652773</c:v>
                </c:pt>
                <c:pt idx="1250">
                  <c:v>0.65812859353867803</c:v>
                </c:pt>
                <c:pt idx="1251">
                  <c:v>-0.55441976540904792</c:v>
                </c:pt>
                <c:pt idx="1252">
                  <c:v>0.66945409540051359</c:v>
                </c:pt>
                <c:pt idx="1253">
                  <c:v>-0.37105607039084476</c:v>
                </c:pt>
                <c:pt idx="1254">
                  <c:v>-0.28729701911334043</c:v>
                </c:pt>
                <c:pt idx="1255">
                  <c:v>8.5340118590469471E-2</c:v>
                </c:pt>
                <c:pt idx="1256">
                  <c:v>1</c:v>
                </c:pt>
                <c:pt idx="1257">
                  <c:v>0</c:v>
                </c:pt>
                <c:pt idx="12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F-2F4B-A44D-B6A97F8ED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6804672"/>
        <c:axId val="746856528"/>
      </c:barChart>
      <c:lineChart>
        <c:grouping val="standard"/>
        <c:varyColors val="0"/>
        <c:ser>
          <c:idx val="1"/>
          <c:order val="1"/>
          <c:tx>
            <c:strRef>
              <c:f>Calculations!$AM$7</c:f>
              <c:strCache>
                <c:ptCount val="1"/>
                <c:pt idx="0">
                  <c:v>lb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Calculations!$AM$8:$AM$1266</c:f>
              <c:numCache>
                <c:formatCode>General</c:formatCode>
                <c:ptCount val="1259"/>
                <c:pt idx="0">
                  <c:v>-5.559347488384165E-2</c:v>
                </c:pt>
                <c:pt idx="1">
                  <c:v>-5.559347488384165E-2</c:v>
                </c:pt>
                <c:pt idx="2">
                  <c:v>-5.559347488384165E-2</c:v>
                </c:pt>
                <c:pt idx="3">
                  <c:v>-5.559347488384165E-2</c:v>
                </c:pt>
                <c:pt idx="4">
                  <c:v>-5.559347488384165E-2</c:v>
                </c:pt>
                <c:pt idx="5">
                  <c:v>-5.559347488384165E-2</c:v>
                </c:pt>
                <c:pt idx="6">
                  <c:v>-5.559347488384165E-2</c:v>
                </c:pt>
                <c:pt idx="7">
                  <c:v>-5.559347488384165E-2</c:v>
                </c:pt>
                <c:pt idx="8">
                  <c:v>-5.559347488384165E-2</c:v>
                </c:pt>
                <c:pt idx="9">
                  <c:v>-5.559347488384165E-2</c:v>
                </c:pt>
                <c:pt idx="10">
                  <c:v>-5.559347488384165E-2</c:v>
                </c:pt>
                <c:pt idx="11">
                  <c:v>-5.559347488384165E-2</c:v>
                </c:pt>
                <c:pt idx="12">
                  <c:v>-5.559347488384165E-2</c:v>
                </c:pt>
                <c:pt idx="13">
                  <c:v>-5.559347488384165E-2</c:v>
                </c:pt>
                <c:pt idx="14">
                  <c:v>-5.559347488384165E-2</c:v>
                </c:pt>
                <c:pt idx="15">
                  <c:v>-5.559347488384165E-2</c:v>
                </c:pt>
                <c:pt idx="16">
                  <c:v>-5.559347488384165E-2</c:v>
                </c:pt>
                <c:pt idx="17">
                  <c:v>-5.559347488384165E-2</c:v>
                </c:pt>
                <c:pt idx="18">
                  <c:v>-5.559347488384165E-2</c:v>
                </c:pt>
                <c:pt idx="19">
                  <c:v>-5.559347488384165E-2</c:v>
                </c:pt>
                <c:pt idx="20">
                  <c:v>-5.559347488384165E-2</c:v>
                </c:pt>
                <c:pt idx="21">
                  <c:v>-5.559347488384165E-2</c:v>
                </c:pt>
                <c:pt idx="22">
                  <c:v>-5.559347488384165E-2</c:v>
                </c:pt>
                <c:pt idx="23">
                  <c:v>-5.559347488384165E-2</c:v>
                </c:pt>
                <c:pt idx="24">
                  <c:v>-5.559347488384165E-2</c:v>
                </c:pt>
                <c:pt idx="25">
                  <c:v>-5.559347488384165E-2</c:v>
                </c:pt>
                <c:pt idx="26">
                  <c:v>-5.559347488384165E-2</c:v>
                </c:pt>
                <c:pt idx="27">
                  <c:v>-5.559347488384165E-2</c:v>
                </c:pt>
                <c:pt idx="28">
                  <c:v>-5.559347488384165E-2</c:v>
                </c:pt>
                <c:pt idx="29">
                  <c:v>-5.559347488384165E-2</c:v>
                </c:pt>
                <c:pt idx="30">
                  <c:v>-5.559347488384165E-2</c:v>
                </c:pt>
                <c:pt idx="31">
                  <c:v>-5.559347488384165E-2</c:v>
                </c:pt>
                <c:pt idx="32">
                  <c:v>-5.559347488384165E-2</c:v>
                </c:pt>
                <c:pt idx="33">
                  <c:v>-5.559347488384165E-2</c:v>
                </c:pt>
                <c:pt idx="34">
                  <c:v>-5.559347488384165E-2</c:v>
                </c:pt>
                <c:pt idx="35">
                  <c:v>-5.559347488384165E-2</c:v>
                </c:pt>
                <c:pt idx="36">
                  <c:v>-5.559347488384165E-2</c:v>
                </c:pt>
                <c:pt idx="37">
                  <c:v>-5.559347488384165E-2</c:v>
                </c:pt>
                <c:pt idx="38">
                  <c:v>-5.559347488384165E-2</c:v>
                </c:pt>
                <c:pt idx="39">
                  <c:v>-5.559347488384165E-2</c:v>
                </c:pt>
                <c:pt idx="40">
                  <c:v>-5.559347488384165E-2</c:v>
                </c:pt>
                <c:pt idx="41">
                  <c:v>-5.559347488384165E-2</c:v>
                </c:pt>
                <c:pt idx="42">
                  <c:v>-5.559347488384165E-2</c:v>
                </c:pt>
                <c:pt idx="43">
                  <c:v>-5.559347488384165E-2</c:v>
                </c:pt>
                <c:pt idx="44">
                  <c:v>-5.559347488384165E-2</c:v>
                </c:pt>
                <c:pt idx="45">
                  <c:v>-5.559347488384165E-2</c:v>
                </c:pt>
                <c:pt idx="46">
                  <c:v>-5.559347488384165E-2</c:v>
                </c:pt>
                <c:pt idx="47">
                  <c:v>-5.559347488384165E-2</c:v>
                </c:pt>
                <c:pt idx="48">
                  <c:v>-5.559347488384165E-2</c:v>
                </c:pt>
                <c:pt idx="49">
                  <c:v>-5.559347488384165E-2</c:v>
                </c:pt>
                <c:pt idx="50">
                  <c:v>-5.559347488384165E-2</c:v>
                </c:pt>
                <c:pt idx="51">
                  <c:v>-5.559347488384165E-2</c:v>
                </c:pt>
                <c:pt idx="52">
                  <c:v>-5.559347488384165E-2</c:v>
                </c:pt>
                <c:pt idx="53">
                  <c:v>-5.559347488384165E-2</c:v>
                </c:pt>
                <c:pt idx="54">
                  <c:v>-5.559347488384165E-2</c:v>
                </c:pt>
                <c:pt idx="55">
                  <c:v>-5.559347488384165E-2</c:v>
                </c:pt>
                <c:pt idx="56">
                  <c:v>-5.559347488384165E-2</c:v>
                </c:pt>
                <c:pt idx="57">
                  <c:v>-5.559347488384165E-2</c:v>
                </c:pt>
                <c:pt idx="58">
                  <c:v>-5.559347488384165E-2</c:v>
                </c:pt>
                <c:pt idx="59">
                  <c:v>-5.559347488384165E-2</c:v>
                </c:pt>
                <c:pt idx="60">
                  <c:v>-5.559347488384165E-2</c:v>
                </c:pt>
                <c:pt idx="61">
                  <c:v>-5.559347488384165E-2</c:v>
                </c:pt>
                <c:pt idx="62">
                  <c:v>-5.559347488384165E-2</c:v>
                </c:pt>
                <c:pt idx="63">
                  <c:v>-5.559347488384165E-2</c:v>
                </c:pt>
                <c:pt idx="64">
                  <c:v>-5.559347488384165E-2</c:v>
                </c:pt>
                <c:pt idx="65">
                  <c:v>-5.559347488384165E-2</c:v>
                </c:pt>
                <c:pt idx="66">
                  <c:v>-5.559347488384165E-2</c:v>
                </c:pt>
                <c:pt idx="67">
                  <c:v>-5.559347488384165E-2</c:v>
                </c:pt>
                <c:pt idx="68">
                  <c:v>-5.559347488384165E-2</c:v>
                </c:pt>
                <c:pt idx="69">
                  <c:v>-5.559347488384165E-2</c:v>
                </c:pt>
                <c:pt idx="70">
                  <c:v>-5.559347488384165E-2</c:v>
                </c:pt>
                <c:pt idx="71">
                  <c:v>-5.559347488384165E-2</c:v>
                </c:pt>
                <c:pt idx="72">
                  <c:v>-5.559347488384165E-2</c:v>
                </c:pt>
                <c:pt idx="73">
                  <c:v>-5.559347488384165E-2</c:v>
                </c:pt>
                <c:pt idx="74">
                  <c:v>-5.559347488384165E-2</c:v>
                </c:pt>
                <c:pt idx="75">
                  <c:v>-5.559347488384165E-2</c:v>
                </c:pt>
                <c:pt idx="76">
                  <c:v>-5.559347488384165E-2</c:v>
                </c:pt>
                <c:pt idx="77">
                  <c:v>-5.559347488384165E-2</c:v>
                </c:pt>
                <c:pt idx="78">
                  <c:v>-5.559347488384165E-2</c:v>
                </c:pt>
                <c:pt idx="79">
                  <c:v>-5.559347488384165E-2</c:v>
                </c:pt>
                <c:pt idx="80">
                  <c:v>-5.559347488384165E-2</c:v>
                </c:pt>
                <c:pt idx="81">
                  <c:v>-5.559347488384165E-2</c:v>
                </c:pt>
                <c:pt idx="82">
                  <c:v>-5.559347488384165E-2</c:v>
                </c:pt>
                <c:pt idx="83">
                  <c:v>-5.559347488384165E-2</c:v>
                </c:pt>
                <c:pt idx="84">
                  <c:v>-5.559347488384165E-2</c:v>
                </c:pt>
                <c:pt idx="85">
                  <c:v>-5.559347488384165E-2</c:v>
                </c:pt>
                <c:pt idx="86">
                  <c:v>-5.559347488384165E-2</c:v>
                </c:pt>
                <c:pt idx="87">
                  <c:v>-5.559347488384165E-2</c:v>
                </c:pt>
                <c:pt idx="88">
                  <c:v>-5.559347488384165E-2</c:v>
                </c:pt>
                <c:pt idx="89">
                  <c:v>-5.559347488384165E-2</c:v>
                </c:pt>
                <c:pt idx="90">
                  <c:v>-5.559347488384165E-2</c:v>
                </c:pt>
                <c:pt idx="91">
                  <c:v>-5.559347488384165E-2</c:v>
                </c:pt>
                <c:pt idx="92">
                  <c:v>-5.559347488384165E-2</c:v>
                </c:pt>
                <c:pt idx="93">
                  <c:v>-5.559347488384165E-2</c:v>
                </c:pt>
                <c:pt idx="94">
                  <c:v>-5.559347488384165E-2</c:v>
                </c:pt>
                <c:pt idx="95">
                  <c:v>-5.559347488384165E-2</c:v>
                </c:pt>
                <c:pt idx="96">
                  <c:v>-5.559347488384165E-2</c:v>
                </c:pt>
                <c:pt idx="97">
                  <c:v>-5.559347488384165E-2</c:v>
                </c:pt>
                <c:pt idx="98">
                  <c:v>-5.559347488384165E-2</c:v>
                </c:pt>
                <c:pt idx="99">
                  <c:v>-5.559347488384165E-2</c:v>
                </c:pt>
                <c:pt idx="100">
                  <c:v>-5.559347488384165E-2</c:v>
                </c:pt>
                <c:pt idx="101">
                  <c:v>-5.559347488384165E-2</c:v>
                </c:pt>
                <c:pt idx="102">
                  <c:v>-5.559347488384165E-2</c:v>
                </c:pt>
                <c:pt idx="103">
                  <c:v>-5.559347488384165E-2</c:v>
                </c:pt>
                <c:pt idx="104">
                  <c:v>-5.559347488384165E-2</c:v>
                </c:pt>
                <c:pt idx="105">
                  <c:v>-5.559347488384165E-2</c:v>
                </c:pt>
                <c:pt idx="106">
                  <c:v>-5.559347488384165E-2</c:v>
                </c:pt>
                <c:pt idx="107">
                  <c:v>-5.559347488384165E-2</c:v>
                </c:pt>
                <c:pt idx="108">
                  <c:v>-5.559347488384165E-2</c:v>
                </c:pt>
                <c:pt idx="109">
                  <c:v>-5.559347488384165E-2</c:v>
                </c:pt>
                <c:pt idx="110">
                  <c:v>-5.559347488384165E-2</c:v>
                </c:pt>
                <c:pt idx="111">
                  <c:v>-5.559347488384165E-2</c:v>
                </c:pt>
                <c:pt idx="112">
                  <c:v>-5.559347488384165E-2</c:v>
                </c:pt>
                <c:pt idx="113">
                  <c:v>-5.559347488384165E-2</c:v>
                </c:pt>
                <c:pt idx="114">
                  <c:v>-5.559347488384165E-2</c:v>
                </c:pt>
                <c:pt idx="115">
                  <c:v>-5.559347488384165E-2</c:v>
                </c:pt>
                <c:pt idx="116">
                  <c:v>-5.559347488384165E-2</c:v>
                </c:pt>
                <c:pt idx="117">
                  <c:v>-5.559347488384165E-2</c:v>
                </c:pt>
                <c:pt idx="118">
                  <c:v>-5.559347488384165E-2</c:v>
                </c:pt>
                <c:pt idx="119">
                  <c:v>-5.559347488384165E-2</c:v>
                </c:pt>
                <c:pt idx="120">
                  <c:v>-5.559347488384165E-2</c:v>
                </c:pt>
                <c:pt idx="121">
                  <c:v>-5.559347488384165E-2</c:v>
                </c:pt>
                <c:pt idx="122">
                  <c:v>-5.559347488384165E-2</c:v>
                </c:pt>
                <c:pt idx="123">
                  <c:v>-5.559347488384165E-2</c:v>
                </c:pt>
                <c:pt idx="124">
                  <c:v>-5.559347488384165E-2</c:v>
                </c:pt>
                <c:pt idx="125">
                  <c:v>-5.559347488384165E-2</c:v>
                </c:pt>
                <c:pt idx="126">
                  <c:v>-5.559347488384165E-2</c:v>
                </c:pt>
                <c:pt idx="127">
                  <c:v>-5.559347488384165E-2</c:v>
                </c:pt>
                <c:pt idx="128">
                  <c:v>-5.559347488384165E-2</c:v>
                </c:pt>
                <c:pt idx="129">
                  <c:v>-5.559347488384165E-2</c:v>
                </c:pt>
                <c:pt idx="130">
                  <c:v>-5.559347488384165E-2</c:v>
                </c:pt>
                <c:pt idx="131">
                  <c:v>-5.559347488384165E-2</c:v>
                </c:pt>
                <c:pt idx="132">
                  <c:v>-5.559347488384165E-2</c:v>
                </c:pt>
                <c:pt idx="133">
                  <c:v>-5.559347488384165E-2</c:v>
                </c:pt>
                <c:pt idx="134">
                  <c:v>-5.559347488384165E-2</c:v>
                </c:pt>
                <c:pt idx="135">
                  <c:v>-5.559347488384165E-2</c:v>
                </c:pt>
                <c:pt idx="136">
                  <c:v>-5.559347488384165E-2</c:v>
                </c:pt>
                <c:pt idx="137">
                  <c:v>-5.559347488384165E-2</c:v>
                </c:pt>
                <c:pt idx="138">
                  <c:v>-5.559347488384165E-2</c:v>
                </c:pt>
                <c:pt idx="139">
                  <c:v>-5.559347488384165E-2</c:v>
                </c:pt>
                <c:pt idx="140">
                  <c:v>-5.559347488384165E-2</c:v>
                </c:pt>
                <c:pt idx="141">
                  <c:v>-5.559347488384165E-2</c:v>
                </c:pt>
                <c:pt idx="142">
                  <c:v>-5.559347488384165E-2</c:v>
                </c:pt>
                <c:pt idx="143">
                  <c:v>-5.559347488384165E-2</c:v>
                </c:pt>
                <c:pt idx="144">
                  <c:v>-5.559347488384165E-2</c:v>
                </c:pt>
                <c:pt idx="145">
                  <c:v>-5.559347488384165E-2</c:v>
                </c:pt>
                <c:pt idx="146">
                  <c:v>-5.559347488384165E-2</c:v>
                </c:pt>
                <c:pt idx="147">
                  <c:v>-5.559347488384165E-2</c:v>
                </c:pt>
                <c:pt idx="148">
                  <c:v>-5.559347488384165E-2</c:v>
                </c:pt>
                <c:pt idx="149">
                  <c:v>-5.559347488384165E-2</c:v>
                </c:pt>
                <c:pt idx="150">
                  <c:v>-5.559347488384165E-2</c:v>
                </c:pt>
                <c:pt idx="151">
                  <c:v>-5.559347488384165E-2</c:v>
                </c:pt>
                <c:pt idx="152">
                  <c:v>-5.559347488384165E-2</c:v>
                </c:pt>
                <c:pt idx="153">
                  <c:v>-5.559347488384165E-2</c:v>
                </c:pt>
                <c:pt idx="154">
                  <c:v>-5.559347488384165E-2</c:v>
                </c:pt>
                <c:pt idx="155">
                  <c:v>-5.559347488384165E-2</c:v>
                </c:pt>
                <c:pt idx="156">
                  <c:v>-5.559347488384165E-2</c:v>
                </c:pt>
                <c:pt idx="157">
                  <c:v>-5.559347488384165E-2</c:v>
                </c:pt>
                <c:pt idx="158">
                  <c:v>-5.559347488384165E-2</c:v>
                </c:pt>
                <c:pt idx="159">
                  <c:v>-5.559347488384165E-2</c:v>
                </c:pt>
                <c:pt idx="160">
                  <c:v>-5.559347488384165E-2</c:v>
                </c:pt>
                <c:pt idx="161">
                  <c:v>-5.559347488384165E-2</c:v>
                </c:pt>
                <c:pt idx="162">
                  <c:v>-5.559347488384165E-2</c:v>
                </c:pt>
                <c:pt idx="163">
                  <c:v>-5.559347488384165E-2</c:v>
                </c:pt>
                <c:pt idx="164">
                  <c:v>-5.559347488384165E-2</c:v>
                </c:pt>
                <c:pt idx="165">
                  <c:v>-5.559347488384165E-2</c:v>
                </c:pt>
                <c:pt idx="166">
                  <c:v>-5.559347488384165E-2</c:v>
                </c:pt>
                <c:pt idx="167">
                  <c:v>-5.559347488384165E-2</c:v>
                </c:pt>
                <c:pt idx="168">
                  <c:v>-5.559347488384165E-2</c:v>
                </c:pt>
                <c:pt idx="169">
                  <c:v>-5.559347488384165E-2</c:v>
                </c:pt>
                <c:pt idx="170">
                  <c:v>-5.559347488384165E-2</c:v>
                </c:pt>
                <c:pt idx="171">
                  <c:v>-5.559347488384165E-2</c:v>
                </c:pt>
                <c:pt idx="172">
                  <c:v>-5.559347488384165E-2</c:v>
                </c:pt>
                <c:pt idx="173">
                  <c:v>-5.559347488384165E-2</c:v>
                </c:pt>
                <c:pt idx="174">
                  <c:v>-5.559347488384165E-2</c:v>
                </c:pt>
                <c:pt idx="175">
                  <c:v>-5.559347488384165E-2</c:v>
                </c:pt>
                <c:pt idx="176">
                  <c:v>-5.559347488384165E-2</c:v>
                </c:pt>
                <c:pt idx="177">
                  <c:v>-5.559347488384165E-2</c:v>
                </c:pt>
                <c:pt idx="178">
                  <c:v>-5.559347488384165E-2</c:v>
                </c:pt>
                <c:pt idx="179">
                  <c:v>-5.559347488384165E-2</c:v>
                </c:pt>
                <c:pt idx="180">
                  <c:v>-5.559347488384165E-2</c:v>
                </c:pt>
                <c:pt idx="181">
                  <c:v>-5.559347488384165E-2</c:v>
                </c:pt>
                <c:pt idx="182">
                  <c:v>-5.559347488384165E-2</c:v>
                </c:pt>
                <c:pt idx="183">
                  <c:v>-5.559347488384165E-2</c:v>
                </c:pt>
                <c:pt idx="184">
                  <c:v>-5.559347488384165E-2</c:v>
                </c:pt>
                <c:pt idx="185">
                  <c:v>-5.559347488384165E-2</c:v>
                </c:pt>
                <c:pt idx="186">
                  <c:v>-5.559347488384165E-2</c:v>
                </c:pt>
                <c:pt idx="187">
                  <c:v>-5.559347488384165E-2</c:v>
                </c:pt>
                <c:pt idx="188">
                  <c:v>-5.559347488384165E-2</c:v>
                </c:pt>
                <c:pt idx="189">
                  <c:v>-5.559347488384165E-2</c:v>
                </c:pt>
                <c:pt idx="190">
                  <c:v>-5.559347488384165E-2</c:v>
                </c:pt>
                <c:pt idx="191">
                  <c:v>-5.559347488384165E-2</c:v>
                </c:pt>
                <c:pt idx="192">
                  <c:v>-5.559347488384165E-2</c:v>
                </c:pt>
                <c:pt idx="193">
                  <c:v>-5.559347488384165E-2</c:v>
                </c:pt>
                <c:pt idx="194">
                  <c:v>-5.559347488384165E-2</c:v>
                </c:pt>
                <c:pt idx="195">
                  <c:v>-5.559347488384165E-2</c:v>
                </c:pt>
                <c:pt idx="196">
                  <c:v>-5.559347488384165E-2</c:v>
                </c:pt>
                <c:pt idx="197">
                  <c:v>-5.559347488384165E-2</c:v>
                </c:pt>
                <c:pt idx="198">
                  <c:v>-5.559347488384165E-2</c:v>
                </c:pt>
                <c:pt idx="199">
                  <c:v>-5.559347488384165E-2</c:v>
                </c:pt>
                <c:pt idx="200">
                  <c:v>-5.559347488384165E-2</c:v>
                </c:pt>
                <c:pt idx="201">
                  <c:v>-5.559347488384165E-2</c:v>
                </c:pt>
                <c:pt idx="202">
                  <c:v>-5.559347488384165E-2</c:v>
                </c:pt>
                <c:pt idx="203">
                  <c:v>-5.559347488384165E-2</c:v>
                </c:pt>
                <c:pt idx="204">
                  <c:v>-5.559347488384165E-2</c:v>
                </c:pt>
                <c:pt idx="205">
                  <c:v>-5.559347488384165E-2</c:v>
                </c:pt>
                <c:pt idx="206">
                  <c:v>-5.559347488384165E-2</c:v>
                </c:pt>
                <c:pt idx="207">
                  <c:v>-5.559347488384165E-2</c:v>
                </c:pt>
                <c:pt idx="208">
                  <c:v>-5.559347488384165E-2</c:v>
                </c:pt>
                <c:pt idx="209">
                  <c:v>-5.559347488384165E-2</c:v>
                </c:pt>
                <c:pt idx="210">
                  <c:v>-5.559347488384165E-2</c:v>
                </c:pt>
                <c:pt idx="211">
                  <c:v>-5.559347488384165E-2</c:v>
                </c:pt>
                <c:pt idx="212">
                  <c:v>-5.559347488384165E-2</c:v>
                </c:pt>
                <c:pt idx="213">
                  <c:v>-5.559347488384165E-2</c:v>
                </c:pt>
                <c:pt idx="214">
                  <c:v>-5.559347488384165E-2</c:v>
                </c:pt>
                <c:pt idx="215">
                  <c:v>-5.559347488384165E-2</c:v>
                </c:pt>
                <c:pt idx="216">
                  <c:v>-5.559347488384165E-2</c:v>
                </c:pt>
                <c:pt idx="217">
                  <c:v>-5.559347488384165E-2</c:v>
                </c:pt>
                <c:pt idx="218">
                  <c:v>-5.559347488384165E-2</c:v>
                </c:pt>
                <c:pt idx="219">
                  <c:v>-5.559347488384165E-2</c:v>
                </c:pt>
                <c:pt idx="220">
                  <c:v>-5.559347488384165E-2</c:v>
                </c:pt>
                <c:pt idx="221">
                  <c:v>-5.559347488384165E-2</c:v>
                </c:pt>
                <c:pt idx="222">
                  <c:v>-5.559347488384165E-2</c:v>
                </c:pt>
                <c:pt idx="223">
                  <c:v>-5.559347488384165E-2</c:v>
                </c:pt>
                <c:pt idx="224">
                  <c:v>-5.559347488384165E-2</c:v>
                </c:pt>
                <c:pt idx="225">
                  <c:v>-5.559347488384165E-2</c:v>
                </c:pt>
                <c:pt idx="226">
                  <c:v>-5.559347488384165E-2</c:v>
                </c:pt>
                <c:pt idx="227">
                  <c:v>-5.559347488384165E-2</c:v>
                </c:pt>
                <c:pt idx="228">
                  <c:v>-5.559347488384165E-2</c:v>
                </c:pt>
                <c:pt idx="229">
                  <c:v>-5.559347488384165E-2</c:v>
                </c:pt>
                <c:pt idx="230">
                  <c:v>-5.559347488384165E-2</c:v>
                </c:pt>
                <c:pt idx="231">
                  <c:v>-5.559347488384165E-2</c:v>
                </c:pt>
                <c:pt idx="232">
                  <c:v>-5.559347488384165E-2</c:v>
                </c:pt>
                <c:pt idx="233">
                  <c:v>-5.559347488384165E-2</c:v>
                </c:pt>
                <c:pt idx="234">
                  <c:v>-5.559347488384165E-2</c:v>
                </c:pt>
                <c:pt idx="235">
                  <c:v>-5.559347488384165E-2</c:v>
                </c:pt>
                <c:pt idx="236">
                  <c:v>-5.559347488384165E-2</c:v>
                </c:pt>
                <c:pt idx="237">
                  <c:v>-5.559347488384165E-2</c:v>
                </c:pt>
                <c:pt idx="238">
                  <c:v>-5.559347488384165E-2</c:v>
                </c:pt>
                <c:pt idx="239">
                  <c:v>-5.559347488384165E-2</c:v>
                </c:pt>
                <c:pt idx="240">
                  <c:v>-5.559347488384165E-2</c:v>
                </c:pt>
                <c:pt idx="241">
                  <c:v>-5.559347488384165E-2</c:v>
                </c:pt>
                <c:pt idx="242">
                  <c:v>-5.559347488384165E-2</c:v>
                </c:pt>
                <c:pt idx="243">
                  <c:v>-5.559347488384165E-2</c:v>
                </c:pt>
                <c:pt idx="244">
                  <c:v>-5.559347488384165E-2</c:v>
                </c:pt>
                <c:pt idx="245">
                  <c:v>-5.559347488384165E-2</c:v>
                </c:pt>
                <c:pt idx="246">
                  <c:v>-5.559347488384165E-2</c:v>
                </c:pt>
                <c:pt idx="247">
                  <c:v>-5.559347488384165E-2</c:v>
                </c:pt>
                <c:pt idx="248">
                  <c:v>-5.559347488384165E-2</c:v>
                </c:pt>
                <c:pt idx="249">
                  <c:v>-5.559347488384165E-2</c:v>
                </c:pt>
                <c:pt idx="250">
                  <c:v>-5.559347488384165E-2</c:v>
                </c:pt>
                <c:pt idx="251">
                  <c:v>-5.559347488384165E-2</c:v>
                </c:pt>
                <c:pt idx="252">
                  <c:v>-5.559347488384165E-2</c:v>
                </c:pt>
                <c:pt idx="253">
                  <c:v>-5.559347488384165E-2</c:v>
                </c:pt>
                <c:pt idx="254">
                  <c:v>-5.559347488384165E-2</c:v>
                </c:pt>
                <c:pt idx="255">
                  <c:v>-5.559347488384165E-2</c:v>
                </c:pt>
                <c:pt idx="256">
                  <c:v>-5.559347488384165E-2</c:v>
                </c:pt>
                <c:pt idx="257">
                  <c:v>-5.559347488384165E-2</c:v>
                </c:pt>
                <c:pt idx="258">
                  <c:v>-5.559347488384165E-2</c:v>
                </c:pt>
                <c:pt idx="259">
                  <c:v>-5.559347488384165E-2</c:v>
                </c:pt>
                <c:pt idx="260">
                  <c:v>-5.559347488384165E-2</c:v>
                </c:pt>
                <c:pt idx="261">
                  <c:v>-5.559347488384165E-2</c:v>
                </c:pt>
                <c:pt idx="262">
                  <c:v>-5.559347488384165E-2</c:v>
                </c:pt>
                <c:pt idx="263">
                  <c:v>-5.559347488384165E-2</c:v>
                </c:pt>
                <c:pt idx="264">
                  <c:v>-5.559347488384165E-2</c:v>
                </c:pt>
                <c:pt idx="265">
                  <c:v>-5.559347488384165E-2</c:v>
                </c:pt>
                <c:pt idx="266">
                  <c:v>-5.559347488384165E-2</c:v>
                </c:pt>
                <c:pt idx="267">
                  <c:v>-5.559347488384165E-2</c:v>
                </c:pt>
                <c:pt idx="268">
                  <c:v>-5.559347488384165E-2</c:v>
                </c:pt>
                <c:pt idx="269">
                  <c:v>-5.559347488384165E-2</c:v>
                </c:pt>
                <c:pt idx="270">
                  <c:v>-5.559347488384165E-2</c:v>
                </c:pt>
                <c:pt idx="271">
                  <c:v>-5.559347488384165E-2</c:v>
                </c:pt>
                <c:pt idx="272">
                  <c:v>-5.559347488384165E-2</c:v>
                </c:pt>
                <c:pt idx="273">
                  <c:v>-5.559347488384165E-2</c:v>
                </c:pt>
                <c:pt idx="274">
                  <c:v>-5.559347488384165E-2</c:v>
                </c:pt>
                <c:pt idx="275">
                  <c:v>-5.559347488384165E-2</c:v>
                </c:pt>
                <c:pt idx="276">
                  <c:v>-5.559347488384165E-2</c:v>
                </c:pt>
                <c:pt idx="277">
                  <c:v>-5.559347488384165E-2</c:v>
                </c:pt>
                <c:pt idx="278">
                  <c:v>-5.559347488384165E-2</c:v>
                </c:pt>
                <c:pt idx="279">
                  <c:v>-5.559347488384165E-2</c:v>
                </c:pt>
                <c:pt idx="280">
                  <c:v>-5.559347488384165E-2</c:v>
                </c:pt>
                <c:pt idx="281">
                  <c:v>-5.559347488384165E-2</c:v>
                </c:pt>
                <c:pt idx="282">
                  <c:v>-5.559347488384165E-2</c:v>
                </c:pt>
                <c:pt idx="283">
                  <c:v>-5.559347488384165E-2</c:v>
                </c:pt>
                <c:pt idx="284">
                  <c:v>-5.559347488384165E-2</c:v>
                </c:pt>
                <c:pt idx="285">
                  <c:v>-5.559347488384165E-2</c:v>
                </c:pt>
                <c:pt idx="286">
                  <c:v>-5.559347488384165E-2</c:v>
                </c:pt>
                <c:pt idx="287">
                  <c:v>-5.559347488384165E-2</c:v>
                </c:pt>
                <c:pt idx="288">
                  <c:v>-5.559347488384165E-2</c:v>
                </c:pt>
                <c:pt idx="289">
                  <c:v>-5.559347488384165E-2</c:v>
                </c:pt>
                <c:pt idx="290">
                  <c:v>-5.559347488384165E-2</c:v>
                </c:pt>
                <c:pt idx="291">
                  <c:v>-5.559347488384165E-2</c:v>
                </c:pt>
                <c:pt idx="292">
                  <c:v>-5.559347488384165E-2</c:v>
                </c:pt>
                <c:pt idx="293">
                  <c:v>-5.559347488384165E-2</c:v>
                </c:pt>
                <c:pt idx="294">
                  <c:v>-5.559347488384165E-2</c:v>
                </c:pt>
                <c:pt idx="295">
                  <c:v>-5.559347488384165E-2</c:v>
                </c:pt>
                <c:pt idx="296">
                  <c:v>-5.559347488384165E-2</c:v>
                </c:pt>
                <c:pt idx="297">
                  <c:v>-5.559347488384165E-2</c:v>
                </c:pt>
                <c:pt idx="298">
                  <c:v>-5.559347488384165E-2</c:v>
                </c:pt>
                <c:pt idx="299">
                  <c:v>-5.559347488384165E-2</c:v>
                </c:pt>
                <c:pt idx="300">
                  <c:v>-5.559347488384165E-2</c:v>
                </c:pt>
                <c:pt idx="301">
                  <c:v>-5.559347488384165E-2</c:v>
                </c:pt>
                <c:pt idx="302">
                  <c:v>-5.559347488384165E-2</c:v>
                </c:pt>
                <c:pt idx="303">
                  <c:v>-5.559347488384165E-2</c:v>
                </c:pt>
                <c:pt idx="304">
                  <c:v>-5.559347488384165E-2</c:v>
                </c:pt>
                <c:pt idx="305">
                  <c:v>-5.559347488384165E-2</c:v>
                </c:pt>
                <c:pt idx="306">
                  <c:v>-5.559347488384165E-2</c:v>
                </c:pt>
                <c:pt idx="307">
                  <c:v>-5.559347488384165E-2</c:v>
                </c:pt>
                <c:pt idx="308">
                  <c:v>-5.559347488384165E-2</c:v>
                </c:pt>
                <c:pt idx="309">
                  <c:v>-5.559347488384165E-2</c:v>
                </c:pt>
                <c:pt idx="310">
                  <c:v>-5.559347488384165E-2</c:v>
                </c:pt>
                <c:pt idx="311">
                  <c:v>-5.559347488384165E-2</c:v>
                </c:pt>
                <c:pt idx="312">
                  <c:v>-5.559347488384165E-2</c:v>
                </c:pt>
                <c:pt idx="313">
                  <c:v>-5.559347488384165E-2</c:v>
                </c:pt>
                <c:pt idx="314">
                  <c:v>-5.559347488384165E-2</c:v>
                </c:pt>
                <c:pt idx="315">
                  <c:v>-5.559347488384165E-2</c:v>
                </c:pt>
                <c:pt idx="316">
                  <c:v>-5.559347488384165E-2</c:v>
                </c:pt>
                <c:pt idx="317">
                  <c:v>-5.559347488384165E-2</c:v>
                </c:pt>
                <c:pt idx="318">
                  <c:v>-5.559347488384165E-2</c:v>
                </c:pt>
                <c:pt idx="319">
                  <c:v>-5.559347488384165E-2</c:v>
                </c:pt>
                <c:pt idx="320">
                  <c:v>-5.559347488384165E-2</c:v>
                </c:pt>
                <c:pt idx="321">
                  <c:v>-5.559347488384165E-2</c:v>
                </c:pt>
                <c:pt idx="322">
                  <c:v>-5.559347488384165E-2</c:v>
                </c:pt>
                <c:pt idx="323">
                  <c:v>-5.559347488384165E-2</c:v>
                </c:pt>
                <c:pt idx="324">
                  <c:v>-5.559347488384165E-2</c:v>
                </c:pt>
                <c:pt idx="325">
                  <c:v>-5.559347488384165E-2</c:v>
                </c:pt>
                <c:pt idx="326">
                  <c:v>-5.559347488384165E-2</c:v>
                </c:pt>
                <c:pt idx="327">
                  <c:v>-5.559347488384165E-2</c:v>
                </c:pt>
                <c:pt idx="328">
                  <c:v>-5.559347488384165E-2</c:v>
                </c:pt>
                <c:pt idx="329">
                  <c:v>-5.559347488384165E-2</c:v>
                </c:pt>
                <c:pt idx="330">
                  <c:v>-5.559347488384165E-2</c:v>
                </c:pt>
                <c:pt idx="331">
                  <c:v>-5.559347488384165E-2</c:v>
                </c:pt>
                <c:pt idx="332">
                  <c:v>-5.559347488384165E-2</c:v>
                </c:pt>
                <c:pt idx="333">
                  <c:v>-5.559347488384165E-2</c:v>
                </c:pt>
                <c:pt idx="334">
                  <c:v>-5.559347488384165E-2</c:v>
                </c:pt>
                <c:pt idx="335">
                  <c:v>-5.559347488384165E-2</c:v>
                </c:pt>
                <c:pt idx="336">
                  <c:v>-5.559347488384165E-2</c:v>
                </c:pt>
                <c:pt idx="337">
                  <c:v>-5.559347488384165E-2</c:v>
                </c:pt>
                <c:pt idx="338">
                  <c:v>-5.559347488384165E-2</c:v>
                </c:pt>
                <c:pt idx="339">
                  <c:v>-5.559347488384165E-2</c:v>
                </c:pt>
                <c:pt idx="340">
                  <c:v>-5.559347488384165E-2</c:v>
                </c:pt>
                <c:pt idx="341">
                  <c:v>-5.559347488384165E-2</c:v>
                </c:pt>
                <c:pt idx="342">
                  <c:v>-5.559347488384165E-2</c:v>
                </c:pt>
                <c:pt idx="343">
                  <c:v>-5.559347488384165E-2</c:v>
                </c:pt>
                <c:pt idx="344">
                  <c:v>-5.559347488384165E-2</c:v>
                </c:pt>
                <c:pt idx="345">
                  <c:v>-5.559347488384165E-2</c:v>
                </c:pt>
                <c:pt idx="346">
                  <c:v>-5.559347488384165E-2</c:v>
                </c:pt>
                <c:pt idx="347">
                  <c:v>-5.559347488384165E-2</c:v>
                </c:pt>
                <c:pt idx="348">
                  <c:v>-5.559347488384165E-2</c:v>
                </c:pt>
                <c:pt idx="349">
                  <c:v>-5.559347488384165E-2</c:v>
                </c:pt>
                <c:pt idx="350">
                  <c:v>-5.559347488384165E-2</c:v>
                </c:pt>
                <c:pt idx="351">
                  <c:v>-5.559347488384165E-2</c:v>
                </c:pt>
                <c:pt idx="352">
                  <c:v>-5.559347488384165E-2</c:v>
                </c:pt>
                <c:pt idx="353">
                  <c:v>-5.559347488384165E-2</c:v>
                </c:pt>
                <c:pt idx="354">
                  <c:v>-5.559347488384165E-2</c:v>
                </c:pt>
                <c:pt idx="355">
                  <c:v>-5.559347488384165E-2</c:v>
                </c:pt>
                <c:pt idx="356">
                  <c:v>-5.559347488384165E-2</c:v>
                </c:pt>
                <c:pt idx="357">
                  <c:v>-5.559347488384165E-2</c:v>
                </c:pt>
                <c:pt idx="358">
                  <c:v>-5.559347488384165E-2</c:v>
                </c:pt>
                <c:pt idx="359">
                  <c:v>-5.559347488384165E-2</c:v>
                </c:pt>
                <c:pt idx="360">
                  <c:v>-5.559347488384165E-2</c:v>
                </c:pt>
                <c:pt idx="361">
                  <c:v>-5.559347488384165E-2</c:v>
                </c:pt>
                <c:pt idx="362">
                  <c:v>-5.559347488384165E-2</c:v>
                </c:pt>
                <c:pt idx="363">
                  <c:v>-5.559347488384165E-2</c:v>
                </c:pt>
                <c:pt idx="364">
                  <c:v>-5.559347488384165E-2</c:v>
                </c:pt>
                <c:pt idx="365">
                  <c:v>-5.559347488384165E-2</c:v>
                </c:pt>
                <c:pt idx="366">
                  <c:v>-5.559347488384165E-2</c:v>
                </c:pt>
                <c:pt idx="367">
                  <c:v>-5.559347488384165E-2</c:v>
                </c:pt>
                <c:pt idx="368">
                  <c:v>-5.559347488384165E-2</c:v>
                </c:pt>
                <c:pt idx="369">
                  <c:v>-5.559347488384165E-2</c:v>
                </c:pt>
                <c:pt idx="370">
                  <c:v>-5.559347488384165E-2</c:v>
                </c:pt>
                <c:pt idx="371">
                  <c:v>-5.559347488384165E-2</c:v>
                </c:pt>
                <c:pt idx="372">
                  <c:v>-5.559347488384165E-2</c:v>
                </c:pt>
                <c:pt idx="373">
                  <c:v>-5.559347488384165E-2</c:v>
                </c:pt>
                <c:pt idx="374">
                  <c:v>-5.559347488384165E-2</c:v>
                </c:pt>
                <c:pt idx="375">
                  <c:v>-5.559347488384165E-2</c:v>
                </c:pt>
                <c:pt idx="376">
                  <c:v>-5.559347488384165E-2</c:v>
                </c:pt>
                <c:pt idx="377">
                  <c:v>-5.559347488384165E-2</c:v>
                </c:pt>
                <c:pt idx="378">
                  <c:v>-5.559347488384165E-2</c:v>
                </c:pt>
                <c:pt idx="379">
                  <c:v>-5.559347488384165E-2</c:v>
                </c:pt>
                <c:pt idx="380">
                  <c:v>-5.559347488384165E-2</c:v>
                </c:pt>
                <c:pt idx="381">
                  <c:v>-5.559347488384165E-2</c:v>
                </c:pt>
                <c:pt idx="382">
                  <c:v>-5.559347488384165E-2</c:v>
                </c:pt>
                <c:pt idx="383">
                  <c:v>-5.559347488384165E-2</c:v>
                </c:pt>
                <c:pt idx="384">
                  <c:v>-5.559347488384165E-2</c:v>
                </c:pt>
                <c:pt idx="385">
                  <c:v>-5.559347488384165E-2</c:v>
                </c:pt>
                <c:pt idx="386">
                  <c:v>-5.559347488384165E-2</c:v>
                </c:pt>
                <c:pt idx="387">
                  <c:v>-5.559347488384165E-2</c:v>
                </c:pt>
                <c:pt idx="388">
                  <c:v>-5.559347488384165E-2</c:v>
                </c:pt>
                <c:pt idx="389">
                  <c:v>-5.559347488384165E-2</c:v>
                </c:pt>
                <c:pt idx="390">
                  <c:v>-5.559347488384165E-2</c:v>
                </c:pt>
                <c:pt idx="391">
                  <c:v>-5.559347488384165E-2</c:v>
                </c:pt>
                <c:pt idx="392">
                  <c:v>-5.559347488384165E-2</c:v>
                </c:pt>
                <c:pt idx="393">
                  <c:v>-5.559347488384165E-2</c:v>
                </c:pt>
                <c:pt idx="394">
                  <c:v>-5.559347488384165E-2</c:v>
                </c:pt>
                <c:pt idx="395">
                  <c:v>-5.559347488384165E-2</c:v>
                </c:pt>
                <c:pt idx="396">
                  <c:v>-5.559347488384165E-2</c:v>
                </c:pt>
                <c:pt idx="397">
                  <c:v>-5.559347488384165E-2</c:v>
                </c:pt>
                <c:pt idx="398">
                  <c:v>-5.559347488384165E-2</c:v>
                </c:pt>
                <c:pt idx="399">
                  <c:v>-5.559347488384165E-2</c:v>
                </c:pt>
                <c:pt idx="400">
                  <c:v>-5.559347488384165E-2</c:v>
                </c:pt>
                <c:pt idx="401">
                  <c:v>-5.559347488384165E-2</c:v>
                </c:pt>
                <c:pt idx="402">
                  <c:v>-5.559347488384165E-2</c:v>
                </c:pt>
                <c:pt idx="403">
                  <c:v>-5.559347488384165E-2</c:v>
                </c:pt>
                <c:pt idx="404">
                  <c:v>-5.559347488384165E-2</c:v>
                </c:pt>
                <c:pt idx="405">
                  <c:v>-5.559347488384165E-2</c:v>
                </c:pt>
                <c:pt idx="406">
                  <c:v>-5.559347488384165E-2</c:v>
                </c:pt>
                <c:pt idx="407">
                  <c:v>-5.559347488384165E-2</c:v>
                </c:pt>
                <c:pt idx="408">
                  <c:v>-5.559347488384165E-2</c:v>
                </c:pt>
                <c:pt idx="409">
                  <c:v>-5.559347488384165E-2</c:v>
                </c:pt>
                <c:pt idx="410">
                  <c:v>-5.559347488384165E-2</c:v>
                </c:pt>
                <c:pt idx="411">
                  <c:v>-5.559347488384165E-2</c:v>
                </c:pt>
                <c:pt idx="412">
                  <c:v>-5.559347488384165E-2</c:v>
                </c:pt>
                <c:pt idx="413">
                  <c:v>-5.559347488384165E-2</c:v>
                </c:pt>
                <c:pt idx="414">
                  <c:v>-5.559347488384165E-2</c:v>
                </c:pt>
                <c:pt idx="415">
                  <c:v>-5.559347488384165E-2</c:v>
                </c:pt>
                <c:pt idx="416">
                  <c:v>-5.559347488384165E-2</c:v>
                </c:pt>
                <c:pt idx="417">
                  <c:v>-5.559347488384165E-2</c:v>
                </c:pt>
                <c:pt idx="418">
                  <c:v>-5.559347488384165E-2</c:v>
                </c:pt>
                <c:pt idx="419">
                  <c:v>-5.559347488384165E-2</c:v>
                </c:pt>
                <c:pt idx="420">
                  <c:v>-5.559347488384165E-2</c:v>
                </c:pt>
                <c:pt idx="421">
                  <c:v>-5.559347488384165E-2</c:v>
                </c:pt>
                <c:pt idx="422">
                  <c:v>-5.559347488384165E-2</c:v>
                </c:pt>
                <c:pt idx="423">
                  <c:v>-5.559347488384165E-2</c:v>
                </c:pt>
                <c:pt idx="424">
                  <c:v>-5.559347488384165E-2</c:v>
                </c:pt>
                <c:pt idx="425">
                  <c:v>-5.559347488384165E-2</c:v>
                </c:pt>
                <c:pt idx="426">
                  <c:v>-5.559347488384165E-2</c:v>
                </c:pt>
                <c:pt idx="427">
                  <c:v>-5.559347488384165E-2</c:v>
                </c:pt>
                <c:pt idx="428">
                  <c:v>-5.559347488384165E-2</c:v>
                </c:pt>
                <c:pt idx="429">
                  <c:v>-5.559347488384165E-2</c:v>
                </c:pt>
                <c:pt idx="430">
                  <c:v>-5.559347488384165E-2</c:v>
                </c:pt>
                <c:pt idx="431">
                  <c:v>-5.559347488384165E-2</c:v>
                </c:pt>
                <c:pt idx="432">
                  <c:v>-5.559347488384165E-2</c:v>
                </c:pt>
                <c:pt idx="433">
                  <c:v>-5.559347488384165E-2</c:v>
                </c:pt>
                <c:pt idx="434">
                  <c:v>-5.559347488384165E-2</c:v>
                </c:pt>
                <c:pt idx="435">
                  <c:v>-5.559347488384165E-2</c:v>
                </c:pt>
                <c:pt idx="436">
                  <c:v>-5.559347488384165E-2</c:v>
                </c:pt>
                <c:pt idx="437">
                  <c:v>-5.559347488384165E-2</c:v>
                </c:pt>
                <c:pt idx="438">
                  <c:v>-5.559347488384165E-2</c:v>
                </c:pt>
                <c:pt idx="439">
                  <c:v>-5.559347488384165E-2</c:v>
                </c:pt>
                <c:pt idx="440">
                  <c:v>-5.559347488384165E-2</c:v>
                </c:pt>
                <c:pt idx="441">
                  <c:v>-5.559347488384165E-2</c:v>
                </c:pt>
                <c:pt idx="442">
                  <c:v>-5.559347488384165E-2</c:v>
                </c:pt>
                <c:pt idx="443">
                  <c:v>-5.559347488384165E-2</c:v>
                </c:pt>
                <c:pt idx="444">
                  <c:v>-5.559347488384165E-2</c:v>
                </c:pt>
                <c:pt idx="445">
                  <c:v>-5.559347488384165E-2</c:v>
                </c:pt>
                <c:pt idx="446">
                  <c:v>-5.559347488384165E-2</c:v>
                </c:pt>
                <c:pt idx="447">
                  <c:v>-5.559347488384165E-2</c:v>
                </c:pt>
                <c:pt idx="448">
                  <c:v>-5.559347488384165E-2</c:v>
                </c:pt>
                <c:pt idx="449">
                  <c:v>-5.559347488384165E-2</c:v>
                </c:pt>
                <c:pt idx="450">
                  <c:v>-5.559347488384165E-2</c:v>
                </c:pt>
                <c:pt idx="451">
                  <c:v>-5.559347488384165E-2</c:v>
                </c:pt>
                <c:pt idx="452">
                  <c:v>-5.559347488384165E-2</c:v>
                </c:pt>
                <c:pt idx="453">
                  <c:v>-5.559347488384165E-2</c:v>
                </c:pt>
                <c:pt idx="454">
                  <c:v>-5.559347488384165E-2</c:v>
                </c:pt>
                <c:pt idx="455">
                  <c:v>-5.559347488384165E-2</c:v>
                </c:pt>
                <c:pt idx="456">
                  <c:v>-5.559347488384165E-2</c:v>
                </c:pt>
                <c:pt idx="457">
                  <c:v>-5.559347488384165E-2</c:v>
                </c:pt>
                <c:pt idx="458">
                  <c:v>-5.559347488384165E-2</c:v>
                </c:pt>
                <c:pt idx="459">
                  <c:v>-5.559347488384165E-2</c:v>
                </c:pt>
                <c:pt idx="460">
                  <c:v>-5.559347488384165E-2</c:v>
                </c:pt>
                <c:pt idx="461">
                  <c:v>-5.559347488384165E-2</c:v>
                </c:pt>
                <c:pt idx="462">
                  <c:v>-5.559347488384165E-2</c:v>
                </c:pt>
                <c:pt idx="463">
                  <c:v>-5.559347488384165E-2</c:v>
                </c:pt>
                <c:pt idx="464">
                  <c:v>-5.559347488384165E-2</c:v>
                </c:pt>
                <c:pt idx="465">
                  <c:v>-5.559347488384165E-2</c:v>
                </c:pt>
                <c:pt idx="466">
                  <c:v>-5.559347488384165E-2</c:v>
                </c:pt>
                <c:pt idx="467">
                  <c:v>-5.559347488384165E-2</c:v>
                </c:pt>
                <c:pt idx="468">
                  <c:v>-5.559347488384165E-2</c:v>
                </c:pt>
                <c:pt idx="469">
                  <c:v>-5.559347488384165E-2</c:v>
                </c:pt>
                <c:pt idx="470">
                  <c:v>-5.559347488384165E-2</c:v>
                </c:pt>
                <c:pt idx="471">
                  <c:v>-5.559347488384165E-2</c:v>
                </c:pt>
                <c:pt idx="472">
                  <c:v>-5.559347488384165E-2</c:v>
                </c:pt>
                <c:pt idx="473">
                  <c:v>-5.559347488384165E-2</c:v>
                </c:pt>
                <c:pt idx="474">
                  <c:v>-5.559347488384165E-2</c:v>
                </c:pt>
                <c:pt idx="475">
                  <c:v>-5.559347488384165E-2</c:v>
                </c:pt>
                <c:pt idx="476">
                  <c:v>-5.559347488384165E-2</c:v>
                </c:pt>
                <c:pt idx="477">
                  <c:v>-5.559347488384165E-2</c:v>
                </c:pt>
                <c:pt idx="478">
                  <c:v>-5.559347488384165E-2</c:v>
                </c:pt>
                <c:pt idx="479">
                  <c:v>-5.559347488384165E-2</c:v>
                </c:pt>
                <c:pt idx="480">
                  <c:v>-5.559347488384165E-2</c:v>
                </c:pt>
                <c:pt idx="481">
                  <c:v>-5.559347488384165E-2</c:v>
                </c:pt>
                <c:pt idx="482">
                  <c:v>-5.559347488384165E-2</c:v>
                </c:pt>
                <c:pt idx="483">
                  <c:v>-5.559347488384165E-2</c:v>
                </c:pt>
                <c:pt idx="484">
                  <c:v>-5.559347488384165E-2</c:v>
                </c:pt>
                <c:pt idx="485">
                  <c:v>-5.559347488384165E-2</c:v>
                </c:pt>
                <c:pt idx="486">
                  <c:v>-5.559347488384165E-2</c:v>
                </c:pt>
                <c:pt idx="487">
                  <c:v>-5.559347488384165E-2</c:v>
                </c:pt>
                <c:pt idx="488">
                  <c:v>-5.559347488384165E-2</c:v>
                </c:pt>
                <c:pt idx="489">
                  <c:v>-5.559347488384165E-2</c:v>
                </c:pt>
                <c:pt idx="490">
                  <c:v>-5.559347488384165E-2</c:v>
                </c:pt>
                <c:pt idx="491">
                  <c:v>-5.559347488384165E-2</c:v>
                </c:pt>
                <c:pt idx="492">
                  <c:v>-5.559347488384165E-2</c:v>
                </c:pt>
                <c:pt idx="493">
                  <c:v>-5.559347488384165E-2</c:v>
                </c:pt>
                <c:pt idx="494">
                  <c:v>-5.559347488384165E-2</c:v>
                </c:pt>
                <c:pt idx="495">
                  <c:v>-5.559347488384165E-2</c:v>
                </c:pt>
                <c:pt idx="496">
                  <c:v>-5.559347488384165E-2</c:v>
                </c:pt>
                <c:pt idx="497">
                  <c:v>-5.559347488384165E-2</c:v>
                </c:pt>
                <c:pt idx="498">
                  <c:v>-5.559347488384165E-2</c:v>
                </c:pt>
                <c:pt idx="499">
                  <c:v>-5.559347488384165E-2</c:v>
                </c:pt>
                <c:pt idx="500">
                  <c:v>-5.559347488384165E-2</c:v>
                </c:pt>
                <c:pt idx="501">
                  <c:v>-5.559347488384165E-2</c:v>
                </c:pt>
                <c:pt idx="502">
                  <c:v>-5.559347488384165E-2</c:v>
                </c:pt>
                <c:pt idx="503">
                  <c:v>-5.559347488384165E-2</c:v>
                </c:pt>
                <c:pt idx="504">
                  <c:v>-5.559347488384165E-2</c:v>
                </c:pt>
                <c:pt idx="505">
                  <c:v>-5.559347488384165E-2</c:v>
                </c:pt>
                <c:pt idx="506">
                  <c:v>-5.559347488384165E-2</c:v>
                </c:pt>
                <c:pt idx="507">
                  <c:v>-5.559347488384165E-2</c:v>
                </c:pt>
                <c:pt idx="508">
                  <c:v>-5.559347488384165E-2</c:v>
                </c:pt>
                <c:pt idx="509">
                  <c:v>-5.559347488384165E-2</c:v>
                </c:pt>
                <c:pt idx="510">
                  <c:v>-5.559347488384165E-2</c:v>
                </c:pt>
                <c:pt idx="511">
                  <c:v>-5.559347488384165E-2</c:v>
                </c:pt>
                <c:pt idx="512">
                  <c:v>-5.559347488384165E-2</c:v>
                </c:pt>
                <c:pt idx="513">
                  <c:v>-5.559347488384165E-2</c:v>
                </c:pt>
                <c:pt idx="514">
                  <c:v>-5.559347488384165E-2</c:v>
                </c:pt>
                <c:pt idx="515">
                  <c:v>-5.559347488384165E-2</c:v>
                </c:pt>
                <c:pt idx="516">
                  <c:v>-5.559347488384165E-2</c:v>
                </c:pt>
                <c:pt idx="517">
                  <c:v>-5.559347488384165E-2</c:v>
                </c:pt>
                <c:pt idx="518">
                  <c:v>-5.559347488384165E-2</c:v>
                </c:pt>
                <c:pt idx="519">
                  <c:v>-5.559347488384165E-2</c:v>
                </c:pt>
                <c:pt idx="520">
                  <c:v>-5.559347488384165E-2</c:v>
                </c:pt>
                <c:pt idx="521">
                  <c:v>-5.559347488384165E-2</c:v>
                </c:pt>
                <c:pt idx="522">
                  <c:v>-5.559347488384165E-2</c:v>
                </c:pt>
                <c:pt idx="523">
                  <c:v>-5.559347488384165E-2</c:v>
                </c:pt>
                <c:pt idx="524">
                  <c:v>-5.559347488384165E-2</c:v>
                </c:pt>
                <c:pt idx="525">
                  <c:v>-5.559347488384165E-2</c:v>
                </c:pt>
                <c:pt idx="526">
                  <c:v>-5.559347488384165E-2</c:v>
                </c:pt>
                <c:pt idx="527">
                  <c:v>-5.559347488384165E-2</c:v>
                </c:pt>
                <c:pt idx="528">
                  <c:v>-5.559347488384165E-2</c:v>
                </c:pt>
                <c:pt idx="529">
                  <c:v>-5.559347488384165E-2</c:v>
                </c:pt>
                <c:pt idx="530">
                  <c:v>-5.559347488384165E-2</c:v>
                </c:pt>
                <c:pt idx="531">
                  <c:v>-5.559347488384165E-2</c:v>
                </c:pt>
                <c:pt idx="532">
                  <c:v>-5.559347488384165E-2</c:v>
                </c:pt>
                <c:pt idx="533">
                  <c:v>-5.559347488384165E-2</c:v>
                </c:pt>
                <c:pt idx="534">
                  <c:v>-5.559347488384165E-2</c:v>
                </c:pt>
                <c:pt idx="535">
                  <c:v>-5.559347488384165E-2</c:v>
                </c:pt>
                <c:pt idx="536">
                  <c:v>-5.559347488384165E-2</c:v>
                </c:pt>
                <c:pt idx="537">
                  <c:v>-5.559347488384165E-2</c:v>
                </c:pt>
                <c:pt idx="538">
                  <c:v>-5.559347488384165E-2</c:v>
                </c:pt>
                <c:pt idx="539">
                  <c:v>-5.559347488384165E-2</c:v>
                </c:pt>
                <c:pt idx="540">
                  <c:v>-5.559347488384165E-2</c:v>
                </c:pt>
                <c:pt idx="541">
                  <c:v>-5.559347488384165E-2</c:v>
                </c:pt>
                <c:pt idx="542">
                  <c:v>-5.559347488384165E-2</c:v>
                </c:pt>
                <c:pt idx="543">
                  <c:v>-5.559347488384165E-2</c:v>
                </c:pt>
                <c:pt idx="544">
                  <c:v>-5.559347488384165E-2</c:v>
                </c:pt>
                <c:pt idx="545">
                  <c:v>-5.559347488384165E-2</c:v>
                </c:pt>
                <c:pt idx="546">
                  <c:v>-5.559347488384165E-2</c:v>
                </c:pt>
                <c:pt idx="547">
                  <c:v>-5.559347488384165E-2</c:v>
                </c:pt>
                <c:pt idx="548">
                  <c:v>-5.559347488384165E-2</c:v>
                </c:pt>
                <c:pt idx="549">
                  <c:v>-5.559347488384165E-2</c:v>
                </c:pt>
                <c:pt idx="550">
                  <c:v>-5.559347488384165E-2</c:v>
                </c:pt>
                <c:pt idx="551">
                  <c:v>-5.559347488384165E-2</c:v>
                </c:pt>
                <c:pt idx="552">
                  <c:v>-5.559347488384165E-2</c:v>
                </c:pt>
                <c:pt idx="553">
                  <c:v>-5.559347488384165E-2</c:v>
                </c:pt>
                <c:pt idx="554">
                  <c:v>-5.559347488384165E-2</c:v>
                </c:pt>
                <c:pt idx="555">
                  <c:v>-5.559347488384165E-2</c:v>
                </c:pt>
                <c:pt idx="556">
                  <c:v>-5.559347488384165E-2</c:v>
                </c:pt>
                <c:pt idx="557">
                  <c:v>-5.559347488384165E-2</c:v>
                </c:pt>
                <c:pt idx="558">
                  <c:v>-5.559347488384165E-2</c:v>
                </c:pt>
                <c:pt idx="559">
                  <c:v>-5.559347488384165E-2</c:v>
                </c:pt>
                <c:pt idx="560">
                  <c:v>-5.559347488384165E-2</c:v>
                </c:pt>
                <c:pt idx="561">
                  <c:v>-5.559347488384165E-2</c:v>
                </c:pt>
                <c:pt idx="562">
                  <c:v>-5.559347488384165E-2</c:v>
                </c:pt>
                <c:pt idx="563">
                  <c:v>-5.559347488384165E-2</c:v>
                </c:pt>
                <c:pt idx="564">
                  <c:v>-5.559347488384165E-2</c:v>
                </c:pt>
                <c:pt idx="565">
                  <c:v>-5.559347488384165E-2</c:v>
                </c:pt>
                <c:pt idx="566">
                  <c:v>-5.559347488384165E-2</c:v>
                </c:pt>
                <c:pt idx="567">
                  <c:v>-5.559347488384165E-2</c:v>
                </c:pt>
                <c:pt idx="568">
                  <c:v>-5.559347488384165E-2</c:v>
                </c:pt>
                <c:pt idx="569">
                  <c:v>-5.559347488384165E-2</c:v>
                </c:pt>
                <c:pt idx="570">
                  <c:v>-5.559347488384165E-2</c:v>
                </c:pt>
                <c:pt idx="571">
                  <c:v>-5.559347488384165E-2</c:v>
                </c:pt>
                <c:pt idx="572">
                  <c:v>-5.559347488384165E-2</c:v>
                </c:pt>
                <c:pt idx="573">
                  <c:v>-5.559347488384165E-2</c:v>
                </c:pt>
                <c:pt idx="574">
                  <c:v>-5.559347488384165E-2</c:v>
                </c:pt>
                <c:pt idx="575">
                  <c:v>-5.559347488384165E-2</c:v>
                </c:pt>
                <c:pt idx="576">
                  <c:v>-5.559347488384165E-2</c:v>
                </c:pt>
                <c:pt idx="577">
                  <c:v>-5.559347488384165E-2</c:v>
                </c:pt>
                <c:pt idx="578">
                  <c:v>-5.559347488384165E-2</c:v>
                </c:pt>
                <c:pt idx="579">
                  <c:v>-5.559347488384165E-2</c:v>
                </c:pt>
                <c:pt idx="580">
                  <c:v>-5.559347488384165E-2</c:v>
                </c:pt>
                <c:pt idx="581">
                  <c:v>-5.559347488384165E-2</c:v>
                </c:pt>
                <c:pt idx="582">
                  <c:v>-5.559347488384165E-2</c:v>
                </c:pt>
                <c:pt idx="583">
                  <c:v>-5.559347488384165E-2</c:v>
                </c:pt>
                <c:pt idx="584">
                  <c:v>-5.559347488384165E-2</c:v>
                </c:pt>
                <c:pt idx="585">
                  <c:v>-5.559347488384165E-2</c:v>
                </c:pt>
                <c:pt idx="586">
                  <c:v>-5.559347488384165E-2</c:v>
                </c:pt>
                <c:pt idx="587">
                  <c:v>-5.559347488384165E-2</c:v>
                </c:pt>
                <c:pt idx="588">
                  <c:v>-5.559347488384165E-2</c:v>
                </c:pt>
                <c:pt idx="589">
                  <c:v>-5.559347488384165E-2</c:v>
                </c:pt>
                <c:pt idx="590">
                  <c:v>-5.559347488384165E-2</c:v>
                </c:pt>
                <c:pt idx="591">
                  <c:v>-5.559347488384165E-2</c:v>
                </c:pt>
                <c:pt idx="592">
                  <c:v>-5.559347488384165E-2</c:v>
                </c:pt>
                <c:pt idx="593">
                  <c:v>-5.559347488384165E-2</c:v>
                </c:pt>
                <c:pt idx="594">
                  <c:v>-5.559347488384165E-2</c:v>
                </c:pt>
                <c:pt idx="595">
                  <c:v>-5.559347488384165E-2</c:v>
                </c:pt>
                <c:pt idx="596">
                  <c:v>-5.559347488384165E-2</c:v>
                </c:pt>
                <c:pt idx="597">
                  <c:v>-5.559347488384165E-2</c:v>
                </c:pt>
                <c:pt idx="598">
                  <c:v>-5.559347488384165E-2</c:v>
                </c:pt>
                <c:pt idx="599">
                  <c:v>-5.559347488384165E-2</c:v>
                </c:pt>
                <c:pt idx="600">
                  <c:v>-5.559347488384165E-2</c:v>
                </c:pt>
                <c:pt idx="601">
                  <c:v>-5.559347488384165E-2</c:v>
                </c:pt>
                <c:pt idx="602">
                  <c:v>-5.559347488384165E-2</c:v>
                </c:pt>
                <c:pt idx="603">
                  <c:v>-5.559347488384165E-2</c:v>
                </c:pt>
                <c:pt idx="604">
                  <c:v>-5.559347488384165E-2</c:v>
                </c:pt>
                <c:pt idx="605">
                  <c:v>-5.559347488384165E-2</c:v>
                </c:pt>
                <c:pt idx="606">
                  <c:v>-5.559347488384165E-2</c:v>
                </c:pt>
                <c:pt idx="607">
                  <c:v>-5.559347488384165E-2</c:v>
                </c:pt>
                <c:pt idx="608">
                  <c:v>-5.559347488384165E-2</c:v>
                </c:pt>
                <c:pt idx="609">
                  <c:v>-5.559347488384165E-2</c:v>
                </c:pt>
                <c:pt idx="610">
                  <c:v>-5.559347488384165E-2</c:v>
                </c:pt>
                <c:pt idx="611">
                  <c:v>-5.559347488384165E-2</c:v>
                </c:pt>
                <c:pt idx="612">
                  <c:v>-5.559347488384165E-2</c:v>
                </c:pt>
                <c:pt idx="613">
                  <c:v>-5.559347488384165E-2</c:v>
                </c:pt>
                <c:pt idx="614">
                  <c:v>-5.559347488384165E-2</c:v>
                </c:pt>
                <c:pt idx="615">
                  <c:v>-5.559347488384165E-2</c:v>
                </c:pt>
                <c:pt idx="616">
                  <c:v>-5.559347488384165E-2</c:v>
                </c:pt>
                <c:pt idx="617">
                  <c:v>-5.559347488384165E-2</c:v>
                </c:pt>
                <c:pt idx="618">
                  <c:v>-5.559347488384165E-2</c:v>
                </c:pt>
                <c:pt idx="619">
                  <c:v>-5.559347488384165E-2</c:v>
                </c:pt>
                <c:pt idx="620">
                  <c:v>-5.559347488384165E-2</c:v>
                </c:pt>
                <c:pt idx="621">
                  <c:v>-5.559347488384165E-2</c:v>
                </c:pt>
                <c:pt idx="622">
                  <c:v>-5.559347488384165E-2</c:v>
                </c:pt>
                <c:pt idx="623">
                  <c:v>-5.559347488384165E-2</c:v>
                </c:pt>
                <c:pt idx="624">
                  <c:v>-5.559347488384165E-2</c:v>
                </c:pt>
                <c:pt idx="625">
                  <c:v>-5.559347488384165E-2</c:v>
                </c:pt>
                <c:pt idx="626">
                  <c:v>-5.559347488384165E-2</c:v>
                </c:pt>
                <c:pt idx="627">
                  <c:v>-5.559347488384165E-2</c:v>
                </c:pt>
                <c:pt idx="628">
                  <c:v>-5.559347488384165E-2</c:v>
                </c:pt>
                <c:pt idx="629">
                  <c:v>-5.559347488384165E-2</c:v>
                </c:pt>
                <c:pt idx="630">
                  <c:v>-5.559347488384165E-2</c:v>
                </c:pt>
                <c:pt idx="631">
                  <c:v>-5.559347488384165E-2</c:v>
                </c:pt>
                <c:pt idx="632">
                  <c:v>-5.559347488384165E-2</c:v>
                </c:pt>
                <c:pt idx="633">
                  <c:v>-5.559347488384165E-2</c:v>
                </c:pt>
                <c:pt idx="634">
                  <c:v>-5.559347488384165E-2</c:v>
                </c:pt>
                <c:pt idx="635">
                  <c:v>-5.559347488384165E-2</c:v>
                </c:pt>
                <c:pt idx="636">
                  <c:v>-5.559347488384165E-2</c:v>
                </c:pt>
                <c:pt idx="637">
                  <c:v>-5.559347488384165E-2</c:v>
                </c:pt>
                <c:pt idx="638">
                  <c:v>-5.559347488384165E-2</c:v>
                </c:pt>
                <c:pt idx="639">
                  <c:v>-5.559347488384165E-2</c:v>
                </c:pt>
                <c:pt idx="640">
                  <c:v>-5.559347488384165E-2</c:v>
                </c:pt>
                <c:pt idx="641">
                  <c:v>-5.559347488384165E-2</c:v>
                </c:pt>
                <c:pt idx="642">
                  <c:v>-5.559347488384165E-2</c:v>
                </c:pt>
                <c:pt idx="643">
                  <c:v>-5.559347488384165E-2</c:v>
                </c:pt>
                <c:pt idx="644">
                  <c:v>-5.559347488384165E-2</c:v>
                </c:pt>
                <c:pt idx="645">
                  <c:v>-5.559347488384165E-2</c:v>
                </c:pt>
                <c:pt idx="646">
                  <c:v>-5.559347488384165E-2</c:v>
                </c:pt>
                <c:pt idx="647">
                  <c:v>-5.559347488384165E-2</c:v>
                </c:pt>
                <c:pt idx="648">
                  <c:v>-5.559347488384165E-2</c:v>
                </c:pt>
                <c:pt idx="649">
                  <c:v>-5.559347488384165E-2</c:v>
                </c:pt>
                <c:pt idx="650">
                  <c:v>-5.559347488384165E-2</c:v>
                </c:pt>
                <c:pt idx="651">
                  <c:v>-5.559347488384165E-2</c:v>
                </c:pt>
                <c:pt idx="652">
                  <c:v>-5.559347488384165E-2</c:v>
                </c:pt>
                <c:pt idx="653">
                  <c:v>-5.559347488384165E-2</c:v>
                </c:pt>
                <c:pt idx="654">
                  <c:v>-5.559347488384165E-2</c:v>
                </c:pt>
                <c:pt idx="655">
                  <c:v>-5.559347488384165E-2</c:v>
                </c:pt>
                <c:pt idx="656">
                  <c:v>-5.559347488384165E-2</c:v>
                </c:pt>
                <c:pt idx="657">
                  <c:v>-5.559347488384165E-2</c:v>
                </c:pt>
                <c:pt idx="658">
                  <c:v>-5.559347488384165E-2</c:v>
                </c:pt>
                <c:pt idx="659">
                  <c:v>-5.559347488384165E-2</c:v>
                </c:pt>
                <c:pt idx="660">
                  <c:v>-5.559347488384165E-2</c:v>
                </c:pt>
                <c:pt idx="661">
                  <c:v>-5.559347488384165E-2</c:v>
                </c:pt>
                <c:pt idx="662">
                  <c:v>-5.559347488384165E-2</c:v>
                </c:pt>
                <c:pt idx="663">
                  <c:v>-5.559347488384165E-2</c:v>
                </c:pt>
                <c:pt idx="664">
                  <c:v>-5.559347488384165E-2</c:v>
                </c:pt>
                <c:pt idx="665">
                  <c:v>-5.559347488384165E-2</c:v>
                </c:pt>
                <c:pt idx="666">
                  <c:v>-5.559347488384165E-2</c:v>
                </c:pt>
                <c:pt idx="667">
                  <c:v>-5.559347488384165E-2</c:v>
                </c:pt>
                <c:pt idx="668">
                  <c:v>-5.559347488384165E-2</c:v>
                </c:pt>
                <c:pt idx="669">
                  <c:v>-5.559347488384165E-2</c:v>
                </c:pt>
                <c:pt idx="670">
                  <c:v>-5.559347488384165E-2</c:v>
                </c:pt>
                <c:pt idx="671">
                  <c:v>-5.559347488384165E-2</c:v>
                </c:pt>
                <c:pt idx="672">
                  <c:v>-5.559347488384165E-2</c:v>
                </c:pt>
                <c:pt idx="673">
                  <c:v>-5.559347488384165E-2</c:v>
                </c:pt>
                <c:pt idx="674">
                  <c:v>-5.559347488384165E-2</c:v>
                </c:pt>
                <c:pt idx="675">
                  <c:v>-5.559347488384165E-2</c:v>
                </c:pt>
                <c:pt idx="676">
                  <c:v>-5.559347488384165E-2</c:v>
                </c:pt>
                <c:pt idx="677">
                  <c:v>-5.559347488384165E-2</c:v>
                </c:pt>
                <c:pt idx="678">
                  <c:v>-5.559347488384165E-2</c:v>
                </c:pt>
                <c:pt idx="679">
                  <c:v>-5.559347488384165E-2</c:v>
                </c:pt>
                <c:pt idx="680">
                  <c:v>-5.559347488384165E-2</c:v>
                </c:pt>
                <c:pt idx="681">
                  <c:v>-5.559347488384165E-2</c:v>
                </c:pt>
                <c:pt idx="682">
                  <c:v>-5.559347488384165E-2</c:v>
                </c:pt>
                <c:pt idx="683">
                  <c:v>-5.559347488384165E-2</c:v>
                </c:pt>
                <c:pt idx="684">
                  <c:v>-5.559347488384165E-2</c:v>
                </c:pt>
                <c:pt idx="685">
                  <c:v>-5.559347488384165E-2</c:v>
                </c:pt>
                <c:pt idx="686">
                  <c:v>-5.559347488384165E-2</c:v>
                </c:pt>
                <c:pt idx="687">
                  <c:v>-5.559347488384165E-2</c:v>
                </c:pt>
                <c:pt idx="688">
                  <c:v>-5.559347488384165E-2</c:v>
                </c:pt>
                <c:pt idx="689">
                  <c:v>-5.559347488384165E-2</c:v>
                </c:pt>
                <c:pt idx="690">
                  <c:v>-5.559347488384165E-2</c:v>
                </c:pt>
                <c:pt idx="691">
                  <c:v>-5.559347488384165E-2</c:v>
                </c:pt>
                <c:pt idx="692">
                  <c:v>-5.559347488384165E-2</c:v>
                </c:pt>
                <c:pt idx="693">
                  <c:v>-5.559347488384165E-2</c:v>
                </c:pt>
                <c:pt idx="694">
                  <c:v>-5.559347488384165E-2</c:v>
                </c:pt>
                <c:pt idx="695">
                  <c:v>-5.559347488384165E-2</c:v>
                </c:pt>
                <c:pt idx="696">
                  <c:v>-5.559347488384165E-2</c:v>
                </c:pt>
                <c:pt idx="697">
                  <c:v>-5.559347488384165E-2</c:v>
                </c:pt>
                <c:pt idx="698">
                  <c:v>-5.559347488384165E-2</c:v>
                </c:pt>
                <c:pt idx="699">
                  <c:v>-5.559347488384165E-2</c:v>
                </c:pt>
                <c:pt idx="700">
                  <c:v>-5.559347488384165E-2</c:v>
                </c:pt>
                <c:pt idx="701">
                  <c:v>-5.559347488384165E-2</c:v>
                </c:pt>
                <c:pt idx="702">
                  <c:v>-5.559347488384165E-2</c:v>
                </c:pt>
                <c:pt idx="703">
                  <c:v>-5.559347488384165E-2</c:v>
                </c:pt>
                <c:pt idx="704">
                  <c:v>-5.559347488384165E-2</c:v>
                </c:pt>
                <c:pt idx="705">
                  <c:v>-5.559347488384165E-2</c:v>
                </c:pt>
                <c:pt idx="706">
                  <c:v>-5.559347488384165E-2</c:v>
                </c:pt>
                <c:pt idx="707">
                  <c:v>-5.559347488384165E-2</c:v>
                </c:pt>
                <c:pt idx="708">
                  <c:v>-5.559347488384165E-2</c:v>
                </c:pt>
                <c:pt idx="709">
                  <c:v>-5.559347488384165E-2</c:v>
                </c:pt>
                <c:pt idx="710">
                  <c:v>-5.559347488384165E-2</c:v>
                </c:pt>
                <c:pt idx="711">
                  <c:v>-5.559347488384165E-2</c:v>
                </c:pt>
                <c:pt idx="712">
                  <c:v>-5.559347488384165E-2</c:v>
                </c:pt>
                <c:pt idx="713">
                  <c:v>-5.559347488384165E-2</c:v>
                </c:pt>
                <c:pt idx="714">
                  <c:v>-5.559347488384165E-2</c:v>
                </c:pt>
                <c:pt idx="715">
                  <c:v>-5.559347488384165E-2</c:v>
                </c:pt>
                <c:pt idx="716">
                  <c:v>-5.559347488384165E-2</c:v>
                </c:pt>
                <c:pt idx="717">
                  <c:v>-5.559347488384165E-2</c:v>
                </c:pt>
                <c:pt idx="718">
                  <c:v>-5.559347488384165E-2</c:v>
                </c:pt>
                <c:pt idx="719">
                  <c:v>-5.559347488384165E-2</c:v>
                </c:pt>
                <c:pt idx="720">
                  <c:v>-5.559347488384165E-2</c:v>
                </c:pt>
                <c:pt idx="721">
                  <c:v>-5.559347488384165E-2</c:v>
                </c:pt>
                <c:pt idx="722">
                  <c:v>-5.559347488384165E-2</c:v>
                </c:pt>
                <c:pt idx="723">
                  <c:v>-5.559347488384165E-2</c:v>
                </c:pt>
                <c:pt idx="724">
                  <c:v>-5.559347488384165E-2</c:v>
                </c:pt>
                <c:pt idx="725">
                  <c:v>-5.559347488384165E-2</c:v>
                </c:pt>
                <c:pt idx="726">
                  <c:v>-5.559347488384165E-2</c:v>
                </c:pt>
                <c:pt idx="727">
                  <c:v>-5.559347488384165E-2</c:v>
                </c:pt>
                <c:pt idx="728">
                  <c:v>-5.559347488384165E-2</c:v>
                </c:pt>
                <c:pt idx="729">
                  <c:v>-5.559347488384165E-2</c:v>
                </c:pt>
                <c:pt idx="730">
                  <c:v>-5.559347488384165E-2</c:v>
                </c:pt>
                <c:pt idx="731">
                  <c:v>-5.559347488384165E-2</c:v>
                </c:pt>
                <c:pt idx="732">
                  <c:v>-5.559347488384165E-2</c:v>
                </c:pt>
                <c:pt idx="733">
                  <c:v>-5.559347488384165E-2</c:v>
                </c:pt>
                <c:pt idx="734">
                  <c:v>-5.559347488384165E-2</c:v>
                </c:pt>
                <c:pt idx="735">
                  <c:v>-5.559347488384165E-2</c:v>
                </c:pt>
                <c:pt idx="736">
                  <c:v>-5.559347488384165E-2</c:v>
                </c:pt>
                <c:pt idx="737">
                  <c:v>-5.559347488384165E-2</c:v>
                </c:pt>
                <c:pt idx="738">
                  <c:v>-5.559347488384165E-2</c:v>
                </c:pt>
                <c:pt idx="739">
                  <c:v>-5.559347488384165E-2</c:v>
                </c:pt>
                <c:pt idx="740">
                  <c:v>-5.559347488384165E-2</c:v>
                </c:pt>
                <c:pt idx="741">
                  <c:v>-5.559347488384165E-2</c:v>
                </c:pt>
                <c:pt idx="742">
                  <c:v>-5.559347488384165E-2</c:v>
                </c:pt>
                <c:pt idx="743">
                  <c:v>-5.559347488384165E-2</c:v>
                </c:pt>
                <c:pt idx="744">
                  <c:v>-5.559347488384165E-2</c:v>
                </c:pt>
                <c:pt idx="745">
                  <c:v>-5.559347488384165E-2</c:v>
                </c:pt>
                <c:pt idx="746">
                  <c:v>-5.559347488384165E-2</c:v>
                </c:pt>
                <c:pt idx="747">
                  <c:v>-5.559347488384165E-2</c:v>
                </c:pt>
                <c:pt idx="748">
                  <c:v>-5.559347488384165E-2</c:v>
                </c:pt>
                <c:pt idx="749">
                  <c:v>-5.559347488384165E-2</c:v>
                </c:pt>
                <c:pt idx="750">
                  <c:v>-5.559347488384165E-2</c:v>
                </c:pt>
                <c:pt idx="751">
                  <c:v>-5.559347488384165E-2</c:v>
                </c:pt>
                <c:pt idx="752">
                  <c:v>-5.559347488384165E-2</c:v>
                </c:pt>
                <c:pt idx="753">
                  <c:v>-5.559347488384165E-2</c:v>
                </c:pt>
                <c:pt idx="754">
                  <c:v>-5.559347488384165E-2</c:v>
                </c:pt>
                <c:pt idx="755">
                  <c:v>-5.559347488384165E-2</c:v>
                </c:pt>
                <c:pt idx="756">
                  <c:v>-5.559347488384165E-2</c:v>
                </c:pt>
                <c:pt idx="757">
                  <c:v>-5.559347488384165E-2</c:v>
                </c:pt>
                <c:pt idx="758">
                  <c:v>-5.559347488384165E-2</c:v>
                </c:pt>
                <c:pt idx="759">
                  <c:v>-5.559347488384165E-2</c:v>
                </c:pt>
                <c:pt idx="760">
                  <c:v>-5.559347488384165E-2</c:v>
                </c:pt>
                <c:pt idx="761">
                  <c:v>-5.559347488384165E-2</c:v>
                </c:pt>
                <c:pt idx="762">
                  <c:v>-5.559347488384165E-2</c:v>
                </c:pt>
                <c:pt idx="763">
                  <c:v>-5.559347488384165E-2</c:v>
                </c:pt>
                <c:pt idx="764">
                  <c:v>-5.559347488384165E-2</c:v>
                </c:pt>
                <c:pt idx="765">
                  <c:v>-5.559347488384165E-2</c:v>
                </c:pt>
                <c:pt idx="766">
                  <c:v>-5.559347488384165E-2</c:v>
                </c:pt>
                <c:pt idx="767">
                  <c:v>-5.559347488384165E-2</c:v>
                </c:pt>
                <c:pt idx="768">
                  <c:v>-5.559347488384165E-2</c:v>
                </c:pt>
                <c:pt idx="769">
                  <c:v>-5.559347488384165E-2</c:v>
                </c:pt>
                <c:pt idx="770">
                  <c:v>-5.559347488384165E-2</c:v>
                </c:pt>
                <c:pt idx="771">
                  <c:v>-5.559347488384165E-2</c:v>
                </c:pt>
                <c:pt idx="772">
                  <c:v>-5.559347488384165E-2</c:v>
                </c:pt>
                <c:pt idx="773">
                  <c:v>-5.559347488384165E-2</c:v>
                </c:pt>
                <c:pt idx="774">
                  <c:v>-5.559347488384165E-2</c:v>
                </c:pt>
                <c:pt idx="775">
                  <c:v>-5.559347488384165E-2</c:v>
                </c:pt>
                <c:pt idx="776">
                  <c:v>-5.559347488384165E-2</c:v>
                </c:pt>
                <c:pt idx="777">
                  <c:v>-5.559347488384165E-2</c:v>
                </c:pt>
                <c:pt idx="778">
                  <c:v>-5.559347488384165E-2</c:v>
                </c:pt>
                <c:pt idx="779">
                  <c:v>-5.559347488384165E-2</c:v>
                </c:pt>
                <c:pt idx="780">
                  <c:v>-5.559347488384165E-2</c:v>
                </c:pt>
                <c:pt idx="781">
                  <c:v>-5.559347488384165E-2</c:v>
                </c:pt>
                <c:pt idx="782">
                  <c:v>-5.559347488384165E-2</c:v>
                </c:pt>
                <c:pt idx="783">
                  <c:v>-5.559347488384165E-2</c:v>
                </c:pt>
                <c:pt idx="784">
                  <c:v>-5.559347488384165E-2</c:v>
                </c:pt>
                <c:pt idx="785">
                  <c:v>-5.559347488384165E-2</c:v>
                </c:pt>
                <c:pt idx="786">
                  <c:v>-5.559347488384165E-2</c:v>
                </c:pt>
                <c:pt idx="787">
                  <c:v>-5.559347488384165E-2</c:v>
                </c:pt>
                <c:pt idx="788">
                  <c:v>-5.559347488384165E-2</c:v>
                </c:pt>
                <c:pt idx="789">
                  <c:v>-5.559347488384165E-2</c:v>
                </c:pt>
                <c:pt idx="790">
                  <c:v>-5.559347488384165E-2</c:v>
                </c:pt>
                <c:pt idx="791">
                  <c:v>-5.559347488384165E-2</c:v>
                </c:pt>
                <c:pt idx="792">
                  <c:v>-5.559347488384165E-2</c:v>
                </c:pt>
                <c:pt idx="793">
                  <c:v>-5.559347488384165E-2</c:v>
                </c:pt>
                <c:pt idx="794">
                  <c:v>-5.559347488384165E-2</c:v>
                </c:pt>
                <c:pt idx="795">
                  <c:v>-5.559347488384165E-2</c:v>
                </c:pt>
                <c:pt idx="796">
                  <c:v>-5.559347488384165E-2</c:v>
                </c:pt>
                <c:pt idx="797">
                  <c:v>-5.559347488384165E-2</c:v>
                </c:pt>
                <c:pt idx="798">
                  <c:v>-5.559347488384165E-2</c:v>
                </c:pt>
                <c:pt idx="799">
                  <c:v>-5.559347488384165E-2</c:v>
                </c:pt>
                <c:pt idx="800">
                  <c:v>-5.559347488384165E-2</c:v>
                </c:pt>
                <c:pt idx="801">
                  <c:v>-5.559347488384165E-2</c:v>
                </c:pt>
                <c:pt idx="802">
                  <c:v>-5.559347488384165E-2</c:v>
                </c:pt>
                <c:pt idx="803">
                  <c:v>-5.559347488384165E-2</c:v>
                </c:pt>
                <c:pt idx="804">
                  <c:v>-5.559347488384165E-2</c:v>
                </c:pt>
                <c:pt idx="805">
                  <c:v>-5.559347488384165E-2</c:v>
                </c:pt>
                <c:pt idx="806">
                  <c:v>-5.559347488384165E-2</c:v>
                </c:pt>
                <c:pt idx="807">
                  <c:v>-5.559347488384165E-2</c:v>
                </c:pt>
                <c:pt idx="808">
                  <c:v>-5.559347488384165E-2</c:v>
                </c:pt>
                <c:pt idx="809">
                  <c:v>-5.559347488384165E-2</c:v>
                </c:pt>
                <c:pt idx="810">
                  <c:v>-5.559347488384165E-2</c:v>
                </c:pt>
                <c:pt idx="811">
                  <c:v>-5.559347488384165E-2</c:v>
                </c:pt>
                <c:pt idx="812">
                  <c:v>-5.559347488384165E-2</c:v>
                </c:pt>
                <c:pt idx="813">
                  <c:v>-5.559347488384165E-2</c:v>
                </c:pt>
                <c:pt idx="814">
                  <c:v>-5.559347488384165E-2</c:v>
                </c:pt>
                <c:pt idx="815">
                  <c:v>-5.559347488384165E-2</c:v>
                </c:pt>
                <c:pt idx="816">
                  <c:v>-5.559347488384165E-2</c:v>
                </c:pt>
                <c:pt idx="817">
                  <c:v>-5.559347488384165E-2</c:v>
                </c:pt>
                <c:pt idx="818">
                  <c:v>-5.559347488384165E-2</c:v>
                </c:pt>
                <c:pt idx="819">
                  <c:v>-5.559347488384165E-2</c:v>
                </c:pt>
                <c:pt idx="820">
                  <c:v>-5.559347488384165E-2</c:v>
                </c:pt>
                <c:pt idx="821">
                  <c:v>-5.559347488384165E-2</c:v>
                </c:pt>
                <c:pt idx="822">
                  <c:v>-5.559347488384165E-2</c:v>
                </c:pt>
                <c:pt idx="823">
                  <c:v>-5.559347488384165E-2</c:v>
                </c:pt>
                <c:pt idx="824">
                  <c:v>-5.559347488384165E-2</c:v>
                </c:pt>
                <c:pt idx="825">
                  <c:v>-5.559347488384165E-2</c:v>
                </c:pt>
                <c:pt idx="826">
                  <c:v>-5.559347488384165E-2</c:v>
                </c:pt>
                <c:pt idx="827">
                  <c:v>-5.559347488384165E-2</c:v>
                </c:pt>
                <c:pt idx="828">
                  <c:v>-5.559347488384165E-2</c:v>
                </c:pt>
                <c:pt idx="829">
                  <c:v>-5.559347488384165E-2</c:v>
                </c:pt>
                <c:pt idx="830">
                  <c:v>-5.559347488384165E-2</c:v>
                </c:pt>
                <c:pt idx="831">
                  <c:v>-5.559347488384165E-2</c:v>
                </c:pt>
                <c:pt idx="832">
                  <c:v>-5.559347488384165E-2</c:v>
                </c:pt>
                <c:pt idx="833">
                  <c:v>-5.559347488384165E-2</c:v>
                </c:pt>
                <c:pt idx="834">
                  <c:v>-5.559347488384165E-2</c:v>
                </c:pt>
                <c:pt idx="835">
                  <c:v>-5.559347488384165E-2</c:v>
                </c:pt>
                <c:pt idx="836">
                  <c:v>-5.559347488384165E-2</c:v>
                </c:pt>
                <c:pt idx="837">
                  <c:v>-5.559347488384165E-2</c:v>
                </c:pt>
                <c:pt idx="838">
                  <c:v>-5.559347488384165E-2</c:v>
                </c:pt>
                <c:pt idx="839">
                  <c:v>-5.559347488384165E-2</c:v>
                </c:pt>
                <c:pt idx="840">
                  <c:v>-5.559347488384165E-2</c:v>
                </c:pt>
                <c:pt idx="841">
                  <c:v>-5.559347488384165E-2</c:v>
                </c:pt>
                <c:pt idx="842">
                  <c:v>-5.559347488384165E-2</c:v>
                </c:pt>
                <c:pt idx="843">
                  <c:v>-5.559347488384165E-2</c:v>
                </c:pt>
                <c:pt idx="844">
                  <c:v>-5.559347488384165E-2</c:v>
                </c:pt>
                <c:pt idx="845">
                  <c:v>-5.559347488384165E-2</c:v>
                </c:pt>
                <c:pt idx="846">
                  <c:v>-5.559347488384165E-2</c:v>
                </c:pt>
                <c:pt idx="847">
                  <c:v>-5.559347488384165E-2</c:v>
                </c:pt>
                <c:pt idx="848">
                  <c:v>-5.559347488384165E-2</c:v>
                </c:pt>
                <c:pt idx="849">
                  <c:v>-5.559347488384165E-2</c:v>
                </c:pt>
                <c:pt idx="850">
                  <c:v>-5.559347488384165E-2</c:v>
                </c:pt>
                <c:pt idx="851">
                  <c:v>-5.559347488384165E-2</c:v>
                </c:pt>
                <c:pt idx="852">
                  <c:v>-5.559347488384165E-2</c:v>
                </c:pt>
                <c:pt idx="853">
                  <c:v>-5.559347488384165E-2</c:v>
                </c:pt>
                <c:pt idx="854">
                  <c:v>-5.559347488384165E-2</c:v>
                </c:pt>
                <c:pt idx="855">
                  <c:v>-5.559347488384165E-2</c:v>
                </c:pt>
                <c:pt idx="856">
                  <c:v>-5.559347488384165E-2</c:v>
                </c:pt>
                <c:pt idx="857">
                  <c:v>-5.559347488384165E-2</c:v>
                </c:pt>
                <c:pt idx="858">
                  <c:v>-5.559347488384165E-2</c:v>
                </c:pt>
                <c:pt idx="859">
                  <c:v>-5.559347488384165E-2</c:v>
                </c:pt>
                <c:pt idx="860">
                  <c:v>-5.559347488384165E-2</c:v>
                </c:pt>
                <c:pt idx="861">
                  <c:v>-5.559347488384165E-2</c:v>
                </c:pt>
                <c:pt idx="862">
                  <c:v>-5.559347488384165E-2</c:v>
                </c:pt>
                <c:pt idx="863">
                  <c:v>-5.559347488384165E-2</c:v>
                </c:pt>
                <c:pt idx="864">
                  <c:v>-5.559347488384165E-2</c:v>
                </c:pt>
                <c:pt idx="865">
                  <c:v>-5.559347488384165E-2</c:v>
                </c:pt>
                <c:pt idx="866">
                  <c:v>-5.559347488384165E-2</c:v>
                </c:pt>
                <c:pt idx="867">
                  <c:v>-5.559347488384165E-2</c:v>
                </c:pt>
                <c:pt idx="868">
                  <c:v>-5.559347488384165E-2</c:v>
                </c:pt>
                <c:pt idx="869">
                  <c:v>-5.559347488384165E-2</c:v>
                </c:pt>
                <c:pt idx="870">
                  <c:v>-5.559347488384165E-2</c:v>
                </c:pt>
                <c:pt idx="871">
                  <c:v>-5.559347488384165E-2</c:v>
                </c:pt>
                <c:pt idx="872">
                  <c:v>-5.559347488384165E-2</c:v>
                </c:pt>
                <c:pt idx="873">
                  <c:v>-5.559347488384165E-2</c:v>
                </c:pt>
                <c:pt idx="874">
                  <c:v>-5.559347488384165E-2</c:v>
                </c:pt>
                <c:pt idx="875">
                  <c:v>-5.559347488384165E-2</c:v>
                </c:pt>
                <c:pt idx="876">
                  <c:v>-5.559347488384165E-2</c:v>
                </c:pt>
                <c:pt idx="877">
                  <c:v>-5.559347488384165E-2</c:v>
                </c:pt>
                <c:pt idx="878">
                  <c:v>-5.559347488384165E-2</c:v>
                </c:pt>
                <c:pt idx="879">
                  <c:v>-5.559347488384165E-2</c:v>
                </c:pt>
                <c:pt idx="880">
                  <c:v>-5.559347488384165E-2</c:v>
                </c:pt>
                <c:pt idx="881">
                  <c:v>-5.559347488384165E-2</c:v>
                </c:pt>
                <c:pt idx="882">
                  <c:v>-5.559347488384165E-2</c:v>
                </c:pt>
                <c:pt idx="883">
                  <c:v>-5.559347488384165E-2</c:v>
                </c:pt>
                <c:pt idx="884">
                  <c:v>-5.559347488384165E-2</c:v>
                </c:pt>
                <c:pt idx="885">
                  <c:v>-5.559347488384165E-2</c:v>
                </c:pt>
                <c:pt idx="886">
                  <c:v>-5.559347488384165E-2</c:v>
                </c:pt>
                <c:pt idx="887">
                  <c:v>-5.559347488384165E-2</c:v>
                </c:pt>
                <c:pt idx="888">
                  <c:v>-5.559347488384165E-2</c:v>
                </c:pt>
                <c:pt idx="889">
                  <c:v>-5.559347488384165E-2</c:v>
                </c:pt>
                <c:pt idx="890">
                  <c:v>-5.559347488384165E-2</c:v>
                </c:pt>
                <c:pt idx="891">
                  <c:v>-5.559347488384165E-2</c:v>
                </c:pt>
                <c:pt idx="892">
                  <c:v>-5.559347488384165E-2</c:v>
                </c:pt>
                <c:pt idx="893">
                  <c:v>-5.559347488384165E-2</c:v>
                </c:pt>
                <c:pt idx="894">
                  <c:v>-5.559347488384165E-2</c:v>
                </c:pt>
                <c:pt idx="895">
                  <c:v>-5.559347488384165E-2</c:v>
                </c:pt>
                <c:pt idx="896">
                  <c:v>-5.559347488384165E-2</c:v>
                </c:pt>
                <c:pt idx="897">
                  <c:v>-5.559347488384165E-2</c:v>
                </c:pt>
                <c:pt idx="898">
                  <c:v>-5.559347488384165E-2</c:v>
                </c:pt>
                <c:pt idx="899">
                  <c:v>-5.559347488384165E-2</c:v>
                </c:pt>
                <c:pt idx="900">
                  <c:v>-5.559347488384165E-2</c:v>
                </c:pt>
                <c:pt idx="901">
                  <c:v>-5.559347488384165E-2</c:v>
                </c:pt>
                <c:pt idx="902">
                  <c:v>-5.559347488384165E-2</c:v>
                </c:pt>
                <c:pt idx="903">
                  <c:v>-5.559347488384165E-2</c:v>
                </c:pt>
                <c:pt idx="904">
                  <c:v>-5.559347488384165E-2</c:v>
                </c:pt>
                <c:pt idx="905">
                  <c:v>-5.559347488384165E-2</c:v>
                </c:pt>
                <c:pt idx="906">
                  <c:v>-5.559347488384165E-2</c:v>
                </c:pt>
                <c:pt idx="907">
                  <c:v>-5.559347488384165E-2</c:v>
                </c:pt>
                <c:pt idx="908">
                  <c:v>-5.559347488384165E-2</c:v>
                </c:pt>
                <c:pt idx="909">
                  <c:v>-5.559347488384165E-2</c:v>
                </c:pt>
                <c:pt idx="910">
                  <c:v>-5.559347488384165E-2</c:v>
                </c:pt>
                <c:pt idx="911">
                  <c:v>-5.559347488384165E-2</c:v>
                </c:pt>
                <c:pt idx="912">
                  <c:v>-5.559347488384165E-2</c:v>
                </c:pt>
                <c:pt idx="913">
                  <c:v>-5.559347488384165E-2</c:v>
                </c:pt>
                <c:pt idx="914">
                  <c:v>-5.559347488384165E-2</c:v>
                </c:pt>
                <c:pt idx="915">
                  <c:v>-5.559347488384165E-2</c:v>
                </c:pt>
                <c:pt idx="916">
                  <c:v>-5.559347488384165E-2</c:v>
                </c:pt>
                <c:pt idx="917">
                  <c:v>-5.559347488384165E-2</c:v>
                </c:pt>
                <c:pt idx="918">
                  <c:v>-5.559347488384165E-2</c:v>
                </c:pt>
                <c:pt idx="919">
                  <c:v>-5.559347488384165E-2</c:v>
                </c:pt>
                <c:pt idx="920">
                  <c:v>-5.559347488384165E-2</c:v>
                </c:pt>
                <c:pt idx="921">
                  <c:v>-5.559347488384165E-2</c:v>
                </c:pt>
                <c:pt idx="922">
                  <c:v>-5.559347488384165E-2</c:v>
                </c:pt>
                <c:pt idx="923">
                  <c:v>-5.559347488384165E-2</c:v>
                </c:pt>
                <c:pt idx="924">
                  <c:v>-5.559347488384165E-2</c:v>
                </c:pt>
                <c:pt idx="925">
                  <c:v>-5.559347488384165E-2</c:v>
                </c:pt>
                <c:pt idx="926">
                  <c:v>-5.559347488384165E-2</c:v>
                </c:pt>
                <c:pt idx="927">
                  <c:v>-5.559347488384165E-2</c:v>
                </c:pt>
                <c:pt idx="928">
                  <c:v>-5.559347488384165E-2</c:v>
                </c:pt>
                <c:pt idx="929">
                  <c:v>-5.559347488384165E-2</c:v>
                </c:pt>
                <c:pt idx="930">
                  <c:v>-5.559347488384165E-2</c:v>
                </c:pt>
                <c:pt idx="931">
                  <c:v>-5.559347488384165E-2</c:v>
                </c:pt>
                <c:pt idx="932">
                  <c:v>-5.559347488384165E-2</c:v>
                </c:pt>
                <c:pt idx="933">
                  <c:v>-5.559347488384165E-2</c:v>
                </c:pt>
                <c:pt idx="934">
                  <c:v>-5.559347488384165E-2</c:v>
                </c:pt>
                <c:pt idx="935">
                  <c:v>-5.559347488384165E-2</c:v>
                </c:pt>
                <c:pt idx="936">
                  <c:v>-5.559347488384165E-2</c:v>
                </c:pt>
                <c:pt idx="937">
                  <c:v>-5.559347488384165E-2</c:v>
                </c:pt>
                <c:pt idx="938">
                  <c:v>-5.559347488384165E-2</c:v>
                </c:pt>
                <c:pt idx="939">
                  <c:v>-5.559347488384165E-2</c:v>
                </c:pt>
                <c:pt idx="940">
                  <c:v>-5.559347488384165E-2</c:v>
                </c:pt>
                <c:pt idx="941">
                  <c:v>-5.559347488384165E-2</c:v>
                </c:pt>
                <c:pt idx="942">
                  <c:v>-5.559347488384165E-2</c:v>
                </c:pt>
                <c:pt idx="943">
                  <c:v>-5.559347488384165E-2</c:v>
                </c:pt>
                <c:pt idx="944">
                  <c:v>-5.559347488384165E-2</c:v>
                </c:pt>
                <c:pt idx="945">
                  <c:v>-5.559347488384165E-2</c:v>
                </c:pt>
                <c:pt idx="946">
                  <c:v>-5.559347488384165E-2</c:v>
                </c:pt>
                <c:pt idx="947">
                  <c:v>-5.559347488384165E-2</c:v>
                </c:pt>
                <c:pt idx="948">
                  <c:v>-5.559347488384165E-2</c:v>
                </c:pt>
                <c:pt idx="949">
                  <c:v>-5.559347488384165E-2</c:v>
                </c:pt>
                <c:pt idx="950">
                  <c:v>-5.559347488384165E-2</c:v>
                </c:pt>
                <c:pt idx="951">
                  <c:v>-5.559347488384165E-2</c:v>
                </c:pt>
                <c:pt idx="952">
                  <c:v>-5.559347488384165E-2</c:v>
                </c:pt>
                <c:pt idx="953">
                  <c:v>-5.559347488384165E-2</c:v>
                </c:pt>
                <c:pt idx="954">
                  <c:v>-5.559347488384165E-2</c:v>
                </c:pt>
                <c:pt idx="955">
                  <c:v>-5.559347488384165E-2</c:v>
                </c:pt>
                <c:pt idx="956">
                  <c:v>-5.559347488384165E-2</c:v>
                </c:pt>
                <c:pt idx="957">
                  <c:v>-5.559347488384165E-2</c:v>
                </c:pt>
                <c:pt idx="958">
                  <c:v>-5.559347488384165E-2</c:v>
                </c:pt>
                <c:pt idx="959">
                  <c:v>-5.559347488384165E-2</c:v>
                </c:pt>
                <c:pt idx="960">
                  <c:v>-5.559347488384165E-2</c:v>
                </c:pt>
                <c:pt idx="961">
                  <c:v>-5.559347488384165E-2</c:v>
                </c:pt>
                <c:pt idx="962">
                  <c:v>-5.559347488384165E-2</c:v>
                </c:pt>
                <c:pt idx="963">
                  <c:v>-5.559347488384165E-2</c:v>
                </c:pt>
                <c:pt idx="964">
                  <c:v>-5.559347488384165E-2</c:v>
                </c:pt>
                <c:pt idx="965">
                  <c:v>-5.559347488384165E-2</c:v>
                </c:pt>
                <c:pt idx="966">
                  <c:v>-5.559347488384165E-2</c:v>
                </c:pt>
                <c:pt idx="967">
                  <c:v>-5.559347488384165E-2</c:v>
                </c:pt>
                <c:pt idx="968">
                  <c:v>-5.559347488384165E-2</c:v>
                </c:pt>
                <c:pt idx="969">
                  <c:v>-5.559347488384165E-2</c:v>
                </c:pt>
                <c:pt idx="970">
                  <c:v>-5.559347488384165E-2</c:v>
                </c:pt>
                <c:pt idx="971">
                  <c:v>-5.559347488384165E-2</c:v>
                </c:pt>
                <c:pt idx="972">
                  <c:v>-5.559347488384165E-2</c:v>
                </c:pt>
                <c:pt idx="973">
                  <c:v>-5.559347488384165E-2</c:v>
                </c:pt>
                <c:pt idx="974">
                  <c:v>-5.559347488384165E-2</c:v>
                </c:pt>
                <c:pt idx="975">
                  <c:v>-5.559347488384165E-2</c:v>
                </c:pt>
                <c:pt idx="976">
                  <c:v>-5.559347488384165E-2</c:v>
                </c:pt>
                <c:pt idx="977">
                  <c:v>-5.559347488384165E-2</c:v>
                </c:pt>
                <c:pt idx="978">
                  <c:v>-5.559347488384165E-2</c:v>
                </c:pt>
                <c:pt idx="979">
                  <c:v>-5.559347488384165E-2</c:v>
                </c:pt>
                <c:pt idx="980">
                  <c:v>-5.559347488384165E-2</c:v>
                </c:pt>
                <c:pt idx="981">
                  <c:v>-5.559347488384165E-2</c:v>
                </c:pt>
                <c:pt idx="982">
                  <c:v>-5.559347488384165E-2</c:v>
                </c:pt>
                <c:pt idx="983">
                  <c:v>-5.559347488384165E-2</c:v>
                </c:pt>
                <c:pt idx="984">
                  <c:v>-5.559347488384165E-2</c:v>
                </c:pt>
                <c:pt idx="985">
                  <c:v>-5.559347488384165E-2</c:v>
                </c:pt>
                <c:pt idx="986">
                  <c:v>-5.559347488384165E-2</c:v>
                </c:pt>
                <c:pt idx="987">
                  <c:v>-5.559347488384165E-2</c:v>
                </c:pt>
                <c:pt idx="988">
                  <c:v>-5.559347488384165E-2</c:v>
                </c:pt>
                <c:pt idx="989">
                  <c:v>-5.559347488384165E-2</c:v>
                </c:pt>
                <c:pt idx="990">
                  <c:v>-5.559347488384165E-2</c:v>
                </c:pt>
                <c:pt idx="991">
                  <c:v>-5.559347488384165E-2</c:v>
                </c:pt>
                <c:pt idx="992">
                  <c:v>-5.559347488384165E-2</c:v>
                </c:pt>
                <c:pt idx="993">
                  <c:v>-5.559347488384165E-2</c:v>
                </c:pt>
                <c:pt idx="994">
                  <c:v>-5.559347488384165E-2</c:v>
                </c:pt>
                <c:pt idx="995">
                  <c:v>-5.559347488384165E-2</c:v>
                </c:pt>
                <c:pt idx="996">
                  <c:v>-5.559347488384165E-2</c:v>
                </c:pt>
                <c:pt idx="997">
                  <c:v>-5.559347488384165E-2</c:v>
                </c:pt>
                <c:pt idx="998">
                  <c:v>-5.559347488384165E-2</c:v>
                </c:pt>
                <c:pt idx="999">
                  <c:v>-5.559347488384165E-2</c:v>
                </c:pt>
                <c:pt idx="1000">
                  <c:v>-5.559347488384165E-2</c:v>
                </c:pt>
                <c:pt idx="1001">
                  <c:v>-5.559347488384165E-2</c:v>
                </c:pt>
                <c:pt idx="1002">
                  <c:v>-5.559347488384165E-2</c:v>
                </c:pt>
                <c:pt idx="1003">
                  <c:v>-5.559347488384165E-2</c:v>
                </c:pt>
                <c:pt idx="1004">
                  <c:v>-5.559347488384165E-2</c:v>
                </c:pt>
                <c:pt idx="1005">
                  <c:v>-5.559347488384165E-2</c:v>
                </c:pt>
                <c:pt idx="1006">
                  <c:v>-5.559347488384165E-2</c:v>
                </c:pt>
                <c:pt idx="1007">
                  <c:v>-5.559347488384165E-2</c:v>
                </c:pt>
                <c:pt idx="1008">
                  <c:v>-5.559347488384165E-2</c:v>
                </c:pt>
                <c:pt idx="1009">
                  <c:v>-5.559347488384165E-2</c:v>
                </c:pt>
                <c:pt idx="1010">
                  <c:v>-5.559347488384165E-2</c:v>
                </c:pt>
                <c:pt idx="1011">
                  <c:v>-5.559347488384165E-2</c:v>
                </c:pt>
                <c:pt idx="1012">
                  <c:v>-5.559347488384165E-2</c:v>
                </c:pt>
                <c:pt idx="1013">
                  <c:v>-5.559347488384165E-2</c:v>
                </c:pt>
                <c:pt idx="1014">
                  <c:v>-5.559347488384165E-2</c:v>
                </c:pt>
                <c:pt idx="1015">
                  <c:v>-5.559347488384165E-2</c:v>
                </c:pt>
                <c:pt idx="1016">
                  <c:v>-5.559347488384165E-2</c:v>
                </c:pt>
                <c:pt idx="1017">
                  <c:v>-5.559347488384165E-2</c:v>
                </c:pt>
                <c:pt idx="1018">
                  <c:v>-5.559347488384165E-2</c:v>
                </c:pt>
                <c:pt idx="1019">
                  <c:v>-5.559347488384165E-2</c:v>
                </c:pt>
                <c:pt idx="1020">
                  <c:v>-5.559347488384165E-2</c:v>
                </c:pt>
                <c:pt idx="1021">
                  <c:v>-5.559347488384165E-2</c:v>
                </c:pt>
                <c:pt idx="1022">
                  <c:v>-5.559347488384165E-2</c:v>
                </c:pt>
                <c:pt idx="1023">
                  <c:v>-5.559347488384165E-2</c:v>
                </c:pt>
                <c:pt idx="1024">
                  <c:v>-5.559347488384165E-2</c:v>
                </c:pt>
                <c:pt idx="1025">
                  <c:v>-5.559347488384165E-2</c:v>
                </c:pt>
                <c:pt idx="1026">
                  <c:v>-5.559347488384165E-2</c:v>
                </c:pt>
                <c:pt idx="1027">
                  <c:v>-5.559347488384165E-2</c:v>
                </c:pt>
                <c:pt idx="1028">
                  <c:v>-5.559347488384165E-2</c:v>
                </c:pt>
                <c:pt idx="1029">
                  <c:v>-5.559347488384165E-2</c:v>
                </c:pt>
                <c:pt idx="1030">
                  <c:v>-5.559347488384165E-2</c:v>
                </c:pt>
                <c:pt idx="1031">
                  <c:v>-5.559347488384165E-2</c:v>
                </c:pt>
                <c:pt idx="1032">
                  <c:v>-5.559347488384165E-2</c:v>
                </c:pt>
                <c:pt idx="1033">
                  <c:v>-5.559347488384165E-2</c:v>
                </c:pt>
                <c:pt idx="1034">
                  <c:v>-5.559347488384165E-2</c:v>
                </c:pt>
                <c:pt idx="1035">
                  <c:v>-5.559347488384165E-2</c:v>
                </c:pt>
                <c:pt idx="1036">
                  <c:v>-5.559347488384165E-2</c:v>
                </c:pt>
                <c:pt idx="1037">
                  <c:v>-5.559347488384165E-2</c:v>
                </c:pt>
                <c:pt idx="1038">
                  <c:v>-5.559347488384165E-2</c:v>
                </c:pt>
                <c:pt idx="1039">
                  <c:v>-5.559347488384165E-2</c:v>
                </c:pt>
                <c:pt idx="1040">
                  <c:v>-5.559347488384165E-2</c:v>
                </c:pt>
                <c:pt idx="1041">
                  <c:v>-5.559347488384165E-2</c:v>
                </c:pt>
                <c:pt idx="1042">
                  <c:v>-5.559347488384165E-2</c:v>
                </c:pt>
                <c:pt idx="1043">
                  <c:v>-5.559347488384165E-2</c:v>
                </c:pt>
                <c:pt idx="1044">
                  <c:v>-5.559347488384165E-2</c:v>
                </c:pt>
                <c:pt idx="1045">
                  <c:v>-5.559347488384165E-2</c:v>
                </c:pt>
                <c:pt idx="1046">
                  <c:v>-5.559347488384165E-2</c:v>
                </c:pt>
                <c:pt idx="1047">
                  <c:v>-5.559347488384165E-2</c:v>
                </c:pt>
                <c:pt idx="1048">
                  <c:v>-5.559347488384165E-2</c:v>
                </c:pt>
                <c:pt idx="1049">
                  <c:v>-5.559347488384165E-2</c:v>
                </c:pt>
                <c:pt idx="1050">
                  <c:v>-5.559347488384165E-2</c:v>
                </c:pt>
                <c:pt idx="1051">
                  <c:v>-5.559347488384165E-2</c:v>
                </c:pt>
                <c:pt idx="1052">
                  <c:v>-5.559347488384165E-2</c:v>
                </c:pt>
                <c:pt idx="1053">
                  <c:v>-5.559347488384165E-2</c:v>
                </c:pt>
                <c:pt idx="1054">
                  <c:v>-5.559347488384165E-2</c:v>
                </c:pt>
                <c:pt idx="1055">
                  <c:v>-5.559347488384165E-2</c:v>
                </c:pt>
                <c:pt idx="1056">
                  <c:v>-5.559347488384165E-2</c:v>
                </c:pt>
                <c:pt idx="1057">
                  <c:v>-5.559347488384165E-2</c:v>
                </c:pt>
                <c:pt idx="1058">
                  <c:v>-5.559347488384165E-2</c:v>
                </c:pt>
                <c:pt idx="1059">
                  <c:v>-5.559347488384165E-2</c:v>
                </c:pt>
                <c:pt idx="1060">
                  <c:v>-5.559347488384165E-2</c:v>
                </c:pt>
                <c:pt idx="1061">
                  <c:v>-5.559347488384165E-2</c:v>
                </c:pt>
                <c:pt idx="1062">
                  <c:v>-5.559347488384165E-2</c:v>
                </c:pt>
                <c:pt idx="1063">
                  <c:v>-5.559347488384165E-2</c:v>
                </c:pt>
                <c:pt idx="1064">
                  <c:v>-5.559347488384165E-2</c:v>
                </c:pt>
                <c:pt idx="1065">
                  <c:v>-5.559347488384165E-2</c:v>
                </c:pt>
                <c:pt idx="1066">
                  <c:v>-5.559347488384165E-2</c:v>
                </c:pt>
                <c:pt idx="1067">
                  <c:v>-5.559347488384165E-2</c:v>
                </c:pt>
                <c:pt idx="1068">
                  <c:v>-5.559347488384165E-2</c:v>
                </c:pt>
                <c:pt idx="1069">
                  <c:v>-5.559347488384165E-2</c:v>
                </c:pt>
                <c:pt idx="1070">
                  <c:v>-5.559347488384165E-2</c:v>
                </c:pt>
                <c:pt idx="1071">
                  <c:v>-5.559347488384165E-2</c:v>
                </c:pt>
                <c:pt idx="1072">
                  <c:v>-5.559347488384165E-2</c:v>
                </c:pt>
                <c:pt idx="1073">
                  <c:v>-5.559347488384165E-2</c:v>
                </c:pt>
                <c:pt idx="1074">
                  <c:v>-5.559347488384165E-2</c:v>
                </c:pt>
                <c:pt idx="1075">
                  <c:v>-5.559347488384165E-2</c:v>
                </c:pt>
                <c:pt idx="1076">
                  <c:v>-5.559347488384165E-2</c:v>
                </c:pt>
                <c:pt idx="1077">
                  <c:v>-5.559347488384165E-2</c:v>
                </c:pt>
                <c:pt idx="1078">
                  <c:v>-5.559347488384165E-2</c:v>
                </c:pt>
                <c:pt idx="1079">
                  <c:v>-5.559347488384165E-2</c:v>
                </c:pt>
                <c:pt idx="1080">
                  <c:v>-5.559347488384165E-2</c:v>
                </c:pt>
                <c:pt idx="1081">
                  <c:v>-5.559347488384165E-2</c:v>
                </c:pt>
                <c:pt idx="1082">
                  <c:v>-5.559347488384165E-2</c:v>
                </c:pt>
                <c:pt idx="1083">
                  <c:v>-5.559347488384165E-2</c:v>
                </c:pt>
                <c:pt idx="1084">
                  <c:v>-5.559347488384165E-2</c:v>
                </c:pt>
                <c:pt idx="1085">
                  <c:v>-5.559347488384165E-2</c:v>
                </c:pt>
                <c:pt idx="1086">
                  <c:v>-5.559347488384165E-2</c:v>
                </c:pt>
                <c:pt idx="1087">
                  <c:v>-5.559347488384165E-2</c:v>
                </c:pt>
                <c:pt idx="1088">
                  <c:v>-5.559347488384165E-2</c:v>
                </c:pt>
                <c:pt idx="1089">
                  <c:v>-5.559347488384165E-2</c:v>
                </c:pt>
                <c:pt idx="1090">
                  <c:v>-5.559347488384165E-2</c:v>
                </c:pt>
                <c:pt idx="1091">
                  <c:v>-5.559347488384165E-2</c:v>
                </c:pt>
                <c:pt idx="1092">
                  <c:v>-5.559347488384165E-2</c:v>
                </c:pt>
                <c:pt idx="1093">
                  <c:v>-5.559347488384165E-2</c:v>
                </c:pt>
                <c:pt idx="1094">
                  <c:v>-5.559347488384165E-2</c:v>
                </c:pt>
                <c:pt idx="1095">
                  <c:v>-5.559347488384165E-2</c:v>
                </c:pt>
                <c:pt idx="1096">
                  <c:v>-5.559347488384165E-2</c:v>
                </c:pt>
                <c:pt idx="1097">
                  <c:v>-5.559347488384165E-2</c:v>
                </c:pt>
                <c:pt idx="1098">
                  <c:v>-5.559347488384165E-2</c:v>
                </c:pt>
                <c:pt idx="1099">
                  <c:v>-5.559347488384165E-2</c:v>
                </c:pt>
                <c:pt idx="1100">
                  <c:v>-5.559347488384165E-2</c:v>
                </c:pt>
                <c:pt idx="1101">
                  <c:v>-5.559347488384165E-2</c:v>
                </c:pt>
                <c:pt idx="1102">
                  <c:v>-5.559347488384165E-2</c:v>
                </c:pt>
                <c:pt idx="1103">
                  <c:v>-5.559347488384165E-2</c:v>
                </c:pt>
                <c:pt idx="1104">
                  <c:v>-5.559347488384165E-2</c:v>
                </c:pt>
                <c:pt idx="1105">
                  <c:v>-5.559347488384165E-2</c:v>
                </c:pt>
                <c:pt idx="1106">
                  <c:v>-5.559347488384165E-2</c:v>
                </c:pt>
                <c:pt idx="1107">
                  <c:v>-5.559347488384165E-2</c:v>
                </c:pt>
                <c:pt idx="1108">
                  <c:v>-5.559347488384165E-2</c:v>
                </c:pt>
                <c:pt idx="1109">
                  <c:v>-5.559347488384165E-2</c:v>
                </c:pt>
                <c:pt idx="1110">
                  <c:v>-5.559347488384165E-2</c:v>
                </c:pt>
                <c:pt idx="1111">
                  <c:v>-5.559347488384165E-2</c:v>
                </c:pt>
                <c:pt idx="1112">
                  <c:v>-5.559347488384165E-2</c:v>
                </c:pt>
                <c:pt idx="1113">
                  <c:v>-5.559347488384165E-2</c:v>
                </c:pt>
                <c:pt idx="1114">
                  <c:v>-5.559347488384165E-2</c:v>
                </c:pt>
                <c:pt idx="1115">
                  <c:v>-5.559347488384165E-2</c:v>
                </c:pt>
                <c:pt idx="1116">
                  <c:v>-5.559347488384165E-2</c:v>
                </c:pt>
                <c:pt idx="1117">
                  <c:v>-5.559347488384165E-2</c:v>
                </c:pt>
                <c:pt idx="1118">
                  <c:v>-5.559347488384165E-2</c:v>
                </c:pt>
                <c:pt idx="1119">
                  <c:v>-5.559347488384165E-2</c:v>
                </c:pt>
                <c:pt idx="1120">
                  <c:v>-5.559347488384165E-2</c:v>
                </c:pt>
                <c:pt idx="1121">
                  <c:v>-5.559347488384165E-2</c:v>
                </c:pt>
                <c:pt idx="1122">
                  <c:v>-5.559347488384165E-2</c:v>
                </c:pt>
                <c:pt idx="1123">
                  <c:v>-5.559347488384165E-2</c:v>
                </c:pt>
                <c:pt idx="1124">
                  <c:v>-5.559347488384165E-2</c:v>
                </c:pt>
                <c:pt idx="1125">
                  <c:v>-5.559347488384165E-2</c:v>
                </c:pt>
                <c:pt idx="1126">
                  <c:v>-5.559347488384165E-2</c:v>
                </c:pt>
                <c:pt idx="1127">
                  <c:v>-5.559347488384165E-2</c:v>
                </c:pt>
                <c:pt idx="1128">
                  <c:v>-5.559347488384165E-2</c:v>
                </c:pt>
                <c:pt idx="1129">
                  <c:v>-5.559347488384165E-2</c:v>
                </c:pt>
                <c:pt idx="1130">
                  <c:v>-5.559347488384165E-2</c:v>
                </c:pt>
                <c:pt idx="1131">
                  <c:v>-5.559347488384165E-2</c:v>
                </c:pt>
                <c:pt idx="1132">
                  <c:v>-5.559347488384165E-2</c:v>
                </c:pt>
                <c:pt idx="1133">
                  <c:v>-5.559347488384165E-2</c:v>
                </c:pt>
                <c:pt idx="1134">
                  <c:v>-5.559347488384165E-2</c:v>
                </c:pt>
                <c:pt idx="1135">
                  <c:v>-5.559347488384165E-2</c:v>
                </c:pt>
                <c:pt idx="1136">
                  <c:v>-5.559347488384165E-2</c:v>
                </c:pt>
                <c:pt idx="1137">
                  <c:v>-5.559347488384165E-2</c:v>
                </c:pt>
                <c:pt idx="1138">
                  <c:v>-5.559347488384165E-2</c:v>
                </c:pt>
                <c:pt idx="1139">
                  <c:v>-5.559347488384165E-2</c:v>
                </c:pt>
                <c:pt idx="1140">
                  <c:v>-5.559347488384165E-2</c:v>
                </c:pt>
                <c:pt idx="1141">
                  <c:v>-5.559347488384165E-2</c:v>
                </c:pt>
                <c:pt idx="1142">
                  <c:v>-5.559347488384165E-2</c:v>
                </c:pt>
                <c:pt idx="1143">
                  <c:v>-5.559347488384165E-2</c:v>
                </c:pt>
                <c:pt idx="1144">
                  <c:v>-5.559347488384165E-2</c:v>
                </c:pt>
                <c:pt idx="1145">
                  <c:v>-5.559347488384165E-2</c:v>
                </c:pt>
                <c:pt idx="1146">
                  <c:v>-5.559347488384165E-2</c:v>
                </c:pt>
                <c:pt idx="1147">
                  <c:v>-5.559347488384165E-2</c:v>
                </c:pt>
                <c:pt idx="1148">
                  <c:v>-5.559347488384165E-2</c:v>
                </c:pt>
                <c:pt idx="1149">
                  <c:v>-5.559347488384165E-2</c:v>
                </c:pt>
                <c:pt idx="1150">
                  <c:v>-5.559347488384165E-2</c:v>
                </c:pt>
                <c:pt idx="1151">
                  <c:v>-5.559347488384165E-2</c:v>
                </c:pt>
                <c:pt idx="1152">
                  <c:v>-5.559347488384165E-2</c:v>
                </c:pt>
                <c:pt idx="1153">
                  <c:v>-5.559347488384165E-2</c:v>
                </c:pt>
                <c:pt idx="1154">
                  <c:v>-5.559347488384165E-2</c:v>
                </c:pt>
                <c:pt idx="1155">
                  <c:v>-5.559347488384165E-2</c:v>
                </c:pt>
                <c:pt idx="1156">
                  <c:v>-5.559347488384165E-2</c:v>
                </c:pt>
                <c:pt idx="1157">
                  <c:v>-5.559347488384165E-2</c:v>
                </c:pt>
                <c:pt idx="1158">
                  <c:v>-5.559347488384165E-2</c:v>
                </c:pt>
                <c:pt idx="1159">
                  <c:v>-5.559347488384165E-2</c:v>
                </c:pt>
                <c:pt idx="1160">
                  <c:v>-5.559347488384165E-2</c:v>
                </c:pt>
                <c:pt idx="1161">
                  <c:v>-5.559347488384165E-2</c:v>
                </c:pt>
                <c:pt idx="1162">
                  <c:v>-5.559347488384165E-2</c:v>
                </c:pt>
                <c:pt idx="1163">
                  <c:v>-5.559347488384165E-2</c:v>
                </c:pt>
                <c:pt idx="1164">
                  <c:v>-5.559347488384165E-2</c:v>
                </c:pt>
                <c:pt idx="1165">
                  <c:v>-5.559347488384165E-2</c:v>
                </c:pt>
                <c:pt idx="1166">
                  <c:v>-5.559347488384165E-2</c:v>
                </c:pt>
                <c:pt idx="1167">
                  <c:v>-5.559347488384165E-2</c:v>
                </c:pt>
                <c:pt idx="1168">
                  <c:v>-5.559347488384165E-2</c:v>
                </c:pt>
                <c:pt idx="1169">
                  <c:v>-5.559347488384165E-2</c:v>
                </c:pt>
                <c:pt idx="1170">
                  <c:v>-5.559347488384165E-2</c:v>
                </c:pt>
                <c:pt idx="1171">
                  <c:v>-5.559347488384165E-2</c:v>
                </c:pt>
                <c:pt idx="1172">
                  <c:v>-5.559347488384165E-2</c:v>
                </c:pt>
                <c:pt idx="1173">
                  <c:v>-5.559347488384165E-2</c:v>
                </c:pt>
                <c:pt idx="1174">
                  <c:v>-5.559347488384165E-2</c:v>
                </c:pt>
                <c:pt idx="1175">
                  <c:v>-5.559347488384165E-2</c:v>
                </c:pt>
                <c:pt idx="1176">
                  <c:v>-5.559347488384165E-2</c:v>
                </c:pt>
                <c:pt idx="1177">
                  <c:v>-5.559347488384165E-2</c:v>
                </c:pt>
                <c:pt idx="1178">
                  <c:v>-5.559347488384165E-2</c:v>
                </c:pt>
                <c:pt idx="1179">
                  <c:v>-5.559347488384165E-2</c:v>
                </c:pt>
                <c:pt idx="1180">
                  <c:v>-5.559347488384165E-2</c:v>
                </c:pt>
                <c:pt idx="1181">
                  <c:v>-5.559347488384165E-2</c:v>
                </c:pt>
                <c:pt idx="1182">
                  <c:v>-5.559347488384165E-2</c:v>
                </c:pt>
                <c:pt idx="1183">
                  <c:v>-5.559347488384165E-2</c:v>
                </c:pt>
                <c:pt idx="1184">
                  <c:v>-5.559347488384165E-2</c:v>
                </c:pt>
                <c:pt idx="1185">
                  <c:v>-5.559347488384165E-2</c:v>
                </c:pt>
                <c:pt idx="1186">
                  <c:v>-5.559347488384165E-2</c:v>
                </c:pt>
                <c:pt idx="1187">
                  <c:v>-5.559347488384165E-2</c:v>
                </c:pt>
                <c:pt idx="1188">
                  <c:v>-5.559347488384165E-2</c:v>
                </c:pt>
                <c:pt idx="1189">
                  <c:v>-5.559347488384165E-2</c:v>
                </c:pt>
                <c:pt idx="1190">
                  <c:v>-5.559347488384165E-2</c:v>
                </c:pt>
                <c:pt idx="1191">
                  <c:v>-5.559347488384165E-2</c:v>
                </c:pt>
                <c:pt idx="1192">
                  <c:v>-5.559347488384165E-2</c:v>
                </c:pt>
                <c:pt idx="1193">
                  <c:v>-5.559347488384165E-2</c:v>
                </c:pt>
                <c:pt idx="1194">
                  <c:v>-5.559347488384165E-2</c:v>
                </c:pt>
                <c:pt idx="1195">
                  <c:v>-5.559347488384165E-2</c:v>
                </c:pt>
                <c:pt idx="1196">
                  <c:v>-5.559347488384165E-2</c:v>
                </c:pt>
                <c:pt idx="1197">
                  <c:v>-5.559347488384165E-2</c:v>
                </c:pt>
                <c:pt idx="1198">
                  <c:v>-5.559347488384165E-2</c:v>
                </c:pt>
                <c:pt idx="1199">
                  <c:v>-5.559347488384165E-2</c:v>
                </c:pt>
                <c:pt idx="1200">
                  <c:v>-5.559347488384165E-2</c:v>
                </c:pt>
                <c:pt idx="1201">
                  <c:v>-5.559347488384165E-2</c:v>
                </c:pt>
                <c:pt idx="1202">
                  <c:v>-5.559347488384165E-2</c:v>
                </c:pt>
                <c:pt idx="1203">
                  <c:v>-5.559347488384165E-2</c:v>
                </c:pt>
                <c:pt idx="1204">
                  <c:v>-5.559347488384165E-2</c:v>
                </c:pt>
                <c:pt idx="1205">
                  <c:v>-5.559347488384165E-2</c:v>
                </c:pt>
                <c:pt idx="1206">
                  <c:v>-5.559347488384165E-2</c:v>
                </c:pt>
                <c:pt idx="1207">
                  <c:v>-5.559347488384165E-2</c:v>
                </c:pt>
                <c:pt idx="1208">
                  <c:v>-5.559347488384165E-2</c:v>
                </c:pt>
                <c:pt idx="1209">
                  <c:v>-5.559347488384165E-2</c:v>
                </c:pt>
                <c:pt idx="1210">
                  <c:v>-5.559347488384165E-2</c:v>
                </c:pt>
                <c:pt idx="1211">
                  <c:v>-5.559347488384165E-2</c:v>
                </c:pt>
                <c:pt idx="1212">
                  <c:v>-5.559347488384165E-2</c:v>
                </c:pt>
                <c:pt idx="1213">
                  <c:v>-5.559347488384165E-2</c:v>
                </c:pt>
                <c:pt idx="1214">
                  <c:v>-5.559347488384165E-2</c:v>
                </c:pt>
                <c:pt idx="1215">
                  <c:v>-5.559347488384165E-2</c:v>
                </c:pt>
                <c:pt idx="1216">
                  <c:v>-5.559347488384165E-2</c:v>
                </c:pt>
                <c:pt idx="1217">
                  <c:v>-5.559347488384165E-2</c:v>
                </c:pt>
                <c:pt idx="1218">
                  <c:v>-5.559347488384165E-2</c:v>
                </c:pt>
                <c:pt idx="1219">
                  <c:v>-5.559347488384165E-2</c:v>
                </c:pt>
                <c:pt idx="1220">
                  <c:v>-5.559347488384165E-2</c:v>
                </c:pt>
                <c:pt idx="1221">
                  <c:v>-5.559347488384165E-2</c:v>
                </c:pt>
                <c:pt idx="1222">
                  <c:v>-5.559347488384165E-2</c:v>
                </c:pt>
                <c:pt idx="1223">
                  <c:v>-5.559347488384165E-2</c:v>
                </c:pt>
                <c:pt idx="1224">
                  <c:v>-5.559347488384165E-2</c:v>
                </c:pt>
                <c:pt idx="1225">
                  <c:v>-5.559347488384165E-2</c:v>
                </c:pt>
                <c:pt idx="1226">
                  <c:v>-5.559347488384165E-2</c:v>
                </c:pt>
                <c:pt idx="1227">
                  <c:v>-5.559347488384165E-2</c:v>
                </c:pt>
                <c:pt idx="1228">
                  <c:v>-5.559347488384165E-2</c:v>
                </c:pt>
                <c:pt idx="1229">
                  <c:v>-5.559347488384165E-2</c:v>
                </c:pt>
                <c:pt idx="1230">
                  <c:v>-5.559347488384165E-2</c:v>
                </c:pt>
                <c:pt idx="1231">
                  <c:v>-5.559347488384165E-2</c:v>
                </c:pt>
                <c:pt idx="1232">
                  <c:v>-5.559347488384165E-2</c:v>
                </c:pt>
                <c:pt idx="1233">
                  <c:v>-5.559347488384165E-2</c:v>
                </c:pt>
                <c:pt idx="1234">
                  <c:v>-5.559347488384165E-2</c:v>
                </c:pt>
                <c:pt idx="1235">
                  <c:v>-5.559347488384165E-2</c:v>
                </c:pt>
                <c:pt idx="1236">
                  <c:v>-5.559347488384165E-2</c:v>
                </c:pt>
                <c:pt idx="1237">
                  <c:v>-5.559347488384165E-2</c:v>
                </c:pt>
                <c:pt idx="1238">
                  <c:v>-5.559347488384165E-2</c:v>
                </c:pt>
                <c:pt idx="1239">
                  <c:v>-5.559347488384165E-2</c:v>
                </c:pt>
                <c:pt idx="1240">
                  <c:v>-5.559347488384165E-2</c:v>
                </c:pt>
                <c:pt idx="1241">
                  <c:v>-5.559347488384165E-2</c:v>
                </c:pt>
                <c:pt idx="1242">
                  <c:v>-5.559347488384165E-2</c:v>
                </c:pt>
                <c:pt idx="1243">
                  <c:v>-5.559347488384165E-2</c:v>
                </c:pt>
                <c:pt idx="1244">
                  <c:v>-5.559347488384165E-2</c:v>
                </c:pt>
                <c:pt idx="1245">
                  <c:v>-5.559347488384165E-2</c:v>
                </c:pt>
                <c:pt idx="1246">
                  <c:v>-5.559347488384165E-2</c:v>
                </c:pt>
                <c:pt idx="1247">
                  <c:v>-5.559347488384165E-2</c:v>
                </c:pt>
                <c:pt idx="1248">
                  <c:v>-5.559347488384165E-2</c:v>
                </c:pt>
                <c:pt idx="1249">
                  <c:v>-5.559347488384165E-2</c:v>
                </c:pt>
                <c:pt idx="1250">
                  <c:v>-5.559347488384165E-2</c:v>
                </c:pt>
                <c:pt idx="1251">
                  <c:v>-5.559347488384165E-2</c:v>
                </c:pt>
                <c:pt idx="1252">
                  <c:v>-5.559347488384165E-2</c:v>
                </c:pt>
                <c:pt idx="1253">
                  <c:v>-5.559347488384165E-2</c:v>
                </c:pt>
                <c:pt idx="1254">
                  <c:v>-5.559347488384165E-2</c:v>
                </c:pt>
                <c:pt idx="1255">
                  <c:v>-5.559347488384165E-2</c:v>
                </c:pt>
                <c:pt idx="1256">
                  <c:v>-5.559347488384165E-2</c:v>
                </c:pt>
                <c:pt idx="1257">
                  <c:v>-5.559347488384165E-2</c:v>
                </c:pt>
                <c:pt idx="1258">
                  <c:v>-5.559347488384165E-2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F-2F4B-A44D-B6A97F8ED2B4}"/>
            </c:ext>
          </c:extLst>
        </c:ser>
        <c:ser>
          <c:idx val="0"/>
          <c:order val="0"/>
          <c:tx>
            <c:strRef>
              <c:f>Calculations!$AL$7</c:f>
              <c:strCache>
                <c:ptCount val="1"/>
                <c:pt idx="0">
                  <c:v>ub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Calculations!$AL$8:$AL$1266</c:f>
              <c:numCache>
                <c:formatCode>General</c:formatCode>
                <c:ptCount val="1259"/>
                <c:pt idx="0">
                  <c:v>5.7205725292270269E-2</c:v>
                </c:pt>
                <c:pt idx="1">
                  <c:v>5.7205725292270269E-2</c:v>
                </c:pt>
                <c:pt idx="2">
                  <c:v>5.7205725292270269E-2</c:v>
                </c:pt>
                <c:pt idx="3">
                  <c:v>5.7205725292270269E-2</c:v>
                </c:pt>
                <c:pt idx="4">
                  <c:v>5.7205725292270269E-2</c:v>
                </c:pt>
                <c:pt idx="5">
                  <c:v>5.7205725292270269E-2</c:v>
                </c:pt>
                <c:pt idx="6">
                  <c:v>5.7205725292270269E-2</c:v>
                </c:pt>
                <c:pt idx="7">
                  <c:v>5.7205725292270269E-2</c:v>
                </c:pt>
                <c:pt idx="8">
                  <c:v>5.7205725292270269E-2</c:v>
                </c:pt>
                <c:pt idx="9">
                  <c:v>5.7205725292270269E-2</c:v>
                </c:pt>
                <c:pt idx="10">
                  <c:v>5.7205725292270269E-2</c:v>
                </c:pt>
                <c:pt idx="11">
                  <c:v>5.7205725292270269E-2</c:v>
                </c:pt>
                <c:pt idx="12">
                  <c:v>5.7205725292270269E-2</c:v>
                </c:pt>
                <c:pt idx="13">
                  <c:v>5.7205725292270269E-2</c:v>
                </c:pt>
                <c:pt idx="14">
                  <c:v>5.7205725292270269E-2</c:v>
                </c:pt>
                <c:pt idx="15">
                  <c:v>5.7205725292270269E-2</c:v>
                </c:pt>
                <c:pt idx="16">
                  <c:v>5.7205725292270269E-2</c:v>
                </c:pt>
                <c:pt idx="17">
                  <c:v>5.7205725292270269E-2</c:v>
                </c:pt>
                <c:pt idx="18">
                  <c:v>5.7205725292270269E-2</c:v>
                </c:pt>
                <c:pt idx="19">
                  <c:v>5.7205725292270269E-2</c:v>
                </c:pt>
                <c:pt idx="20">
                  <c:v>5.7205725292270269E-2</c:v>
                </c:pt>
                <c:pt idx="21">
                  <c:v>5.7205725292270269E-2</c:v>
                </c:pt>
                <c:pt idx="22">
                  <c:v>5.7205725292270269E-2</c:v>
                </c:pt>
                <c:pt idx="23">
                  <c:v>5.7205725292270269E-2</c:v>
                </c:pt>
                <c:pt idx="24">
                  <c:v>5.7205725292270269E-2</c:v>
                </c:pt>
                <c:pt idx="25">
                  <c:v>5.7205725292270269E-2</c:v>
                </c:pt>
                <c:pt idx="26">
                  <c:v>5.7205725292270269E-2</c:v>
                </c:pt>
                <c:pt idx="27">
                  <c:v>5.7205725292270269E-2</c:v>
                </c:pt>
                <c:pt idx="28">
                  <c:v>5.7205725292270269E-2</c:v>
                </c:pt>
                <c:pt idx="29">
                  <c:v>5.7205725292270269E-2</c:v>
                </c:pt>
                <c:pt idx="30">
                  <c:v>5.7205725292270269E-2</c:v>
                </c:pt>
                <c:pt idx="31">
                  <c:v>5.7205725292270269E-2</c:v>
                </c:pt>
                <c:pt idx="32">
                  <c:v>5.7205725292270269E-2</c:v>
                </c:pt>
                <c:pt idx="33">
                  <c:v>5.7205725292270269E-2</c:v>
                </c:pt>
                <c:pt idx="34">
                  <c:v>5.7205725292270269E-2</c:v>
                </c:pt>
                <c:pt idx="35">
                  <c:v>5.7205725292270269E-2</c:v>
                </c:pt>
                <c:pt idx="36">
                  <c:v>5.7205725292270269E-2</c:v>
                </c:pt>
                <c:pt idx="37">
                  <c:v>5.7205725292270269E-2</c:v>
                </c:pt>
                <c:pt idx="38">
                  <c:v>5.7205725292270269E-2</c:v>
                </c:pt>
                <c:pt idx="39">
                  <c:v>5.7205725292270269E-2</c:v>
                </c:pt>
                <c:pt idx="40">
                  <c:v>5.7205725292270269E-2</c:v>
                </c:pt>
                <c:pt idx="41">
                  <c:v>5.7205725292270269E-2</c:v>
                </c:pt>
                <c:pt idx="42">
                  <c:v>5.7205725292270269E-2</c:v>
                </c:pt>
                <c:pt idx="43">
                  <c:v>5.7205725292270269E-2</c:v>
                </c:pt>
                <c:pt idx="44">
                  <c:v>5.7205725292270269E-2</c:v>
                </c:pt>
                <c:pt idx="45">
                  <c:v>5.7205725292270269E-2</c:v>
                </c:pt>
                <c:pt idx="46">
                  <c:v>5.7205725292270269E-2</c:v>
                </c:pt>
                <c:pt idx="47">
                  <c:v>5.7205725292270269E-2</c:v>
                </c:pt>
                <c:pt idx="48">
                  <c:v>5.7205725292270269E-2</c:v>
                </c:pt>
                <c:pt idx="49">
                  <c:v>5.7205725292270269E-2</c:v>
                </c:pt>
                <c:pt idx="50">
                  <c:v>5.7205725292270269E-2</c:v>
                </c:pt>
                <c:pt idx="51">
                  <c:v>5.7205725292270269E-2</c:v>
                </c:pt>
                <c:pt idx="52">
                  <c:v>5.7205725292270269E-2</c:v>
                </c:pt>
                <c:pt idx="53">
                  <c:v>5.7205725292270269E-2</c:v>
                </c:pt>
                <c:pt idx="54">
                  <c:v>5.7205725292270269E-2</c:v>
                </c:pt>
                <c:pt idx="55">
                  <c:v>5.7205725292270269E-2</c:v>
                </c:pt>
                <c:pt idx="56">
                  <c:v>5.7205725292270269E-2</c:v>
                </c:pt>
                <c:pt idx="57">
                  <c:v>5.7205725292270269E-2</c:v>
                </c:pt>
                <c:pt idx="58">
                  <c:v>5.7205725292270269E-2</c:v>
                </c:pt>
                <c:pt idx="59">
                  <c:v>5.7205725292270269E-2</c:v>
                </c:pt>
                <c:pt idx="60">
                  <c:v>5.7205725292270269E-2</c:v>
                </c:pt>
                <c:pt idx="61">
                  <c:v>5.7205725292270269E-2</c:v>
                </c:pt>
                <c:pt idx="62">
                  <c:v>5.7205725292270269E-2</c:v>
                </c:pt>
                <c:pt idx="63">
                  <c:v>5.7205725292270269E-2</c:v>
                </c:pt>
                <c:pt idx="64">
                  <c:v>5.7205725292270269E-2</c:v>
                </c:pt>
                <c:pt idx="65">
                  <c:v>5.7205725292270269E-2</c:v>
                </c:pt>
                <c:pt idx="66">
                  <c:v>5.7205725292270269E-2</c:v>
                </c:pt>
                <c:pt idx="67">
                  <c:v>5.7205725292270269E-2</c:v>
                </c:pt>
                <c:pt idx="68">
                  <c:v>5.7205725292270269E-2</c:v>
                </c:pt>
                <c:pt idx="69">
                  <c:v>5.7205725292270269E-2</c:v>
                </c:pt>
                <c:pt idx="70">
                  <c:v>5.7205725292270269E-2</c:v>
                </c:pt>
                <c:pt idx="71">
                  <c:v>5.7205725292270269E-2</c:v>
                </c:pt>
                <c:pt idx="72">
                  <c:v>5.7205725292270269E-2</c:v>
                </c:pt>
                <c:pt idx="73">
                  <c:v>5.7205725292270269E-2</c:v>
                </c:pt>
                <c:pt idx="74">
                  <c:v>5.7205725292270269E-2</c:v>
                </c:pt>
                <c:pt idx="75">
                  <c:v>5.7205725292270269E-2</c:v>
                </c:pt>
                <c:pt idx="76">
                  <c:v>5.7205725292270269E-2</c:v>
                </c:pt>
                <c:pt idx="77">
                  <c:v>5.7205725292270269E-2</c:v>
                </c:pt>
                <c:pt idx="78">
                  <c:v>5.7205725292270269E-2</c:v>
                </c:pt>
                <c:pt idx="79">
                  <c:v>5.7205725292270269E-2</c:v>
                </c:pt>
                <c:pt idx="80">
                  <c:v>5.7205725292270269E-2</c:v>
                </c:pt>
                <c:pt idx="81">
                  <c:v>5.7205725292270269E-2</c:v>
                </c:pt>
                <c:pt idx="82">
                  <c:v>5.7205725292270269E-2</c:v>
                </c:pt>
                <c:pt idx="83">
                  <c:v>5.7205725292270269E-2</c:v>
                </c:pt>
                <c:pt idx="84">
                  <c:v>5.7205725292270269E-2</c:v>
                </c:pt>
                <c:pt idx="85">
                  <c:v>5.7205725292270269E-2</c:v>
                </c:pt>
                <c:pt idx="86">
                  <c:v>5.7205725292270269E-2</c:v>
                </c:pt>
                <c:pt idx="87">
                  <c:v>5.7205725292270269E-2</c:v>
                </c:pt>
                <c:pt idx="88">
                  <c:v>5.7205725292270269E-2</c:v>
                </c:pt>
                <c:pt idx="89">
                  <c:v>5.7205725292270269E-2</c:v>
                </c:pt>
                <c:pt idx="90">
                  <c:v>5.7205725292270269E-2</c:v>
                </c:pt>
                <c:pt idx="91">
                  <c:v>5.7205725292270269E-2</c:v>
                </c:pt>
                <c:pt idx="92">
                  <c:v>5.7205725292270269E-2</c:v>
                </c:pt>
                <c:pt idx="93">
                  <c:v>5.7205725292270269E-2</c:v>
                </c:pt>
                <c:pt idx="94">
                  <c:v>5.7205725292270269E-2</c:v>
                </c:pt>
                <c:pt idx="95">
                  <c:v>5.7205725292270269E-2</c:v>
                </c:pt>
                <c:pt idx="96">
                  <c:v>5.7205725292270269E-2</c:v>
                </c:pt>
                <c:pt idx="97">
                  <c:v>5.7205725292270269E-2</c:v>
                </c:pt>
                <c:pt idx="98">
                  <c:v>5.7205725292270269E-2</c:v>
                </c:pt>
                <c:pt idx="99">
                  <c:v>5.7205725292270269E-2</c:v>
                </c:pt>
                <c:pt idx="100">
                  <c:v>5.7205725292270269E-2</c:v>
                </c:pt>
                <c:pt idx="101">
                  <c:v>5.7205725292270269E-2</c:v>
                </c:pt>
                <c:pt idx="102">
                  <c:v>5.7205725292270269E-2</c:v>
                </c:pt>
                <c:pt idx="103">
                  <c:v>5.7205725292270269E-2</c:v>
                </c:pt>
                <c:pt idx="104">
                  <c:v>5.7205725292270269E-2</c:v>
                </c:pt>
                <c:pt idx="105">
                  <c:v>5.7205725292270269E-2</c:v>
                </c:pt>
                <c:pt idx="106">
                  <c:v>5.7205725292270269E-2</c:v>
                </c:pt>
                <c:pt idx="107">
                  <c:v>5.7205725292270269E-2</c:v>
                </c:pt>
                <c:pt idx="108">
                  <c:v>5.7205725292270269E-2</c:v>
                </c:pt>
                <c:pt idx="109">
                  <c:v>5.7205725292270269E-2</c:v>
                </c:pt>
                <c:pt idx="110">
                  <c:v>5.7205725292270269E-2</c:v>
                </c:pt>
                <c:pt idx="111">
                  <c:v>5.7205725292270269E-2</c:v>
                </c:pt>
                <c:pt idx="112">
                  <c:v>5.7205725292270269E-2</c:v>
                </c:pt>
                <c:pt idx="113">
                  <c:v>5.7205725292270269E-2</c:v>
                </c:pt>
                <c:pt idx="114">
                  <c:v>5.7205725292270269E-2</c:v>
                </c:pt>
                <c:pt idx="115">
                  <c:v>5.7205725292270269E-2</c:v>
                </c:pt>
                <c:pt idx="116">
                  <c:v>5.7205725292270269E-2</c:v>
                </c:pt>
                <c:pt idx="117">
                  <c:v>5.7205725292270269E-2</c:v>
                </c:pt>
                <c:pt idx="118">
                  <c:v>5.7205725292270269E-2</c:v>
                </c:pt>
                <c:pt idx="119">
                  <c:v>5.7205725292270269E-2</c:v>
                </c:pt>
                <c:pt idx="120">
                  <c:v>5.7205725292270269E-2</c:v>
                </c:pt>
                <c:pt idx="121">
                  <c:v>5.7205725292270269E-2</c:v>
                </c:pt>
                <c:pt idx="122">
                  <c:v>5.7205725292270269E-2</c:v>
                </c:pt>
                <c:pt idx="123">
                  <c:v>5.7205725292270269E-2</c:v>
                </c:pt>
                <c:pt idx="124">
                  <c:v>5.7205725292270269E-2</c:v>
                </c:pt>
                <c:pt idx="125">
                  <c:v>5.7205725292270269E-2</c:v>
                </c:pt>
                <c:pt idx="126">
                  <c:v>5.7205725292270269E-2</c:v>
                </c:pt>
                <c:pt idx="127">
                  <c:v>5.7205725292270269E-2</c:v>
                </c:pt>
                <c:pt idx="128">
                  <c:v>5.7205725292270269E-2</c:v>
                </c:pt>
                <c:pt idx="129">
                  <c:v>5.7205725292270269E-2</c:v>
                </c:pt>
                <c:pt idx="130">
                  <c:v>5.7205725292270269E-2</c:v>
                </c:pt>
                <c:pt idx="131">
                  <c:v>5.7205725292270269E-2</c:v>
                </c:pt>
                <c:pt idx="132">
                  <c:v>5.7205725292270269E-2</c:v>
                </c:pt>
                <c:pt idx="133">
                  <c:v>5.7205725292270269E-2</c:v>
                </c:pt>
                <c:pt idx="134">
                  <c:v>5.7205725292270269E-2</c:v>
                </c:pt>
                <c:pt idx="135">
                  <c:v>5.7205725292270269E-2</c:v>
                </c:pt>
                <c:pt idx="136">
                  <c:v>5.7205725292270269E-2</c:v>
                </c:pt>
                <c:pt idx="137">
                  <c:v>5.7205725292270269E-2</c:v>
                </c:pt>
                <c:pt idx="138">
                  <c:v>5.7205725292270269E-2</c:v>
                </c:pt>
                <c:pt idx="139">
                  <c:v>5.7205725292270269E-2</c:v>
                </c:pt>
                <c:pt idx="140">
                  <c:v>5.7205725292270269E-2</c:v>
                </c:pt>
                <c:pt idx="141">
                  <c:v>5.7205725292270269E-2</c:v>
                </c:pt>
                <c:pt idx="142">
                  <c:v>5.7205725292270269E-2</c:v>
                </c:pt>
                <c:pt idx="143">
                  <c:v>5.7205725292270269E-2</c:v>
                </c:pt>
                <c:pt idx="144">
                  <c:v>5.7205725292270269E-2</c:v>
                </c:pt>
                <c:pt idx="145">
                  <c:v>5.7205725292270269E-2</c:v>
                </c:pt>
                <c:pt idx="146">
                  <c:v>5.7205725292270269E-2</c:v>
                </c:pt>
                <c:pt idx="147">
                  <c:v>5.7205725292270269E-2</c:v>
                </c:pt>
                <c:pt idx="148">
                  <c:v>5.7205725292270269E-2</c:v>
                </c:pt>
                <c:pt idx="149">
                  <c:v>5.7205725292270269E-2</c:v>
                </c:pt>
                <c:pt idx="150">
                  <c:v>5.7205725292270269E-2</c:v>
                </c:pt>
                <c:pt idx="151">
                  <c:v>5.7205725292270269E-2</c:v>
                </c:pt>
                <c:pt idx="152">
                  <c:v>5.7205725292270269E-2</c:v>
                </c:pt>
                <c:pt idx="153">
                  <c:v>5.7205725292270269E-2</c:v>
                </c:pt>
                <c:pt idx="154">
                  <c:v>5.7205725292270269E-2</c:v>
                </c:pt>
                <c:pt idx="155">
                  <c:v>5.7205725292270269E-2</c:v>
                </c:pt>
                <c:pt idx="156">
                  <c:v>5.7205725292270269E-2</c:v>
                </c:pt>
                <c:pt idx="157">
                  <c:v>5.7205725292270269E-2</c:v>
                </c:pt>
                <c:pt idx="158">
                  <c:v>5.7205725292270269E-2</c:v>
                </c:pt>
                <c:pt idx="159">
                  <c:v>5.7205725292270269E-2</c:v>
                </c:pt>
                <c:pt idx="160">
                  <c:v>5.7205725292270269E-2</c:v>
                </c:pt>
                <c:pt idx="161">
                  <c:v>5.7205725292270269E-2</c:v>
                </c:pt>
                <c:pt idx="162">
                  <c:v>5.7205725292270269E-2</c:v>
                </c:pt>
                <c:pt idx="163">
                  <c:v>5.7205725292270269E-2</c:v>
                </c:pt>
                <c:pt idx="164">
                  <c:v>5.7205725292270269E-2</c:v>
                </c:pt>
                <c:pt idx="165">
                  <c:v>5.7205725292270269E-2</c:v>
                </c:pt>
                <c:pt idx="166">
                  <c:v>5.7205725292270269E-2</c:v>
                </c:pt>
                <c:pt idx="167">
                  <c:v>5.7205725292270269E-2</c:v>
                </c:pt>
                <c:pt idx="168">
                  <c:v>5.7205725292270269E-2</c:v>
                </c:pt>
                <c:pt idx="169">
                  <c:v>5.7205725292270269E-2</c:v>
                </c:pt>
                <c:pt idx="170">
                  <c:v>5.7205725292270269E-2</c:v>
                </c:pt>
                <c:pt idx="171">
                  <c:v>5.7205725292270269E-2</c:v>
                </c:pt>
                <c:pt idx="172">
                  <c:v>5.7205725292270269E-2</c:v>
                </c:pt>
                <c:pt idx="173">
                  <c:v>5.7205725292270269E-2</c:v>
                </c:pt>
                <c:pt idx="174">
                  <c:v>5.7205725292270269E-2</c:v>
                </c:pt>
                <c:pt idx="175">
                  <c:v>5.7205725292270269E-2</c:v>
                </c:pt>
                <c:pt idx="176">
                  <c:v>5.7205725292270269E-2</c:v>
                </c:pt>
                <c:pt idx="177">
                  <c:v>5.7205725292270269E-2</c:v>
                </c:pt>
                <c:pt idx="178">
                  <c:v>5.7205725292270269E-2</c:v>
                </c:pt>
                <c:pt idx="179">
                  <c:v>5.7205725292270269E-2</c:v>
                </c:pt>
                <c:pt idx="180">
                  <c:v>5.7205725292270269E-2</c:v>
                </c:pt>
                <c:pt idx="181">
                  <c:v>5.7205725292270269E-2</c:v>
                </c:pt>
                <c:pt idx="182">
                  <c:v>5.7205725292270269E-2</c:v>
                </c:pt>
                <c:pt idx="183">
                  <c:v>5.7205725292270269E-2</c:v>
                </c:pt>
                <c:pt idx="184">
                  <c:v>5.7205725292270269E-2</c:v>
                </c:pt>
                <c:pt idx="185">
                  <c:v>5.7205725292270269E-2</c:v>
                </c:pt>
                <c:pt idx="186">
                  <c:v>5.7205725292270269E-2</c:v>
                </c:pt>
                <c:pt idx="187">
                  <c:v>5.7205725292270269E-2</c:v>
                </c:pt>
                <c:pt idx="188">
                  <c:v>5.7205725292270269E-2</c:v>
                </c:pt>
                <c:pt idx="189">
                  <c:v>5.7205725292270269E-2</c:v>
                </c:pt>
                <c:pt idx="190">
                  <c:v>5.7205725292270269E-2</c:v>
                </c:pt>
                <c:pt idx="191">
                  <c:v>5.7205725292270269E-2</c:v>
                </c:pt>
                <c:pt idx="192">
                  <c:v>5.7205725292270269E-2</c:v>
                </c:pt>
                <c:pt idx="193">
                  <c:v>5.7205725292270269E-2</c:v>
                </c:pt>
                <c:pt idx="194">
                  <c:v>5.7205725292270269E-2</c:v>
                </c:pt>
                <c:pt idx="195">
                  <c:v>5.7205725292270269E-2</c:v>
                </c:pt>
                <c:pt idx="196">
                  <c:v>5.7205725292270269E-2</c:v>
                </c:pt>
                <c:pt idx="197">
                  <c:v>5.7205725292270269E-2</c:v>
                </c:pt>
                <c:pt idx="198">
                  <c:v>5.7205725292270269E-2</c:v>
                </c:pt>
                <c:pt idx="199">
                  <c:v>5.7205725292270269E-2</c:v>
                </c:pt>
                <c:pt idx="200">
                  <c:v>5.7205725292270269E-2</c:v>
                </c:pt>
                <c:pt idx="201">
                  <c:v>5.7205725292270269E-2</c:v>
                </c:pt>
                <c:pt idx="202">
                  <c:v>5.7205725292270269E-2</c:v>
                </c:pt>
                <c:pt idx="203">
                  <c:v>5.7205725292270269E-2</c:v>
                </c:pt>
                <c:pt idx="204">
                  <c:v>5.7205725292270269E-2</c:v>
                </c:pt>
                <c:pt idx="205">
                  <c:v>5.7205725292270269E-2</c:v>
                </c:pt>
                <c:pt idx="206">
                  <c:v>5.7205725292270269E-2</c:v>
                </c:pt>
                <c:pt idx="207">
                  <c:v>5.7205725292270269E-2</c:v>
                </c:pt>
                <c:pt idx="208">
                  <c:v>5.7205725292270269E-2</c:v>
                </c:pt>
                <c:pt idx="209">
                  <c:v>5.7205725292270269E-2</c:v>
                </c:pt>
                <c:pt idx="210">
                  <c:v>5.7205725292270269E-2</c:v>
                </c:pt>
                <c:pt idx="211">
                  <c:v>5.7205725292270269E-2</c:v>
                </c:pt>
                <c:pt idx="212">
                  <c:v>5.7205725292270269E-2</c:v>
                </c:pt>
                <c:pt idx="213">
                  <c:v>5.7205725292270269E-2</c:v>
                </c:pt>
                <c:pt idx="214">
                  <c:v>5.7205725292270269E-2</c:v>
                </c:pt>
                <c:pt idx="215">
                  <c:v>5.7205725292270269E-2</c:v>
                </c:pt>
                <c:pt idx="216">
                  <c:v>5.7205725292270269E-2</c:v>
                </c:pt>
                <c:pt idx="217">
                  <c:v>5.7205725292270269E-2</c:v>
                </c:pt>
                <c:pt idx="218">
                  <c:v>5.7205725292270269E-2</c:v>
                </c:pt>
                <c:pt idx="219">
                  <c:v>5.7205725292270269E-2</c:v>
                </c:pt>
                <c:pt idx="220">
                  <c:v>5.7205725292270269E-2</c:v>
                </c:pt>
                <c:pt idx="221">
                  <c:v>5.7205725292270269E-2</c:v>
                </c:pt>
                <c:pt idx="222">
                  <c:v>5.7205725292270269E-2</c:v>
                </c:pt>
                <c:pt idx="223">
                  <c:v>5.7205725292270269E-2</c:v>
                </c:pt>
                <c:pt idx="224">
                  <c:v>5.7205725292270269E-2</c:v>
                </c:pt>
                <c:pt idx="225">
                  <c:v>5.7205725292270269E-2</c:v>
                </c:pt>
                <c:pt idx="226">
                  <c:v>5.7205725292270269E-2</c:v>
                </c:pt>
                <c:pt idx="227">
                  <c:v>5.7205725292270269E-2</c:v>
                </c:pt>
                <c:pt idx="228">
                  <c:v>5.7205725292270269E-2</c:v>
                </c:pt>
                <c:pt idx="229">
                  <c:v>5.7205725292270269E-2</c:v>
                </c:pt>
                <c:pt idx="230">
                  <c:v>5.7205725292270269E-2</c:v>
                </c:pt>
                <c:pt idx="231">
                  <c:v>5.7205725292270269E-2</c:v>
                </c:pt>
                <c:pt idx="232">
                  <c:v>5.7205725292270269E-2</c:v>
                </c:pt>
                <c:pt idx="233">
                  <c:v>5.7205725292270269E-2</c:v>
                </c:pt>
                <c:pt idx="234">
                  <c:v>5.7205725292270269E-2</c:v>
                </c:pt>
                <c:pt idx="235">
                  <c:v>5.7205725292270269E-2</c:v>
                </c:pt>
                <c:pt idx="236">
                  <c:v>5.7205725292270269E-2</c:v>
                </c:pt>
                <c:pt idx="237">
                  <c:v>5.7205725292270269E-2</c:v>
                </c:pt>
                <c:pt idx="238">
                  <c:v>5.7205725292270269E-2</c:v>
                </c:pt>
                <c:pt idx="239">
                  <c:v>5.7205725292270269E-2</c:v>
                </c:pt>
                <c:pt idx="240">
                  <c:v>5.7205725292270269E-2</c:v>
                </c:pt>
                <c:pt idx="241">
                  <c:v>5.7205725292270269E-2</c:v>
                </c:pt>
                <c:pt idx="242">
                  <c:v>5.7205725292270269E-2</c:v>
                </c:pt>
                <c:pt idx="243">
                  <c:v>5.7205725292270269E-2</c:v>
                </c:pt>
                <c:pt idx="244">
                  <c:v>5.7205725292270269E-2</c:v>
                </c:pt>
                <c:pt idx="245">
                  <c:v>5.7205725292270269E-2</c:v>
                </c:pt>
                <c:pt idx="246">
                  <c:v>5.7205725292270269E-2</c:v>
                </c:pt>
                <c:pt idx="247">
                  <c:v>5.7205725292270269E-2</c:v>
                </c:pt>
                <c:pt idx="248">
                  <c:v>5.7205725292270269E-2</c:v>
                </c:pt>
                <c:pt idx="249">
                  <c:v>5.7205725292270269E-2</c:v>
                </c:pt>
                <c:pt idx="250">
                  <c:v>5.7205725292270269E-2</c:v>
                </c:pt>
                <c:pt idx="251">
                  <c:v>5.7205725292270269E-2</c:v>
                </c:pt>
                <c:pt idx="252">
                  <c:v>5.7205725292270269E-2</c:v>
                </c:pt>
                <c:pt idx="253">
                  <c:v>5.7205725292270269E-2</c:v>
                </c:pt>
                <c:pt idx="254">
                  <c:v>5.7205725292270269E-2</c:v>
                </c:pt>
                <c:pt idx="255">
                  <c:v>5.7205725292270269E-2</c:v>
                </c:pt>
                <c:pt idx="256">
                  <c:v>5.7205725292270269E-2</c:v>
                </c:pt>
                <c:pt idx="257">
                  <c:v>5.7205725292270269E-2</c:v>
                </c:pt>
                <c:pt idx="258">
                  <c:v>5.7205725292270269E-2</c:v>
                </c:pt>
                <c:pt idx="259">
                  <c:v>5.7205725292270269E-2</c:v>
                </c:pt>
                <c:pt idx="260">
                  <c:v>5.7205725292270269E-2</c:v>
                </c:pt>
                <c:pt idx="261">
                  <c:v>5.7205725292270269E-2</c:v>
                </c:pt>
                <c:pt idx="262">
                  <c:v>5.7205725292270269E-2</c:v>
                </c:pt>
                <c:pt idx="263">
                  <c:v>5.7205725292270269E-2</c:v>
                </c:pt>
                <c:pt idx="264">
                  <c:v>5.7205725292270269E-2</c:v>
                </c:pt>
                <c:pt idx="265">
                  <c:v>5.7205725292270269E-2</c:v>
                </c:pt>
                <c:pt idx="266">
                  <c:v>5.7205725292270269E-2</c:v>
                </c:pt>
                <c:pt idx="267">
                  <c:v>5.7205725292270269E-2</c:v>
                </c:pt>
                <c:pt idx="268">
                  <c:v>5.7205725292270269E-2</c:v>
                </c:pt>
                <c:pt idx="269">
                  <c:v>5.7205725292270269E-2</c:v>
                </c:pt>
                <c:pt idx="270">
                  <c:v>5.7205725292270269E-2</c:v>
                </c:pt>
                <c:pt idx="271">
                  <c:v>5.7205725292270269E-2</c:v>
                </c:pt>
                <c:pt idx="272">
                  <c:v>5.7205725292270269E-2</c:v>
                </c:pt>
                <c:pt idx="273">
                  <c:v>5.7205725292270269E-2</c:v>
                </c:pt>
                <c:pt idx="274">
                  <c:v>5.7205725292270269E-2</c:v>
                </c:pt>
                <c:pt idx="275">
                  <c:v>5.7205725292270269E-2</c:v>
                </c:pt>
                <c:pt idx="276">
                  <c:v>5.7205725292270269E-2</c:v>
                </c:pt>
                <c:pt idx="277">
                  <c:v>5.7205725292270269E-2</c:v>
                </c:pt>
                <c:pt idx="278">
                  <c:v>5.7205725292270269E-2</c:v>
                </c:pt>
                <c:pt idx="279">
                  <c:v>5.7205725292270269E-2</c:v>
                </c:pt>
                <c:pt idx="280">
                  <c:v>5.7205725292270269E-2</c:v>
                </c:pt>
                <c:pt idx="281">
                  <c:v>5.7205725292270269E-2</c:v>
                </c:pt>
                <c:pt idx="282">
                  <c:v>5.7205725292270269E-2</c:v>
                </c:pt>
                <c:pt idx="283">
                  <c:v>5.7205725292270269E-2</c:v>
                </c:pt>
                <c:pt idx="284">
                  <c:v>5.7205725292270269E-2</c:v>
                </c:pt>
                <c:pt idx="285">
                  <c:v>5.7205725292270269E-2</c:v>
                </c:pt>
                <c:pt idx="286">
                  <c:v>5.7205725292270269E-2</c:v>
                </c:pt>
                <c:pt idx="287">
                  <c:v>5.7205725292270269E-2</c:v>
                </c:pt>
                <c:pt idx="288">
                  <c:v>5.7205725292270269E-2</c:v>
                </c:pt>
                <c:pt idx="289">
                  <c:v>5.7205725292270269E-2</c:v>
                </c:pt>
                <c:pt idx="290">
                  <c:v>5.7205725292270269E-2</c:v>
                </c:pt>
                <c:pt idx="291">
                  <c:v>5.7205725292270269E-2</c:v>
                </c:pt>
                <c:pt idx="292">
                  <c:v>5.7205725292270269E-2</c:v>
                </c:pt>
                <c:pt idx="293">
                  <c:v>5.7205725292270269E-2</c:v>
                </c:pt>
                <c:pt idx="294">
                  <c:v>5.7205725292270269E-2</c:v>
                </c:pt>
                <c:pt idx="295">
                  <c:v>5.7205725292270269E-2</c:v>
                </c:pt>
                <c:pt idx="296">
                  <c:v>5.7205725292270269E-2</c:v>
                </c:pt>
                <c:pt idx="297">
                  <c:v>5.7205725292270269E-2</c:v>
                </c:pt>
                <c:pt idx="298">
                  <c:v>5.7205725292270269E-2</c:v>
                </c:pt>
                <c:pt idx="299">
                  <c:v>5.7205725292270269E-2</c:v>
                </c:pt>
                <c:pt idx="300">
                  <c:v>5.7205725292270269E-2</c:v>
                </c:pt>
                <c:pt idx="301">
                  <c:v>5.7205725292270269E-2</c:v>
                </c:pt>
                <c:pt idx="302">
                  <c:v>5.7205725292270269E-2</c:v>
                </c:pt>
                <c:pt idx="303">
                  <c:v>5.7205725292270269E-2</c:v>
                </c:pt>
                <c:pt idx="304">
                  <c:v>5.7205725292270269E-2</c:v>
                </c:pt>
                <c:pt idx="305">
                  <c:v>5.7205725292270269E-2</c:v>
                </c:pt>
                <c:pt idx="306">
                  <c:v>5.7205725292270269E-2</c:v>
                </c:pt>
                <c:pt idx="307">
                  <c:v>5.7205725292270269E-2</c:v>
                </c:pt>
                <c:pt idx="308">
                  <c:v>5.7205725292270269E-2</c:v>
                </c:pt>
                <c:pt idx="309">
                  <c:v>5.7205725292270269E-2</c:v>
                </c:pt>
                <c:pt idx="310">
                  <c:v>5.7205725292270269E-2</c:v>
                </c:pt>
                <c:pt idx="311">
                  <c:v>5.7205725292270269E-2</c:v>
                </c:pt>
                <c:pt idx="312">
                  <c:v>5.7205725292270269E-2</c:v>
                </c:pt>
                <c:pt idx="313">
                  <c:v>5.7205725292270269E-2</c:v>
                </c:pt>
                <c:pt idx="314">
                  <c:v>5.7205725292270269E-2</c:v>
                </c:pt>
                <c:pt idx="315">
                  <c:v>5.7205725292270269E-2</c:v>
                </c:pt>
                <c:pt idx="316">
                  <c:v>5.7205725292270269E-2</c:v>
                </c:pt>
                <c:pt idx="317">
                  <c:v>5.7205725292270269E-2</c:v>
                </c:pt>
                <c:pt idx="318">
                  <c:v>5.7205725292270269E-2</c:v>
                </c:pt>
                <c:pt idx="319">
                  <c:v>5.7205725292270269E-2</c:v>
                </c:pt>
                <c:pt idx="320">
                  <c:v>5.7205725292270269E-2</c:v>
                </c:pt>
                <c:pt idx="321">
                  <c:v>5.7205725292270269E-2</c:v>
                </c:pt>
                <c:pt idx="322">
                  <c:v>5.7205725292270269E-2</c:v>
                </c:pt>
                <c:pt idx="323">
                  <c:v>5.7205725292270269E-2</c:v>
                </c:pt>
                <c:pt idx="324">
                  <c:v>5.7205725292270269E-2</c:v>
                </c:pt>
                <c:pt idx="325">
                  <c:v>5.7205725292270269E-2</c:v>
                </c:pt>
                <c:pt idx="326">
                  <c:v>5.7205725292270269E-2</c:v>
                </c:pt>
                <c:pt idx="327">
                  <c:v>5.7205725292270269E-2</c:v>
                </c:pt>
                <c:pt idx="328">
                  <c:v>5.7205725292270269E-2</c:v>
                </c:pt>
                <c:pt idx="329">
                  <c:v>5.7205725292270269E-2</c:v>
                </c:pt>
                <c:pt idx="330">
                  <c:v>5.7205725292270269E-2</c:v>
                </c:pt>
                <c:pt idx="331">
                  <c:v>5.7205725292270269E-2</c:v>
                </c:pt>
                <c:pt idx="332">
                  <c:v>5.7205725292270269E-2</c:v>
                </c:pt>
                <c:pt idx="333">
                  <c:v>5.7205725292270269E-2</c:v>
                </c:pt>
                <c:pt idx="334">
                  <c:v>5.7205725292270269E-2</c:v>
                </c:pt>
                <c:pt idx="335">
                  <c:v>5.7205725292270269E-2</c:v>
                </c:pt>
                <c:pt idx="336">
                  <c:v>5.7205725292270269E-2</c:v>
                </c:pt>
                <c:pt idx="337">
                  <c:v>5.7205725292270269E-2</c:v>
                </c:pt>
                <c:pt idx="338">
                  <c:v>5.7205725292270269E-2</c:v>
                </c:pt>
                <c:pt idx="339">
                  <c:v>5.7205725292270269E-2</c:v>
                </c:pt>
                <c:pt idx="340">
                  <c:v>5.7205725292270269E-2</c:v>
                </c:pt>
                <c:pt idx="341">
                  <c:v>5.7205725292270269E-2</c:v>
                </c:pt>
                <c:pt idx="342">
                  <c:v>5.7205725292270269E-2</c:v>
                </c:pt>
                <c:pt idx="343">
                  <c:v>5.7205725292270269E-2</c:v>
                </c:pt>
                <c:pt idx="344">
                  <c:v>5.7205725292270269E-2</c:v>
                </c:pt>
                <c:pt idx="345">
                  <c:v>5.7205725292270269E-2</c:v>
                </c:pt>
                <c:pt idx="346">
                  <c:v>5.7205725292270269E-2</c:v>
                </c:pt>
                <c:pt idx="347">
                  <c:v>5.7205725292270269E-2</c:v>
                </c:pt>
                <c:pt idx="348">
                  <c:v>5.7205725292270269E-2</c:v>
                </c:pt>
                <c:pt idx="349">
                  <c:v>5.7205725292270269E-2</c:v>
                </c:pt>
                <c:pt idx="350">
                  <c:v>5.7205725292270269E-2</c:v>
                </c:pt>
                <c:pt idx="351">
                  <c:v>5.7205725292270269E-2</c:v>
                </c:pt>
                <c:pt idx="352">
                  <c:v>5.7205725292270269E-2</c:v>
                </c:pt>
                <c:pt idx="353">
                  <c:v>5.7205725292270269E-2</c:v>
                </c:pt>
                <c:pt idx="354">
                  <c:v>5.7205725292270269E-2</c:v>
                </c:pt>
                <c:pt idx="355">
                  <c:v>5.7205725292270269E-2</c:v>
                </c:pt>
                <c:pt idx="356">
                  <c:v>5.7205725292270269E-2</c:v>
                </c:pt>
                <c:pt idx="357">
                  <c:v>5.7205725292270269E-2</c:v>
                </c:pt>
                <c:pt idx="358">
                  <c:v>5.7205725292270269E-2</c:v>
                </c:pt>
                <c:pt idx="359">
                  <c:v>5.7205725292270269E-2</c:v>
                </c:pt>
                <c:pt idx="360">
                  <c:v>5.7205725292270269E-2</c:v>
                </c:pt>
                <c:pt idx="361">
                  <c:v>5.7205725292270269E-2</c:v>
                </c:pt>
                <c:pt idx="362">
                  <c:v>5.7205725292270269E-2</c:v>
                </c:pt>
                <c:pt idx="363">
                  <c:v>5.7205725292270269E-2</c:v>
                </c:pt>
                <c:pt idx="364">
                  <c:v>5.7205725292270269E-2</c:v>
                </c:pt>
                <c:pt idx="365">
                  <c:v>5.7205725292270269E-2</c:v>
                </c:pt>
                <c:pt idx="366">
                  <c:v>5.7205725292270269E-2</c:v>
                </c:pt>
                <c:pt idx="367">
                  <c:v>5.7205725292270269E-2</c:v>
                </c:pt>
                <c:pt idx="368">
                  <c:v>5.7205725292270269E-2</c:v>
                </c:pt>
                <c:pt idx="369">
                  <c:v>5.7205725292270269E-2</c:v>
                </c:pt>
                <c:pt idx="370">
                  <c:v>5.7205725292270269E-2</c:v>
                </c:pt>
                <c:pt idx="371">
                  <c:v>5.7205725292270269E-2</c:v>
                </c:pt>
                <c:pt idx="372">
                  <c:v>5.7205725292270269E-2</c:v>
                </c:pt>
                <c:pt idx="373">
                  <c:v>5.7205725292270269E-2</c:v>
                </c:pt>
                <c:pt idx="374">
                  <c:v>5.7205725292270269E-2</c:v>
                </c:pt>
                <c:pt idx="375">
                  <c:v>5.7205725292270269E-2</c:v>
                </c:pt>
                <c:pt idx="376">
                  <c:v>5.7205725292270269E-2</c:v>
                </c:pt>
                <c:pt idx="377">
                  <c:v>5.7205725292270269E-2</c:v>
                </c:pt>
                <c:pt idx="378">
                  <c:v>5.7205725292270269E-2</c:v>
                </c:pt>
                <c:pt idx="379">
                  <c:v>5.7205725292270269E-2</c:v>
                </c:pt>
                <c:pt idx="380">
                  <c:v>5.7205725292270269E-2</c:v>
                </c:pt>
                <c:pt idx="381">
                  <c:v>5.7205725292270269E-2</c:v>
                </c:pt>
                <c:pt idx="382">
                  <c:v>5.7205725292270269E-2</c:v>
                </c:pt>
                <c:pt idx="383">
                  <c:v>5.7205725292270269E-2</c:v>
                </c:pt>
                <c:pt idx="384">
                  <c:v>5.7205725292270269E-2</c:v>
                </c:pt>
                <c:pt idx="385">
                  <c:v>5.7205725292270269E-2</c:v>
                </c:pt>
                <c:pt idx="386">
                  <c:v>5.7205725292270269E-2</c:v>
                </c:pt>
                <c:pt idx="387">
                  <c:v>5.7205725292270269E-2</c:v>
                </c:pt>
                <c:pt idx="388">
                  <c:v>5.7205725292270269E-2</c:v>
                </c:pt>
                <c:pt idx="389">
                  <c:v>5.7205725292270269E-2</c:v>
                </c:pt>
                <c:pt idx="390">
                  <c:v>5.7205725292270269E-2</c:v>
                </c:pt>
                <c:pt idx="391">
                  <c:v>5.7205725292270269E-2</c:v>
                </c:pt>
                <c:pt idx="392">
                  <c:v>5.7205725292270269E-2</c:v>
                </c:pt>
                <c:pt idx="393">
                  <c:v>5.7205725292270269E-2</c:v>
                </c:pt>
                <c:pt idx="394">
                  <c:v>5.7205725292270269E-2</c:v>
                </c:pt>
                <c:pt idx="395">
                  <c:v>5.7205725292270269E-2</c:v>
                </c:pt>
                <c:pt idx="396">
                  <c:v>5.7205725292270269E-2</c:v>
                </c:pt>
                <c:pt idx="397">
                  <c:v>5.7205725292270269E-2</c:v>
                </c:pt>
                <c:pt idx="398">
                  <c:v>5.7205725292270269E-2</c:v>
                </c:pt>
                <c:pt idx="399">
                  <c:v>5.7205725292270269E-2</c:v>
                </c:pt>
                <c:pt idx="400">
                  <c:v>5.7205725292270269E-2</c:v>
                </c:pt>
                <c:pt idx="401">
                  <c:v>5.7205725292270269E-2</c:v>
                </c:pt>
                <c:pt idx="402">
                  <c:v>5.7205725292270269E-2</c:v>
                </c:pt>
                <c:pt idx="403">
                  <c:v>5.7205725292270269E-2</c:v>
                </c:pt>
                <c:pt idx="404">
                  <c:v>5.7205725292270269E-2</c:v>
                </c:pt>
                <c:pt idx="405">
                  <c:v>5.7205725292270269E-2</c:v>
                </c:pt>
                <c:pt idx="406">
                  <c:v>5.7205725292270269E-2</c:v>
                </c:pt>
                <c:pt idx="407">
                  <c:v>5.7205725292270269E-2</c:v>
                </c:pt>
                <c:pt idx="408">
                  <c:v>5.7205725292270269E-2</c:v>
                </c:pt>
                <c:pt idx="409">
                  <c:v>5.7205725292270269E-2</c:v>
                </c:pt>
                <c:pt idx="410">
                  <c:v>5.7205725292270269E-2</c:v>
                </c:pt>
                <c:pt idx="411">
                  <c:v>5.7205725292270269E-2</c:v>
                </c:pt>
                <c:pt idx="412">
                  <c:v>5.7205725292270269E-2</c:v>
                </c:pt>
                <c:pt idx="413">
                  <c:v>5.7205725292270269E-2</c:v>
                </c:pt>
                <c:pt idx="414">
                  <c:v>5.7205725292270269E-2</c:v>
                </c:pt>
                <c:pt idx="415">
                  <c:v>5.7205725292270269E-2</c:v>
                </c:pt>
                <c:pt idx="416">
                  <c:v>5.7205725292270269E-2</c:v>
                </c:pt>
                <c:pt idx="417">
                  <c:v>5.7205725292270269E-2</c:v>
                </c:pt>
                <c:pt idx="418">
                  <c:v>5.7205725292270269E-2</c:v>
                </c:pt>
                <c:pt idx="419">
                  <c:v>5.7205725292270269E-2</c:v>
                </c:pt>
                <c:pt idx="420">
                  <c:v>5.7205725292270269E-2</c:v>
                </c:pt>
                <c:pt idx="421">
                  <c:v>5.7205725292270269E-2</c:v>
                </c:pt>
                <c:pt idx="422">
                  <c:v>5.7205725292270269E-2</c:v>
                </c:pt>
                <c:pt idx="423">
                  <c:v>5.7205725292270269E-2</c:v>
                </c:pt>
                <c:pt idx="424">
                  <c:v>5.7205725292270269E-2</c:v>
                </c:pt>
                <c:pt idx="425">
                  <c:v>5.7205725292270269E-2</c:v>
                </c:pt>
                <c:pt idx="426">
                  <c:v>5.7205725292270269E-2</c:v>
                </c:pt>
                <c:pt idx="427">
                  <c:v>5.7205725292270269E-2</c:v>
                </c:pt>
                <c:pt idx="428">
                  <c:v>5.7205725292270269E-2</c:v>
                </c:pt>
                <c:pt idx="429">
                  <c:v>5.7205725292270269E-2</c:v>
                </c:pt>
                <c:pt idx="430">
                  <c:v>5.7205725292270269E-2</c:v>
                </c:pt>
                <c:pt idx="431">
                  <c:v>5.7205725292270269E-2</c:v>
                </c:pt>
                <c:pt idx="432">
                  <c:v>5.7205725292270269E-2</c:v>
                </c:pt>
                <c:pt idx="433">
                  <c:v>5.7205725292270269E-2</c:v>
                </c:pt>
                <c:pt idx="434">
                  <c:v>5.7205725292270269E-2</c:v>
                </c:pt>
                <c:pt idx="435">
                  <c:v>5.7205725292270269E-2</c:v>
                </c:pt>
                <c:pt idx="436">
                  <c:v>5.7205725292270269E-2</c:v>
                </c:pt>
                <c:pt idx="437">
                  <c:v>5.7205725292270269E-2</c:v>
                </c:pt>
                <c:pt idx="438">
                  <c:v>5.7205725292270269E-2</c:v>
                </c:pt>
                <c:pt idx="439">
                  <c:v>5.7205725292270269E-2</c:v>
                </c:pt>
                <c:pt idx="440">
                  <c:v>5.7205725292270269E-2</c:v>
                </c:pt>
                <c:pt idx="441">
                  <c:v>5.7205725292270269E-2</c:v>
                </c:pt>
                <c:pt idx="442">
                  <c:v>5.7205725292270269E-2</c:v>
                </c:pt>
                <c:pt idx="443">
                  <c:v>5.7205725292270269E-2</c:v>
                </c:pt>
                <c:pt idx="444">
                  <c:v>5.7205725292270269E-2</c:v>
                </c:pt>
                <c:pt idx="445">
                  <c:v>5.7205725292270269E-2</c:v>
                </c:pt>
                <c:pt idx="446">
                  <c:v>5.7205725292270269E-2</c:v>
                </c:pt>
                <c:pt idx="447">
                  <c:v>5.7205725292270269E-2</c:v>
                </c:pt>
                <c:pt idx="448">
                  <c:v>5.7205725292270269E-2</c:v>
                </c:pt>
                <c:pt idx="449">
                  <c:v>5.7205725292270269E-2</c:v>
                </c:pt>
                <c:pt idx="450">
                  <c:v>5.7205725292270269E-2</c:v>
                </c:pt>
                <c:pt idx="451">
                  <c:v>5.7205725292270269E-2</c:v>
                </c:pt>
                <c:pt idx="452">
                  <c:v>5.7205725292270269E-2</c:v>
                </c:pt>
                <c:pt idx="453">
                  <c:v>5.7205725292270269E-2</c:v>
                </c:pt>
                <c:pt idx="454">
                  <c:v>5.7205725292270269E-2</c:v>
                </c:pt>
                <c:pt idx="455">
                  <c:v>5.7205725292270269E-2</c:v>
                </c:pt>
                <c:pt idx="456">
                  <c:v>5.7205725292270269E-2</c:v>
                </c:pt>
                <c:pt idx="457">
                  <c:v>5.7205725292270269E-2</c:v>
                </c:pt>
                <c:pt idx="458">
                  <c:v>5.7205725292270269E-2</c:v>
                </c:pt>
                <c:pt idx="459">
                  <c:v>5.7205725292270269E-2</c:v>
                </c:pt>
                <c:pt idx="460">
                  <c:v>5.7205725292270269E-2</c:v>
                </c:pt>
                <c:pt idx="461">
                  <c:v>5.7205725292270269E-2</c:v>
                </c:pt>
                <c:pt idx="462">
                  <c:v>5.7205725292270269E-2</c:v>
                </c:pt>
                <c:pt idx="463">
                  <c:v>5.7205725292270269E-2</c:v>
                </c:pt>
                <c:pt idx="464">
                  <c:v>5.7205725292270269E-2</c:v>
                </c:pt>
                <c:pt idx="465">
                  <c:v>5.7205725292270269E-2</c:v>
                </c:pt>
                <c:pt idx="466">
                  <c:v>5.7205725292270269E-2</c:v>
                </c:pt>
                <c:pt idx="467">
                  <c:v>5.7205725292270269E-2</c:v>
                </c:pt>
                <c:pt idx="468">
                  <c:v>5.7205725292270269E-2</c:v>
                </c:pt>
                <c:pt idx="469">
                  <c:v>5.7205725292270269E-2</c:v>
                </c:pt>
                <c:pt idx="470">
                  <c:v>5.7205725292270269E-2</c:v>
                </c:pt>
                <c:pt idx="471">
                  <c:v>5.7205725292270269E-2</c:v>
                </c:pt>
                <c:pt idx="472">
                  <c:v>5.7205725292270269E-2</c:v>
                </c:pt>
                <c:pt idx="473">
                  <c:v>5.7205725292270269E-2</c:v>
                </c:pt>
                <c:pt idx="474">
                  <c:v>5.7205725292270269E-2</c:v>
                </c:pt>
                <c:pt idx="475">
                  <c:v>5.7205725292270269E-2</c:v>
                </c:pt>
                <c:pt idx="476">
                  <c:v>5.7205725292270269E-2</c:v>
                </c:pt>
                <c:pt idx="477">
                  <c:v>5.7205725292270269E-2</c:v>
                </c:pt>
                <c:pt idx="478">
                  <c:v>5.7205725292270269E-2</c:v>
                </c:pt>
                <c:pt idx="479">
                  <c:v>5.7205725292270269E-2</c:v>
                </c:pt>
                <c:pt idx="480">
                  <c:v>5.7205725292270269E-2</c:v>
                </c:pt>
                <c:pt idx="481">
                  <c:v>5.7205725292270269E-2</c:v>
                </c:pt>
                <c:pt idx="482">
                  <c:v>5.7205725292270269E-2</c:v>
                </c:pt>
                <c:pt idx="483">
                  <c:v>5.7205725292270269E-2</c:v>
                </c:pt>
                <c:pt idx="484">
                  <c:v>5.7205725292270269E-2</c:v>
                </c:pt>
                <c:pt idx="485">
                  <c:v>5.7205725292270269E-2</c:v>
                </c:pt>
                <c:pt idx="486">
                  <c:v>5.7205725292270269E-2</c:v>
                </c:pt>
                <c:pt idx="487">
                  <c:v>5.7205725292270269E-2</c:v>
                </c:pt>
                <c:pt idx="488">
                  <c:v>5.7205725292270269E-2</c:v>
                </c:pt>
                <c:pt idx="489">
                  <c:v>5.7205725292270269E-2</c:v>
                </c:pt>
                <c:pt idx="490">
                  <c:v>5.7205725292270269E-2</c:v>
                </c:pt>
                <c:pt idx="491">
                  <c:v>5.7205725292270269E-2</c:v>
                </c:pt>
                <c:pt idx="492">
                  <c:v>5.7205725292270269E-2</c:v>
                </c:pt>
                <c:pt idx="493">
                  <c:v>5.7205725292270269E-2</c:v>
                </c:pt>
                <c:pt idx="494">
                  <c:v>5.7205725292270269E-2</c:v>
                </c:pt>
                <c:pt idx="495">
                  <c:v>5.7205725292270269E-2</c:v>
                </c:pt>
                <c:pt idx="496">
                  <c:v>5.7205725292270269E-2</c:v>
                </c:pt>
                <c:pt idx="497">
                  <c:v>5.7205725292270269E-2</c:v>
                </c:pt>
                <c:pt idx="498">
                  <c:v>5.7205725292270269E-2</c:v>
                </c:pt>
                <c:pt idx="499">
                  <c:v>5.7205725292270269E-2</c:v>
                </c:pt>
                <c:pt idx="500">
                  <c:v>5.7205725292270269E-2</c:v>
                </c:pt>
                <c:pt idx="501">
                  <c:v>5.7205725292270269E-2</c:v>
                </c:pt>
                <c:pt idx="502">
                  <c:v>5.7205725292270269E-2</c:v>
                </c:pt>
                <c:pt idx="503">
                  <c:v>5.7205725292270269E-2</c:v>
                </c:pt>
                <c:pt idx="504">
                  <c:v>5.7205725292270269E-2</c:v>
                </c:pt>
                <c:pt idx="505">
                  <c:v>5.7205725292270269E-2</c:v>
                </c:pt>
                <c:pt idx="506">
                  <c:v>5.7205725292270269E-2</c:v>
                </c:pt>
                <c:pt idx="507">
                  <c:v>5.7205725292270269E-2</c:v>
                </c:pt>
                <c:pt idx="508">
                  <c:v>5.7205725292270269E-2</c:v>
                </c:pt>
                <c:pt idx="509">
                  <c:v>5.7205725292270269E-2</c:v>
                </c:pt>
                <c:pt idx="510">
                  <c:v>5.7205725292270269E-2</c:v>
                </c:pt>
                <c:pt idx="511">
                  <c:v>5.7205725292270269E-2</c:v>
                </c:pt>
                <c:pt idx="512">
                  <c:v>5.7205725292270269E-2</c:v>
                </c:pt>
                <c:pt idx="513">
                  <c:v>5.7205725292270269E-2</c:v>
                </c:pt>
                <c:pt idx="514">
                  <c:v>5.7205725292270269E-2</c:v>
                </c:pt>
                <c:pt idx="515">
                  <c:v>5.7205725292270269E-2</c:v>
                </c:pt>
                <c:pt idx="516">
                  <c:v>5.7205725292270269E-2</c:v>
                </c:pt>
                <c:pt idx="517">
                  <c:v>5.7205725292270269E-2</c:v>
                </c:pt>
                <c:pt idx="518">
                  <c:v>5.7205725292270269E-2</c:v>
                </c:pt>
                <c:pt idx="519">
                  <c:v>5.7205725292270269E-2</c:v>
                </c:pt>
                <c:pt idx="520">
                  <c:v>5.7205725292270269E-2</c:v>
                </c:pt>
                <c:pt idx="521">
                  <c:v>5.7205725292270269E-2</c:v>
                </c:pt>
                <c:pt idx="522">
                  <c:v>5.7205725292270269E-2</c:v>
                </c:pt>
                <c:pt idx="523">
                  <c:v>5.7205725292270269E-2</c:v>
                </c:pt>
                <c:pt idx="524">
                  <c:v>5.7205725292270269E-2</c:v>
                </c:pt>
                <c:pt idx="525">
                  <c:v>5.7205725292270269E-2</c:v>
                </c:pt>
                <c:pt idx="526">
                  <c:v>5.7205725292270269E-2</c:v>
                </c:pt>
                <c:pt idx="527">
                  <c:v>5.7205725292270269E-2</c:v>
                </c:pt>
                <c:pt idx="528">
                  <c:v>5.7205725292270269E-2</c:v>
                </c:pt>
                <c:pt idx="529">
                  <c:v>5.7205725292270269E-2</c:v>
                </c:pt>
                <c:pt idx="530">
                  <c:v>5.7205725292270269E-2</c:v>
                </c:pt>
                <c:pt idx="531">
                  <c:v>5.7205725292270269E-2</c:v>
                </c:pt>
                <c:pt idx="532">
                  <c:v>5.7205725292270269E-2</c:v>
                </c:pt>
                <c:pt idx="533">
                  <c:v>5.7205725292270269E-2</c:v>
                </c:pt>
                <c:pt idx="534">
                  <c:v>5.7205725292270269E-2</c:v>
                </c:pt>
                <c:pt idx="535">
                  <c:v>5.7205725292270269E-2</c:v>
                </c:pt>
                <c:pt idx="536">
                  <c:v>5.7205725292270269E-2</c:v>
                </c:pt>
                <c:pt idx="537">
                  <c:v>5.7205725292270269E-2</c:v>
                </c:pt>
                <c:pt idx="538">
                  <c:v>5.7205725292270269E-2</c:v>
                </c:pt>
                <c:pt idx="539">
                  <c:v>5.7205725292270269E-2</c:v>
                </c:pt>
                <c:pt idx="540">
                  <c:v>5.7205725292270269E-2</c:v>
                </c:pt>
                <c:pt idx="541">
                  <c:v>5.7205725292270269E-2</c:v>
                </c:pt>
                <c:pt idx="542">
                  <c:v>5.7205725292270269E-2</c:v>
                </c:pt>
                <c:pt idx="543">
                  <c:v>5.7205725292270269E-2</c:v>
                </c:pt>
                <c:pt idx="544">
                  <c:v>5.7205725292270269E-2</c:v>
                </c:pt>
                <c:pt idx="545">
                  <c:v>5.7205725292270269E-2</c:v>
                </c:pt>
                <c:pt idx="546">
                  <c:v>5.7205725292270269E-2</c:v>
                </c:pt>
                <c:pt idx="547">
                  <c:v>5.7205725292270269E-2</c:v>
                </c:pt>
                <c:pt idx="548">
                  <c:v>5.7205725292270269E-2</c:v>
                </c:pt>
                <c:pt idx="549">
                  <c:v>5.7205725292270269E-2</c:v>
                </c:pt>
                <c:pt idx="550">
                  <c:v>5.7205725292270269E-2</c:v>
                </c:pt>
                <c:pt idx="551">
                  <c:v>5.7205725292270269E-2</c:v>
                </c:pt>
                <c:pt idx="552">
                  <c:v>5.7205725292270269E-2</c:v>
                </c:pt>
                <c:pt idx="553">
                  <c:v>5.7205725292270269E-2</c:v>
                </c:pt>
                <c:pt idx="554">
                  <c:v>5.7205725292270269E-2</c:v>
                </c:pt>
                <c:pt idx="555">
                  <c:v>5.7205725292270269E-2</c:v>
                </c:pt>
                <c:pt idx="556">
                  <c:v>5.7205725292270269E-2</c:v>
                </c:pt>
                <c:pt idx="557">
                  <c:v>5.7205725292270269E-2</c:v>
                </c:pt>
                <c:pt idx="558">
                  <c:v>5.7205725292270269E-2</c:v>
                </c:pt>
                <c:pt idx="559">
                  <c:v>5.7205725292270269E-2</c:v>
                </c:pt>
                <c:pt idx="560">
                  <c:v>5.7205725292270269E-2</c:v>
                </c:pt>
                <c:pt idx="561">
                  <c:v>5.7205725292270269E-2</c:v>
                </c:pt>
                <c:pt idx="562">
                  <c:v>5.7205725292270269E-2</c:v>
                </c:pt>
                <c:pt idx="563">
                  <c:v>5.7205725292270269E-2</c:v>
                </c:pt>
                <c:pt idx="564">
                  <c:v>5.7205725292270269E-2</c:v>
                </c:pt>
                <c:pt idx="565">
                  <c:v>5.7205725292270269E-2</c:v>
                </c:pt>
                <c:pt idx="566">
                  <c:v>5.7205725292270269E-2</c:v>
                </c:pt>
                <c:pt idx="567">
                  <c:v>5.7205725292270269E-2</c:v>
                </c:pt>
                <c:pt idx="568">
                  <c:v>5.7205725292270269E-2</c:v>
                </c:pt>
                <c:pt idx="569">
                  <c:v>5.7205725292270269E-2</c:v>
                </c:pt>
                <c:pt idx="570">
                  <c:v>5.7205725292270269E-2</c:v>
                </c:pt>
                <c:pt idx="571">
                  <c:v>5.7205725292270269E-2</c:v>
                </c:pt>
                <c:pt idx="572">
                  <c:v>5.7205725292270269E-2</c:v>
                </c:pt>
                <c:pt idx="573">
                  <c:v>5.7205725292270269E-2</c:v>
                </c:pt>
                <c:pt idx="574">
                  <c:v>5.7205725292270269E-2</c:v>
                </c:pt>
                <c:pt idx="575">
                  <c:v>5.7205725292270269E-2</c:v>
                </c:pt>
                <c:pt idx="576">
                  <c:v>5.7205725292270269E-2</c:v>
                </c:pt>
                <c:pt idx="577">
                  <c:v>5.7205725292270269E-2</c:v>
                </c:pt>
                <c:pt idx="578">
                  <c:v>5.7205725292270269E-2</c:v>
                </c:pt>
                <c:pt idx="579">
                  <c:v>5.7205725292270269E-2</c:v>
                </c:pt>
                <c:pt idx="580">
                  <c:v>5.7205725292270269E-2</c:v>
                </c:pt>
                <c:pt idx="581">
                  <c:v>5.7205725292270269E-2</c:v>
                </c:pt>
                <c:pt idx="582">
                  <c:v>5.7205725292270269E-2</c:v>
                </c:pt>
                <c:pt idx="583">
                  <c:v>5.7205725292270269E-2</c:v>
                </c:pt>
                <c:pt idx="584">
                  <c:v>5.7205725292270269E-2</c:v>
                </c:pt>
                <c:pt idx="585">
                  <c:v>5.7205725292270269E-2</c:v>
                </c:pt>
                <c:pt idx="586">
                  <c:v>5.7205725292270269E-2</c:v>
                </c:pt>
                <c:pt idx="587">
                  <c:v>5.7205725292270269E-2</c:v>
                </c:pt>
                <c:pt idx="588">
                  <c:v>5.7205725292270269E-2</c:v>
                </c:pt>
                <c:pt idx="589">
                  <c:v>5.7205725292270269E-2</c:v>
                </c:pt>
                <c:pt idx="590">
                  <c:v>5.7205725292270269E-2</c:v>
                </c:pt>
                <c:pt idx="591">
                  <c:v>5.7205725292270269E-2</c:v>
                </c:pt>
                <c:pt idx="592">
                  <c:v>5.7205725292270269E-2</c:v>
                </c:pt>
                <c:pt idx="593">
                  <c:v>5.7205725292270269E-2</c:v>
                </c:pt>
                <c:pt idx="594">
                  <c:v>5.7205725292270269E-2</c:v>
                </c:pt>
                <c:pt idx="595">
                  <c:v>5.7205725292270269E-2</c:v>
                </c:pt>
                <c:pt idx="596">
                  <c:v>5.7205725292270269E-2</c:v>
                </c:pt>
                <c:pt idx="597">
                  <c:v>5.7205725292270269E-2</c:v>
                </c:pt>
                <c:pt idx="598">
                  <c:v>5.7205725292270269E-2</c:v>
                </c:pt>
                <c:pt idx="599">
                  <c:v>5.7205725292270269E-2</c:v>
                </c:pt>
                <c:pt idx="600">
                  <c:v>5.7205725292270269E-2</c:v>
                </c:pt>
                <c:pt idx="601">
                  <c:v>5.7205725292270269E-2</c:v>
                </c:pt>
                <c:pt idx="602">
                  <c:v>5.7205725292270269E-2</c:v>
                </c:pt>
                <c:pt idx="603">
                  <c:v>5.7205725292270269E-2</c:v>
                </c:pt>
                <c:pt idx="604">
                  <c:v>5.7205725292270269E-2</c:v>
                </c:pt>
                <c:pt idx="605">
                  <c:v>5.7205725292270269E-2</c:v>
                </c:pt>
                <c:pt idx="606">
                  <c:v>5.7205725292270269E-2</c:v>
                </c:pt>
                <c:pt idx="607">
                  <c:v>5.7205725292270269E-2</c:v>
                </c:pt>
                <c:pt idx="608">
                  <c:v>5.7205725292270269E-2</c:v>
                </c:pt>
                <c:pt idx="609">
                  <c:v>5.7205725292270269E-2</c:v>
                </c:pt>
                <c:pt idx="610">
                  <c:v>5.7205725292270269E-2</c:v>
                </c:pt>
                <c:pt idx="611">
                  <c:v>5.7205725292270269E-2</c:v>
                </c:pt>
                <c:pt idx="612">
                  <c:v>5.7205725292270269E-2</c:v>
                </c:pt>
                <c:pt idx="613">
                  <c:v>5.7205725292270269E-2</c:v>
                </c:pt>
                <c:pt idx="614">
                  <c:v>5.7205725292270269E-2</c:v>
                </c:pt>
                <c:pt idx="615">
                  <c:v>5.7205725292270269E-2</c:v>
                </c:pt>
                <c:pt idx="616">
                  <c:v>5.7205725292270269E-2</c:v>
                </c:pt>
                <c:pt idx="617">
                  <c:v>5.7205725292270269E-2</c:v>
                </c:pt>
                <c:pt idx="618">
                  <c:v>5.7205725292270269E-2</c:v>
                </c:pt>
                <c:pt idx="619">
                  <c:v>5.7205725292270269E-2</c:v>
                </c:pt>
                <c:pt idx="620">
                  <c:v>5.7205725292270269E-2</c:v>
                </c:pt>
                <c:pt idx="621">
                  <c:v>5.7205725292270269E-2</c:v>
                </c:pt>
                <c:pt idx="622">
                  <c:v>5.7205725292270269E-2</c:v>
                </c:pt>
                <c:pt idx="623">
                  <c:v>5.7205725292270269E-2</c:v>
                </c:pt>
                <c:pt idx="624">
                  <c:v>5.7205725292270269E-2</c:v>
                </c:pt>
                <c:pt idx="625">
                  <c:v>5.7205725292270269E-2</c:v>
                </c:pt>
                <c:pt idx="626">
                  <c:v>5.7205725292270269E-2</c:v>
                </c:pt>
                <c:pt idx="627">
                  <c:v>5.7205725292270269E-2</c:v>
                </c:pt>
                <c:pt idx="628">
                  <c:v>5.7205725292270269E-2</c:v>
                </c:pt>
                <c:pt idx="629">
                  <c:v>5.7205725292270269E-2</c:v>
                </c:pt>
                <c:pt idx="630">
                  <c:v>5.7205725292270269E-2</c:v>
                </c:pt>
                <c:pt idx="631">
                  <c:v>5.7205725292270269E-2</c:v>
                </c:pt>
                <c:pt idx="632">
                  <c:v>5.7205725292270269E-2</c:v>
                </c:pt>
                <c:pt idx="633">
                  <c:v>5.7205725292270269E-2</c:v>
                </c:pt>
                <c:pt idx="634">
                  <c:v>5.7205725292270269E-2</c:v>
                </c:pt>
                <c:pt idx="635">
                  <c:v>5.7205725292270269E-2</c:v>
                </c:pt>
                <c:pt idx="636">
                  <c:v>5.7205725292270269E-2</c:v>
                </c:pt>
                <c:pt idx="637">
                  <c:v>5.7205725292270269E-2</c:v>
                </c:pt>
                <c:pt idx="638">
                  <c:v>5.7205725292270269E-2</c:v>
                </c:pt>
                <c:pt idx="639">
                  <c:v>5.7205725292270269E-2</c:v>
                </c:pt>
                <c:pt idx="640">
                  <c:v>5.7205725292270269E-2</c:v>
                </c:pt>
                <c:pt idx="641">
                  <c:v>5.7205725292270269E-2</c:v>
                </c:pt>
                <c:pt idx="642">
                  <c:v>5.7205725292270269E-2</c:v>
                </c:pt>
                <c:pt idx="643">
                  <c:v>5.7205725292270269E-2</c:v>
                </c:pt>
                <c:pt idx="644">
                  <c:v>5.7205725292270269E-2</c:v>
                </c:pt>
                <c:pt idx="645">
                  <c:v>5.7205725292270269E-2</c:v>
                </c:pt>
                <c:pt idx="646">
                  <c:v>5.7205725292270269E-2</c:v>
                </c:pt>
                <c:pt idx="647">
                  <c:v>5.7205725292270269E-2</c:v>
                </c:pt>
                <c:pt idx="648">
                  <c:v>5.7205725292270269E-2</c:v>
                </c:pt>
                <c:pt idx="649">
                  <c:v>5.7205725292270269E-2</c:v>
                </c:pt>
                <c:pt idx="650">
                  <c:v>5.7205725292270269E-2</c:v>
                </c:pt>
                <c:pt idx="651">
                  <c:v>5.7205725292270269E-2</c:v>
                </c:pt>
                <c:pt idx="652">
                  <c:v>5.7205725292270269E-2</c:v>
                </c:pt>
                <c:pt idx="653">
                  <c:v>5.7205725292270269E-2</c:v>
                </c:pt>
                <c:pt idx="654">
                  <c:v>5.7205725292270269E-2</c:v>
                </c:pt>
                <c:pt idx="655">
                  <c:v>5.7205725292270269E-2</c:v>
                </c:pt>
                <c:pt idx="656">
                  <c:v>5.7205725292270269E-2</c:v>
                </c:pt>
                <c:pt idx="657">
                  <c:v>5.7205725292270269E-2</c:v>
                </c:pt>
                <c:pt idx="658">
                  <c:v>5.7205725292270269E-2</c:v>
                </c:pt>
                <c:pt idx="659">
                  <c:v>5.7205725292270269E-2</c:v>
                </c:pt>
                <c:pt idx="660">
                  <c:v>5.7205725292270269E-2</c:v>
                </c:pt>
                <c:pt idx="661">
                  <c:v>5.7205725292270269E-2</c:v>
                </c:pt>
                <c:pt idx="662">
                  <c:v>5.7205725292270269E-2</c:v>
                </c:pt>
                <c:pt idx="663">
                  <c:v>5.7205725292270269E-2</c:v>
                </c:pt>
                <c:pt idx="664">
                  <c:v>5.7205725292270269E-2</c:v>
                </c:pt>
                <c:pt idx="665">
                  <c:v>5.7205725292270269E-2</c:v>
                </c:pt>
                <c:pt idx="666">
                  <c:v>5.7205725292270269E-2</c:v>
                </c:pt>
                <c:pt idx="667">
                  <c:v>5.7205725292270269E-2</c:v>
                </c:pt>
                <c:pt idx="668">
                  <c:v>5.7205725292270269E-2</c:v>
                </c:pt>
                <c:pt idx="669">
                  <c:v>5.7205725292270269E-2</c:v>
                </c:pt>
                <c:pt idx="670">
                  <c:v>5.7205725292270269E-2</c:v>
                </c:pt>
                <c:pt idx="671">
                  <c:v>5.7205725292270269E-2</c:v>
                </c:pt>
                <c:pt idx="672">
                  <c:v>5.7205725292270269E-2</c:v>
                </c:pt>
                <c:pt idx="673">
                  <c:v>5.7205725292270269E-2</c:v>
                </c:pt>
                <c:pt idx="674">
                  <c:v>5.7205725292270269E-2</c:v>
                </c:pt>
                <c:pt idx="675">
                  <c:v>5.7205725292270269E-2</c:v>
                </c:pt>
                <c:pt idx="676">
                  <c:v>5.7205725292270269E-2</c:v>
                </c:pt>
                <c:pt idx="677">
                  <c:v>5.7205725292270269E-2</c:v>
                </c:pt>
                <c:pt idx="678">
                  <c:v>5.7205725292270269E-2</c:v>
                </c:pt>
                <c:pt idx="679">
                  <c:v>5.7205725292270269E-2</c:v>
                </c:pt>
                <c:pt idx="680">
                  <c:v>5.7205725292270269E-2</c:v>
                </c:pt>
                <c:pt idx="681">
                  <c:v>5.7205725292270269E-2</c:v>
                </c:pt>
                <c:pt idx="682">
                  <c:v>5.7205725292270269E-2</c:v>
                </c:pt>
                <c:pt idx="683">
                  <c:v>5.7205725292270269E-2</c:v>
                </c:pt>
                <c:pt idx="684">
                  <c:v>5.7205725292270269E-2</c:v>
                </c:pt>
                <c:pt idx="685">
                  <c:v>5.7205725292270269E-2</c:v>
                </c:pt>
                <c:pt idx="686">
                  <c:v>5.7205725292270269E-2</c:v>
                </c:pt>
                <c:pt idx="687">
                  <c:v>5.7205725292270269E-2</c:v>
                </c:pt>
                <c:pt idx="688">
                  <c:v>5.7205725292270269E-2</c:v>
                </c:pt>
                <c:pt idx="689">
                  <c:v>5.7205725292270269E-2</c:v>
                </c:pt>
                <c:pt idx="690">
                  <c:v>5.7205725292270269E-2</c:v>
                </c:pt>
                <c:pt idx="691">
                  <c:v>5.7205725292270269E-2</c:v>
                </c:pt>
                <c:pt idx="692">
                  <c:v>5.7205725292270269E-2</c:v>
                </c:pt>
                <c:pt idx="693">
                  <c:v>5.7205725292270269E-2</c:v>
                </c:pt>
                <c:pt idx="694">
                  <c:v>5.7205725292270269E-2</c:v>
                </c:pt>
                <c:pt idx="695">
                  <c:v>5.7205725292270269E-2</c:v>
                </c:pt>
                <c:pt idx="696">
                  <c:v>5.7205725292270269E-2</c:v>
                </c:pt>
                <c:pt idx="697">
                  <c:v>5.7205725292270269E-2</c:v>
                </c:pt>
                <c:pt idx="698">
                  <c:v>5.7205725292270269E-2</c:v>
                </c:pt>
                <c:pt idx="699">
                  <c:v>5.7205725292270269E-2</c:v>
                </c:pt>
                <c:pt idx="700">
                  <c:v>5.7205725292270269E-2</c:v>
                </c:pt>
                <c:pt idx="701">
                  <c:v>5.7205725292270269E-2</c:v>
                </c:pt>
                <c:pt idx="702">
                  <c:v>5.7205725292270269E-2</c:v>
                </c:pt>
                <c:pt idx="703">
                  <c:v>5.7205725292270269E-2</c:v>
                </c:pt>
                <c:pt idx="704">
                  <c:v>5.7205725292270269E-2</c:v>
                </c:pt>
                <c:pt idx="705">
                  <c:v>5.7205725292270269E-2</c:v>
                </c:pt>
                <c:pt idx="706">
                  <c:v>5.7205725292270269E-2</c:v>
                </c:pt>
                <c:pt idx="707">
                  <c:v>5.7205725292270269E-2</c:v>
                </c:pt>
                <c:pt idx="708">
                  <c:v>5.7205725292270269E-2</c:v>
                </c:pt>
                <c:pt idx="709">
                  <c:v>5.7205725292270269E-2</c:v>
                </c:pt>
                <c:pt idx="710">
                  <c:v>5.7205725292270269E-2</c:v>
                </c:pt>
                <c:pt idx="711">
                  <c:v>5.7205725292270269E-2</c:v>
                </c:pt>
                <c:pt idx="712">
                  <c:v>5.7205725292270269E-2</c:v>
                </c:pt>
                <c:pt idx="713">
                  <c:v>5.7205725292270269E-2</c:v>
                </c:pt>
                <c:pt idx="714">
                  <c:v>5.7205725292270269E-2</c:v>
                </c:pt>
                <c:pt idx="715">
                  <c:v>5.7205725292270269E-2</c:v>
                </c:pt>
                <c:pt idx="716">
                  <c:v>5.7205725292270269E-2</c:v>
                </c:pt>
                <c:pt idx="717">
                  <c:v>5.7205725292270269E-2</c:v>
                </c:pt>
                <c:pt idx="718">
                  <c:v>5.7205725292270269E-2</c:v>
                </c:pt>
                <c:pt idx="719">
                  <c:v>5.7205725292270269E-2</c:v>
                </c:pt>
                <c:pt idx="720">
                  <c:v>5.7205725292270269E-2</c:v>
                </c:pt>
                <c:pt idx="721">
                  <c:v>5.7205725292270269E-2</c:v>
                </c:pt>
                <c:pt idx="722">
                  <c:v>5.7205725292270269E-2</c:v>
                </c:pt>
                <c:pt idx="723">
                  <c:v>5.7205725292270269E-2</c:v>
                </c:pt>
                <c:pt idx="724">
                  <c:v>5.7205725292270269E-2</c:v>
                </c:pt>
                <c:pt idx="725">
                  <c:v>5.7205725292270269E-2</c:v>
                </c:pt>
                <c:pt idx="726">
                  <c:v>5.7205725292270269E-2</c:v>
                </c:pt>
                <c:pt idx="727">
                  <c:v>5.7205725292270269E-2</c:v>
                </c:pt>
                <c:pt idx="728">
                  <c:v>5.7205725292270269E-2</c:v>
                </c:pt>
                <c:pt idx="729">
                  <c:v>5.7205725292270269E-2</c:v>
                </c:pt>
                <c:pt idx="730">
                  <c:v>5.7205725292270269E-2</c:v>
                </c:pt>
                <c:pt idx="731">
                  <c:v>5.7205725292270269E-2</c:v>
                </c:pt>
                <c:pt idx="732">
                  <c:v>5.7205725292270269E-2</c:v>
                </c:pt>
                <c:pt idx="733">
                  <c:v>5.7205725292270269E-2</c:v>
                </c:pt>
                <c:pt idx="734">
                  <c:v>5.7205725292270269E-2</c:v>
                </c:pt>
                <c:pt idx="735">
                  <c:v>5.7205725292270269E-2</c:v>
                </c:pt>
                <c:pt idx="736">
                  <c:v>5.7205725292270269E-2</c:v>
                </c:pt>
                <c:pt idx="737">
                  <c:v>5.7205725292270269E-2</c:v>
                </c:pt>
                <c:pt idx="738">
                  <c:v>5.7205725292270269E-2</c:v>
                </c:pt>
                <c:pt idx="739">
                  <c:v>5.7205725292270269E-2</c:v>
                </c:pt>
                <c:pt idx="740">
                  <c:v>5.7205725292270269E-2</c:v>
                </c:pt>
                <c:pt idx="741">
                  <c:v>5.7205725292270269E-2</c:v>
                </c:pt>
                <c:pt idx="742">
                  <c:v>5.7205725292270269E-2</c:v>
                </c:pt>
                <c:pt idx="743">
                  <c:v>5.7205725292270269E-2</c:v>
                </c:pt>
                <c:pt idx="744">
                  <c:v>5.7205725292270269E-2</c:v>
                </c:pt>
                <c:pt idx="745">
                  <c:v>5.7205725292270269E-2</c:v>
                </c:pt>
                <c:pt idx="746">
                  <c:v>5.7205725292270269E-2</c:v>
                </c:pt>
                <c:pt idx="747">
                  <c:v>5.7205725292270269E-2</c:v>
                </c:pt>
                <c:pt idx="748">
                  <c:v>5.7205725292270269E-2</c:v>
                </c:pt>
                <c:pt idx="749">
                  <c:v>5.7205725292270269E-2</c:v>
                </c:pt>
                <c:pt idx="750">
                  <c:v>5.7205725292270269E-2</c:v>
                </c:pt>
                <c:pt idx="751">
                  <c:v>5.7205725292270269E-2</c:v>
                </c:pt>
                <c:pt idx="752">
                  <c:v>5.7205725292270269E-2</c:v>
                </c:pt>
                <c:pt idx="753">
                  <c:v>5.7205725292270269E-2</c:v>
                </c:pt>
                <c:pt idx="754">
                  <c:v>5.7205725292270269E-2</c:v>
                </c:pt>
                <c:pt idx="755">
                  <c:v>5.7205725292270269E-2</c:v>
                </c:pt>
                <c:pt idx="756">
                  <c:v>5.7205725292270269E-2</c:v>
                </c:pt>
                <c:pt idx="757">
                  <c:v>5.7205725292270269E-2</c:v>
                </c:pt>
                <c:pt idx="758">
                  <c:v>5.7205725292270269E-2</c:v>
                </c:pt>
                <c:pt idx="759">
                  <c:v>5.7205725292270269E-2</c:v>
                </c:pt>
                <c:pt idx="760">
                  <c:v>5.7205725292270269E-2</c:v>
                </c:pt>
                <c:pt idx="761">
                  <c:v>5.7205725292270269E-2</c:v>
                </c:pt>
                <c:pt idx="762">
                  <c:v>5.7205725292270269E-2</c:v>
                </c:pt>
                <c:pt idx="763">
                  <c:v>5.7205725292270269E-2</c:v>
                </c:pt>
                <c:pt idx="764">
                  <c:v>5.7205725292270269E-2</c:v>
                </c:pt>
                <c:pt idx="765">
                  <c:v>5.7205725292270269E-2</c:v>
                </c:pt>
                <c:pt idx="766">
                  <c:v>5.7205725292270269E-2</c:v>
                </c:pt>
                <c:pt idx="767">
                  <c:v>5.7205725292270269E-2</c:v>
                </c:pt>
                <c:pt idx="768">
                  <c:v>5.7205725292270269E-2</c:v>
                </c:pt>
                <c:pt idx="769">
                  <c:v>5.7205725292270269E-2</c:v>
                </c:pt>
                <c:pt idx="770">
                  <c:v>5.7205725292270269E-2</c:v>
                </c:pt>
                <c:pt idx="771">
                  <c:v>5.7205725292270269E-2</c:v>
                </c:pt>
                <c:pt idx="772">
                  <c:v>5.7205725292270269E-2</c:v>
                </c:pt>
                <c:pt idx="773">
                  <c:v>5.7205725292270269E-2</c:v>
                </c:pt>
                <c:pt idx="774">
                  <c:v>5.7205725292270269E-2</c:v>
                </c:pt>
                <c:pt idx="775">
                  <c:v>5.7205725292270269E-2</c:v>
                </c:pt>
                <c:pt idx="776">
                  <c:v>5.7205725292270269E-2</c:v>
                </c:pt>
                <c:pt idx="777">
                  <c:v>5.7205725292270269E-2</c:v>
                </c:pt>
                <c:pt idx="778">
                  <c:v>5.7205725292270269E-2</c:v>
                </c:pt>
                <c:pt idx="779">
                  <c:v>5.7205725292270269E-2</c:v>
                </c:pt>
                <c:pt idx="780">
                  <c:v>5.7205725292270269E-2</c:v>
                </c:pt>
                <c:pt idx="781">
                  <c:v>5.7205725292270269E-2</c:v>
                </c:pt>
                <c:pt idx="782">
                  <c:v>5.7205725292270269E-2</c:v>
                </c:pt>
                <c:pt idx="783">
                  <c:v>5.7205725292270269E-2</c:v>
                </c:pt>
                <c:pt idx="784">
                  <c:v>5.7205725292270269E-2</c:v>
                </c:pt>
                <c:pt idx="785">
                  <c:v>5.7205725292270269E-2</c:v>
                </c:pt>
                <c:pt idx="786">
                  <c:v>5.7205725292270269E-2</c:v>
                </c:pt>
                <c:pt idx="787">
                  <c:v>5.7205725292270269E-2</c:v>
                </c:pt>
                <c:pt idx="788">
                  <c:v>5.7205725292270269E-2</c:v>
                </c:pt>
                <c:pt idx="789">
                  <c:v>5.7205725292270269E-2</c:v>
                </c:pt>
                <c:pt idx="790">
                  <c:v>5.7205725292270269E-2</c:v>
                </c:pt>
                <c:pt idx="791">
                  <c:v>5.7205725292270269E-2</c:v>
                </c:pt>
                <c:pt idx="792">
                  <c:v>5.7205725292270269E-2</c:v>
                </c:pt>
                <c:pt idx="793">
                  <c:v>5.7205725292270269E-2</c:v>
                </c:pt>
                <c:pt idx="794">
                  <c:v>5.7205725292270269E-2</c:v>
                </c:pt>
                <c:pt idx="795">
                  <c:v>5.7205725292270269E-2</c:v>
                </c:pt>
                <c:pt idx="796">
                  <c:v>5.7205725292270269E-2</c:v>
                </c:pt>
                <c:pt idx="797">
                  <c:v>5.7205725292270269E-2</c:v>
                </c:pt>
                <c:pt idx="798">
                  <c:v>5.7205725292270269E-2</c:v>
                </c:pt>
                <c:pt idx="799">
                  <c:v>5.7205725292270269E-2</c:v>
                </c:pt>
                <c:pt idx="800">
                  <c:v>5.7205725292270269E-2</c:v>
                </c:pt>
                <c:pt idx="801">
                  <c:v>5.7205725292270269E-2</c:v>
                </c:pt>
                <c:pt idx="802">
                  <c:v>5.7205725292270269E-2</c:v>
                </c:pt>
                <c:pt idx="803">
                  <c:v>5.7205725292270269E-2</c:v>
                </c:pt>
                <c:pt idx="804">
                  <c:v>5.7205725292270269E-2</c:v>
                </c:pt>
                <c:pt idx="805">
                  <c:v>5.7205725292270269E-2</c:v>
                </c:pt>
                <c:pt idx="806">
                  <c:v>5.7205725292270269E-2</c:v>
                </c:pt>
                <c:pt idx="807">
                  <c:v>5.7205725292270269E-2</c:v>
                </c:pt>
                <c:pt idx="808">
                  <c:v>5.7205725292270269E-2</c:v>
                </c:pt>
                <c:pt idx="809">
                  <c:v>5.7205725292270269E-2</c:v>
                </c:pt>
                <c:pt idx="810">
                  <c:v>5.7205725292270269E-2</c:v>
                </c:pt>
                <c:pt idx="811">
                  <c:v>5.7205725292270269E-2</c:v>
                </c:pt>
                <c:pt idx="812">
                  <c:v>5.7205725292270269E-2</c:v>
                </c:pt>
                <c:pt idx="813">
                  <c:v>5.7205725292270269E-2</c:v>
                </c:pt>
                <c:pt idx="814">
                  <c:v>5.7205725292270269E-2</c:v>
                </c:pt>
                <c:pt idx="815">
                  <c:v>5.7205725292270269E-2</c:v>
                </c:pt>
                <c:pt idx="816">
                  <c:v>5.7205725292270269E-2</c:v>
                </c:pt>
                <c:pt idx="817">
                  <c:v>5.7205725292270269E-2</c:v>
                </c:pt>
                <c:pt idx="818">
                  <c:v>5.7205725292270269E-2</c:v>
                </c:pt>
                <c:pt idx="819">
                  <c:v>5.7205725292270269E-2</c:v>
                </c:pt>
                <c:pt idx="820">
                  <c:v>5.7205725292270269E-2</c:v>
                </c:pt>
                <c:pt idx="821">
                  <c:v>5.7205725292270269E-2</c:v>
                </c:pt>
                <c:pt idx="822">
                  <c:v>5.7205725292270269E-2</c:v>
                </c:pt>
                <c:pt idx="823">
                  <c:v>5.7205725292270269E-2</c:v>
                </c:pt>
                <c:pt idx="824">
                  <c:v>5.7205725292270269E-2</c:v>
                </c:pt>
                <c:pt idx="825">
                  <c:v>5.7205725292270269E-2</c:v>
                </c:pt>
                <c:pt idx="826">
                  <c:v>5.7205725292270269E-2</c:v>
                </c:pt>
                <c:pt idx="827">
                  <c:v>5.7205725292270269E-2</c:v>
                </c:pt>
                <c:pt idx="828">
                  <c:v>5.7205725292270269E-2</c:v>
                </c:pt>
                <c:pt idx="829">
                  <c:v>5.7205725292270269E-2</c:v>
                </c:pt>
                <c:pt idx="830">
                  <c:v>5.7205725292270269E-2</c:v>
                </c:pt>
                <c:pt idx="831">
                  <c:v>5.7205725292270269E-2</c:v>
                </c:pt>
                <c:pt idx="832">
                  <c:v>5.7205725292270269E-2</c:v>
                </c:pt>
                <c:pt idx="833">
                  <c:v>5.7205725292270269E-2</c:v>
                </c:pt>
                <c:pt idx="834">
                  <c:v>5.7205725292270269E-2</c:v>
                </c:pt>
                <c:pt idx="835">
                  <c:v>5.7205725292270269E-2</c:v>
                </c:pt>
                <c:pt idx="836">
                  <c:v>5.7205725292270269E-2</c:v>
                </c:pt>
                <c:pt idx="837">
                  <c:v>5.7205725292270269E-2</c:v>
                </c:pt>
                <c:pt idx="838">
                  <c:v>5.7205725292270269E-2</c:v>
                </c:pt>
                <c:pt idx="839">
                  <c:v>5.7205725292270269E-2</c:v>
                </c:pt>
                <c:pt idx="840">
                  <c:v>5.7205725292270269E-2</c:v>
                </c:pt>
                <c:pt idx="841">
                  <c:v>5.7205725292270269E-2</c:v>
                </c:pt>
                <c:pt idx="842">
                  <c:v>5.7205725292270269E-2</c:v>
                </c:pt>
                <c:pt idx="843">
                  <c:v>5.7205725292270269E-2</c:v>
                </c:pt>
                <c:pt idx="844">
                  <c:v>5.7205725292270269E-2</c:v>
                </c:pt>
                <c:pt idx="845">
                  <c:v>5.7205725292270269E-2</c:v>
                </c:pt>
                <c:pt idx="846">
                  <c:v>5.7205725292270269E-2</c:v>
                </c:pt>
                <c:pt idx="847">
                  <c:v>5.7205725292270269E-2</c:v>
                </c:pt>
                <c:pt idx="848">
                  <c:v>5.7205725292270269E-2</c:v>
                </c:pt>
                <c:pt idx="849">
                  <c:v>5.7205725292270269E-2</c:v>
                </c:pt>
                <c:pt idx="850">
                  <c:v>5.7205725292270269E-2</c:v>
                </c:pt>
                <c:pt idx="851">
                  <c:v>5.7205725292270269E-2</c:v>
                </c:pt>
                <c:pt idx="852">
                  <c:v>5.7205725292270269E-2</c:v>
                </c:pt>
                <c:pt idx="853">
                  <c:v>5.7205725292270269E-2</c:v>
                </c:pt>
                <c:pt idx="854">
                  <c:v>5.7205725292270269E-2</c:v>
                </c:pt>
                <c:pt idx="855">
                  <c:v>5.7205725292270269E-2</c:v>
                </c:pt>
                <c:pt idx="856">
                  <c:v>5.7205725292270269E-2</c:v>
                </c:pt>
                <c:pt idx="857">
                  <c:v>5.7205725292270269E-2</c:v>
                </c:pt>
                <c:pt idx="858">
                  <c:v>5.7205725292270269E-2</c:v>
                </c:pt>
                <c:pt idx="859">
                  <c:v>5.7205725292270269E-2</c:v>
                </c:pt>
                <c:pt idx="860">
                  <c:v>5.7205725292270269E-2</c:v>
                </c:pt>
                <c:pt idx="861">
                  <c:v>5.7205725292270269E-2</c:v>
                </c:pt>
                <c:pt idx="862">
                  <c:v>5.7205725292270269E-2</c:v>
                </c:pt>
                <c:pt idx="863">
                  <c:v>5.7205725292270269E-2</c:v>
                </c:pt>
                <c:pt idx="864">
                  <c:v>5.7205725292270269E-2</c:v>
                </c:pt>
                <c:pt idx="865">
                  <c:v>5.7205725292270269E-2</c:v>
                </c:pt>
                <c:pt idx="866">
                  <c:v>5.7205725292270269E-2</c:v>
                </c:pt>
                <c:pt idx="867">
                  <c:v>5.7205725292270269E-2</c:v>
                </c:pt>
                <c:pt idx="868">
                  <c:v>5.7205725292270269E-2</c:v>
                </c:pt>
                <c:pt idx="869">
                  <c:v>5.7205725292270269E-2</c:v>
                </c:pt>
                <c:pt idx="870">
                  <c:v>5.7205725292270269E-2</c:v>
                </c:pt>
                <c:pt idx="871">
                  <c:v>5.7205725292270269E-2</c:v>
                </c:pt>
                <c:pt idx="872">
                  <c:v>5.7205725292270269E-2</c:v>
                </c:pt>
                <c:pt idx="873">
                  <c:v>5.7205725292270269E-2</c:v>
                </c:pt>
                <c:pt idx="874">
                  <c:v>5.7205725292270269E-2</c:v>
                </c:pt>
                <c:pt idx="875">
                  <c:v>5.7205725292270269E-2</c:v>
                </c:pt>
                <c:pt idx="876">
                  <c:v>5.7205725292270269E-2</c:v>
                </c:pt>
                <c:pt idx="877">
                  <c:v>5.7205725292270269E-2</c:v>
                </c:pt>
                <c:pt idx="878">
                  <c:v>5.7205725292270269E-2</c:v>
                </c:pt>
                <c:pt idx="879">
                  <c:v>5.7205725292270269E-2</c:v>
                </c:pt>
                <c:pt idx="880">
                  <c:v>5.7205725292270269E-2</c:v>
                </c:pt>
                <c:pt idx="881">
                  <c:v>5.7205725292270269E-2</c:v>
                </c:pt>
                <c:pt idx="882">
                  <c:v>5.7205725292270269E-2</c:v>
                </c:pt>
                <c:pt idx="883">
                  <c:v>5.7205725292270269E-2</c:v>
                </c:pt>
                <c:pt idx="884">
                  <c:v>5.7205725292270269E-2</c:v>
                </c:pt>
                <c:pt idx="885">
                  <c:v>5.7205725292270269E-2</c:v>
                </c:pt>
                <c:pt idx="886">
                  <c:v>5.7205725292270269E-2</c:v>
                </c:pt>
                <c:pt idx="887">
                  <c:v>5.7205725292270269E-2</c:v>
                </c:pt>
                <c:pt idx="888">
                  <c:v>5.7205725292270269E-2</c:v>
                </c:pt>
                <c:pt idx="889">
                  <c:v>5.7205725292270269E-2</c:v>
                </c:pt>
                <c:pt idx="890">
                  <c:v>5.7205725292270269E-2</c:v>
                </c:pt>
                <c:pt idx="891">
                  <c:v>5.7205725292270269E-2</c:v>
                </c:pt>
                <c:pt idx="892">
                  <c:v>5.7205725292270269E-2</c:v>
                </c:pt>
                <c:pt idx="893">
                  <c:v>5.7205725292270269E-2</c:v>
                </c:pt>
                <c:pt idx="894">
                  <c:v>5.7205725292270269E-2</c:v>
                </c:pt>
                <c:pt idx="895">
                  <c:v>5.7205725292270269E-2</c:v>
                </c:pt>
                <c:pt idx="896">
                  <c:v>5.7205725292270269E-2</c:v>
                </c:pt>
                <c:pt idx="897">
                  <c:v>5.7205725292270269E-2</c:v>
                </c:pt>
                <c:pt idx="898">
                  <c:v>5.7205725292270269E-2</c:v>
                </c:pt>
                <c:pt idx="899">
                  <c:v>5.7205725292270269E-2</c:v>
                </c:pt>
                <c:pt idx="900">
                  <c:v>5.7205725292270269E-2</c:v>
                </c:pt>
                <c:pt idx="901">
                  <c:v>5.7205725292270269E-2</c:v>
                </c:pt>
                <c:pt idx="902">
                  <c:v>5.7205725292270269E-2</c:v>
                </c:pt>
                <c:pt idx="903">
                  <c:v>5.7205725292270269E-2</c:v>
                </c:pt>
                <c:pt idx="904">
                  <c:v>5.7205725292270269E-2</c:v>
                </c:pt>
                <c:pt idx="905">
                  <c:v>5.7205725292270269E-2</c:v>
                </c:pt>
                <c:pt idx="906">
                  <c:v>5.7205725292270269E-2</c:v>
                </c:pt>
                <c:pt idx="907">
                  <c:v>5.7205725292270269E-2</c:v>
                </c:pt>
                <c:pt idx="908">
                  <c:v>5.7205725292270269E-2</c:v>
                </c:pt>
                <c:pt idx="909">
                  <c:v>5.7205725292270269E-2</c:v>
                </c:pt>
                <c:pt idx="910">
                  <c:v>5.7205725292270269E-2</c:v>
                </c:pt>
                <c:pt idx="911">
                  <c:v>5.7205725292270269E-2</c:v>
                </c:pt>
                <c:pt idx="912">
                  <c:v>5.7205725292270269E-2</c:v>
                </c:pt>
                <c:pt idx="913">
                  <c:v>5.7205725292270269E-2</c:v>
                </c:pt>
                <c:pt idx="914">
                  <c:v>5.7205725292270269E-2</c:v>
                </c:pt>
                <c:pt idx="915">
                  <c:v>5.7205725292270269E-2</c:v>
                </c:pt>
                <c:pt idx="916">
                  <c:v>5.7205725292270269E-2</c:v>
                </c:pt>
                <c:pt idx="917">
                  <c:v>5.7205725292270269E-2</c:v>
                </c:pt>
                <c:pt idx="918">
                  <c:v>5.7205725292270269E-2</c:v>
                </c:pt>
                <c:pt idx="919">
                  <c:v>5.7205725292270269E-2</c:v>
                </c:pt>
                <c:pt idx="920">
                  <c:v>5.7205725292270269E-2</c:v>
                </c:pt>
                <c:pt idx="921">
                  <c:v>5.7205725292270269E-2</c:v>
                </c:pt>
                <c:pt idx="922">
                  <c:v>5.7205725292270269E-2</c:v>
                </c:pt>
                <c:pt idx="923">
                  <c:v>5.7205725292270269E-2</c:v>
                </c:pt>
                <c:pt idx="924">
                  <c:v>5.7205725292270269E-2</c:v>
                </c:pt>
                <c:pt idx="925">
                  <c:v>5.7205725292270269E-2</c:v>
                </c:pt>
                <c:pt idx="926">
                  <c:v>5.7205725292270269E-2</c:v>
                </c:pt>
                <c:pt idx="927">
                  <c:v>5.7205725292270269E-2</c:v>
                </c:pt>
                <c:pt idx="928">
                  <c:v>5.7205725292270269E-2</c:v>
                </c:pt>
                <c:pt idx="929">
                  <c:v>5.7205725292270269E-2</c:v>
                </c:pt>
                <c:pt idx="930">
                  <c:v>5.7205725292270269E-2</c:v>
                </c:pt>
                <c:pt idx="931">
                  <c:v>5.7205725292270269E-2</c:v>
                </c:pt>
                <c:pt idx="932">
                  <c:v>5.7205725292270269E-2</c:v>
                </c:pt>
                <c:pt idx="933">
                  <c:v>5.7205725292270269E-2</c:v>
                </c:pt>
                <c:pt idx="934">
                  <c:v>5.7205725292270269E-2</c:v>
                </c:pt>
                <c:pt idx="935">
                  <c:v>5.7205725292270269E-2</c:v>
                </c:pt>
                <c:pt idx="936">
                  <c:v>5.7205725292270269E-2</c:v>
                </c:pt>
                <c:pt idx="937">
                  <c:v>5.7205725292270269E-2</c:v>
                </c:pt>
                <c:pt idx="938">
                  <c:v>5.7205725292270269E-2</c:v>
                </c:pt>
                <c:pt idx="939">
                  <c:v>5.7205725292270269E-2</c:v>
                </c:pt>
                <c:pt idx="940">
                  <c:v>5.7205725292270269E-2</c:v>
                </c:pt>
                <c:pt idx="941">
                  <c:v>5.7205725292270269E-2</c:v>
                </c:pt>
                <c:pt idx="942">
                  <c:v>5.7205725292270269E-2</c:v>
                </c:pt>
                <c:pt idx="943">
                  <c:v>5.7205725292270269E-2</c:v>
                </c:pt>
                <c:pt idx="944">
                  <c:v>5.7205725292270269E-2</c:v>
                </c:pt>
                <c:pt idx="945">
                  <c:v>5.7205725292270269E-2</c:v>
                </c:pt>
                <c:pt idx="946">
                  <c:v>5.7205725292270269E-2</c:v>
                </c:pt>
                <c:pt idx="947">
                  <c:v>5.7205725292270269E-2</c:v>
                </c:pt>
                <c:pt idx="948">
                  <c:v>5.7205725292270269E-2</c:v>
                </c:pt>
                <c:pt idx="949">
                  <c:v>5.7205725292270269E-2</c:v>
                </c:pt>
                <c:pt idx="950">
                  <c:v>5.7205725292270269E-2</c:v>
                </c:pt>
                <c:pt idx="951">
                  <c:v>5.7205725292270269E-2</c:v>
                </c:pt>
                <c:pt idx="952">
                  <c:v>5.7205725292270269E-2</c:v>
                </c:pt>
                <c:pt idx="953">
                  <c:v>5.7205725292270269E-2</c:v>
                </c:pt>
                <c:pt idx="954">
                  <c:v>5.7205725292270269E-2</c:v>
                </c:pt>
                <c:pt idx="955">
                  <c:v>5.7205725292270269E-2</c:v>
                </c:pt>
                <c:pt idx="956">
                  <c:v>5.7205725292270269E-2</c:v>
                </c:pt>
                <c:pt idx="957">
                  <c:v>5.7205725292270269E-2</c:v>
                </c:pt>
                <c:pt idx="958">
                  <c:v>5.7205725292270269E-2</c:v>
                </c:pt>
                <c:pt idx="959">
                  <c:v>5.7205725292270269E-2</c:v>
                </c:pt>
                <c:pt idx="960">
                  <c:v>5.7205725292270269E-2</c:v>
                </c:pt>
                <c:pt idx="961">
                  <c:v>5.7205725292270269E-2</c:v>
                </c:pt>
                <c:pt idx="962">
                  <c:v>5.7205725292270269E-2</c:v>
                </c:pt>
                <c:pt idx="963">
                  <c:v>5.7205725292270269E-2</c:v>
                </c:pt>
                <c:pt idx="964">
                  <c:v>5.7205725292270269E-2</c:v>
                </c:pt>
                <c:pt idx="965">
                  <c:v>5.7205725292270269E-2</c:v>
                </c:pt>
                <c:pt idx="966">
                  <c:v>5.7205725292270269E-2</c:v>
                </c:pt>
                <c:pt idx="967">
                  <c:v>5.7205725292270269E-2</c:v>
                </c:pt>
                <c:pt idx="968">
                  <c:v>5.7205725292270269E-2</c:v>
                </c:pt>
                <c:pt idx="969">
                  <c:v>5.7205725292270269E-2</c:v>
                </c:pt>
                <c:pt idx="970">
                  <c:v>5.7205725292270269E-2</c:v>
                </c:pt>
                <c:pt idx="971">
                  <c:v>5.7205725292270269E-2</c:v>
                </c:pt>
                <c:pt idx="972">
                  <c:v>5.7205725292270269E-2</c:v>
                </c:pt>
                <c:pt idx="973">
                  <c:v>5.7205725292270269E-2</c:v>
                </c:pt>
                <c:pt idx="974">
                  <c:v>5.7205725292270269E-2</c:v>
                </c:pt>
                <c:pt idx="975">
                  <c:v>5.7205725292270269E-2</c:v>
                </c:pt>
                <c:pt idx="976">
                  <c:v>5.7205725292270269E-2</c:v>
                </c:pt>
                <c:pt idx="977">
                  <c:v>5.7205725292270269E-2</c:v>
                </c:pt>
                <c:pt idx="978">
                  <c:v>5.7205725292270269E-2</c:v>
                </c:pt>
                <c:pt idx="979">
                  <c:v>5.7205725292270269E-2</c:v>
                </c:pt>
                <c:pt idx="980">
                  <c:v>5.7205725292270269E-2</c:v>
                </c:pt>
                <c:pt idx="981">
                  <c:v>5.7205725292270269E-2</c:v>
                </c:pt>
                <c:pt idx="982">
                  <c:v>5.7205725292270269E-2</c:v>
                </c:pt>
                <c:pt idx="983">
                  <c:v>5.7205725292270269E-2</c:v>
                </c:pt>
                <c:pt idx="984">
                  <c:v>5.7205725292270269E-2</c:v>
                </c:pt>
                <c:pt idx="985">
                  <c:v>5.7205725292270269E-2</c:v>
                </c:pt>
                <c:pt idx="986">
                  <c:v>5.7205725292270269E-2</c:v>
                </c:pt>
                <c:pt idx="987">
                  <c:v>5.7205725292270269E-2</c:v>
                </c:pt>
                <c:pt idx="988">
                  <c:v>5.7205725292270269E-2</c:v>
                </c:pt>
                <c:pt idx="989">
                  <c:v>5.7205725292270269E-2</c:v>
                </c:pt>
                <c:pt idx="990">
                  <c:v>5.7205725292270269E-2</c:v>
                </c:pt>
                <c:pt idx="991">
                  <c:v>5.7205725292270269E-2</c:v>
                </c:pt>
                <c:pt idx="992">
                  <c:v>5.7205725292270269E-2</c:v>
                </c:pt>
                <c:pt idx="993">
                  <c:v>5.7205725292270269E-2</c:v>
                </c:pt>
                <c:pt idx="994">
                  <c:v>5.7205725292270269E-2</c:v>
                </c:pt>
                <c:pt idx="995">
                  <c:v>5.7205725292270269E-2</c:v>
                </c:pt>
                <c:pt idx="996">
                  <c:v>5.7205725292270269E-2</c:v>
                </c:pt>
                <c:pt idx="997">
                  <c:v>5.7205725292270269E-2</c:v>
                </c:pt>
                <c:pt idx="998">
                  <c:v>5.7205725292270269E-2</c:v>
                </c:pt>
                <c:pt idx="999">
                  <c:v>5.7205725292270269E-2</c:v>
                </c:pt>
                <c:pt idx="1000">
                  <c:v>5.7205725292270269E-2</c:v>
                </c:pt>
                <c:pt idx="1001">
                  <c:v>5.7205725292270269E-2</c:v>
                </c:pt>
                <c:pt idx="1002">
                  <c:v>5.7205725292270269E-2</c:v>
                </c:pt>
                <c:pt idx="1003">
                  <c:v>5.7205725292270269E-2</c:v>
                </c:pt>
                <c:pt idx="1004">
                  <c:v>5.7205725292270269E-2</c:v>
                </c:pt>
                <c:pt idx="1005">
                  <c:v>5.7205725292270269E-2</c:v>
                </c:pt>
                <c:pt idx="1006">
                  <c:v>5.7205725292270269E-2</c:v>
                </c:pt>
                <c:pt idx="1007">
                  <c:v>5.7205725292270269E-2</c:v>
                </c:pt>
                <c:pt idx="1008">
                  <c:v>5.7205725292270269E-2</c:v>
                </c:pt>
                <c:pt idx="1009">
                  <c:v>5.7205725292270269E-2</c:v>
                </c:pt>
                <c:pt idx="1010">
                  <c:v>5.7205725292270269E-2</c:v>
                </c:pt>
                <c:pt idx="1011">
                  <c:v>5.7205725292270269E-2</c:v>
                </c:pt>
                <c:pt idx="1012">
                  <c:v>5.7205725292270269E-2</c:v>
                </c:pt>
                <c:pt idx="1013">
                  <c:v>5.7205725292270269E-2</c:v>
                </c:pt>
                <c:pt idx="1014">
                  <c:v>5.7205725292270269E-2</c:v>
                </c:pt>
                <c:pt idx="1015">
                  <c:v>5.7205725292270269E-2</c:v>
                </c:pt>
                <c:pt idx="1016">
                  <c:v>5.7205725292270269E-2</c:v>
                </c:pt>
                <c:pt idx="1017">
                  <c:v>5.7205725292270269E-2</c:v>
                </c:pt>
                <c:pt idx="1018">
                  <c:v>5.7205725292270269E-2</c:v>
                </c:pt>
                <c:pt idx="1019">
                  <c:v>5.7205725292270269E-2</c:v>
                </c:pt>
                <c:pt idx="1020">
                  <c:v>5.7205725292270269E-2</c:v>
                </c:pt>
                <c:pt idx="1021">
                  <c:v>5.7205725292270269E-2</c:v>
                </c:pt>
                <c:pt idx="1022">
                  <c:v>5.7205725292270269E-2</c:v>
                </c:pt>
                <c:pt idx="1023">
                  <c:v>5.7205725292270269E-2</c:v>
                </c:pt>
                <c:pt idx="1024">
                  <c:v>5.7205725292270269E-2</c:v>
                </c:pt>
                <c:pt idx="1025">
                  <c:v>5.7205725292270269E-2</c:v>
                </c:pt>
                <c:pt idx="1026">
                  <c:v>5.7205725292270269E-2</c:v>
                </c:pt>
                <c:pt idx="1027">
                  <c:v>5.7205725292270269E-2</c:v>
                </c:pt>
                <c:pt idx="1028">
                  <c:v>5.7205725292270269E-2</c:v>
                </c:pt>
                <c:pt idx="1029">
                  <c:v>5.7205725292270269E-2</c:v>
                </c:pt>
                <c:pt idx="1030">
                  <c:v>5.7205725292270269E-2</c:v>
                </c:pt>
                <c:pt idx="1031">
                  <c:v>5.7205725292270269E-2</c:v>
                </c:pt>
                <c:pt idx="1032">
                  <c:v>5.7205725292270269E-2</c:v>
                </c:pt>
                <c:pt idx="1033">
                  <c:v>5.7205725292270269E-2</c:v>
                </c:pt>
                <c:pt idx="1034">
                  <c:v>5.7205725292270269E-2</c:v>
                </c:pt>
                <c:pt idx="1035">
                  <c:v>5.7205725292270269E-2</c:v>
                </c:pt>
                <c:pt idx="1036">
                  <c:v>5.7205725292270269E-2</c:v>
                </c:pt>
                <c:pt idx="1037">
                  <c:v>5.7205725292270269E-2</c:v>
                </c:pt>
                <c:pt idx="1038">
                  <c:v>5.7205725292270269E-2</c:v>
                </c:pt>
                <c:pt idx="1039">
                  <c:v>5.7205725292270269E-2</c:v>
                </c:pt>
                <c:pt idx="1040">
                  <c:v>5.7205725292270269E-2</c:v>
                </c:pt>
                <c:pt idx="1041">
                  <c:v>5.7205725292270269E-2</c:v>
                </c:pt>
                <c:pt idx="1042">
                  <c:v>5.7205725292270269E-2</c:v>
                </c:pt>
                <c:pt idx="1043">
                  <c:v>5.7205725292270269E-2</c:v>
                </c:pt>
                <c:pt idx="1044">
                  <c:v>5.7205725292270269E-2</c:v>
                </c:pt>
                <c:pt idx="1045">
                  <c:v>5.7205725292270269E-2</c:v>
                </c:pt>
                <c:pt idx="1046">
                  <c:v>5.7205725292270269E-2</c:v>
                </c:pt>
                <c:pt idx="1047">
                  <c:v>5.7205725292270269E-2</c:v>
                </c:pt>
                <c:pt idx="1048">
                  <c:v>5.7205725292270269E-2</c:v>
                </c:pt>
                <c:pt idx="1049">
                  <c:v>5.7205725292270269E-2</c:v>
                </c:pt>
                <c:pt idx="1050">
                  <c:v>5.7205725292270269E-2</c:v>
                </c:pt>
                <c:pt idx="1051">
                  <c:v>5.7205725292270269E-2</c:v>
                </c:pt>
                <c:pt idx="1052">
                  <c:v>5.7205725292270269E-2</c:v>
                </c:pt>
                <c:pt idx="1053">
                  <c:v>5.7205725292270269E-2</c:v>
                </c:pt>
                <c:pt idx="1054">
                  <c:v>5.7205725292270269E-2</c:v>
                </c:pt>
                <c:pt idx="1055">
                  <c:v>5.7205725292270269E-2</c:v>
                </c:pt>
                <c:pt idx="1056">
                  <c:v>5.7205725292270269E-2</c:v>
                </c:pt>
                <c:pt idx="1057">
                  <c:v>5.7205725292270269E-2</c:v>
                </c:pt>
                <c:pt idx="1058">
                  <c:v>5.7205725292270269E-2</c:v>
                </c:pt>
                <c:pt idx="1059">
                  <c:v>5.7205725292270269E-2</c:v>
                </c:pt>
                <c:pt idx="1060">
                  <c:v>5.7205725292270269E-2</c:v>
                </c:pt>
                <c:pt idx="1061">
                  <c:v>5.7205725292270269E-2</c:v>
                </c:pt>
                <c:pt idx="1062">
                  <c:v>5.7205725292270269E-2</c:v>
                </c:pt>
                <c:pt idx="1063">
                  <c:v>5.7205725292270269E-2</c:v>
                </c:pt>
                <c:pt idx="1064">
                  <c:v>5.7205725292270269E-2</c:v>
                </c:pt>
                <c:pt idx="1065">
                  <c:v>5.7205725292270269E-2</c:v>
                </c:pt>
                <c:pt idx="1066">
                  <c:v>5.7205725292270269E-2</c:v>
                </c:pt>
                <c:pt idx="1067">
                  <c:v>5.7205725292270269E-2</c:v>
                </c:pt>
                <c:pt idx="1068">
                  <c:v>5.7205725292270269E-2</c:v>
                </c:pt>
                <c:pt idx="1069">
                  <c:v>5.7205725292270269E-2</c:v>
                </c:pt>
                <c:pt idx="1070">
                  <c:v>5.7205725292270269E-2</c:v>
                </c:pt>
                <c:pt idx="1071">
                  <c:v>5.7205725292270269E-2</c:v>
                </c:pt>
                <c:pt idx="1072">
                  <c:v>5.7205725292270269E-2</c:v>
                </c:pt>
                <c:pt idx="1073">
                  <c:v>5.7205725292270269E-2</c:v>
                </c:pt>
                <c:pt idx="1074">
                  <c:v>5.7205725292270269E-2</c:v>
                </c:pt>
                <c:pt idx="1075">
                  <c:v>5.7205725292270269E-2</c:v>
                </c:pt>
                <c:pt idx="1076">
                  <c:v>5.7205725292270269E-2</c:v>
                </c:pt>
                <c:pt idx="1077">
                  <c:v>5.7205725292270269E-2</c:v>
                </c:pt>
                <c:pt idx="1078">
                  <c:v>5.7205725292270269E-2</c:v>
                </c:pt>
                <c:pt idx="1079">
                  <c:v>5.7205725292270269E-2</c:v>
                </c:pt>
                <c:pt idx="1080">
                  <c:v>5.7205725292270269E-2</c:v>
                </c:pt>
                <c:pt idx="1081">
                  <c:v>5.7205725292270269E-2</c:v>
                </c:pt>
                <c:pt idx="1082">
                  <c:v>5.7205725292270269E-2</c:v>
                </c:pt>
                <c:pt idx="1083">
                  <c:v>5.7205725292270269E-2</c:v>
                </c:pt>
                <c:pt idx="1084">
                  <c:v>5.7205725292270269E-2</c:v>
                </c:pt>
                <c:pt idx="1085">
                  <c:v>5.7205725292270269E-2</c:v>
                </c:pt>
                <c:pt idx="1086">
                  <c:v>5.7205725292270269E-2</c:v>
                </c:pt>
                <c:pt idx="1087">
                  <c:v>5.7205725292270269E-2</c:v>
                </c:pt>
                <c:pt idx="1088">
                  <c:v>5.7205725292270269E-2</c:v>
                </c:pt>
                <c:pt idx="1089">
                  <c:v>5.7205725292270269E-2</c:v>
                </c:pt>
                <c:pt idx="1090">
                  <c:v>5.7205725292270269E-2</c:v>
                </c:pt>
                <c:pt idx="1091">
                  <c:v>5.7205725292270269E-2</c:v>
                </c:pt>
                <c:pt idx="1092">
                  <c:v>5.7205725292270269E-2</c:v>
                </c:pt>
                <c:pt idx="1093">
                  <c:v>5.7205725292270269E-2</c:v>
                </c:pt>
                <c:pt idx="1094">
                  <c:v>5.7205725292270269E-2</c:v>
                </c:pt>
                <c:pt idx="1095">
                  <c:v>5.7205725292270269E-2</c:v>
                </c:pt>
                <c:pt idx="1096">
                  <c:v>5.7205725292270269E-2</c:v>
                </c:pt>
                <c:pt idx="1097">
                  <c:v>5.7205725292270269E-2</c:v>
                </c:pt>
                <c:pt idx="1098">
                  <c:v>5.7205725292270269E-2</c:v>
                </c:pt>
                <c:pt idx="1099">
                  <c:v>5.7205725292270269E-2</c:v>
                </c:pt>
                <c:pt idx="1100">
                  <c:v>5.7205725292270269E-2</c:v>
                </c:pt>
                <c:pt idx="1101">
                  <c:v>5.7205725292270269E-2</c:v>
                </c:pt>
                <c:pt idx="1102">
                  <c:v>5.7205725292270269E-2</c:v>
                </c:pt>
                <c:pt idx="1103">
                  <c:v>5.7205725292270269E-2</c:v>
                </c:pt>
                <c:pt idx="1104">
                  <c:v>5.7205725292270269E-2</c:v>
                </c:pt>
                <c:pt idx="1105">
                  <c:v>5.7205725292270269E-2</c:v>
                </c:pt>
                <c:pt idx="1106">
                  <c:v>5.7205725292270269E-2</c:v>
                </c:pt>
                <c:pt idx="1107">
                  <c:v>5.7205725292270269E-2</c:v>
                </c:pt>
                <c:pt idx="1108">
                  <c:v>5.7205725292270269E-2</c:v>
                </c:pt>
                <c:pt idx="1109">
                  <c:v>5.7205725292270269E-2</c:v>
                </c:pt>
                <c:pt idx="1110">
                  <c:v>5.7205725292270269E-2</c:v>
                </c:pt>
                <c:pt idx="1111">
                  <c:v>5.7205725292270269E-2</c:v>
                </c:pt>
                <c:pt idx="1112">
                  <c:v>5.7205725292270269E-2</c:v>
                </c:pt>
                <c:pt idx="1113">
                  <c:v>5.7205725292270269E-2</c:v>
                </c:pt>
                <c:pt idx="1114">
                  <c:v>5.7205725292270269E-2</c:v>
                </c:pt>
                <c:pt idx="1115">
                  <c:v>5.7205725292270269E-2</c:v>
                </c:pt>
                <c:pt idx="1116">
                  <c:v>5.7205725292270269E-2</c:v>
                </c:pt>
                <c:pt idx="1117">
                  <c:v>5.7205725292270269E-2</c:v>
                </c:pt>
                <c:pt idx="1118">
                  <c:v>5.7205725292270269E-2</c:v>
                </c:pt>
                <c:pt idx="1119">
                  <c:v>5.7205725292270269E-2</c:v>
                </c:pt>
                <c:pt idx="1120">
                  <c:v>5.7205725292270269E-2</c:v>
                </c:pt>
                <c:pt idx="1121">
                  <c:v>5.7205725292270269E-2</c:v>
                </c:pt>
                <c:pt idx="1122">
                  <c:v>5.7205725292270269E-2</c:v>
                </c:pt>
                <c:pt idx="1123">
                  <c:v>5.7205725292270269E-2</c:v>
                </c:pt>
                <c:pt idx="1124">
                  <c:v>5.7205725292270269E-2</c:v>
                </c:pt>
                <c:pt idx="1125">
                  <c:v>5.7205725292270269E-2</c:v>
                </c:pt>
                <c:pt idx="1126">
                  <c:v>5.7205725292270269E-2</c:v>
                </c:pt>
                <c:pt idx="1127">
                  <c:v>5.7205725292270269E-2</c:v>
                </c:pt>
                <c:pt idx="1128">
                  <c:v>5.7205725292270269E-2</c:v>
                </c:pt>
                <c:pt idx="1129">
                  <c:v>5.7205725292270269E-2</c:v>
                </c:pt>
                <c:pt idx="1130">
                  <c:v>5.7205725292270269E-2</c:v>
                </c:pt>
                <c:pt idx="1131">
                  <c:v>5.7205725292270269E-2</c:v>
                </c:pt>
                <c:pt idx="1132">
                  <c:v>5.7205725292270269E-2</c:v>
                </c:pt>
                <c:pt idx="1133">
                  <c:v>5.7205725292270269E-2</c:v>
                </c:pt>
                <c:pt idx="1134">
                  <c:v>5.7205725292270269E-2</c:v>
                </c:pt>
                <c:pt idx="1135">
                  <c:v>5.7205725292270269E-2</c:v>
                </c:pt>
                <c:pt idx="1136">
                  <c:v>5.7205725292270269E-2</c:v>
                </c:pt>
                <c:pt idx="1137">
                  <c:v>5.7205725292270269E-2</c:v>
                </c:pt>
                <c:pt idx="1138">
                  <c:v>5.7205725292270269E-2</c:v>
                </c:pt>
                <c:pt idx="1139">
                  <c:v>5.7205725292270269E-2</c:v>
                </c:pt>
                <c:pt idx="1140">
                  <c:v>5.7205725292270269E-2</c:v>
                </c:pt>
                <c:pt idx="1141">
                  <c:v>5.7205725292270269E-2</c:v>
                </c:pt>
                <c:pt idx="1142">
                  <c:v>5.7205725292270269E-2</c:v>
                </c:pt>
                <c:pt idx="1143">
                  <c:v>5.7205725292270269E-2</c:v>
                </c:pt>
                <c:pt idx="1144">
                  <c:v>5.7205725292270269E-2</c:v>
                </c:pt>
                <c:pt idx="1145">
                  <c:v>5.7205725292270269E-2</c:v>
                </c:pt>
                <c:pt idx="1146">
                  <c:v>5.7205725292270269E-2</c:v>
                </c:pt>
                <c:pt idx="1147">
                  <c:v>5.7205725292270269E-2</c:v>
                </c:pt>
                <c:pt idx="1148">
                  <c:v>5.7205725292270269E-2</c:v>
                </c:pt>
                <c:pt idx="1149">
                  <c:v>5.7205725292270269E-2</c:v>
                </c:pt>
                <c:pt idx="1150">
                  <c:v>5.7205725292270269E-2</c:v>
                </c:pt>
                <c:pt idx="1151">
                  <c:v>5.7205725292270269E-2</c:v>
                </c:pt>
                <c:pt idx="1152">
                  <c:v>5.7205725292270269E-2</c:v>
                </c:pt>
                <c:pt idx="1153">
                  <c:v>5.7205725292270269E-2</c:v>
                </c:pt>
                <c:pt idx="1154">
                  <c:v>5.7205725292270269E-2</c:v>
                </c:pt>
                <c:pt idx="1155">
                  <c:v>5.7205725292270269E-2</c:v>
                </c:pt>
                <c:pt idx="1156">
                  <c:v>5.7205725292270269E-2</c:v>
                </c:pt>
                <c:pt idx="1157">
                  <c:v>5.7205725292270269E-2</c:v>
                </c:pt>
                <c:pt idx="1158">
                  <c:v>5.7205725292270269E-2</c:v>
                </c:pt>
                <c:pt idx="1159">
                  <c:v>5.7205725292270269E-2</c:v>
                </c:pt>
                <c:pt idx="1160">
                  <c:v>5.7205725292270269E-2</c:v>
                </c:pt>
                <c:pt idx="1161">
                  <c:v>5.7205725292270269E-2</c:v>
                </c:pt>
                <c:pt idx="1162">
                  <c:v>5.7205725292270269E-2</c:v>
                </c:pt>
                <c:pt idx="1163">
                  <c:v>5.7205725292270269E-2</c:v>
                </c:pt>
                <c:pt idx="1164">
                  <c:v>5.7205725292270269E-2</c:v>
                </c:pt>
                <c:pt idx="1165">
                  <c:v>5.7205725292270269E-2</c:v>
                </c:pt>
                <c:pt idx="1166">
                  <c:v>5.7205725292270269E-2</c:v>
                </c:pt>
                <c:pt idx="1167">
                  <c:v>5.7205725292270269E-2</c:v>
                </c:pt>
                <c:pt idx="1168">
                  <c:v>5.7205725292270269E-2</c:v>
                </c:pt>
                <c:pt idx="1169">
                  <c:v>5.7205725292270269E-2</c:v>
                </c:pt>
                <c:pt idx="1170">
                  <c:v>5.7205725292270269E-2</c:v>
                </c:pt>
                <c:pt idx="1171">
                  <c:v>5.7205725292270269E-2</c:v>
                </c:pt>
                <c:pt idx="1172">
                  <c:v>5.7205725292270269E-2</c:v>
                </c:pt>
                <c:pt idx="1173">
                  <c:v>5.7205725292270269E-2</c:v>
                </c:pt>
                <c:pt idx="1174">
                  <c:v>5.7205725292270269E-2</c:v>
                </c:pt>
                <c:pt idx="1175">
                  <c:v>5.7205725292270269E-2</c:v>
                </c:pt>
                <c:pt idx="1176">
                  <c:v>5.7205725292270269E-2</c:v>
                </c:pt>
                <c:pt idx="1177">
                  <c:v>5.7205725292270269E-2</c:v>
                </c:pt>
                <c:pt idx="1178">
                  <c:v>5.7205725292270269E-2</c:v>
                </c:pt>
                <c:pt idx="1179">
                  <c:v>5.7205725292270269E-2</c:v>
                </c:pt>
                <c:pt idx="1180">
                  <c:v>5.7205725292270269E-2</c:v>
                </c:pt>
                <c:pt idx="1181">
                  <c:v>5.7205725292270269E-2</c:v>
                </c:pt>
                <c:pt idx="1182">
                  <c:v>5.7205725292270269E-2</c:v>
                </c:pt>
                <c:pt idx="1183">
                  <c:v>5.7205725292270269E-2</c:v>
                </c:pt>
                <c:pt idx="1184">
                  <c:v>5.7205725292270269E-2</c:v>
                </c:pt>
                <c:pt idx="1185">
                  <c:v>5.7205725292270269E-2</c:v>
                </c:pt>
                <c:pt idx="1186">
                  <c:v>5.7205725292270269E-2</c:v>
                </c:pt>
                <c:pt idx="1187">
                  <c:v>5.7205725292270269E-2</c:v>
                </c:pt>
                <c:pt idx="1188">
                  <c:v>5.7205725292270269E-2</c:v>
                </c:pt>
                <c:pt idx="1189">
                  <c:v>5.7205725292270269E-2</c:v>
                </c:pt>
                <c:pt idx="1190">
                  <c:v>5.7205725292270269E-2</c:v>
                </c:pt>
                <c:pt idx="1191">
                  <c:v>5.7205725292270269E-2</c:v>
                </c:pt>
                <c:pt idx="1192">
                  <c:v>5.7205725292270269E-2</c:v>
                </c:pt>
                <c:pt idx="1193">
                  <c:v>5.7205725292270269E-2</c:v>
                </c:pt>
                <c:pt idx="1194">
                  <c:v>5.7205725292270269E-2</c:v>
                </c:pt>
                <c:pt idx="1195">
                  <c:v>5.7205725292270269E-2</c:v>
                </c:pt>
                <c:pt idx="1196">
                  <c:v>5.7205725292270269E-2</c:v>
                </c:pt>
                <c:pt idx="1197">
                  <c:v>5.7205725292270269E-2</c:v>
                </c:pt>
                <c:pt idx="1198">
                  <c:v>5.7205725292270269E-2</c:v>
                </c:pt>
                <c:pt idx="1199">
                  <c:v>5.7205725292270269E-2</c:v>
                </c:pt>
                <c:pt idx="1200">
                  <c:v>5.7205725292270269E-2</c:v>
                </c:pt>
                <c:pt idx="1201">
                  <c:v>5.7205725292270269E-2</c:v>
                </c:pt>
                <c:pt idx="1202">
                  <c:v>5.7205725292270269E-2</c:v>
                </c:pt>
                <c:pt idx="1203">
                  <c:v>5.7205725292270269E-2</c:v>
                </c:pt>
                <c:pt idx="1204">
                  <c:v>5.7205725292270269E-2</c:v>
                </c:pt>
                <c:pt idx="1205">
                  <c:v>5.7205725292270269E-2</c:v>
                </c:pt>
                <c:pt idx="1206">
                  <c:v>5.7205725292270269E-2</c:v>
                </c:pt>
                <c:pt idx="1207">
                  <c:v>5.7205725292270269E-2</c:v>
                </c:pt>
                <c:pt idx="1208">
                  <c:v>5.7205725292270269E-2</c:v>
                </c:pt>
                <c:pt idx="1209">
                  <c:v>5.7205725292270269E-2</c:v>
                </c:pt>
                <c:pt idx="1210">
                  <c:v>5.7205725292270269E-2</c:v>
                </c:pt>
                <c:pt idx="1211">
                  <c:v>5.7205725292270269E-2</c:v>
                </c:pt>
                <c:pt idx="1212">
                  <c:v>5.7205725292270269E-2</c:v>
                </c:pt>
                <c:pt idx="1213">
                  <c:v>5.7205725292270269E-2</c:v>
                </c:pt>
                <c:pt idx="1214">
                  <c:v>5.7205725292270269E-2</c:v>
                </c:pt>
                <c:pt idx="1215">
                  <c:v>5.7205725292270269E-2</c:v>
                </c:pt>
                <c:pt idx="1216">
                  <c:v>5.7205725292270269E-2</c:v>
                </c:pt>
                <c:pt idx="1217">
                  <c:v>5.7205725292270269E-2</c:v>
                </c:pt>
                <c:pt idx="1218">
                  <c:v>5.7205725292270269E-2</c:v>
                </c:pt>
                <c:pt idx="1219">
                  <c:v>5.7205725292270269E-2</c:v>
                </c:pt>
                <c:pt idx="1220">
                  <c:v>5.7205725292270269E-2</c:v>
                </c:pt>
                <c:pt idx="1221">
                  <c:v>5.7205725292270269E-2</c:v>
                </c:pt>
                <c:pt idx="1222">
                  <c:v>5.7205725292270269E-2</c:v>
                </c:pt>
                <c:pt idx="1223">
                  <c:v>5.7205725292270269E-2</c:v>
                </c:pt>
                <c:pt idx="1224">
                  <c:v>5.7205725292270269E-2</c:v>
                </c:pt>
                <c:pt idx="1225">
                  <c:v>5.7205725292270269E-2</c:v>
                </c:pt>
                <c:pt idx="1226">
                  <c:v>5.7205725292270269E-2</c:v>
                </c:pt>
                <c:pt idx="1227">
                  <c:v>5.7205725292270269E-2</c:v>
                </c:pt>
                <c:pt idx="1228">
                  <c:v>5.7205725292270269E-2</c:v>
                </c:pt>
                <c:pt idx="1229">
                  <c:v>5.7205725292270269E-2</c:v>
                </c:pt>
                <c:pt idx="1230">
                  <c:v>5.7205725292270269E-2</c:v>
                </c:pt>
                <c:pt idx="1231">
                  <c:v>5.7205725292270269E-2</c:v>
                </c:pt>
                <c:pt idx="1232">
                  <c:v>5.7205725292270269E-2</c:v>
                </c:pt>
                <c:pt idx="1233">
                  <c:v>5.7205725292270269E-2</c:v>
                </c:pt>
                <c:pt idx="1234">
                  <c:v>5.7205725292270269E-2</c:v>
                </c:pt>
                <c:pt idx="1235">
                  <c:v>5.7205725292270269E-2</c:v>
                </c:pt>
                <c:pt idx="1236">
                  <c:v>5.7205725292270269E-2</c:v>
                </c:pt>
                <c:pt idx="1237">
                  <c:v>5.7205725292270269E-2</c:v>
                </c:pt>
                <c:pt idx="1238">
                  <c:v>5.7205725292270269E-2</c:v>
                </c:pt>
                <c:pt idx="1239">
                  <c:v>5.7205725292270269E-2</c:v>
                </c:pt>
                <c:pt idx="1240">
                  <c:v>5.7205725292270269E-2</c:v>
                </c:pt>
                <c:pt idx="1241">
                  <c:v>5.7205725292270269E-2</c:v>
                </c:pt>
                <c:pt idx="1242">
                  <c:v>5.7205725292270269E-2</c:v>
                </c:pt>
                <c:pt idx="1243">
                  <c:v>5.7205725292270269E-2</c:v>
                </c:pt>
                <c:pt idx="1244">
                  <c:v>5.7205725292270269E-2</c:v>
                </c:pt>
                <c:pt idx="1245">
                  <c:v>5.7205725292270269E-2</c:v>
                </c:pt>
                <c:pt idx="1246">
                  <c:v>5.7205725292270269E-2</c:v>
                </c:pt>
                <c:pt idx="1247">
                  <c:v>5.7205725292270269E-2</c:v>
                </c:pt>
                <c:pt idx="1248">
                  <c:v>5.7205725292270269E-2</c:v>
                </c:pt>
                <c:pt idx="1249">
                  <c:v>5.7205725292270269E-2</c:v>
                </c:pt>
                <c:pt idx="1250">
                  <c:v>5.7205725292270269E-2</c:v>
                </c:pt>
                <c:pt idx="1251">
                  <c:v>5.7205725292270269E-2</c:v>
                </c:pt>
                <c:pt idx="1252">
                  <c:v>5.7205725292270269E-2</c:v>
                </c:pt>
                <c:pt idx="1253">
                  <c:v>5.7205725292270269E-2</c:v>
                </c:pt>
                <c:pt idx="1254">
                  <c:v>5.7205725292270269E-2</c:v>
                </c:pt>
                <c:pt idx="1255">
                  <c:v>5.7205725292270269E-2</c:v>
                </c:pt>
                <c:pt idx="1256">
                  <c:v>5.7205725292270269E-2</c:v>
                </c:pt>
                <c:pt idx="1257">
                  <c:v>5.7205725292270269E-2</c:v>
                </c:pt>
                <c:pt idx="1258">
                  <c:v>5.7205725292270269E-2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F-2F4B-A44D-B6A97F8ED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804672"/>
        <c:axId val="746856528"/>
      </c:lineChart>
      <c:catAx>
        <c:axId val="746804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56528"/>
        <c:crosses val="autoZero"/>
        <c:auto val="1"/>
        <c:lblAlgn val="ctr"/>
        <c:lblOffset val="100"/>
        <c:noMultiLvlLbl val="0"/>
      </c:catAx>
      <c:valAx>
        <c:axId val="746856528"/>
        <c:scaling>
          <c:orientation val="minMax"/>
          <c:max val="1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164093</xdr:colOff>
      <xdr:row>17</xdr:row>
      <xdr:rowOff>201626</xdr:rowOff>
    </xdr:from>
    <xdr:to>
      <xdr:col>6</xdr:col>
      <xdr:colOff>575748</xdr:colOff>
      <xdr:row>31</xdr:row>
      <xdr:rowOff>102119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0B8559-6A3E-4CB6-EE0D-9A514FC591C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61310</xdr:colOff>
      <xdr:row>62</xdr:row>
      <xdr:rowOff>189159</xdr:rowOff>
    </xdr:from>
    <xdr:to>
      <xdr:col>6</xdr:col>
      <xdr:colOff>453696</xdr:colOff>
      <xdr:row>74</xdr:row>
      <xdr:rowOff>133578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E04327-E5DA-9D49-BA68-F18E724931F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154444</xdr:colOff>
      <xdr:row>77</xdr:row>
      <xdr:rowOff>186851</xdr:rowOff>
    </xdr:from>
    <xdr:to>
      <xdr:col>6</xdr:col>
      <xdr:colOff>546830</xdr:colOff>
      <xdr:row>91</xdr:row>
      <xdr:rowOff>87402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701C10A-C19D-7440-92AC-91C9158D38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569310</xdr:colOff>
      <xdr:row>172</xdr:row>
      <xdr:rowOff>189187</xdr:rowOff>
    </xdr:from>
    <xdr:to>
      <xdr:col>6</xdr:col>
      <xdr:colOff>148896</xdr:colOff>
      <xdr:row>186</xdr:row>
      <xdr:rowOff>104277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B0FE5DD-473E-9B46-82B1-C5356860EAB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184806</xdr:colOff>
      <xdr:row>4</xdr:row>
      <xdr:rowOff>131380</xdr:rowOff>
    </xdr:from>
    <xdr:to>
      <xdr:col>6</xdr:col>
      <xdr:colOff>596461</xdr:colOff>
      <xdr:row>16</xdr:row>
      <xdr:rowOff>142340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9519940-B8BA-2E22-9CE0-B41697B68B8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153330</xdr:colOff>
      <xdr:row>47</xdr:row>
      <xdr:rowOff>164448</xdr:rowOff>
    </xdr:from>
    <xdr:to>
      <xdr:col>6</xdr:col>
      <xdr:colOff>564985</xdr:colOff>
      <xdr:row>61</xdr:row>
      <xdr:rowOff>134086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87CD60D-9591-C64B-BB71-10851F3C2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141969</xdr:colOff>
      <xdr:row>33</xdr:row>
      <xdr:rowOff>13270</xdr:rowOff>
    </xdr:from>
    <xdr:to>
      <xdr:col>6</xdr:col>
      <xdr:colOff>553624</xdr:colOff>
      <xdr:row>46</xdr:row>
      <xdr:rowOff>140027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FBEA65-5CD4-CF46-9E34-747ED77C62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406399</xdr:colOff>
          <xdr:row>2</xdr:row>
          <xdr:rowOff>2674</xdr:rowOff>
        </xdr:from>
        <xdr:to>
          <xdr:col>26</xdr:col>
          <xdr:colOff>803219</xdr:colOff>
          <xdr:row>3</xdr:row>
          <xdr:rowOff>184261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3EFFC63-43C3-2F2D-6048-4BC8DEECB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3</xdr:col>
      <xdr:colOff>674639</xdr:colOff>
      <xdr:row>57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37F70B-CBD8-4B2D-F5AB-609AD9B8F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1625600"/>
          <a:ext cx="2630439" cy="1005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8</xdr:col>
      <xdr:colOff>1539</xdr:colOff>
      <xdr:row>57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F8D4B7-A812-178E-F00E-15F4748BC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0" y="1625600"/>
          <a:ext cx="2630439" cy="100584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</xdr:row>
      <xdr:rowOff>0</xdr:rowOff>
    </xdr:from>
    <xdr:to>
      <xdr:col>12</xdr:col>
      <xdr:colOff>153939</xdr:colOff>
      <xdr:row>57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74A8213-FC44-F250-A1E3-2586EB0B2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35900" y="1625600"/>
          <a:ext cx="2630439" cy="100584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16</xdr:col>
      <xdr:colOff>153939</xdr:colOff>
      <xdr:row>57</xdr:row>
      <xdr:rowOff>101600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DD39E2-26C9-9588-6562-2A54B010D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90300" y="1625600"/>
          <a:ext cx="2630439" cy="100584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20</xdr:col>
      <xdr:colOff>153939</xdr:colOff>
      <xdr:row>57</xdr:row>
      <xdr:rowOff>101600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1B9CBD0-7FA4-FA63-DAF5-A91B3A77F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744700" y="1625600"/>
          <a:ext cx="2630439" cy="10058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83B0C9-A8B6-1C42-AA6F-DF0784275523}" name="EquityIndices" displayName="EquityIndices" ref="B4:G4360" totalsRowShown="0" headerRowDxfId="7" dataDxfId="6">
  <tableColumns count="6">
    <tableColumn id="1" xr3:uid="{45E7211B-4C2E-E04B-BC32-0CAB67045A81}" name="Dates" dataDxfId="5"/>
    <tableColumn id="2" xr3:uid="{63EC0D9A-0B20-0B45-991C-6058142FACC9}" name="SPX" dataDxfId="4"/>
    <tableColumn id="3" xr3:uid="{EF5E1920-BC81-EA4B-8E87-188DBA7717EF}" name="MID" dataDxfId="3"/>
    <tableColumn id="4" xr3:uid="{D59AEB97-25B5-9D4E-9855-C33615267503}" name="RTY" dataDxfId="2"/>
    <tableColumn id="5" xr3:uid="{DD50E844-A97E-5F42-B2BB-6A06589126D1}" name="EFA" dataDxfId="1"/>
    <tableColumn id="6" xr3:uid="{D5A53E17-0A42-2847-AAAD-8C89423D0FE5}" name="AGG" dataDxfId="0"/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25F9E-2293-1A42-B7E0-67499C4341BF}">
  <sheetPr codeName="Sheet1"/>
  <dimension ref="A1:AV4363"/>
  <sheetViews>
    <sheetView tabSelected="1" topLeftCell="V1" zoomScale="68" zoomScaleNormal="58" workbookViewId="0">
      <selection activeCell="AF4" sqref="AF4"/>
    </sheetView>
  </sheetViews>
  <sheetFormatPr baseColWidth="10" defaultRowHeight="16" x14ac:dyDescent="0.2"/>
  <cols>
    <col min="2" max="6" width="10.83203125" style="2"/>
    <col min="7" max="7" width="10.83203125" style="2" customWidth="1"/>
    <col min="9" max="9" width="10.83203125" style="3"/>
    <col min="10" max="14" width="14.6640625" customWidth="1"/>
    <col min="17" max="21" width="14.83203125" bestFit="1" customWidth="1"/>
    <col min="23" max="23" width="14.6640625" customWidth="1"/>
    <col min="24" max="24" width="13.6640625" bestFit="1" customWidth="1"/>
    <col min="25" max="25" width="13.33203125" bestFit="1" customWidth="1"/>
    <col min="26" max="26" width="14.83203125" customWidth="1"/>
    <col min="27" max="27" width="14.5" customWidth="1"/>
    <col min="28" max="28" width="15.1640625" customWidth="1"/>
    <col min="29" max="29" width="11.6640625" customWidth="1"/>
    <col min="30" max="30" width="12.5" customWidth="1"/>
    <col min="31" max="31" width="13.33203125" customWidth="1"/>
    <col min="32" max="32" width="14.1640625" customWidth="1"/>
    <col min="33" max="33" width="16.83203125" customWidth="1"/>
    <col min="34" max="34" width="14.6640625" customWidth="1"/>
    <col min="36" max="36" width="9.5" customWidth="1"/>
    <col min="37" max="39" width="10.83203125" customWidth="1"/>
    <col min="40" max="41" width="18.6640625" customWidth="1"/>
    <col min="42" max="42" width="19.33203125" customWidth="1"/>
    <col min="43" max="43" width="17.83203125" customWidth="1"/>
    <col min="44" max="44" width="18.5" customWidth="1"/>
    <col min="45" max="46" width="10.83203125" customWidth="1"/>
    <col min="47" max="47" width="15.83203125" customWidth="1"/>
    <col min="48" max="48" width="14" customWidth="1"/>
  </cols>
  <sheetData>
    <row r="1" spans="1:48" ht="17" thickBot="1" x14ac:dyDescent="0.25">
      <c r="A1" s="5"/>
      <c r="B1" s="5"/>
      <c r="C1" s="5"/>
      <c r="D1" s="5"/>
      <c r="E1" s="5"/>
      <c r="F1" s="5"/>
      <c r="G1" s="5"/>
      <c r="H1" s="5"/>
      <c r="I1" s="84"/>
      <c r="J1" s="5"/>
      <c r="K1" s="5"/>
      <c r="L1" s="5"/>
      <c r="M1" s="5"/>
      <c r="N1" s="5"/>
      <c r="P1" s="5" t="s">
        <v>0</v>
      </c>
      <c r="Q1" s="5" t="s">
        <v>0</v>
      </c>
      <c r="T1" s="34" t="s">
        <v>30</v>
      </c>
      <c r="U1">
        <f ca="1">AVERAGE(X8:X1266)*0</f>
        <v>0</v>
      </c>
      <c r="W1" s="32" t="s">
        <v>31</v>
      </c>
      <c r="X1" s="33">
        <v>4</v>
      </c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48" ht="19" x14ac:dyDescent="0.25">
      <c r="A2" s="6"/>
      <c r="B2" s="6"/>
      <c r="C2" s="6"/>
      <c r="D2" s="6"/>
      <c r="E2" s="6"/>
      <c r="F2" s="6"/>
      <c r="G2" s="6"/>
      <c r="H2" s="6"/>
      <c r="I2" s="85"/>
      <c r="J2" s="6"/>
      <c r="K2" s="6"/>
      <c r="L2" s="6"/>
      <c r="M2" s="6"/>
      <c r="N2" s="6"/>
      <c r="P2" s="6" t="s">
        <v>12</v>
      </c>
      <c r="Q2" s="6" t="s">
        <v>13</v>
      </c>
      <c r="W2" s="13" t="str">
        <f ca="1">OFFSET(EquityIndices[[#Headers],[SPX]],0,$X$1)</f>
        <v>AGG</v>
      </c>
      <c r="X2" s="36" t="s">
        <v>37</v>
      </c>
      <c r="Y2" s="37" t="s">
        <v>38</v>
      </c>
      <c r="Z2" s="10"/>
      <c r="AA2" s="9"/>
      <c r="AB2" s="9"/>
      <c r="AC2" s="9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</row>
    <row r="3" spans="1:48" x14ac:dyDescent="0.2">
      <c r="A3" s="6"/>
      <c r="B3" s="6"/>
      <c r="C3" s="6"/>
      <c r="D3" s="6"/>
      <c r="E3" s="6"/>
      <c r="F3" s="6"/>
      <c r="G3" s="6"/>
      <c r="H3" s="6"/>
      <c r="I3" s="85"/>
      <c r="J3" s="6"/>
      <c r="K3" s="6"/>
      <c r="L3" s="6"/>
      <c r="M3" s="6"/>
      <c r="N3" s="6"/>
      <c r="P3" s="6"/>
      <c r="W3" s="14" t="s">
        <v>33</v>
      </c>
      <c r="X3" s="16">
        <f>Y3/100000</f>
        <v>3.2336929930953523E-7</v>
      </c>
      <c r="Y3" s="25">
        <v>3.2336929930953523E-2</v>
      </c>
      <c r="Z3" s="10"/>
      <c r="AA3" s="9"/>
      <c r="AB3" s="9"/>
      <c r="AC3" s="9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</row>
    <row r="4" spans="1:48" x14ac:dyDescent="0.2">
      <c r="A4" s="6"/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/>
      <c r="I4" s="86" t="s">
        <v>0</v>
      </c>
      <c r="J4" s="72" t="s">
        <v>7</v>
      </c>
      <c r="K4" s="72" t="s">
        <v>8</v>
      </c>
      <c r="L4" s="72" t="s">
        <v>9</v>
      </c>
      <c r="M4" s="72" t="s">
        <v>10</v>
      </c>
      <c r="N4" s="73" t="s">
        <v>11</v>
      </c>
      <c r="P4" s="71" t="s">
        <v>0</v>
      </c>
      <c r="Q4" s="72" t="s">
        <v>7</v>
      </c>
      <c r="R4" s="72" t="s">
        <v>8</v>
      </c>
      <c r="S4" s="72" t="s">
        <v>9</v>
      </c>
      <c r="T4" s="72" t="s">
        <v>10</v>
      </c>
      <c r="U4" s="73" t="s">
        <v>11</v>
      </c>
      <c r="W4" s="14" t="s">
        <v>34</v>
      </c>
      <c r="X4" s="17">
        <f>Y4/10</f>
        <v>0.261237982224923</v>
      </c>
      <c r="Y4" s="25">
        <v>2.6123798222492303</v>
      </c>
      <c r="Z4" s="10"/>
      <c r="AA4" s="9"/>
      <c r="AB4" s="9"/>
      <c r="AC4" s="9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</row>
    <row r="5" spans="1:48" ht="17" thickBot="1" x14ac:dyDescent="0.25">
      <c r="B5" s="3">
        <v>37893</v>
      </c>
      <c r="C5" s="4">
        <v>1006.580017</v>
      </c>
      <c r="D5" s="4">
        <v>514.20001200000002</v>
      </c>
      <c r="E5" s="4">
        <v>492.709991</v>
      </c>
      <c r="F5" s="4">
        <v>39.5</v>
      </c>
      <c r="G5" s="4">
        <v>102.16999800000001</v>
      </c>
      <c r="I5" s="74">
        <v>37893</v>
      </c>
      <c r="J5" s="19"/>
      <c r="K5" s="19"/>
      <c r="L5" s="19"/>
      <c r="M5" s="19"/>
      <c r="N5" s="80"/>
      <c r="P5" s="77">
        <v>42373</v>
      </c>
      <c r="Q5" s="78">
        <v>-1.530373098179018E-2</v>
      </c>
      <c r="R5" s="78">
        <v>-1.3871142594867927E-2</v>
      </c>
      <c r="S5" s="78">
        <v>-2.4007623660641065E-2</v>
      </c>
      <c r="T5" s="78">
        <v>-1.5326992245793782E-2</v>
      </c>
      <c r="U5" s="79">
        <v>-3.7034533153701567E-4</v>
      </c>
      <c r="W5" s="15" t="s">
        <v>35</v>
      </c>
      <c r="X5" s="18">
        <f>Y5</f>
        <v>0.73876169276402248</v>
      </c>
      <c r="Y5" s="26">
        <v>0.73876169276402248</v>
      </c>
      <c r="Z5" s="10"/>
      <c r="AA5" s="10"/>
      <c r="AB5" s="10"/>
      <c r="AC5" s="10"/>
      <c r="AD5" s="10"/>
      <c r="AE5" s="10"/>
      <c r="AG5" s="10"/>
      <c r="AH5" s="10"/>
      <c r="AI5" s="10"/>
      <c r="AJ5" s="10"/>
      <c r="AK5" s="10"/>
      <c r="AL5" s="10"/>
      <c r="AM5" s="10"/>
      <c r="AN5" s="10"/>
      <c r="AO5" s="10"/>
    </row>
    <row r="6" spans="1:48" ht="17" thickBot="1" x14ac:dyDescent="0.25">
      <c r="B6" s="3">
        <v>37894</v>
      </c>
      <c r="C6" s="4">
        <v>995.96997099999999</v>
      </c>
      <c r="D6" s="4">
        <v>510.42001299999998</v>
      </c>
      <c r="E6" s="4">
        <v>487.67999300000002</v>
      </c>
      <c r="F6" s="4">
        <v>39</v>
      </c>
      <c r="G6" s="4">
        <v>102.699997</v>
      </c>
      <c r="I6" s="77">
        <v>37894</v>
      </c>
      <c r="J6" s="78">
        <f>(C6-C5)/C5</f>
        <v>-1.0540688093155351E-2</v>
      </c>
      <c r="K6" s="78">
        <f>(D6-D5)/D5</f>
        <v>-7.3512230878750584E-3</v>
      </c>
      <c r="L6" s="78">
        <f>(E6-E5)/E5</f>
        <v>-1.0208841086804707E-2</v>
      </c>
      <c r="M6" s="78">
        <f>(F6-F5)/F5</f>
        <v>-1.2658227848101266E-2</v>
      </c>
      <c r="N6" s="79">
        <f>(G6-G5)/G5</f>
        <v>5.1874230241248454E-3</v>
      </c>
      <c r="P6" s="74">
        <v>42374</v>
      </c>
      <c r="Q6" s="75">
        <v>2.012226074739071E-3</v>
      </c>
      <c r="R6" s="75">
        <v>8.1933101970454027E-4</v>
      </c>
      <c r="S6" s="75">
        <v>1.6416319462108139E-3</v>
      </c>
      <c r="T6" s="75">
        <v>-1.5565548253200175E-3</v>
      </c>
      <c r="U6" s="76">
        <v>4.6305454790175707E-4</v>
      </c>
      <c r="W6" s="22" t="s">
        <v>36</v>
      </c>
      <c r="X6" s="23">
        <f>SUM(X3:X5)</f>
        <v>0.99999999835824482</v>
      </c>
      <c r="Y6" s="11"/>
      <c r="Z6" s="8" t="s">
        <v>14</v>
      </c>
      <c r="AA6" s="35">
        <f ca="1">SUM($AA$8:$AA$1266)</f>
        <v>14299.152805509108</v>
      </c>
      <c r="AB6" s="12"/>
      <c r="AC6" s="12"/>
      <c r="AD6" s="12"/>
      <c r="AE6" s="8" t="s">
        <v>32</v>
      </c>
      <c r="AF6" s="24">
        <f ca="1">AVERAGE($AF$8:$AF$1266)</f>
        <v>4.5547778930811876E-2</v>
      </c>
      <c r="AG6" s="10"/>
      <c r="AH6" s="10"/>
      <c r="AI6" s="10"/>
      <c r="AJ6" s="10"/>
      <c r="AK6" s="10"/>
      <c r="AL6" s="10"/>
      <c r="AM6" s="10"/>
      <c r="AN6" s="10"/>
      <c r="AO6" s="10"/>
      <c r="AT6" s="34" t="s">
        <v>39</v>
      </c>
      <c r="AU6">
        <f ca="1">($AJ$8-2)*_xlfn.AGGREGATE(9,6,AU9:AU1266)</f>
        <v>-1555.6111959858522</v>
      </c>
      <c r="AV6">
        <f ca="1">($AJ$8-2)*_xlfn.AGGREGATE(9,6,AV9:AV1266)</f>
        <v>381.20755066492484</v>
      </c>
    </row>
    <row r="7" spans="1:48" ht="34" x14ac:dyDescent="0.2">
      <c r="B7" s="3">
        <v>37895</v>
      </c>
      <c r="C7" s="4">
        <v>1018.219971</v>
      </c>
      <c r="D7" s="4">
        <v>521.39001499999995</v>
      </c>
      <c r="E7" s="4">
        <v>500.32000699999998</v>
      </c>
      <c r="F7" s="4">
        <v>40.279998999999997</v>
      </c>
      <c r="G7" s="4">
        <v>102.650002</v>
      </c>
      <c r="I7" s="74">
        <v>37895</v>
      </c>
      <c r="J7" s="75">
        <f t="shared" ref="J7:J70" si="0">(C7-C6)/C6</f>
        <v>2.2340030972680801E-2</v>
      </c>
      <c r="K7" s="75">
        <f t="shared" ref="K7:K70" si="1">(D7-D6)/D6</f>
        <v>2.1492107912312531E-2</v>
      </c>
      <c r="L7" s="75">
        <f>(E7-E6)/E6</f>
        <v>2.5918664249980725E-2</v>
      </c>
      <c r="M7" s="75">
        <f t="shared" ref="M7:M70" si="2">(F7-F6)/F6</f>
        <v>3.2820487179487094E-2</v>
      </c>
      <c r="N7" s="76">
        <f t="shared" ref="N7:N70" si="3">(G7-G6)/G6</f>
        <v>-4.8680624596313837E-4</v>
      </c>
      <c r="P7" s="77">
        <v>42375</v>
      </c>
      <c r="Q7" s="78">
        <v>-1.31153966170151E-2</v>
      </c>
      <c r="R7" s="78">
        <v>-1.4112845786339281E-2</v>
      </c>
      <c r="S7" s="78">
        <v>-1.4471693071061888E-2</v>
      </c>
      <c r="T7" s="78">
        <v>-1.6455932790576829E-2</v>
      </c>
      <c r="U7" s="79">
        <v>3.7956212866771624E-3</v>
      </c>
      <c r="W7" s="38" t="s">
        <v>0</v>
      </c>
      <c r="X7" s="39" t="str">
        <f ca="1">$W$2 &amp; " Return"</f>
        <v>AGG Return</v>
      </c>
      <c r="Y7" s="39" t="s">
        <v>15</v>
      </c>
      <c r="Z7" s="39" t="s">
        <v>16</v>
      </c>
      <c r="AA7" s="39" t="s">
        <v>17</v>
      </c>
      <c r="AB7" s="38" t="s">
        <v>18</v>
      </c>
      <c r="AC7" s="39" t="s">
        <v>19</v>
      </c>
      <c r="AD7" s="39" t="s">
        <v>20</v>
      </c>
      <c r="AE7" s="39" t="s">
        <v>21</v>
      </c>
      <c r="AF7" s="39" t="str">
        <f ca="1">$W$2&amp;" Residual"</f>
        <v>AGG Residual</v>
      </c>
      <c r="AG7" s="40" t="str">
        <f ca="1">$W$2 &amp; " Residual Squared"</f>
        <v>AGG Residual Squared</v>
      </c>
      <c r="AH7" s="41" t="str">
        <f ca="1">$W$2&amp;" Normalized Returns"</f>
        <v>AGG Normalized Returns</v>
      </c>
      <c r="AI7" s="10"/>
      <c r="AJ7" s="52" t="s">
        <v>22</v>
      </c>
      <c r="AK7" s="53" t="s">
        <v>23</v>
      </c>
      <c r="AL7" s="53" t="s">
        <v>24</v>
      </c>
      <c r="AM7" s="87" t="s">
        <v>25</v>
      </c>
      <c r="AN7" s="54" t="str">
        <f ca="1">$W$2&amp;" Autocorrelation Returns"</f>
        <v>AGG Autocorrelation Returns</v>
      </c>
      <c r="AO7" s="54" t="str">
        <f ca="1">$W$2&amp;" Autocorrelation Returns Squared"</f>
        <v>AGG Autocorrelation Returns Squared</v>
      </c>
      <c r="AP7" s="54" t="str">
        <f ca="1">$W$2&amp;" Autocorrelation Residuals"</f>
        <v>AGG Autocorrelation Residuals</v>
      </c>
      <c r="AQ7" s="54" t="str">
        <f ca="1">$W$2&amp;" Autocorrelation Residuals Squared"</f>
        <v>AGG Autocorrelation Residuals Squared</v>
      </c>
      <c r="AR7" s="55" t="str">
        <f ca="1">$W$2&amp;" Autocorrelation Normalized Returns"</f>
        <v>AGG Autocorrelation Normalized Returns</v>
      </c>
      <c r="AS7" s="21"/>
      <c r="AT7" s="27"/>
      <c r="AU7" s="28" t="s">
        <v>26</v>
      </c>
      <c r="AV7" s="29" t="s">
        <v>26</v>
      </c>
    </row>
    <row r="8" spans="1:48" ht="17" thickBot="1" x14ac:dyDescent="0.25">
      <c r="B8" s="3">
        <v>37896</v>
      </c>
      <c r="C8" s="4">
        <v>1020.23999</v>
      </c>
      <c r="D8" s="4">
        <v>523.71002199999998</v>
      </c>
      <c r="E8" s="4">
        <v>503.20001200000002</v>
      </c>
      <c r="F8" s="4">
        <v>40.216667000000001</v>
      </c>
      <c r="G8" s="4">
        <v>102.489998</v>
      </c>
      <c r="I8" s="77">
        <v>37896</v>
      </c>
      <c r="J8" s="78">
        <f t="shared" si="0"/>
        <v>1.9838728934143519E-3</v>
      </c>
      <c r="K8" s="78">
        <f t="shared" si="1"/>
        <v>4.4496575178948001E-3</v>
      </c>
      <c r="L8" s="78">
        <f t="shared" ref="L8:L70" si="4">(E8-E7)/E7</f>
        <v>5.7563258708541705E-3</v>
      </c>
      <c r="M8" s="78">
        <f t="shared" si="2"/>
        <v>-1.572293981437177E-3</v>
      </c>
      <c r="N8" s="79">
        <f>(G8-G7)/G7</f>
        <v>-1.5587335302730992E-3</v>
      </c>
      <c r="P8" s="74">
        <v>42376</v>
      </c>
      <c r="Q8" s="75">
        <v>-2.3700443039098174E-2</v>
      </c>
      <c r="R8" s="75">
        <v>-2.5234575303543658E-2</v>
      </c>
      <c r="S8" s="75">
        <v>-2.7230323506813564E-2</v>
      </c>
      <c r="T8" s="75">
        <v>-2.0781983458647072E-2</v>
      </c>
      <c r="U8" s="76">
        <v>-9.2243843954625712E-5</v>
      </c>
      <c r="W8" s="42">
        <f>IF($P5="","",$P5)</f>
        <v>42373</v>
      </c>
      <c r="X8" s="19">
        <f ca="1">OFFSET(Q5,0,$X$1)</f>
        <v>-3.7034533153701567E-4</v>
      </c>
      <c r="Y8" s="19">
        <f ca="1">$X8^2</f>
        <v>1.3715566459126204E-7</v>
      </c>
      <c r="Z8" s="19"/>
      <c r="AA8" s="19"/>
      <c r="AB8" s="30"/>
      <c r="AC8" s="19"/>
      <c r="AD8" s="19"/>
      <c r="AE8" s="19"/>
      <c r="AF8" s="19"/>
      <c r="AG8" s="19"/>
      <c r="AH8" s="43"/>
      <c r="AJ8" s="31">
        <f>COUNT($Q$6:$Q$1263)-$AK8</f>
        <v>1258</v>
      </c>
      <c r="AK8" s="20">
        <v>0</v>
      </c>
      <c r="AL8" s="20">
        <f t="shared" ref="AL8:AL71" si="5">1/$AJ$8+2/SQRT($AJ$9)</f>
        <v>5.7205725292270269E-2</v>
      </c>
      <c r="AM8" s="20">
        <f t="shared" ref="AM8:AM71" si="6">1/$AJ$8-2/SQRT($AJ$8)</f>
        <v>-5.559347488384165E-2</v>
      </c>
      <c r="AN8" s="20">
        <f ca="1">CORREL(OFFSET($Q$6,$AK$8,0,$AJ8),OFFSET($Q$6,$AK8,0,$AJ8))</f>
        <v>1</v>
      </c>
      <c r="AO8" s="20">
        <f ca="1">CORREL(OFFSET($Y$9,$AK$8,0,$AJ8),OFFSET($Y$9,$AK8,0,$AJ8))</f>
        <v>1</v>
      </c>
      <c r="AP8" s="20">
        <f ca="1">CORREL(OFFSET($AF$9,$AK$8,0,$AJ8),OFFSET($AF$9,$AK8,0,$AJ8))</f>
        <v>1</v>
      </c>
      <c r="AQ8" s="31">
        <f ca="1">CORREL(OFFSET($AG$9,$AK$8,0,$AJ8),OFFSET($AG$9,$AK8,0,$AJ8))</f>
        <v>1.0000000000000002</v>
      </c>
      <c r="AR8" s="89">
        <f ca="1">CORREL(OFFSET($AH$9,$AK$8,0,$AJ8),OFFSET($AH$9,$AK8,0,$AJ8))</f>
        <v>1</v>
      </c>
      <c r="AT8" s="58" t="s">
        <v>27</v>
      </c>
      <c r="AU8" s="59" t="s">
        <v>28</v>
      </c>
      <c r="AV8" s="60" t="s">
        <v>29</v>
      </c>
    </row>
    <row r="9" spans="1:48" x14ac:dyDescent="0.2">
      <c r="B9" s="3">
        <v>37897</v>
      </c>
      <c r="C9" s="4">
        <v>1029.849976</v>
      </c>
      <c r="D9" s="4">
        <v>530.60998500000005</v>
      </c>
      <c r="E9" s="4">
        <v>512.28002900000001</v>
      </c>
      <c r="F9" s="4">
        <v>40.803333000000002</v>
      </c>
      <c r="G9" s="4">
        <v>101.75</v>
      </c>
      <c r="I9" s="74">
        <v>37897</v>
      </c>
      <c r="J9" s="75">
        <f t="shared" si="0"/>
        <v>9.4193386793238083E-3</v>
      </c>
      <c r="K9" s="75">
        <f t="shared" si="1"/>
        <v>1.3175159363286103E-2</v>
      </c>
      <c r="L9" s="75">
        <f t="shared" si="4"/>
        <v>1.8044548456807266E-2</v>
      </c>
      <c r="M9" s="75">
        <f t="shared" si="2"/>
        <v>1.458763353014811E-2</v>
      </c>
      <c r="N9" s="76">
        <f t="shared" si="3"/>
        <v>-7.220197233294901E-3</v>
      </c>
      <c r="P9" s="77">
        <v>42377</v>
      </c>
      <c r="Q9" s="78">
        <v>-1.0838374634476389E-2</v>
      </c>
      <c r="R9" s="78">
        <v>-1.3577192542553573E-2</v>
      </c>
      <c r="S9" s="78">
        <v>-1.7255789597501955E-2</v>
      </c>
      <c r="T9" s="78">
        <v>-1.2050324174472087E-2</v>
      </c>
      <c r="U9" s="79">
        <v>2.2136691055832146E-3</v>
      </c>
      <c r="W9" s="44">
        <f t="shared" ref="W9:W71" si="7">IF($P6="","",$P6)</f>
        <v>42374</v>
      </c>
      <c r="X9" s="20">
        <f ca="1">OFFSET(Q6,0,$X$1)</f>
        <v>4.6305454790175707E-4</v>
      </c>
      <c r="Y9" s="20">
        <f ca="1">$X9^2</f>
        <v>2.1441951433250063E-7</v>
      </c>
      <c r="Z9" s="20">
        <f ca="1">Y8</f>
        <v>1.3715566459126204E-7</v>
      </c>
      <c r="AA9" s="20">
        <f ca="1">-LN(Z9)-Y9/Z9</f>
        <v>14.238819688586306</v>
      </c>
      <c r="AB9" s="31">
        <f ca="1">X9/SQRT(Z9)</f>
        <v>1.2503318078291348</v>
      </c>
      <c r="AC9" s="20">
        <f ca="1">_xlfn.RANK.EQ($AB9,$AB$9:$AB$1266,1)</f>
        <v>1154</v>
      </c>
      <c r="AD9" s="20">
        <f ca="1">($AC9-0.5)/COUNT($AC$9:$AC$1266)</f>
        <v>0.91693163751987283</v>
      </c>
      <c r="AE9" s="20">
        <f ca="1">_xlfn.NORM.S.INV($AD9)</f>
        <v>1.3847244988529468</v>
      </c>
      <c r="AF9" s="20">
        <f ca="1">$AB9</f>
        <v>1.2503318078291348</v>
      </c>
      <c r="AG9" s="20">
        <f ca="1">($AF9-mr)^2</f>
        <v>1.451504556288475</v>
      </c>
      <c r="AH9" s="45">
        <f ca="1">$Y9/$Z9</f>
        <v>1.5633296296692725</v>
      </c>
      <c r="AJ9" s="47">
        <f t="shared" ref="AJ9:AJ72" si="8">COUNT($Q$6:$Q$1263)-$AK9</f>
        <v>1257</v>
      </c>
      <c r="AK9" s="46">
        <v>1</v>
      </c>
      <c r="AL9" s="46">
        <f t="shared" si="5"/>
        <v>5.7205725292270269E-2</v>
      </c>
      <c r="AM9" s="46">
        <f t="shared" si="6"/>
        <v>-5.559347488384165E-2</v>
      </c>
      <c r="AN9" s="46">
        <f ca="1">CORREL(OFFSET($X$9,$AK$8,0,$AJ9),OFFSET($X$9,$AK9,0,$AJ9))</f>
        <v>6.8596376697051348E-2</v>
      </c>
      <c r="AO9" s="94">
        <f ca="1">CORREL(OFFSET($Y$9,$AK$8,0,$AJ9),OFFSET($Y$9,$AK9,0,$AJ9))</f>
        <v>0.47052168625707608</v>
      </c>
      <c r="AP9" s="46">
        <f t="shared" ref="AP9:AP72" ca="1" si="9">CORREL(OFFSET($AF$9,$AK$8,0,$AJ9),OFFSET($AF$9,$AK9,0,$AJ9))</f>
        <v>1.2902869585139809E-3</v>
      </c>
      <c r="AQ9" s="47">
        <f t="shared" ref="AQ9:AQ72" ca="1" si="10">CORREL(OFFSET($AG$9,$AK$8,0,$AJ9),OFFSET($AG$9,$AK9,0,$AJ9))</f>
        <v>-2.6956148501750873E-2</v>
      </c>
      <c r="AR9" s="90">
        <f t="shared" ref="AR9:AR72" ca="1" si="11">CORREL(OFFSET($AH$9,$AK$8,0,$AJ9),OFFSET($AH$9,$AK9,0,$AJ9))</f>
        <v>-2.9883931161351362E-2</v>
      </c>
      <c r="AT9" s="61">
        <f>$AJ9/($AJ9-2-$AK9)</f>
        <v>1.0023923444976077</v>
      </c>
      <c r="AU9" s="62">
        <f ca="1">AP9^2*$AT9</f>
        <v>1.6688233071660714E-6</v>
      </c>
      <c r="AV9" s="63">
        <f ca="1">$AR9^2*$AT9</f>
        <v>8.9518582333499074E-4</v>
      </c>
    </row>
    <row r="10" spans="1:48" x14ac:dyDescent="0.2">
      <c r="B10" s="3">
        <v>37900</v>
      </c>
      <c r="C10" s="4">
        <v>1034.349976</v>
      </c>
      <c r="D10" s="4">
        <v>532.90997300000004</v>
      </c>
      <c r="E10" s="4">
        <v>516.71997099999999</v>
      </c>
      <c r="F10" s="4">
        <v>41.23</v>
      </c>
      <c r="G10" s="4">
        <v>101.900002</v>
      </c>
      <c r="I10" s="77">
        <v>37900</v>
      </c>
      <c r="J10" s="78">
        <f t="shared" si="0"/>
        <v>4.3695684855752231E-3</v>
      </c>
      <c r="K10" s="78">
        <f t="shared" si="1"/>
        <v>4.334611230506687E-3</v>
      </c>
      <c r="L10" s="78">
        <f t="shared" si="4"/>
        <v>8.6670214504887006E-3</v>
      </c>
      <c r="M10" s="78">
        <f t="shared" si="2"/>
        <v>1.0456670292105667E-2</v>
      </c>
      <c r="N10" s="79">
        <f t="shared" si="3"/>
        <v>1.4742211302211366E-3</v>
      </c>
      <c r="P10" s="74">
        <v>42380</v>
      </c>
      <c r="Q10" s="75">
        <v>8.532723085774163E-4</v>
      </c>
      <c r="R10" s="75">
        <v>-3.4238047723130381E-3</v>
      </c>
      <c r="S10" s="75">
        <v>-4.1100432053069605E-3</v>
      </c>
      <c r="T10" s="75">
        <v>4.1871472783542125E-3</v>
      </c>
      <c r="U10" s="76">
        <v>-2.8529908760172818E-3</v>
      </c>
      <c r="W10" s="42">
        <f t="shared" si="7"/>
        <v>42375</v>
      </c>
      <c r="X10" s="19">
        <f ca="1">OFFSET(Q7,0,$X$1)</f>
        <v>3.7956212866771624E-3</v>
      </c>
      <c r="Y10" s="46">
        <f t="shared" ref="Y10:Y73" ca="1" si="12">$X10^2</f>
        <v>1.4406740951876798E-5</v>
      </c>
      <c r="Z10" s="19">
        <f t="shared" ref="Z10:Z73" ca="1" si="13">o+a*Y9+b*Z9</f>
        <v>4.8070917152902092E-7</v>
      </c>
      <c r="AA10" s="46">
        <f t="shared" ref="AA10:AA73" ca="1" si="14">-LN(Z10)-Y10/Z10</f>
        <v>-15.421761716751021</v>
      </c>
      <c r="AB10" s="47">
        <f t="shared" ref="AB10:AB73" ca="1" si="15">X10/SQRT(Z10)</f>
        <v>5.4744648231084394</v>
      </c>
      <c r="AC10" s="46">
        <f ca="1">_xlfn.RANK.EQ($AB10,$AB$9:$AB$1266,1)</f>
        <v>1258</v>
      </c>
      <c r="AD10" s="46">
        <f t="shared" ref="AD10:AD73" ca="1" si="16">($AC10-0.5)/COUNT($AC$9:$AC$1266)</f>
        <v>0.99960254372019075</v>
      </c>
      <c r="AE10" s="46">
        <f t="shared" ref="AE10:AE73" ca="1" si="17">_xlfn.NORM.S.INV($AD10)</f>
        <v>3.3545601957377973</v>
      </c>
      <c r="AF10" s="46">
        <f t="shared" ref="AF10:AF73" ca="1" si="18">$AB10</f>
        <v>5.4744648231084394</v>
      </c>
      <c r="AG10" s="46">
        <f t="shared" ref="AG10:AG72" ca="1" si="19">($AF10-mr)^2</f>
        <v>29.473140272562343</v>
      </c>
      <c r="AH10" s="48">
        <f t="shared" ref="AH10:AH73" ca="1" si="20">$Y10/$Z10</f>
        <v>29.969765099451713</v>
      </c>
      <c r="AJ10" s="31">
        <f t="shared" si="8"/>
        <v>1256</v>
      </c>
      <c r="AK10" s="20">
        <v>2</v>
      </c>
      <c r="AL10" s="20">
        <f t="shared" si="5"/>
        <v>5.7205725292270269E-2</v>
      </c>
      <c r="AM10" s="20">
        <f t="shared" si="6"/>
        <v>-5.559347488384165E-2</v>
      </c>
      <c r="AN10" s="20">
        <f t="shared" ref="AN10:AN73" ca="1" si="21">CORREL(OFFSET($X$9,$AK$8,0,$AJ10),OFFSET($X$9,$AK10,0,$AJ10))</f>
        <v>-0.13261334545308215</v>
      </c>
      <c r="AO10" s="20">
        <f t="shared" ref="AO10:AO73" ca="1" si="22">CORREL(OFFSET($Y$9,$AK$8,0,$AJ10),OFFSET($Y$9,$AK10,0,$AJ10))</f>
        <v>0.34412890432378218</v>
      </c>
      <c r="AP10" s="20">
        <f t="shared" ca="1" si="9"/>
        <v>4.3439895838550589E-2</v>
      </c>
      <c r="AQ10" s="31">
        <f t="shared" ca="1" si="10"/>
        <v>-1.4024056339451451E-2</v>
      </c>
      <c r="AR10" s="89">
        <f t="shared" ca="1" si="11"/>
        <v>-1.3597637733913771E-2</v>
      </c>
      <c r="AT10" s="64">
        <f t="shared" ref="AT10:AT73" si="23">$AJ10/($AJ10-2-$AK10)</f>
        <v>1.0031948881789137</v>
      </c>
      <c r="AU10" s="65">
        <f t="shared" ref="AU10:AU73" ca="1" si="24">AP10^2*$AT10</f>
        <v>1.8930533828937224E-3</v>
      </c>
      <c r="AV10" s="66">
        <f t="shared" ref="AV10:AV73" ca="1" si="25">$AR10^2*$AT10</f>
        <v>1.8548647319496892E-4</v>
      </c>
    </row>
    <row r="11" spans="1:48" x14ac:dyDescent="0.2">
      <c r="B11" s="3">
        <v>37901</v>
      </c>
      <c r="C11" s="4">
        <v>1039.25</v>
      </c>
      <c r="D11" s="4">
        <v>536.01000999999997</v>
      </c>
      <c r="E11" s="4">
        <v>520.77002000000005</v>
      </c>
      <c r="F11" s="4">
        <v>41.166668000000001</v>
      </c>
      <c r="G11" s="4">
        <v>101.550003</v>
      </c>
      <c r="I11" s="74">
        <v>37901</v>
      </c>
      <c r="J11" s="75">
        <f t="shared" si="0"/>
        <v>4.7372979298063332E-3</v>
      </c>
      <c r="K11" s="75">
        <f t="shared" si="1"/>
        <v>5.8171870617252062E-3</v>
      </c>
      <c r="L11" s="75">
        <f t="shared" si="4"/>
        <v>7.8379958726233524E-3</v>
      </c>
      <c r="M11" s="75">
        <f t="shared" si="2"/>
        <v>-1.5360659713799542E-3</v>
      </c>
      <c r="N11" s="76">
        <f t="shared" si="3"/>
        <v>-3.434730060162284E-3</v>
      </c>
      <c r="P11" s="77">
        <v>42381</v>
      </c>
      <c r="Q11" s="78">
        <v>7.8027986383718759E-3</v>
      </c>
      <c r="R11" s="78">
        <v>4.2714309815951477E-3</v>
      </c>
      <c r="S11" s="78">
        <v>2.6873278966351431E-3</v>
      </c>
      <c r="T11" s="78">
        <v>4.7135242929659728E-3</v>
      </c>
      <c r="U11" s="79">
        <v>2.2150254215971459E-3</v>
      </c>
      <c r="W11" s="44">
        <f t="shared" si="7"/>
        <v>42376</v>
      </c>
      <c r="X11" s="20">
        <f t="shared" ref="X11:X71" ca="1" si="26">OFFSET(Q8,0,$X$1)</f>
        <v>-9.2243843954625712E-5</v>
      </c>
      <c r="Y11" s="20">
        <f t="shared" ca="1" si="12"/>
        <v>8.5089267475253379E-9</v>
      </c>
      <c r="Z11" s="20">
        <f t="shared" ca="1" si="13"/>
        <v>4.4420867573009664E-6</v>
      </c>
      <c r="AA11" s="20">
        <f t="shared" ca="1" si="14"/>
        <v>12.322470776882961</v>
      </c>
      <c r="AB11" s="31">
        <f t="shared" ca="1" si="15"/>
        <v>-4.3766707266656601E-2</v>
      </c>
      <c r="AC11" s="20">
        <f t="shared" ref="AC11:AC73" ca="1" si="27">_xlfn.RANK.EQ($AB11,$AB$9:$AB$1266,1)</f>
        <v>552</v>
      </c>
      <c r="AD11" s="20">
        <f t="shared" ca="1" si="16"/>
        <v>0.43839427662957076</v>
      </c>
      <c r="AE11" s="20">
        <f t="shared" ca="1" si="17"/>
        <v>-0.15504156002802674</v>
      </c>
      <c r="AF11" s="20">
        <f t="shared" ca="1" si="18"/>
        <v>-4.3766707266656601E-2</v>
      </c>
      <c r="AG11" s="20">
        <f t="shared" ca="1" si="19"/>
        <v>7.9770774447177877E-3</v>
      </c>
      <c r="AH11" s="45">
        <f t="shared" ca="1" si="20"/>
        <v>1.9155246649652118E-3</v>
      </c>
      <c r="AJ11" s="47">
        <f t="shared" si="8"/>
        <v>1255</v>
      </c>
      <c r="AK11" s="46">
        <v>3</v>
      </c>
      <c r="AL11" s="46">
        <f t="shared" si="5"/>
        <v>5.7205725292270269E-2</v>
      </c>
      <c r="AM11" s="46">
        <f t="shared" si="6"/>
        <v>-5.559347488384165E-2</v>
      </c>
      <c r="AN11" s="46">
        <f t="shared" ca="1" si="21"/>
        <v>-3.8604475370659981E-2</v>
      </c>
      <c r="AO11" s="94">
        <f t="shared" ca="1" si="22"/>
        <v>0.43064030883553933</v>
      </c>
      <c r="AP11" s="46">
        <f t="shared" ca="1" si="9"/>
        <v>-4.0117527859509491E-2</v>
      </c>
      <c r="AQ11" s="47">
        <f t="shared" ca="1" si="10"/>
        <v>1.0765914891700647E-2</v>
      </c>
      <c r="AR11" s="90">
        <f t="shared" ca="1" si="11"/>
        <v>1.0541557278177904E-2</v>
      </c>
      <c r="AT11" s="67">
        <f t="shared" si="23"/>
        <v>1.004</v>
      </c>
      <c r="AU11" s="56">
        <f t="shared" ca="1" si="24"/>
        <v>1.6158537057247542E-3</v>
      </c>
      <c r="AV11" s="57">
        <f t="shared" ca="1" si="25"/>
        <v>1.1156892756850196E-4</v>
      </c>
    </row>
    <row r="12" spans="1:48" x14ac:dyDescent="0.2">
      <c r="B12" s="3">
        <v>37902</v>
      </c>
      <c r="C12" s="4">
        <v>1033.780029</v>
      </c>
      <c r="D12" s="4">
        <v>534.34997599999997</v>
      </c>
      <c r="E12" s="4">
        <v>515.67999299999997</v>
      </c>
      <c r="F12" s="4">
        <v>40.996665999999998</v>
      </c>
      <c r="G12" s="4">
        <v>101.800003</v>
      </c>
      <c r="I12" s="77">
        <v>37902</v>
      </c>
      <c r="J12" s="78">
        <f t="shared" si="0"/>
        <v>-5.2633832090449714E-3</v>
      </c>
      <c r="K12" s="78">
        <f t="shared" si="1"/>
        <v>-3.0970205201951285E-3</v>
      </c>
      <c r="L12" s="78">
        <f t="shared" si="4"/>
        <v>-9.7740399879395461E-3</v>
      </c>
      <c r="M12" s="78">
        <f t="shared" si="2"/>
        <v>-4.1296031051141604E-3</v>
      </c>
      <c r="N12" s="79">
        <f t="shared" si="3"/>
        <v>2.4618413846821843E-3</v>
      </c>
      <c r="P12" s="74">
        <v>42382</v>
      </c>
      <c r="Q12" s="75">
        <v>-2.4965452602732516E-2</v>
      </c>
      <c r="R12" s="75">
        <v>-2.6879015594024676E-2</v>
      </c>
      <c r="S12" s="75">
        <v>-3.3033359451167435E-2</v>
      </c>
      <c r="T12" s="75">
        <v>-1.5517810015077949E-2</v>
      </c>
      <c r="U12" s="76">
        <v>2.3022378599221976E-3</v>
      </c>
      <c r="W12" s="42">
        <f t="shared" si="7"/>
        <v>42377</v>
      </c>
      <c r="X12" s="19">
        <f t="shared" ca="1" si="26"/>
        <v>2.2136691055832146E-3</v>
      </c>
      <c r="Y12" s="46">
        <f t="shared" ca="1" si="12"/>
        <v>4.9003309090135895E-6</v>
      </c>
      <c r="Z12" s="19">
        <f t="shared" ca="1" si="13"/>
        <v>3.6072356863922678E-6</v>
      </c>
      <c r="AA12" s="46">
        <f t="shared" ca="1" si="14"/>
        <v>11.174096198128908</v>
      </c>
      <c r="AB12" s="47">
        <f t="shared" ca="1" si="15"/>
        <v>1.1655353356544043</v>
      </c>
      <c r="AC12" s="46">
        <f t="shared" ca="1" si="27"/>
        <v>1129</v>
      </c>
      <c r="AD12" s="46">
        <f t="shared" ca="1" si="16"/>
        <v>0.8970588235294118</v>
      </c>
      <c r="AE12" s="46">
        <f t="shared" ca="1" si="17"/>
        <v>1.2649692448841479</v>
      </c>
      <c r="AF12" s="46">
        <f t="shared" ca="1" si="18"/>
        <v>1.1655353356544043</v>
      </c>
      <c r="AG12" s="46">
        <f t="shared" ca="1" si="19"/>
        <v>1.254372127215682</v>
      </c>
      <c r="AH12" s="48">
        <f t="shared" ca="1" si="20"/>
        <v>1.358472618659025</v>
      </c>
      <c r="AJ12" s="31">
        <f t="shared" si="8"/>
        <v>1254</v>
      </c>
      <c r="AK12" s="20">
        <v>4</v>
      </c>
      <c r="AL12" s="20">
        <f t="shared" si="5"/>
        <v>5.7205725292270269E-2</v>
      </c>
      <c r="AM12" s="20">
        <f t="shared" si="6"/>
        <v>-5.559347488384165E-2</v>
      </c>
      <c r="AN12" s="20">
        <f t="shared" ca="1" si="21"/>
        <v>0.12417027765545312</v>
      </c>
      <c r="AO12" s="20">
        <f t="shared" ca="1" si="22"/>
        <v>0.5417645004704561</v>
      </c>
      <c r="AP12" s="20">
        <f t="shared" ca="1" si="9"/>
        <v>2.2622097484084572E-2</v>
      </c>
      <c r="AQ12" s="31">
        <f t="shared" ca="1" si="10"/>
        <v>-1.8774443364853503E-2</v>
      </c>
      <c r="AR12" s="89">
        <f t="shared" ca="1" si="11"/>
        <v>-2.0963075558859026E-2</v>
      </c>
      <c r="AT12" s="64">
        <f t="shared" si="23"/>
        <v>1.0048076923076923</v>
      </c>
      <c r="AU12" s="65">
        <f t="shared" ca="1" si="24"/>
        <v>5.1421967580336499E-4</v>
      </c>
      <c r="AV12" s="66">
        <f t="shared" ca="1" si="25"/>
        <v>4.4156327985223282E-4</v>
      </c>
    </row>
    <row r="13" spans="1:48" x14ac:dyDescent="0.2">
      <c r="B13" s="3">
        <v>37903</v>
      </c>
      <c r="C13" s="4">
        <v>1038.7299800000001</v>
      </c>
      <c r="D13" s="4">
        <v>537.21002199999998</v>
      </c>
      <c r="E13" s="4">
        <v>521.34002699999996</v>
      </c>
      <c r="F13" s="4">
        <v>41.279998999999997</v>
      </c>
      <c r="G13" s="4">
        <v>101.44000200000001</v>
      </c>
      <c r="I13" s="74">
        <v>37903</v>
      </c>
      <c r="J13" s="75">
        <f t="shared" si="0"/>
        <v>4.7882052865620365E-3</v>
      </c>
      <c r="K13" s="75">
        <f t="shared" si="1"/>
        <v>5.3523835097917388E-3</v>
      </c>
      <c r="L13" s="75">
        <f t="shared" si="4"/>
        <v>1.0975865026433159E-2</v>
      </c>
      <c r="M13" s="75">
        <f t="shared" si="2"/>
        <v>6.9111229679018034E-3</v>
      </c>
      <c r="N13" s="76">
        <f t="shared" si="3"/>
        <v>-3.5363554949993164E-3</v>
      </c>
      <c r="P13" s="77">
        <v>42383</v>
      </c>
      <c r="Q13" s="78">
        <v>1.6695905641396367E-2</v>
      </c>
      <c r="R13" s="78">
        <v>1.1464476609871885E-2</v>
      </c>
      <c r="S13" s="78">
        <v>1.5323891514816152E-2</v>
      </c>
      <c r="T13" s="78">
        <v>1.2829856802971893E-2</v>
      </c>
      <c r="U13" s="79">
        <v>-3.6744764305205878E-4</v>
      </c>
      <c r="W13" s="44">
        <f t="shared" si="7"/>
        <v>42380</v>
      </c>
      <c r="X13" s="20">
        <f t="shared" ca="1" si="26"/>
        <v>-2.8529908760172818E-3</v>
      </c>
      <c r="Y13" s="20">
        <f t="shared" ca="1" si="12"/>
        <v>8.1395569386378567E-6</v>
      </c>
      <c r="Z13" s="20">
        <f t="shared" ca="1" si="13"/>
        <v>4.2684094000926102E-6</v>
      </c>
      <c r="AA13" s="20">
        <f t="shared" ca="1" si="14"/>
        <v>10.45733953992462</v>
      </c>
      <c r="AB13" s="31">
        <f t="shared" ca="1" si="15"/>
        <v>-1.3809162777046864</v>
      </c>
      <c r="AC13" s="20">
        <f t="shared" ca="1" si="27"/>
        <v>80</v>
      </c>
      <c r="AD13" s="20">
        <f t="shared" ca="1" si="16"/>
        <v>6.3195548489666131E-2</v>
      </c>
      <c r="AE13" s="20">
        <f t="shared" ca="1" si="17"/>
        <v>-1.5284893047763231</v>
      </c>
      <c r="AF13" s="20">
        <f t="shared" ca="1" si="18"/>
        <v>-1.3809162777046864</v>
      </c>
      <c r="AG13" s="20">
        <f t="shared" ca="1" si="19"/>
        <v>2.0347997048730018</v>
      </c>
      <c r="AH13" s="45">
        <f t="shared" ca="1" si="20"/>
        <v>1.9069297660297664</v>
      </c>
      <c r="AJ13" s="47">
        <f t="shared" si="8"/>
        <v>1253</v>
      </c>
      <c r="AK13" s="46">
        <v>5</v>
      </c>
      <c r="AL13" s="46">
        <f t="shared" si="5"/>
        <v>5.7205725292270269E-2</v>
      </c>
      <c r="AM13" s="46">
        <f t="shared" si="6"/>
        <v>-5.559347488384165E-2</v>
      </c>
      <c r="AN13" s="46">
        <f t="shared" ca="1" si="21"/>
        <v>-2.0428089366510461E-2</v>
      </c>
      <c r="AO13" s="94">
        <f t="shared" ca="1" si="22"/>
        <v>0.25926958554648988</v>
      </c>
      <c r="AP13" s="46">
        <f t="shared" ca="1" si="9"/>
        <v>-2.0070865189925041E-2</v>
      </c>
      <c r="AQ13" s="47">
        <f t="shared" ca="1" si="10"/>
        <v>-2.637266016918826E-2</v>
      </c>
      <c r="AR13" s="90">
        <f t="shared" ca="1" si="11"/>
        <v>-2.26219905414933E-2</v>
      </c>
      <c r="AT13" s="67">
        <f t="shared" si="23"/>
        <v>1.0056179775280898</v>
      </c>
      <c r="AU13" s="56">
        <f t="shared" ca="1" si="24"/>
        <v>4.0510277345794327E-4</v>
      </c>
      <c r="AV13" s="57">
        <f t="shared" ca="1" si="25"/>
        <v>5.1462948109345398E-4</v>
      </c>
    </row>
    <row r="14" spans="1:48" x14ac:dyDescent="0.2">
      <c r="B14" s="3">
        <v>37904</v>
      </c>
      <c r="C14" s="4">
        <v>1038.0600589999999</v>
      </c>
      <c r="D14" s="4">
        <v>537.30999799999995</v>
      </c>
      <c r="E14" s="4">
        <v>519.05999799999995</v>
      </c>
      <c r="F14" s="4">
        <v>41.453335000000003</v>
      </c>
      <c r="G14" s="4">
        <v>102</v>
      </c>
      <c r="I14" s="77">
        <v>37904</v>
      </c>
      <c r="J14" s="78">
        <f t="shared" si="0"/>
        <v>-6.4494239398015494E-4</v>
      </c>
      <c r="K14" s="78">
        <f t="shared" si="1"/>
        <v>1.861022615098749E-4</v>
      </c>
      <c r="L14" s="78">
        <f t="shared" si="4"/>
        <v>-4.3734010087815743E-3</v>
      </c>
      <c r="M14" s="78">
        <f t="shared" si="2"/>
        <v>4.1990311094728021E-3</v>
      </c>
      <c r="N14" s="79">
        <f t="shared" si="3"/>
        <v>5.5204849069304344E-3</v>
      </c>
      <c r="P14" s="74">
        <v>42384</v>
      </c>
      <c r="Q14" s="75">
        <v>-2.1599098121783969E-2</v>
      </c>
      <c r="R14" s="75">
        <v>-1.4856727254988111E-2</v>
      </c>
      <c r="S14" s="75">
        <v>-1.750082602587931E-2</v>
      </c>
      <c r="T14" s="75">
        <v>-3.619254564576712E-2</v>
      </c>
      <c r="U14" s="76">
        <v>1.194825334701535E-3</v>
      </c>
      <c r="W14" s="42">
        <f t="shared" si="7"/>
        <v>42381</v>
      </c>
      <c r="X14" s="19">
        <f t="shared" ca="1" si="26"/>
        <v>2.2150254215971459E-3</v>
      </c>
      <c r="Y14" s="46">
        <f t="shared" ca="1" si="12"/>
        <v>4.906337618321614E-6</v>
      </c>
      <c r="Z14" s="19">
        <f t="shared" ca="1" si="13"/>
        <v>5.6030680839864429E-6</v>
      </c>
      <c r="AA14" s="46">
        <f t="shared" ca="1" si="14"/>
        <v>11.216544265872757</v>
      </c>
      <c r="AB14" s="47">
        <f t="shared" ca="1" si="15"/>
        <v>0.93576277562057586</v>
      </c>
      <c r="AC14" s="46">
        <f t="shared" ca="1" si="27"/>
        <v>1068</v>
      </c>
      <c r="AD14" s="46">
        <f t="shared" ca="1" si="16"/>
        <v>0.84856915739268679</v>
      </c>
      <c r="AE14" s="46">
        <f t="shared" ca="1" si="17"/>
        <v>1.0303160115152841</v>
      </c>
      <c r="AF14" s="46">
        <f t="shared" ca="1" si="18"/>
        <v>0.93576277562057586</v>
      </c>
      <c r="AG14" s="46">
        <f t="shared" ca="1" si="19"/>
        <v>0.79248274033135657</v>
      </c>
      <c r="AH14" s="48">
        <f t="shared" ca="1" si="20"/>
        <v>0.87565197223712432</v>
      </c>
      <c r="AJ14" s="31">
        <f t="shared" si="8"/>
        <v>1252</v>
      </c>
      <c r="AK14" s="20">
        <v>6</v>
      </c>
      <c r="AL14" s="20">
        <f t="shared" si="5"/>
        <v>5.7205725292270269E-2</v>
      </c>
      <c r="AM14" s="20">
        <f t="shared" si="6"/>
        <v>-5.559347488384165E-2</v>
      </c>
      <c r="AN14" s="20">
        <f t="shared" ca="1" si="21"/>
        <v>7.2155039794420091E-3</v>
      </c>
      <c r="AO14" s="20">
        <f t="shared" ca="1" si="22"/>
        <v>0.11244881763597769</v>
      </c>
      <c r="AP14" s="20">
        <f t="shared" ca="1" si="9"/>
        <v>3.1024885654645441E-2</v>
      </c>
      <c r="AQ14" s="31">
        <f t="shared" ca="1" si="10"/>
        <v>-5.9517637684876178E-3</v>
      </c>
      <c r="AR14" s="89">
        <f t="shared" ca="1" si="11"/>
        <v>-6.596983098991707E-3</v>
      </c>
      <c r="AT14" s="64">
        <f t="shared" si="23"/>
        <v>1.0064308681672025</v>
      </c>
      <c r="AU14" s="65">
        <f t="shared" ca="1" si="24"/>
        <v>9.6873352042970112E-4</v>
      </c>
      <c r="AV14" s="66">
        <f t="shared" ca="1" si="25"/>
        <v>4.3800058587214264E-5</v>
      </c>
    </row>
    <row r="15" spans="1:48" x14ac:dyDescent="0.2">
      <c r="B15" s="3">
        <v>37907</v>
      </c>
      <c r="C15" s="4">
        <v>1045.349976</v>
      </c>
      <c r="D15" s="4">
        <v>543.45001200000002</v>
      </c>
      <c r="E15" s="4">
        <v>527.57000700000003</v>
      </c>
      <c r="F15" s="4">
        <v>41.863334999999999</v>
      </c>
      <c r="G15" s="4">
        <v>101.550003</v>
      </c>
      <c r="I15" s="74">
        <v>37907</v>
      </c>
      <c r="J15" s="75">
        <f t="shared" si="0"/>
        <v>7.0226350939874282E-3</v>
      </c>
      <c r="K15" s="75">
        <f t="shared" si="1"/>
        <v>1.1427321328199192E-2</v>
      </c>
      <c r="L15" s="75">
        <f t="shared" si="4"/>
        <v>1.6395039172331063E-2</v>
      </c>
      <c r="M15" s="75">
        <f t="shared" si="2"/>
        <v>9.890639679533542E-3</v>
      </c>
      <c r="N15" s="76">
        <f t="shared" si="3"/>
        <v>-4.4117352941176096E-3</v>
      </c>
      <c r="P15" s="77">
        <v>42388</v>
      </c>
      <c r="Q15" s="78">
        <v>5.3182155440808176E-4</v>
      </c>
      <c r="R15" s="78">
        <v>-5.268375476881638E-3</v>
      </c>
      <c r="S15" s="78">
        <v>-1.275153452327479E-2</v>
      </c>
      <c r="T15" s="78">
        <v>9.2001881036495141E-3</v>
      </c>
      <c r="U15" s="79">
        <v>-1.0098228219959022E-3</v>
      </c>
      <c r="W15" s="44">
        <f t="shared" si="7"/>
        <v>42382</v>
      </c>
      <c r="X15" s="20">
        <f t="shared" ca="1" si="26"/>
        <v>2.3022378599221976E-3</v>
      </c>
      <c r="Y15" s="20">
        <f t="shared" ca="1" si="12"/>
        <v>5.3002991636591402E-6</v>
      </c>
      <c r="Z15" s="20">
        <f t="shared" ca="1" si="13"/>
        <v>5.7444231012320009E-6</v>
      </c>
      <c r="AA15" s="20">
        <f t="shared" ca="1" si="14"/>
        <v>11.144595001340726</v>
      </c>
      <c r="AB15" s="31">
        <f t="shared" ca="1" si="15"/>
        <v>0.96056549381347689</v>
      </c>
      <c r="AC15" s="20">
        <f t="shared" ca="1" si="27"/>
        <v>1076</v>
      </c>
      <c r="AD15" s="20">
        <f t="shared" ca="1" si="16"/>
        <v>0.85492845786963434</v>
      </c>
      <c r="AE15" s="20">
        <f t="shared" ca="1" si="17"/>
        <v>1.0578077819542593</v>
      </c>
      <c r="AF15" s="20">
        <f t="shared" ca="1" si="18"/>
        <v>0.96056549381347689</v>
      </c>
      <c r="AG15" s="20">
        <f t="shared" ca="1" si="19"/>
        <v>0.83725741854909408</v>
      </c>
      <c r="AH15" s="45">
        <f t="shared" ca="1" si="20"/>
        <v>0.92268606790512875</v>
      </c>
      <c r="AJ15" s="47">
        <f t="shared" si="8"/>
        <v>1251</v>
      </c>
      <c r="AK15" s="46">
        <v>7</v>
      </c>
      <c r="AL15" s="46">
        <f t="shared" si="5"/>
        <v>5.7205725292270269E-2</v>
      </c>
      <c r="AM15" s="46">
        <f t="shared" si="6"/>
        <v>-5.559347488384165E-2</v>
      </c>
      <c r="AN15" s="46">
        <f t="shared" ca="1" si="21"/>
        <v>-0.1846910358661476</v>
      </c>
      <c r="AO15" s="94">
        <f t="shared" ca="1" si="22"/>
        <v>0.19146570704206906</v>
      </c>
      <c r="AP15" s="46">
        <f t="shared" ca="1" si="9"/>
        <v>-6.6027605604915288E-2</v>
      </c>
      <c r="AQ15" s="47">
        <f t="shared" ca="1" si="10"/>
        <v>-2.1485048283970382E-2</v>
      </c>
      <c r="AR15" s="90">
        <f t="shared" ca="1" si="11"/>
        <v>-1.9306549590039159E-2</v>
      </c>
      <c r="AT15" s="67">
        <f t="shared" si="23"/>
        <v>1.0072463768115942</v>
      </c>
      <c r="AU15" s="56">
        <f t="shared" ca="1" si="24"/>
        <v>4.3912363301930107E-3</v>
      </c>
      <c r="AV15" s="57">
        <f t="shared" ca="1" si="25"/>
        <v>3.754438922688198E-4</v>
      </c>
    </row>
    <row r="16" spans="1:48" x14ac:dyDescent="0.2">
      <c r="B16" s="3">
        <v>37908</v>
      </c>
      <c r="C16" s="4">
        <v>1049.4799800000001</v>
      </c>
      <c r="D16" s="4">
        <v>544.919983</v>
      </c>
      <c r="E16" s="4">
        <v>531.84002699999996</v>
      </c>
      <c r="F16" s="4">
        <v>42.083331999999999</v>
      </c>
      <c r="G16" s="4">
        <v>101.349998</v>
      </c>
      <c r="I16" s="77">
        <v>37908</v>
      </c>
      <c r="J16" s="78">
        <f t="shared" si="0"/>
        <v>3.9508337827714258E-3</v>
      </c>
      <c r="K16" s="78">
        <f t="shared" si="1"/>
        <v>2.7048872344122548E-3</v>
      </c>
      <c r="L16" s="78">
        <f t="shared" si="4"/>
        <v>8.0937504849473586E-3</v>
      </c>
      <c r="M16" s="78">
        <f t="shared" si="2"/>
        <v>5.2551236063729592E-3</v>
      </c>
      <c r="N16" s="79">
        <f t="shared" si="3"/>
        <v>-1.9695223445734848E-3</v>
      </c>
      <c r="P16" s="74">
        <v>42389</v>
      </c>
      <c r="Q16" s="75">
        <v>-1.1693855152753438E-2</v>
      </c>
      <c r="R16" s="75">
        <v>-6.4996444594465812E-3</v>
      </c>
      <c r="S16" s="75">
        <v>4.4628976874510453E-3</v>
      </c>
      <c r="T16" s="75">
        <v>-2.2697693023255878E-2</v>
      </c>
      <c r="U16" s="76">
        <v>8.2709060834412361E-4</v>
      </c>
      <c r="W16" s="42">
        <f t="shared" si="7"/>
        <v>42383</v>
      </c>
      <c r="X16" s="19">
        <f t="shared" ca="1" si="26"/>
        <v>-3.6744764305205878E-4</v>
      </c>
      <c r="Y16" s="46">
        <f t="shared" ca="1" si="12"/>
        <v>1.3501777038451321E-7</v>
      </c>
      <c r="Z16" s="19">
        <f t="shared" ca="1" si="13"/>
        <v>5.9517684922312052E-6</v>
      </c>
      <c r="AA16" s="46">
        <f t="shared" ca="1" si="14"/>
        <v>12.009136837392322</v>
      </c>
      <c r="AB16" s="47">
        <f t="shared" ca="1" si="15"/>
        <v>-0.1506164652091849</v>
      </c>
      <c r="AC16" s="46">
        <f t="shared" ca="1" si="27"/>
        <v>497</v>
      </c>
      <c r="AD16" s="46">
        <f t="shared" ca="1" si="16"/>
        <v>0.39467408585055647</v>
      </c>
      <c r="AE16" s="46">
        <f t="shared" ca="1" si="17"/>
        <v>-0.26715714354465675</v>
      </c>
      <c r="AF16" s="46">
        <f t="shared" ca="1" si="18"/>
        <v>-0.1506164652091849</v>
      </c>
      <c r="AG16" s="46">
        <f t="shared" ca="1" si="19"/>
        <v>3.848041067901626E-2</v>
      </c>
      <c r="AH16" s="48">
        <f t="shared" ca="1" si="20"/>
        <v>2.2685319592109607E-2</v>
      </c>
      <c r="AJ16" s="31">
        <f t="shared" si="8"/>
        <v>1250</v>
      </c>
      <c r="AK16" s="20">
        <v>8</v>
      </c>
      <c r="AL16" s="20">
        <f t="shared" si="5"/>
        <v>5.7205725292270269E-2</v>
      </c>
      <c r="AM16" s="20">
        <f t="shared" si="6"/>
        <v>-5.559347488384165E-2</v>
      </c>
      <c r="AN16" s="20">
        <f t="shared" ca="1" si="21"/>
        <v>-8.1629542016653192E-2</v>
      </c>
      <c r="AO16" s="20">
        <f t="shared" ca="1" si="22"/>
        <v>5.6183203196717005E-2</v>
      </c>
      <c r="AP16" s="20">
        <f t="shared" ca="1" si="9"/>
        <v>2.6810248991065749E-2</v>
      </c>
      <c r="AQ16" s="31">
        <f t="shared" ca="1" si="10"/>
        <v>-1.3507377405810332E-2</v>
      </c>
      <c r="AR16" s="89">
        <f t="shared" ca="1" si="11"/>
        <v>-1.3085563480777915E-2</v>
      </c>
      <c r="AT16" s="64">
        <f t="shared" si="23"/>
        <v>1.0080645161290323</v>
      </c>
      <c r="AU16" s="65">
        <f t="shared" ca="1" si="24"/>
        <v>7.2458614008361088E-4</v>
      </c>
      <c r="AV16" s="66">
        <f t="shared" ca="1" si="25"/>
        <v>1.7261287460631916E-4</v>
      </c>
    </row>
    <row r="17" spans="2:48" x14ac:dyDescent="0.2">
      <c r="B17" s="3">
        <v>37909</v>
      </c>
      <c r="C17" s="4">
        <v>1046.76001</v>
      </c>
      <c r="D17" s="4">
        <v>540.71002199999998</v>
      </c>
      <c r="E17" s="4">
        <v>527.34997599999997</v>
      </c>
      <c r="F17" s="4">
        <v>41.683334000000002</v>
      </c>
      <c r="G17" s="4">
        <v>101.099998</v>
      </c>
      <c r="I17" s="74">
        <v>37909</v>
      </c>
      <c r="J17" s="75">
        <f t="shared" si="0"/>
        <v>-2.5917311924331353E-3</v>
      </c>
      <c r="K17" s="75">
        <f t="shared" si="1"/>
        <v>-7.7258333908448744E-3</v>
      </c>
      <c r="L17" s="75">
        <f t="shared" si="4"/>
        <v>-8.4424841532282687E-3</v>
      </c>
      <c r="M17" s="75">
        <f t="shared" si="2"/>
        <v>-9.5049032714423984E-3</v>
      </c>
      <c r="N17" s="76">
        <f t="shared" si="3"/>
        <v>-2.4666996046709346E-3</v>
      </c>
      <c r="P17" s="77">
        <v>42390</v>
      </c>
      <c r="Q17" s="78">
        <v>5.1954382646433282E-3</v>
      </c>
      <c r="R17" s="78">
        <v>1.521927053952026E-3</v>
      </c>
      <c r="S17" s="78">
        <v>-1.9713312224861647E-3</v>
      </c>
      <c r="T17" s="78">
        <v>7.4243100594767403E-3</v>
      </c>
      <c r="U17" s="79">
        <v>-1.3773023091616142E-3</v>
      </c>
      <c r="W17" s="44">
        <f t="shared" si="7"/>
        <v>42384</v>
      </c>
      <c r="X17" s="20">
        <f t="shared" ca="1" si="26"/>
        <v>1.194825334701535E-3</v>
      </c>
      <c r="Y17" s="20">
        <f t="shared" ca="1" si="12"/>
        <v>1.4276075804446352E-6</v>
      </c>
      <c r="Z17" s="20">
        <f t="shared" ca="1" si="13"/>
        <v>4.7555796354695923E-6</v>
      </c>
      <c r="AA17" s="20">
        <f t="shared" ca="1" si="14"/>
        <v>11.955995633545411</v>
      </c>
      <c r="AB17" s="31">
        <f t="shared" ca="1" si="15"/>
        <v>0.54790175729488677</v>
      </c>
      <c r="AC17" s="20">
        <f t="shared" ca="1" si="27"/>
        <v>907</v>
      </c>
      <c r="AD17" s="20">
        <f t="shared" ca="1" si="16"/>
        <v>0.72058823529411764</v>
      </c>
      <c r="AE17" s="20">
        <f t="shared" ca="1" si="17"/>
        <v>0.58458985705947353</v>
      </c>
      <c r="AF17" s="20">
        <f t="shared" ca="1" si="18"/>
        <v>0.54790175729488677</v>
      </c>
      <c r="AG17" s="20">
        <f t="shared" ca="1" si="19"/>
        <v>0.25235951957821345</v>
      </c>
      <c r="AH17" s="45">
        <f t="shared" ca="1" si="20"/>
        <v>0.30019633564682496</v>
      </c>
      <c r="AJ17" s="47">
        <f t="shared" si="8"/>
        <v>1249</v>
      </c>
      <c r="AK17" s="46">
        <v>9</v>
      </c>
      <c r="AL17" s="46">
        <f t="shared" si="5"/>
        <v>5.7205725292270269E-2</v>
      </c>
      <c r="AM17" s="46">
        <f t="shared" si="6"/>
        <v>-5.559347488384165E-2</v>
      </c>
      <c r="AN17" s="46">
        <f t="shared" ca="1" si="21"/>
        <v>-8.3500175747828032E-2</v>
      </c>
      <c r="AO17" s="94">
        <f t="shared" ca="1" si="22"/>
        <v>6.1347092354892212E-2</v>
      </c>
      <c r="AP17" s="46">
        <f t="shared" ca="1" si="9"/>
        <v>-4.3370077721657366E-2</v>
      </c>
      <c r="AQ17" s="47">
        <f t="shared" ca="1" si="10"/>
        <v>6.1252620045623499E-2</v>
      </c>
      <c r="AR17" s="90">
        <f t="shared" ca="1" si="11"/>
        <v>6.2237448407980622E-2</v>
      </c>
      <c r="AT17" s="67">
        <f t="shared" si="23"/>
        <v>1.0088852988691437</v>
      </c>
      <c r="AU17" s="56">
        <f t="shared" ca="1" si="24"/>
        <v>1.897676565700055E-3</v>
      </c>
      <c r="AV17" s="57">
        <f t="shared" ca="1" si="25"/>
        <v>3.9079171893664985E-3</v>
      </c>
    </row>
    <row r="18" spans="2:48" x14ac:dyDescent="0.2">
      <c r="B18" s="3">
        <v>37910</v>
      </c>
      <c r="C18" s="4">
        <v>1050.0699460000001</v>
      </c>
      <c r="D18" s="4">
        <v>543.40997300000004</v>
      </c>
      <c r="E18" s="4">
        <v>529.64001499999995</v>
      </c>
      <c r="F18" s="4">
        <v>41.933334000000002</v>
      </c>
      <c r="G18" s="4">
        <v>100.83000199999999</v>
      </c>
      <c r="I18" s="77">
        <v>37910</v>
      </c>
      <c r="J18" s="78">
        <f t="shared" si="0"/>
        <v>3.1620772367871668E-3</v>
      </c>
      <c r="K18" s="78">
        <f t="shared" si="1"/>
        <v>4.9933437335105578E-3</v>
      </c>
      <c r="L18" s="78">
        <f t="shared" si="4"/>
        <v>4.342541204552893E-3</v>
      </c>
      <c r="M18" s="78">
        <f t="shared" si="2"/>
        <v>5.9976008636929085E-3</v>
      </c>
      <c r="N18" s="79">
        <f t="shared" si="3"/>
        <v>-2.6705836334438514E-3</v>
      </c>
      <c r="P18" s="74">
        <v>42391</v>
      </c>
      <c r="Q18" s="75">
        <v>2.0283700930896903E-2</v>
      </c>
      <c r="R18" s="75">
        <v>2.4609381334711574E-2</v>
      </c>
      <c r="S18" s="75">
        <v>2.3382141866045925E-2</v>
      </c>
      <c r="T18" s="75">
        <v>2.9478496956859244E-2</v>
      </c>
      <c r="U18" s="76">
        <v>7.3550936492258647E-4</v>
      </c>
      <c r="W18" s="42">
        <f t="shared" si="7"/>
        <v>42388</v>
      </c>
      <c r="X18" s="19">
        <f t="shared" ca="1" si="26"/>
        <v>-1.0098228219959022E-3</v>
      </c>
      <c r="Y18" s="46">
        <f t="shared" ca="1" si="12"/>
        <v>1.0197421318237675E-6</v>
      </c>
      <c r="Z18" s="19">
        <f t="shared" ca="1" si="13"/>
        <v>4.2095546846075249E-6</v>
      </c>
      <c r="AA18" s="46">
        <f t="shared" ca="1" si="14"/>
        <v>12.135909034224259</v>
      </c>
      <c r="AB18" s="47">
        <f t="shared" ca="1" si="15"/>
        <v>-0.49218356054223011</v>
      </c>
      <c r="AC18" s="46">
        <f t="shared" ca="1" si="27"/>
        <v>328</v>
      </c>
      <c r="AD18" s="46">
        <f t="shared" ca="1" si="16"/>
        <v>0.26033386327503977</v>
      </c>
      <c r="AE18" s="46">
        <f t="shared" ca="1" si="17"/>
        <v>-0.64231646385748242</v>
      </c>
      <c r="AF18" s="46">
        <f t="shared" ca="1" si="18"/>
        <v>-0.49218356054223011</v>
      </c>
      <c r="AG18" s="46">
        <f t="shared" ca="1" si="19"/>
        <v>0.28915499345147189</v>
      </c>
      <c r="AH18" s="48">
        <f t="shared" ca="1" si="20"/>
        <v>0.24224465726802702</v>
      </c>
      <c r="AJ18" s="31">
        <f t="shared" si="8"/>
        <v>1248</v>
      </c>
      <c r="AK18" s="20">
        <v>10</v>
      </c>
      <c r="AL18" s="20">
        <f t="shared" si="5"/>
        <v>5.7205725292270269E-2</v>
      </c>
      <c r="AM18" s="20">
        <f t="shared" si="6"/>
        <v>-5.559347488384165E-2</v>
      </c>
      <c r="AN18" s="20">
        <f t="shared" ca="1" si="21"/>
        <v>3.8758189346133634E-2</v>
      </c>
      <c r="AO18" s="20">
        <f t="shared" ca="1" si="22"/>
        <v>1.6873430575626881E-2</v>
      </c>
      <c r="AP18" s="20">
        <f t="shared" ca="1" si="9"/>
        <v>4.4017106329286737E-2</v>
      </c>
      <c r="AQ18" s="31">
        <f t="shared" ca="1" si="10"/>
        <v>-1.2033486321669652E-2</v>
      </c>
      <c r="AR18" s="89">
        <f t="shared" ca="1" si="11"/>
        <v>-1.4089228444661374E-2</v>
      </c>
      <c r="AT18" s="64">
        <f t="shared" si="23"/>
        <v>1.0097087378640777</v>
      </c>
      <c r="AU18" s="65">
        <f t="shared" ca="1" si="24"/>
        <v>1.9563163840659067E-3</v>
      </c>
      <c r="AV18" s="66">
        <f t="shared" ca="1" si="25"/>
        <v>2.0043360436164016E-4</v>
      </c>
    </row>
    <row r="19" spans="2:48" x14ac:dyDescent="0.2">
      <c r="B19" s="3">
        <v>37911</v>
      </c>
      <c r="C19" s="4">
        <v>1039.3199460000001</v>
      </c>
      <c r="D19" s="4">
        <v>536</v>
      </c>
      <c r="E19" s="4">
        <v>520.35998500000005</v>
      </c>
      <c r="F19" s="4">
        <v>41.716667000000001</v>
      </c>
      <c r="G19" s="4">
        <v>101.30999799999999</v>
      </c>
      <c r="I19" s="74">
        <v>37911</v>
      </c>
      <c r="J19" s="75">
        <f t="shared" si="0"/>
        <v>-1.0237413270372753E-2</v>
      </c>
      <c r="K19" s="75">
        <f t="shared" si="1"/>
        <v>-1.3636063687038801E-2</v>
      </c>
      <c r="L19" s="75">
        <f t="shared" si="4"/>
        <v>-1.752139139260446E-2</v>
      </c>
      <c r="M19" s="75">
        <f t="shared" si="2"/>
        <v>-5.1669395045001914E-3</v>
      </c>
      <c r="N19" s="76">
        <f t="shared" si="3"/>
        <v>4.7604481848567241E-3</v>
      </c>
      <c r="P19" s="77">
        <v>42394</v>
      </c>
      <c r="Q19" s="78">
        <v>-1.5637981868314242E-2</v>
      </c>
      <c r="R19" s="78">
        <v>-2.0492801191318268E-2</v>
      </c>
      <c r="S19" s="78">
        <v>-2.2818547426273979E-2</v>
      </c>
      <c r="T19" s="78">
        <v>-1.3399412628487461E-2</v>
      </c>
      <c r="U19" s="79">
        <v>-5.5124037307016844E-4</v>
      </c>
      <c r="W19" s="44">
        <f t="shared" si="7"/>
        <v>42389</v>
      </c>
      <c r="X19" s="20">
        <f t="shared" ca="1" si="26"/>
        <v>8.2709060834412361E-4</v>
      </c>
      <c r="Y19" s="20">
        <f t="shared" ca="1" si="12"/>
        <v>6.8407887441105245E-7</v>
      </c>
      <c r="Z19" s="20">
        <f t="shared" ca="1" si="13"/>
        <v>3.6996224208002934E-6</v>
      </c>
      <c r="AA19" s="20">
        <f t="shared" ca="1" si="14"/>
        <v>12.322374740409842</v>
      </c>
      <c r="AB19" s="31">
        <f t="shared" ca="1" si="15"/>
        <v>0.43000587384813904</v>
      </c>
      <c r="AC19" s="20">
        <f t="shared" ca="1" si="27"/>
        <v>847</v>
      </c>
      <c r="AD19" s="20">
        <f t="shared" ca="1" si="16"/>
        <v>0.67289348171701113</v>
      </c>
      <c r="AE19" s="20">
        <f t="shared" ca="1" si="17"/>
        <v>0.44791708645561451</v>
      </c>
      <c r="AF19" s="20">
        <f t="shared" ca="1" si="18"/>
        <v>0.43000587384813904</v>
      </c>
      <c r="AG19" s="20">
        <f t="shared" ca="1" si="19"/>
        <v>0.14780802674746055</v>
      </c>
      <c r="AH19" s="45">
        <f t="shared" ca="1" si="20"/>
        <v>0.18490505154390166</v>
      </c>
      <c r="AJ19" s="47">
        <f t="shared" si="8"/>
        <v>1247</v>
      </c>
      <c r="AK19" s="46">
        <v>11</v>
      </c>
      <c r="AL19" s="46">
        <f t="shared" si="5"/>
        <v>5.7205725292270269E-2</v>
      </c>
      <c r="AM19" s="46">
        <f t="shared" si="6"/>
        <v>-5.559347488384165E-2</v>
      </c>
      <c r="AN19" s="46">
        <f t="shared" ca="1" si="21"/>
        <v>-3.0360457030790765E-3</v>
      </c>
      <c r="AO19" s="94">
        <f t="shared" ca="1" si="22"/>
        <v>2.3653362829537304E-2</v>
      </c>
      <c r="AP19" s="46">
        <f t="shared" ca="1" si="9"/>
        <v>-1.209705886855091E-3</v>
      </c>
      <c r="AQ19" s="47">
        <f t="shared" ca="1" si="10"/>
        <v>-2.4669779934964754E-2</v>
      </c>
      <c r="AR19" s="90">
        <f t="shared" ca="1" si="11"/>
        <v>-2.2761227274120003E-2</v>
      </c>
      <c r="AT19" s="67">
        <f t="shared" si="23"/>
        <v>1.0105348460291734</v>
      </c>
      <c r="AU19" s="56">
        <f t="shared" ca="1" si="24"/>
        <v>1.47880490345766E-6</v>
      </c>
      <c r="AV19" s="57">
        <f t="shared" ca="1" si="25"/>
        <v>5.2353129123104366E-4</v>
      </c>
    </row>
    <row r="20" spans="2:48" x14ac:dyDescent="0.2">
      <c r="B20" s="3">
        <v>37914</v>
      </c>
      <c r="C20" s="4">
        <v>1044.6800539999999</v>
      </c>
      <c r="D20" s="4">
        <v>538.01000999999997</v>
      </c>
      <c r="E20" s="4">
        <v>521.44000200000005</v>
      </c>
      <c r="F20" s="4">
        <v>42.163333999999999</v>
      </c>
      <c r="G20" s="4">
        <v>101.25</v>
      </c>
      <c r="I20" s="77">
        <v>37914</v>
      </c>
      <c r="J20" s="78">
        <f t="shared" si="0"/>
        <v>5.1573223631752128E-3</v>
      </c>
      <c r="K20" s="78">
        <f t="shared" si="1"/>
        <v>3.750018656716354E-3</v>
      </c>
      <c r="L20" s="78">
        <f t="shared" si="4"/>
        <v>2.075518931379779E-3</v>
      </c>
      <c r="M20" s="78">
        <f t="shared" si="2"/>
        <v>1.0707159323154889E-2</v>
      </c>
      <c r="N20" s="79">
        <f t="shared" si="3"/>
        <v>-5.9222190489030622E-4</v>
      </c>
      <c r="P20" s="74">
        <v>42395</v>
      </c>
      <c r="Q20" s="75">
        <v>1.414433568220359E-2</v>
      </c>
      <c r="R20" s="75">
        <v>2.2515042166060047E-2</v>
      </c>
      <c r="S20" s="75">
        <v>2.0654296904129316E-2</v>
      </c>
      <c r="T20" s="75">
        <v>1.7860446511627971E-2</v>
      </c>
      <c r="U20" s="76">
        <v>1.2869921059661261E-3</v>
      </c>
      <c r="W20" s="42">
        <f t="shared" si="7"/>
        <v>42390</v>
      </c>
      <c r="X20" s="19">
        <f t="shared" ca="1" si="26"/>
        <v>-1.3773023091616142E-3</v>
      </c>
      <c r="Y20" s="46">
        <f t="shared" ca="1" si="12"/>
        <v>1.8969616508219148E-6</v>
      </c>
      <c r="Z20" s="19">
        <f t="shared" ca="1" si="13"/>
        <v>3.2352160063215305E-6</v>
      </c>
      <c r="AA20" s="46">
        <f t="shared" ca="1" si="14"/>
        <v>12.05506710292951</v>
      </c>
      <c r="AB20" s="47">
        <f t="shared" ca="1" si="15"/>
        <v>-0.76573347690341076</v>
      </c>
      <c r="AC20" s="46">
        <f t="shared" ca="1" si="27"/>
        <v>214</v>
      </c>
      <c r="AD20" s="46">
        <f t="shared" ca="1" si="16"/>
        <v>0.16971383147853736</v>
      </c>
      <c r="AE20" s="46">
        <f t="shared" ca="1" si="17"/>
        <v>-0.95529672551192302</v>
      </c>
      <c r="AF20" s="46">
        <f t="shared" ca="1" si="18"/>
        <v>-0.76573347690341076</v>
      </c>
      <c r="AG20" s="46">
        <f t="shared" ca="1" si="19"/>
        <v>0.6581772760679534</v>
      </c>
      <c r="AH20" s="48">
        <f t="shared" ca="1" si="20"/>
        <v>0.58634775765058644</v>
      </c>
      <c r="AJ20" s="31">
        <f t="shared" si="8"/>
        <v>1246</v>
      </c>
      <c r="AK20" s="20">
        <v>12</v>
      </c>
      <c r="AL20" s="20">
        <f t="shared" si="5"/>
        <v>5.7205725292270269E-2</v>
      </c>
      <c r="AM20" s="20">
        <f t="shared" si="6"/>
        <v>-5.559347488384165E-2</v>
      </c>
      <c r="AN20" s="20">
        <f t="shared" ca="1" si="21"/>
        <v>-2.057509458170452E-3</v>
      </c>
      <c r="AO20" s="20">
        <f t="shared" ca="1" si="22"/>
        <v>9.4877229310249209E-3</v>
      </c>
      <c r="AP20" s="20">
        <f t="shared" ca="1" si="9"/>
        <v>7.7806067957987444E-3</v>
      </c>
      <c r="AQ20" s="31">
        <f t="shared" ca="1" si="10"/>
        <v>-2.4207801495116876E-2</v>
      </c>
      <c r="AR20" s="89">
        <f t="shared" ca="1" si="11"/>
        <v>-2.6200745403213412E-2</v>
      </c>
      <c r="AT20" s="64">
        <f t="shared" si="23"/>
        <v>1.0113636363636365</v>
      </c>
      <c r="AU20" s="65">
        <f t="shared" ca="1" si="24"/>
        <v>6.1225772134816314E-5</v>
      </c>
      <c r="AV20" s="66">
        <f t="shared" ca="1" si="25"/>
        <v>6.9427995808950889E-4</v>
      </c>
    </row>
    <row r="21" spans="2:48" x14ac:dyDescent="0.2">
      <c r="B21" s="3">
        <v>37915</v>
      </c>
      <c r="C21" s="4">
        <v>1046.030029</v>
      </c>
      <c r="D21" s="4">
        <v>540.71997099999999</v>
      </c>
      <c r="E21" s="4">
        <v>525.53002900000001</v>
      </c>
      <c r="F21" s="4">
        <v>42.02</v>
      </c>
      <c r="G21" s="4">
        <v>101.449997</v>
      </c>
      <c r="I21" s="74">
        <v>37915</v>
      </c>
      <c r="J21" s="75">
        <f t="shared" si="0"/>
        <v>1.292237747654064E-3</v>
      </c>
      <c r="K21" s="75">
        <f t="shared" si="1"/>
        <v>5.0370085121650829E-3</v>
      </c>
      <c r="L21" s="75">
        <f t="shared" si="4"/>
        <v>7.8437154501237588E-3</v>
      </c>
      <c r="M21" s="75">
        <f t="shared" si="2"/>
        <v>-3.3994939773974199E-3</v>
      </c>
      <c r="N21" s="76">
        <f t="shared" si="3"/>
        <v>1.9752790123456414E-3</v>
      </c>
      <c r="P21" s="77">
        <v>42396</v>
      </c>
      <c r="Q21" s="78">
        <v>-1.0863483946818714E-2</v>
      </c>
      <c r="R21" s="78">
        <v>-1.0234359893317882E-2</v>
      </c>
      <c r="S21" s="78">
        <v>-1.4951296633090945E-2</v>
      </c>
      <c r="T21" s="78">
        <v>-6.397331500591079E-3</v>
      </c>
      <c r="U21" s="79">
        <v>1.8365773381670583E-4</v>
      </c>
      <c r="W21" s="44">
        <f t="shared" si="7"/>
        <v>42391</v>
      </c>
      <c r="X21" s="20">
        <f t="shared" ca="1" si="26"/>
        <v>7.3550936492258647E-4</v>
      </c>
      <c r="Y21" s="20">
        <f t="shared" ca="1" si="12"/>
        <v>5.409740258888265E-7</v>
      </c>
      <c r="Z21" s="20">
        <f t="shared" ca="1" si="13"/>
        <v>3.2089813866156656E-6</v>
      </c>
      <c r="AA21" s="20">
        <f t="shared" ca="1" si="14"/>
        <v>12.480975767255154</v>
      </c>
      <c r="AB21" s="31">
        <f t="shared" ca="1" si="15"/>
        <v>0.41058644518211967</v>
      </c>
      <c r="AC21" s="20">
        <f t="shared" ca="1" si="27"/>
        <v>838</v>
      </c>
      <c r="AD21" s="20">
        <f t="shared" ca="1" si="16"/>
        <v>0.6657392686804452</v>
      </c>
      <c r="AE21" s="20">
        <f t="shared" ca="1" si="17"/>
        <v>0.42817809546968966</v>
      </c>
      <c r="AF21" s="20">
        <f t="shared" ca="1" si="18"/>
        <v>0.41058644518211967</v>
      </c>
      <c r="AG21" s="20">
        <f t="shared" ca="1" si="19"/>
        <v>0.13325322785853369</v>
      </c>
      <c r="AH21" s="45">
        <f t="shared" ca="1" si="20"/>
        <v>0.16858122896728975</v>
      </c>
      <c r="AJ21" s="47">
        <f t="shared" si="8"/>
        <v>1245</v>
      </c>
      <c r="AK21" s="46">
        <v>13</v>
      </c>
      <c r="AL21" s="46">
        <f t="shared" si="5"/>
        <v>5.7205725292270269E-2</v>
      </c>
      <c r="AM21" s="46">
        <f t="shared" si="6"/>
        <v>-5.559347488384165E-2</v>
      </c>
      <c r="AN21" s="46">
        <f t="shared" ca="1" si="21"/>
        <v>-2.1356194809740343E-2</v>
      </c>
      <c r="AO21" s="94">
        <f t="shared" ca="1" si="22"/>
        <v>3.0791937400337272E-2</v>
      </c>
      <c r="AP21" s="46">
        <f t="shared" ca="1" si="9"/>
        <v>-2.3454959173450033E-3</v>
      </c>
      <c r="AQ21" s="47">
        <f t="shared" ca="1" si="10"/>
        <v>-1.1069656189070274E-2</v>
      </c>
      <c r="AR21" s="90">
        <f t="shared" ca="1" si="11"/>
        <v>-8.5408138672300321E-3</v>
      </c>
      <c r="AT21" s="67">
        <f t="shared" si="23"/>
        <v>1.0121951219512195</v>
      </c>
      <c r="AU21" s="56">
        <f t="shared" ca="1" si="24"/>
        <v>5.5684407458221037E-6</v>
      </c>
      <c r="AV21" s="57">
        <f t="shared" ca="1" si="25"/>
        <v>7.3835080801433063E-5</v>
      </c>
    </row>
    <row r="22" spans="2:48" x14ac:dyDescent="0.2">
      <c r="B22" s="3">
        <v>37916</v>
      </c>
      <c r="C22" s="4">
        <v>1030.3599850000001</v>
      </c>
      <c r="D22" s="4">
        <v>532.919983</v>
      </c>
      <c r="E22" s="4">
        <v>513.15002400000003</v>
      </c>
      <c r="F22" s="4">
        <v>41.610000999999997</v>
      </c>
      <c r="G22" s="4">
        <v>101.900002</v>
      </c>
      <c r="I22" s="77">
        <v>37916</v>
      </c>
      <c r="J22" s="78">
        <f t="shared" si="0"/>
        <v>-1.4980491539980408E-2</v>
      </c>
      <c r="K22" s="78">
        <f t="shared" si="1"/>
        <v>-1.4425189411026924E-2</v>
      </c>
      <c r="L22" s="78">
        <f t="shared" si="4"/>
        <v>-2.3557179070351434E-2</v>
      </c>
      <c r="M22" s="78">
        <f t="shared" si="2"/>
        <v>-9.7572346501667347E-3</v>
      </c>
      <c r="N22" s="79">
        <f t="shared" si="3"/>
        <v>4.4357320187994138E-3</v>
      </c>
      <c r="P22" s="74">
        <v>42397</v>
      </c>
      <c r="Q22" s="75">
        <v>5.5285771108634189E-3</v>
      </c>
      <c r="R22" s="75">
        <v>-3.9109967037603357E-5</v>
      </c>
      <c r="S22" s="75">
        <v>5.1859386686616308E-4</v>
      </c>
      <c r="T22" s="75">
        <v>2.9433222416608532E-3</v>
      </c>
      <c r="U22" s="76">
        <v>8.2611527765528005E-4</v>
      </c>
      <c r="W22" s="42">
        <f t="shared" si="7"/>
        <v>42394</v>
      </c>
      <c r="X22" s="19">
        <f t="shared" ca="1" si="26"/>
        <v>-5.5124037307016844E-4</v>
      </c>
      <c r="Y22" s="46">
        <f t="shared" ca="1" si="12"/>
        <v>3.0386594890253849E-7</v>
      </c>
      <c r="Z22" s="19">
        <f t="shared" ca="1" si="13"/>
        <v>2.8353647834932546E-6</v>
      </c>
      <c r="AA22" s="46">
        <f t="shared" ca="1" si="14"/>
        <v>12.666169991121617</v>
      </c>
      <c r="AB22" s="47">
        <f t="shared" ca="1" si="15"/>
        <v>-0.32736824298365996</v>
      </c>
      <c r="AC22" s="46">
        <f t="shared" ca="1" si="27"/>
        <v>400</v>
      </c>
      <c r="AD22" s="46">
        <f t="shared" ca="1" si="16"/>
        <v>0.31756756756756754</v>
      </c>
      <c r="AE22" s="46">
        <f t="shared" ca="1" si="17"/>
        <v>-0.47451158993108439</v>
      </c>
      <c r="AF22" s="46">
        <f t="shared" ca="1" si="18"/>
        <v>-0.32736824298365996</v>
      </c>
      <c r="AG22" s="46">
        <f t="shared" ca="1" si="19"/>
        <v>0.13906635940051482</v>
      </c>
      <c r="AH22" s="48">
        <f t="shared" ca="1" si="20"/>
        <v>0.10716996651420863</v>
      </c>
      <c r="AJ22" s="31">
        <f t="shared" si="8"/>
        <v>1244</v>
      </c>
      <c r="AK22" s="20">
        <v>14</v>
      </c>
      <c r="AL22" s="20">
        <f t="shared" si="5"/>
        <v>5.7205725292270269E-2</v>
      </c>
      <c r="AM22" s="20">
        <f t="shared" si="6"/>
        <v>-5.559347488384165E-2</v>
      </c>
      <c r="AN22" s="20">
        <f t="shared" ca="1" si="21"/>
        <v>4.7007592632221623E-2</v>
      </c>
      <c r="AO22" s="20">
        <f t="shared" ca="1" si="22"/>
        <v>1.5843551971146792E-2</v>
      </c>
      <c r="AP22" s="20">
        <f t="shared" ca="1" si="9"/>
        <v>1.3430890450322244E-2</v>
      </c>
      <c r="AQ22" s="31">
        <f t="shared" ca="1" si="10"/>
        <v>-2.4077059915631516E-2</v>
      </c>
      <c r="AR22" s="89">
        <f t="shared" ca="1" si="11"/>
        <v>-2.3568028830241096E-2</v>
      </c>
      <c r="AT22" s="64">
        <f t="shared" si="23"/>
        <v>1.0130293159609121</v>
      </c>
      <c r="AU22" s="65">
        <f t="shared" ca="1" si="24"/>
        <v>1.8273916119785439E-4</v>
      </c>
      <c r="AV22" s="66">
        <f t="shared" ca="1" si="25"/>
        <v>5.6268914232995588E-4</v>
      </c>
    </row>
    <row r="23" spans="2:48" x14ac:dyDescent="0.2">
      <c r="B23" s="3">
        <v>37917</v>
      </c>
      <c r="C23" s="4">
        <v>1033.7700199999999</v>
      </c>
      <c r="D23" s="4">
        <v>532.96997099999999</v>
      </c>
      <c r="E23" s="4">
        <v>510.48998999999998</v>
      </c>
      <c r="F23" s="4">
        <v>41.083331999999999</v>
      </c>
      <c r="G23" s="4">
        <v>101.650002</v>
      </c>
      <c r="I23" s="74">
        <v>37917</v>
      </c>
      <c r="J23" s="75">
        <f t="shared" si="0"/>
        <v>3.3095569020956104E-3</v>
      </c>
      <c r="K23" s="75">
        <f t="shared" si="1"/>
        <v>9.3800198143414006E-5</v>
      </c>
      <c r="L23" s="75">
        <f t="shared" si="4"/>
        <v>-5.1837355073378168E-3</v>
      </c>
      <c r="M23" s="75">
        <f t="shared" si="2"/>
        <v>-1.2657269582858177E-2</v>
      </c>
      <c r="N23" s="76">
        <f t="shared" si="3"/>
        <v>-2.4533856240748649E-3</v>
      </c>
      <c r="P23" s="77">
        <v>42398</v>
      </c>
      <c r="Q23" s="78">
        <v>2.4760217481832957E-2</v>
      </c>
      <c r="R23" s="78">
        <v>3.2282797947403415E-2</v>
      </c>
      <c r="S23" s="78">
        <v>3.200532694079699E-2</v>
      </c>
      <c r="T23" s="78">
        <v>1.7608217168011624E-2</v>
      </c>
      <c r="U23" s="79">
        <v>2.934962881179112E-3</v>
      </c>
      <c r="W23" s="44">
        <f t="shared" si="7"/>
        <v>42395</v>
      </c>
      <c r="X23" s="20">
        <f t="shared" ca="1" si="26"/>
        <v>1.2869921059661261E-3</v>
      </c>
      <c r="Y23" s="20">
        <f t="shared" ca="1" si="12"/>
        <v>1.6563486808191244E-6</v>
      </c>
      <c r="Z23" s="20">
        <f t="shared" ca="1" si="13"/>
        <v>2.4974095137246686E-6</v>
      </c>
      <c r="AA23" s="20">
        <f t="shared" ca="1" si="14"/>
        <v>12.237029853623412</v>
      </c>
      <c r="AB23" s="31">
        <f t="shared" ca="1" si="15"/>
        <v>0.81438731829364364</v>
      </c>
      <c r="AC23" s="20">
        <f t="shared" ca="1" si="27"/>
        <v>1027</v>
      </c>
      <c r="AD23" s="20">
        <f t="shared" ca="1" si="16"/>
        <v>0.81597774244833066</v>
      </c>
      <c r="AE23" s="20">
        <f t="shared" ca="1" si="17"/>
        <v>0.90014232363707136</v>
      </c>
      <c r="AF23" s="20">
        <f t="shared" ca="1" si="18"/>
        <v>0.81438731829364364</v>
      </c>
      <c r="AG23" s="20">
        <f t="shared" ca="1" si="19"/>
        <v>0.59111423728765133</v>
      </c>
      <c r="AH23" s="45">
        <f t="shared" ca="1" si="20"/>
        <v>0.66322670419751251</v>
      </c>
      <c r="AJ23" s="47">
        <f t="shared" si="8"/>
        <v>1243</v>
      </c>
      <c r="AK23" s="46">
        <v>15</v>
      </c>
      <c r="AL23" s="46">
        <f t="shared" si="5"/>
        <v>5.7205725292270269E-2</v>
      </c>
      <c r="AM23" s="46">
        <f t="shared" si="6"/>
        <v>-5.559347488384165E-2</v>
      </c>
      <c r="AN23" s="46">
        <f t="shared" ca="1" si="21"/>
        <v>4.0232536064122512E-2</v>
      </c>
      <c r="AO23" s="94">
        <f t="shared" ca="1" si="22"/>
        <v>9.6339048592623978E-3</v>
      </c>
      <c r="AP23" s="46">
        <f t="shared" ca="1" si="9"/>
        <v>-3.8822186821052674E-3</v>
      </c>
      <c r="AQ23" s="47">
        <f t="shared" ca="1" si="10"/>
        <v>5.4771282630248653E-3</v>
      </c>
      <c r="AR23" s="90">
        <f t="shared" ca="1" si="11"/>
        <v>5.6653601784738229E-3</v>
      </c>
      <c r="AT23" s="67">
        <f t="shared" si="23"/>
        <v>1.0138662316476346</v>
      </c>
      <c r="AU23" s="56">
        <f t="shared" ca="1" si="24"/>
        <v>1.5280608496198317E-5</v>
      </c>
      <c r="AV23" s="57">
        <f t="shared" ca="1" si="25"/>
        <v>3.2541360765198469E-5</v>
      </c>
    </row>
    <row r="24" spans="2:48" x14ac:dyDescent="0.2">
      <c r="B24" s="3">
        <v>37918</v>
      </c>
      <c r="C24" s="4">
        <v>1028.910034</v>
      </c>
      <c r="D24" s="4">
        <v>532.169983</v>
      </c>
      <c r="E24" s="4">
        <v>506.42999300000002</v>
      </c>
      <c r="F24" s="4">
        <v>41.163333999999999</v>
      </c>
      <c r="G24" s="4">
        <v>102.150002</v>
      </c>
      <c r="I24" s="77">
        <v>37918</v>
      </c>
      <c r="J24" s="78">
        <f t="shared" si="0"/>
        <v>-4.701225520159634E-3</v>
      </c>
      <c r="K24" s="78">
        <f t="shared" si="1"/>
        <v>-1.50100013796084E-3</v>
      </c>
      <c r="L24" s="78">
        <f t="shared" si="4"/>
        <v>-7.9531373377173427E-3</v>
      </c>
      <c r="M24" s="78">
        <f t="shared" si="2"/>
        <v>1.9473104080263098E-3</v>
      </c>
      <c r="N24" s="79">
        <f t="shared" si="3"/>
        <v>4.9188390571797526E-3</v>
      </c>
      <c r="P24" s="74">
        <v>42401</v>
      </c>
      <c r="Q24" s="75">
        <v>-4.4323640602833439E-4</v>
      </c>
      <c r="R24" s="75">
        <v>-5.9954088514835074E-4</v>
      </c>
      <c r="S24" s="75">
        <v>-2.8878189510720118E-3</v>
      </c>
      <c r="T24" s="75">
        <v>-1.0815068493150186E-3</v>
      </c>
      <c r="U24" s="76">
        <v>-3.292181130172489E-3</v>
      </c>
      <c r="W24" s="42">
        <f t="shared" si="7"/>
        <v>42396</v>
      </c>
      <c r="X24" s="19">
        <f t="shared" ca="1" si="26"/>
        <v>1.8365773381670583E-4</v>
      </c>
      <c r="Y24" s="46">
        <f t="shared" ca="1" si="12"/>
        <v>3.3730163190687969E-8</v>
      </c>
      <c r="Z24" s="19">
        <f t="shared" ca="1" si="13"/>
        <v>2.6010609664318467E-6</v>
      </c>
      <c r="AA24" s="46">
        <f t="shared" ca="1" si="14"/>
        <v>12.846623284183416</v>
      </c>
      <c r="AB24" s="47">
        <f t="shared" ca="1" si="15"/>
        <v>0.11387645927341856</v>
      </c>
      <c r="AC24" s="46">
        <f t="shared" ca="1" si="27"/>
        <v>643</v>
      </c>
      <c r="AD24" s="46">
        <f t="shared" ca="1" si="16"/>
        <v>0.51073131955484896</v>
      </c>
      <c r="AE24" s="46">
        <f t="shared" ca="1" si="17"/>
        <v>2.690267382034266E-2</v>
      </c>
      <c r="AF24" s="46">
        <f t="shared" ca="1" si="18"/>
        <v>0.11387645927341856</v>
      </c>
      <c r="AG24" s="46">
        <f t="shared" ca="1" si="19"/>
        <v>4.6688085573621269E-3</v>
      </c>
      <c r="AH24" s="48">
        <f t="shared" ca="1" si="20"/>
        <v>1.2967847976650558E-2</v>
      </c>
      <c r="AJ24" s="31">
        <f t="shared" si="8"/>
        <v>1242</v>
      </c>
      <c r="AK24" s="20">
        <v>16</v>
      </c>
      <c r="AL24" s="20">
        <f t="shared" si="5"/>
        <v>5.7205725292270269E-2</v>
      </c>
      <c r="AM24" s="20">
        <f t="shared" si="6"/>
        <v>-5.559347488384165E-2</v>
      </c>
      <c r="AN24" s="20">
        <f t="shared" ca="1" si="21"/>
        <v>-1.3476320939808464E-2</v>
      </c>
      <c r="AO24" s="20">
        <f t="shared" ca="1" si="22"/>
        <v>3.9280649780118339E-2</v>
      </c>
      <c r="AP24" s="20">
        <f t="shared" ca="1" si="9"/>
        <v>2.6148970556717395E-2</v>
      </c>
      <c r="AQ24" s="31">
        <f t="shared" ca="1" si="10"/>
        <v>-2.5798169806793779E-3</v>
      </c>
      <c r="AR24" s="89">
        <f t="shared" ca="1" si="11"/>
        <v>2.122560031985396E-3</v>
      </c>
      <c r="AT24" s="64">
        <f t="shared" si="23"/>
        <v>1.0147058823529411</v>
      </c>
      <c r="AU24" s="65">
        <f t="shared" ca="1" si="24"/>
        <v>6.9382408266395663E-4</v>
      </c>
      <c r="AV24" s="66">
        <f t="shared" ca="1" si="25"/>
        <v>4.571514928931578E-6</v>
      </c>
    </row>
    <row r="25" spans="2:48" x14ac:dyDescent="0.2">
      <c r="B25" s="3">
        <v>37921</v>
      </c>
      <c r="C25" s="4">
        <v>1031.130005</v>
      </c>
      <c r="D25" s="4">
        <v>537.01000999999997</v>
      </c>
      <c r="E25" s="4">
        <v>515.34997599999997</v>
      </c>
      <c r="F25" s="4">
        <v>41.346668000000001</v>
      </c>
      <c r="G25" s="4">
        <v>101.949997</v>
      </c>
      <c r="I25" s="74">
        <v>37921</v>
      </c>
      <c r="J25" s="75">
        <f t="shared" si="0"/>
        <v>2.1575948592605395E-3</v>
      </c>
      <c r="K25" s="75">
        <f t="shared" si="1"/>
        <v>9.0948891418401612E-3</v>
      </c>
      <c r="L25" s="75">
        <f t="shared" si="4"/>
        <v>1.7613457187161393E-2</v>
      </c>
      <c r="M25" s="75">
        <f t="shared" si="2"/>
        <v>4.453818050792536E-3</v>
      </c>
      <c r="N25" s="76">
        <f t="shared" si="3"/>
        <v>-1.9579539508966866E-3</v>
      </c>
      <c r="P25" s="77">
        <v>42402</v>
      </c>
      <c r="Q25" s="78">
        <v>-1.8743091042644822E-2</v>
      </c>
      <c r="R25" s="78">
        <v>-2.1139729705643158E-2</v>
      </c>
      <c r="S25" s="78">
        <v>-2.281113499533409E-2</v>
      </c>
      <c r="T25" s="78">
        <v>-2.3276742088659038E-2</v>
      </c>
      <c r="U25" s="79">
        <v>3.0278191215307045E-3</v>
      </c>
      <c r="W25" s="44">
        <f t="shared" si="7"/>
        <v>42397</v>
      </c>
      <c r="X25" s="20">
        <f t="shared" ca="1" si="26"/>
        <v>8.2611527765528005E-4</v>
      </c>
      <c r="Y25" s="20">
        <f t="shared" ca="1" si="12"/>
        <v>6.8246645197546049E-7</v>
      </c>
      <c r="Z25" s="20">
        <f t="shared" ca="1" si="13"/>
        <v>2.2537451016252036E-6</v>
      </c>
      <c r="AA25" s="20">
        <f t="shared" ca="1" si="14"/>
        <v>12.700102844173209</v>
      </c>
      <c r="AB25" s="31">
        <f t="shared" ca="1" si="15"/>
        <v>0.5502857364052901</v>
      </c>
      <c r="AC25" s="20">
        <f t="shared" ca="1" si="27"/>
        <v>910</v>
      </c>
      <c r="AD25" s="20">
        <f t="shared" ca="1" si="16"/>
        <v>0.72297297297297303</v>
      </c>
      <c r="AE25" s="20">
        <f t="shared" ca="1" si="17"/>
        <v>0.59169618144047831</v>
      </c>
      <c r="AF25" s="20">
        <f t="shared" ca="1" si="18"/>
        <v>0.5502857364052901</v>
      </c>
      <c r="AG25" s="20">
        <f t="shared" ca="1" si="19"/>
        <v>0.25476040571550823</v>
      </c>
      <c r="AH25" s="45">
        <f t="shared" ca="1" si="20"/>
        <v>0.30281439169111246</v>
      </c>
      <c r="AJ25" s="47">
        <f t="shared" si="8"/>
        <v>1241</v>
      </c>
      <c r="AK25" s="46">
        <v>17</v>
      </c>
      <c r="AL25" s="46">
        <f t="shared" si="5"/>
        <v>5.7205725292270269E-2</v>
      </c>
      <c r="AM25" s="46">
        <f t="shared" si="6"/>
        <v>-5.559347488384165E-2</v>
      </c>
      <c r="AN25" s="46">
        <f t="shared" ca="1" si="21"/>
        <v>-5.6325334793491055E-2</v>
      </c>
      <c r="AO25" s="94">
        <f t="shared" ca="1" si="22"/>
        <v>2.2238670139834521E-2</v>
      </c>
      <c r="AP25" s="46">
        <f t="shared" ca="1" si="9"/>
        <v>-5.7912987056741395E-2</v>
      </c>
      <c r="AQ25" s="47">
        <f t="shared" ca="1" si="10"/>
        <v>1.4762536664118706E-3</v>
      </c>
      <c r="AR25" s="90">
        <f t="shared" ca="1" si="11"/>
        <v>4.9548450532002869E-4</v>
      </c>
      <c r="AT25" s="67">
        <f t="shared" si="23"/>
        <v>1.0155482815057284</v>
      </c>
      <c r="AU25" s="56">
        <f t="shared" ca="1" si="24"/>
        <v>3.406061669938103E-3</v>
      </c>
      <c r="AV25" s="57">
        <f t="shared" ca="1" si="25"/>
        <v>2.4932207423091803E-7</v>
      </c>
    </row>
    <row r="26" spans="2:48" x14ac:dyDescent="0.2">
      <c r="B26" s="3">
        <v>37922</v>
      </c>
      <c r="C26" s="4">
        <v>1046.790039</v>
      </c>
      <c r="D26" s="4">
        <v>544.90997300000004</v>
      </c>
      <c r="E26" s="4">
        <v>525.84997599999997</v>
      </c>
      <c r="F26" s="4">
        <v>41.833331999999999</v>
      </c>
      <c r="G26" s="4">
        <v>102.349998</v>
      </c>
      <c r="I26" s="77">
        <v>37922</v>
      </c>
      <c r="J26" s="78">
        <f t="shared" si="0"/>
        <v>1.5187254685697945E-2</v>
      </c>
      <c r="K26" s="78">
        <f t="shared" si="1"/>
        <v>1.4711016280683616E-2</v>
      </c>
      <c r="L26" s="78">
        <f t="shared" si="4"/>
        <v>2.037450371395768E-2</v>
      </c>
      <c r="M26" s="78">
        <f t="shared" si="2"/>
        <v>1.1770331771353318E-2</v>
      </c>
      <c r="N26" s="79">
        <f t="shared" si="3"/>
        <v>3.9235018319814484E-3</v>
      </c>
      <c r="P26" s="74">
        <v>42403</v>
      </c>
      <c r="Q26" s="75">
        <v>4.9920389353982179E-3</v>
      </c>
      <c r="R26" s="75">
        <v>6.5626370894955261E-3</v>
      </c>
      <c r="S26" s="75">
        <v>1.4471679958432311E-3</v>
      </c>
      <c r="T26" s="75">
        <v>8.3133381061640896E-3</v>
      </c>
      <c r="U26" s="76">
        <v>-9.1492864983535194E-5</v>
      </c>
      <c r="W26" s="42">
        <f t="shared" si="7"/>
        <v>42398</v>
      </c>
      <c r="X26" s="19">
        <f t="shared" ca="1" si="26"/>
        <v>2.934962881179112E-3</v>
      </c>
      <c r="Y26" s="46">
        <f t="shared" ca="1" si="12"/>
        <v>8.614007113899194E-6</v>
      </c>
      <c r="Z26" s="19">
        <f t="shared" ca="1" si="13"/>
        <v>2.1666360044950661E-6</v>
      </c>
      <c r="AA26" s="46">
        <f t="shared" ca="1" si="14"/>
        <v>9.0665829666402171</v>
      </c>
      <c r="AB26" s="47">
        <f t="shared" ca="1" si="15"/>
        <v>1.9939287487175215</v>
      </c>
      <c r="AC26" s="46">
        <f t="shared" ca="1" si="27"/>
        <v>1237</v>
      </c>
      <c r="AD26" s="46">
        <f t="shared" ca="1" si="16"/>
        <v>0.98290937996820349</v>
      </c>
      <c r="AE26" s="46">
        <f t="shared" ca="1" si="17"/>
        <v>2.1179271239186881</v>
      </c>
      <c r="AF26" s="46">
        <f t="shared" ca="1" si="18"/>
        <v>1.9939287487175215</v>
      </c>
      <c r="AG26" s="46">
        <f t="shared" ca="1" si="19"/>
        <v>3.7961884034269988</v>
      </c>
      <c r="AH26" s="48">
        <f t="shared" ca="1" si="20"/>
        <v>3.9757518549622208</v>
      </c>
      <c r="AJ26" s="31">
        <f t="shared" si="8"/>
        <v>1240</v>
      </c>
      <c r="AK26" s="20">
        <v>18</v>
      </c>
      <c r="AL26" s="20">
        <f t="shared" si="5"/>
        <v>5.7205725292270269E-2</v>
      </c>
      <c r="AM26" s="20">
        <f t="shared" si="6"/>
        <v>-5.559347488384165E-2</v>
      </c>
      <c r="AN26" s="20">
        <f t="shared" ca="1" si="21"/>
        <v>3.4402986241053382E-2</v>
      </c>
      <c r="AO26" s="20">
        <f t="shared" ca="1" si="22"/>
        <v>4.9360285793890032E-3</v>
      </c>
      <c r="AP26" s="20">
        <f t="shared" ca="1" si="9"/>
        <v>4.7341921391001317E-2</v>
      </c>
      <c r="AQ26" s="31">
        <f t="shared" ca="1" si="10"/>
        <v>-4.9665800088437226E-3</v>
      </c>
      <c r="AR26" s="89">
        <f t="shared" ca="1" si="11"/>
        <v>-5.2265792993427262E-3</v>
      </c>
      <c r="AT26" s="64">
        <f t="shared" si="23"/>
        <v>1.0163934426229508</v>
      </c>
      <c r="AU26" s="65">
        <f t="shared" ca="1" si="24"/>
        <v>2.2779994475653834E-3</v>
      </c>
      <c r="AV26" s="66">
        <f t="shared" ca="1" si="25"/>
        <v>2.7764952994814919E-5</v>
      </c>
    </row>
    <row r="27" spans="2:48" x14ac:dyDescent="0.2">
      <c r="B27" s="3">
        <v>37923</v>
      </c>
      <c r="C27" s="4">
        <v>1048.1099850000001</v>
      </c>
      <c r="D27" s="4">
        <v>547.47997999999995</v>
      </c>
      <c r="E27" s="4">
        <v>531.80999799999995</v>
      </c>
      <c r="F27" s="4">
        <v>41.783332999999999</v>
      </c>
      <c r="G27" s="4">
        <v>101.900002</v>
      </c>
      <c r="I27" s="74">
        <v>37923</v>
      </c>
      <c r="J27" s="75">
        <f t="shared" si="0"/>
        <v>1.260946274633086E-3</v>
      </c>
      <c r="K27" s="75">
        <f t="shared" si="1"/>
        <v>4.7163882610750428E-3</v>
      </c>
      <c r="L27" s="75">
        <f t="shared" si="4"/>
        <v>1.1334072971413393E-2</v>
      </c>
      <c r="M27" s="75">
        <f t="shared" si="2"/>
        <v>-1.1951952572173711E-3</v>
      </c>
      <c r="N27" s="76">
        <f t="shared" si="3"/>
        <v>-4.3966390697926421E-3</v>
      </c>
      <c r="P27" s="77">
        <v>42404</v>
      </c>
      <c r="Q27" s="78">
        <v>1.5267326294096282E-3</v>
      </c>
      <c r="R27" s="78">
        <v>7.2520437368391354E-3</v>
      </c>
      <c r="S27" s="78">
        <v>4.4442146425127289E-3</v>
      </c>
      <c r="T27" s="78">
        <v>1.2825210229930055E-3</v>
      </c>
      <c r="U27" s="79">
        <v>1.0063123411640136E-3</v>
      </c>
      <c r="W27" s="44">
        <f t="shared" si="7"/>
        <v>42401</v>
      </c>
      <c r="X27" s="20">
        <f t="shared" ca="1" si="26"/>
        <v>-3.292181130172489E-3</v>
      </c>
      <c r="Y27" s="20">
        <f t="shared" ca="1" si="12"/>
        <v>1.0838456593863808E-5</v>
      </c>
      <c r="Z27" s="20">
        <f t="shared" ca="1" si="13"/>
        <v>4.1743028188999469E-6</v>
      </c>
      <c r="AA27" s="20">
        <f t="shared" ca="1" si="14"/>
        <v>9.7900921122081108</v>
      </c>
      <c r="AB27" s="31">
        <f t="shared" ca="1" si="15"/>
        <v>-1.6113569098380045</v>
      </c>
      <c r="AC27" s="20">
        <f t="shared" ca="1" si="27"/>
        <v>61</v>
      </c>
      <c r="AD27" s="20">
        <f t="shared" ca="1" si="16"/>
        <v>4.8092209856915737E-2</v>
      </c>
      <c r="AE27" s="20">
        <f t="shared" ca="1" si="17"/>
        <v>-1.6636398677150863</v>
      </c>
      <c r="AF27" s="20">
        <f t="shared" ca="1" si="18"/>
        <v>-1.6113569098380045</v>
      </c>
      <c r="AG27" s="20">
        <f t="shared" ca="1" si="19"/>
        <v>2.7453331476640881</v>
      </c>
      <c r="AH27" s="45">
        <f t="shared" ca="1" si="20"/>
        <v>2.5964710908826838</v>
      </c>
      <c r="AJ27" s="47">
        <f t="shared" si="8"/>
        <v>1239</v>
      </c>
      <c r="AK27" s="46">
        <v>19</v>
      </c>
      <c r="AL27" s="46">
        <f t="shared" si="5"/>
        <v>5.7205725292270269E-2</v>
      </c>
      <c r="AM27" s="46">
        <f t="shared" si="6"/>
        <v>-5.559347488384165E-2</v>
      </c>
      <c r="AN27" s="46">
        <f t="shared" ca="1" si="21"/>
        <v>1.1199083484532519E-2</v>
      </c>
      <c r="AO27" s="94">
        <f t="shared" ca="1" si="22"/>
        <v>3.3142274181288509E-3</v>
      </c>
      <c r="AP27" s="46">
        <f t="shared" ca="1" si="9"/>
        <v>4.0902163429994379E-2</v>
      </c>
      <c r="AQ27" s="47">
        <f t="shared" ca="1" si="10"/>
        <v>1.5711817753036244E-2</v>
      </c>
      <c r="AR27" s="90">
        <f t="shared" ca="1" si="11"/>
        <v>1.5796213431098379E-2</v>
      </c>
      <c r="AT27" s="67">
        <f t="shared" si="23"/>
        <v>1.0172413793103448</v>
      </c>
      <c r="AU27" s="56">
        <f t="shared" ca="1" si="24"/>
        <v>1.7018315762411069E-3</v>
      </c>
      <c r="AV27" s="57">
        <f t="shared" ca="1" si="25"/>
        <v>2.5382243391186131E-4</v>
      </c>
    </row>
    <row r="28" spans="2:48" x14ac:dyDescent="0.2">
      <c r="B28" s="3">
        <v>37924</v>
      </c>
      <c r="C28" s="4">
        <v>1046.9399410000001</v>
      </c>
      <c r="D28" s="4">
        <v>547.35998500000005</v>
      </c>
      <c r="E28" s="4">
        <v>530.36999500000002</v>
      </c>
      <c r="F28" s="4">
        <v>41.830002</v>
      </c>
      <c r="G28" s="4">
        <v>101.900002</v>
      </c>
      <c r="I28" s="77">
        <v>37924</v>
      </c>
      <c r="J28" s="78">
        <f t="shared" si="0"/>
        <v>-1.116337041670261E-3</v>
      </c>
      <c r="K28" s="78">
        <f t="shared" si="1"/>
        <v>-2.1917696424242488E-4</v>
      </c>
      <c r="L28" s="78">
        <f t="shared" si="4"/>
        <v>-2.7077396164333365E-3</v>
      </c>
      <c r="M28" s="78">
        <f t="shared" si="2"/>
        <v>1.1169286088307366E-3</v>
      </c>
      <c r="N28" s="79">
        <f t="shared" si="3"/>
        <v>0</v>
      </c>
      <c r="P28" s="74">
        <v>42405</v>
      </c>
      <c r="Q28" s="75">
        <v>-1.8481246133065947E-2</v>
      </c>
      <c r="R28" s="75">
        <v>-2.1163318813804628E-2</v>
      </c>
      <c r="S28" s="75">
        <v>-2.874484734022472E-2</v>
      </c>
      <c r="T28" s="75">
        <v>-1.5370557534471835E-2</v>
      </c>
      <c r="U28" s="76">
        <v>-9.1389144423136958E-4</v>
      </c>
      <c r="W28" s="42">
        <f t="shared" si="7"/>
        <v>42402</v>
      </c>
      <c r="X28" s="19">
        <f t="shared" ca="1" si="26"/>
        <v>3.0278191215307045E-3</v>
      </c>
      <c r="Y28" s="46">
        <f t="shared" ca="1" si="12"/>
        <v>9.1676886327069665E-6</v>
      </c>
      <c r="Z28" s="19">
        <f t="shared" ca="1" si="13"/>
        <v>6.2386008469230836E-6</v>
      </c>
      <c r="AA28" s="46">
        <f t="shared" ca="1" si="14"/>
        <v>10.515244254957995</v>
      </c>
      <c r="AB28" s="47">
        <f t="shared" ca="1" si="15"/>
        <v>1.2122336280669002</v>
      </c>
      <c r="AC28" s="46">
        <f t="shared" ca="1" si="27"/>
        <v>1142</v>
      </c>
      <c r="AD28" s="46">
        <f t="shared" ca="1" si="16"/>
        <v>0.90739268680445151</v>
      </c>
      <c r="AE28" s="46">
        <f t="shared" ca="1" si="17"/>
        <v>1.324868933495053</v>
      </c>
      <c r="AF28" s="46">
        <f t="shared" ca="1" si="18"/>
        <v>1.2122336280669002</v>
      </c>
      <c r="AG28" s="46">
        <f t="shared" ca="1" si="19"/>
        <v>1.3611558705743954</v>
      </c>
      <c r="AH28" s="48">
        <f t="shared" ca="1" si="20"/>
        <v>1.4695103690162399</v>
      </c>
      <c r="AJ28" s="31">
        <f t="shared" si="8"/>
        <v>1238</v>
      </c>
      <c r="AK28" s="20">
        <v>20</v>
      </c>
      <c r="AL28" s="20">
        <f t="shared" si="5"/>
        <v>5.7205725292270269E-2</v>
      </c>
      <c r="AM28" s="20">
        <f t="shared" si="6"/>
        <v>-5.559347488384165E-2</v>
      </c>
      <c r="AN28" s="20">
        <f t="shared" ca="1" si="21"/>
        <v>-5.1359874016512819E-2</v>
      </c>
      <c r="AO28" s="20">
        <f t="shared" ca="1" si="22"/>
        <v>3.5343785610801967E-2</v>
      </c>
      <c r="AP28" s="20">
        <f t="shared" ca="1" si="9"/>
        <v>3.5206735603541652E-3</v>
      </c>
      <c r="AQ28" s="31">
        <f t="shared" ca="1" si="10"/>
        <v>-8.0411667979511468E-3</v>
      </c>
      <c r="AR28" s="89">
        <f t="shared" ca="1" si="11"/>
        <v>-7.4292504991629567E-3</v>
      </c>
      <c r="AT28" s="64">
        <f t="shared" si="23"/>
        <v>1.018092105263158</v>
      </c>
      <c r="AU28" s="65">
        <f t="shared" ca="1" si="24"/>
        <v>1.261939653815639E-5</v>
      </c>
      <c r="AV28" s="66">
        <f t="shared" ca="1" si="25"/>
        <v>5.6192334349004564E-5</v>
      </c>
    </row>
    <row r="29" spans="2:48" x14ac:dyDescent="0.2">
      <c r="B29" s="3">
        <v>37925</v>
      </c>
      <c r="C29" s="4">
        <v>1050.709961</v>
      </c>
      <c r="D29" s="4">
        <v>548.52002000000005</v>
      </c>
      <c r="E29" s="4">
        <v>528.21997099999999</v>
      </c>
      <c r="F29" s="4">
        <v>41.533332999999999</v>
      </c>
      <c r="G29" s="4">
        <v>101.739998</v>
      </c>
      <c r="I29" s="74">
        <v>37925</v>
      </c>
      <c r="J29" s="75">
        <f t="shared" si="0"/>
        <v>3.6009897534322183E-3</v>
      </c>
      <c r="K29" s="75">
        <f t="shared" si="1"/>
        <v>2.1193273746527037E-3</v>
      </c>
      <c r="L29" s="75">
        <f t="shared" si="4"/>
        <v>-4.0538190702134845E-3</v>
      </c>
      <c r="M29" s="75">
        <f t="shared" si="2"/>
        <v>-7.09225402379855E-3</v>
      </c>
      <c r="N29" s="76">
        <f t="shared" si="3"/>
        <v>-1.5702060535779058E-3</v>
      </c>
      <c r="P29" s="77">
        <v>42408</v>
      </c>
      <c r="Q29" s="78">
        <v>-1.4153935962584503E-2</v>
      </c>
      <c r="R29" s="78">
        <v>-1.7962652792095267E-2</v>
      </c>
      <c r="S29" s="78">
        <v>-1.6517489582787991E-2</v>
      </c>
      <c r="T29" s="78">
        <v>-1.8583905991750492E-2</v>
      </c>
      <c r="U29" s="79">
        <v>3.8419136480059165E-3</v>
      </c>
      <c r="W29" s="44">
        <f t="shared" si="7"/>
        <v>42403</v>
      </c>
      <c r="X29" s="20">
        <f t="shared" ca="1" si="26"/>
        <v>-9.1492864983535194E-5</v>
      </c>
      <c r="Y29" s="20">
        <f t="shared" ca="1" si="12"/>
        <v>8.3709443428954009E-9</v>
      </c>
      <c r="Z29" s="20">
        <f t="shared" ca="1" si="13"/>
        <v>7.3271571015362287E-6</v>
      </c>
      <c r="AA29" s="20">
        <f t="shared" ca="1" si="14"/>
        <v>11.822780506960934</v>
      </c>
      <c r="AB29" s="31">
        <f t="shared" ca="1" si="15"/>
        <v>-3.3800215990425084E-2</v>
      </c>
      <c r="AC29" s="20">
        <f t="shared" ca="1" si="27"/>
        <v>559</v>
      </c>
      <c r="AD29" s="20">
        <f t="shared" ca="1" si="16"/>
        <v>0.44395866454689986</v>
      </c>
      <c r="AE29" s="20">
        <f t="shared" ca="1" si="17"/>
        <v>-0.14094001645358581</v>
      </c>
      <c r="AF29" s="20">
        <f t="shared" ca="1" si="18"/>
        <v>-3.3800215990425084E-2</v>
      </c>
      <c r="AG29" s="20">
        <f t="shared" ca="1" si="19"/>
        <v>6.2961042980206449E-3</v>
      </c>
      <c r="AH29" s="45">
        <f t="shared" ca="1" si="20"/>
        <v>1.1424546009993876E-3</v>
      </c>
      <c r="AJ29" s="47">
        <f t="shared" si="8"/>
        <v>1237</v>
      </c>
      <c r="AK29" s="46">
        <v>21</v>
      </c>
      <c r="AL29" s="46">
        <f t="shared" si="5"/>
        <v>5.7205725292270269E-2</v>
      </c>
      <c r="AM29" s="46">
        <f t="shared" si="6"/>
        <v>-5.559347488384165E-2</v>
      </c>
      <c r="AN29" s="46">
        <f t="shared" ca="1" si="21"/>
        <v>1.7970480720033925E-2</v>
      </c>
      <c r="AO29" s="94">
        <f t="shared" ca="1" si="22"/>
        <v>3.089857279517245E-3</v>
      </c>
      <c r="AP29" s="46">
        <f t="shared" ca="1" si="9"/>
        <v>2.327514052366661E-2</v>
      </c>
      <c r="AQ29" s="47">
        <f t="shared" ca="1" si="10"/>
        <v>1.5537410046471318E-2</v>
      </c>
      <c r="AR29" s="90">
        <f t="shared" ca="1" si="11"/>
        <v>1.4474080412904142E-2</v>
      </c>
      <c r="AT29" s="67">
        <f t="shared" si="23"/>
        <v>1.0189456342668863</v>
      </c>
      <c r="AU29" s="56">
        <f t="shared" ca="1" si="24"/>
        <v>5.5199562589158238E-4</v>
      </c>
      <c r="AV29" s="57">
        <f t="shared" ca="1" si="25"/>
        <v>2.1346809530447229E-4</v>
      </c>
    </row>
    <row r="30" spans="2:48" x14ac:dyDescent="0.2">
      <c r="B30" s="3">
        <v>37928</v>
      </c>
      <c r="C30" s="4">
        <v>1059.0200199999999</v>
      </c>
      <c r="D30" s="4">
        <v>555</v>
      </c>
      <c r="E30" s="4">
        <v>537.84002699999996</v>
      </c>
      <c r="F30" s="4">
        <v>41.743332000000002</v>
      </c>
      <c r="G30" s="4">
        <v>101.199997</v>
      </c>
      <c r="I30" s="77">
        <v>37928</v>
      </c>
      <c r="J30" s="78">
        <f t="shared" si="0"/>
        <v>7.9089942119620876E-3</v>
      </c>
      <c r="K30" s="78">
        <f t="shared" si="1"/>
        <v>1.1813570633210351E-2</v>
      </c>
      <c r="L30" s="78">
        <f t="shared" si="4"/>
        <v>1.8212215607425371E-2</v>
      </c>
      <c r="M30" s="78">
        <f t="shared" si="2"/>
        <v>5.05615573881353E-3</v>
      </c>
      <c r="N30" s="79">
        <f t="shared" si="3"/>
        <v>-5.3076568765020394E-3</v>
      </c>
      <c r="P30" s="74">
        <v>42409</v>
      </c>
      <c r="Q30" s="75">
        <v>-6.6362010054474632E-4</v>
      </c>
      <c r="R30" s="75">
        <v>-2.8574797404797387E-3</v>
      </c>
      <c r="S30" s="75">
        <v>-5.6120688803454654E-3</v>
      </c>
      <c r="T30" s="75">
        <v>-1.1550842424714202E-2</v>
      </c>
      <c r="U30" s="76">
        <v>-9.1078915456181521E-5</v>
      </c>
      <c r="W30" s="42">
        <f t="shared" si="7"/>
        <v>42404</v>
      </c>
      <c r="X30" s="19">
        <f t="shared" ca="1" si="26"/>
        <v>1.0063123411640136E-3</v>
      </c>
      <c r="Y30" s="46">
        <f t="shared" ca="1" si="12"/>
        <v>1.0126645279789982E-6</v>
      </c>
      <c r="Z30" s="19">
        <f t="shared" ca="1" si="13"/>
        <v>5.7385790913978226E-6</v>
      </c>
      <c r="AA30" s="46">
        <f t="shared" ca="1" si="14"/>
        <v>11.891832848391996</v>
      </c>
      <c r="AB30" s="47">
        <f t="shared" ca="1" si="15"/>
        <v>0.42007865327552901</v>
      </c>
      <c r="AC30" s="46">
        <f t="shared" ca="1" si="27"/>
        <v>841</v>
      </c>
      <c r="AD30" s="46">
        <f t="shared" ca="1" si="16"/>
        <v>0.66812400635930047</v>
      </c>
      <c r="AE30" s="46">
        <f t="shared" ca="1" si="17"/>
        <v>0.43473886126010547</v>
      </c>
      <c r="AF30" s="46">
        <f t="shared" ca="1" si="18"/>
        <v>0.42007865327552901</v>
      </c>
      <c r="AG30" s="46">
        <f t="shared" ca="1" si="19"/>
        <v>0.14027337583741831</v>
      </c>
      <c r="AH30" s="48">
        <f t="shared" ca="1" si="20"/>
        <v>0.17646607493778219</v>
      </c>
      <c r="AJ30" s="31">
        <f t="shared" si="8"/>
        <v>1236</v>
      </c>
      <c r="AK30" s="20">
        <v>22</v>
      </c>
      <c r="AL30" s="20">
        <f t="shared" si="5"/>
        <v>5.7205725292270269E-2</v>
      </c>
      <c r="AM30" s="20">
        <f t="shared" si="6"/>
        <v>-5.559347488384165E-2</v>
      </c>
      <c r="AN30" s="20">
        <f t="shared" ca="1" si="21"/>
        <v>9.4834316860011158E-3</v>
      </c>
      <c r="AO30" s="20">
        <f t="shared" ca="1" si="22"/>
        <v>-3.860810314740777E-3</v>
      </c>
      <c r="AP30" s="20">
        <f t="shared" ca="1" si="9"/>
        <v>-2.8879967528067938E-3</v>
      </c>
      <c r="AQ30" s="31">
        <f t="shared" ca="1" si="10"/>
        <v>2.7157250023212277E-2</v>
      </c>
      <c r="AR30" s="89">
        <f t="shared" ca="1" si="11"/>
        <v>2.8575962719348955E-2</v>
      </c>
      <c r="AT30" s="64">
        <f t="shared" si="23"/>
        <v>1.0198019801980198</v>
      </c>
      <c r="AU30" s="65">
        <f t="shared" ca="1" si="24"/>
        <v>8.5056841599497649E-6</v>
      </c>
      <c r="AV30" s="66">
        <f t="shared" ca="1" si="25"/>
        <v>8.3275565811658414E-4</v>
      </c>
    </row>
    <row r="31" spans="2:48" x14ac:dyDescent="0.2">
      <c r="B31" s="3">
        <v>37929</v>
      </c>
      <c r="C31" s="4">
        <v>1053.25</v>
      </c>
      <c r="D31" s="4">
        <v>553.82000700000003</v>
      </c>
      <c r="E31" s="4">
        <v>538.86999500000002</v>
      </c>
      <c r="F31" s="4">
        <v>41.973331000000002</v>
      </c>
      <c r="G31" s="4">
        <v>101.400002</v>
      </c>
      <c r="I31" s="74">
        <v>37929</v>
      </c>
      <c r="J31" s="75">
        <f t="shared" si="0"/>
        <v>-5.4484522398357792E-3</v>
      </c>
      <c r="K31" s="75">
        <f t="shared" si="1"/>
        <v>-2.1261135135134551E-3</v>
      </c>
      <c r="L31" s="75">
        <f t="shared" si="4"/>
        <v>1.9150080847367902E-3</v>
      </c>
      <c r="M31" s="75">
        <f t="shared" si="2"/>
        <v>5.5098380742581686E-3</v>
      </c>
      <c r="N31" s="76">
        <f t="shared" si="3"/>
        <v>1.9763340506818833E-3</v>
      </c>
      <c r="P31" s="77">
        <v>42410</v>
      </c>
      <c r="Q31" s="78">
        <v>-1.8895050095239695E-4</v>
      </c>
      <c r="R31" s="78">
        <v>2.9934144881261227E-3</v>
      </c>
      <c r="S31" s="78">
        <v>-4.3577548453310896E-4</v>
      </c>
      <c r="T31" s="78">
        <v>-1.1494635795121389E-3</v>
      </c>
      <c r="U31" s="79">
        <v>2.4605576653452164E-3</v>
      </c>
      <c r="W31" s="44">
        <f t="shared" si="7"/>
        <v>42405</v>
      </c>
      <c r="X31" s="20">
        <f t="shared" ca="1" si="26"/>
        <v>-9.1389144423136958E-4</v>
      </c>
      <c r="Y31" s="20">
        <f t="shared" ca="1" si="12"/>
        <v>8.3519757183929852E-7</v>
      </c>
      <c r="Z31" s="20">
        <f t="shared" ca="1" si="13"/>
        <v>4.827358140890805E-6</v>
      </c>
      <c r="AA31" s="20">
        <f t="shared" ca="1" si="14"/>
        <v>12.068197823851323</v>
      </c>
      <c r="AB31" s="31">
        <f t="shared" ca="1" si="15"/>
        <v>-0.41594877671429636</v>
      </c>
      <c r="AC31" s="20">
        <f t="shared" ca="1" si="27"/>
        <v>359</v>
      </c>
      <c r="AD31" s="20">
        <f t="shared" ca="1" si="16"/>
        <v>0.28497615262321147</v>
      </c>
      <c r="AE31" s="20">
        <f t="shared" ca="1" si="17"/>
        <v>-0.56812174227333989</v>
      </c>
      <c r="AF31" s="20">
        <f t="shared" ca="1" si="18"/>
        <v>-0.41594877671429636</v>
      </c>
      <c r="AG31" s="20">
        <f t="shared" ca="1" si="19"/>
        <v>0.21297907087229848</v>
      </c>
      <c r="AH31" s="45">
        <f t="shared" ca="1" si="20"/>
        <v>0.17301338485011955</v>
      </c>
      <c r="AJ31" s="47">
        <f t="shared" si="8"/>
        <v>1235</v>
      </c>
      <c r="AK31" s="46">
        <v>23</v>
      </c>
      <c r="AL31" s="46">
        <f t="shared" si="5"/>
        <v>5.7205725292270269E-2</v>
      </c>
      <c r="AM31" s="46">
        <f t="shared" si="6"/>
        <v>-5.559347488384165E-2</v>
      </c>
      <c r="AN31" s="46">
        <f t="shared" ca="1" si="21"/>
        <v>-1.3630168319223993E-2</v>
      </c>
      <c r="AO31" s="94">
        <f t="shared" ca="1" si="22"/>
        <v>-3.2967973830621516E-3</v>
      </c>
      <c r="AP31" s="46">
        <f t="shared" ca="1" si="9"/>
        <v>9.2234353895969904E-3</v>
      </c>
      <c r="AQ31" s="47">
        <f t="shared" ca="1" si="10"/>
        <v>-3.1070679798670751E-2</v>
      </c>
      <c r="AR31" s="90">
        <f t="shared" ca="1" si="11"/>
        <v>-3.0042096952162829E-2</v>
      </c>
      <c r="AT31" s="67">
        <f t="shared" si="23"/>
        <v>1.0206611570247934</v>
      </c>
      <c r="AU31" s="56">
        <f t="shared" ca="1" si="24"/>
        <v>8.682944138578238E-5</v>
      </c>
      <c r="AV31" s="57">
        <f t="shared" ca="1" si="25"/>
        <v>9.2117485352453856E-4</v>
      </c>
    </row>
    <row r="32" spans="2:48" x14ac:dyDescent="0.2">
      <c r="B32" s="3">
        <v>37930</v>
      </c>
      <c r="C32" s="4">
        <v>1051.8100589999999</v>
      </c>
      <c r="D32" s="4">
        <v>555.73999000000003</v>
      </c>
      <c r="E32" s="4">
        <v>538.90997300000004</v>
      </c>
      <c r="F32" s="4">
        <v>41.733333999999999</v>
      </c>
      <c r="G32" s="4">
        <v>101.400002</v>
      </c>
      <c r="I32" s="77">
        <v>37930</v>
      </c>
      <c r="J32" s="78">
        <f t="shared" si="0"/>
        <v>-1.3671407548066364E-3</v>
      </c>
      <c r="K32" s="78">
        <f t="shared" si="1"/>
        <v>3.466799638388654E-3</v>
      </c>
      <c r="L32" s="78">
        <f t="shared" si="4"/>
        <v>7.4188580494297449E-5</v>
      </c>
      <c r="M32" s="78">
        <f t="shared" si="2"/>
        <v>-5.7178449811382008E-3</v>
      </c>
      <c r="N32" s="79">
        <f t="shared" si="3"/>
        <v>0</v>
      </c>
      <c r="P32" s="74">
        <v>42411</v>
      </c>
      <c r="Q32" s="75">
        <v>-1.2301161634528225E-2</v>
      </c>
      <c r="R32" s="75">
        <v>-1.4070874651810526E-2</v>
      </c>
      <c r="S32" s="75">
        <v>-1.0129955165233396E-2</v>
      </c>
      <c r="T32" s="75">
        <v>-1.4576103079710512E-2</v>
      </c>
      <c r="U32" s="76">
        <v>6.3636363636357439E-4</v>
      </c>
      <c r="W32" s="42">
        <f t="shared" si="7"/>
        <v>42408</v>
      </c>
      <c r="X32" s="19">
        <f t="shared" ca="1" si="26"/>
        <v>3.8419136480059165E-3</v>
      </c>
      <c r="Y32" s="46">
        <f t="shared" ca="1" si="12"/>
        <v>1.476030047873413E-5</v>
      </c>
      <c r="Z32" s="19">
        <f t="shared" ca="1" si="13"/>
        <v>4.107821899478664E-6</v>
      </c>
      <c r="AA32" s="46">
        <f t="shared" ca="1" si="14"/>
        <v>8.8093994050436404</v>
      </c>
      <c r="AB32" s="47">
        <f t="shared" ca="1" si="15"/>
        <v>1.8955785967222372</v>
      </c>
      <c r="AC32" s="46">
        <f t="shared" ca="1" si="27"/>
        <v>1231</v>
      </c>
      <c r="AD32" s="46">
        <f t="shared" ca="1" si="16"/>
        <v>0.97813990461049283</v>
      </c>
      <c r="AE32" s="46">
        <f t="shared" ca="1" si="17"/>
        <v>2.0167635851939449</v>
      </c>
      <c r="AF32" s="46">
        <f t="shared" ca="1" si="18"/>
        <v>1.8955785967222372</v>
      </c>
      <c r="AG32" s="46">
        <f t="shared" ca="1" si="19"/>
        <v>3.4226140267780099</v>
      </c>
      <c r="AH32" s="48">
        <f t="shared" ca="1" si="20"/>
        <v>3.593218216351445</v>
      </c>
      <c r="AJ32" s="31">
        <f t="shared" si="8"/>
        <v>1234</v>
      </c>
      <c r="AK32" s="20">
        <v>24</v>
      </c>
      <c r="AL32" s="20">
        <f t="shared" si="5"/>
        <v>5.7205725292270269E-2</v>
      </c>
      <c r="AM32" s="20">
        <f t="shared" si="6"/>
        <v>-5.559347488384165E-2</v>
      </c>
      <c r="AN32" s="20">
        <f t="shared" ca="1" si="21"/>
        <v>2.7097403438333514E-2</v>
      </c>
      <c r="AO32" s="20">
        <f t="shared" ca="1" si="22"/>
        <v>-4.8294848905339601E-3</v>
      </c>
      <c r="AP32" s="20">
        <f t="shared" ca="1" si="9"/>
        <v>1.4242623435077886E-2</v>
      </c>
      <c r="AQ32" s="31">
        <f t="shared" ca="1" si="10"/>
        <v>3.9259468628151918E-2</v>
      </c>
      <c r="AR32" s="89">
        <f t="shared" ca="1" si="11"/>
        <v>4.1386048948017555E-2</v>
      </c>
      <c r="AT32" s="64">
        <f t="shared" si="23"/>
        <v>1.0215231788079471</v>
      </c>
      <c r="AU32" s="65">
        <f t="shared" ca="1" si="24"/>
        <v>2.0721834911818906E-4</v>
      </c>
      <c r="AV32" s="66">
        <f t="shared" ca="1" si="25"/>
        <v>1.7496700568287982E-3</v>
      </c>
    </row>
    <row r="33" spans="2:48" x14ac:dyDescent="0.2">
      <c r="B33" s="3">
        <v>37931</v>
      </c>
      <c r="C33" s="4">
        <v>1058.0500489999999</v>
      </c>
      <c r="D33" s="4">
        <v>560.36999500000002</v>
      </c>
      <c r="E33" s="4">
        <v>542.94000200000005</v>
      </c>
      <c r="F33" s="4">
        <v>41.366664999999998</v>
      </c>
      <c r="G33" s="4">
        <v>100.849998</v>
      </c>
      <c r="I33" s="74">
        <v>37931</v>
      </c>
      <c r="J33" s="75">
        <f t="shared" si="0"/>
        <v>5.9326205778376523E-3</v>
      </c>
      <c r="K33" s="75">
        <f t="shared" si="1"/>
        <v>8.3312431772275056E-3</v>
      </c>
      <c r="L33" s="75">
        <f t="shared" si="4"/>
        <v>7.4781117476183968E-3</v>
      </c>
      <c r="M33" s="75">
        <f t="shared" si="2"/>
        <v>-8.7859982622045408E-3</v>
      </c>
      <c r="N33" s="76">
        <f t="shared" si="3"/>
        <v>-5.4241024571183068E-3</v>
      </c>
      <c r="P33" s="77">
        <v>42412</v>
      </c>
      <c r="Q33" s="78">
        <v>1.9518049434029211E-2</v>
      </c>
      <c r="R33" s="78">
        <v>1.8622616688155805E-2</v>
      </c>
      <c r="S33" s="78">
        <v>1.9156586372877839E-2</v>
      </c>
      <c r="T33" s="78">
        <v>1.7516504135529239E-2</v>
      </c>
      <c r="U33" s="79">
        <v>-2.7255655491958716E-3</v>
      </c>
      <c r="W33" s="44">
        <f t="shared" si="7"/>
        <v>42409</v>
      </c>
      <c r="X33" s="20">
        <f t="shared" ca="1" si="26"/>
        <v>-9.1078915456181521E-5</v>
      </c>
      <c r="Y33" s="20">
        <f t="shared" ca="1" si="12"/>
        <v>8.2953688406742617E-9</v>
      </c>
      <c r="Z33" s="20">
        <f t="shared" ca="1" si="13"/>
        <v>7.2140218734395838E-6</v>
      </c>
      <c r="AA33" s="20">
        <f t="shared" ca="1" si="14"/>
        <v>11.838334048244926</v>
      </c>
      <c r="AB33" s="31">
        <f t="shared" ca="1" si="15"/>
        <v>-3.3910104107657546E-2</v>
      </c>
      <c r="AC33" s="20">
        <f t="shared" ca="1" si="27"/>
        <v>558</v>
      </c>
      <c r="AD33" s="20">
        <f t="shared" ca="1" si="16"/>
        <v>0.44316375198728142</v>
      </c>
      <c r="AE33" s="20">
        <f t="shared" ca="1" si="17"/>
        <v>-0.14295274226335106</v>
      </c>
      <c r="AF33" s="20">
        <f t="shared" ca="1" si="18"/>
        <v>-3.3910104107657546E-2</v>
      </c>
      <c r="AG33" s="20">
        <f t="shared" ca="1" si="19"/>
        <v>6.3135551769550879E-3</v>
      </c>
      <c r="AH33" s="45">
        <f t="shared" ca="1" si="20"/>
        <v>1.1498951605921734E-3</v>
      </c>
      <c r="AJ33" s="47">
        <f t="shared" si="8"/>
        <v>1233</v>
      </c>
      <c r="AK33" s="46">
        <v>25</v>
      </c>
      <c r="AL33" s="46">
        <f t="shared" si="5"/>
        <v>5.7205725292270269E-2</v>
      </c>
      <c r="AM33" s="46">
        <f t="shared" si="6"/>
        <v>-5.559347488384165E-2</v>
      </c>
      <c r="AN33" s="46">
        <f t="shared" ca="1" si="21"/>
        <v>1.435232920070976E-3</v>
      </c>
      <c r="AO33" s="94">
        <f t="shared" ca="1" si="22"/>
        <v>-5.8411486432395215E-3</v>
      </c>
      <c r="AP33" s="46">
        <f t="shared" ca="1" si="9"/>
        <v>-1.6993371555618853E-2</v>
      </c>
      <c r="AQ33" s="47">
        <f t="shared" ca="1" si="10"/>
        <v>-3.3221771741952733E-2</v>
      </c>
      <c r="AR33" s="90">
        <f t="shared" ca="1" si="11"/>
        <v>-3.5344327548032267E-2</v>
      </c>
      <c r="AT33" s="67">
        <f t="shared" si="23"/>
        <v>1.0223880597014925</v>
      </c>
      <c r="AU33" s="56">
        <f t="shared" ca="1" si="24"/>
        <v>2.9523978153240507E-4</v>
      </c>
      <c r="AV33" s="57">
        <f t="shared" ca="1" si="25"/>
        <v>1.2771891351171282E-3</v>
      </c>
    </row>
    <row r="34" spans="2:48" x14ac:dyDescent="0.2">
      <c r="B34" s="3">
        <v>37932</v>
      </c>
      <c r="C34" s="4">
        <v>1053.209961</v>
      </c>
      <c r="D34" s="4">
        <v>559.82000700000003</v>
      </c>
      <c r="E34" s="4">
        <v>542.96002199999998</v>
      </c>
      <c r="F34" s="4">
        <v>41.75</v>
      </c>
      <c r="G34" s="4">
        <v>100.900002</v>
      </c>
      <c r="I34" s="77">
        <v>37932</v>
      </c>
      <c r="J34" s="78">
        <f t="shared" si="0"/>
        <v>-4.5745359631847848E-3</v>
      </c>
      <c r="K34" s="78">
        <f t="shared" si="1"/>
        <v>-9.8147296412611244E-4</v>
      </c>
      <c r="L34" s="78">
        <f t="shared" si="4"/>
        <v>3.6873319199515002E-5</v>
      </c>
      <c r="M34" s="78">
        <f t="shared" si="2"/>
        <v>9.2667610502321727E-3</v>
      </c>
      <c r="N34" s="79">
        <f t="shared" si="3"/>
        <v>4.9582549322411756E-4</v>
      </c>
      <c r="P34" s="74">
        <v>42416</v>
      </c>
      <c r="Q34" s="75">
        <v>1.651665425466653E-2</v>
      </c>
      <c r="R34" s="75">
        <v>2.1665885833956868E-2</v>
      </c>
      <c r="S34" s="75">
        <v>2.449613498591683E-2</v>
      </c>
      <c r="T34" s="75">
        <v>2.0275459454389182E-2</v>
      </c>
      <c r="U34" s="76">
        <v>-2.4596611768150415E-3</v>
      </c>
      <c r="W34" s="42">
        <f t="shared" si="7"/>
        <v>42410</v>
      </c>
      <c r="X34" s="19">
        <f t="shared" ca="1" si="26"/>
        <v>2.4605576653452164E-3</v>
      </c>
      <c r="Y34" s="46">
        <f t="shared" ca="1" si="12"/>
        <v>6.0543440244891016E-6</v>
      </c>
      <c r="Z34" s="19">
        <f t="shared" ca="1" si="13"/>
        <v>5.6549793755861962E-6</v>
      </c>
      <c r="AA34" s="46">
        <f t="shared" ca="1" si="14"/>
        <v>11.012352326206255</v>
      </c>
      <c r="AB34" s="47">
        <f t="shared" ca="1" si="15"/>
        <v>1.0347085431694185</v>
      </c>
      <c r="AC34" s="46">
        <f t="shared" ca="1" si="27"/>
        <v>1100</v>
      </c>
      <c r="AD34" s="46">
        <f t="shared" ca="1" si="16"/>
        <v>0.87400635930047699</v>
      </c>
      <c r="AE34" s="46">
        <f t="shared" ca="1" si="17"/>
        <v>1.1455357829756512</v>
      </c>
      <c r="AF34" s="46">
        <f t="shared" ca="1" si="18"/>
        <v>1.0347085431694185</v>
      </c>
      <c r="AG34" s="46">
        <f t="shared" ca="1" si="19"/>
        <v>0.97843901750910434</v>
      </c>
      <c r="AH34" s="48">
        <f t="shared" ca="1" si="20"/>
        <v>1.0706217693077806</v>
      </c>
      <c r="AJ34" s="31">
        <f t="shared" si="8"/>
        <v>1232</v>
      </c>
      <c r="AK34" s="20">
        <v>26</v>
      </c>
      <c r="AL34" s="20">
        <f t="shared" si="5"/>
        <v>5.7205725292270269E-2</v>
      </c>
      <c r="AM34" s="20">
        <f t="shared" si="6"/>
        <v>-5.559347488384165E-2</v>
      </c>
      <c r="AN34" s="20">
        <f t="shared" ca="1" si="21"/>
        <v>1.5750927942334278E-2</v>
      </c>
      <c r="AO34" s="20">
        <f t="shared" ca="1" si="22"/>
        <v>-3.8082153078494545E-3</v>
      </c>
      <c r="AP34" s="20">
        <f t="shared" ca="1" si="9"/>
        <v>5.0615672610010411E-2</v>
      </c>
      <c r="AQ34" s="31">
        <f t="shared" ca="1" si="10"/>
        <v>1.5384768464938393E-2</v>
      </c>
      <c r="AR34" s="89">
        <f t="shared" ca="1" si="11"/>
        <v>1.4088898255823105E-2</v>
      </c>
      <c r="AT34" s="64">
        <f t="shared" si="23"/>
        <v>1.0232558139534884</v>
      </c>
      <c r="AU34" s="65">
        <f t="shared" ca="1" si="24"/>
        <v>2.6215264605954735E-3</v>
      </c>
      <c r="AV34" s="66">
        <f t="shared" ca="1" si="25"/>
        <v>2.0311326462253847E-4</v>
      </c>
    </row>
    <row r="35" spans="2:48" x14ac:dyDescent="0.2">
      <c r="B35" s="3">
        <v>37935</v>
      </c>
      <c r="C35" s="4">
        <v>1047.1099850000001</v>
      </c>
      <c r="D35" s="4">
        <v>552.96997099999999</v>
      </c>
      <c r="E35" s="4">
        <v>533.21002199999998</v>
      </c>
      <c r="F35" s="4">
        <v>41.403331999999999</v>
      </c>
      <c r="G35" s="4">
        <v>101.089996</v>
      </c>
      <c r="I35" s="74">
        <v>37935</v>
      </c>
      <c r="J35" s="75">
        <f t="shared" si="0"/>
        <v>-5.791794823330549E-3</v>
      </c>
      <c r="K35" s="75">
        <f t="shared" si="1"/>
        <v>-1.2236140034916696E-2</v>
      </c>
      <c r="L35" s="75">
        <f t="shared" si="4"/>
        <v>-1.7957123185765599E-2</v>
      </c>
      <c r="M35" s="75">
        <f t="shared" si="2"/>
        <v>-8.3034251497006249E-3</v>
      </c>
      <c r="N35" s="76">
        <f t="shared" si="3"/>
        <v>1.8829930251140993E-3</v>
      </c>
      <c r="P35" s="77">
        <v>42417</v>
      </c>
      <c r="Q35" s="78">
        <v>1.6480439087318579E-2</v>
      </c>
      <c r="R35" s="78">
        <v>1.5497608114884166E-2</v>
      </c>
      <c r="S35" s="78">
        <v>1.5394674818975794E-2</v>
      </c>
      <c r="T35" s="78">
        <v>1.7247806524184468E-2</v>
      </c>
      <c r="U35" s="79">
        <v>-5.4792694063920651E-4</v>
      </c>
      <c r="W35" s="44">
        <f t="shared" si="7"/>
        <v>42411</v>
      </c>
      <c r="X35" s="20">
        <f t="shared" ca="1" si="26"/>
        <v>6.3636363636357439E-4</v>
      </c>
      <c r="Y35" s="20">
        <f t="shared" ca="1" si="12"/>
        <v>4.0495867768587155E-7</v>
      </c>
      <c r="Z35" s="20">
        <f t="shared" ca="1" si="13"/>
        <v>6.082676052016281E-6</v>
      </c>
      <c r="AA35" s="20">
        <f t="shared" ca="1" si="14"/>
        <v>11.943490075669649</v>
      </c>
      <c r="AB35" s="31">
        <f t="shared" ca="1" si="15"/>
        <v>0.25802275677844627</v>
      </c>
      <c r="AC35" s="20">
        <f t="shared" ca="1" si="27"/>
        <v>745</v>
      </c>
      <c r="AD35" s="20">
        <f t="shared" ca="1" si="16"/>
        <v>0.5918124006359301</v>
      </c>
      <c r="AE35" s="20">
        <f t="shared" ca="1" si="17"/>
        <v>0.23220962971597903</v>
      </c>
      <c r="AF35" s="20">
        <f t="shared" ca="1" si="18"/>
        <v>0.25802275677844627</v>
      </c>
      <c r="AG35" s="20">
        <f t="shared" ca="1" si="19"/>
        <v>4.5145616211352727E-2</v>
      </c>
      <c r="AH35" s="45">
        <f t="shared" ca="1" si="20"/>
        <v>6.6575743015549235E-2</v>
      </c>
      <c r="AJ35" s="47">
        <f t="shared" si="8"/>
        <v>1231</v>
      </c>
      <c r="AK35" s="46">
        <v>27</v>
      </c>
      <c r="AL35" s="46">
        <f t="shared" si="5"/>
        <v>5.7205725292270269E-2</v>
      </c>
      <c r="AM35" s="46">
        <f t="shared" si="6"/>
        <v>-5.559347488384165E-2</v>
      </c>
      <c r="AN35" s="46">
        <f t="shared" ca="1" si="21"/>
        <v>2.2667763397580545E-2</v>
      </c>
      <c r="AO35" s="94">
        <f t="shared" ca="1" si="22"/>
        <v>1.0359623717232605E-3</v>
      </c>
      <c r="AP35" s="46">
        <f t="shared" ca="1" si="9"/>
        <v>6.2448784992052515E-3</v>
      </c>
      <c r="AQ35" s="47">
        <f t="shared" ca="1" si="10"/>
        <v>9.8192840372995985E-3</v>
      </c>
      <c r="AR35" s="90">
        <f t="shared" ca="1" si="11"/>
        <v>7.5348348908254661E-3</v>
      </c>
      <c r="AT35" s="67">
        <f t="shared" si="23"/>
        <v>1.0241264559068219</v>
      </c>
      <c r="AU35" s="56">
        <f t="shared" ca="1" si="24"/>
        <v>3.9939403240738894E-5</v>
      </c>
      <c r="AV35" s="57">
        <f t="shared" ca="1" si="25"/>
        <v>5.8143485890343594E-5</v>
      </c>
    </row>
    <row r="36" spans="2:48" x14ac:dyDescent="0.2">
      <c r="B36" s="3">
        <v>37936</v>
      </c>
      <c r="C36" s="4">
        <v>1046.5699460000001</v>
      </c>
      <c r="D36" s="4">
        <v>551.54998799999998</v>
      </c>
      <c r="E36" s="4">
        <v>528.57000700000003</v>
      </c>
      <c r="F36" s="4">
        <v>41.246665999999998</v>
      </c>
      <c r="G36" s="4">
        <v>100.910004</v>
      </c>
      <c r="I36" s="77">
        <v>37936</v>
      </c>
      <c r="J36" s="78">
        <f t="shared" si="0"/>
        <v>-5.1574238402471049E-4</v>
      </c>
      <c r="K36" s="78">
        <f t="shared" si="1"/>
        <v>-2.5679206366886098E-3</v>
      </c>
      <c r="L36" s="78">
        <f t="shared" si="4"/>
        <v>-8.7020401128168386E-3</v>
      </c>
      <c r="M36" s="78">
        <f t="shared" si="2"/>
        <v>-3.7838983587118375E-3</v>
      </c>
      <c r="N36" s="79">
        <f t="shared" si="3"/>
        <v>-1.7805124851325406E-3</v>
      </c>
      <c r="P36" s="74">
        <v>42418</v>
      </c>
      <c r="Q36" s="75">
        <v>-4.665713586089291E-3</v>
      </c>
      <c r="R36" s="75">
        <v>-2.6427854225591408E-3</v>
      </c>
      <c r="S36" s="75">
        <v>-6.3493150912873981E-3</v>
      </c>
      <c r="T36" s="75">
        <v>-5.1603024386400855E-3</v>
      </c>
      <c r="U36" s="76">
        <v>3.0153051349541887E-3</v>
      </c>
      <c r="W36" s="42">
        <f t="shared" si="7"/>
        <v>42412</v>
      </c>
      <c r="X36" s="19">
        <f t="shared" ca="1" si="26"/>
        <v>-2.7255655491958716E-3</v>
      </c>
      <c r="Y36" s="46">
        <f t="shared" ca="1" si="12"/>
        <v>7.4287075629633931E-6</v>
      </c>
      <c r="Z36" s="19">
        <f t="shared" ca="1" si="13"/>
        <v>4.9228079438753935E-6</v>
      </c>
      <c r="AA36" s="46">
        <f t="shared" ca="1" si="14"/>
        <v>10.712592797791157</v>
      </c>
      <c r="AB36" s="47">
        <f t="shared" ca="1" si="15"/>
        <v>-1.2284293517202836</v>
      </c>
      <c r="AC36" s="46">
        <f t="shared" ca="1" si="27"/>
        <v>102</v>
      </c>
      <c r="AD36" s="46">
        <f t="shared" ca="1" si="16"/>
        <v>8.0683624801271864E-2</v>
      </c>
      <c r="AE36" s="46">
        <f t="shared" ca="1" si="17"/>
        <v>-1.4004879491140021</v>
      </c>
      <c r="AF36" s="46">
        <f t="shared" ca="1" si="18"/>
        <v>-1.2284293517202836</v>
      </c>
      <c r="AG36" s="46">
        <f t="shared" ca="1" si="19"/>
        <v>1.6230177294219983</v>
      </c>
      <c r="AH36" s="48">
        <f t="shared" ca="1" si="20"/>
        <v>1.5090386721679161</v>
      </c>
      <c r="AJ36" s="31">
        <f t="shared" si="8"/>
        <v>1230</v>
      </c>
      <c r="AK36" s="20">
        <v>28</v>
      </c>
      <c r="AL36" s="20">
        <f t="shared" si="5"/>
        <v>5.7205725292270269E-2</v>
      </c>
      <c r="AM36" s="20">
        <f t="shared" si="6"/>
        <v>-5.559347488384165E-2</v>
      </c>
      <c r="AN36" s="20">
        <f t="shared" ca="1" si="21"/>
        <v>-2.8133982930778921E-2</v>
      </c>
      <c r="AO36" s="20">
        <f t="shared" ca="1" si="22"/>
        <v>-9.0032131618228331E-4</v>
      </c>
      <c r="AP36" s="20">
        <f t="shared" ca="1" si="9"/>
        <v>-2.3179581118428362E-2</v>
      </c>
      <c r="AQ36" s="31">
        <f t="shared" ca="1" si="10"/>
        <v>-2.7244111578622398E-2</v>
      </c>
      <c r="AR36" s="89">
        <f t="shared" ca="1" si="11"/>
        <v>-2.9220783006267764E-2</v>
      </c>
      <c r="AT36" s="64">
        <f t="shared" si="23"/>
        <v>1.0249999999999999</v>
      </c>
      <c r="AU36" s="65">
        <f t="shared" ca="1" si="24"/>
        <v>5.5072530534644568E-4</v>
      </c>
      <c r="AV36" s="66">
        <f t="shared" ca="1" si="25"/>
        <v>8.7520051348687154E-4</v>
      </c>
    </row>
    <row r="37" spans="2:48" x14ac:dyDescent="0.2">
      <c r="B37" s="3">
        <v>37937</v>
      </c>
      <c r="C37" s="4">
        <v>1058.530029</v>
      </c>
      <c r="D37" s="4">
        <v>561.59997599999997</v>
      </c>
      <c r="E37" s="4">
        <v>540.65997300000004</v>
      </c>
      <c r="F37" s="4">
        <v>42.106667000000002</v>
      </c>
      <c r="G37" s="4">
        <v>101.099998</v>
      </c>
      <c r="I37" s="74">
        <v>37937</v>
      </c>
      <c r="J37" s="75">
        <f t="shared" si="0"/>
        <v>1.1427886923097198E-2</v>
      </c>
      <c r="K37" s="75">
        <f t="shared" si="1"/>
        <v>1.8221354761411009E-2</v>
      </c>
      <c r="L37" s="75">
        <f t="shared" si="4"/>
        <v>2.2872970164574631E-2</v>
      </c>
      <c r="M37" s="75">
        <f t="shared" si="2"/>
        <v>2.0850194292067244E-2</v>
      </c>
      <c r="N37" s="76">
        <f t="shared" si="3"/>
        <v>1.8828063865699446E-3</v>
      </c>
      <c r="P37" s="77">
        <v>42419</v>
      </c>
      <c r="Q37" s="78">
        <v>-2.6033069221714223E-5</v>
      </c>
      <c r="R37" s="78">
        <v>-5.3567681409207485E-5</v>
      </c>
      <c r="S37" s="78">
        <v>5.2751419652903439E-3</v>
      </c>
      <c r="T37" s="78">
        <v>-1.1115598369766068E-3</v>
      </c>
      <c r="U37" s="79">
        <v>1.82235588473234E-4</v>
      </c>
      <c r="W37" s="44">
        <f t="shared" si="7"/>
        <v>42416</v>
      </c>
      <c r="X37" s="20">
        <f t="shared" ca="1" si="26"/>
        <v>-2.4596611768150415E-3</v>
      </c>
      <c r="Y37" s="20">
        <f t="shared" ca="1" si="12"/>
        <v>6.0499331047311547E-6</v>
      </c>
      <c r="Z37" s="20">
        <f t="shared" ca="1" si="13"/>
        <v>5.9008118033666798E-6</v>
      </c>
      <c r="AA37" s="20">
        <f t="shared" ca="1" si="14"/>
        <v>11.015149303062035</v>
      </c>
      <c r="AB37" s="31">
        <f t="shared" ca="1" si="15"/>
        <v>-1.0125568229313164</v>
      </c>
      <c r="AC37" s="20">
        <f t="shared" ca="1" si="27"/>
        <v>144</v>
      </c>
      <c r="AD37" s="20">
        <f t="shared" ca="1" si="16"/>
        <v>0.11406995230524643</v>
      </c>
      <c r="AE37" s="20">
        <f t="shared" ca="1" si="17"/>
        <v>-1.2051642391929567</v>
      </c>
      <c r="AF37" s="20">
        <f t="shared" ca="1" si="18"/>
        <v>-1.0125568229313164</v>
      </c>
      <c r="AG37" s="20">
        <f t="shared" ca="1" si="19"/>
        <v>1.119585348481813</v>
      </c>
      <c r="AH37" s="45">
        <f t="shared" ca="1" si="20"/>
        <v>1.0252713196647611</v>
      </c>
      <c r="AJ37" s="47">
        <f t="shared" si="8"/>
        <v>1229</v>
      </c>
      <c r="AK37" s="46">
        <v>29</v>
      </c>
      <c r="AL37" s="46">
        <f t="shared" si="5"/>
        <v>5.7205725292270269E-2</v>
      </c>
      <c r="AM37" s="46">
        <f t="shared" si="6"/>
        <v>-5.559347488384165E-2</v>
      </c>
      <c r="AN37" s="46">
        <f t="shared" ca="1" si="21"/>
        <v>-5.0918758049103946E-5</v>
      </c>
      <c r="AO37" s="94">
        <f t="shared" ca="1" si="22"/>
        <v>-3.235540564887741E-3</v>
      </c>
      <c r="AP37" s="46">
        <f t="shared" ca="1" si="9"/>
        <v>2.8359163416629508E-2</v>
      </c>
      <c r="AQ37" s="47">
        <f t="shared" ca="1" si="10"/>
        <v>-4.1467954262668543E-3</v>
      </c>
      <c r="AR37" s="90">
        <f t="shared" ca="1" si="11"/>
        <v>-6.3656036447262866E-5</v>
      </c>
      <c r="AT37" s="67">
        <f t="shared" si="23"/>
        <v>1.0258764607679465</v>
      </c>
      <c r="AU37" s="56">
        <f t="shared" ca="1" si="24"/>
        <v>8.2505309012550804E-4</v>
      </c>
      <c r="AV37" s="57">
        <f t="shared" ca="1" si="25"/>
        <v>4.1569447493484077E-9</v>
      </c>
    </row>
    <row r="38" spans="2:48" x14ac:dyDescent="0.2">
      <c r="B38" s="3">
        <v>37938</v>
      </c>
      <c r="C38" s="4">
        <v>1058.410034</v>
      </c>
      <c r="D38" s="4">
        <v>562.89001499999995</v>
      </c>
      <c r="E38" s="4">
        <v>541.20001200000002</v>
      </c>
      <c r="F38" s="4">
        <v>42.346668000000001</v>
      </c>
      <c r="G38" s="4">
        <v>101.839996</v>
      </c>
      <c r="I38" s="77">
        <v>37938</v>
      </c>
      <c r="J38" s="78">
        <f t="shared" si="0"/>
        <v>-1.1336003392683833E-4</v>
      </c>
      <c r="K38" s="78">
        <f t="shared" si="1"/>
        <v>2.2970780896186841E-3</v>
      </c>
      <c r="L38" s="78">
        <f t="shared" si="4"/>
        <v>9.9885145372131858E-4</v>
      </c>
      <c r="M38" s="78">
        <f t="shared" si="2"/>
        <v>5.6998337104192899E-3</v>
      </c>
      <c r="N38" s="79">
        <f t="shared" si="3"/>
        <v>7.3194660201674772E-3</v>
      </c>
      <c r="P38" s="74">
        <v>42422</v>
      </c>
      <c r="Q38" s="75">
        <v>1.4454197343192787E-2</v>
      </c>
      <c r="R38" s="75">
        <v>1.3548450055437616E-2</v>
      </c>
      <c r="S38" s="75">
        <v>1.1613726481780185E-2</v>
      </c>
      <c r="T38" s="75">
        <v>1.1313075345440423E-2</v>
      </c>
      <c r="U38" s="76">
        <v>2.7323981898852017E-4</v>
      </c>
      <c r="W38" s="42">
        <f t="shared" si="7"/>
        <v>42417</v>
      </c>
      <c r="X38" s="19">
        <f t="shared" ca="1" si="26"/>
        <v>-5.4792694063920651E-4</v>
      </c>
      <c r="Y38" s="46">
        <f t="shared" ca="1" si="12"/>
        <v>3.0022393227824052E-7</v>
      </c>
      <c r="Z38" s="19">
        <f t="shared" ca="1" si="13"/>
        <v>6.2631353327223582E-6</v>
      </c>
      <c r="AA38" s="46">
        <f t="shared" ca="1" si="14"/>
        <v>11.932894560128688</v>
      </c>
      <c r="AB38" s="47">
        <f t="shared" ca="1" si="15"/>
        <v>-0.21894082816010838</v>
      </c>
      <c r="AC38" s="46">
        <f t="shared" ca="1" si="27"/>
        <v>459</v>
      </c>
      <c r="AD38" s="46">
        <f t="shared" ca="1" si="16"/>
        <v>0.36446740858505566</v>
      </c>
      <c r="AE38" s="46">
        <f t="shared" ca="1" si="17"/>
        <v>-0.34654281002072196</v>
      </c>
      <c r="AF38" s="46">
        <f t="shared" ca="1" si="18"/>
        <v>-0.21894082816010838</v>
      </c>
      <c r="AG38" s="46">
        <f t="shared" ca="1" si="19"/>
        <v>6.9954223280895192E-2</v>
      </c>
      <c r="AH38" s="48">
        <f t="shared" ca="1" si="20"/>
        <v>4.7935086235434105E-2</v>
      </c>
      <c r="AJ38" s="31">
        <f t="shared" si="8"/>
        <v>1228</v>
      </c>
      <c r="AK38" s="20">
        <v>30</v>
      </c>
      <c r="AL38" s="20">
        <f t="shared" si="5"/>
        <v>5.7205725292270269E-2</v>
      </c>
      <c r="AM38" s="20">
        <f t="shared" si="6"/>
        <v>-5.559347488384165E-2</v>
      </c>
      <c r="AN38" s="20">
        <f t="shared" ca="1" si="21"/>
        <v>2.3075505873597007E-2</v>
      </c>
      <c r="AO38" s="20">
        <f t="shared" ca="1" si="22"/>
        <v>-2.3445762163028213E-3</v>
      </c>
      <c r="AP38" s="20">
        <f t="shared" ca="1" si="9"/>
        <v>1.4343285838192717E-2</v>
      </c>
      <c r="AQ38" s="31">
        <f t="shared" ca="1" si="10"/>
        <v>-2.8965275074570581E-2</v>
      </c>
      <c r="AR38" s="89">
        <f t="shared" ca="1" si="11"/>
        <v>-2.8913704876205596E-2</v>
      </c>
      <c r="AT38" s="64">
        <f t="shared" si="23"/>
        <v>1.0267558528428093</v>
      </c>
      <c r="AU38" s="65">
        <f t="shared" ca="1" si="24"/>
        <v>2.1123432619158069E-4</v>
      </c>
      <c r="AV38" s="66">
        <f t="shared" ca="1" si="25"/>
        <v>8.5837028497716655E-4</v>
      </c>
    </row>
    <row r="39" spans="2:48" x14ac:dyDescent="0.2">
      <c r="B39" s="3">
        <v>37939</v>
      </c>
      <c r="C39" s="4">
        <v>1050.349976</v>
      </c>
      <c r="D39" s="4">
        <v>557.169983</v>
      </c>
      <c r="E39" s="4">
        <v>532.96002199999998</v>
      </c>
      <c r="F39" s="4">
        <v>42.060001</v>
      </c>
      <c r="G39" s="4">
        <v>101.91999800000001</v>
      </c>
      <c r="I39" s="74">
        <v>37939</v>
      </c>
      <c r="J39" s="75">
        <f t="shared" si="0"/>
        <v>-7.6152509340250895E-3</v>
      </c>
      <c r="K39" s="75">
        <f t="shared" si="1"/>
        <v>-1.0161899922847177E-2</v>
      </c>
      <c r="L39" s="75">
        <f t="shared" si="4"/>
        <v>-1.5225406166472949E-2</v>
      </c>
      <c r="M39" s="75">
        <f t="shared" si="2"/>
        <v>-6.7695290689695192E-3</v>
      </c>
      <c r="N39" s="76">
        <f t="shared" si="3"/>
        <v>7.8556562394216367E-4</v>
      </c>
      <c r="P39" s="77">
        <v>42423</v>
      </c>
      <c r="Q39" s="78">
        <v>-1.2454371626831185E-2</v>
      </c>
      <c r="R39" s="78">
        <v>-8.8712831969565958E-3</v>
      </c>
      <c r="S39" s="78">
        <v>-9.3859162740610787E-3</v>
      </c>
      <c r="T39" s="78">
        <v>-1.6321291331767556E-2</v>
      </c>
      <c r="U39" s="79">
        <v>1.8207976689133237E-4</v>
      </c>
      <c r="W39" s="44">
        <f t="shared" si="7"/>
        <v>42418</v>
      </c>
      <c r="X39" s="20">
        <f t="shared" ca="1" si="26"/>
        <v>3.0153051349541887E-3</v>
      </c>
      <c r="Y39" s="20">
        <f t="shared" ca="1" si="12"/>
        <v>9.0920650568810981E-6</v>
      </c>
      <c r="Z39" s="20">
        <f t="shared" ca="1" si="13"/>
        <v>5.028763654005663E-6</v>
      </c>
      <c r="AA39" s="20">
        <f t="shared" ca="1" si="14"/>
        <v>10.392324393471213</v>
      </c>
      <c r="AB39" s="31">
        <f t="shared" ca="1" si="15"/>
        <v>1.3446233692101623</v>
      </c>
      <c r="AC39" s="20">
        <f t="shared" ca="1" si="27"/>
        <v>1173</v>
      </c>
      <c r="AD39" s="20">
        <f t="shared" ca="1" si="16"/>
        <v>0.93203497615262321</v>
      </c>
      <c r="AE39" s="20">
        <f t="shared" ca="1" si="17"/>
        <v>1.491119788960557</v>
      </c>
      <c r="AF39" s="20">
        <f t="shared" ca="1" si="18"/>
        <v>1.3446233692101623</v>
      </c>
      <c r="AG39" s="20">
        <f t="shared" ca="1" si="19"/>
        <v>1.687597389259643</v>
      </c>
      <c r="AH39" s="45">
        <f t="shared" ca="1" si="20"/>
        <v>1.8080120050260886</v>
      </c>
      <c r="AJ39" s="47">
        <f t="shared" si="8"/>
        <v>1227</v>
      </c>
      <c r="AK39" s="46">
        <v>31</v>
      </c>
      <c r="AL39" s="46">
        <f t="shared" si="5"/>
        <v>5.7205725292270269E-2</v>
      </c>
      <c r="AM39" s="46">
        <f t="shared" si="6"/>
        <v>-5.559347488384165E-2</v>
      </c>
      <c r="AN39" s="46">
        <f t="shared" ca="1" si="21"/>
        <v>1.2161275335723443E-2</v>
      </c>
      <c r="AO39" s="94">
        <f t="shared" ca="1" si="22"/>
        <v>1.2927640384470813E-3</v>
      </c>
      <c r="AP39" s="46">
        <f t="shared" ca="1" si="9"/>
        <v>-2.4008002004300404E-2</v>
      </c>
      <c r="AQ39" s="47">
        <f t="shared" ca="1" si="10"/>
        <v>-1.5249220567058368E-2</v>
      </c>
      <c r="AR39" s="90">
        <f t="shared" ca="1" si="11"/>
        <v>-1.5018164481074585E-2</v>
      </c>
      <c r="AT39" s="67">
        <f t="shared" si="23"/>
        <v>1.0276381909547738</v>
      </c>
      <c r="AU39" s="56">
        <f t="shared" ca="1" si="24"/>
        <v>5.9231437572247064E-4</v>
      </c>
      <c r="AV39" s="57">
        <f t="shared" ca="1" si="25"/>
        <v>2.3177892746650651E-4</v>
      </c>
    </row>
    <row r="40" spans="2:48" x14ac:dyDescent="0.2">
      <c r="B40" s="3">
        <v>37942</v>
      </c>
      <c r="C40" s="4">
        <v>1043.630005</v>
      </c>
      <c r="D40" s="4">
        <v>552.79998799999998</v>
      </c>
      <c r="E40" s="4">
        <v>526.21002199999998</v>
      </c>
      <c r="F40" s="4">
        <v>41.336666000000001</v>
      </c>
      <c r="G40" s="4">
        <v>102.349998</v>
      </c>
      <c r="I40" s="77">
        <v>37942</v>
      </c>
      <c r="J40" s="78">
        <f t="shared" si="0"/>
        <v>-6.397839913884081E-3</v>
      </c>
      <c r="K40" s="78">
        <f t="shared" si="1"/>
        <v>-7.8431989039869313E-3</v>
      </c>
      <c r="L40" s="78">
        <f t="shared" si="4"/>
        <v>-1.2665115058104678E-2</v>
      </c>
      <c r="M40" s="78">
        <f t="shared" si="2"/>
        <v>-1.7197693361918814E-2</v>
      </c>
      <c r="N40" s="79">
        <f t="shared" si="3"/>
        <v>4.2189953732141225E-3</v>
      </c>
      <c r="P40" s="74">
        <v>42424</v>
      </c>
      <c r="Q40" s="75">
        <v>4.4397866573694898E-3</v>
      </c>
      <c r="R40" s="75">
        <v>6.1983981526863461E-3</v>
      </c>
      <c r="S40" s="75">
        <v>9.8107916460415633E-3</v>
      </c>
      <c r="T40" s="75">
        <v>-3.5420955171904973E-3</v>
      </c>
      <c r="U40" s="76">
        <v>3.6417517713678473E-4</v>
      </c>
      <c r="W40" s="42">
        <f t="shared" si="7"/>
        <v>42419</v>
      </c>
      <c r="X40" s="19">
        <f t="shared" ca="1" si="26"/>
        <v>1.82235588473234E-4</v>
      </c>
      <c r="Y40" s="46">
        <f t="shared" ca="1" si="12"/>
        <v>3.32098097061859E-8</v>
      </c>
      <c r="Z40" s="19">
        <f t="shared" ca="1" si="13"/>
        <v>6.4136199785702973E-6</v>
      </c>
      <c r="AA40" s="46">
        <f t="shared" ca="1" si="14"/>
        <v>11.951908693866031</v>
      </c>
      <c r="AB40" s="47">
        <f t="shared" ca="1" si="15"/>
        <v>7.1958413853584438E-2</v>
      </c>
      <c r="AC40" s="46">
        <f t="shared" ca="1" si="27"/>
        <v>617</v>
      </c>
      <c r="AD40" s="46">
        <f t="shared" ca="1" si="16"/>
        <v>0.49006359300476948</v>
      </c>
      <c r="AE40" s="46">
        <f t="shared" ca="1" si="17"/>
        <v>-2.4909454456294153E-2</v>
      </c>
      <c r="AF40" s="46">
        <f t="shared" ca="1" si="18"/>
        <v>7.1958413853584438E-2</v>
      </c>
      <c r="AG40" s="46">
        <f t="shared" ca="1" si="19"/>
        <v>6.975216370239736E-4</v>
      </c>
      <c r="AH40" s="48">
        <f t="shared" ca="1" si="20"/>
        <v>5.1780133243237341E-3</v>
      </c>
      <c r="AJ40" s="31">
        <f t="shared" si="8"/>
        <v>1226</v>
      </c>
      <c r="AK40" s="20">
        <v>32</v>
      </c>
      <c r="AL40" s="20">
        <f t="shared" si="5"/>
        <v>5.7205725292270269E-2</v>
      </c>
      <c r="AM40" s="20">
        <f t="shared" si="6"/>
        <v>-5.559347488384165E-2</v>
      </c>
      <c r="AN40" s="20">
        <f t="shared" ca="1" si="21"/>
        <v>-1.7036095034165529E-2</v>
      </c>
      <c r="AO40" s="20">
        <f t="shared" ca="1" si="22"/>
        <v>6.5895945686086281E-4</v>
      </c>
      <c r="AP40" s="20">
        <f t="shared" ca="1" si="9"/>
        <v>2.4732141495564956E-2</v>
      </c>
      <c r="AQ40" s="31">
        <f t="shared" ca="1" si="10"/>
        <v>-1.8278847634261328E-2</v>
      </c>
      <c r="AR40" s="89">
        <f t="shared" ca="1" si="11"/>
        <v>-1.6418373987839973E-2</v>
      </c>
      <c r="AT40" s="64">
        <f t="shared" si="23"/>
        <v>1.0285234899328859</v>
      </c>
      <c r="AU40" s="65">
        <f t="shared" ca="1" si="24"/>
        <v>6.2912603770540936E-4</v>
      </c>
      <c r="AV40" s="66">
        <f t="shared" ca="1" si="25"/>
        <v>2.772518820469928E-4</v>
      </c>
    </row>
    <row r="41" spans="2:48" x14ac:dyDescent="0.2">
      <c r="B41" s="3">
        <v>37943</v>
      </c>
      <c r="C41" s="4">
        <v>1034.150024</v>
      </c>
      <c r="D41" s="4">
        <v>547.09002699999996</v>
      </c>
      <c r="E41" s="4">
        <v>521.67999299999997</v>
      </c>
      <c r="F41" s="4">
        <v>41.5</v>
      </c>
      <c r="G41" s="4">
        <v>102.300003</v>
      </c>
      <c r="I41" s="74">
        <v>37943</v>
      </c>
      <c r="J41" s="75">
        <f t="shared" si="0"/>
        <v>-9.0836608324613589E-3</v>
      </c>
      <c r="K41" s="75">
        <f t="shared" si="1"/>
        <v>-1.0329162669952919E-2</v>
      </c>
      <c r="L41" s="75">
        <f t="shared" si="4"/>
        <v>-8.6087851059591051E-3</v>
      </c>
      <c r="M41" s="75">
        <f t="shared" si="2"/>
        <v>3.9513104419209568E-3</v>
      </c>
      <c r="N41" s="76">
        <f t="shared" si="3"/>
        <v>-4.8847094261785494E-4</v>
      </c>
      <c r="P41" s="77">
        <v>42425</v>
      </c>
      <c r="Q41" s="78">
        <v>1.1348275180813881E-2</v>
      </c>
      <c r="R41" s="78">
        <v>1.1009599389210175E-2</v>
      </c>
      <c r="S41" s="78">
        <v>9.2947116096488945E-3</v>
      </c>
      <c r="T41" s="78">
        <v>1.1973788363446487E-2</v>
      </c>
      <c r="U41" s="79">
        <v>2.5482982130041166E-3</v>
      </c>
      <c r="W41" s="44">
        <f t="shared" si="7"/>
        <v>42422</v>
      </c>
      <c r="X41" s="20">
        <f t="shared" ca="1" si="26"/>
        <v>2.7323981898852017E-4</v>
      </c>
      <c r="Y41" s="20">
        <f t="shared" ca="1" si="12"/>
        <v>7.465999868087927E-8</v>
      </c>
      <c r="Z41" s="20">
        <f t="shared" ca="1" si="13"/>
        <v>5.0701817151009994E-6</v>
      </c>
      <c r="AA41" s="20">
        <f t="shared" ca="1" si="14"/>
        <v>12.177408589529966</v>
      </c>
      <c r="AB41" s="31">
        <f t="shared" ca="1" si="15"/>
        <v>0.12134788927170882</v>
      </c>
      <c r="AC41" s="20">
        <f t="shared" ca="1" si="27"/>
        <v>656</v>
      </c>
      <c r="AD41" s="20">
        <f t="shared" ca="1" si="16"/>
        <v>0.52106518282988867</v>
      </c>
      <c r="AE41" s="20">
        <f t="shared" ca="1" si="17"/>
        <v>5.2827143456842342E-2</v>
      </c>
      <c r="AF41" s="20">
        <f t="shared" ca="1" si="18"/>
        <v>0.12134788927170882</v>
      </c>
      <c r="AG41" s="20">
        <f t="shared" ca="1" si="19"/>
        <v>5.7456567276921531E-3</v>
      </c>
      <c r="AH41" s="45">
        <f t="shared" ca="1" si="20"/>
        <v>1.4725310230698906E-2</v>
      </c>
      <c r="AJ41" s="47">
        <f t="shared" si="8"/>
        <v>1225</v>
      </c>
      <c r="AK41" s="46">
        <v>33</v>
      </c>
      <c r="AL41" s="46">
        <f t="shared" si="5"/>
        <v>5.7205725292270269E-2</v>
      </c>
      <c r="AM41" s="46">
        <f t="shared" si="6"/>
        <v>-5.559347488384165E-2</v>
      </c>
      <c r="AN41" s="46">
        <f t="shared" ca="1" si="21"/>
        <v>-2.7716937458411219E-2</v>
      </c>
      <c r="AO41" s="94">
        <f t="shared" ca="1" si="22"/>
        <v>-4.7471350524608208E-3</v>
      </c>
      <c r="AP41" s="46">
        <f t="shared" ca="1" si="9"/>
        <v>-1.7120913537427077E-3</v>
      </c>
      <c r="AQ41" s="47">
        <f t="shared" ca="1" si="10"/>
        <v>-2.3143771830067168E-2</v>
      </c>
      <c r="AR41" s="90">
        <f t="shared" ca="1" si="11"/>
        <v>-2.1565806468368091E-2</v>
      </c>
      <c r="AT41" s="67">
        <f t="shared" si="23"/>
        <v>1.0294117647058822</v>
      </c>
      <c r="AU41" s="56">
        <f t="shared" ca="1" si="24"/>
        <v>3.0174702389593764E-6</v>
      </c>
      <c r="AV41" s="57">
        <f t="shared" ca="1" si="25"/>
        <v>4.7876295006143364E-4</v>
      </c>
    </row>
    <row r="42" spans="2:48" x14ac:dyDescent="0.2">
      <c r="B42" s="3">
        <v>37944</v>
      </c>
      <c r="C42" s="4">
        <v>1042.4399410000001</v>
      </c>
      <c r="D42" s="4">
        <v>549.26000999999997</v>
      </c>
      <c r="E42" s="4">
        <v>525.61999500000002</v>
      </c>
      <c r="F42" s="4">
        <v>41.599997999999999</v>
      </c>
      <c r="G42" s="4">
        <v>101.82</v>
      </c>
      <c r="I42" s="77">
        <v>37944</v>
      </c>
      <c r="J42" s="78">
        <f t="shared" si="0"/>
        <v>8.0161647803627181E-3</v>
      </c>
      <c r="K42" s="78">
        <f t="shared" si="1"/>
        <v>3.9664093529528039E-3</v>
      </c>
      <c r="L42" s="78">
        <f t="shared" si="4"/>
        <v>7.5525265543393187E-3</v>
      </c>
      <c r="M42" s="78">
        <f t="shared" si="2"/>
        <v>2.4095903614457679E-3</v>
      </c>
      <c r="N42" s="79">
        <f t="shared" si="3"/>
        <v>-4.6921112993516785E-3</v>
      </c>
      <c r="P42" s="74">
        <v>42426</v>
      </c>
      <c r="Q42" s="75">
        <v>-1.8701143063153721E-3</v>
      </c>
      <c r="R42" s="75">
        <v>4.4892713165192374E-3</v>
      </c>
      <c r="S42" s="75">
        <v>5.428661120670213E-3</v>
      </c>
      <c r="T42" s="75">
        <v>-2.5882603068959711E-3</v>
      </c>
      <c r="U42" s="76">
        <v>-1.8155863538276962E-3</v>
      </c>
      <c r="W42" s="42">
        <f t="shared" si="7"/>
        <v>42423</v>
      </c>
      <c r="X42" s="19">
        <f t="shared" ca="1" si="26"/>
        <v>1.8207976689133237E-4</v>
      </c>
      <c r="Y42" s="46">
        <f t="shared" ca="1" si="12"/>
        <v>3.3153041511201935E-8</v>
      </c>
      <c r="Z42" s="19">
        <f t="shared" ca="1" si="13"/>
        <v>4.0885293531870528E-6</v>
      </c>
      <c r="AA42" s="46">
        <f t="shared" ca="1" si="14"/>
        <v>12.399216430108732</v>
      </c>
      <c r="AB42" s="47">
        <f t="shared" ca="1" si="15"/>
        <v>9.0048841247505548E-2</v>
      </c>
      <c r="AC42" s="46">
        <f t="shared" ca="1" si="27"/>
        <v>628</v>
      </c>
      <c r="AD42" s="46">
        <f t="shared" ca="1" si="16"/>
        <v>0.49880763116057236</v>
      </c>
      <c r="AE42" s="46">
        <f t="shared" ca="1" si="17"/>
        <v>-2.9888298966137647E-3</v>
      </c>
      <c r="AF42" s="46">
        <f t="shared" ca="1" si="18"/>
        <v>9.0048841247505548E-2</v>
      </c>
      <c r="AG42" s="46">
        <f t="shared" ca="1" si="19"/>
        <v>1.9803445473142536E-3</v>
      </c>
      <c r="AH42" s="48">
        <f t="shared" ca="1" si="20"/>
        <v>8.1087938100184564E-3</v>
      </c>
      <c r="AJ42" s="31">
        <f t="shared" si="8"/>
        <v>1224</v>
      </c>
      <c r="AK42" s="20">
        <v>34</v>
      </c>
      <c r="AL42" s="20">
        <f t="shared" si="5"/>
        <v>5.7205725292270269E-2</v>
      </c>
      <c r="AM42" s="20">
        <f t="shared" si="6"/>
        <v>-5.559347488384165E-2</v>
      </c>
      <c r="AN42" s="20">
        <f t="shared" ca="1" si="21"/>
        <v>2.1141421945044387E-2</v>
      </c>
      <c r="AO42" s="20">
        <f t="shared" ca="1" si="22"/>
        <v>-1.2253315379942269E-3</v>
      </c>
      <c r="AP42" s="20">
        <f t="shared" ca="1" si="9"/>
        <v>3.6998264531744075E-2</v>
      </c>
      <c r="AQ42" s="31">
        <f t="shared" ca="1" si="10"/>
        <v>1.0630588854955044E-2</v>
      </c>
      <c r="AR42" s="89">
        <f t="shared" ca="1" si="11"/>
        <v>1.3907359508838112E-2</v>
      </c>
      <c r="AT42" s="64">
        <f t="shared" si="23"/>
        <v>1.0303030303030303</v>
      </c>
      <c r="AU42" s="65">
        <f t="shared" ca="1" si="24"/>
        <v>1.4103525352809393E-3</v>
      </c>
      <c r="AV42" s="66">
        <f t="shared" ca="1" si="25"/>
        <v>1.9927569846285985E-4</v>
      </c>
    </row>
    <row r="43" spans="2:48" x14ac:dyDescent="0.2">
      <c r="B43" s="3">
        <v>37945</v>
      </c>
      <c r="C43" s="4">
        <v>1033.650024</v>
      </c>
      <c r="D43" s="4">
        <v>546.28997800000002</v>
      </c>
      <c r="E43" s="4">
        <v>523.080017</v>
      </c>
      <c r="F43" s="4">
        <v>41.333331999999999</v>
      </c>
      <c r="G43" s="4">
        <v>102.16999800000001</v>
      </c>
      <c r="I43" s="74">
        <v>37945</v>
      </c>
      <c r="J43" s="75">
        <f t="shared" si="0"/>
        <v>-8.4320608356276121E-3</v>
      </c>
      <c r="K43" s="75">
        <f t="shared" si="1"/>
        <v>-5.4073334048112239E-3</v>
      </c>
      <c r="L43" s="75">
        <f t="shared" si="4"/>
        <v>-4.8323466081232683E-3</v>
      </c>
      <c r="M43" s="75">
        <f t="shared" si="2"/>
        <v>-6.410240692800051E-3</v>
      </c>
      <c r="N43" s="76">
        <f t="shared" si="3"/>
        <v>3.4374189746613003E-3</v>
      </c>
      <c r="P43" s="77">
        <v>42429</v>
      </c>
      <c r="Q43" s="78">
        <v>-8.1209766700403065E-3</v>
      </c>
      <c r="R43" s="78">
        <v>-4.5364236341985794E-3</v>
      </c>
      <c r="S43" s="78">
        <v>-3.1624499404419681E-3</v>
      </c>
      <c r="T43" s="78">
        <v>-5.931417869667885E-3</v>
      </c>
      <c r="U43" s="79">
        <v>1.1822208183177869E-3</v>
      </c>
      <c r="W43" s="44">
        <f t="shared" si="7"/>
        <v>42424</v>
      </c>
      <c r="X43" s="20">
        <f t="shared" ca="1" si="26"/>
        <v>3.6417517713678473E-4</v>
      </c>
      <c r="Y43" s="20">
        <f t="shared" ca="1" si="12"/>
        <v>1.3262355964260853E-7</v>
      </c>
      <c r="Z43" s="20">
        <f t="shared" ca="1" si="13"/>
        <v>3.3524789988544016E-6</v>
      </c>
      <c r="AA43" s="20">
        <f t="shared" ca="1" si="14"/>
        <v>12.566250638126638</v>
      </c>
      <c r="AB43" s="31">
        <f t="shared" ca="1" si="15"/>
        <v>0.19889657615800854</v>
      </c>
      <c r="AC43" s="20">
        <f t="shared" ca="1" si="27"/>
        <v>703</v>
      </c>
      <c r="AD43" s="20">
        <f t="shared" ca="1" si="16"/>
        <v>0.55842607313195547</v>
      </c>
      <c r="AE43" s="20">
        <f t="shared" ca="1" si="17"/>
        <v>0.14697994021630831</v>
      </c>
      <c r="AF43" s="20">
        <f t="shared" ca="1" si="18"/>
        <v>0.19889657615800854</v>
      </c>
      <c r="AG43" s="20">
        <f t="shared" ca="1" si="19"/>
        <v>2.3515853611027877E-2</v>
      </c>
      <c r="AH43" s="45">
        <f t="shared" ca="1" si="20"/>
        <v>3.9559848007378488E-2</v>
      </c>
      <c r="AJ43" s="47">
        <f t="shared" si="8"/>
        <v>1223</v>
      </c>
      <c r="AK43" s="46">
        <v>35</v>
      </c>
      <c r="AL43" s="46">
        <f t="shared" si="5"/>
        <v>5.7205725292270269E-2</v>
      </c>
      <c r="AM43" s="46">
        <f t="shared" si="6"/>
        <v>-5.559347488384165E-2</v>
      </c>
      <c r="AN43" s="46">
        <f t="shared" ca="1" si="21"/>
        <v>-8.576301598483398E-3</v>
      </c>
      <c r="AO43" s="94">
        <f t="shared" ca="1" si="22"/>
        <v>-2.168911218377677E-3</v>
      </c>
      <c r="AP43" s="46">
        <f t="shared" ca="1" si="9"/>
        <v>-2.9782675779170476E-2</v>
      </c>
      <c r="AQ43" s="47">
        <f t="shared" ca="1" si="10"/>
        <v>-1.4138864713723096E-2</v>
      </c>
      <c r="AR43" s="90">
        <f t="shared" ca="1" si="11"/>
        <v>-1.2403807482753677E-2</v>
      </c>
      <c r="AT43" s="67">
        <f t="shared" si="23"/>
        <v>1.0311973018549747</v>
      </c>
      <c r="AU43" s="56">
        <f t="shared" ca="1" si="24"/>
        <v>9.146800259204642E-4</v>
      </c>
      <c r="AV43" s="57">
        <f t="shared" ca="1" si="25"/>
        <v>1.5865428347778355E-4</v>
      </c>
    </row>
    <row r="44" spans="2:48" x14ac:dyDescent="0.2">
      <c r="B44" s="3">
        <v>37946</v>
      </c>
      <c r="C44" s="4">
        <v>1035.280029</v>
      </c>
      <c r="D44" s="4">
        <v>548.330017</v>
      </c>
      <c r="E44" s="4">
        <v>525.92999299999997</v>
      </c>
      <c r="F44" s="4">
        <v>41.779998999999997</v>
      </c>
      <c r="G44" s="4">
        <v>102.279999</v>
      </c>
      <c r="I44" s="77">
        <v>37946</v>
      </c>
      <c r="J44" s="78">
        <f t="shared" si="0"/>
        <v>1.5769409008401308E-3</v>
      </c>
      <c r="K44" s="78">
        <f t="shared" si="1"/>
        <v>3.7343518683404784E-3</v>
      </c>
      <c r="L44" s="78">
        <f t="shared" si="4"/>
        <v>5.4484513026234948E-3</v>
      </c>
      <c r="M44" s="78">
        <f t="shared" si="2"/>
        <v>1.080646002601479E-2</v>
      </c>
      <c r="N44" s="79">
        <f t="shared" si="3"/>
        <v>1.0766467862708279E-3</v>
      </c>
      <c r="P44" s="74">
        <v>42430</v>
      </c>
      <c r="Q44" s="75">
        <v>2.3868792264572926E-2</v>
      </c>
      <c r="R44" s="75">
        <v>2.1810897218358456E-2</v>
      </c>
      <c r="S44" s="75">
        <v>1.9914852037956818E-2</v>
      </c>
      <c r="T44" s="75">
        <v>2.6104754314660493E-2</v>
      </c>
      <c r="U44" s="76">
        <v>-4.9958671994137921E-3</v>
      </c>
      <c r="W44" s="42">
        <f t="shared" si="7"/>
        <v>42425</v>
      </c>
      <c r="X44" s="19">
        <f t="shared" ca="1" si="26"/>
        <v>2.5482982130041166E-3</v>
      </c>
      <c r="Y44" s="46">
        <f t="shared" ca="1" si="12"/>
        <v>6.4938237823999737E-6</v>
      </c>
      <c r="Z44" s="19">
        <f t="shared" ca="1" si="13"/>
        <v>2.8346986705755701E-6</v>
      </c>
      <c r="AA44" s="46">
        <f t="shared" ca="1" si="14"/>
        <v>10.482741025504865</v>
      </c>
      <c r="AB44" s="47">
        <f t="shared" ca="1" si="15"/>
        <v>1.5135500949646077</v>
      </c>
      <c r="AC44" s="46">
        <f t="shared" ca="1" si="27"/>
        <v>1196</v>
      </c>
      <c r="AD44" s="46">
        <f t="shared" ca="1" si="16"/>
        <v>0.95031796502384736</v>
      </c>
      <c r="AE44" s="46">
        <f t="shared" ca="1" si="17"/>
        <v>1.6479444544773041</v>
      </c>
      <c r="AF44" s="46">
        <f t="shared" ca="1" si="18"/>
        <v>1.5135500949646077</v>
      </c>
      <c r="AG44" s="46">
        <f t="shared" ca="1" si="19"/>
        <v>2.1550307998805884</v>
      </c>
      <c r="AH44" s="48">
        <f t="shared" ca="1" si="20"/>
        <v>2.2908338899673728</v>
      </c>
      <c r="AJ44" s="31">
        <f t="shared" si="8"/>
        <v>1222</v>
      </c>
      <c r="AK44" s="20">
        <v>36</v>
      </c>
      <c r="AL44" s="20">
        <f t="shared" si="5"/>
        <v>5.7205725292270269E-2</v>
      </c>
      <c r="AM44" s="20">
        <f t="shared" si="6"/>
        <v>-5.559347488384165E-2</v>
      </c>
      <c r="AN44" s="20">
        <f t="shared" ca="1" si="21"/>
        <v>-1.0681241694544751E-2</v>
      </c>
      <c r="AO44" s="20">
        <f t="shared" ca="1" si="22"/>
        <v>-2.3921746261081909E-3</v>
      </c>
      <c r="AP44" s="20">
        <f t="shared" ca="1" si="9"/>
        <v>1.348615762614404E-2</v>
      </c>
      <c r="AQ44" s="31">
        <f t="shared" ca="1" si="10"/>
        <v>-4.4309659313713827E-2</v>
      </c>
      <c r="AR44" s="89">
        <f t="shared" ca="1" si="11"/>
        <v>-4.2679982847488522E-2</v>
      </c>
      <c r="AT44" s="64">
        <f t="shared" si="23"/>
        <v>1.0320945945945945</v>
      </c>
      <c r="AU44" s="65">
        <f t="shared" ca="1" si="24"/>
        <v>1.8771369836657271E-4</v>
      </c>
      <c r="AV44" s="66">
        <f t="shared" ca="1" si="25"/>
        <v>1.8800438375196446E-3</v>
      </c>
    </row>
    <row r="45" spans="2:48" x14ac:dyDescent="0.2">
      <c r="B45" s="3">
        <v>37949</v>
      </c>
      <c r="C45" s="4">
        <v>1052.079956</v>
      </c>
      <c r="D45" s="4">
        <v>559.76000999999997</v>
      </c>
      <c r="E45" s="4">
        <v>539.51000999999997</v>
      </c>
      <c r="F45" s="4">
        <v>42.093333999999999</v>
      </c>
      <c r="G45" s="4">
        <v>101.849998</v>
      </c>
      <c r="I45" s="74">
        <v>37949</v>
      </c>
      <c r="J45" s="75">
        <f t="shared" si="0"/>
        <v>1.6227423044398382E-2</v>
      </c>
      <c r="K45" s="75">
        <f t="shared" si="1"/>
        <v>2.0845098108134334E-2</v>
      </c>
      <c r="L45" s="75">
        <f t="shared" si="4"/>
        <v>2.5820959406663842E-2</v>
      </c>
      <c r="M45" s="75">
        <f t="shared" si="2"/>
        <v>7.4996411560469918E-3</v>
      </c>
      <c r="N45" s="76">
        <f t="shared" si="3"/>
        <v>-4.2041553011748101E-3</v>
      </c>
      <c r="P45" s="77">
        <v>42431</v>
      </c>
      <c r="Q45" s="78">
        <v>4.0943084379728E-3</v>
      </c>
      <c r="R45" s="78">
        <v>8.8608197504730229E-3</v>
      </c>
      <c r="S45" s="78">
        <v>1.0602332981842651E-2</v>
      </c>
      <c r="T45" s="78">
        <v>6.9053426659157315E-3</v>
      </c>
      <c r="U45" s="79">
        <v>-1.0955176091334614E-3</v>
      </c>
      <c r="W45" s="44">
        <f t="shared" si="7"/>
        <v>42426</v>
      </c>
      <c r="X45" s="20">
        <f t="shared" ca="1" si="26"/>
        <v>-1.8155863538276962E-3</v>
      </c>
      <c r="Y45" s="20">
        <f t="shared" ca="1" si="12"/>
        <v>3.2963538082053484E-6</v>
      </c>
      <c r="Z45" s="20">
        <f t="shared" ca="1" si="13"/>
        <v>4.1139695094982546E-6</v>
      </c>
      <c r="AA45" s="20">
        <f t="shared" ca="1" si="14"/>
        <v>11.599863490999427</v>
      </c>
      <c r="AB45" s="31">
        <f t="shared" ca="1" si="15"/>
        <v>-0.89513054196696262</v>
      </c>
      <c r="AC45" s="20">
        <f t="shared" ca="1" si="27"/>
        <v>181</v>
      </c>
      <c r="AD45" s="20">
        <f t="shared" ca="1" si="16"/>
        <v>0.14348171701112877</v>
      </c>
      <c r="AE45" s="20">
        <f t="shared" ca="1" si="17"/>
        <v>-1.0648066526180331</v>
      </c>
      <c r="AF45" s="20">
        <f t="shared" ca="1" si="18"/>
        <v>-0.89513054196696262</v>
      </c>
      <c r="AG45" s="20">
        <f t="shared" ca="1" si="19"/>
        <v>0.88487570340705635</v>
      </c>
      <c r="AH45" s="45">
        <f t="shared" ca="1" si="20"/>
        <v>0.80125868716206805</v>
      </c>
      <c r="AJ45" s="47">
        <f t="shared" si="8"/>
        <v>1221</v>
      </c>
      <c r="AK45" s="46">
        <v>37</v>
      </c>
      <c r="AL45" s="46">
        <f t="shared" si="5"/>
        <v>5.7205725292270269E-2</v>
      </c>
      <c r="AM45" s="46">
        <f t="shared" si="6"/>
        <v>-5.559347488384165E-2</v>
      </c>
      <c r="AN45" s="46">
        <f t="shared" ca="1" si="21"/>
        <v>5.0183013184078175E-2</v>
      </c>
      <c r="AO45" s="94">
        <f t="shared" ca="1" si="22"/>
        <v>-3.2372453430791694E-3</v>
      </c>
      <c r="AP45" s="46">
        <f t="shared" ca="1" si="9"/>
        <v>6.4402497009794449E-3</v>
      </c>
      <c r="AQ45" s="47">
        <f t="shared" ca="1" si="10"/>
        <v>4.9411719361489304E-2</v>
      </c>
      <c r="AR45" s="90">
        <f t="shared" ca="1" si="11"/>
        <v>4.9128575541753393E-2</v>
      </c>
      <c r="AT45" s="67">
        <f t="shared" si="23"/>
        <v>1.032994923857868</v>
      </c>
      <c r="AU45" s="56">
        <f t="shared" ca="1" si="24"/>
        <v>4.2845340603713427E-5</v>
      </c>
      <c r="AV45" s="57">
        <f t="shared" ca="1" si="25"/>
        <v>2.4932540417462951E-3</v>
      </c>
    </row>
    <row r="46" spans="2:48" x14ac:dyDescent="0.2">
      <c r="B46" s="3">
        <v>37950</v>
      </c>
      <c r="C46" s="4">
        <v>1053.8900149999999</v>
      </c>
      <c r="D46" s="4">
        <v>563.45001200000002</v>
      </c>
      <c r="E46" s="4">
        <v>543.17999299999997</v>
      </c>
      <c r="F46" s="4">
        <v>42.16</v>
      </c>
      <c r="G46" s="4">
        <v>102.25</v>
      </c>
      <c r="I46" s="77">
        <v>37950</v>
      </c>
      <c r="J46" s="78">
        <f t="shared" si="0"/>
        <v>1.720457641719305E-3</v>
      </c>
      <c r="K46" s="78">
        <f t="shared" si="1"/>
        <v>6.5921143598665606E-3</v>
      </c>
      <c r="L46" s="78">
        <f t="shared" si="4"/>
        <v>6.8024372708117174E-3</v>
      </c>
      <c r="M46" s="78">
        <f t="shared" si="2"/>
        <v>1.5837662086827784E-3</v>
      </c>
      <c r="N46" s="79">
        <f t="shared" si="3"/>
        <v>3.9273638473709214E-3</v>
      </c>
      <c r="P46" s="74">
        <v>42432</v>
      </c>
      <c r="Q46" s="75">
        <v>3.4987405529654718E-3</v>
      </c>
      <c r="R46" s="75">
        <v>1.0498873727628526E-2</v>
      </c>
      <c r="S46" s="75">
        <v>9.7403554303155237E-3</v>
      </c>
      <c r="T46" s="75">
        <v>9.7455513445227175E-3</v>
      </c>
      <c r="U46" s="76">
        <v>1.1881283346394963E-3</v>
      </c>
      <c r="W46" s="42">
        <f t="shared" si="7"/>
        <v>42429</v>
      </c>
      <c r="X46" s="19">
        <f t="shared" ca="1" si="26"/>
        <v>1.1822208183177869E-3</v>
      </c>
      <c r="Y46" s="46">
        <f t="shared" ca="1" si="12"/>
        <v>1.3976460632639777E-6</v>
      </c>
      <c r="Z46" s="19">
        <f t="shared" ca="1" si="13"/>
        <v>4.2237451956810471E-6</v>
      </c>
      <c r="AA46" s="46">
        <f t="shared" ca="1" si="14"/>
        <v>12.043886258118523</v>
      </c>
      <c r="AB46" s="47">
        <f t="shared" ca="1" si="15"/>
        <v>0.57524088715378385</v>
      </c>
      <c r="AC46" s="46">
        <f t="shared" ca="1" si="27"/>
        <v>926</v>
      </c>
      <c r="AD46" s="46">
        <f t="shared" ca="1" si="16"/>
        <v>0.73569157392686801</v>
      </c>
      <c r="AE46" s="46">
        <f t="shared" ca="1" si="17"/>
        <v>0.6301188125318582</v>
      </c>
      <c r="AF46" s="46">
        <f t="shared" ca="1" si="18"/>
        <v>0.57524088715378385</v>
      </c>
      <c r="AG46" s="46">
        <f t="shared" ca="1" si="19"/>
        <v>0.28057478889891313</v>
      </c>
      <c r="AH46" s="48">
        <f t="shared" ca="1" si="20"/>
        <v>0.33090207825347234</v>
      </c>
      <c r="AJ46" s="31">
        <f t="shared" si="8"/>
        <v>1220</v>
      </c>
      <c r="AK46" s="20">
        <v>38</v>
      </c>
      <c r="AL46" s="20">
        <f t="shared" si="5"/>
        <v>5.7205725292270269E-2</v>
      </c>
      <c r="AM46" s="20">
        <f t="shared" si="6"/>
        <v>-5.559347488384165E-2</v>
      </c>
      <c r="AN46" s="20">
        <f t="shared" ca="1" si="21"/>
        <v>4.6096467864274833E-3</v>
      </c>
      <c r="AO46" s="20">
        <f t="shared" ca="1" si="22"/>
        <v>-2.5456034049798747E-3</v>
      </c>
      <c r="AP46" s="20">
        <f t="shared" ca="1" si="9"/>
        <v>-1.0775718762667787E-2</v>
      </c>
      <c r="AQ46" s="31">
        <f t="shared" ca="1" si="10"/>
        <v>2.3741416778780876E-3</v>
      </c>
      <c r="AR46" s="89">
        <f t="shared" ca="1" si="11"/>
        <v>3.595600699378029E-3</v>
      </c>
      <c r="AT46" s="64">
        <f t="shared" si="23"/>
        <v>1.0338983050847457</v>
      </c>
      <c r="AU46" s="65">
        <f t="shared" ca="1" si="24"/>
        <v>1.2005225433862279E-4</v>
      </c>
      <c r="AV46" s="66">
        <f t="shared" ca="1" si="25"/>
        <v>1.3366593351719219E-5</v>
      </c>
    </row>
    <row r="47" spans="2:48" x14ac:dyDescent="0.2">
      <c r="B47" s="3">
        <v>37951</v>
      </c>
      <c r="C47" s="4">
        <v>1058.4499510000001</v>
      </c>
      <c r="D47" s="4">
        <v>565.32000700000003</v>
      </c>
      <c r="E47" s="4">
        <v>545.30999799999995</v>
      </c>
      <c r="F47" s="4">
        <v>42.516666000000001</v>
      </c>
      <c r="G47" s="4">
        <v>101.879997</v>
      </c>
      <c r="I47" s="74">
        <v>37951</v>
      </c>
      <c r="J47" s="75">
        <f t="shared" si="0"/>
        <v>4.3267664890060727E-3</v>
      </c>
      <c r="K47" s="75">
        <f t="shared" si="1"/>
        <v>3.3188303490532486E-3</v>
      </c>
      <c r="L47" s="75">
        <f t="shared" si="4"/>
        <v>3.9213612935850217E-3</v>
      </c>
      <c r="M47" s="75">
        <f t="shared" si="2"/>
        <v>8.4598197343454494E-3</v>
      </c>
      <c r="N47" s="76">
        <f t="shared" si="3"/>
        <v>-3.6186112469437357E-3</v>
      </c>
      <c r="P47" s="77">
        <v>42433</v>
      </c>
      <c r="Q47" s="78">
        <v>3.305892405266673E-3</v>
      </c>
      <c r="R47" s="78">
        <v>6.7490792796551088E-3</v>
      </c>
      <c r="S47" s="78">
        <v>5.4644344893292071E-3</v>
      </c>
      <c r="T47" s="78">
        <v>7.327971272064796E-3</v>
      </c>
      <c r="U47" s="79">
        <v>-1.5518575567725066E-3</v>
      </c>
      <c r="W47" s="44">
        <f t="shared" si="7"/>
        <v>42430</v>
      </c>
      <c r="X47" s="20">
        <f t="shared" ca="1" si="26"/>
        <v>-4.9958671994137921E-3</v>
      </c>
      <c r="Y47" s="20">
        <f t="shared" ca="1" si="12"/>
        <v>2.4958689074178607E-5</v>
      </c>
      <c r="Z47" s="20">
        <f t="shared" ca="1" si="13"/>
        <v>3.8088286873064619E-6</v>
      </c>
      <c r="AA47" s="20">
        <f t="shared" ca="1" si="14"/>
        <v>5.925337269184876</v>
      </c>
      <c r="AB47" s="31">
        <f t="shared" ca="1" si="15"/>
        <v>-2.5598538196663871</v>
      </c>
      <c r="AC47" s="20">
        <f t="shared" ca="1" si="27"/>
        <v>11</v>
      </c>
      <c r="AD47" s="20">
        <f t="shared" ca="1" si="16"/>
        <v>8.346581875993641E-3</v>
      </c>
      <c r="AE47" s="20">
        <f t="shared" ca="1" si="17"/>
        <v>-2.3933970848254034</v>
      </c>
      <c r="AF47" s="20">
        <f t="shared" ca="1" si="18"/>
        <v>-2.5598538196663871</v>
      </c>
      <c r="AG47" s="20">
        <f t="shared" ca="1" si="19"/>
        <v>6.7881174899728398</v>
      </c>
      <c r="AH47" s="45">
        <f t="shared" ca="1" si="20"/>
        <v>6.5528515780605936</v>
      </c>
      <c r="AJ47" s="47">
        <f t="shared" si="8"/>
        <v>1219</v>
      </c>
      <c r="AK47" s="46">
        <v>39</v>
      </c>
      <c r="AL47" s="46">
        <f t="shared" si="5"/>
        <v>5.7205725292270269E-2</v>
      </c>
      <c r="AM47" s="46">
        <f t="shared" si="6"/>
        <v>-5.559347488384165E-2</v>
      </c>
      <c r="AN47" s="46">
        <f t="shared" ca="1" si="21"/>
        <v>-2.5268874109146473E-2</v>
      </c>
      <c r="AO47" s="94">
        <f t="shared" ca="1" si="22"/>
        <v>-3.4490086337920934E-3</v>
      </c>
      <c r="AP47" s="46">
        <f t="shared" ca="1" si="9"/>
        <v>-2.4377031846551014E-2</v>
      </c>
      <c r="AQ47" s="47">
        <f t="shared" ca="1" si="10"/>
        <v>-2.3380887507994039E-2</v>
      </c>
      <c r="AR47" s="90">
        <f t="shared" ca="1" si="11"/>
        <v>-2.3968796118356582E-2</v>
      </c>
      <c r="AT47" s="67">
        <f t="shared" si="23"/>
        <v>1.034804753820034</v>
      </c>
      <c r="AU47" s="56">
        <f t="shared" ca="1" si="24"/>
        <v>6.1492204747760806E-4</v>
      </c>
      <c r="AV47" s="57">
        <f t="shared" ca="1" si="25"/>
        <v>5.9449862936835165E-4</v>
      </c>
    </row>
    <row r="48" spans="2:48" x14ac:dyDescent="0.2">
      <c r="B48" s="3">
        <v>37953</v>
      </c>
      <c r="C48" s="4">
        <v>1058.1999510000001</v>
      </c>
      <c r="D48" s="4">
        <v>567</v>
      </c>
      <c r="E48" s="4">
        <v>546.51000999999997</v>
      </c>
      <c r="F48" s="4">
        <v>42.583331999999999</v>
      </c>
      <c r="G48" s="4">
        <v>101.720001</v>
      </c>
      <c r="I48" s="77">
        <v>37953</v>
      </c>
      <c r="J48" s="78">
        <f t="shared" si="0"/>
        <v>-2.3619444619351679E-4</v>
      </c>
      <c r="K48" s="78">
        <f t="shared" si="1"/>
        <v>2.9717557829152994E-3</v>
      </c>
      <c r="L48" s="78">
        <f t="shared" si="4"/>
        <v>2.20060516843855E-3</v>
      </c>
      <c r="M48" s="78">
        <f t="shared" si="2"/>
        <v>1.5679968885612501E-3</v>
      </c>
      <c r="N48" s="79">
        <f t="shared" si="3"/>
        <v>-1.5704358530753263E-3</v>
      </c>
      <c r="P48" s="74">
        <v>42436</v>
      </c>
      <c r="Q48" s="75">
        <v>8.8501442949718526E-4</v>
      </c>
      <c r="R48" s="75">
        <v>4.4811465262836695E-3</v>
      </c>
      <c r="S48" s="75">
        <v>1.1294602599143718E-2</v>
      </c>
      <c r="T48" s="75">
        <v>-1.2420155918733977E-3</v>
      </c>
      <c r="U48" s="76">
        <v>-2.7426404116653668E-4</v>
      </c>
      <c r="W48" s="42">
        <f t="shared" si="7"/>
        <v>42431</v>
      </c>
      <c r="X48" s="19">
        <f t="shared" ca="1" si="26"/>
        <v>-1.0955176091334614E-3</v>
      </c>
      <c r="Y48" s="46">
        <f t="shared" ca="1" si="12"/>
        <v>1.2001588319214954E-6</v>
      </c>
      <c r="Z48" s="19">
        <f t="shared" ca="1" si="13"/>
        <v>9.657343600509877E-6</v>
      </c>
      <c r="AA48" s="46">
        <f t="shared" ca="1" si="14"/>
        <v>11.423517718322165</v>
      </c>
      <c r="AB48" s="47">
        <f t="shared" ca="1" si="15"/>
        <v>-0.35252548678004286</v>
      </c>
      <c r="AC48" s="46">
        <f t="shared" ca="1" si="27"/>
        <v>383</v>
      </c>
      <c r="AD48" s="46">
        <f t="shared" ca="1" si="16"/>
        <v>0.30405405405405406</v>
      </c>
      <c r="AE48" s="46">
        <f t="shared" ca="1" si="17"/>
        <v>-0.51277587381505318</v>
      </c>
      <c r="AF48" s="46">
        <f t="shared" ca="1" si="18"/>
        <v>-0.35252548678004286</v>
      </c>
      <c r="AG48" s="46">
        <f t="shared" ca="1" si="19"/>
        <v>0.15846232487370474</v>
      </c>
      <c r="AH48" s="48">
        <f t="shared" ca="1" si="20"/>
        <v>0.12427421882950616</v>
      </c>
      <c r="AJ48" s="31">
        <f t="shared" si="8"/>
        <v>1218</v>
      </c>
      <c r="AK48" s="20">
        <v>40</v>
      </c>
      <c r="AL48" s="20">
        <f t="shared" si="5"/>
        <v>5.7205725292270269E-2</v>
      </c>
      <c r="AM48" s="20">
        <f t="shared" si="6"/>
        <v>-5.559347488384165E-2</v>
      </c>
      <c r="AN48" s="20">
        <f t="shared" ca="1" si="21"/>
        <v>9.4711181817193676E-3</v>
      </c>
      <c r="AO48" s="20">
        <f t="shared" ca="1" si="22"/>
        <v>-3.1100244069627442E-3</v>
      </c>
      <c r="AP48" s="20">
        <f t="shared" ca="1" si="9"/>
        <v>2.6667967685388642E-2</v>
      </c>
      <c r="AQ48" s="31">
        <f t="shared" ca="1" si="10"/>
        <v>1.9025644922040539E-2</v>
      </c>
      <c r="AR48" s="89">
        <f t="shared" ca="1" si="11"/>
        <v>1.8115234969800564E-2</v>
      </c>
      <c r="AT48" s="64">
        <f t="shared" si="23"/>
        <v>1.0357142857142858</v>
      </c>
      <c r="AU48" s="65">
        <f t="shared" ca="1" si="24"/>
        <v>7.365798040571091E-4</v>
      </c>
      <c r="AV48" s="66">
        <f t="shared" ca="1" si="25"/>
        <v>3.3988180008290975E-4</v>
      </c>
    </row>
    <row r="49" spans="2:48" x14ac:dyDescent="0.2">
      <c r="B49" s="3">
        <v>37956</v>
      </c>
      <c r="C49" s="4">
        <v>1070.119995</v>
      </c>
      <c r="D49" s="4">
        <v>575.830017</v>
      </c>
      <c r="E49" s="4">
        <v>554.59002699999996</v>
      </c>
      <c r="F49" s="4">
        <v>43.426665999999997</v>
      </c>
      <c r="G49" s="4">
        <v>101.16999800000001</v>
      </c>
      <c r="I49" s="74">
        <v>37956</v>
      </c>
      <c r="J49" s="75">
        <f t="shared" si="0"/>
        <v>1.1264453366053842E-2</v>
      </c>
      <c r="K49" s="75">
        <f t="shared" si="1"/>
        <v>1.5573222222222219E-2</v>
      </c>
      <c r="L49" s="75">
        <f t="shared" si="4"/>
        <v>1.4784755726615141E-2</v>
      </c>
      <c r="M49" s="75">
        <f t="shared" si="2"/>
        <v>1.9804321559430783E-2</v>
      </c>
      <c r="N49" s="76">
        <f t="shared" si="3"/>
        <v>-5.4070290463326832E-3</v>
      </c>
      <c r="P49" s="77">
        <v>42437</v>
      </c>
      <c r="Q49" s="78">
        <v>-1.1240108648189051E-2</v>
      </c>
      <c r="R49" s="78">
        <v>-1.8335518034344352E-2</v>
      </c>
      <c r="S49" s="78">
        <v>-2.4009521933712488E-2</v>
      </c>
      <c r="T49" s="78">
        <v>-9.7708116935368277E-3</v>
      </c>
      <c r="U49" s="79">
        <v>2.4691815723672681E-3</v>
      </c>
      <c r="W49" s="44">
        <f t="shared" si="7"/>
        <v>42432</v>
      </c>
      <c r="X49" s="20">
        <f t="shared" ca="1" si="26"/>
        <v>1.1881283346394963E-3</v>
      </c>
      <c r="Y49" s="20">
        <f t="shared" ca="1" si="12"/>
        <v>1.4116489395732229E-6</v>
      </c>
      <c r="Z49" s="20">
        <f t="shared" ca="1" si="13"/>
        <v>7.7713718768266032E-6</v>
      </c>
      <c r="AA49" s="20">
        <f t="shared" ca="1" si="14"/>
        <v>11.583416520026955</v>
      </c>
      <c r="AB49" s="31">
        <f t="shared" ca="1" si="15"/>
        <v>0.42620104225427408</v>
      </c>
      <c r="AC49" s="20">
        <f t="shared" ca="1" si="27"/>
        <v>845</v>
      </c>
      <c r="AD49" s="20">
        <f t="shared" ca="1" si="16"/>
        <v>0.67130365659777425</v>
      </c>
      <c r="AE49" s="20">
        <f t="shared" ca="1" si="17"/>
        <v>0.44351580922621076</v>
      </c>
      <c r="AF49" s="20">
        <f t="shared" ca="1" si="18"/>
        <v>0.42620104225427408</v>
      </c>
      <c r="AG49" s="20">
        <f t="shared" ca="1" si="19"/>
        <v>0.14489690687880108</v>
      </c>
      <c r="AH49" s="45">
        <f t="shared" ca="1" si="20"/>
        <v>0.18164732841862946</v>
      </c>
      <c r="AJ49" s="47">
        <f t="shared" si="8"/>
        <v>1217</v>
      </c>
      <c r="AK49" s="46">
        <v>41</v>
      </c>
      <c r="AL49" s="46">
        <f t="shared" si="5"/>
        <v>5.7205725292270269E-2</v>
      </c>
      <c r="AM49" s="46">
        <f t="shared" si="6"/>
        <v>-5.559347488384165E-2</v>
      </c>
      <c r="AN49" s="46">
        <f t="shared" ca="1" si="21"/>
        <v>4.4054415438376168E-2</v>
      </c>
      <c r="AO49" s="94">
        <f t="shared" ca="1" si="22"/>
        <v>-5.3650262624423172E-3</v>
      </c>
      <c r="AP49" s="46">
        <f t="shared" ca="1" si="9"/>
        <v>1.8034248868622701E-2</v>
      </c>
      <c r="AQ49" s="47">
        <f t="shared" ca="1" si="10"/>
        <v>-8.5959682864085209E-3</v>
      </c>
      <c r="AR49" s="90">
        <f t="shared" ca="1" si="11"/>
        <v>-8.9504938038118299E-3</v>
      </c>
      <c r="AT49" s="67">
        <f t="shared" si="23"/>
        <v>1.036626916524702</v>
      </c>
      <c r="AU49" s="56">
        <f t="shared" ca="1" si="24"/>
        <v>3.3714645566852226E-4</v>
      </c>
      <c r="AV49" s="57">
        <f t="shared" ca="1" si="25"/>
        <v>8.3045570670471912E-5</v>
      </c>
    </row>
    <row r="50" spans="2:48" x14ac:dyDescent="0.2">
      <c r="B50" s="3">
        <v>37957</v>
      </c>
      <c r="C50" s="4">
        <v>1066.619995</v>
      </c>
      <c r="D50" s="4">
        <v>574.71002199999998</v>
      </c>
      <c r="E50" s="4">
        <v>553.59997599999997</v>
      </c>
      <c r="F50" s="4">
        <v>43.529998999999997</v>
      </c>
      <c r="G50" s="4">
        <v>101.139999</v>
      </c>
      <c r="I50" s="77">
        <v>37957</v>
      </c>
      <c r="J50" s="78">
        <f t="shared" si="0"/>
        <v>-3.2706612495358523E-3</v>
      </c>
      <c r="K50" s="78">
        <f t="shared" si="1"/>
        <v>-1.9450097545019387E-3</v>
      </c>
      <c r="L50" s="78">
        <f t="shared" si="4"/>
        <v>-1.7851943810738488E-3</v>
      </c>
      <c r="M50" s="78">
        <f t="shared" si="2"/>
        <v>2.3794826892766588E-3</v>
      </c>
      <c r="N50" s="79">
        <f t="shared" si="3"/>
        <v>-2.9652071358154676E-4</v>
      </c>
      <c r="P50" s="74">
        <v>42438</v>
      </c>
      <c r="Q50" s="75">
        <v>5.0523932931883977E-3</v>
      </c>
      <c r="R50" s="75">
        <v>3.7472234424975794E-3</v>
      </c>
      <c r="S50" s="75">
        <v>4.5791802235307785E-3</v>
      </c>
      <c r="T50" s="75">
        <v>3.7674738511850681E-3</v>
      </c>
      <c r="U50" s="76">
        <v>-4.5614850056156081E-4</v>
      </c>
      <c r="W50" s="42">
        <f t="shared" si="7"/>
        <v>42433</v>
      </c>
      <c r="X50" s="19">
        <f t="shared" ca="1" si="26"/>
        <v>-1.5518575567725066E-3</v>
      </c>
      <c r="Y50" s="46">
        <f t="shared" ca="1" si="12"/>
        <v>2.4082618765119337E-6</v>
      </c>
      <c r="Z50" s="19">
        <f t="shared" ca="1" si="13"/>
        <v>6.433337462716736E-6</v>
      </c>
      <c r="AA50" s="46">
        <f t="shared" ca="1" si="14"/>
        <v>11.579676124799798</v>
      </c>
      <c r="AB50" s="47">
        <f t="shared" ca="1" si="15"/>
        <v>-0.61183411481289929</v>
      </c>
      <c r="AC50" s="46">
        <f t="shared" ca="1" si="27"/>
        <v>274</v>
      </c>
      <c r="AD50" s="46">
        <f t="shared" ca="1" si="16"/>
        <v>0.21740858505564387</v>
      </c>
      <c r="AE50" s="46">
        <f t="shared" ca="1" si="17"/>
        <v>-0.78097504847498322</v>
      </c>
      <c r="AF50" s="46">
        <f t="shared" ca="1" si="18"/>
        <v>-0.61183411481289929</v>
      </c>
      <c r="AG50" s="46">
        <f t="shared" ca="1" si="19"/>
        <v>0.43215095422206795</v>
      </c>
      <c r="AH50" s="48">
        <f t="shared" ca="1" si="20"/>
        <v>0.374340984048884</v>
      </c>
      <c r="AJ50" s="31">
        <f t="shared" si="8"/>
        <v>1216</v>
      </c>
      <c r="AK50" s="20">
        <v>42</v>
      </c>
      <c r="AL50" s="20">
        <f t="shared" si="5"/>
        <v>5.7205725292270269E-2</v>
      </c>
      <c r="AM50" s="20">
        <f t="shared" si="6"/>
        <v>-5.559347488384165E-2</v>
      </c>
      <c r="AN50" s="20">
        <f t="shared" ca="1" si="21"/>
        <v>1.3397142730537277E-2</v>
      </c>
      <c r="AO50" s="20">
        <f t="shared" ca="1" si="22"/>
        <v>-6.6379911195896032E-3</v>
      </c>
      <c r="AP50" s="20">
        <f t="shared" ca="1" si="9"/>
        <v>1.2051677693763807E-2</v>
      </c>
      <c r="AQ50" s="31">
        <f t="shared" ca="1" si="10"/>
        <v>2.8239720666355172E-2</v>
      </c>
      <c r="AR50" s="89">
        <f t="shared" ca="1" si="11"/>
        <v>2.8514001645965101E-2</v>
      </c>
      <c r="AT50" s="64">
        <f t="shared" si="23"/>
        <v>1.0375426621160408</v>
      </c>
      <c r="AU50" s="65">
        <f t="shared" ca="1" si="24"/>
        <v>1.5069574167660986E-4</v>
      </c>
      <c r="AV50" s="66">
        <f t="shared" ca="1" si="25"/>
        <v>8.4357228709656842E-4</v>
      </c>
    </row>
    <row r="51" spans="2:48" x14ac:dyDescent="0.2">
      <c r="B51" s="3">
        <v>37958</v>
      </c>
      <c r="C51" s="4">
        <v>1064.7299800000001</v>
      </c>
      <c r="D51" s="4">
        <v>569.25</v>
      </c>
      <c r="E51" s="4">
        <v>545.19000200000005</v>
      </c>
      <c r="F51" s="4">
        <v>43.616664999999998</v>
      </c>
      <c r="G51" s="4">
        <v>101.239998</v>
      </c>
      <c r="I51" s="74">
        <v>37958</v>
      </c>
      <c r="J51" s="75">
        <f t="shared" si="0"/>
        <v>-1.7719665943445476E-3</v>
      </c>
      <c r="K51" s="75">
        <f t="shared" si="1"/>
        <v>-9.5004816185369767E-3</v>
      </c>
      <c r="L51" s="75">
        <f t="shared" si="4"/>
        <v>-1.519142768170915E-2</v>
      </c>
      <c r="M51" s="75">
        <f t="shared" si="2"/>
        <v>1.9909488166999735E-3</v>
      </c>
      <c r="N51" s="76">
        <f t="shared" si="3"/>
        <v>9.8871861764599032E-4</v>
      </c>
      <c r="P51" s="77">
        <v>42439</v>
      </c>
      <c r="Q51" s="78">
        <v>1.5580467030054408E-4</v>
      </c>
      <c r="R51" s="78">
        <v>-2.650100018955181E-3</v>
      </c>
      <c r="S51" s="78">
        <v>-8.1844475855131528E-3</v>
      </c>
      <c r="T51" s="78">
        <v>-1.6085790597216148E-3</v>
      </c>
      <c r="U51" s="79">
        <v>4.5635666697092087E-4</v>
      </c>
      <c r="W51" s="44">
        <f t="shared" si="7"/>
        <v>42436</v>
      </c>
      <c r="X51" s="20">
        <f t="shared" ca="1" si="26"/>
        <v>-2.7426404116653668E-4</v>
      </c>
      <c r="Y51" s="20">
        <f t="shared" ca="1" si="12"/>
        <v>7.5220764276999732E-8</v>
      </c>
      <c r="Z51" s="20">
        <f t="shared" ca="1" si="13"/>
        <v>5.7052020466775366E-6</v>
      </c>
      <c r="AA51" s="20">
        <f t="shared" ca="1" si="14"/>
        <v>12.060947567029956</v>
      </c>
      <c r="AB51" s="31">
        <f t="shared" ca="1" si="15"/>
        <v>-0.11482418093889585</v>
      </c>
      <c r="AC51" s="20">
        <f t="shared" ca="1" si="27"/>
        <v>511</v>
      </c>
      <c r="AD51" s="20">
        <f t="shared" ca="1" si="16"/>
        <v>0.40580286168521462</v>
      </c>
      <c r="AE51" s="20">
        <f t="shared" ca="1" si="17"/>
        <v>-0.23835505556349104</v>
      </c>
      <c r="AF51" s="20">
        <f t="shared" ca="1" si="18"/>
        <v>-0.11482418093889585</v>
      </c>
      <c r="AG51" s="20">
        <f t="shared" ca="1" si="19"/>
        <v>2.5719165512451146E-2</v>
      </c>
      <c r="AH51" s="45">
        <f t="shared" ca="1" si="20"/>
        <v>1.3184592528288294E-2</v>
      </c>
      <c r="AJ51" s="47">
        <f t="shared" si="8"/>
        <v>1215</v>
      </c>
      <c r="AK51" s="46">
        <v>43</v>
      </c>
      <c r="AL51" s="46">
        <f t="shared" si="5"/>
        <v>5.7205725292270269E-2</v>
      </c>
      <c r="AM51" s="46">
        <f t="shared" si="6"/>
        <v>-5.559347488384165E-2</v>
      </c>
      <c r="AN51" s="46">
        <f t="shared" ca="1" si="21"/>
        <v>2.5556894197449592E-2</v>
      </c>
      <c r="AO51" s="94">
        <f t="shared" ca="1" si="22"/>
        <v>-7.4366437328703917E-3</v>
      </c>
      <c r="AP51" s="46">
        <f t="shared" ca="1" si="9"/>
        <v>3.4503400811209617E-2</v>
      </c>
      <c r="AQ51" s="47">
        <f t="shared" ca="1" si="10"/>
        <v>2.2025347727403357E-2</v>
      </c>
      <c r="AR51" s="90">
        <f t="shared" ca="1" si="11"/>
        <v>2.1304893628621761E-2</v>
      </c>
      <c r="AT51" s="67">
        <f t="shared" si="23"/>
        <v>1.0384615384615385</v>
      </c>
      <c r="AU51" s="56">
        <f t="shared" ca="1" si="24"/>
        <v>1.2362725393674028E-3</v>
      </c>
      <c r="AV51" s="57">
        <f t="shared" ca="1" si="25"/>
        <v>4.7135612685484534E-4</v>
      </c>
    </row>
    <row r="52" spans="2:48" x14ac:dyDescent="0.2">
      <c r="B52" s="3">
        <v>37959</v>
      </c>
      <c r="C52" s="4">
        <v>1069.719971</v>
      </c>
      <c r="D52" s="4">
        <v>567.26000999999997</v>
      </c>
      <c r="E52" s="4">
        <v>544.15002400000003</v>
      </c>
      <c r="F52" s="4">
        <v>43.716667000000001</v>
      </c>
      <c r="G52" s="4">
        <v>101.389999</v>
      </c>
      <c r="I52" s="77">
        <v>37959</v>
      </c>
      <c r="J52" s="78">
        <f t="shared" si="0"/>
        <v>4.6866258053519993E-3</v>
      </c>
      <c r="K52" s="78">
        <f t="shared" si="1"/>
        <v>-3.4958102766799023E-3</v>
      </c>
      <c r="L52" s="78">
        <f t="shared" si="4"/>
        <v>-1.9075514888110862E-3</v>
      </c>
      <c r="M52" s="78">
        <f t="shared" si="2"/>
        <v>2.2927475083205809E-3</v>
      </c>
      <c r="N52" s="79">
        <f t="shared" si="3"/>
        <v>1.4816377218814559E-3</v>
      </c>
      <c r="P52" s="74">
        <v>42440</v>
      </c>
      <c r="Q52" s="75">
        <v>1.6395500477669567E-2</v>
      </c>
      <c r="R52" s="75">
        <v>1.8773570025995407E-2</v>
      </c>
      <c r="S52" s="75">
        <v>2.2152528897381708E-2</v>
      </c>
      <c r="T52" s="75">
        <v>2.6136752127877753E-2</v>
      </c>
      <c r="U52" s="76">
        <v>-1.8245301452873544E-3</v>
      </c>
      <c r="W52" s="42">
        <f t="shared" si="7"/>
        <v>42437</v>
      </c>
      <c r="X52" s="19">
        <f t="shared" ca="1" si="26"/>
        <v>2.4691815723672681E-3</v>
      </c>
      <c r="Y52" s="46">
        <f t="shared" ca="1" si="12"/>
        <v>6.0968576373180943E-6</v>
      </c>
      <c r="Z52" s="19">
        <f t="shared" ca="1" si="13"/>
        <v>4.5578045415549379E-6</v>
      </c>
      <c r="AA52" s="46">
        <f t="shared" ca="1" si="14"/>
        <v>10.96099529006198</v>
      </c>
      <c r="AB52" s="47">
        <f t="shared" ca="1" si="15"/>
        <v>1.1565786702600434</v>
      </c>
      <c r="AC52" s="46">
        <f t="shared" ca="1" si="27"/>
        <v>1126</v>
      </c>
      <c r="AD52" s="46">
        <f t="shared" ca="1" si="16"/>
        <v>0.89467408585055641</v>
      </c>
      <c r="AE52" s="46">
        <f t="shared" ca="1" si="17"/>
        <v>1.2517750930438658</v>
      </c>
      <c r="AF52" s="46">
        <f t="shared" ca="1" si="18"/>
        <v>1.1565786702600434</v>
      </c>
      <c r="AG52" s="46">
        <f t="shared" ca="1" si="19"/>
        <v>1.2343896414878266</v>
      </c>
      <c r="AH52" s="48">
        <f t="shared" ca="1" si="20"/>
        <v>1.3376742205004899</v>
      </c>
      <c r="AJ52" s="31">
        <f t="shared" si="8"/>
        <v>1214</v>
      </c>
      <c r="AK52" s="20">
        <v>44</v>
      </c>
      <c r="AL52" s="20">
        <f t="shared" si="5"/>
        <v>5.7205725292270269E-2</v>
      </c>
      <c r="AM52" s="20">
        <f t="shared" si="6"/>
        <v>-5.559347488384165E-2</v>
      </c>
      <c r="AN52" s="20">
        <f t="shared" ca="1" si="21"/>
        <v>-4.5805105296212352E-3</v>
      </c>
      <c r="AO52" s="20">
        <f t="shared" ca="1" si="22"/>
        <v>-6.0796928001014081E-3</v>
      </c>
      <c r="AP52" s="20">
        <f t="shared" ca="1" si="9"/>
        <v>4.8867918898817864E-2</v>
      </c>
      <c r="AQ52" s="31">
        <f t="shared" ca="1" si="10"/>
        <v>3.2000840888666469E-2</v>
      </c>
      <c r="AR52" s="89">
        <f t="shared" ca="1" si="11"/>
        <v>3.1690418472559177E-2</v>
      </c>
      <c r="AT52" s="64">
        <f t="shared" si="23"/>
        <v>1.0393835616438356</v>
      </c>
      <c r="AU52" s="65">
        <f t="shared" ca="1" si="24"/>
        <v>2.4821243373002984E-3</v>
      </c>
      <c r="AV52" s="66">
        <f t="shared" ca="1" si="25"/>
        <v>1.0438348495553312E-3</v>
      </c>
    </row>
    <row r="53" spans="2:48" x14ac:dyDescent="0.2">
      <c r="B53" s="3">
        <v>37960</v>
      </c>
      <c r="C53" s="4">
        <v>1061.5</v>
      </c>
      <c r="D53" s="4">
        <v>562.28997800000002</v>
      </c>
      <c r="E53" s="4">
        <v>539.01000999999997</v>
      </c>
      <c r="F53" s="4">
        <v>43.403331999999999</v>
      </c>
      <c r="G53" s="4">
        <v>101.900002</v>
      </c>
      <c r="I53" s="74">
        <v>37960</v>
      </c>
      <c r="J53" s="75">
        <f t="shared" si="0"/>
        <v>-7.6842269218511082E-3</v>
      </c>
      <c r="K53" s="75">
        <f t="shared" si="1"/>
        <v>-8.761470775984978E-3</v>
      </c>
      <c r="L53" s="75">
        <f t="shared" si="4"/>
        <v>-9.4459501484834337E-3</v>
      </c>
      <c r="M53" s="75">
        <f t="shared" si="2"/>
        <v>-7.1674036815295673E-3</v>
      </c>
      <c r="N53" s="76">
        <f t="shared" si="3"/>
        <v>5.0301115004449063E-3</v>
      </c>
      <c r="P53" s="77">
        <v>42443</v>
      </c>
      <c r="Q53" s="78">
        <v>-1.2609725467921024E-3</v>
      </c>
      <c r="R53" s="78">
        <v>-3.5248775751889542E-3</v>
      </c>
      <c r="S53" s="78">
        <v>-3.0435643278804068E-3</v>
      </c>
      <c r="T53" s="78">
        <v>-2.0934926727145843E-3</v>
      </c>
      <c r="U53" s="79">
        <v>5.4839152894144312E-4</v>
      </c>
      <c r="W53" s="44">
        <f t="shared" si="7"/>
        <v>42438</v>
      </c>
      <c r="X53" s="20">
        <f t="shared" ca="1" si="26"/>
        <v>-4.5614850056156081E-4</v>
      </c>
      <c r="Y53" s="20">
        <f t="shared" ca="1" si="12"/>
        <v>2.0807145456456023E-7</v>
      </c>
      <c r="Z53" s="20">
        <f t="shared" ca="1" si="13"/>
        <v>5.2832314848018013E-6</v>
      </c>
      <c r="AA53" s="20">
        <f t="shared" ca="1" si="14"/>
        <v>12.111589254916737</v>
      </c>
      <c r="AB53" s="31">
        <f t="shared" ca="1" si="15"/>
        <v>-0.19845243486222988</v>
      </c>
      <c r="AC53" s="20">
        <f t="shared" ca="1" si="27"/>
        <v>473</v>
      </c>
      <c r="AD53" s="20">
        <f t="shared" ca="1" si="16"/>
        <v>0.37559618441971382</v>
      </c>
      <c r="AE53" s="20">
        <f t="shared" ca="1" si="17"/>
        <v>-0.31706752098917779</v>
      </c>
      <c r="AF53" s="20">
        <f t="shared" ca="1" si="18"/>
        <v>-0.19845243486222988</v>
      </c>
      <c r="AG53" s="20">
        <f t="shared" ca="1" si="19"/>
        <v>5.953610433105009E-2</v>
      </c>
      <c r="AH53" s="45">
        <f t="shared" ca="1" si="20"/>
        <v>3.9383368902747587E-2</v>
      </c>
      <c r="AJ53" s="47">
        <f t="shared" si="8"/>
        <v>1213</v>
      </c>
      <c r="AK53" s="46">
        <v>45</v>
      </c>
      <c r="AL53" s="46">
        <f t="shared" si="5"/>
        <v>5.7205725292270269E-2</v>
      </c>
      <c r="AM53" s="46">
        <f t="shared" si="6"/>
        <v>-5.559347488384165E-2</v>
      </c>
      <c r="AN53" s="46">
        <f t="shared" ca="1" si="21"/>
        <v>1.5588339025730424E-2</v>
      </c>
      <c r="AO53" s="94">
        <f t="shared" ca="1" si="22"/>
        <v>-9.0320074793296765E-3</v>
      </c>
      <c r="AP53" s="46">
        <f t="shared" ca="1" si="9"/>
        <v>2.1758818886320787E-2</v>
      </c>
      <c r="AQ53" s="47">
        <f t="shared" ca="1" si="10"/>
        <v>-1.292883983840255E-2</v>
      </c>
      <c r="AR53" s="90">
        <f t="shared" ca="1" si="11"/>
        <v>-1.2145769819078479E-2</v>
      </c>
      <c r="AT53" s="67">
        <f t="shared" si="23"/>
        <v>1.0403087478559176</v>
      </c>
      <c r="AU53" s="56">
        <f t="shared" ca="1" si="24"/>
        <v>4.9253022279975339E-4</v>
      </c>
      <c r="AV53" s="57">
        <f t="shared" ca="1" si="25"/>
        <v>1.5346605987660354E-4</v>
      </c>
    </row>
    <row r="54" spans="2:48" x14ac:dyDescent="0.2">
      <c r="B54" s="3">
        <v>37963</v>
      </c>
      <c r="C54" s="4">
        <v>1069.3000489999999</v>
      </c>
      <c r="D54" s="4">
        <v>566.65997300000004</v>
      </c>
      <c r="E54" s="4">
        <v>543.03997800000002</v>
      </c>
      <c r="F54" s="4">
        <v>43.766666000000001</v>
      </c>
      <c r="G54" s="4">
        <v>101.900002</v>
      </c>
      <c r="I54" s="77">
        <v>37963</v>
      </c>
      <c r="J54" s="78">
        <f t="shared" si="0"/>
        <v>7.3481384832783277E-3</v>
      </c>
      <c r="K54" s="78">
        <f t="shared" si="1"/>
        <v>7.7717817691568694E-3</v>
      </c>
      <c r="L54" s="78">
        <f t="shared" si="4"/>
        <v>7.4766106848369179E-3</v>
      </c>
      <c r="M54" s="78">
        <f t="shared" si="2"/>
        <v>8.3711084669721176E-3</v>
      </c>
      <c r="N54" s="79">
        <f t="shared" si="3"/>
        <v>0</v>
      </c>
      <c r="P54" s="74">
        <v>42444</v>
      </c>
      <c r="Q54" s="75">
        <v>-1.8369417185468179E-3</v>
      </c>
      <c r="R54" s="75">
        <v>-6.882206649110263E-3</v>
      </c>
      <c r="S54" s="75">
        <v>-1.6213932211205938E-2</v>
      </c>
      <c r="T54" s="75">
        <v>-9.4405767580319402E-3</v>
      </c>
      <c r="U54" s="76">
        <v>-9.1346362129706359E-4</v>
      </c>
      <c r="W54" s="42">
        <f t="shared" si="7"/>
        <v>42439</v>
      </c>
      <c r="X54" s="19">
        <f t="shared" ca="1" si="26"/>
        <v>4.5635666697092087E-4</v>
      </c>
      <c r="Y54" s="46">
        <f t="shared" ca="1" si="12"/>
        <v>2.0826140748880798E-7</v>
      </c>
      <c r="Z54" s="19">
        <f t="shared" ca="1" si="13"/>
        <v>4.2807745012349444E-6</v>
      </c>
      <c r="AA54" s="46">
        <f t="shared" ca="1" si="14"/>
        <v>12.312726202842928</v>
      </c>
      <c r="AB54" s="47">
        <f t="shared" ca="1" si="15"/>
        <v>0.22056836506204161</v>
      </c>
      <c r="AC54" s="46">
        <f t="shared" ca="1" si="27"/>
        <v>718</v>
      </c>
      <c r="AD54" s="46">
        <f t="shared" ca="1" si="16"/>
        <v>0.57034976152623207</v>
      </c>
      <c r="AE54" s="46">
        <f t="shared" ca="1" si="17"/>
        <v>0.17726470003374525</v>
      </c>
      <c r="AF54" s="46">
        <f t="shared" ca="1" si="18"/>
        <v>0.22056836506204161</v>
      </c>
      <c r="AG54" s="46">
        <f t="shared" ca="1" si="19"/>
        <v>3.0632205569719205E-2</v>
      </c>
      <c r="AH54" s="48">
        <f t="shared" ca="1" si="20"/>
        <v>4.865040366614206E-2</v>
      </c>
      <c r="AJ54" s="31">
        <f t="shared" si="8"/>
        <v>1212</v>
      </c>
      <c r="AK54" s="20">
        <v>46</v>
      </c>
      <c r="AL54" s="20">
        <f t="shared" si="5"/>
        <v>5.7205725292270269E-2</v>
      </c>
      <c r="AM54" s="20">
        <f t="shared" si="6"/>
        <v>-5.559347488384165E-2</v>
      </c>
      <c r="AN54" s="20">
        <f t="shared" ca="1" si="21"/>
        <v>-3.3579743559558867E-2</v>
      </c>
      <c r="AO54" s="20">
        <f t="shared" ca="1" si="22"/>
        <v>-8.6798501983223163E-3</v>
      </c>
      <c r="AP54" s="20">
        <f t="shared" ca="1" si="9"/>
        <v>-5.0887655497190203E-2</v>
      </c>
      <c r="AQ54" s="31">
        <f t="shared" ca="1" si="10"/>
        <v>-1.373470414061616E-2</v>
      </c>
      <c r="AR54" s="89">
        <f t="shared" ca="1" si="11"/>
        <v>-1.4813759091737046E-2</v>
      </c>
      <c r="AT54" s="64">
        <f t="shared" si="23"/>
        <v>1.0412371134020619</v>
      </c>
      <c r="AU54" s="65">
        <f t="shared" ca="1" si="24"/>
        <v>2.6963391925986803E-3</v>
      </c>
      <c r="AV54" s="66">
        <f t="shared" ca="1" si="25"/>
        <v>2.2849683815701262E-4</v>
      </c>
    </row>
    <row r="55" spans="2:48" x14ac:dyDescent="0.2">
      <c r="B55" s="3">
        <v>37964</v>
      </c>
      <c r="C55" s="4">
        <v>1060.1800539999999</v>
      </c>
      <c r="D55" s="4">
        <v>559.09002699999996</v>
      </c>
      <c r="E55" s="4">
        <v>534.53997800000002</v>
      </c>
      <c r="F55" s="4">
        <v>43.583331999999999</v>
      </c>
      <c r="G55" s="4">
        <v>101.33000199999999</v>
      </c>
      <c r="I55" s="74">
        <v>37964</v>
      </c>
      <c r="J55" s="75">
        <f t="shared" si="0"/>
        <v>-8.5289391022930899E-3</v>
      </c>
      <c r="K55" s="75">
        <f t="shared" si="1"/>
        <v>-1.3358886035170993E-2</v>
      </c>
      <c r="L55" s="75">
        <f t="shared" si="4"/>
        <v>-1.5652622908731775E-2</v>
      </c>
      <c r="M55" s="75">
        <f t="shared" si="2"/>
        <v>-4.1888957226031819E-3</v>
      </c>
      <c r="N55" s="76">
        <f t="shared" si="3"/>
        <v>-5.5937192228907645E-3</v>
      </c>
      <c r="P55" s="77">
        <v>42445</v>
      </c>
      <c r="Q55" s="78">
        <v>5.6003515487051021E-3</v>
      </c>
      <c r="R55" s="78">
        <v>1.0269099039595957E-2</v>
      </c>
      <c r="S55" s="78">
        <v>7.3499448532371127E-3</v>
      </c>
      <c r="T55" s="78">
        <v>8.8245675961877868E-3</v>
      </c>
      <c r="U55" s="79">
        <v>4.2969556855994096E-3</v>
      </c>
      <c r="W55" s="44">
        <f t="shared" si="7"/>
        <v>42440</v>
      </c>
      <c r="X55" s="20">
        <f t="shared" ca="1" si="26"/>
        <v>-1.8245301452873544E-3</v>
      </c>
      <c r="Y55" s="20">
        <f t="shared" ca="1" si="12"/>
        <v>3.3289102510622946E-6</v>
      </c>
      <c r="Z55" s="20">
        <f t="shared" ca="1" si="13"/>
        <v>3.5402473060506253E-6</v>
      </c>
      <c r="AA55" s="20">
        <f t="shared" ca="1" si="14"/>
        <v>11.611009535480148</v>
      </c>
      <c r="AB55" s="31">
        <f t="shared" ca="1" si="15"/>
        <v>-0.96969296032934726</v>
      </c>
      <c r="AC55" s="20">
        <f t="shared" ca="1" si="27"/>
        <v>160</v>
      </c>
      <c r="AD55" s="20">
        <f t="shared" ca="1" si="16"/>
        <v>0.12678855325914148</v>
      </c>
      <c r="AE55" s="20">
        <f t="shared" ca="1" si="17"/>
        <v>-1.1417039304481007</v>
      </c>
      <c r="AF55" s="20">
        <f t="shared" ca="1" si="18"/>
        <v>-0.96969296032934726</v>
      </c>
      <c r="AG55" s="20">
        <f t="shared" ca="1" si="19"/>
        <v>1.0307137586535147</v>
      </c>
      <c r="AH55" s="45">
        <f t="shared" ca="1" si="20"/>
        <v>0.94030443731229307</v>
      </c>
      <c r="AJ55" s="47">
        <f t="shared" si="8"/>
        <v>1211</v>
      </c>
      <c r="AK55" s="46">
        <v>47</v>
      </c>
      <c r="AL55" s="46">
        <f t="shared" si="5"/>
        <v>5.7205725292270269E-2</v>
      </c>
      <c r="AM55" s="46">
        <f t="shared" si="6"/>
        <v>-5.559347488384165E-2</v>
      </c>
      <c r="AN55" s="46">
        <f t="shared" ca="1" si="21"/>
        <v>7.4141980844580069E-3</v>
      </c>
      <c r="AO55" s="94">
        <f t="shared" ca="1" si="22"/>
        <v>-6.7784216992468989E-3</v>
      </c>
      <c r="AP55" s="46">
        <f t="shared" ca="1" si="9"/>
        <v>7.9821544669415531E-3</v>
      </c>
      <c r="AQ55" s="47">
        <f t="shared" ca="1" si="10"/>
        <v>-6.40963002511989E-3</v>
      </c>
      <c r="AR55" s="90">
        <f t="shared" ca="1" si="11"/>
        <v>-7.4845732148336348E-3</v>
      </c>
      <c r="AT55" s="67">
        <f t="shared" si="23"/>
        <v>1.0421686746987953</v>
      </c>
      <c r="AU55" s="56">
        <f t="shared" ca="1" si="24"/>
        <v>6.6401558184348762E-5</v>
      </c>
      <c r="AV55" s="57">
        <f t="shared" ca="1" si="25"/>
        <v>5.8381076289273986E-5</v>
      </c>
    </row>
    <row r="56" spans="2:48" x14ac:dyDescent="0.2">
      <c r="B56" s="3">
        <v>37965</v>
      </c>
      <c r="C56" s="4">
        <v>1059.0500489999999</v>
      </c>
      <c r="D56" s="4">
        <v>555.28002900000001</v>
      </c>
      <c r="E56" s="4">
        <v>528.48999000000003</v>
      </c>
      <c r="F56" s="4">
        <v>43.27</v>
      </c>
      <c r="G56" s="4">
        <v>101.730003</v>
      </c>
      <c r="I56" s="77">
        <v>37965</v>
      </c>
      <c r="J56" s="78">
        <f t="shared" si="0"/>
        <v>-1.065861403198954E-3</v>
      </c>
      <c r="K56" s="78">
        <f t="shared" si="1"/>
        <v>-6.8146413207258848E-3</v>
      </c>
      <c r="L56" s="78">
        <f t="shared" si="4"/>
        <v>-1.1318120718746287E-2</v>
      </c>
      <c r="M56" s="78">
        <f t="shared" si="2"/>
        <v>-7.1892621702258908E-3</v>
      </c>
      <c r="N56" s="79">
        <f t="shared" si="3"/>
        <v>3.9475080638013129E-3</v>
      </c>
      <c r="P56" s="74">
        <v>42446</v>
      </c>
      <c r="Q56" s="75">
        <v>6.5952364278479263E-3</v>
      </c>
      <c r="R56" s="75">
        <v>1.0477611610434074E-2</v>
      </c>
      <c r="S56" s="75">
        <v>1.5579184785816965E-2</v>
      </c>
      <c r="T56" s="75">
        <v>7.6976557032890627E-3</v>
      </c>
      <c r="U56" s="76">
        <v>2.0938006753536205E-3</v>
      </c>
      <c r="W56" s="42">
        <f t="shared" si="7"/>
        <v>42443</v>
      </c>
      <c r="X56" s="19">
        <f t="shared" ca="1" si="26"/>
        <v>5.4839152894144312E-4</v>
      </c>
      <c r="Y56" s="46">
        <f t="shared" ca="1" si="12"/>
        <v>3.0073326901473363E-7</v>
      </c>
      <c r="Z56" s="19">
        <f t="shared" ca="1" si="13"/>
        <v>3.808406188926141E-6</v>
      </c>
      <c r="AA56" s="46">
        <f t="shared" ca="1" si="14"/>
        <v>12.399334129767709</v>
      </c>
      <c r="AB56" s="47">
        <f t="shared" ca="1" si="15"/>
        <v>0.28100827335859224</v>
      </c>
      <c r="AC56" s="46">
        <f t="shared" ca="1" si="27"/>
        <v>758</v>
      </c>
      <c r="AD56" s="46">
        <f t="shared" ca="1" si="16"/>
        <v>0.60214626391096981</v>
      </c>
      <c r="AE56" s="46">
        <f t="shared" ca="1" si="17"/>
        <v>0.25890638425953955</v>
      </c>
      <c r="AF56" s="46">
        <f t="shared" ca="1" si="18"/>
        <v>0.28100827335859224</v>
      </c>
      <c r="AG56" s="46">
        <f t="shared" ca="1" si="19"/>
        <v>5.5441644436174789E-2</v>
      </c>
      <c r="AH56" s="48">
        <f t="shared" ca="1" si="20"/>
        <v>7.8965649695977302E-2</v>
      </c>
      <c r="AJ56" s="31">
        <f t="shared" si="8"/>
        <v>1210</v>
      </c>
      <c r="AK56" s="20">
        <v>48</v>
      </c>
      <c r="AL56" s="20">
        <f t="shared" si="5"/>
        <v>5.7205725292270269E-2</v>
      </c>
      <c r="AM56" s="20">
        <f t="shared" si="6"/>
        <v>-5.559347488384165E-2</v>
      </c>
      <c r="AN56" s="20">
        <f t="shared" ca="1" si="21"/>
        <v>-5.1329915404757964E-4</v>
      </c>
      <c r="AO56" s="20">
        <f t="shared" ca="1" si="22"/>
        <v>-5.4671200906215231E-3</v>
      </c>
      <c r="AP56" s="20">
        <f t="shared" ca="1" si="9"/>
        <v>2.5598151487548328E-2</v>
      </c>
      <c r="AQ56" s="31">
        <f t="shared" ca="1" si="10"/>
        <v>6.0853760066072619E-2</v>
      </c>
      <c r="AR56" s="89">
        <f t="shared" ca="1" si="11"/>
        <v>6.6625394631790139E-2</v>
      </c>
      <c r="AT56" s="64">
        <f t="shared" si="23"/>
        <v>1.0431034482758621</v>
      </c>
      <c r="AU56" s="65">
        <f t="shared" ca="1" si="24"/>
        <v>6.8350955611307064E-4</v>
      </c>
      <c r="AV56" s="66">
        <f t="shared" ca="1" si="25"/>
        <v>4.6302769688866749E-3</v>
      </c>
    </row>
    <row r="57" spans="2:48" x14ac:dyDescent="0.2">
      <c r="B57" s="3">
        <v>37966</v>
      </c>
      <c r="C57" s="4">
        <v>1071.209961</v>
      </c>
      <c r="D57" s="4">
        <v>564.46997099999999</v>
      </c>
      <c r="E57" s="4">
        <v>542.919983</v>
      </c>
      <c r="F57" s="4">
        <v>43.75</v>
      </c>
      <c r="G57" s="4">
        <v>102.089996</v>
      </c>
      <c r="I57" s="74">
        <v>37966</v>
      </c>
      <c r="J57" s="75">
        <f t="shared" si="0"/>
        <v>1.1481904950084259E-2</v>
      </c>
      <c r="K57" s="75">
        <f t="shared" si="1"/>
        <v>1.6550103587463928E-2</v>
      </c>
      <c r="L57" s="75">
        <f t="shared" si="4"/>
        <v>2.7304193595038512E-2</v>
      </c>
      <c r="M57" s="75">
        <f t="shared" si="2"/>
        <v>1.1093136122024424E-2</v>
      </c>
      <c r="N57" s="76">
        <f t="shared" si="3"/>
        <v>3.5387102072532419E-3</v>
      </c>
      <c r="P57" s="77">
        <v>42447</v>
      </c>
      <c r="Q57" s="78">
        <v>4.4056435392665037E-3</v>
      </c>
      <c r="R57" s="78">
        <v>5.7964416964531749E-3</v>
      </c>
      <c r="S57" s="78">
        <v>9.5487230240549476E-3</v>
      </c>
      <c r="T57" s="78">
        <v>-1.7360764491693101E-3</v>
      </c>
      <c r="U57" s="79">
        <v>8.1755085723938777E-4</v>
      </c>
      <c r="W57" s="44">
        <f t="shared" si="7"/>
        <v>42444</v>
      </c>
      <c r="X57" s="20">
        <f t="shared" ca="1" si="26"/>
        <v>-9.1346362129706359E-4</v>
      </c>
      <c r="Y57" s="20">
        <f t="shared" ca="1" si="12"/>
        <v>8.3441578743314522E-7</v>
      </c>
      <c r="Z57" s="20">
        <f t="shared" ca="1" si="13"/>
        <v>3.2154368545589048E-6</v>
      </c>
      <c r="AA57" s="20">
        <f t="shared" ca="1" si="14"/>
        <v>12.388044243133624</v>
      </c>
      <c r="AB57" s="31">
        <f t="shared" ca="1" si="15"/>
        <v>-0.50941445431033794</v>
      </c>
      <c r="AC57" s="20">
        <f t="shared" ca="1" si="27"/>
        <v>321</v>
      </c>
      <c r="AD57" s="20">
        <f t="shared" ca="1" si="16"/>
        <v>0.25476947535771066</v>
      </c>
      <c r="AE57" s="20">
        <f t="shared" ca="1" si="17"/>
        <v>-0.65955576231648605</v>
      </c>
      <c r="AF57" s="20">
        <f t="shared" ca="1" si="18"/>
        <v>-0.50941445431033794</v>
      </c>
      <c r="AG57" s="20">
        <f t="shared" ca="1" si="19"/>
        <v>0.30798308032400434</v>
      </c>
      <c r="AH57" s="45">
        <f t="shared" ca="1" si="20"/>
        <v>0.25950308626029939</v>
      </c>
      <c r="AJ57" s="47">
        <f t="shared" si="8"/>
        <v>1209</v>
      </c>
      <c r="AK57" s="46">
        <v>49</v>
      </c>
      <c r="AL57" s="46">
        <f t="shared" si="5"/>
        <v>5.7205725292270269E-2</v>
      </c>
      <c r="AM57" s="46">
        <f t="shared" si="6"/>
        <v>-5.559347488384165E-2</v>
      </c>
      <c r="AN57" s="46">
        <f t="shared" ca="1" si="21"/>
        <v>2.0179221508896644E-2</v>
      </c>
      <c r="AO57" s="94">
        <f t="shared" ca="1" si="22"/>
        <v>-8.2321209936750232E-3</v>
      </c>
      <c r="AP57" s="46">
        <f t="shared" ca="1" si="9"/>
        <v>1.4513236097087222E-2</v>
      </c>
      <c r="AQ57" s="47">
        <f t="shared" ca="1" si="10"/>
        <v>-3.0219341638920171E-2</v>
      </c>
      <c r="AR57" s="90">
        <f t="shared" ca="1" si="11"/>
        <v>-3.1416369038190034E-2</v>
      </c>
      <c r="AT57" s="67">
        <f t="shared" si="23"/>
        <v>1.044041450777202</v>
      </c>
      <c r="AU57" s="56">
        <f t="shared" ca="1" si="24"/>
        <v>2.1991064992214404E-4</v>
      </c>
      <c r="AV57" s="57">
        <f t="shared" ca="1" si="25"/>
        <v>1.0304566376894543E-3</v>
      </c>
    </row>
    <row r="58" spans="2:48" x14ac:dyDescent="0.2">
      <c r="B58" s="3">
        <v>37967</v>
      </c>
      <c r="C58" s="4">
        <v>1074.1400149999999</v>
      </c>
      <c r="D58" s="4">
        <v>565.84002699999996</v>
      </c>
      <c r="E58" s="4">
        <v>547.59002699999996</v>
      </c>
      <c r="F58" s="4">
        <v>43.893332999999998</v>
      </c>
      <c r="G58" s="4">
        <v>102.150002</v>
      </c>
      <c r="I58" s="77">
        <v>37967</v>
      </c>
      <c r="J58" s="78">
        <f t="shared" si="0"/>
        <v>2.7352751623637367E-3</v>
      </c>
      <c r="K58" s="78">
        <f t="shared" si="1"/>
        <v>2.427154800764374E-3</v>
      </c>
      <c r="L58" s="78">
        <f t="shared" si="4"/>
        <v>8.6017169126743342E-3</v>
      </c>
      <c r="M58" s="78">
        <f t="shared" si="2"/>
        <v>3.2761828571428201E-3</v>
      </c>
      <c r="N58" s="79">
        <f t="shared" si="3"/>
        <v>5.8777551524246644E-4</v>
      </c>
      <c r="P58" s="74">
        <v>42450</v>
      </c>
      <c r="Q58" s="75">
        <v>9.8557749545023212E-4</v>
      </c>
      <c r="R58" s="75">
        <v>-9.7926280040257921E-5</v>
      </c>
      <c r="S58" s="75">
        <v>-2.8049124298417643E-3</v>
      </c>
      <c r="T58" s="75">
        <v>-1.5652173913044071E-3</v>
      </c>
      <c r="U58" s="76">
        <v>-2.1784333698544674E-3</v>
      </c>
      <c r="W58" s="42">
        <f t="shared" si="7"/>
        <v>42445</v>
      </c>
      <c r="X58" s="19">
        <f t="shared" ca="1" si="26"/>
        <v>4.2969556855994096E-3</v>
      </c>
      <c r="Y58" s="46">
        <f t="shared" ca="1" si="12"/>
        <v>1.8463828164005092E-5</v>
      </c>
      <c r="Z58" s="19">
        <f t="shared" ca="1" si="13"/>
        <v>2.9167919696049507E-6</v>
      </c>
      <c r="AA58" s="46">
        <f t="shared" ca="1" si="14"/>
        <v>6.4148427667190164</v>
      </c>
      <c r="AB58" s="47">
        <f t="shared" ca="1" si="15"/>
        <v>2.5159855761627949</v>
      </c>
      <c r="AC58" s="46">
        <f t="shared" ca="1" si="27"/>
        <v>1249</v>
      </c>
      <c r="AD58" s="46">
        <f t="shared" ca="1" si="16"/>
        <v>0.99244833068362481</v>
      </c>
      <c r="AE58" s="46">
        <f t="shared" ca="1" si="17"/>
        <v>2.4298916147454976</v>
      </c>
      <c r="AF58" s="46">
        <f t="shared" ca="1" si="18"/>
        <v>2.5159855761627949</v>
      </c>
      <c r="AG58" s="46">
        <f t="shared" ca="1" si="19"/>
        <v>6.1030629099924125</v>
      </c>
      <c r="AH58" s="48">
        <f t="shared" ca="1" si="20"/>
        <v>6.3301834194592308</v>
      </c>
      <c r="AJ58" s="31">
        <f t="shared" si="8"/>
        <v>1208</v>
      </c>
      <c r="AK58" s="20">
        <v>50</v>
      </c>
      <c r="AL58" s="20">
        <f t="shared" si="5"/>
        <v>5.7205725292270269E-2</v>
      </c>
      <c r="AM58" s="20">
        <f t="shared" si="6"/>
        <v>-5.559347488384165E-2</v>
      </c>
      <c r="AN58" s="20">
        <f t="shared" ca="1" si="21"/>
        <v>-4.7811229304661827E-2</v>
      </c>
      <c r="AO58" s="20">
        <f t="shared" ca="1" si="22"/>
        <v>-7.4962706858894166E-3</v>
      </c>
      <c r="AP58" s="20">
        <f t="shared" ca="1" si="9"/>
        <v>-6.6698206902173512E-2</v>
      </c>
      <c r="AQ58" s="31">
        <f t="shared" ca="1" si="10"/>
        <v>-4.0700116881606047E-2</v>
      </c>
      <c r="AR58" s="89">
        <f t="shared" ca="1" si="11"/>
        <v>-3.9240968629577364E-2</v>
      </c>
      <c r="AT58" s="64">
        <f t="shared" si="23"/>
        <v>1.0449826989619377</v>
      </c>
      <c r="AU58" s="65">
        <f t="shared" ca="1" si="24"/>
        <v>4.6487631238666931E-3</v>
      </c>
      <c r="AV58" s="66">
        <f t="shared" ca="1" si="25"/>
        <v>1.6091203907758387E-3</v>
      </c>
    </row>
    <row r="59" spans="2:48" x14ac:dyDescent="0.2">
      <c r="B59" s="3">
        <v>37970</v>
      </c>
      <c r="C59" s="4">
        <v>1068.040039</v>
      </c>
      <c r="D59" s="4">
        <v>558.46997099999999</v>
      </c>
      <c r="E59" s="4">
        <v>535.25</v>
      </c>
      <c r="F59" s="4">
        <v>43.599997999999999</v>
      </c>
      <c r="G59" s="4">
        <v>102.089996</v>
      </c>
      <c r="I59" s="74">
        <v>37970</v>
      </c>
      <c r="J59" s="75">
        <f t="shared" si="0"/>
        <v>-5.678939351309773E-3</v>
      </c>
      <c r="K59" s="75">
        <f t="shared" si="1"/>
        <v>-1.302498170565084E-2</v>
      </c>
      <c r="L59" s="75">
        <f t="shared" si="4"/>
        <v>-2.253515657983297E-2</v>
      </c>
      <c r="M59" s="75">
        <f t="shared" si="2"/>
        <v>-6.6829055793051536E-3</v>
      </c>
      <c r="N59" s="76">
        <f t="shared" si="3"/>
        <v>-5.8743023813157967E-4</v>
      </c>
      <c r="P59" s="77">
        <v>42451</v>
      </c>
      <c r="Q59" s="78">
        <v>-8.7738785046594624E-4</v>
      </c>
      <c r="R59" s="78">
        <v>1.8887007650654611E-4</v>
      </c>
      <c r="S59" s="78">
        <v>-1.1287207573993225E-3</v>
      </c>
      <c r="T59" s="78">
        <v>-1.7418394008011991E-3</v>
      </c>
      <c r="U59" s="79">
        <v>-6.3675975620858651E-4</v>
      </c>
      <c r="W59" s="44">
        <f t="shared" si="7"/>
        <v>42446</v>
      </c>
      <c r="X59" s="20">
        <f t="shared" ca="1" si="26"/>
        <v>2.0938006753536205E-3</v>
      </c>
      <c r="Y59" s="20">
        <f t="shared" ca="1" si="12"/>
        <v>4.3840012681112771E-6</v>
      </c>
      <c r="Z59" s="20">
        <f t="shared" ca="1" si="13"/>
        <v>7.3016366859277904E-6</v>
      </c>
      <c r="AA59" s="20">
        <f t="shared" ca="1" si="14"/>
        <v>11.226998527308817</v>
      </c>
      <c r="AB59" s="31">
        <f t="shared" ca="1" si="15"/>
        <v>0.77486353900491323</v>
      </c>
      <c r="AC59" s="20">
        <f t="shared" ca="1" si="27"/>
        <v>1008</v>
      </c>
      <c r="AD59" s="20">
        <f t="shared" ca="1" si="16"/>
        <v>0.80087440381558028</v>
      </c>
      <c r="AE59" s="20">
        <f t="shared" ca="1" si="17"/>
        <v>0.8447486464128281</v>
      </c>
      <c r="AF59" s="20">
        <f t="shared" ca="1" si="18"/>
        <v>0.77486353900491323</v>
      </c>
      <c r="AG59" s="20">
        <f t="shared" ca="1" si="19"/>
        <v>0.53190147789246423</v>
      </c>
      <c r="AH59" s="45">
        <f t="shared" ca="1" si="20"/>
        <v>0.60041350407921856</v>
      </c>
      <c r="AJ59" s="47">
        <f t="shared" si="8"/>
        <v>1207</v>
      </c>
      <c r="AK59" s="46">
        <v>51</v>
      </c>
      <c r="AL59" s="46">
        <f t="shared" si="5"/>
        <v>5.7205725292270269E-2</v>
      </c>
      <c r="AM59" s="46">
        <f t="shared" si="6"/>
        <v>-5.559347488384165E-2</v>
      </c>
      <c r="AN59" s="46">
        <f t="shared" ca="1" si="21"/>
        <v>-1.9379533145761074E-2</v>
      </c>
      <c r="AO59" s="94">
        <f t="shared" ca="1" si="22"/>
        <v>-4.4125231355347828E-3</v>
      </c>
      <c r="AP59" s="46">
        <f t="shared" ca="1" si="9"/>
        <v>-4.0088433506649101E-3</v>
      </c>
      <c r="AQ59" s="47">
        <f t="shared" ca="1" si="10"/>
        <v>3.6992023220780447E-3</v>
      </c>
      <c r="AR59" s="90">
        <f t="shared" ca="1" si="11"/>
        <v>2.1826637818666262E-3</v>
      </c>
      <c r="AT59" s="67">
        <f t="shared" si="23"/>
        <v>1.0459272097053727</v>
      </c>
      <c r="AU59" s="56">
        <f t="shared" ca="1" si="24"/>
        <v>1.6808913160550701E-5</v>
      </c>
      <c r="AV59" s="57">
        <f t="shared" ca="1" si="25"/>
        <v>4.9828193846616072E-6</v>
      </c>
    </row>
    <row r="60" spans="2:48" x14ac:dyDescent="0.2">
      <c r="B60" s="3">
        <v>37971</v>
      </c>
      <c r="C60" s="4">
        <v>1075.130005</v>
      </c>
      <c r="D60" s="4">
        <v>558.65997300000004</v>
      </c>
      <c r="E60" s="4">
        <v>537.73999000000003</v>
      </c>
      <c r="F60" s="4">
        <v>44</v>
      </c>
      <c r="G60" s="4">
        <v>102.150002</v>
      </c>
      <c r="I60" s="77">
        <v>37971</v>
      </c>
      <c r="J60" s="78">
        <f t="shared" si="0"/>
        <v>6.6382960760893389E-3</v>
      </c>
      <c r="K60" s="78">
        <f t="shared" si="1"/>
        <v>3.4021882977849406E-4</v>
      </c>
      <c r="L60" s="78">
        <f t="shared" si="4"/>
        <v>4.652013078000998E-3</v>
      </c>
      <c r="M60" s="78">
        <f t="shared" si="2"/>
        <v>9.1743582190072729E-3</v>
      </c>
      <c r="N60" s="79">
        <f t="shared" si="3"/>
        <v>5.8777551524246644E-4</v>
      </c>
      <c r="P60" s="74">
        <v>42452</v>
      </c>
      <c r="Q60" s="75">
        <v>-6.386031655324604E-3</v>
      </c>
      <c r="R60" s="75">
        <v>-1.245519593785663E-2</v>
      </c>
      <c r="S60" s="75">
        <v>-1.972042910173195E-2</v>
      </c>
      <c r="T60" s="75">
        <v>-1.012041510869984E-2</v>
      </c>
      <c r="U60" s="76">
        <v>2.1845712526436484E-3</v>
      </c>
      <c r="W60" s="42">
        <f t="shared" si="7"/>
        <v>42447</v>
      </c>
      <c r="X60" s="19">
        <f t="shared" ca="1" si="26"/>
        <v>8.1755085723938777E-4</v>
      </c>
      <c r="Y60" s="46">
        <f t="shared" ca="1" si="12"/>
        <v>6.6838940417285785E-7</v>
      </c>
      <c r="Z60" s="19">
        <f t="shared" ca="1" si="13"/>
        <v>6.8628064227063302E-6</v>
      </c>
      <c r="AA60" s="46">
        <f t="shared" ca="1" si="14"/>
        <v>11.792001086049249</v>
      </c>
      <c r="AB60" s="47">
        <f t="shared" ca="1" si="15"/>
        <v>0.31207853869779301</v>
      </c>
      <c r="AC60" s="46">
        <f t="shared" ca="1" si="27"/>
        <v>779</v>
      </c>
      <c r="AD60" s="46">
        <f t="shared" ca="1" si="16"/>
        <v>0.61883942766295708</v>
      </c>
      <c r="AE60" s="46">
        <f t="shared" ca="1" si="17"/>
        <v>0.30243412407593062</v>
      </c>
      <c r="AF60" s="46">
        <f t="shared" ca="1" si="18"/>
        <v>0.31207853869779301</v>
      </c>
      <c r="AG60" s="46">
        <f t="shared" ca="1" si="19"/>
        <v>7.1038645901964223E-2</v>
      </c>
      <c r="AH60" s="48">
        <f t="shared" ca="1" si="20"/>
        <v>9.7393014315749885E-2</v>
      </c>
      <c r="AJ60" s="31">
        <f t="shared" si="8"/>
        <v>1206</v>
      </c>
      <c r="AK60" s="20">
        <v>52</v>
      </c>
      <c r="AL60" s="20">
        <f t="shared" si="5"/>
        <v>5.7205725292270269E-2</v>
      </c>
      <c r="AM60" s="20">
        <f t="shared" si="6"/>
        <v>-5.559347488384165E-2</v>
      </c>
      <c r="AN60" s="20">
        <f t="shared" ca="1" si="21"/>
        <v>-8.3021256001196819E-3</v>
      </c>
      <c r="AO60" s="20">
        <f t="shared" ca="1" si="22"/>
        <v>-6.5269229920284248E-3</v>
      </c>
      <c r="AP60" s="20">
        <f t="shared" ca="1" si="9"/>
        <v>-8.5097971455357479E-3</v>
      </c>
      <c r="AQ60" s="31">
        <f t="shared" ca="1" si="10"/>
        <v>-1.5653451810800925E-2</v>
      </c>
      <c r="AR60" s="89">
        <f t="shared" ca="1" si="11"/>
        <v>-1.8135598442045885E-2</v>
      </c>
      <c r="AT60" s="64">
        <f t="shared" si="23"/>
        <v>1.046875</v>
      </c>
      <c r="AU60" s="65">
        <f t="shared" ca="1" si="24"/>
        <v>7.5811177807769996E-5</v>
      </c>
      <c r="AV60" s="66">
        <f t="shared" ca="1" si="25"/>
        <v>3.4431711510978419E-4</v>
      </c>
    </row>
    <row r="61" spans="2:48" x14ac:dyDescent="0.2">
      <c r="B61" s="3">
        <v>37972</v>
      </c>
      <c r="C61" s="4">
        <v>1076.4799800000001</v>
      </c>
      <c r="D61" s="4">
        <v>560.14001499999995</v>
      </c>
      <c r="E61" s="4">
        <v>538.71997099999999</v>
      </c>
      <c r="F61" s="4">
        <v>43.896667000000001</v>
      </c>
      <c r="G61" s="4">
        <v>102.400002</v>
      </c>
      <c r="I61" s="74">
        <v>37972</v>
      </c>
      <c r="J61" s="75">
        <f t="shared" si="0"/>
        <v>1.2556388471365245E-3</v>
      </c>
      <c r="K61" s="75">
        <f t="shared" si="1"/>
        <v>2.6492715990589001E-3</v>
      </c>
      <c r="L61" s="75">
        <f t="shared" si="4"/>
        <v>1.8224067732064196E-3</v>
      </c>
      <c r="M61" s="75">
        <f t="shared" si="2"/>
        <v>-2.3484772727272551E-3</v>
      </c>
      <c r="N61" s="76">
        <f t="shared" si="3"/>
        <v>2.4473812540894515E-3</v>
      </c>
      <c r="P61" s="77">
        <v>42453</v>
      </c>
      <c r="Q61" s="78">
        <v>-3.7807052292406954E-4</v>
      </c>
      <c r="R61" s="78">
        <v>1.2321828216872138E-3</v>
      </c>
      <c r="S61" s="78">
        <v>3.5698504926304706E-3</v>
      </c>
      <c r="T61" s="78">
        <v>-6.6984311651682978E-3</v>
      </c>
      <c r="U61" s="79">
        <v>9.085377095099985E-5</v>
      </c>
      <c r="W61" s="44">
        <f t="shared" si="7"/>
        <v>42450</v>
      </c>
      <c r="X61" s="20">
        <f t="shared" ca="1" si="26"/>
        <v>-2.1784333698544674E-3</v>
      </c>
      <c r="Y61" s="20">
        <f t="shared" ca="1" si="12"/>
        <v>4.7455719468954905E-6</v>
      </c>
      <c r="Z61" s="20">
        <f t="shared" ca="1" si="13"/>
        <v>5.5679564885465061E-6</v>
      </c>
      <c r="AA61" s="20">
        <f t="shared" ca="1" si="14"/>
        <v>11.246181976867435</v>
      </c>
      <c r="AB61" s="31">
        <f t="shared" ca="1" si="15"/>
        <v>-0.92320120919129833</v>
      </c>
      <c r="AC61" s="20">
        <f t="shared" ca="1" si="27"/>
        <v>175</v>
      </c>
      <c r="AD61" s="20">
        <f t="shared" ca="1" si="16"/>
        <v>0.13871224165341811</v>
      </c>
      <c r="AE61" s="20">
        <f t="shared" ca="1" si="17"/>
        <v>-1.086123213787799</v>
      </c>
      <c r="AF61" s="20">
        <f t="shared" ca="1" si="18"/>
        <v>-0.92320120919129833</v>
      </c>
      <c r="AG61" s="20">
        <f t="shared" ca="1" si="19"/>
        <v>0.93847460198761234</v>
      </c>
      <c r="AH61" s="45">
        <f t="shared" ca="1" si="20"/>
        <v>0.85230047265227538</v>
      </c>
      <c r="AJ61" s="47">
        <f t="shared" si="8"/>
        <v>1205</v>
      </c>
      <c r="AK61" s="46">
        <v>53</v>
      </c>
      <c r="AL61" s="46">
        <f t="shared" si="5"/>
        <v>5.7205725292270269E-2</v>
      </c>
      <c r="AM61" s="46">
        <f t="shared" si="6"/>
        <v>-5.559347488384165E-2</v>
      </c>
      <c r="AN61" s="46">
        <f t="shared" ca="1" si="21"/>
        <v>3.9719475133258499E-2</v>
      </c>
      <c r="AO61" s="94">
        <f t="shared" ca="1" si="22"/>
        <v>-6.4520140778549428E-3</v>
      </c>
      <c r="AP61" s="46">
        <f t="shared" ca="1" si="9"/>
        <v>3.2793567685607816E-2</v>
      </c>
      <c r="AQ61" s="47">
        <f t="shared" ca="1" si="10"/>
        <v>-2.831175711012214E-2</v>
      </c>
      <c r="AR61" s="90">
        <f t="shared" ca="1" si="11"/>
        <v>-2.4027071570767125E-2</v>
      </c>
      <c r="AT61" s="67">
        <f t="shared" si="23"/>
        <v>1.0478260869565217</v>
      </c>
      <c r="AU61" s="56">
        <f t="shared" ca="1" si="24"/>
        <v>1.126851120233393E-3</v>
      </c>
      <c r="AV61" s="57">
        <f t="shared" ca="1" si="25"/>
        <v>6.0491017631430675E-4</v>
      </c>
    </row>
    <row r="62" spans="2:48" x14ac:dyDescent="0.2">
      <c r="B62" s="3">
        <v>37973</v>
      </c>
      <c r="C62" s="4">
        <v>1089.1800539999999</v>
      </c>
      <c r="D62" s="4">
        <v>568.54998799999998</v>
      </c>
      <c r="E62" s="4">
        <v>546.90002400000003</v>
      </c>
      <c r="F62" s="4">
        <v>44.549999</v>
      </c>
      <c r="G62" s="4">
        <v>102.550003</v>
      </c>
      <c r="I62" s="77">
        <v>37973</v>
      </c>
      <c r="J62" s="78">
        <f t="shared" si="0"/>
        <v>1.1797780020024021E-2</v>
      </c>
      <c r="K62" s="78">
        <f t="shared" si="1"/>
        <v>1.5014055012656144E-2</v>
      </c>
      <c r="L62" s="78">
        <f t="shared" si="4"/>
        <v>1.5184239382876051E-2</v>
      </c>
      <c r="M62" s="78">
        <f t="shared" si="2"/>
        <v>1.4883407890626386E-2</v>
      </c>
      <c r="N62" s="79">
        <f t="shared" si="3"/>
        <v>1.4648534870146113E-3</v>
      </c>
      <c r="P62" s="74">
        <v>42457</v>
      </c>
      <c r="Q62" s="75">
        <v>5.4525576989987185E-4</v>
      </c>
      <c r="R62" s="75">
        <v>3.1756970616860043E-3</v>
      </c>
      <c r="S62" s="75">
        <v>6.391064481862074E-4</v>
      </c>
      <c r="T62" s="75">
        <v>6.0337357953411264E-3</v>
      </c>
      <c r="U62" s="76">
        <v>7.2655525632054057E-4</v>
      </c>
      <c r="W62" s="42">
        <f t="shared" si="7"/>
        <v>42451</v>
      </c>
      <c r="X62" s="19">
        <f t="shared" ca="1" si="26"/>
        <v>-6.3675975620858651E-4</v>
      </c>
      <c r="Y62" s="46">
        <f t="shared" ca="1" si="12"/>
        <v>4.0546298712681853E-7</v>
      </c>
      <c r="Z62" s="19">
        <f t="shared" ca="1" si="13"/>
        <v>5.6764858999347521E-6</v>
      </c>
      <c r="AA62" s="46">
        <f t="shared" ca="1" si="14"/>
        <v>12.007749676194399</v>
      </c>
      <c r="AB62" s="47">
        <f t="shared" ca="1" si="15"/>
        <v>-0.26726114586104199</v>
      </c>
      <c r="AC62" s="46">
        <f t="shared" ca="1" si="27"/>
        <v>428</v>
      </c>
      <c r="AD62" s="46">
        <f t="shared" ca="1" si="16"/>
        <v>0.33982511923688397</v>
      </c>
      <c r="AE62" s="46">
        <f t="shared" ca="1" si="17"/>
        <v>-0.41294045764605769</v>
      </c>
      <c r="AF62" s="46">
        <f t="shared" ca="1" si="18"/>
        <v>-0.26726114586104199</v>
      </c>
      <c r="AG62" s="46">
        <f t="shared" ca="1" si="19"/>
        <v>9.7849423429435672E-2</v>
      </c>
      <c r="AH62" s="48">
        <f t="shared" ca="1" si="20"/>
        <v>7.1428520086957159E-2</v>
      </c>
      <c r="AJ62" s="31">
        <f t="shared" si="8"/>
        <v>1204</v>
      </c>
      <c r="AK62" s="20">
        <v>54</v>
      </c>
      <c r="AL62" s="20">
        <f t="shared" si="5"/>
        <v>5.7205725292270269E-2</v>
      </c>
      <c r="AM62" s="20">
        <f t="shared" si="6"/>
        <v>-5.559347488384165E-2</v>
      </c>
      <c r="AN62" s="20">
        <f t="shared" ca="1" si="21"/>
        <v>-6.3367257982501791E-3</v>
      </c>
      <c r="AO62" s="20">
        <f t="shared" ca="1" si="22"/>
        <v>-5.3310985786276547E-3</v>
      </c>
      <c r="AP62" s="20">
        <f t="shared" ca="1" si="9"/>
        <v>-4.547922069921808E-2</v>
      </c>
      <c r="AQ62" s="31">
        <f t="shared" ca="1" si="10"/>
        <v>-1.1525921361197105E-2</v>
      </c>
      <c r="AR62" s="89">
        <f t="shared" ca="1" si="11"/>
        <v>-1.0774034041887724E-2</v>
      </c>
      <c r="AT62" s="64">
        <f t="shared" si="23"/>
        <v>1.0487804878048781</v>
      </c>
      <c r="AU62" s="65">
        <f t="shared" ca="1" si="24"/>
        <v>2.1692551015256587E-3</v>
      </c>
      <c r="AV62" s="66">
        <f t="shared" ca="1" si="25"/>
        <v>1.2174223926920701E-4</v>
      </c>
    </row>
    <row r="63" spans="2:48" x14ac:dyDescent="0.2">
      <c r="B63" s="3">
        <v>37974</v>
      </c>
      <c r="C63" s="4">
        <v>1088.660034</v>
      </c>
      <c r="D63" s="4">
        <v>568.080017</v>
      </c>
      <c r="E63" s="4">
        <v>546.88000499999998</v>
      </c>
      <c r="F63" s="4">
        <v>44.299999</v>
      </c>
      <c r="G63" s="4">
        <v>102.599998</v>
      </c>
      <c r="I63" s="74">
        <v>37974</v>
      </c>
      <c r="J63" s="75">
        <f t="shared" si="0"/>
        <v>-4.7744172149514168E-4</v>
      </c>
      <c r="K63" s="75">
        <f t="shared" si="1"/>
        <v>-8.2661333201890219E-4</v>
      </c>
      <c r="L63" s="75">
        <f t="shared" si="4"/>
        <v>-3.6604496473833626E-5</v>
      </c>
      <c r="M63" s="75">
        <f t="shared" si="2"/>
        <v>-5.6116724043024108E-3</v>
      </c>
      <c r="N63" s="76">
        <f t="shared" si="3"/>
        <v>4.8751826950210395E-4</v>
      </c>
      <c r="P63" s="77">
        <v>42458</v>
      </c>
      <c r="Q63" s="78">
        <v>8.8166518092261271E-3</v>
      </c>
      <c r="R63" s="78">
        <v>1.7689544487996044E-2</v>
      </c>
      <c r="S63" s="78">
        <v>2.6707253579464595E-2</v>
      </c>
      <c r="T63" s="78">
        <v>1.0760275370616948E-2</v>
      </c>
      <c r="U63" s="79">
        <v>2.9947816862731041E-3</v>
      </c>
      <c r="W63" s="44">
        <f t="shared" si="7"/>
        <v>42452</v>
      </c>
      <c r="X63" s="20">
        <f t="shared" ca="1" si="26"/>
        <v>2.1845712526436484E-3</v>
      </c>
      <c r="Y63" s="20">
        <f t="shared" ca="1" si="12"/>
        <v>4.7723515578770388E-6</v>
      </c>
      <c r="Z63" s="20">
        <f t="shared" ca="1" si="13"/>
        <v>4.6228619643203385E-6</v>
      </c>
      <c r="AA63" s="20">
        <f t="shared" ca="1" si="14"/>
        <v>11.25215954889174</v>
      </c>
      <c r="AB63" s="31">
        <f t="shared" ca="1" si="15"/>
        <v>1.0160398727295823</v>
      </c>
      <c r="AC63" s="20">
        <f t="shared" ca="1" si="27"/>
        <v>1092</v>
      </c>
      <c r="AD63" s="20">
        <f t="shared" ca="1" si="16"/>
        <v>0.86764705882352944</v>
      </c>
      <c r="AE63" s="20">
        <f t="shared" ca="1" si="17"/>
        <v>1.1153373577337866</v>
      </c>
      <c r="AF63" s="20">
        <f t="shared" ca="1" si="18"/>
        <v>1.0160398727295823</v>
      </c>
      <c r="AG63" s="20">
        <f t="shared" ca="1" si="19"/>
        <v>0.94185490412592143</v>
      </c>
      <c r="AH63" s="45">
        <f t="shared" ca="1" si="20"/>
        <v>1.0323370229763456</v>
      </c>
      <c r="AJ63" s="47">
        <f t="shared" si="8"/>
        <v>1203</v>
      </c>
      <c r="AK63" s="46">
        <v>55</v>
      </c>
      <c r="AL63" s="46">
        <f t="shared" si="5"/>
        <v>5.7205725292270269E-2</v>
      </c>
      <c r="AM63" s="46">
        <f t="shared" si="6"/>
        <v>-5.559347488384165E-2</v>
      </c>
      <c r="AN63" s="46">
        <f t="shared" ca="1" si="21"/>
        <v>4.5591384040587629E-2</v>
      </c>
      <c r="AO63" s="94">
        <f t="shared" ca="1" si="22"/>
        <v>-6.0306720498653175E-3</v>
      </c>
      <c r="AP63" s="46">
        <f t="shared" ca="1" si="9"/>
        <v>5.024408380405513E-2</v>
      </c>
      <c r="AQ63" s="47">
        <f t="shared" ca="1" si="10"/>
        <v>9.6368919614779284E-3</v>
      </c>
      <c r="AR63" s="90">
        <f t="shared" ca="1" si="11"/>
        <v>1.0882358723323136E-2</v>
      </c>
      <c r="AT63" s="67">
        <f t="shared" si="23"/>
        <v>1.049738219895288</v>
      </c>
      <c r="AU63" s="56">
        <f t="shared" ca="1" si="24"/>
        <v>2.6500304996881544E-3</v>
      </c>
      <c r="AV63" s="57">
        <f t="shared" ca="1" si="25"/>
        <v>1.2431601645187946E-4</v>
      </c>
    </row>
    <row r="64" spans="2:48" x14ac:dyDescent="0.2">
      <c r="B64" s="3">
        <v>37977</v>
      </c>
      <c r="C64" s="4">
        <v>1092.9399410000001</v>
      </c>
      <c r="D64" s="4">
        <v>570.65997300000004</v>
      </c>
      <c r="E64" s="4">
        <v>549.36999500000002</v>
      </c>
      <c r="F64" s="4">
        <v>44.066665999999998</v>
      </c>
      <c r="G64" s="4">
        <v>102.550003</v>
      </c>
      <c r="I64" s="77">
        <v>37977</v>
      </c>
      <c r="J64" s="78">
        <f t="shared" si="0"/>
        <v>3.9313531004483383E-3</v>
      </c>
      <c r="K64" s="78">
        <f t="shared" si="1"/>
        <v>4.5415362674164237E-3</v>
      </c>
      <c r="L64" s="78">
        <f t="shared" si="4"/>
        <v>4.5530829016139189E-3</v>
      </c>
      <c r="M64" s="78">
        <f t="shared" si="2"/>
        <v>-5.267110728377258E-3</v>
      </c>
      <c r="N64" s="79">
        <f t="shared" si="3"/>
        <v>-4.8728071125299214E-4</v>
      </c>
      <c r="P64" s="74">
        <v>42459</v>
      </c>
      <c r="Q64" s="75">
        <v>4.3503150624556279E-3</v>
      </c>
      <c r="R64" s="75">
        <v>9.7000918446906459E-5</v>
      </c>
      <c r="S64" s="75">
        <v>1.2262280935136218E-3</v>
      </c>
      <c r="T64" s="75">
        <v>7.5043805847186352E-3</v>
      </c>
      <c r="U64" s="76">
        <v>-3.6187116436500798E-4</v>
      </c>
      <c r="W64" s="42">
        <f t="shared" si="7"/>
        <v>42453</v>
      </c>
      <c r="X64" s="19">
        <f t="shared" ca="1" si="26"/>
        <v>9.085377095099985E-5</v>
      </c>
      <c r="Y64" s="46">
        <f t="shared" ca="1" si="12"/>
        <v>8.2544076960167448E-9</v>
      </c>
      <c r="Z64" s="19">
        <f t="shared" ca="1" si="13"/>
        <v>4.9852821209330084E-6</v>
      </c>
      <c r="AA64" s="46">
        <f t="shared" ca="1" si="14"/>
        <v>12.20736480680265</v>
      </c>
      <c r="AB64" s="47">
        <f t="shared" ca="1" si="15"/>
        <v>4.0690974192010523E-2</v>
      </c>
      <c r="AC64" s="46">
        <f t="shared" ca="1" si="27"/>
        <v>593</v>
      </c>
      <c r="AD64" s="46">
        <f t="shared" ca="1" si="16"/>
        <v>0.47098569157392689</v>
      </c>
      <c r="AE64" s="46">
        <f t="shared" ca="1" si="17"/>
        <v>-7.2792319182048898E-2</v>
      </c>
      <c r="AF64" s="46">
        <f t="shared" ca="1" si="18"/>
        <v>4.0690974192010523E-2</v>
      </c>
      <c r="AG64" s="46">
        <f t="shared" ca="1" si="19"/>
        <v>2.3588552270843276E-5</v>
      </c>
      <c r="AH64" s="48">
        <f t="shared" ca="1" si="20"/>
        <v>1.6557553806948665E-3</v>
      </c>
      <c r="AJ64" s="31">
        <f t="shared" si="8"/>
        <v>1202</v>
      </c>
      <c r="AK64" s="20">
        <v>56</v>
      </c>
      <c r="AL64" s="20">
        <f t="shared" si="5"/>
        <v>5.7205725292270269E-2</v>
      </c>
      <c r="AM64" s="20">
        <f t="shared" si="6"/>
        <v>-5.559347488384165E-2</v>
      </c>
      <c r="AN64" s="20">
        <f t="shared" ca="1" si="21"/>
        <v>-1.1391145203072963E-3</v>
      </c>
      <c r="AO64" s="20">
        <f t="shared" ca="1" si="22"/>
        <v>-8.6181059616286804E-3</v>
      </c>
      <c r="AP64" s="20">
        <f t="shared" ca="1" si="9"/>
        <v>1.748179236791721E-2</v>
      </c>
      <c r="AQ64" s="31">
        <f t="shared" ca="1" si="10"/>
        <v>5.0983612859601861E-3</v>
      </c>
      <c r="AR64" s="89">
        <f t="shared" ca="1" si="11"/>
        <v>6.9137424568910481E-3</v>
      </c>
      <c r="AT64" s="64">
        <f t="shared" si="23"/>
        <v>1.0506993006993006</v>
      </c>
      <c r="AU64" s="65">
        <f t="shared" ca="1" si="24"/>
        <v>3.2110743304436361E-4</v>
      </c>
      <c r="AV64" s="66">
        <f t="shared" ca="1" si="25"/>
        <v>5.0223252956103035E-5</v>
      </c>
    </row>
    <row r="65" spans="2:48" x14ac:dyDescent="0.2">
      <c r="B65" s="3">
        <v>37978</v>
      </c>
      <c r="C65" s="4">
        <v>1096.0200199999999</v>
      </c>
      <c r="D65" s="4">
        <v>572.77002000000005</v>
      </c>
      <c r="E65" s="4">
        <v>555.03002900000001</v>
      </c>
      <c r="F65" s="4">
        <v>44.16</v>
      </c>
      <c r="G65" s="4">
        <v>102.150002</v>
      </c>
      <c r="I65" s="74">
        <v>37978</v>
      </c>
      <c r="J65" s="75">
        <f t="shared" si="0"/>
        <v>2.8181594289450906E-3</v>
      </c>
      <c r="K65" s="75">
        <f t="shared" si="1"/>
        <v>3.6975556370413393E-3</v>
      </c>
      <c r="L65" s="75">
        <f t="shared" si="4"/>
        <v>1.0302772360183223E-2</v>
      </c>
      <c r="M65" s="75">
        <f t="shared" si="2"/>
        <v>2.1180181863542547E-3</v>
      </c>
      <c r="N65" s="76">
        <f t="shared" si="3"/>
        <v>-3.900545960978696E-3</v>
      </c>
      <c r="P65" s="77">
        <v>42460</v>
      </c>
      <c r="Q65" s="78">
        <v>-2.0397592480187136E-3</v>
      </c>
      <c r="R65" s="78">
        <v>1.1152724816581281E-3</v>
      </c>
      <c r="S65" s="78">
        <v>3.2330321230762747E-3</v>
      </c>
      <c r="T65" s="78">
        <v>-9.8735492811363301E-3</v>
      </c>
      <c r="U65" s="79">
        <v>3.1679850696600437E-3</v>
      </c>
      <c r="W65" s="44">
        <f t="shared" si="7"/>
        <v>42457</v>
      </c>
      <c r="X65" s="20">
        <f t="shared" ca="1" si="26"/>
        <v>7.2655525632054057E-4</v>
      </c>
      <c r="Y65" s="20">
        <f t="shared" ca="1" si="12"/>
        <v>5.278825404870064E-7</v>
      </c>
      <c r="Z65" s="20">
        <f t="shared" ca="1" si="13"/>
        <v>4.0084611226871902E-6</v>
      </c>
      <c r="AA65" s="20">
        <f t="shared" ca="1" si="14"/>
        <v>12.295411080796212</v>
      </c>
      <c r="AB65" s="31">
        <f t="shared" ca="1" si="15"/>
        <v>0.36289401956032796</v>
      </c>
      <c r="AC65" s="20">
        <f t="shared" ca="1" si="27"/>
        <v>812</v>
      </c>
      <c r="AD65" s="20">
        <f t="shared" ca="1" si="16"/>
        <v>0.64507154213036566</v>
      </c>
      <c r="AE65" s="20">
        <f t="shared" ca="1" si="17"/>
        <v>0.37204826300949789</v>
      </c>
      <c r="AF65" s="20">
        <f t="shared" ca="1" si="18"/>
        <v>0.36289401956032796</v>
      </c>
      <c r="AG65" s="20">
        <f t="shared" ca="1" si="19"/>
        <v>0.10070863644168673</v>
      </c>
      <c r="AH65" s="45">
        <f t="shared" ca="1" si="20"/>
        <v>0.13169206943265169</v>
      </c>
      <c r="AJ65" s="47">
        <f t="shared" si="8"/>
        <v>1201</v>
      </c>
      <c r="AK65" s="46">
        <v>57</v>
      </c>
      <c r="AL65" s="46">
        <f t="shared" si="5"/>
        <v>5.7205725292270269E-2</v>
      </c>
      <c r="AM65" s="46">
        <f t="shared" si="6"/>
        <v>-5.559347488384165E-2</v>
      </c>
      <c r="AN65" s="46">
        <f t="shared" ca="1" si="21"/>
        <v>2.5626839719194029E-2</v>
      </c>
      <c r="AO65" s="94">
        <f t="shared" ca="1" si="22"/>
        <v>-6.4829897350299837E-3</v>
      </c>
      <c r="AP65" s="46">
        <f t="shared" ca="1" si="9"/>
        <v>2.7648792301247352E-2</v>
      </c>
      <c r="AQ65" s="47">
        <f t="shared" ca="1" si="10"/>
        <v>-2.3035470294042376E-2</v>
      </c>
      <c r="AR65" s="90">
        <f t="shared" ca="1" si="11"/>
        <v>-2.4884153468120507E-2</v>
      </c>
      <c r="AT65" s="67">
        <f t="shared" si="23"/>
        <v>1.0516637478108581</v>
      </c>
      <c r="AU65" s="56">
        <f t="shared" ca="1" si="24"/>
        <v>8.0395036302691354E-4</v>
      </c>
      <c r="AV65" s="57">
        <f t="shared" ca="1" si="25"/>
        <v>6.5121237625551099E-4</v>
      </c>
    </row>
    <row r="66" spans="2:48" x14ac:dyDescent="0.2">
      <c r="B66" s="3">
        <v>37979</v>
      </c>
      <c r="C66" s="4">
        <v>1094.040039</v>
      </c>
      <c r="D66" s="4">
        <v>571.95001200000002</v>
      </c>
      <c r="E66" s="4">
        <v>552.34997599999997</v>
      </c>
      <c r="F66" s="4">
        <v>44.266666000000001</v>
      </c>
      <c r="G66" s="4">
        <v>102.230003</v>
      </c>
      <c r="I66" s="77">
        <v>37979</v>
      </c>
      <c r="J66" s="78">
        <f t="shared" si="0"/>
        <v>-1.806519008658211E-3</v>
      </c>
      <c r="K66" s="78">
        <f t="shared" si="1"/>
        <v>-1.431653144136332E-3</v>
      </c>
      <c r="L66" s="78">
        <f t="shared" si="4"/>
        <v>-4.8286630632016552E-3</v>
      </c>
      <c r="M66" s="78">
        <f t="shared" si="2"/>
        <v>2.4154438405798043E-3</v>
      </c>
      <c r="N66" s="79">
        <f t="shared" si="3"/>
        <v>7.8317179083359949E-4</v>
      </c>
      <c r="P66" s="74">
        <v>42461</v>
      </c>
      <c r="Q66" s="75">
        <v>6.3309150976866638E-3</v>
      </c>
      <c r="R66" s="75">
        <v>4.4285009315601885E-3</v>
      </c>
      <c r="S66" s="75">
        <v>3.2764152715670774E-3</v>
      </c>
      <c r="T66" s="75">
        <v>-1.0671815955213382E-2</v>
      </c>
      <c r="U66" s="76">
        <v>-2.8873048292464452E-3</v>
      </c>
      <c r="W66" s="42">
        <f t="shared" si="7"/>
        <v>42458</v>
      </c>
      <c r="X66" s="19">
        <f t="shared" ca="1" si="26"/>
        <v>2.9947816862731041E-3</v>
      </c>
      <c r="Y66" s="46">
        <f t="shared" ca="1" si="12"/>
        <v>8.9687173484367768E-6</v>
      </c>
      <c r="Z66" s="19">
        <f t="shared" ca="1" si="13"/>
        <v>3.4225697934132895E-6</v>
      </c>
      <c r="AA66" s="46">
        <f t="shared" ca="1" si="14"/>
        <v>9.9646559342514358</v>
      </c>
      <c r="AB66" s="47">
        <f t="shared" ca="1" si="15"/>
        <v>1.6187844060332199</v>
      </c>
      <c r="AC66" s="46">
        <f t="shared" ca="1" si="27"/>
        <v>1214</v>
      </c>
      <c r="AD66" s="46">
        <f t="shared" ca="1" si="16"/>
        <v>0.96462639109697934</v>
      </c>
      <c r="AE66" s="46">
        <f t="shared" ca="1" si="17"/>
        <v>1.8070966057220583</v>
      </c>
      <c r="AF66" s="46">
        <f t="shared" ca="1" si="18"/>
        <v>1.6187844060332199</v>
      </c>
      <c r="AG66" s="46">
        <f t="shared" ca="1" si="19"/>
        <v>2.4750734848565612</v>
      </c>
      <c r="AH66" s="48">
        <f t="shared" ca="1" si="20"/>
        <v>2.6204629532163253</v>
      </c>
      <c r="AJ66" s="31">
        <f t="shared" si="8"/>
        <v>1200</v>
      </c>
      <c r="AK66" s="20">
        <v>58</v>
      </c>
      <c r="AL66" s="20">
        <f t="shared" si="5"/>
        <v>5.7205725292270269E-2</v>
      </c>
      <c r="AM66" s="20">
        <f t="shared" si="6"/>
        <v>-5.559347488384165E-2</v>
      </c>
      <c r="AN66" s="20">
        <f t="shared" ca="1" si="21"/>
        <v>8.8491681772937727E-3</v>
      </c>
      <c r="AO66" s="20">
        <f t="shared" ca="1" si="22"/>
        <v>-3.3627996847031892E-3</v>
      </c>
      <c r="AP66" s="20">
        <f t="shared" ca="1" si="9"/>
        <v>6.3917050501932264E-3</v>
      </c>
      <c r="AQ66" s="31">
        <f t="shared" ca="1" si="10"/>
        <v>-9.7931942048170573E-3</v>
      </c>
      <c r="AR66" s="89">
        <f t="shared" ca="1" si="11"/>
        <v>-8.2182870093823017E-3</v>
      </c>
      <c r="AT66" s="64">
        <f t="shared" si="23"/>
        <v>1.0526315789473684</v>
      </c>
      <c r="AU66" s="65">
        <f t="shared" ca="1" si="24"/>
        <v>4.3004098367016413E-5</v>
      </c>
      <c r="AV66" s="66">
        <f t="shared" ca="1" si="25"/>
        <v>7.1094990914296723E-5</v>
      </c>
    </row>
    <row r="67" spans="2:48" x14ac:dyDescent="0.2">
      <c r="B67" s="3">
        <v>37981</v>
      </c>
      <c r="C67" s="4">
        <v>1095.8900149999999</v>
      </c>
      <c r="D67" s="4">
        <v>572.5</v>
      </c>
      <c r="E67" s="4">
        <v>554.90002400000003</v>
      </c>
      <c r="F67" s="4">
        <v>44.186667999999997</v>
      </c>
      <c r="G67" s="4">
        <v>102.739998</v>
      </c>
      <c r="I67" s="74">
        <v>37981</v>
      </c>
      <c r="J67" s="75">
        <f t="shared" si="0"/>
        <v>1.6909582227821642E-3</v>
      </c>
      <c r="K67" s="75">
        <f t="shared" si="1"/>
        <v>9.6160151842078251E-4</v>
      </c>
      <c r="L67" s="75">
        <f t="shared" si="4"/>
        <v>4.6167251032886089E-3</v>
      </c>
      <c r="M67" s="75">
        <f t="shared" si="2"/>
        <v>-1.8071837621564575E-3</v>
      </c>
      <c r="N67" s="76">
        <f t="shared" si="3"/>
        <v>4.9887018001946414E-3</v>
      </c>
      <c r="P67" s="77">
        <v>42464</v>
      </c>
      <c r="Q67" s="78">
        <v>-3.2083221118298171E-3</v>
      </c>
      <c r="R67" s="78">
        <v>-9.4103102941950727E-3</v>
      </c>
      <c r="S67" s="78">
        <v>-8.1776667368172861E-3</v>
      </c>
      <c r="T67" s="78">
        <v>-2.1219982691776875E-3</v>
      </c>
      <c r="U67" s="79">
        <v>9.9539406396895094E-4</v>
      </c>
      <c r="W67" s="44">
        <f t="shared" si="7"/>
        <v>42459</v>
      </c>
      <c r="X67" s="20">
        <f t="shared" ca="1" si="26"/>
        <v>-3.6187116436500798E-4</v>
      </c>
      <c r="Y67" s="20">
        <f t="shared" ca="1" si="12"/>
        <v>1.3095073959888662E-7</v>
      </c>
      <c r="Z67" s="20">
        <f t="shared" ca="1" si="13"/>
        <v>5.1948023767458336E-6</v>
      </c>
      <c r="AA67" s="20">
        <f t="shared" ca="1" si="14"/>
        <v>12.142643944139003</v>
      </c>
      <c r="AB67" s="31">
        <f t="shared" ca="1" si="15"/>
        <v>-0.15877037207095121</v>
      </c>
      <c r="AC67" s="20">
        <f t="shared" ca="1" si="27"/>
        <v>494</v>
      </c>
      <c r="AD67" s="20">
        <f t="shared" ca="1" si="16"/>
        <v>0.39228934817170114</v>
      </c>
      <c r="AE67" s="20">
        <f t="shared" ca="1" si="17"/>
        <v>-0.27335713931297145</v>
      </c>
      <c r="AF67" s="20">
        <f t="shared" ca="1" si="18"/>
        <v>-0.15877037207095121</v>
      </c>
      <c r="AG67" s="20">
        <f t="shared" ca="1" si="19"/>
        <v>4.1745906828779267E-2</v>
      </c>
      <c r="AH67" s="45">
        <f t="shared" ca="1" si="20"/>
        <v>2.520803104754829E-2</v>
      </c>
      <c r="AJ67" s="47">
        <f t="shared" si="8"/>
        <v>1199</v>
      </c>
      <c r="AK67" s="46">
        <v>59</v>
      </c>
      <c r="AL67" s="46">
        <f t="shared" si="5"/>
        <v>5.7205725292270269E-2</v>
      </c>
      <c r="AM67" s="46">
        <f t="shared" si="6"/>
        <v>-5.559347488384165E-2</v>
      </c>
      <c r="AN67" s="46">
        <f t="shared" ca="1" si="21"/>
        <v>2.068092218207479E-2</v>
      </c>
      <c r="AO67" s="94">
        <f t="shared" ca="1" si="22"/>
        <v>-6.146851388819775E-3</v>
      </c>
      <c r="AP67" s="46">
        <f t="shared" ca="1" si="9"/>
        <v>2.1823363446036255E-2</v>
      </c>
      <c r="AQ67" s="47">
        <f t="shared" ca="1" si="10"/>
        <v>9.4202034570449907E-3</v>
      </c>
      <c r="AR67" s="90">
        <f t="shared" ca="1" si="11"/>
        <v>9.912212033948712E-3</v>
      </c>
      <c r="AT67" s="67">
        <f t="shared" si="23"/>
        <v>1.0536028119507908</v>
      </c>
      <c r="AU67" s="56">
        <f t="shared" ca="1" si="24"/>
        <v>5.0178802401164486E-4</v>
      </c>
      <c r="AV67" s="57">
        <f t="shared" ca="1" si="25"/>
        <v>1.0351852806655819E-4</v>
      </c>
    </row>
    <row r="68" spans="2:48" x14ac:dyDescent="0.2">
      <c r="B68" s="3">
        <v>37984</v>
      </c>
      <c r="C68" s="4">
        <v>1109.4799800000001</v>
      </c>
      <c r="D68" s="4">
        <v>579.29998799999998</v>
      </c>
      <c r="E68" s="4">
        <v>563.88000499999998</v>
      </c>
      <c r="F68" s="4">
        <v>44.93</v>
      </c>
      <c r="G68" s="4">
        <v>102.489998</v>
      </c>
      <c r="I68" s="77">
        <v>37984</v>
      </c>
      <c r="J68" s="78">
        <f t="shared" si="0"/>
        <v>1.2400847543081338E-2</v>
      </c>
      <c r="K68" s="78">
        <f t="shared" si="1"/>
        <v>1.1877708296943205E-2</v>
      </c>
      <c r="L68" s="78">
        <f t="shared" si="4"/>
        <v>1.6183061113005021E-2</v>
      </c>
      <c r="M68" s="78">
        <f t="shared" si="2"/>
        <v>1.6822540228650016E-2</v>
      </c>
      <c r="N68" s="79">
        <f t="shared" si="3"/>
        <v>-2.4333268918303851E-3</v>
      </c>
      <c r="P68" s="74">
        <v>42465</v>
      </c>
      <c r="Q68" s="75">
        <v>-1.0144492450574609E-2</v>
      </c>
      <c r="R68" s="75">
        <v>-1.0355173367841679E-2</v>
      </c>
      <c r="S68" s="75">
        <v>-1.1447545919448751E-2</v>
      </c>
      <c r="T68" s="75">
        <v>-1.9670388091440713E-2</v>
      </c>
      <c r="U68" s="76">
        <v>1.3559392147187578E-3</v>
      </c>
      <c r="W68" s="42">
        <f t="shared" si="7"/>
        <v>42460</v>
      </c>
      <c r="X68" s="19">
        <f t="shared" ca="1" si="26"/>
        <v>3.1679850696600437E-3</v>
      </c>
      <c r="Y68" s="46">
        <f t="shared" ca="1" si="12"/>
        <v>1.0036129401588952E-5</v>
      </c>
      <c r="Z68" s="19">
        <f t="shared" ca="1" si="13"/>
        <v>4.195299603712529E-6</v>
      </c>
      <c r="AA68" s="46">
        <f t="shared" ca="1" si="14"/>
        <v>9.9893139348377584</v>
      </c>
      <c r="AB68" s="47">
        <f t="shared" ca="1" si="15"/>
        <v>1.5466841521517587</v>
      </c>
      <c r="AC68" s="46">
        <f t="shared" ca="1" si="27"/>
        <v>1203</v>
      </c>
      <c r="AD68" s="46">
        <f t="shared" ca="1" si="16"/>
        <v>0.95588235294117652</v>
      </c>
      <c r="AE68" s="46">
        <f t="shared" ca="1" si="17"/>
        <v>1.7047809048894009</v>
      </c>
      <c r="AF68" s="46">
        <f t="shared" ca="1" si="18"/>
        <v>1.5466841521517587</v>
      </c>
      <c r="AG68" s="46">
        <f t="shared" ca="1" si="19"/>
        <v>2.253410411006938</v>
      </c>
      <c r="AH68" s="48">
        <f t="shared" ca="1" si="20"/>
        <v>2.3922318665174047</v>
      </c>
      <c r="AJ68" s="31">
        <f t="shared" si="8"/>
        <v>1198</v>
      </c>
      <c r="AK68" s="20">
        <v>60</v>
      </c>
      <c r="AL68" s="20">
        <f t="shared" si="5"/>
        <v>5.7205725292270269E-2</v>
      </c>
      <c r="AM68" s="20">
        <f t="shared" si="6"/>
        <v>-5.559347488384165E-2</v>
      </c>
      <c r="AN68" s="20">
        <f t="shared" ca="1" si="21"/>
        <v>-1.6288150065929138E-2</v>
      </c>
      <c r="AO68" s="20">
        <f t="shared" ca="1" si="22"/>
        <v>-3.7109693552230443E-3</v>
      </c>
      <c r="AP68" s="20">
        <f t="shared" ca="1" si="9"/>
        <v>-5.6444376740820375E-2</v>
      </c>
      <c r="AQ68" s="31">
        <f t="shared" ca="1" si="10"/>
        <v>4.4314089134019994E-3</v>
      </c>
      <c r="AR68" s="89">
        <f t="shared" ca="1" si="11"/>
        <v>2.777877392878578E-3</v>
      </c>
      <c r="AT68" s="64">
        <f t="shared" si="23"/>
        <v>1.0545774647887325</v>
      </c>
      <c r="AU68" s="65">
        <f t="shared" ca="1" si="24"/>
        <v>3.3598497037502445E-3</v>
      </c>
      <c r="AV68" s="66">
        <f t="shared" ca="1" si="25"/>
        <v>8.1377554280099754E-6</v>
      </c>
    </row>
    <row r="69" spans="2:48" x14ac:dyDescent="0.2">
      <c r="B69" s="3">
        <v>37985</v>
      </c>
      <c r="C69" s="4">
        <v>1109.6400149999999</v>
      </c>
      <c r="D69" s="4">
        <v>579.46997099999999</v>
      </c>
      <c r="E69" s="4">
        <v>565.46997099999999</v>
      </c>
      <c r="F69" s="4">
        <v>45.016666000000001</v>
      </c>
      <c r="G69" s="4">
        <v>102.300003</v>
      </c>
      <c r="I69" s="74">
        <v>37985</v>
      </c>
      <c r="J69" s="75">
        <f t="shared" si="0"/>
        <v>1.4424325168975089E-4</v>
      </c>
      <c r="K69" s="75">
        <f t="shared" si="1"/>
        <v>2.9342828158318899E-4</v>
      </c>
      <c r="L69" s="75">
        <f t="shared" si="4"/>
        <v>2.8196885612214676E-3</v>
      </c>
      <c r="M69" s="75">
        <f t="shared" si="2"/>
        <v>1.928911640329424E-3</v>
      </c>
      <c r="N69" s="76">
        <f t="shared" si="3"/>
        <v>-1.853790649893428E-3</v>
      </c>
      <c r="P69" s="77">
        <v>42466</v>
      </c>
      <c r="Q69" s="78">
        <v>1.0507619189438957E-2</v>
      </c>
      <c r="R69" s="78">
        <v>9.6553783614236281E-3</v>
      </c>
      <c r="S69" s="78">
        <v>1.1826512099134217E-2</v>
      </c>
      <c r="T69" s="78">
        <v>1.6268998553868458E-2</v>
      </c>
      <c r="U69" s="79">
        <v>-1.8052722345025969E-4</v>
      </c>
      <c r="W69" s="44">
        <f t="shared" si="7"/>
        <v>42461</v>
      </c>
      <c r="X69" s="20">
        <f t="shared" ca="1" si="26"/>
        <v>-2.8873048292464452E-3</v>
      </c>
      <c r="Y69" s="20">
        <f t="shared" ca="1" si="12"/>
        <v>8.3365291769898449E-6</v>
      </c>
      <c r="Z69" s="20">
        <f t="shared" ca="1" si="13"/>
        <v>6.0445141304197579E-6</v>
      </c>
      <c r="AA69" s="20">
        <f t="shared" ca="1" si="14"/>
        <v>10.6371701584292</v>
      </c>
      <c r="AB69" s="31">
        <f t="shared" ca="1" si="15"/>
        <v>-1.1743889024280307</v>
      </c>
      <c r="AC69" s="20">
        <f t="shared" ca="1" si="27"/>
        <v>113</v>
      </c>
      <c r="AD69" s="20">
        <f t="shared" ca="1" si="16"/>
        <v>8.9427662957074716E-2</v>
      </c>
      <c r="AE69" s="20">
        <f t="shared" ca="1" si="17"/>
        <v>-1.3442878408894769</v>
      </c>
      <c r="AF69" s="20">
        <f t="shared" ca="1" si="18"/>
        <v>-1.1743889024280307</v>
      </c>
      <c r="AG69" s="20">
        <f t="shared" ca="1" si="19"/>
        <v>1.4882455065248263</v>
      </c>
      <c r="AH69" s="45">
        <f t="shared" ca="1" si="20"/>
        <v>1.3791892941461152</v>
      </c>
      <c r="AJ69" s="47">
        <f t="shared" si="8"/>
        <v>1197</v>
      </c>
      <c r="AK69" s="46">
        <v>61</v>
      </c>
      <c r="AL69" s="46">
        <f t="shared" si="5"/>
        <v>5.7205725292270269E-2</v>
      </c>
      <c r="AM69" s="46">
        <f t="shared" si="6"/>
        <v>-5.559347488384165E-2</v>
      </c>
      <c r="AN69" s="46">
        <f t="shared" ca="1" si="21"/>
        <v>1.7642334061951752E-2</v>
      </c>
      <c r="AO69" s="94">
        <f t="shared" ca="1" si="22"/>
        <v>-8.0527819926698929E-4</v>
      </c>
      <c r="AP69" s="46">
        <f t="shared" ca="1" si="9"/>
        <v>3.2942607762091701E-2</v>
      </c>
      <c r="AQ69" s="47">
        <f t="shared" ca="1" si="10"/>
        <v>3.2114568493444594E-2</v>
      </c>
      <c r="AR69" s="90">
        <f t="shared" ca="1" si="11"/>
        <v>3.1573791169889967E-2</v>
      </c>
      <c r="AT69" s="67">
        <f t="shared" si="23"/>
        <v>1.0555555555555556</v>
      </c>
      <c r="AU69" s="56">
        <f t="shared" ca="1" si="24"/>
        <v>1.1455051509540813E-3</v>
      </c>
      <c r="AV69" s="57">
        <f t="shared" ca="1" si="25"/>
        <v>1.0522878604420341E-3</v>
      </c>
    </row>
    <row r="70" spans="2:48" x14ac:dyDescent="0.2">
      <c r="B70" s="3">
        <v>37986</v>
      </c>
      <c r="C70" s="4">
        <v>1111.920044</v>
      </c>
      <c r="D70" s="4">
        <v>576.01000999999997</v>
      </c>
      <c r="E70" s="4">
        <v>556.90997300000004</v>
      </c>
      <c r="F70" s="4">
        <v>45.593333999999999</v>
      </c>
      <c r="G70" s="4">
        <v>102.150002</v>
      </c>
      <c r="I70" s="77">
        <v>37986</v>
      </c>
      <c r="J70" s="78">
        <f t="shared" si="0"/>
        <v>2.0547465567020071E-3</v>
      </c>
      <c r="K70" s="78">
        <f t="shared" si="1"/>
        <v>-5.9709064717005352E-3</v>
      </c>
      <c r="L70" s="78">
        <f t="shared" si="4"/>
        <v>-1.5137847169606733E-2</v>
      </c>
      <c r="M70" s="78">
        <f t="shared" si="2"/>
        <v>1.2810100152685629E-2</v>
      </c>
      <c r="N70" s="79">
        <f t="shared" si="3"/>
        <v>-1.4662853919955715E-3</v>
      </c>
      <c r="P70" s="74">
        <v>42467</v>
      </c>
      <c r="Q70" s="75">
        <v>-1.1975786560861146E-2</v>
      </c>
      <c r="R70" s="75">
        <v>-1.2834297963366255E-2</v>
      </c>
      <c r="S70" s="75">
        <v>-1.4447938914305911E-2</v>
      </c>
      <c r="T70" s="75">
        <v>-1.4585538694672075E-2</v>
      </c>
      <c r="U70" s="76">
        <v>2.1670248306997738E-3</v>
      </c>
      <c r="W70" s="42">
        <f t="shared" si="7"/>
        <v>42464</v>
      </c>
      <c r="X70" s="19">
        <f t="shared" ca="1" si="26"/>
        <v>9.9539406396895094E-4</v>
      </c>
      <c r="Y70" s="46">
        <f t="shared" ca="1" si="12"/>
        <v>9.9080934258462395E-7</v>
      </c>
      <c r="Z70" s="19">
        <f t="shared" ca="1" si="13"/>
        <v>6.9666428511905138E-6</v>
      </c>
      <c r="AA70" s="46">
        <f t="shared" ca="1" si="14"/>
        <v>11.73215518323809</v>
      </c>
      <c r="AB70" s="47">
        <f t="shared" ca="1" si="15"/>
        <v>0.37712321980855401</v>
      </c>
      <c r="AC70" s="46">
        <f t="shared" ca="1" si="27"/>
        <v>817</v>
      </c>
      <c r="AD70" s="46">
        <f t="shared" ca="1" si="16"/>
        <v>0.64904610492845782</v>
      </c>
      <c r="AE70" s="46">
        <f t="shared" ca="1" si="17"/>
        <v>0.38274642290348837</v>
      </c>
      <c r="AF70" s="46">
        <f t="shared" ca="1" si="18"/>
        <v>0.37712321980855401</v>
      </c>
      <c r="AG70" s="46">
        <f t="shared" ca="1" si="19"/>
        <v>0.10994227299326909</v>
      </c>
      <c r="AH70" s="48">
        <f t="shared" ca="1" si="20"/>
        <v>0.14222192291877095</v>
      </c>
      <c r="AJ70" s="31">
        <f t="shared" si="8"/>
        <v>1196</v>
      </c>
      <c r="AK70" s="20">
        <v>62</v>
      </c>
      <c r="AL70" s="20">
        <f t="shared" si="5"/>
        <v>5.7205725292270269E-2</v>
      </c>
      <c r="AM70" s="20">
        <f t="shared" si="6"/>
        <v>-5.559347488384165E-2</v>
      </c>
      <c r="AN70" s="20">
        <f t="shared" ca="1" si="21"/>
        <v>-3.925691688029511E-2</v>
      </c>
      <c r="AO70" s="20">
        <f t="shared" ca="1" si="22"/>
        <v>-1.2619271720700753E-3</v>
      </c>
      <c r="AP70" s="20">
        <f t="shared" ca="1" si="9"/>
        <v>-3.2352167018954318E-2</v>
      </c>
      <c r="AQ70" s="31">
        <f t="shared" ca="1" si="10"/>
        <v>2.8898006874599944E-3</v>
      </c>
      <c r="AR70" s="89">
        <f t="shared" ca="1" si="11"/>
        <v>5.6169566550249737E-3</v>
      </c>
      <c r="AT70" s="64">
        <f t="shared" si="23"/>
        <v>1.0565371024734982</v>
      </c>
      <c r="AU70" s="65">
        <f t="shared" ca="1" si="24"/>
        <v>1.1058379877592662E-3</v>
      </c>
      <c r="AV70" s="66">
        <f t="shared" ca="1" si="25"/>
        <v>3.3333959071605561E-5</v>
      </c>
    </row>
    <row r="71" spans="2:48" x14ac:dyDescent="0.2">
      <c r="B71" s="3">
        <v>37988</v>
      </c>
      <c r="C71" s="4">
        <v>1108.4799800000001</v>
      </c>
      <c r="D71" s="4">
        <v>575.90997300000004</v>
      </c>
      <c r="E71" s="4">
        <v>560.84997599999997</v>
      </c>
      <c r="F71" s="4">
        <v>45.716667000000001</v>
      </c>
      <c r="G71" s="4">
        <v>101.57</v>
      </c>
      <c r="I71" s="74">
        <v>37988</v>
      </c>
      <c r="J71" s="75">
        <f t="shared" ref="J71:J134" si="28">(C71-C70)/C70</f>
        <v>-3.0938051873088575E-3</v>
      </c>
      <c r="K71" s="75">
        <f t="shared" ref="K71:K134" si="29">(D71-D70)/D70</f>
        <v>-1.7367232906235314E-4</v>
      </c>
      <c r="L71" s="75">
        <f t="shared" ref="L71:L134" si="30">(E71-E70)/E70</f>
        <v>7.0747574850844571E-3</v>
      </c>
      <c r="M71" s="75">
        <f t="shared" ref="M71:M134" si="31">(F71-F70)/F70</f>
        <v>2.7050664906409861E-3</v>
      </c>
      <c r="N71" s="76">
        <f t="shared" ref="N71:N134" si="32">(G71-G70)/G70</f>
        <v>-5.6779440885376337E-3</v>
      </c>
      <c r="P71" s="77">
        <v>42468</v>
      </c>
      <c r="Q71" s="78">
        <v>2.7865782063148299E-3</v>
      </c>
      <c r="R71" s="78">
        <v>6.2608438123924253E-3</v>
      </c>
      <c r="S71" s="78">
        <v>4.1362199861705836E-3</v>
      </c>
      <c r="T71" s="78">
        <v>1.9133519164854954E-2</v>
      </c>
      <c r="U71" s="79">
        <v>-9.9108930518222835E-4</v>
      </c>
      <c r="W71" s="44">
        <f t="shared" si="7"/>
        <v>42465</v>
      </c>
      <c r="X71" s="20">
        <f t="shared" ca="1" si="26"/>
        <v>1.3559392147187578E-3</v>
      </c>
      <c r="Y71" s="20">
        <f t="shared" ca="1" si="12"/>
        <v>1.8385711540121215E-6</v>
      </c>
      <c r="Z71" s="20">
        <f t="shared" ca="1" si="13"/>
        <v>5.7288951983638253E-6</v>
      </c>
      <c r="AA71" s="20">
        <f t="shared" ca="1" si="14"/>
        <v>11.749058411316287</v>
      </c>
      <c r="AB71" s="31">
        <f t="shared" ca="1" si="15"/>
        <v>0.5665063499822911</v>
      </c>
      <c r="AC71" s="20">
        <f t="shared" ca="1" si="27"/>
        <v>923</v>
      </c>
      <c r="AD71" s="20">
        <f t="shared" ca="1" si="16"/>
        <v>0.73330683624801274</v>
      </c>
      <c r="AE71" s="20">
        <f t="shared" ca="1" si="17"/>
        <v>0.62284508550171769</v>
      </c>
      <c r="AF71" s="20">
        <f t="shared" ca="1" si="18"/>
        <v>0.5665063499822911</v>
      </c>
      <c r="AG71" s="20">
        <f t="shared" ca="1" si="19"/>
        <v>0.27139783275199914</v>
      </c>
      <c r="AH71" s="45">
        <f t="shared" ca="1" si="20"/>
        <v>0.32092944457025818</v>
      </c>
      <c r="AJ71" s="47">
        <f t="shared" si="8"/>
        <v>1195</v>
      </c>
      <c r="AK71" s="46">
        <v>63</v>
      </c>
      <c r="AL71" s="46">
        <f t="shared" si="5"/>
        <v>5.7205725292270269E-2</v>
      </c>
      <c r="AM71" s="46">
        <f t="shared" si="6"/>
        <v>-5.559347488384165E-2</v>
      </c>
      <c r="AN71" s="46">
        <f t="shared" ca="1" si="21"/>
        <v>3.9597855071493708E-2</v>
      </c>
      <c r="AO71" s="94">
        <f t="shared" ca="1" si="22"/>
        <v>-5.962140191487021E-3</v>
      </c>
      <c r="AP71" s="46">
        <f t="shared" ca="1" si="9"/>
        <v>6.6168143992922715E-2</v>
      </c>
      <c r="AQ71" s="47">
        <f t="shared" ca="1" si="10"/>
        <v>8.7323175484976499E-3</v>
      </c>
      <c r="AR71" s="90">
        <f t="shared" ca="1" si="11"/>
        <v>1.1255563384010583E-2</v>
      </c>
      <c r="AT71" s="67">
        <f t="shared" si="23"/>
        <v>1.0575221238938053</v>
      </c>
      <c r="AU71" s="56">
        <f t="shared" ca="1" si="24"/>
        <v>4.630067981384464E-3</v>
      </c>
      <c r="AV71" s="57">
        <f t="shared" ca="1" si="25"/>
        <v>1.3397505307461799E-4</v>
      </c>
    </row>
    <row r="72" spans="2:48" x14ac:dyDescent="0.2">
      <c r="B72" s="3">
        <v>37991</v>
      </c>
      <c r="C72" s="4">
        <v>1122.219971</v>
      </c>
      <c r="D72" s="4">
        <v>580.60998500000005</v>
      </c>
      <c r="E72" s="4">
        <v>568.919983</v>
      </c>
      <c r="F72" s="4">
        <v>46.596668000000001</v>
      </c>
      <c r="G72" s="4">
        <v>101.69000200000001</v>
      </c>
      <c r="I72" s="77">
        <v>37991</v>
      </c>
      <c r="J72" s="78">
        <f t="shared" si="28"/>
        <v>1.2395344298414769E-2</v>
      </c>
      <c r="K72" s="78">
        <f t="shared" si="29"/>
        <v>8.1610185972591492E-3</v>
      </c>
      <c r="L72" s="78">
        <f t="shared" si="30"/>
        <v>1.4388887127277032E-2</v>
      </c>
      <c r="M72" s="78">
        <f t="shared" si="31"/>
        <v>1.9249019181560197E-2</v>
      </c>
      <c r="N72" s="79">
        <f t="shared" si="32"/>
        <v>1.1814709067639432E-3</v>
      </c>
      <c r="P72" s="74">
        <v>42471</v>
      </c>
      <c r="Q72" s="75">
        <v>-2.739786123146514E-3</v>
      </c>
      <c r="R72" s="75">
        <v>-1.6885357891338508E-3</v>
      </c>
      <c r="S72" s="75">
        <v>-2.7067035207046309E-3</v>
      </c>
      <c r="T72" s="75">
        <v>5.3140277242997398E-4</v>
      </c>
      <c r="U72" s="76">
        <v>7.2151877854031001E-4</v>
      </c>
      <c r="W72" s="42">
        <f t="shared" ref="W72:W135" si="33">IF($P69="","",$P69)</f>
        <v>42466</v>
      </c>
      <c r="X72" s="19">
        <f t="shared" ref="X72:X135" ca="1" si="34">OFFSET(Q69,0,$X$1)</f>
        <v>-1.8052722345025969E-4</v>
      </c>
      <c r="Y72" s="46">
        <f t="shared" ca="1" si="12"/>
        <v>3.2590078406659996E-8</v>
      </c>
      <c r="Z72" s="19">
        <f t="shared" ca="1" si="13"/>
        <v>5.0359622321715495E-6</v>
      </c>
      <c r="AA72" s="46">
        <f t="shared" ca="1" si="14"/>
        <v>12.192434471398942</v>
      </c>
      <c r="AB72" s="47">
        <f t="shared" ca="1" si="15"/>
        <v>-8.0445447230707443E-2</v>
      </c>
      <c r="AC72" s="46">
        <f t="shared" ca="1" si="27"/>
        <v>533</v>
      </c>
      <c r="AD72" s="46">
        <f t="shared" ca="1" si="16"/>
        <v>0.42329093799682033</v>
      </c>
      <c r="AE72" s="46">
        <f t="shared" ca="1" si="17"/>
        <v>-0.19348152194193344</v>
      </c>
      <c r="AF72" s="46">
        <f t="shared" ca="1" si="18"/>
        <v>-8.0445447230707443E-2</v>
      </c>
      <c r="AG72" s="46">
        <f t="shared" ca="1" si="19"/>
        <v>1.5874293038587756E-2</v>
      </c>
      <c r="AH72" s="48">
        <f t="shared" ca="1" si="20"/>
        <v>6.4714699801485366E-3</v>
      </c>
      <c r="AJ72" s="31">
        <f t="shared" si="8"/>
        <v>1194</v>
      </c>
      <c r="AK72" s="20">
        <v>64</v>
      </c>
      <c r="AL72" s="20">
        <f t="shared" ref="AL72:AL135" si="35">1/$AJ$8+2/SQRT($AJ$9)</f>
        <v>5.7205725292270269E-2</v>
      </c>
      <c r="AM72" s="20">
        <f t="shared" ref="AM72:AM135" si="36">1/$AJ$8-2/SQRT($AJ$8)</f>
        <v>-5.559347488384165E-2</v>
      </c>
      <c r="AN72" s="20">
        <f t="shared" ca="1" si="21"/>
        <v>-1.6221134253976068E-2</v>
      </c>
      <c r="AO72" s="20">
        <f t="shared" ca="1" si="22"/>
        <v>-3.7915016002639363E-3</v>
      </c>
      <c r="AP72" s="20">
        <f t="shared" ca="1" si="9"/>
        <v>-1.193304907064399E-2</v>
      </c>
      <c r="AQ72" s="31">
        <f t="shared" ca="1" si="10"/>
        <v>2.8286221591150699E-3</v>
      </c>
      <c r="AR72" s="89">
        <f t="shared" ca="1" si="11"/>
        <v>1.781449610763908E-3</v>
      </c>
      <c r="AT72" s="64">
        <f t="shared" si="23"/>
        <v>1.0585106382978724</v>
      </c>
      <c r="AU72" s="65">
        <f t="shared" ca="1" si="24"/>
        <v>1.5072943810828235E-4</v>
      </c>
      <c r="AV72" s="66">
        <f t="shared" ca="1" si="25"/>
        <v>3.3592498958642821E-6</v>
      </c>
    </row>
    <row r="73" spans="2:48" x14ac:dyDescent="0.2">
      <c r="B73" s="3">
        <v>37992</v>
      </c>
      <c r="C73" s="4">
        <v>1123.670044</v>
      </c>
      <c r="D73" s="4">
        <v>581.85998500000005</v>
      </c>
      <c r="E73" s="4">
        <v>569.89001499999995</v>
      </c>
      <c r="F73" s="4">
        <v>46.666668000000001</v>
      </c>
      <c r="G73" s="4">
        <v>102.150002</v>
      </c>
      <c r="I73" s="74">
        <v>37992</v>
      </c>
      <c r="J73" s="75">
        <f t="shared" si="28"/>
        <v>1.2921468495234744E-3</v>
      </c>
      <c r="K73" s="75">
        <f t="shared" si="29"/>
        <v>2.152908203946923E-3</v>
      </c>
      <c r="L73" s="75">
        <f t="shared" si="30"/>
        <v>1.705041181511718E-3</v>
      </c>
      <c r="M73" s="75">
        <f t="shared" si="31"/>
        <v>1.5022533370841083E-3</v>
      </c>
      <c r="N73" s="76">
        <f t="shared" si="32"/>
        <v>4.523551882711082E-3</v>
      </c>
      <c r="P73" s="77">
        <v>42472</v>
      </c>
      <c r="Q73" s="78">
        <v>9.6621340440556976E-3</v>
      </c>
      <c r="R73" s="78">
        <v>1.0485566764236391E-2</v>
      </c>
      <c r="S73" s="78">
        <v>1.0389819757345879E-2</v>
      </c>
      <c r="T73" s="78">
        <v>1.4869887949375599E-2</v>
      </c>
      <c r="U73" s="79">
        <v>-1.6222062150522605E-3</v>
      </c>
      <c r="W73" s="44">
        <f t="shared" si="33"/>
        <v>42467</v>
      </c>
      <c r="X73" s="20">
        <f t="shared" ca="1" si="34"/>
        <v>2.1670248306997738E-3</v>
      </c>
      <c r="Y73" s="20">
        <f t="shared" ca="1" si="12"/>
        <v>4.6959966168693828E-6</v>
      </c>
      <c r="Z73" s="20">
        <f t="shared" ca="1" si="13"/>
        <v>4.0522590489677824E-6</v>
      </c>
      <c r="AA73" s="20">
        <f t="shared" ca="1" si="14"/>
        <v>11.257377104760156</v>
      </c>
      <c r="AB73" s="31">
        <f t="shared" ca="1" si="15"/>
        <v>1.0765031062305521</v>
      </c>
      <c r="AC73" s="20">
        <f t="shared" ca="1" si="27"/>
        <v>1110</v>
      </c>
      <c r="AD73" s="20">
        <f t="shared" ca="1" si="16"/>
        <v>0.88195548489666131</v>
      </c>
      <c r="AE73" s="20">
        <f t="shared" ca="1" si="17"/>
        <v>1.1848189707915202</v>
      </c>
      <c r="AF73" s="20">
        <f t="shared" ca="1" si="18"/>
        <v>1.0765031062305521</v>
      </c>
      <c r="AG73" s="20">
        <f t="shared" ref="AG73:AG136" ca="1" si="37">($AF73-mr)^2</f>
        <v>1.0628688868877145</v>
      </c>
      <c r="AH73" s="45">
        <f t="shared" ca="1" si="20"/>
        <v>1.1588589377240277</v>
      </c>
      <c r="AJ73" s="47">
        <f t="shared" ref="AJ73:AJ136" si="38">COUNT($Q$6:$Q$1263)-$AK73</f>
        <v>1193</v>
      </c>
      <c r="AK73" s="46">
        <v>65</v>
      </c>
      <c r="AL73" s="46">
        <f t="shared" si="35"/>
        <v>5.7205725292270269E-2</v>
      </c>
      <c r="AM73" s="46">
        <f t="shared" si="36"/>
        <v>-5.559347488384165E-2</v>
      </c>
      <c r="AN73" s="46">
        <f t="shared" ca="1" si="21"/>
        <v>7.1259069172485234E-5</v>
      </c>
      <c r="AO73" s="94">
        <f t="shared" ca="1" si="22"/>
        <v>-1.7462166646558122E-3</v>
      </c>
      <c r="AP73" s="46">
        <f t="shared" ref="AP73:AP136" ca="1" si="39">CORREL(OFFSET($AF$9,$AK$8,0,$AJ73),OFFSET($AF$9,$AK73,0,$AJ73))</f>
        <v>-2.9980472498601436E-3</v>
      </c>
      <c r="AQ73" s="47">
        <f t="shared" ref="AQ73:AQ136" ca="1" si="40">CORREL(OFFSET($AG$9,$AK$8,0,$AJ73),OFFSET($AG$9,$AK73,0,$AJ73))</f>
        <v>5.8386681115984813E-3</v>
      </c>
      <c r="AR73" s="90">
        <f t="shared" ref="AR73:AR136" ca="1" si="41">CORREL(OFFSET($AH$9,$AK$8,0,$AJ73),OFFSET($AH$9,$AK73,0,$AJ73))</f>
        <v>5.2750873181129764E-3</v>
      </c>
      <c r="AT73" s="67">
        <f t="shared" si="23"/>
        <v>1.0595026642984013</v>
      </c>
      <c r="AU73" s="56">
        <f t="shared" ca="1" si="24"/>
        <v>9.5231143549609289E-6</v>
      </c>
      <c r="AV73" s="57">
        <f t="shared" ca="1" si="25"/>
        <v>2.9482299851655068E-5</v>
      </c>
    </row>
    <row r="74" spans="2:48" x14ac:dyDescent="0.2">
      <c r="B74" s="3">
        <v>37993</v>
      </c>
      <c r="C74" s="4">
        <v>1126.329956</v>
      </c>
      <c r="D74" s="4">
        <v>583.98999000000003</v>
      </c>
      <c r="E74" s="4">
        <v>574.61999500000002</v>
      </c>
      <c r="F74" s="4">
        <v>46.200001</v>
      </c>
      <c r="G74" s="4">
        <v>102.379997</v>
      </c>
      <c r="I74" s="77">
        <v>37993</v>
      </c>
      <c r="J74" s="78">
        <f t="shared" si="28"/>
        <v>2.3671646442859845E-3</v>
      </c>
      <c r="K74" s="78">
        <f t="shared" si="29"/>
        <v>3.6606830765308299E-3</v>
      </c>
      <c r="L74" s="78">
        <f t="shared" si="30"/>
        <v>8.2998120260100866E-3</v>
      </c>
      <c r="M74" s="78">
        <f t="shared" si="31"/>
        <v>-1.0000006857142684E-2</v>
      </c>
      <c r="N74" s="79">
        <f t="shared" si="32"/>
        <v>2.2515418061372374E-3</v>
      </c>
      <c r="P74" s="74">
        <v>42473</v>
      </c>
      <c r="Q74" s="75">
        <v>1.0040137017230288E-2</v>
      </c>
      <c r="R74" s="75">
        <v>1.6829296752908538E-2</v>
      </c>
      <c r="S74" s="75">
        <v>2.1904562547392939E-2</v>
      </c>
      <c r="T74" s="75">
        <v>1.5873015319273782E-2</v>
      </c>
      <c r="U74" s="76">
        <v>4.5137209289909436E-4</v>
      </c>
      <c r="W74" s="42">
        <f t="shared" si="33"/>
        <v>42468</v>
      </c>
      <c r="X74" s="19">
        <f t="shared" ca="1" si="34"/>
        <v>-9.9108930518222835E-4</v>
      </c>
      <c r="Y74" s="46">
        <f t="shared" ref="Y74:Y137" ca="1" si="42">$X74^2</f>
        <v>9.8225801084659211E-7</v>
      </c>
      <c r="Z74" s="19">
        <f t="shared" ref="Z74:Z137" ca="1" si="43">o+a*Y73+b*Z73</f>
        <v>4.5437957345693243E-6</v>
      </c>
      <c r="AA74" s="46">
        <f t="shared" ref="AA74:AA137" ca="1" si="44">-LN(Z74)-Y74/Z74</f>
        <v>12.085572177153363</v>
      </c>
      <c r="AB74" s="47">
        <f t="shared" ref="AB74:AB137" ca="1" si="45">X74/SQRT(Z74)</f>
        <v>-0.46494693587774749</v>
      </c>
      <c r="AC74" s="46">
        <f t="shared" ref="AC74:AC137" ca="1" si="46">_xlfn.RANK.EQ($AB74,$AB$9:$AB$1266,1)</f>
        <v>342</v>
      </c>
      <c r="AD74" s="46">
        <f t="shared" ref="AD74:AD137" ca="1" si="47">($AC74-0.5)/COUNT($AC$9:$AC$1266)</f>
        <v>0.27146263910969792</v>
      </c>
      <c r="AE74" s="46">
        <f t="shared" ref="AE74:AE137" ca="1" si="48">_xlfn.NORM.S.INV($AD74)</f>
        <v>-0.608395374987454</v>
      </c>
      <c r="AF74" s="46">
        <f t="shared" ref="AF74:AF137" ca="1" si="49">$AB74</f>
        <v>-0.46494693587774749</v>
      </c>
      <c r="AG74" s="46">
        <f t="shared" ca="1" si="37"/>
        <v>0.26060485384747234</v>
      </c>
      <c r="AH74" s="48">
        <f t="shared" ref="AH74:AH137" ca="1" si="50">$Y74/$Z74</f>
        <v>0.21617565318210627</v>
      </c>
      <c r="AJ74" s="31">
        <f t="shared" si="38"/>
        <v>1192</v>
      </c>
      <c r="AK74" s="20">
        <v>66</v>
      </c>
      <c r="AL74" s="20">
        <f t="shared" si="35"/>
        <v>5.7205725292270269E-2</v>
      </c>
      <c r="AM74" s="20">
        <f t="shared" si="36"/>
        <v>-5.559347488384165E-2</v>
      </c>
      <c r="AN74" s="20">
        <f t="shared" ref="AN74:AN137" ca="1" si="51">CORREL(OFFSET($X$9,$AK$8,0,$AJ74),OFFSET($X$9,$AK74,0,$AJ74))</f>
        <v>-1.1443187717585864E-2</v>
      </c>
      <c r="AO74" s="20">
        <f t="shared" ref="AO74:AO137" ca="1" si="52">CORREL(OFFSET($Y$9,$AK$8,0,$AJ74),OFFSET($Y$9,$AK74,0,$AJ74))</f>
        <v>-6.1497712754976586E-3</v>
      </c>
      <c r="AP74" s="20">
        <f t="shared" ca="1" si="39"/>
        <v>-8.264063098370418E-3</v>
      </c>
      <c r="AQ74" s="31">
        <f t="shared" ca="1" si="40"/>
        <v>1.0482891824787589E-3</v>
      </c>
      <c r="AR74" s="89">
        <f t="shared" ca="1" si="41"/>
        <v>-3.1711731209308749E-3</v>
      </c>
      <c r="AT74" s="64">
        <f t="shared" ref="AT74:AT137" si="53">$AJ74/($AJ74-2-$AK74)</f>
        <v>1.0604982206405693</v>
      </c>
      <c r="AU74" s="65">
        <f t="shared" ref="AU74:AU137" ca="1" si="54">AP74^2*$AT74</f>
        <v>7.2426449076037737E-5</v>
      </c>
      <c r="AV74" s="66">
        <f t="shared" ref="AV74:AV137" ca="1" si="55">$AR74^2*$AT74</f>
        <v>1.0664729576329219E-5</v>
      </c>
    </row>
    <row r="75" spans="2:48" x14ac:dyDescent="0.2">
      <c r="B75" s="3">
        <v>37994</v>
      </c>
      <c r="C75" s="4">
        <v>1131.920044</v>
      </c>
      <c r="D75" s="4">
        <v>585.11999500000002</v>
      </c>
      <c r="E75" s="4">
        <v>579.61999500000002</v>
      </c>
      <c r="F75" s="4">
        <v>46.863334999999999</v>
      </c>
      <c r="G75" s="4">
        <v>102.349998</v>
      </c>
      <c r="I75" s="74">
        <v>37994</v>
      </c>
      <c r="J75" s="75">
        <f t="shared" si="28"/>
        <v>4.9630998183270584E-3</v>
      </c>
      <c r="K75" s="75">
        <f t="shared" si="29"/>
        <v>1.9349732347295589E-3</v>
      </c>
      <c r="L75" s="75">
        <f t="shared" si="30"/>
        <v>8.7014027418241859E-3</v>
      </c>
      <c r="M75" s="75">
        <f t="shared" si="31"/>
        <v>1.4357878477102175E-2</v>
      </c>
      <c r="N75" s="76">
        <f t="shared" si="32"/>
        <v>-2.9301622269048964E-4</v>
      </c>
      <c r="P75" s="77">
        <v>42474</v>
      </c>
      <c r="Q75" s="78">
        <v>1.7292717774910476E-4</v>
      </c>
      <c r="R75" s="78">
        <v>-3.2240673127238413E-3</v>
      </c>
      <c r="S75" s="78">
        <v>-1.185991995925726E-3</v>
      </c>
      <c r="T75" s="78">
        <v>3.2623281846728435E-3</v>
      </c>
      <c r="U75" s="79">
        <v>-1.7143643108477988E-3</v>
      </c>
      <c r="W75" s="44">
        <f t="shared" si="33"/>
        <v>42471</v>
      </c>
      <c r="X75" s="20">
        <f t="shared" ca="1" si="34"/>
        <v>7.2151877854031001E-4</v>
      </c>
      <c r="Y75" s="20">
        <f t="shared" ca="1" si="42"/>
        <v>5.2058934778630094E-7</v>
      </c>
      <c r="Z75" s="20">
        <f t="shared" ca="1" si="43"/>
        <v>3.9367546285317447E-6</v>
      </c>
      <c r="AA75" s="20">
        <f t="shared" ca="1" si="44"/>
        <v>12.312915671948112</v>
      </c>
      <c r="AB75" s="31">
        <f t="shared" ca="1" si="45"/>
        <v>0.36364570735043678</v>
      </c>
      <c r="AC75" s="20">
        <f t="shared" ca="1" si="46"/>
        <v>813</v>
      </c>
      <c r="AD75" s="20">
        <f t="shared" ca="1" si="47"/>
        <v>0.64586645468998405</v>
      </c>
      <c r="AE75" s="20">
        <f t="shared" ca="1" si="48"/>
        <v>0.37418445210862417</v>
      </c>
      <c r="AF75" s="20">
        <f t="shared" ca="1" si="49"/>
        <v>0.36364570735043678</v>
      </c>
      <c r="AG75" s="20">
        <f t="shared" ca="1" si="37"/>
        <v>0.10118629206485683</v>
      </c>
      <c r="AH75" s="45">
        <f t="shared" ca="1" si="50"/>
        <v>0.13223820047439949</v>
      </c>
      <c r="AJ75" s="47">
        <f t="shared" si="38"/>
        <v>1191</v>
      </c>
      <c r="AK75" s="46">
        <v>67</v>
      </c>
      <c r="AL75" s="46">
        <f t="shared" si="35"/>
        <v>5.7205725292270269E-2</v>
      </c>
      <c r="AM75" s="46">
        <f t="shared" si="36"/>
        <v>-5.559347488384165E-2</v>
      </c>
      <c r="AN75" s="46">
        <f t="shared" ca="1" si="51"/>
        <v>4.148038722409228E-2</v>
      </c>
      <c r="AO75" s="94">
        <f t="shared" ca="1" si="52"/>
        <v>-7.4005660156616056E-3</v>
      </c>
      <c r="AP75" s="46">
        <f t="shared" ca="1" si="39"/>
        <v>4.0362395486952286E-2</v>
      </c>
      <c r="AQ75" s="47">
        <f t="shared" ca="1" si="40"/>
        <v>-3.211587574029675E-3</v>
      </c>
      <c r="AR75" s="90">
        <f t="shared" ca="1" si="41"/>
        <v>-4.5909678748098492E-3</v>
      </c>
      <c r="AT75" s="67">
        <f t="shared" si="53"/>
        <v>1.0614973262032086</v>
      </c>
      <c r="AU75" s="56">
        <f t="shared" ca="1" si="54"/>
        <v>1.7293096761222544E-3</v>
      </c>
      <c r="AV75" s="57">
        <f t="shared" ca="1" si="55"/>
        <v>2.2373164312651915E-5</v>
      </c>
    </row>
    <row r="76" spans="2:48" x14ac:dyDescent="0.2">
      <c r="B76" s="3">
        <v>37995</v>
      </c>
      <c r="C76" s="4">
        <v>1121.8599850000001</v>
      </c>
      <c r="D76" s="4">
        <v>584.71002199999998</v>
      </c>
      <c r="E76" s="4">
        <v>575.20001200000002</v>
      </c>
      <c r="F76" s="4">
        <v>46.566665999999998</v>
      </c>
      <c r="G76" s="4">
        <v>103.199997</v>
      </c>
      <c r="I76" s="77">
        <v>37995</v>
      </c>
      <c r="J76" s="78">
        <f t="shared" si="28"/>
        <v>-8.8876056690802008E-3</v>
      </c>
      <c r="K76" s="78">
        <f t="shared" si="29"/>
        <v>-7.0066482687886327E-4</v>
      </c>
      <c r="L76" s="78">
        <f t="shared" si="30"/>
        <v>-7.6256565303617621E-3</v>
      </c>
      <c r="M76" s="78">
        <f t="shared" si="31"/>
        <v>-6.330514036186315E-3</v>
      </c>
      <c r="N76" s="79">
        <f t="shared" si="32"/>
        <v>8.3048267377591623E-3</v>
      </c>
      <c r="P76" s="74">
        <v>42475</v>
      </c>
      <c r="Q76" s="75">
        <v>-9.8428493237676627E-4</v>
      </c>
      <c r="R76" s="75">
        <v>3.775893235092467E-3</v>
      </c>
      <c r="S76" s="75">
        <v>2.0645921638470051E-3</v>
      </c>
      <c r="T76" s="75">
        <v>-2.2249015916481264E-3</v>
      </c>
      <c r="U76" s="76">
        <v>2.8018619197564625E-3</v>
      </c>
      <c r="W76" s="42">
        <f t="shared" si="33"/>
        <v>42472</v>
      </c>
      <c r="X76" s="19">
        <f t="shared" ca="1" si="34"/>
        <v>-1.6222062150522605E-3</v>
      </c>
      <c r="Y76" s="46">
        <f t="shared" ca="1" si="42"/>
        <v>2.6315530041541809E-6</v>
      </c>
      <c r="Z76" s="19">
        <f t="shared" ca="1" si="43"/>
        <v>3.3676905234637294E-6</v>
      </c>
      <c r="AA76" s="46">
        <f t="shared" ca="1" si="44"/>
        <v>11.819871585691752</v>
      </c>
      <c r="AB76" s="47">
        <f t="shared" ca="1" si="45"/>
        <v>-0.88397498123361107</v>
      </c>
      <c r="AC76" s="46">
        <f t="shared" ca="1" si="46"/>
        <v>186</v>
      </c>
      <c r="AD76" s="46">
        <f t="shared" ca="1" si="47"/>
        <v>0.14745627980922099</v>
      </c>
      <c r="AE76" s="46">
        <f t="shared" ca="1" si="48"/>
        <v>-1.0474055791818599</v>
      </c>
      <c r="AF76" s="46">
        <f t="shared" ca="1" si="49"/>
        <v>-0.88397498123361107</v>
      </c>
      <c r="AG76" s="46">
        <f t="shared" ca="1" si="37"/>
        <v>0.86401256166368734</v>
      </c>
      <c r="AH76" s="48">
        <f t="shared" ca="1" si="50"/>
        <v>0.78141176744696306</v>
      </c>
      <c r="AJ76" s="31">
        <f t="shared" si="38"/>
        <v>1190</v>
      </c>
      <c r="AK76" s="20">
        <v>68</v>
      </c>
      <c r="AL76" s="20">
        <f t="shared" si="35"/>
        <v>5.7205725292270269E-2</v>
      </c>
      <c r="AM76" s="20">
        <f t="shared" si="36"/>
        <v>-5.559347488384165E-2</v>
      </c>
      <c r="AN76" s="20">
        <f t="shared" ca="1" si="51"/>
        <v>-2.5357707259679594E-2</v>
      </c>
      <c r="AO76" s="20">
        <f t="shared" ca="1" si="52"/>
        <v>-3.4620626794510333E-3</v>
      </c>
      <c r="AP76" s="20">
        <f t="shared" ca="1" si="39"/>
        <v>-3.04538439757626E-2</v>
      </c>
      <c r="AQ76" s="31">
        <f t="shared" ca="1" si="40"/>
        <v>1.5515161843569545E-2</v>
      </c>
      <c r="AR76" s="89">
        <f t="shared" ca="1" si="41"/>
        <v>1.6094626070346927E-2</v>
      </c>
      <c r="AT76" s="64">
        <f t="shared" si="53"/>
        <v>1.0625</v>
      </c>
      <c r="AU76" s="65">
        <f t="shared" ca="1" si="54"/>
        <v>9.8540140120634777E-4</v>
      </c>
      <c r="AV76" s="66">
        <f t="shared" ca="1" si="55"/>
        <v>2.7522680011580916E-4</v>
      </c>
    </row>
    <row r="77" spans="2:48" x14ac:dyDescent="0.2">
      <c r="B77" s="3">
        <v>37998</v>
      </c>
      <c r="C77" s="4">
        <v>1127.2299800000001</v>
      </c>
      <c r="D77" s="4">
        <v>587.85998500000005</v>
      </c>
      <c r="E77" s="4">
        <v>583.01000999999997</v>
      </c>
      <c r="F77" s="4">
        <v>46.553333000000002</v>
      </c>
      <c r="G77" s="4">
        <v>102.910004</v>
      </c>
      <c r="I77" s="74">
        <v>37998</v>
      </c>
      <c r="J77" s="75">
        <f t="shared" si="28"/>
        <v>4.7866891339385965E-3</v>
      </c>
      <c r="K77" s="75">
        <f t="shared" si="29"/>
        <v>5.3872225230989302E-3</v>
      </c>
      <c r="L77" s="75">
        <f t="shared" si="30"/>
        <v>1.3577882192394582E-2</v>
      </c>
      <c r="M77" s="75">
        <f t="shared" si="31"/>
        <v>-2.8632069128581853E-4</v>
      </c>
      <c r="N77" s="76">
        <f t="shared" si="32"/>
        <v>-2.8100097716087678E-3</v>
      </c>
      <c r="P77" s="77">
        <v>42478</v>
      </c>
      <c r="Q77" s="78">
        <v>6.5410255683439784E-3</v>
      </c>
      <c r="R77" s="78">
        <v>4.2122114159601374E-3</v>
      </c>
      <c r="S77" s="78">
        <v>7.3921980995502205E-3</v>
      </c>
      <c r="T77" s="78">
        <v>8.5763294781531635E-3</v>
      </c>
      <c r="U77" s="79">
        <v>-9.0085626590772407E-5</v>
      </c>
      <c r="W77" s="44">
        <f t="shared" si="33"/>
        <v>42473</v>
      </c>
      <c r="X77" s="20">
        <f t="shared" ca="1" si="34"/>
        <v>4.5137209289909436E-4</v>
      </c>
      <c r="Y77" s="20">
        <f t="shared" ca="1" si="42"/>
        <v>2.0373676624810867E-7</v>
      </c>
      <c r="Z77" s="20">
        <f t="shared" ca="1" si="43"/>
        <v>3.4987516480521296E-6</v>
      </c>
      <c r="AA77" s="20">
        <f t="shared" ca="1" si="44"/>
        <v>12.504873050970145</v>
      </c>
      <c r="AB77" s="31">
        <f t="shared" ca="1" si="45"/>
        <v>0.24131157060209016</v>
      </c>
      <c r="AC77" s="20">
        <f t="shared" ca="1" si="46"/>
        <v>734</v>
      </c>
      <c r="AD77" s="20">
        <f t="shared" ca="1" si="47"/>
        <v>0.58306836248012717</v>
      </c>
      <c r="AE77" s="20">
        <f t="shared" ca="1" si="48"/>
        <v>0.2097493902232323</v>
      </c>
      <c r="AF77" s="20">
        <f t="shared" ca="1" si="49"/>
        <v>0.24131157060209016</v>
      </c>
      <c r="AG77" s="20">
        <f t="shared" ca="1" si="37"/>
        <v>3.8323462129515644E-2</v>
      </c>
      <c r="AH77" s="45">
        <f t="shared" ca="1" si="50"/>
        <v>5.8231274106447552E-2</v>
      </c>
      <c r="AJ77" s="47">
        <f t="shared" si="38"/>
        <v>1189</v>
      </c>
      <c r="AK77" s="46">
        <v>69</v>
      </c>
      <c r="AL77" s="46">
        <f t="shared" si="35"/>
        <v>5.7205725292270269E-2</v>
      </c>
      <c r="AM77" s="46">
        <f t="shared" si="36"/>
        <v>-5.559347488384165E-2</v>
      </c>
      <c r="AN77" s="46">
        <f t="shared" ca="1" si="51"/>
        <v>4.1024836125945797E-2</v>
      </c>
      <c r="AO77" s="94">
        <f t="shared" ca="1" si="52"/>
        <v>-6.3037241804966464E-3</v>
      </c>
      <c r="AP77" s="46">
        <f t="shared" ca="1" si="39"/>
        <v>2.3136734644824058E-2</v>
      </c>
      <c r="AQ77" s="47">
        <f t="shared" ca="1" si="40"/>
        <v>3.4714972218863571E-4</v>
      </c>
      <c r="AR77" s="90">
        <f t="shared" ca="1" si="41"/>
        <v>2.2118475398137422E-3</v>
      </c>
      <c r="AT77" s="67">
        <f t="shared" si="53"/>
        <v>1.0635062611806798</v>
      </c>
      <c r="AU77" s="56">
        <f t="shared" ca="1" si="54"/>
        <v>5.6930393080476482E-4</v>
      </c>
      <c r="AV77" s="57">
        <f t="shared" ca="1" si="55"/>
        <v>5.2029592865142607E-6</v>
      </c>
    </row>
    <row r="78" spans="2:48" x14ac:dyDescent="0.2">
      <c r="B78" s="3">
        <v>37999</v>
      </c>
      <c r="C78" s="4">
        <v>1121.219971</v>
      </c>
      <c r="D78" s="4">
        <v>584.21002199999998</v>
      </c>
      <c r="E78" s="4">
        <v>581.15997300000004</v>
      </c>
      <c r="F78" s="4">
        <v>46.283332999999999</v>
      </c>
      <c r="G78" s="4">
        <v>103.150002</v>
      </c>
      <c r="I78" s="77">
        <v>37999</v>
      </c>
      <c r="J78" s="78">
        <f t="shared" si="28"/>
        <v>-5.3316617785485812E-3</v>
      </c>
      <c r="K78" s="78">
        <f t="shared" si="29"/>
        <v>-6.2088985355927403E-3</v>
      </c>
      <c r="L78" s="78">
        <f t="shared" si="30"/>
        <v>-3.1732508332059845E-3</v>
      </c>
      <c r="M78" s="78">
        <f t="shared" si="31"/>
        <v>-5.7997995546313109E-3</v>
      </c>
      <c r="N78" s="79">
        <f t="shared" si="32"/>
        <v>2.3321153500295263E-3</v>
      </c>
      <c r="P78" s="74">
        <v>42479</v>
      </c>
      <c r="Q78" s="75">
        <v>3.0844851975158397E-3</v>
      </c>
      <c r="R78" s="75">
        <v>3.9635058084263692E-3</v>
      </c>
      <c r="S78" s="75">
        <v>8.3381695089825491E-4</v>
      </c>
      <c r="T78" s="75">
        <v>1.7346956077329195E-2</v>
      </c>
      <c r="U78" s="76">
        <v>-9.0156839910639854E-5</v>
      </c>
      <c r="W78" s="42">
        <f t="shared" si="33"/>
        <v>42474</v>
      </c>
      <c r="X78" s="19">
        <f t="shared" ca="1" si="34"/>
        <v>-1.7143643108477988E-3</v>
      </c>
      <c r="Y78" s="46">
        <f t="shared" ca="1" si="42"/>
        <v>2.9390449903086483E-6</v>
      </c>
      <c r="Z78" s="19">
        <f t="shared" ca="1" si="43"/>
        <v>2.9613367711051265E-6</v>
      </c>
      <c r="AA78" s="46">
        <f t="shared" ca="1" si="44"/>
        <v>11.737397387183437</v>
      </c>
      <c r="AB78" s="47">
        <f t="shared" ca="1" si="45"/>
        <v>-0.99622908637068608</v>
      </c>
      <c r="AC78" s="46">
        <f t="shared" ca="1" si="46"/>
        <v>152</v>
      </c>
      <c r="AD78" s="46">
        <f t="shared" ca="1" si="47"/>
        <v>0.12042925278219396</v>
      </c>
      <c r="AE78" s="46">
        <f t="shared" ca="1" si="48"/>
        <v>-1.172843661496642</v>
      </c>
      <c r="AF78" s="46">
        <f t="shared" ca="1" si="49"/>
        <v>-0.99622908637068608</v>
      </c>
      <c r="AG78" s="46">
        <f t="shared" ca="1" si="37"/>
        <v>1.0852990370774156</v>
      </c>
      <c r="AH78" s="48">
        <f t="shared" ca="1" si="50"/>
        <v>0.99247239253097197</v>
      </c>
      <c r="AJ78" s="31">
        <f t="shared" si="38"/>
        <v>1188</v>
      </c>
      <c r="AK78" s="20">
        <v>70</v>
      </c>
      <c r="AL78" s="20">
        <f t="shared" si="35"/>
        <v>5.7205725292270269E-2</v>
      </c>
      <c r="AM78" s="20">
        <f t="shared" si="36"/>
        <v>-5.559347488384165E-2</v>
      </c>
      <c r="AN78" s="20">
        <f t="shared" ca="1" si="51"/>
        <v>1.8179476596587685E-3</v>
      </c>
      <c r="AO78" s="20">
        <f t="shared" ca="1" si="52"/>
        <v>-8.8086765966691304E-3</v>
      </c>
      <c r="AP78" s="20">
        <f t="shared" ca="1" si="39"/>
        <v>8.4937658809408232E-4</v>
      </c>
      <c r="AQ78" s="31">
        <f t="shared" ca="1" si="40"/>
        <v>-8.6218585191593037E-3</v>
      </c>
      <c r="AR78" s="89">
        <f t="shared" ca="1" si="41"/>
        <v>-8.1789236255276499E-3</v>
      </c>
      <c r="AT78" s="64">
        <f t="shared" si="53"/>
        <v>1.064516129032258</v>
      </c>
      <c r="AU78" s="65">
        <f t="shared" ca="1" si="54"/>
        <v>7.6798514249281816E-7</v>
      </c>
      <c r="AV78" s="66">
        <f t="shared" ca="1" si="55"/>
        <v>7.1210584683324953E-5</v>
      </c>
    </row>
    <row r="79" spans="2:48" x14ac:dyDescent="0.2">
      <c r="B79" s="3">
        <v>38000</v>
      </c>
      <c r="C79" s="4">
        <v>1130.5200199999999</v>
      </c>
      <c r="D79" s="4">
        <v>587.86999500000002</v>
      </c>
      <c r="E79" s="4">
        <v>586.11999500000002</v>
      </c>
      <c r="F79" s="4">
        <v>46.683334000000002</v>
      </c>
      <c r="G79" s="4">
        <v>103.139999</v>
      </c>
      <c r="I79" s="74">
        <v>38000</v>
      </c>
      <c r="J79" s="75">
        <f t="shared" si="28"/>
        <v>8.2945802255960221E-3</v>
      </c>
      <c r="K79" s="75">
        <f t="shared" si="29"/>
        <v>6.264824056715748E-3</v>
      </c>
      <c r="L79" s="75">
        <f t="shared" si="30"/>
        <v>8.5346930801099424E-3</v>
      </c>
      <c r="M79" s="75">
        <f t="shared" si="31"/>
        <v>8.6424415458584876E-3</v>
      </c>
      <c r="N79" s="76">
        <f t="shared" si="32"/>
        <v>-9.6975276840009574E-5</v>
      </c>
      <c r="P79" s="77">
        <v>42480</v>
      </c>
      <c r="Q79" s="78">
        <v>7.6154463189474471E-4</v>
      </c>
      <c r="R79" s="78">
        <v>4.8753021137313109E-4</v>
      </c>
      <c r="S79" s="78">
        <v>1.8067048193206689E-3</v>
      </c>
      <c r="T79" s="78">
        <v>8.358241390839131E-4</v>
      </c>
      <c r="U79" s="79">
        <v>-2.4339313080321474E-3</v>
      </c>
      <c r="W79" s="44">
        <f t="shared" si="33"/>
        <v>42475</v>
      </c>
      <c r="X79" s="20">
        <f t="shared" ca="1" si="34"/>
        <v>2.8018619197564625E-3</v>
      </c>
      <c r="Y79" s="20">
        <f t="shared" ca="1" si="42"/>
        <v>7.850430217381369E-6</v>
      </c>
      <c r="Z79" s="20">
        <f t="shared" ca="1" si="43"/>
        <v>3.2788816481120027E-6</v>
      </c>
      <c r="AA79" s="20">
        <f t="shared" ca="1" si="44"/>
        <v>10.23376796549849</v>
      </c>
      <c r="AB79" s="31">
        <f t="shared" ca="1" si="45"/>
        <v>1.5473332508388726</v>
      </c>
      <c r="AC79" s="20">
        <f t="shared" ca="1" si="46"/>
        <v>1204</v>
      </c>
      <c r="AD79" s="20">
        <f t="shared" ca="1" si="47"/>
        <v>0.9566772655007949</v>
      </c>
      <c r="AE79" s="20">
        <f t="shared" ca="1" si="48"/>
        <v>1.7133646849827613</v>
      </c>
      <c r="AF79" s="20">
        <f t="shared" ca="1" si="49"/>
        <v>1.5473332508388726</v>
      </c>
      <c r="AG79" s="20">
        <f t="shared" ca="1" si="37"/>
        <v>2.2553596036341168</v>
      </c>
      <c r="AH79" s="45">
        <f t="shared" ca="1" si="50"/>
        <v>2.394240189151593</v>
      </c>
      <c r="AJ79" s="47">
        <f t="shared" si="38"/>
        <v>1187</v>
      </c>
      <c r="AK79" s="46">
        <v>71</v>
      </c>
      <c r="AL79" s="46">
        <f t="shared" si="35"/>
        <v>5.7205725292270269E-2</v>
      </c>
      <c r="AM79" s="46">
        <f t="shared" si="36"/>
        <v>-5.559347488384165E-2</v>
      </c>
      <c r="AN79" s="46">
        <f t="shared" ca="1" si="51"/>
        <v>6.3899006798265878E-3</v>
      </c>
      <c r="AO79" s="94">
        <f t="shared" ca="1" si="52"/>
        <v>-7.5017150693792974E-3</v>
      </c>
      <c r="AP79" s="46">
        <f t="shared" ca="1" si="39"/>
        <v>1.8180977136962023E-2</v>
      </c>
      <c r="AQ79" s="47">
        <f t="shared" ca="1" si="40"/>
        <v>1.8182617797448418E-2</v>
      </c>
      <c r="AR79" s="90">
        <f t="shared" ca="1" si="41"/>
        <v>1.8299948223575571E-2</v>
      </c>
      <c r="AT79" s="67">
        <f t="shared" si="53"/>
        <v>1.0655296229802513</v>
      </c>
      <c r="AU79" s="56">
        <f t="shared" ca="1" si="54"/>
        <v>3.5220861086191326E-4</v>
      </c>
      <c r="AV79" s="57">
        <f t="shared" ca="1" si="55"/>
        <v>3.5683319624582041E-4</v>
      </c>
    </row>
    <row r="80" spans="2:48" x14ac:dyDescent="0.2">
      <c r="B80" s="3">
        <v>38001</v>
      </c>
      <c r="C80" s="4">
        <v>1132.0500489999999</v>
      </c>
      <c r="D80" s="4">
        <v>589.44000200000005</v>
      </c>
      <c r="E80" s="4">
        <v>586.35998500000005</v>
      </c>
      <c r="F80" s="4">
        <v>46.400002000000001</v>
      </c>
      <c r="G80" s="4">
        <v>103.269997</v>
      </c>
      <c r="I80" s="77">
        <v>38001</v>
      </c>
      <c r="J80" s="78">
        <f t="shared" si="28"/>
        <v>1.3533851439446541E-3</v>
      </c>
      <c r="K80" s="78">
        <f t="shared" si="29"/>
        <v>2.6706704090247576E-3</v>
      </c>
      <c r="L80" s="78">
        <f t="shared" si="30"/>
        <v>4.0945540511723086E-4</v>
      </c>
      <c r="M80" s="78">
        <f t="shared" si="31"/>
        <v>-6.0692323303215973E-3</v>
      </c>
      <c r="N80" s="79">
        <f t="shared" si="32"/>
        <v>1.2604033474927657E-3</v>
      </c>
      <c r="P80" s="74">
        <v>42481</v>
      </c>
      <c r="Q80" s="75">
        <v>-5.1940270685952696E-3</v>
      </c>
      <c r="R80" s="75">
        <v>-8.351979426946916E-3</v>
      </c>
      <c r="S80" s="75">
        <v>-5.7078489502612635E-3</v>
      </c>
      <c r="T80" s="75">
        <v>-6.0130450311181218E-3</v>
      </c>
      <c r="U80" s="76">
        <v>-1.3555213679551344E-3</v>
      </c>
      <c r="W80" s="42">
        <f t="shared" si="33"/>
        <v>42478</v>
      </c>
      <c r="X80" s="19">
        <f t="shared" ca="1" si="34"/>
        <v>-9.0085626590772407E-5</v>
      </c>
      <c r="Y80" s="46">
        <f t="shared" ca="1" si="42"/>
        <v>8.1154201182520811E-9</v>
      </c>
      <c r="Z80" s="19">
        <f t="shared" ca="1" si="43"/>
        <v>4.7965120056279191E-6</v>
      </c>
      <c r="AA80" s="46">
        <f t="shared" ca="1" si="44"/>
        <v>12.245929627693451</v>
      </c>
      <c r="AB80" s="47">
        <f t="shared" ca="1" si="45"/>
        <v>-4.1133222588386843E-2</v>
      </c>
      <c r="AC80" s="46">
        <f t="shared" ca="1" si="46"/>
        <v>555</v>
      </c>
      <c r="AD80" s="46">
        <f t="shared" ca="1" si="47"/>
        <v>0.44077901430842609</v>
      </c>
      <c r="AE80" s="46">
        <f t="shared" ca="1" si="48"/>
        <v>-0.1489944293744922</v>
      </c>
      <c r="AF80" s="46">
        <f t="shared" ca="1" si="49"/>
        <v>-4.1133222588386843E-2</v>
      </c>
      <c r="AG80" s="46">
        <f t="shared" ca="1" si="37"/>
        <v>7.5135960243713305E-3</v>
      </c>
      <c r="AH80" s="48">
        <f t="shared" ca="1" si="50"/>
        <v>1.6919420005057776E-3</v>
      </c>
      <c r="AJ80" s="31">
        <f t="shared" si="38"/>
        <v>1186</v>
      </c>
      <c r="AK80" s="20">
        <v>72</v>
      </c>
      <c r="AL80" s="20">
        <f t="shared" si="35"/>
        <v>5.7205725292270269E-2</v>
      </c>
      <c r="AM80" s="20">
        <f t="shared" si="36"/>
        <v>-5.559347488384165E-2</v>
      </c>
      <c r="AN80" s="20">
        <f t="shared" ca="1" si="51"/>
        <v>-2.9658676650864659E-2</v>
      </c>
      <c r="AO80" s="20">
        <f t="shared" ca="1" si="52"/>
        <v>-4.8767888768514196E-3</v>
      </c>
      <c r="AP80" s="20">
        <f t="shared" ca="1" si="39"/>
        <v>-2.5329375200238025E-2</v>
      </c>
      <c r="AQ80" s="31">
        <f t="shared" ca="1" si="40"/>
        <v>-6.0963184968342446E-3</v>
      </c>
      <c r="AR80" s="89">
        <f t="shared" ca="1" si="41"/>
        <v>-4.2205913486820295E-3</v>
      </c>
      <c r="AT80" s="64">
        <f t="shared" si="53"/>
        <v>1.0665467625899281</v>
      </c>
      <c r="AU80" s="65">
        <f t="shared" ca="1" si="54"/>
        <v>6.8427213684247993E-4</v>
      </c>
      <c r="AV80" s="66">
        <f t="shared" ca="1" si="55"/>
        <v>1.8998814856499584E-5</v>
      </c>
    </row>
    <row r="81" spans="2:48" x14ac:dyDescent="0.2">
      <c r="B81" s="3">
        <v>38002</v>
      </c>
      <c r="C81" s="4">
        <v>1139.829956</v>
      </c>
      <c r="D81" s="4">
        <v>593.76000999999997</v>
      </c>
      <c r="E81" s="4">
        <v>590.40997300000004</v>
      </c>
      <c r="F81" s="4">
        <v>46.233333999999999</v>
      </c>
      <c r="G81" s="4">
        <v>103.19000200000001</v>
      </c>
      <c r="I81" s="74">
        <v>38002</v>
      </c>
      <c r="J81" s="75">
        <f t="shared" si="28"/>
        <v>6.8724055149968852E-3</v>
      </c>
      <c r="K81" s="75">
        <f t="shared" si="29"/>
        <v>7.3290037753493287E-3</v>
      </c>
      <c r="L81" s="75">
        <f t="shared" si="30"/>
        <v>6.9069992898645434E-3</v>
      </c>
      <c r="M81" s="75">
        <f t="shared" si="31"/>
        <v>-3.5919826037938826E-3</v>
      </c>
      <c r="N81" s="76">
        <f t="shared" si="32"/>
        <v>-7.7461995084590445E-4</v>
      </c>
      <c r="P81" s="77">
        <v>42482</v>
      </c>
      <c r="Q81" s="78">
        <v>4.7859889148873896E-5</v>
      </c>
      <c r="R81" s="78">
        <v>8.1220522165448318E-3</v>
      </c>
      <c r="S81" s="78">
        <v>9.6145529532467838E-3</v>
      </c>
      <c r="T81" s="78">
        <v>5.0416738377295127E-4</v>
      </c>
      <c r="U81" s="79">
        <v>9.0444302046103749E-5</v>
      </c>
      <c r="W81" s="44">
        <f t="shared" si="33"/>
        <v>42479</v>
      </c>
      <c r="X81" s="20">
        <f t="shared" ca="1" si="34"/>
        <v>-9.0156839910639854E-5</v>
      </c>
      <c r="Y81" s="20">
        <f t="shared" ca="1" si="42"/>
        <v>8.1282557826727438E-9</v>
      </c>
      <c r="Z81" s="20">
        <f t="shared" ca="1" si="43"/>
        <v>3.8689686839267732E-6</v>
      </c>
      <c r="AA81" s="20">
        <f t="shared" ca="1" si="44"/>
        <v>12.460421692022544</v>
      </c>
      <c r="AB81" s="31">
        <f t="shared" ca="1" si="45"/>
        <v>-4.5835405051070283E-2</v>
      </c>
      <c r="AC81" s="20">
        <f t="shared" ca="1" si="46"/>
        <v>549</v>
      </c>
      <c r="AD81" s="20">
        <f t="shared" ca="1" si="47"/>
        <v>0.43600953895071543</v>
      </c>
      <c r="AE81" s="20">
        <f t="shared" ca="1" si="48"/>
        <v>-0.16109436558152052</v>
      </c>
      <c r="AF81" s="20">
        <f t="shared" ca="1" si="49"/>
        <v>-4.5835405051070283E-2</v>
      </c>
      <c r="AG81" s="20">
        <f t="shared" ca="1" si="37"/>
        <v>8.3508863146665255E-3</v>
      </c>
      <c r="AH81" s="45">
        <f t="shared" ca="1" si="50"/>
        <v>2.1008843561956792E-3</v>
      </c>
      <c r="AJ81" s="47">
        <f t="shared" si="38"/>
        <v>1185</v>
      </c>
      <c r="AK81" s="46">
        <v>73</v>
      </c>
      <c r="AL81" s="46">
        <f t="shared" si="35"/>
        <v>5.7205725292270269E-2</v>
      </c>
      <c r="AM81" s="46">
        <f t="shared" si="36"/>
        <v>-5.559347488384165E-2</v>
      </c>
      <c r="AN81" s="46">
        <f t="shared" ca="1" si="51"/>
        <v>2.8459434105373212E-2</v>
      </c>
      <c r="AO81" s="94">
        <f t="shared" ca="1" si="52"/>
        <v>-6.597400446585285E-3</v>
      </c>
      <c r="AP81" s="46">
        <f t="shared" ca="1" si="39"/>
        <v>1.6482620086169938E-3</v>
      </c>
      <c r="AQ81" s="47">
        <f t="shared" ca="1" si="40"/>
        <v>-4.1204264118895474E-2</v>
      </c>
      <c r="AR81" s="90">
        <f t="shared" ca="1" si="41"/>
        <v>-4.2707685259472231E-2</v>
      </c>
      <c r="AT81" s="67">
        <f t="shared" si="53"/>
        <v>1.0675675675675675</v>
      </c>
      <c r="AU81" s="56">
        <f t="shared" ca="1" si="54"/>
        <v>2.9003330307427028E-6</v>
      </c>
      <c r="AV81" s="57">
        <f t="shared" ca="1" si="55"/>
        <v>1.9471860005074214E-3</v>
      </c>
    </row>
    <row r="82" spans="2:48" x14ac:dyDescent="0.2">
      <c r="B82" s="3">
        <v>38006</v>
      </c>
      <c r="C82" s="4">
        <v>1138.7700199999999</v>
      </c>
      <c r="D82" s="4">
        <v>598.70001200000002</v>
      </c>
      <c r="E82" s="4">
        <v>597.97997999999995</v>
      </c>
      <c r="F82" s="4">
        <v>46.733333999999999</v>
      </c>
      <c r="G82" s="4">
        <v>103.099998</v>
      </c>
      <c r="I82" s="77">
        <v>38006</v>
      </c>
      <c r="J82" s="78">
        <f t="shared" si="28"/>
        <v>-9.2990712730496702E-4</v>
      </c>
      <c r="K82" s="78">
        <f t="shared" si="29"/>
        <v>8.3198631042869491E-3</v>
      </c>
      <c r="L82" s="78">
        <f t="shared" si="30"/>
        <v>1.2821610992671897E-2</v>
      </c>
      <c r="M82" s="78">
        <f t="shared" si="31"/>
        <v>1.0814707846940046E-2</v>
      </c>
      <c r="N82" s="79">
        <f t="shared" si="32"/>
        <v>-8.72216283124091E-4</v>
      </c>
      <c r="P82" s="74">
        <v>42485</v>
      </c>
      <c r="Q82" s="75">
        <v>-1.8120458498648881E-3</v>
      </c>
      <c r="R82" s="75">
        <v>-5.2199199378652472E-3</v>
      </c>
      <c r="S82" s="75">
        <v>-7.4910964968516449E-3</v>
      </c>
      <c r="T82" s="75">
        <v>-5.0386126127206429E-3</v>
      </c>
      <c r="U82" s="76">
        <v>-1.08573111886714E-3</v>
      </c>
      <c r="W82" s="42">
        <f t="shared" si="33"/>
        <v>42480</v>
      </c>
      <c r="X82" s="19">
        <f t="shared" ca="1" si="34"/>
        <v>-2.4339313080321474E-3</v>
      </c>
      <c r="Y82" s="46">
        <f t="shared" ca="1" si="42"/>
        <v>5.9240216122190796E-6</v>
      </c>
      <c r="Z82" s="19">
        <f t="shared" ca="1" si="43"/>
        <v>3.1837385626379437E-6</v>
      </c>
      <c r="AA82" s="46">
        <f t="shared" ca="1" si="44"/>
        <v>10.796742068924553</v>
      </c>
      <c r="AB82" s="47">
        <f t="shared" ca="1" si="45"/>
        <v>-1.3640792990706354</v>
      </c>
      <c r="AC82" s="46">
        <f t="shared" ca="1" si="46"/>
        <v>83</v>
      </c>
      <c r="AD82" s="46">
        <f t="shared" ca="1" si="47"/>
        <v>6.5580286168521462E-2</v>
      </c>
      <c r="AE82" s="46">
        <f t="shared" ca="1" si="48"/>
        <v>-1.509541053192919</v>
      </c>
      <c r="AF82" s="46">
        <f t="shared" ca="1" si="49"/>
        <v>-1.3640792990706354</v>
      </c>
      <c r="AG82" s="46">
        <f t="shared" ca="1" si="37"/>
        <v>1.9870484990348982</v>
      </c>
      <c r="AH82" s="48">
        <f t="shared" ca="1" si="50"/>
        <v>1.8607123341530358</v>
      </c>
      <c r="AJ82" s="31">
        <f t="shared" si="38"/>
        <v>1184</v>
      </c>
      <c r="AK82" s="20">
        <v>74</v>
      </c>
      <c r="AL82" s="20">
        <f t="shared" si="35"/>
        <v>5.7205725292270269E-2</v>
      </c>
      <c r="AM82" s="20">
        <f t="shared" si="36"/>
        <v>-5.559347488384165E-2</v>
      </c>
      <c r="AN82" s="20">
        <f t="shared" ca="1" si="51"/>
        <v>-4.7259304171435078E-3</v>
      </c>
      <c r="AO82" s="20">
        <f t="shared" ca="1" si="52"/>
        <v>-9.2808416302688247E-3</v>
      </c>
      <c r="AP82" s="20">
        <f t="shared" ca="1" si="39"/>
        <v>-9.6913540020537939E-3</v>
      </c>
      <c r="AQ82" s="31">
        <f t="shared" ca="1" si="40"/>
        <v>-2.0916059308884627E-2</v>
      </c>
      <c r="AR82" s="89">
        <f t="shared" ca="1" si="41"/>
        <v>-1.9353583843194605E-2</v>
      </c>
      <c r="AT82" s="64">
        <f t="shared" si="53"/>
        <v>1.0685920577617329</v>
      </c>
      <c r="AU82" s="65">
        <f t="shared" ca="1" si="54"/>
        <v>1.0036466912767052E-4</v>
      </c>
      <c r="AV82" s="66">
        <f t="shared" ca="1" si="55"/>
        <v>4.0025313156089075E-4</v>
      </c>
    </row>
    <row r="83" spans="2:48" x14ac:dyDescent="0.2">
      <c r="B83" s="3">
        <v>38007</v>
      </c>
      <c r="C83" s="4">
        <v>1147.619995</v>
      </c>
      <c r="D83" s="4">
        <v>600.61999500000002</v>
      </c>
      <c r="E83" s="4">
        <v>597.47997999999995</v>
      </c>
      <c r="F83" s="4">
        <v>47.299999</v>
      </c>
      <c r="G83" s="4">
        <v>103.16999800000001</v>
      </c>
      <c r="I83" s="74">
        <v>38007</v>
      </c>
      <c r="J83" s="75">
        <f t="shared" si="28"/>
        <v>7.7715208905834087E-3</v>
      </c>
      <c r="K83" s="75">
        <f t="shared" si="29"/>
        <v>3.2069199290411937E-3</v>
      </c>
      <c r="L83" s="75">
        <f t="shared" si="30"/>
        <v>-8.3614839413185713E-4</v>
      </c>
      <c r="M83" s="75">
        <f t="shared" si="31"/>
        <v>1.2125499113758938E-2</v>
      </c>
      <c r="N83" s="76">
        <f t="shared" si="32"/>
        <v>6.7895248649769513E-4</v>
      </c>
      <c r="P83" s="77">
        <v>42486</v>
      </c>
      <c r="Q83" s="78">
        <v>1.8727515348587582E-3</v>
      </c>
      <c r="R83" s="78">
        <v>8.7250522660866567E-3</v>
      </c>
      <c r="S83" s="78">
        <v>1.1097446855582834E-2</v>
      </c>
      <c r="T83" s="78">
        <v>3.5448850930154155E-3</v>
      </c>
      <c r="U83" s="79">
        <v>-4.5293477440336706E-4</v>
      </c>
      <c r="W83" s="44">
        <f t="shared" si="33"/>
        <v>42481</v>
      </c>
      <c r="X83" s="20">
        <f t="shared" ca="1" si="34"/>
        <v>-1.3555213679551344E-3</v>
      </c>
      <c r="Y83" s="20">
        <f t="shared" ca="1" si="42"/>
        <v>1.8374381789829588E-6</v>
      </c>
      <c r="Z83" s="20">
        <f t="shared" ca="1" si="43"/>
        <v>4.2229728417949863E-6</v>
      </c>
      <c r="AA83" s="20">
        <f t="shared" ca="1" si="44"/>
        <v>11.939865838756116</v>
      </c>
      <c r="AB83" s="31">
        <f t="shared" ca="1" si="45"/>
        <v>-0.65962517712623725</v>
      </c>
      <c r="AC83" s="20">
        <f t="shared" ca="1" si="46"/>
        <v>256</v>
      </c>
      <c r="AD83" s="20">
        <f t="shared" ca="1" si="47"/>
        <v>0.20310015898251194</v>
      </c>
      <c r="AE83" s="20">
        <f t="shared" ca="1" si="48"/>
        <v>-0.83059879100572698</v>
      </c>
      <c r="AF83" s="20">
        <f t="shared" ca="1" si="49"/>
        <v>-0.65962517712623725</v>
      </c>
      <c r="AG83" s="20">
        <f t="shared" ca="1" si="37"/>
        <v>0.4972688979542369</v>
      </c>
      <c r="AH83" s="45">
        <f t="shared" ca="1" si="50"/>
        <v>0.43510537429881996</v>
      </c>
      <c r="AJ83" s="47">
        <f t="shared" si="38"/>
        <v>1183</v>
      </c>
      <c r="AK83" s="46">
        <v>75</v>
      </c>
      <c r="AL83" s="46">
        <f t="shared" si="35"/>
        <v>5.7205725292270269E-2</v>
      </c>
      <c r="AM83" s="46">
        <f t="shared" si="36"/>
        <v>-5.559347488384165E-2</v>
      </c>
      <c r="AN83" s="46">
        <f t="shared" ca="1" si="51"/>
        <v>8.3189198598596532E-3</v>
      </c>
      <c r="AO83" s="94">
        <f t="shared" ca="1" si="52"/>
        <v>-7.5873206285389516E-3</v>
      </c>
      <c r="AP83" s="46">
        <f t="shared" ca="1" si="39"/>
        <v>3.2257332814207909E-3</v>
      </c>
      <c r="AQ83" s="47">
        <f t="shared" ca="1" si="40"/>
        <v>1.9704127889872834E-2</v>
      </c>
      <c r="AR83" s="90">
        <f t="shared" ca="1" si="41"/>
        <v>1.5056068782921169E-2</v>
      </c>
      <c r="AT83" s="67">
        <f t="shared" si="53"/>
        <v>1.0696202531645569</v>
      </c>
      <c r="AU83" s="56">
        <f t="shared" ca="1" si="54"/>
        <v>1.1129778666356396E-5</v>
      </c>
      <c r="AV83" s="57">
        <f t="shared" ca="1" si="55"/>
        <v>2.4246708870970262E-4</v>
      </c>
    </row>
    <row r="84" spans="2:48" x14ac:dyDescent="0.2">
      <c r="B84" s="3">
        <v>38008</v>
      </c>
      <c r="C84" s="4">
        <v>1143.9399410000001</v>
      </c>
      <c r="D84" s="4">
        <v>598.21002199999998</v>
      </c>
      <c r="E84" s="4">
        <v>591.72997999999995</v>
      </c>
      <c r="F84" s="4">
        <v>47.330002</v>
      </c>
      <c r="G84" s="4">
        <v>103.349998</v>
      </c>
      <c r="I84" s="77">
        <v>38008</v>
      </c>
      <c r="J84" s="78">
        <f t="shared" si="28"/>
        <v>-3.2066834109141912E-3</v>
      </c>
      <c r="K84" s="78">
        <f t="shared" si="29"/>
        <v>-4.0124754754460616E-3</v>
      </c>
      <c r="L84" s="78">
        <f t="shared" si="30"/>
        <v>-9.623753418482742E-3</v>
      </c>
      <c r="M84" s="78">
        <f t="shared" si="31"/>
        <v>6.3431290981635468E-4</v>
      </c>
      <c r="N84" s="79">
        <f t="shared" si="32"/>
        <v>1.7446932585962888E-3</v>
      </c>
      <c r="P84" s="74">
        <v>42487</v>
      </c>
      <c r="Q84" s="75">
        <v>1.6493527182762052E-3</v>
      </c>
      <c r="R84" s="75">
        <v>4.1627906963250649E-3</v>
      </c>
      <c r="S84" s="75">
        <v>2.9720647410263539E-3</v>
      </c>
      <c r="T84" s="75">
        <v>6.7285112408991589E-4</v>
      </c>
      <c r="U84" s="76">
        <v>2.9905029993748389E-3</v>
      </c>
      <c r="W84" s="42">
        <f t="shared" si="33"/>
        <v>42482</v>
      </c>
      <c r="X84" s="19">
        <f t="shared" ca="1" si="34"/>
        <v>9.0444302046103749E-5</v>
      </c>
      <c r="Y84" s="46">
        <f t="shared" ca="1" si="42"/>
        <v>8.1801717726068466E-9</v>
      </c>
      <c r="Z84" s="19">
        <f t="shared" ca="1" si="43"/>
        <v>3.9231485067510389E-6</v>
      </c>
      <c r="AA84" s="46">
        <f t="shared" ca="1" si="44"/>
        <v>12.446530932271184</v>
      </c>
      <c r="AB84" s="47">
        <f t="shared" ca="1" si="45"/>
        <v>4.5662936588429938E-2</v>
      </c>
      <c r="AC84" s="46">
        <f t="shared" ca="1" si="46"/>
        <v>603</v>
      </c>
      <c r="AD84" s="46">
        <f t="shared" ca="1" si="47"/>
        <v>0.47893481717011127</v>
      </c>
      <c r="AE84" s="46">
        <f t="shared" ca="1" si="48"/>
        <v>-5.2827143456842481E-2</v>
      </c>
      <c r="AF84" s="46">
        <f t="shared" ca="1" si="49"/>
        <v>4.5662936588429938E-2</v>
      </c>
      <c r="AG84" s="46">
        <f t="shared" ca="1" si="37"/>
        <v>1.3261286108078758E-8</v>
      </c>
      <c r="AH84" s="48">
        <f t="shared" ca="1" si="50"/>
        <v>2.085103777878974E-3</v>
      </c>
      <c r="AJ84" s="31">
        <f t="shared" si="38"/>
        <v>1182</v>
      </c>
      <c r="AK84" s="20">
        <v>76</v>
      </c>
      <c r="AL84" s="20">
        <f t="shared" si="35"/>
        <v>5.7205725292270269E-2</v>
      </c>
      <c r="AM84" s="20">
        <f t="shared" si="36"/>
        <v>-5.559347488384165E-2</v>
      </c>
      <c r="AN84" s="20">
        <f t="shared" ca="1" si="51"/>
        <v>-4.9228112083904547E-2</v>
      </c>
      <c r="AO84" s="20">
        <f t="shared" ca="1" si="52"/>
        <v>-7.9069248955295941E-3</v>
      </c>
      <c r="AP84" s="20">
        <f t="shared" ca="1" si="39"/>
        <v>-3.8877972010880474E-2</v>
      </c>
      <c r="AQ84" s="31">
        <f t="shared" ca="1" si="40"/>
        <v>-1.8269213442338228E-2</v>
      </c>
      <c r="AR84" s="89">
        <f t="shared" ca="1" si="41"/>
        <v>-1.7101412250316798E-2</v>
      </c>
      <c r="AT84" s="64">
        <f t="shared" si="53"/>
        <v>1.0706521739130435</v>
      </c>
      <c r="AU84" s="65">
        <f t="shared" ca="1" si="54"/>
        <v>1.6182872359387212E-3</v>
      </c>
      <c r="AV84" s="66">
        <f t="shared" ca="1" si="55"/>
        <v>3.1312111569669151E-4</v>
      </c>
    </row>
    <row r="85" spans="2:48" x14ac:dyDescent="0.2">
      <c r="B85" s="3">
        <v>38009</v>
      </c>
      <c r="C85" s="4">
        <v>1141.5500489999999</v>
      </c>
      <c r="D85" s="4">
        <v>598.84997599999997</v>
      </c>
      <c r="E85" s="4">
        <v>596.14001499999995</v>
      </c>
      <c r="F85" s="4">
        <v>46.823334000000003</v>
      </c>
      <c r="G85" s="4">
        <v>103.099998</v>
      </c>
      <c r="I85" s="74">
        <v>38009</v>
      </c>
      <c r="J85" s="75">
        <f t="shared" si="28"/>
        <v>-2.0891761134863157E-3</v>
      </c>
      <c r="K85" s="75">
        <f t="shared" si="29"/>
        <v>1.0697814755099319E-3</v>
      </c>
      <c r="L85" s="75">
        <f t="shared" si="30"/>
        <v>7.4527827709523755E-3</v>
      </c>
      <c r="M85" s="75">
        <f t="shared" si="31"/>
        <v>-1.0705006942530822E-2</v>
      </c>
      <c r="N85" s="76">
        <f t="shared" si="32"/>
        <v>-2.4189647299267484E-3</v>
      </c>
      <c r="P85" s="77">
        <v>42488</v>
      </c>
      <c r="Q85" s="78">
        <v>-9.2307681572276357E-3</v>
      </c>
      <c r="R85" s="78">
        <v>-1.2618107244493366E-2</v>
      </c>
      <c r="S85" s="78">
        <v>-1.1913529189512021E-2</v>
      </c>
      <c r="T85" s="78">
        <v>-1.3615766898108311E-2</v>
      </c>
      <c r="U85" s="79">
        <v>1.9877303939283865E-3</v>
      </c>
      <c r="W85" s="44">
        <f t="shared" si="33"/>
        <v>42485</v>
      </c>
      <c r="X85" s="20">
        <f t="shared" ca="1" si="34"/>
        <v>-1.08573111886714E-3</v>
      </c>
      <c r="Y85" s="20">
        <f t="shared" ca="1" si="42"/>
        <v>1.1788120624764918E-6</v>
      </c>
      <c r="Z85" s="20">
        <f t="shared" ca="1" si="43"/>
        <v>3.2237781026897088E-6</v>
      </c>
      <c r="AA85" s="20">
        <f t="shared" ca="1" si="44"/>
        <v>12.279294899303411</v>
      </c>
      <c r="AB85" s="31">
        <f t="shared" ca="1" si="45"/>
        <v>-0.60469964701022905</v>
      </c>
      <c r="AC85" s="20">
        <f t="shared" ca="1" si="46"/>
        <v>280</v>
      </c>
      <c r="AD85" s="20">
        <f t="shared" ca="1" si="47"/>
        <v>0.22217806041335453</v>
      </c>
      <c r="AE85" s="20">
        <f t="shared" ca="1" si="48"/>
        <v>-0.76485797509088538</v>
      </c>
      <c r="AF85" s="20">
        <f t="shared" ca="1" si="49"/>
        <v>-0.60469964701022905</v>
      </c>
      <c r="AG85" s="20">
        <f t="shared" ca="1" si="37"/>
        <v>0.42282171494294946</v>
      </c>
      <c r="AH85" s="45">
        <f t="shared" ca="1" si="50"/>
        <v>0.3656616630942956</v>
      </c>
      <c r="AJ85" s="47">
        <f t="shared" si="38"/>
        <v>1181</v>
      </c>
      <c r="AK85" s="46">
        <v>77</v>
      </c>
      <c r="AL85" s="46">
        <f t="shared" si="35"/>
        <v>5.7205725292270269E-2</v>
      </c>
      <c r="AM85" s="46">
        <f t="shared" si="36"/>
        <v>-5.559347488384165E-2</v>
      </c>
      <c r="AN85" s="46">
        <f t="shared" ca="1" si="51"/>
        <v>3.48717442478539E-2</v>
      </c>
      <c r="AO85" s="94">
        <f t="shared" ca="1" si="52"/>
        <v>-9.9849870195596862E-3</v>
      </c>
      <c r="AP85" s="46">
        <f t="shared" ca="1" si="39"/>
        <v>9.3579848175106936E-2</v>
      </c>
      <c r="AQ85" s="47">
        <f t="shared" ca="1" si="40"/>
        <v>-3.6515335168552953E-3</v>
      </c>
      <c r="AR85" s="90">
        <f t="shared" ca="1" si="41"/>
        <v>-2.2293196039180618E-3</v>
      </c>
      <c r="AT85" s="67">
        <f t="shared" si="53"/>
        <v>1.0716878402903811</v>
      </c>
      <c r="AU85" s="56">
        <f t="shared" ca="1" si="54"/>
        <v>9.3849718781000291E-3</v>
      </c>
      <c r="AV85" s="57">
        <f t="shared" ca="1" si="55"/>
        <v>5.3261448490600784E-6</v>
      </c>
    </row>
    <row r="86" spans="2:48" x14ac:dyDescent="0.2">
      <c r="B86" s="3">
        <v>38012</v>
      </c>
      <c r="C86" s="4">
        <v>1155.369995</v>
      </c>
      <c r="D86" s="4">
        <v>602.86999500000002</v>
      </c>
      <c r="E86" s="4">
        <v>601.5</v>
      </c>
      <c r="F86" s="4">
        <v>46.973331000000002</v>
      </c>
      <c r="G86" s="4">
        <v>102.699997</v>
      </c>
      <c r="I86" s="77">
        <v>38012</v>
      </c>
      <c r="J86" s="78">
        <f t="shared" si="28"/>
        <v>1.2106298810206676E-2</v>
      </c>
      <c r="K86" s="78">
        <f t="shared" si="29"/>
        <v>6.7128983236363158E-3</v>
      </c>
      <c r="L86" s="78">
        <f t="shared" si="30"/>
        <v>8.9911511811533937E-3</v>
      </c>
      <c r="M86" s="78">
        <f t="shared" si="31"/>
        <v>3.203466886830379E-3</v>
      </c>
      <c r="N86" s="79">
        <f t="shared" si="32"/>
        <v>-3.8797381935934002E-3</v>
      </c>
      <c r="P86" s="74">
        <v>42489</v>
      </c>
      <c r="Q86" s="75">
        <v>-5.0630884817385721E-3</v>
      </c>
      <c r="R86" s="75">
        <v>-5.3758121442517232E-3</v>
      </c>
      <c r="S86" s="75">
        <v>-8.3742965617475823E-3</v>
      </c>
      <c r="T86" s="75">
        <v>-4.2603953646898436E-3</v>
      </c>
      <c r="U86" s="76">
        <v>-9.0198375289457083E-5</v>
      </c>
      <c r="W86" s="42">
        <f t="shared" si="33"/>
        <v>42486</v>
      </c>
      <c r="X86" s="19">
        <f t="shared" ca="1" si="34"/>
        <v>-4.5293477440336706E-4</v>
      </c>
      <c r="Y86" s="46">
        <f t="shared" ca="1" si="42"/>
        <v>2.0514990986382902E-7</v>
      </c>
      <c r="Z86" s="19">
        <f t="shared" ca="1" si="43"/>
        <v>3.0129235521719319E-6</v>
      </c>
      <c r="AA86" s="46">
        <f t="shared" ca="1" si="44"/>
        <v>12.644509688988654</v>
      </c>
      <c r="AB86" s="47">
        <f t="shared" ca="1" si="45"/>
        <v>-0.2609405714152267</v>
      </c>
      <c r="AC86" s="46">
        <f t="shared" ca="1" si="46"/>
        <v>431</v>
      </c>
      <c r="AD86" s="46">
        <f t="shared" ca="1" si="47"/>
        <v>0.34220985691573924</v>
      </c>
      <c r="AE86" s="46">
        <f t="shared" ca="1" si="48"/>
        <v>-0.40643948330089119</v>
      </c>
      <c r="AF86" s="46">
        <f t="shared" ca="1" si="49"/>
        <v>-0.2609405714152267</v>
      </c>
      <c r="AG86" s="46">
        <f t="shared" ca="1" si="37"/>
        <v>9.3935108897836073E-2</v>
      </c>
      <c r="AH86" s="48">
        <f t="shared" ca="1" si="50"/>
        <v>6.8089981810505018E-2</v>
      </c>
      <c r="AJ86" s="31">
        <f t="shared" si="38"/>
        <v>1180</v>
      </c>
      <c r="AK86" s="20">
        <v>78</v>
      </c>
      <c r="AL86" s="20">
        <f t="shared" si="35"/>
        <v>5.7205725292270269E-2</v>
      </c>
      <c r="AM86" s="20">
        <f t="shared" si="36"/>
        <v>-5.559347488384165E-2</v>
      </c>
      <c r="AN86" s="20">
        <f t="shared" ca="1" si="51"/>
        <v>-1.2109032543893934E-2</v>
      </c>
      <c r="AO86" s="20">
        <f t="shared" ca="1" si="52"/>
        <v>-7.9566307270709739E-3</v>
      </c>
      <c r="AP86" s="20">
        <f t="shared" ca="1" si="39"/>
        <v>-6.2004467935743417E-3</v>
      </c>
      <c r="AQ86" s="31">
        <f t="shared" ca="1" si="40"/>
        <v>-1.7337207938380216E-3</v>
      </c>
      <c r="AR86" s="89">
        <f t="shared" ca="1" si="41"/>
        <v>3.8201724903488408E-5</v>
      </c>
      <c r="AT86" s="64">
        <f t="shared" si="53"/>
        <v>1.0727272727272728</v>
      </c>
      <c r="AU86" s="65">
        <f t="shared" ca="1" si="54"/>
        <v>4.1241579744669711E-5</v>
      </c>
      <c r="AV86" s="66">
        <f t="shared" ca="1" si="55"/>
        <v>1.5655079154637561E-9</v>
      </c>
    </row>
    <row r="87" spans="2:48" x14ac:dyDescent="0.2">
      <c r="B87" s="3">
        <v>38013</v>
      </c>
      <c r="C87" s="4">
        <v>1144.0500489999999</v>
      </c>
      <c r="D87" s="4">
        <v>598.65002400000003</v>
      </c>
      <c r="E87" s="4">
        <v>595.169983</v>
      </c>
      <c r="F87" s="4">
        <v>46.766666000000001</v>
      </c>
      <c r="G87" s="4">
        <v>102.849998</v>
      </c>
      <c r="I87" s="74">
        <v>38013</v>
      </c>
      <c r="J87" s="75">
        <f t="shared" si="28"/>
        <v>-9.7976804391566984E-3</v>
      </c>
      <c r="K87" s="75">
        <f t="shared" si="29"/>
        <v>-6.9998026688987674E-3</v>
      </c>
      <c r="L87" s="75">
        <f t="shared" si="30"/>
        <v>-1.0523719035743969E-2</v>
      </c>
      <c r="M87" s="75">
        <f t="shared" si="31"/>
        <v>-4.3996241186302285E-3</v>
      </c>
      <c r="N87" s="76">
        <f t="shared" si="32"/>
        <v>1.4605745314676412E-3</v>
      </c>
      <c r="P87" s="77">
        <v>42492</v>
      </c>
      <c r="Q87" s="78">
        <v>7.8099465536787312E-3</v>
      </c>
      <c r="R87" s="78">
        <v>8.2167480606150662E-3</v>
      </c>
      <c r="S87" s="78">
        <v>8.9048664400378352E-3</v>
      </c>
      <c r="T87" s="78">
        <v>9.4129727879513469E-3</v>
      </c>
      <c r="U87" s="79">
        <v>-2.5250067862297139E-3</v>
      </c>
      <c r="W87" s="44">
        <f t="shared" si="33"/>
        <v>42487</v>
      </c>
      <c r="X87" s="20">
        <f t="shared" ca="1" si="34"/>
        <v>2.9905029993748389E-3</v>
      </c>
      <c r="Y87" s="20">
        <f t="shared" ca="1" si="42"/>
        <v>8.9431081892699078E-6</v>
      </c>
      <c r="Z87" s="20">
        <f t="shared" ca="1" si="43"/>
        <v>2.6027947513871144E-6</v>
      </c>
      <c r="AA87" s="20">
        <f t="shared" ca="1" si="44"/>
        <v>9.4229611223704239</v>
      </c>
      <c r="AB87" s="31">
        <f t="shared" ca="1" si="45"/>
        <v>1.8536352563227785</v>
      </c>
      <c r="AC87" s="20">
        <f t="shared" ca="1" si="46"/>
        <v>1230</v>
      </c>
      <c r="AD87" s="20">
        <f t="shared" ca="1" si="47"/>
        <v>0.97734499205087444</v>
      </c>
      <c r="AE87" s="20">
        <f t="shared" ca="1" si="48"/>
        <v>2.0017649626171496</v>
      </c>
      <c r="AF87" s="20">
        <f t="shared" ca="1" si="49"/>
        <v>1.8536352563227785</v>
      </c>
      <c r="AG87" s="20">
        <f t="shared" ca="1" si="37"/>
        <v>3.2691803259016452</v>
      </c>
      <c r="AH87" s="45">
        <f t="shared" ca="1" si="50"/>
        <v>3.4359636634828132</v>
      </c>
      <c r="AJ87" s="47">
        <f t="shared" si="38"/>
        <v>1179</v>
      </c>
      <c r="AK87" s="46">
        <v>79</v>
      </c>
      <c r="AL87" s="46">
        <f t="shared" si="35"/>
        <v>5.7205725292270269E-2</v>
      </c>
      <c r="AM87" s="46">
        <f t="shared" si="36"/>
        <v>-5.559347488384165E-2</v>
      </c>
      <c r="AN87" s="46">
        <f t="shared" ca="1" si="51"/>
        <v>-8.0687794362329802E-3</v>
      </c>
      <c r="AO87" s="94">
        <f t="shared" ca="1" si="52"/>
        <v>-9.5778248800352465E-3</v>
      </c>
      <c r="AP87" s="46">
        <f t="shared" ca="1" si="39"/>
        <v>-3.5422884472304461E-2</v>
      </c>
      <c r="AQ87" s="47">
        <f t="shared" ca="1" si="40"/>
        <v>-3.0150378709420694E-2</v>
      </c>
      <c r="AR87" s="90">
        <f t="shared" ca="1" si="41"/>
        <v>-2.9794971147713942E-2</v>
      </c>
      <c r="AT87" s="67">
        <f t="shared" si="53"/>
        <v>1.0737704918032787</v>
      </c>
      <c r="AU87" s="56">
        <f t="shared" ca="1" si="54"/>
        <v>1.3473465369533437E-3</v>
      </c>
      <c r="AV87" s="57">
        <f t="shared" ca="1" si="55"/>
        <v>9.5322934463767971E-4</v>
      </c>
    </row>
    <row r="88" spans="2:48" x14ac:dyDescent="0.2">
      <c r="B88" s="3">
        <v>38014</v>
      </c>
      <c r="C88" s="4">
        <v>1128.4799800000001</v>
      </c>
      <c r="D88" s="4">
        <v>589.27002000000005</v>
      </c>
      <c r="E88" s="4">
        <v>583.90997300000004</v>
      </c>
      <c r="F88" s="4">
        <v>46.166668000000001</v>
      </c>
      <c r="G88" s="4">
        <v>102.639999</v>
      </c>
      <c r="I88" s="77">
        <v>38014</v>
      </c>
      <c r="J88" s="78">
        <f t="shared" si="28"/>
        <v>-1.360960476651304E-2</v>
      </c>
      <c r="K88" s="78">
        <f t="shared" si="29"/>
        <v>-1.5668593709101706E-2</v>
      </c>
      <c r="L88" s="78">
        <f t="shared" si="30"/>
        <v>-1.8918981671829316E-2</v>
      </c>
      <c r="M88" s="78">
        <f t="shared" si="31"/>
        <v>-1.2829608165781999E-2</v>
      </c>
      <c r="N88" s="79">
        <f t="shared" si="32"/>
        <v>-2.0417987757276987E-3</v>
      </c>
      <c r="P88" s="74">
        <v>42493</v>
      </c>
      <c r="Q88" s="75">
        <v>-8.676638460102663E-3</v>
      </c>
      <c r="R88" s="75">
        <v>-1.3137348203337413E-2</v>
      </c>
      <c r="S88" s="75">
        <v>-1.6793494075909143E-2</v>
      </c>
      <c r="T88" s="75">
        <v>-1.6446286876907322E-2</v>
      </c>
      <c r="U88" s="76">
        <v>1.8081276393804228E-3</v>
      </c>
      <c r="W88" s="42">
        <f t="shared" si="33"/>
        <v>42488</v>
      </c>
      <c r="X88" s="19">
        <f t="shared" ca="1" si="34"/>
        <v>1.9877303939283865E-3</v>
      </c>
      <c r="Y88" s="46">
        <f t="shared" ca="1" si="42"/>
        <v>3.9510721189466983E-6</v>
      </c>
      <c r="Z88" s="19">
        <f t="shared" ca="1" si="43"/>
        <v>4.5824938939456483E-6</v>
      </c>
      <c r="AA88" s="46">
        <f t="shared" ca="1" si="44"/>
        <v>11.431057176907514</v>
      </c>
      <c r="AB88" s="47">
        <f t="shared" ca="1" si="45"/>
        <v>0.92855264406399285</v>
      </c>
      <c r="AC88" s="46">
        <f t="shared" ca="1" si="46"/>
        <v>1066</v>
      </c>
      <c r="AD88" s="46">
        <f t="shared" ca="1" si="47"/>
        <v>0.8469793322734499</v>
      </c>
      <c r="AE88" s="46">
        <f t="shared" ca="1" si="48"/>
        <v>1.0235638326103942</v>
      </c>
      <c r="AF88" s="46">
        <f t="shared" ca="1" si="49"/>
        <v>0.92855264406399285</v>
      </c>
      <c r="AG88" s="46">
        <f t="shared" ca="1" si="37"/>
        <v>0.77969759184886711</v>
      </c>
      <c r="AH88" s="48">
        <f t="shared" ca="1" si="50"/>
        <v>0.86221001279823217</v>
      </c>
      <c r="AJ88" s="31">
        <f t="shared" si="38"/>
        <v>1178</v>
      </c>
      <c r="AK88" s="20">
        <v>80</v>
      </c>
      <c r="AL88" s="20">
        <f t="shared" si="35"/>
        <v>5.7205725292270269E-2</v>
      </c>
      <c r="AM88" s="20">
        <f t="shared" si="36"/>
        <v>-5.559347488384165E-2</v>
      </c>
      <c r="AN88" s="20">
        <f t="shared" ca="1" si="51"/>
        <v>-1.9896940241840962E-2</v>
      </c>
      <c r="AO88" s="20">
        <f t="shared" ca="1" si="52"/>
        <v>-6.6483552536502066E-3</v>
      </c>
      <c r="AP88" s="20">
        <f t="shared" ca="1" si="39"/>
        <v>-4.7477801526534587E-2</v>
      </c>
      <c r="AQ88" s="31">
        <f t="shared" ca="1" si="40"/>
        <v>2.1718202734261307E-2</v>
      </c>
      <c r="AR88" s="89">
        <f t="shared" ca="1" si="41"/>
        <v>2.3230572095294864E-2</v>
      </c>
      <c r="AT88" s="64">
        <f t="shared" si="53"/>
        <v>1.0748175182481752</v>
      </c>
      <c r="AU88" s="65">
        <f t="shared" ca="1" si="54"/>
        <v>2.4227909209125599E-3</v>
      </c>
      <c r="AV88" s="66">
        <f t="shared" ca="1" si="55"/>
        <v>5.8003546285801788E-4</v>
      </c>
    </row>
    <row r="89" spans="2:48" x14ac:dyDescent="0.2">
      <c r="B89" s="3">
        <v>38015</v>
      </c>
      <c r="C89" s="4">
        <v>1134.1099850000001</v>
      </c>
      <c r="D89" s="4">
        <v>587.61999500000002</v>
      </c>
      <c r="E89" s="4">
        <v>579.85998500000005</v>
      </c>
      <c r="F89" s="4">
        <v>46.226664999999997</v>
      </c>
      <c r="G89" s="4">
        <v>102.400002</v>
      </c>
      <c r="I89" s="74">
        <v>38015</v>
      </c>
      <c r="J89" s="75">
        <f t="shared" si="28"/>
        <v>4.9890162872007551E-3</v>
      </c>
      <c r="K89" s="75">
        <f t="shared" si="29"/>
        <v>-2.800116998994837E-3</v>
      </c>
      <c r="L89" s="75">
        <f t="shared" si="30"/>
        <v>-6.9359801806296341E-3</v>
      </c>
      <c r="M89" s="75">
        <f t="shared" si="31"/>
        <v>1.2995739696872999E-3</v>
      </c>
      <c r="N89" s="76">
        <f t="shared" si="32"/>
        <v>-2.3382404748464821E-3</v>
      </c>
      <c r="P89" s="77">
        <v>42494</v>
      </c>
      <c r="Q89" s="78">
        <v>-5.9368893147539953E-3</v>
      </c>
      <c r="R89" s="78">
        <v>-4.24262104937876E-3</v>
      </c>
      <c r="S89" s="78">
        <v>-7.6932721108501478E-3</v>
      </c>
      <c r="T89" s="78">
        <v>-1.1549698726071317E-2</v>
      </c>
      <c r="U89" s="79">
        <v>4.5124989533890071E-4</v>
      </c>
      <c r="W89" s="44">
        <f t="shared" si="33"/>
        <v>42489</v>
      </c>
      <c r="X89" s="20">
        <f t="shared" ca="1" si="34"/>
        <v>-9.0198375289457083E-5</v>
      </c>
      <c r="Y89" s="20">
        <f t="shared" ca="1" si="42"/>
        <v>8.1357469048577418E-9</v>
      </c>
      <c r="Z89" s="20">
        <f t="shared" ca="1" si="43"/>
        <v>4.740910353460406E-6</v>
      </c>
      <c r="AA89" s="20">
        <f t="shared" ca="1" si="44"/>
        <v>12.2575653102903</v>
      </c>
      <c r="AB89" s="31">
        <f t="shared" ca="1" si="45"/>
        <v>-4.1425508031135982E-2</v>
      </c>
      <c r="AC89" s="20">
        <f t="shared" ca="1" si="46"/>
        <v>554</v>
      </c>
      <c r="AD89" s="20">
        <f t="shared" ca="1" si="47"/>
        <v>0.43998410174880764</v>
      </c>
      <c r="AE89" s="20">
        <f t="shared" ca="1" si="48"/>
        <v>-0.1510095233590438</v>
      </c>
      <c r="AF89" s="20">
        <f t="shared" ca="1" si="49"/>
        <v>-4.1425508031135982E-2</v>
      </c>
      <c r="AG89" s="20">
        <f t="shared" ca="1" si="37"/>
        <v>7.5643526449653302E-3</v>
      </c>
      <c r="AH89" s="45">
        <f t="shared" ca="1" si="50"/>
        <v>1.7160727156377115E-3</v>
      </c>
      <c r="AJ89" s="47">
        <f t="shared" si="38"/>
        <v>1177</v>
      </c>
      <c r="AK89" s="46">
        <v>81</v>
      </c>
      <c r="AL89" s="46">
        <f t="shared" si="35"/>
        <v>5.7205725292270269E-2</v>
      </c>
      <c r="AM89" s="46">
        <f t="shared" si="36"/>
        <v>-5.559347488384165E-2</v>
      </c>
      <c r="AN89" s="46">
        <f t="shared" ca="1" si="51"/>
        <v>-1.2119557599650072E-2</v>
      </c>
      <c r="AO89" s="94">
        <f t="shared" ca="1" si="52"/>
        <v>-8.6318930407751192E-3</v>
      </c>
      <c r="AP89" s="46">
        <f t="shared" ca="1" si="39"/>
        <v>-8.4403692211090231E-3</v>
      </c>
      <c r="AQ89" s="47">
        <f t="shared" ca="1" si="40"/>
        <v>4.8167954014454962E-3</v>
      </c>
      <c r="AR89" s="90">
        <f t="shared" ca="1" si="41"/>
        <v>5.1405684851862617E-3</v>
      </c>
      <c r="AT89" s="67">
        <f t="shared" si="53"/>
        <v>1.0758683729433272</v>
      </c>
      <c r="AU89" s="56">
        <f t="shared" ca="1" si="54"/>
        <v>7.6644682775900021E-5</v>
      </c>
      <c r="AV89" s="57">
        <f t="shared" ca="1" si="55"/>
        <v>2.843029981809665E-5</v>
      </c>
    </row>
    <row r="90" spans="2:48" x14ac:dyDescent="0.2">
      <c r="B90" s="3">
        <v>38016</v>
      </c>
      <c r="C90" s="4">
        <v>1131.130005</v>
      </c>
      <c r="D90" s="4">
        <v>588.05999799999995</v>
      </c>
      <c r="E90" s="4">
        <v>580.76000999999997</v>
      </c>
      <c r="F90" s="4">
        <v>46.106667000000002</v>
      </c>
      <c r="G90" s="4">
        <v>102.599998</v>
      </c>
      <c r="I90" s="77">
        <v>38016</v>
      </c>
      <c r="J90" s="78">
        <f t="shared" si="28"/>
        <v>-2.6275934780700025E-3</v>
      </c>
      <c r="K90" s="78">
        <f t="shared" si="29"/>
        <v>7.4878833896714712E-4</v>
      </c>
      <c r="L90" s="78">
        <f t="shared" si="30"/>
        <v>1.5521419364709467E-3</v>
      </c>
      <c r="M90" s="78">
        <f t="shared" si="31"/>
        <v>-2.5958610684979197E-3</v>
      </c>
      <c r="N90" s="79">
        <f t="shared" si="32"/>
        <v>1.9530858993537785E-3</v>
      </c>
      <c r="P90" s="74">
        <v>42495</v>
      </c>
      <c r="Q90" s="75">
        <v>-2.3900794299501919E-4</v>
      </c>
      <c r="R90" s="75">
        <v>-1.1394177278993085E-3</v>
      </c>
      <c r="S90" s="75">
        <v>-4.6535930005767185E-3</v>
      </c>
      <c r="T90" s="75">
        <v>-2.0927624694802925E-3</v>
      </c>
      <c r="U90" s="76">
        <v>2.5256900367519046E-3</v>
      </c>
      <c r="W90" s="42">
        <f t="shared" si="33"/>
        <v>42492</v>
      </c>
      <c r="X90" s="19">
        <f t="shared" ca="1" si="34"/>
        <v>-2.5250067862297139E-3</v>
      </c>
      <c r="Y90" s="46">
        <f t="shared" ca="1" si="42"/>
        <v>6.3756592705061086E-6</v>
      </c>
      <c r="Z90" s="19">
        <f t="shared" ca="1" si="43"/>
        <v>3.8278976233797424E-6</v>
      </c>
      <c r="AA90" s="46">
        <f t="shared" ca="1" si="44"/>
        <v>10.807617559637819</v>
      </c>
      <c r="AB90" s="47">
        <f t="shared" ca="1" si="45"/>
        <v>-1.2905724579608271</v>
      </c>
      <c r="AC90" s="46">
        <f t="shared" ca="1" si="46"/>
        <v>92</v>
      </c>
      <c r="AD90" s="46">
        <f t="shared" ca="1" si="47"/>
        <v>7.2734499205087441E-2</v>
      </c>
      <c r="AE90" s="46">
        <f t="shared" ca="1" si="48"/>
        <v>-1.4557237618295469</v>
      </c>
      <c r="AF90" s="46">
        <f t="shared" ca="1" si="49"/>
        <v>-1.2905724579608271</v>
      </c>
      <c r="AG90" s="46">
        <f t="shared" ca="1" si="37"/>
        <v>1.7852172874313694</v>
      </c>
      <c r="AH90" s="48">
        <f t="shared" ca="1" si="50"/>
        <v>1.6655772692470512</v>
      </c>
      <c r="AJ90" s="31">
        <f t="shared" si="38"/>
        <v>1176</v>
      </c>
      <c r="AK90" s="20">
        <v>82</v>
      </c>
      <c r="AL90" s="20">
        <f t="shared" si="35"/>
        <v>5.7205725292270269E-2</v>
      </c>
      <c r="AM90" s="20">
        <f t="shared" si="36"/>
        <v>-5.559347488384165E-2</v>
      </c>
      <c r="AN90" s="20">
        <f t="shared" ca="1" si="51"/>
        <v>-7.7693419983845902E-3</v>
      </c>
      <c r="AO90" s="20">
        <f t="shared" ca="1" si="52"/>
        <v>-8.0552746877774074E-3</v>
      </c>
      <c r="AP90" s="20">
        <f t="shared" ca="1" si="39"/>
        <v>1.6329513858806096E-2</v>
      </c>
      <c r="AQ90" s="31">
        <f t="shared" ca="1" si="40"/>
        <v>7.3591173137412388E-3</v>
      </c>
      <c r="AR90" s="89">
        <f t="shared" ca="1" si="41"/>
        <v>7.3688622770071927E-3</v>
      </c>
      <c r="AT90" s="64">
        <f t="shared" si="53"/>
        <v>1.0769230769230769</v>
      </c>
      <c r="AU90" s="65">
        <f t="shared" ca="1" si="54"/>
        <v>2.8716479385455112E-4</v>
      </c>
      <c r="AV90" s="66">
        <f t="shared" ca="1" si="55"/>
        <v>5.8477064431153442E-5</v>
      </c>
    </row>
    <row r="91" spans="2:48" x14ac:dyDescent="0.2">
      <c r="B91" s="3">
        <v>38019</v>
      </c>
      <c r="C91" s="4">
        <v>1135.26001</v>
      </c>
      <c r="D91" s="4">
        <v>588.669983</v>
      </c>
      <c r="E91" s="4">
        <v>580.53997800000002</v>
      </c>
      <c r="F91" s="4">
        <v>46</v>
      </c>
      <c r="G91" s="4">
        <v>102.349998</v>
      </c>
      <c r="I91" s="74">
        <v>38019</v>
      </c>
      <c r="J91" s="75">
        <f t="shared" si="28"/>
        <v>3.651220444815256E-3</v>
      </c>
      <c r="K91" s="75">
        <f t="shared" si="29"/>
        <v>1.037283614043837E-3</v>
      </c>
      <c r="L91" s="75">
        <f t="shared" si="30"/>
        <v>-3.7886906159386992E-4</v>
      </c>
      <c r="M91" s="75">
        <f t="shared" si="31"/>
        <v>-2.3134832105734648E-3</v>
      </c>
      <c r="N91" s="76">
        <f t="shared" si="32"/>
        <v>-2.4366472209872755E-3</v>
      </c>
      <c r="P91" s="77">
        <v>42496</v>
      </c>
      <c r="Q91" s="78">
        <v>3.1746391945074201E-3</v>
      </c>
      <c r="R91" s="78">
        <v>4.3069942800037595E-3</v>
      </c>
      <c r="S91" s="78">
        <v>6.1104023641948167E-3</v>
      </c>
      <c r="T91" s="78">
        <v>2.7962250472522115E-3</v>
      </c>
      <c r="U91" s="79">
        <v>-1.5295843218426405E-3</v>
      </c>
      <c r="W91" s="44">
        <f t="shared" si="33"/>
        <v>42493</v>
      </c>
      <c r="X91" s="20">
        <f t="shared" ca="1" si="34"/>
        <v>1.8081276393804228E-3</v>
      </c>
      <c r="Y91" s="20">
        <f t="shared" ca="1" si="42"/>
        <v>3.2693255602914206E-6</v>
      </c>
      <c r="Z91" s="20">
        <f t="shared" ca="1" si="43"/>
        <v>4.8168377904655728E-6</v>
      </c>
      <c r="AA91" s="20">
        <f t="shared" ca="1" si="44"/>
        <v>11.564664307277855</v>
      </c>
      <c r="AB91" s="31">
        <f t="shared" ca="1" si="45"/>
        <v>0.82384986374634617</v>
      </c>
      <c r="AC91" s="20">
        <f t="shared" ca="1" si="46"/>
        <v>1031</v>
      </c>
      <c r="AD91" s="20">
        <f t="shared" ca="1" si="47"/>
        <v>0.81915739268680443</v>
      </c>
      <c r="AE91" s="20">
        <f t="shared" ca="1" si="48"/>
        <v>0.91215863682278053</v>
      </c>
      <c r="AF91" s="20">
        <f t="shared" ca="1" si="49"/>
        <v>0.82384986374634617</v>
      </c>
      <c r="AG91" s="20">
        <f t="shared" ca="1" si="37"/>
        <v>0.6057541352282072</v>
      </c>
      <c r="AH91" s="45">
        <f t="shared" ca="1" si="50"/>
        <v>0.67872859799487306</v>
      </c>
      <c r="AJ91" s="47">
        <f t="shared" si="38"/>
        <v>1175</v>
      </c>
      <c r="AK91" s="46">
        <v>83</v>
      </c>
      <c r="AL91" s="46">
        <f t="shared" si="35"/>
        <v>5.7205725292270269E-2</v>
      </c>
      <c r="AM91" s="46">
        <f t="shared" si="36"/>
        <v>-5.559347488384165E-2</v>
      </c>
      <c r="AN91" s="46">
        <f t="shared" ca="1" si="51"/>
        <v>1.3966971667227641E-2</v>
      </c>
      <c r="AO91" s="94">
        <f t="shared" ca="1" si="52"/>
        <v>-9.4028927608067452E-3</v>
      </c>
      <c r="AP91" s="46">
        <f t="shared" ca="1" si="39"/>
        <v>-3.7330192006376373E-3</v>
      </c>
      <c r="AQ91" s="47">
        <f t="shared" ca="1" si="40"/>
        <v>-1.6106144396367188E-2</v>
      </c>
      <c r="AR91" s="90">
        <f t="shared" ca="1" si="41"/>
        <v>-1.6401426944981128E-2</v>
      </c>
      <c r="AT91" s="67">
        <f t="shared" si="53"/>
        <v>1.0779816513761469</v>
      </c>
      <c r="AU91" s="56">
        <f t="shared" ca="1" si="54"/>
        <v>1.5022140379804484E-5</v>
      </c>
      <c r="AV91" s="57">
        <f t="shared" ca="1" si="55"/>
        <v>2.8998440078172001E-4</v>
      </c>
    </row>
    <row r="92" spans="2:48" x14ac:dyDescent="0.2">
      <c r="B92" s="3">
        <v>38020</v>
      </c>
      <c r="C92" s="4">
        <v>1136.030029</v>
      </c>
      <c r="D92" s="4">
        <v>587.39001499999995</v>
      </c>
      <c r="E92" s="4">
        <v>579.15002400000003</v>
      </c>
      <c r="F92" s="4">
        <v>46.083331999999999</v>
      </c>
      <c r="G92" s="4">
        <v>102.629997</v>
      </c>
      <c r="I92" s="77">
        <v>38020</v>
      </c>
      <c r="J92" s="78">
        <f t="shared" si="28"/>
        <v>6.7827545515326273E-4</v>
      </c>
      <c r="K92" s="78">
        <f t="shared" si="29"/>
        <v>-2.1743388264457396E-3</v>
      </c>
      <c r="L92" s="78">
        <f t="shared" si="30"/>
        <v>-2.3942433814609556E-3</v>
      </c>
      <c r="M92" s="78">
        <f t="shared" si="31"/>
        <v>1.8115652173912745E-3</v>
      </c>
      <c r="N92" s="79">
        <f t="shared" si="32"/>
        <v>2.7357010793493484E-3</v>
      </c>
      <c r="P92" s="74">
        <v>42499</v>
      </c>
      <c r="Q92" s="75">
        <v>7.5349664127098855E-4</v>
      </c>
      <c r="R92" s="75">
        <v>2.8225455253142302E-4</v>
      </c>
      <c r="S92" s="75">
        <v>3.1667406091534117E-3</v>
      </c>
      <c r="T92" s="75">
        <v>-2.0913732643538466E-3</v>
      </c>
      <c r="U92" s="76">
        <v>6.3080111173475964E-4</v>
      </c>
      <c r="W92" s="42">
        <f t="shared" si="33"/>
        <v>42494</v>
      </c>
      <c r="X92" s="19">
        <f t="shared" ca="1" si="34"/>
        <v>4.5124989533890071E-4</v>
      </c>
      <c r="Y92" s="46">
        <f t="shared" ca="1" si="42"/>
        <v>2.0362646804336883E-7</v>
      </c>
      <c r="Z92" s="19">
        <f t="shared" ca="1" si="43"/>
        <v>4.7359365517704925E-6</v>
      </c>
      <c r="AA92" s="46">
        <f t="shared" ca="1" si="44"/>
        <v>12.217335027905627</v>
      </c>
      <c r="AB92" s="47">
        <f t="shared" ca="1" si="45"/>
        <v>0.20735483976652994</v>
      </c>
      <c r="AC92" s="46">
        <f t="shared" ca="1" si="46"/>
        <v>707</v>
      </c>
      <c r="AD92" s="46">
        <f t="shared" ca="1" si="47"/>
        <v>0.56160572337042924</v>
      </c>
      <c r="AE92" s="46">
        <f t="shared" ca="1" si="48"/>
        <v>0.15504156002802674</v>
      </c>
      <c r="AF92" s="46">
        <f t="shared" ca="1" si="49"/>
        <v>0.20735483976652994</v>
      </c>
      <c r="AG92" s="46">
        <f t="shared" ca="1" si="37"/>
        <v>2.6181524936293762E-2</v>
      </c>
      <c r="AH92" s="48">
        <f t="shared" ca="1" si="50"/>
        <v>4.2996029574603294E-2</v>
      </c>
      <c r="AJ92" s="31">
        <f t="shared" si="38"/>
        <v>1174</v>
      </c>
      <c r="AK92" s="20">
        <v>84</v>
      </c>
      <c r="AL92" s="20">
        <f t="shared" si="35"/>
        <v>5.7205725292270269E-2</v>
      </c>
      <c r="AM92" s="20">
        <f t="shared" si="36"/>
        <v>-5.559347488384165E-2</v>
      </c>
      <c r="AN92" s="20">
        <f t="shared" ca="1" si="51"/>
        <v>-1.3091043721431371E-2</v>
      </c>
      <c r="AO92" s="20">
        <f t="shared" ca="1" si="52"/>
        <v>-8.769616970710617E-3</v>
      </c>
      <c r="AP92" s="20">
        <f t="shared" ca="1" si="39"/>
        <v>-2.1607676963764064E-2</v>
      </c>
      <c r="AQ92" s="31">
        <f t="shared" ca="1" si="40"/>
        <v>-2.4187377391604627E-2</v>
      </c>
      <c r="AR92" s="89">
        <f t="shared" ca="1" si="41"/>
        <v>-2.3994347244554428E-2</v>
      </c>
      <c r="AT92" s="64">
        <f t="shared" si="53"/>
        <v>1.0790441176470589</v>
      </c>
      <c r="AU92" s="65">
        <f t="shared" ca="1" si="54"/>
        <v>5.0379674653164188E-4</v>
      </c>
      <c r="AV92" s="66">
        <f t="shared" ca="1" si="55"/>
        <v>6.2123666676351967E-4</v>
      </c>
    </row>
    <row r="93" spans="2:48" x14ac:dyDescent="0.2">
      <c r="B93" s="3">
        <v>38021</v>
      </c>
      <c r="C93" s="4">
        <v>1126.5200199999999</v>
      </c>
      <c r="D93" s="4">
        <v>581.63000499999998</v>
      </c>
      <c r="E93" s="4">
        <v>564.03002900000001</v>
      </c>
      <c r="F93" s="4">
        <v>45.583331999999999</v>
      </c>
      <c r="G93" s="4">
        <v>102.639999</v>
      </c>
      <c r="I93" s="74">
        <v>38021</v>
      </c>
      <c r="J93" s="75">
        <f t="shared" si="28"/>
        <v>-8.3712655099190889E-3</v>
      </c>
      <c r="K93" s="75">
        <f t="shared" si="29"/>
        <v>-9.8061081273231494E-3</v>
      </c>
      <c r="L93" s="75">
        <f t="shared" si="30"/>
        <v>-2.6107216392000039E-2</v>
      </c>
      <c r="M93" s="75">
        <f t="shared" si="31"/>
        <v>-1.0849909898008244E-2</v>
      </c>
      <c r="N93" s="76">
        <f t="shared" si="32"/>
        <v>9.7456886800845034E-5</v>
      </c>
      <c r="P93" s="77">
        <v>42500</v>
      </c>
      <c r="Q93" s="78">
        <v>1.2483643839788859E-2</v>
      </c>
      <c r="R93" s="78">
        <v>1.1430566682141107E-2</v>
      </c>
      <c r="S93" s="78">
        <v>9.4611723675385988E-3</v>
      </c>
      <c r="T93" s="78">
        <v>1.4320713039493945E-2</v>
      </c>
      <c r="U93" s="79">
        <v>4.5024315156477323E-4</v>
      </c>
      <c r="W93" s="44">
        <f t="shared" si="33"/>
        <v>42495</v>
      </c>
      <c r="X93" s="20">
        <f t="shared" ca="1" si="34"/>
        <v>2.5256900367519046E-3</v>
      </c>
      <c r="Y93" s="20">
        <f t="shared" ca="1" si="42"/>
        <v>6.3791101617478373E-6</v>
      </c>
      <c r="Z93" s="20">
        <f t="shared" ca="1" si="43"/>
        <v>3.8752927707577495E-6</v>
      </c>
      <c r="AA93" s="20">
        <f t="shared" ca="1" si="44"/>
        <v>10.814791735881016</v>
      </c>
      <c r="AB93" s="31">
        <f t="shared" ca="1" si="45"/>
        <v>1.2830033547844104</v>
      </c>
      <c r="AC93" s="20">
        <f t="shared" ca="1" si="46"/>
        <v>1159</v>
      </c>
      <c r="AD93" s="20">
        <f t="shared" ca="1" si="47"/>
        <v>0.920906200317965</v>
      </c>
      <c r="AE93" s="20">
        <f t="shared" ca="1" si="48"/>
        <v>1.4111933876362297</v>
      </c>
      <c r="AF93" s="20">
        <f t="shared" ca="1" si="49"/>
        <v>1.2830033547844104</v>
      </c>
      <c r="AG93" s="20">
        <f t="shared" ca="1" si="37"/>
        <v>1.5312963022111612</v>
      </c>
      <c r="AH93" s="45">
        <f t="shared" ca="1" si="50"/>
        <v>1.6460976083880516</v>
      </c>
      <c r="AJ93" s="47">
        <f t="shared" si="38"/>
        <v>1173</v>
      </c>
      <c r="AK93" s="46">
        <v>85</v>
      </c>
      <c r="AL93" s="46">
        <f t="shared" si="35"/>
        <v>5.7205725292270269E-2</v>
      </c>
      <c r="AM93" s="46">
        <f t="shared" si="36"/>
        <v>-5.559347488384165E-2</v>
      </c>
      <c r="AN93" s="46">
        <f t="shared" ca="1" si="51"/>
        <v>3.8878204486369597E-2</v>
      </c>
      <c r="AO93" s="94">
        <f t="shared" ca="1" si="52"/>
        <v>-2.6054793310300384E-3</v>
      </c>
      <c r="AP93" s="46">
        <f t="shared" ca="1" si="39"/>
        <v>3.9723046968608795E-2</v>
      </c>
      <c r="AQ93" s="47">
        <f t="shared" ca="1" si="40"/>
        <v>8.0942670211933326E-2</v>
      </c>
      <c r="AR93" s="90">
        <f t="shared" ca="1" si="41"/>
        <v>7.9595602926914685E-2</v>
      </c>
      <c r="AT93" s="67">
        <f t="shared" si="53"/>
        <v>1.080110497237569</v>
      </c>
      <c r="AU93" s="56">
        <f t="shared" ca="1" si="54"/>
        <v>1.70432845315991E-3</v>
      </c>
      <c r="AV93" s="57">
        <f t="shared" ca="1" si="55"/>
        <v>6.8429968565523096E-3</v>
      </c>
    </row>
    <row r="94" spans="2:48" x14ac:dyDescent="0.2">
      <c r="B94" s="3">
        <v>38022</v>
      </c>
      <c r="C94" s="4">
        <v>1128.589966</v>
      </c>
      <c r="D94" s="4">
        <v>584.13000499999998</v>
      </c>
      <c r="E94" s="4">
        <v>569.53997800000002</v>
      </c>
      <c r="F94" s="4">
        <v>45.773335000000003</v>
      </c>
      <c r="G94" s="4">
        <v>102.349998</v>
      </c>
      <c r="I94" s="77">
        <v>38022</v>
      </c>
      <c r="J94" s="78">
        <f t="shared" si="28"/>
        <v>1.8374693420895199E-3</v>
      </c>
      <c r="K94" s="78">
        <f t="shared" si="29"/>
        <v>4.2982651832069773E-3</v>
      </c>
      <c r="L94" s="78">
        <f t="shared" si="30"/>
        <v>9.7688929962982621E-3</v>
      </c>
      <c r="M94" s="78">
        <f t="shared" si="31"/>
        <v>4.1682560634225766E-3</v>
      </c>
      <c r="N94" s="79">
        <f t="shared" si="32"/>
        <v>-2.8254189675119123E-3</v>
      </c>
      <c r="P94" s="74">
        <v>42501</v>
      </c>
      <c r="Q94" s="75">
        <v>-9.5615182490236764E-3</v>
      </c>
      <c r="R94" s="75">
        <v>-9.9746444581609445E-3</v>
      </c>
      <c r="S94" s="75">
        <v>-1.2481920704804545E-2</v>
      </c>
      <c r="T94" s="75">
        <v>-8.6088151305504425E-3</v>
      </c>
      <c r="U94" s="76">
        <v>0</v>
      </c>
      <c r="W94" s="42">
        <f t="shared" si="33"/>
        <v>42496</v>
      </c>
      <c r="X94" s="19">
        <f t="shared" ca="1" si="34"/>
        <v>-1.5295843218426405E-3</v>
      </c>
      <c r="Y94" s="46">
        <f t="shared" ca="1" si="42"/>
        <v>2.3396281976268104E-6</v>
      </c>
      <c r="Z94" s="19">
        <f t="shared" ca="1" si="43"/>
        <v>4.8527530136362167E-6</v>
      </c>
      <c r="AA94" s="46">
        <f t="shared" ca="1" si="44"/>
        <v>11.753840484655104</v>
      </c>
      <c r="AB94" s="47">
        <f t="shared" ca="1" si="45"/>
        <v>-0.6943514223533569</v>
      </c>
      <c r="AC94" s="46">
        <f t="shared" ca="1" si="46"/>
        <v>239</v>
      </c>
      <c r="AD94" s="46">
        <f t="shared" ca="1" si="47"/>
        <v>0.18958664546899842</v>
      </c>
      <c r="AE94" s="46">
        <f t="shared" ca="1" si="48"/>
        <v>-0.87942055535194708</v>
      </c>
      <c r="AF94" s="46">
        <f t="shared" ca="1" si="49"/>
        <v>-0.6943514223533569</v>
      </c>
      <c r="AG94" s="46">
        <f t="shared" ca="1" si="37"/>
        <v>0.54745082806095091</v>
      </c>
      <c r="AH94" s="48">
        <f t="shared" ca="1" si="50"/>
        <v>0.48212389772412989</v>
      </c>
      <c r="AJ94" s="31">
        <f t="shared" si="38"/>
        <v>1172</v>
      </c>
      <c r="AK94" s="20">
        <v>86</v>
      </c>
      <c r="AL94" s="20">
        <f t="shared" si="35"/>
        <v>5.7205725292270269E-2</v>
      </c>
      <c r="AM94" s="20">
        <f t="shared" si="36"/>
        <v>-5.559347488384165E-2</v>
      </c>
      <c r="AN94" s="20">
        <f t="shared" ca="1" si="51"/>
        <v>-2.9594366353982708E-2</v>
      </c>
      <c r="AO94" s="20">
        <f t="shared" ca="1" si="52"/>
        <v>-9.5300249992762466E-3</v>
      </c>
      <c r="AP94" s="20">
        <f t="shared" ca="1" si="39"/>
        <v>-4.9058134484271557E-2</v>
      </c>
      <c r="AQ94" s="31">
        <f t="shared" ca="1" si="40"/>
        <v>-2.3030839655198688E-2</v>
      </c>
      <c r="AR94" s="89">
        <f t="shared" ca="1" si="41"/>
        <v>-2.3817124986831622E-2</v>
      </c>
      <c r="AT94" s="64">
        <f t="shared" si="53"/>
        <v>1.0811808118081181</v>
      </c>
      <c r="AU94" s="65">
        <f t="shared" ca="1" si="54"/>
        <v>2.6020784642417864E-3</v>
      </c>
      <c r="AV94" s="66">
        <f t="shared" ca="1" si="55"/>
        <v>6.1330569997431448E-4</v>
      </c>
    </row>
    <row r="95" spans="2:48" x14ac:dyDescent="0.2">
      <c r="B95" s="3">
        <v>38023</v>
      </c>
      <c r="C95" s="4">
        <v>1142.76001</v>
      </c>
      <c r="D95" s="4">
        <v>594.40997300000004</v>
      </c>
      <c r="E95" s="4">
        <v>584.07000700000003</v>
      </c>
      <c r="F95" s="4">
        <v>46.636665000000001</v>
      </c>
      <c r="G95" s="4">
        <v>102.769997</v>
      </c>
      <c r="I95" s="74">
        <v>38023</v>
      </c>
      <c r="J95" s="75">
        <f t="shared" si="28"/>
        <v>1.2555528958158363E-2</v>
      </c>
      <c r="K95" s="75">
        <f t="shared" si="29"/>
        <v>1.7598767247027577E-2</v>
      </c>
      <c r="L95" s="75">
        <f t="shared" si="30"/>
        <v>2.5511868457458859E-2</v>
      </c>
      <c r="M95" s="75">
        <f t="shared" si="31"/>
        <v>1.8860980961950831E-2</v>
      </c>
      <c r="N95" s="76">
        <f t="shared" si="32"/>
        <v>4.1035565042219562E-3</v>
      </c>
      <c r="P95" s="77">
        <v>42502</v>
      </c>
      <c r="Q95" s="78">
        <v>-1.6946514178486907E-4</v>
      </c>
      <c r="R95" s="78">
        <v>-8.8649827697015698E-4</v>
      </c>
      <c r="S95" s="78">
        <v>-5.5080234450008963E-3</v>
      </c>
      <c r="T95" s="78">
        <v>-3.47360182446687E-4</v>
      </c>
      <c r="U95" s="79">
        <v>-9.0015306148718709E-4</v>
      </c>
      <c r="W95" s="44">
        <f t="shared" si="33"/>
        <v>42499</v>
      </c>
      <c r="X95" s="20">
        <f t="shared" ca="1" si="34"/>
        <v>6.3080111173475964E-4</v>
      </c>
      <c r="Y95" s="20">
        <f t="shared" ca="1" si="42"/>
        <v>3.9791004256580873E-7</v>
      </c>
      <c r="Z95" s="20">
        <f t="shared" ca="1" si="43"/>
        <v>4.5195970797336991E-6</v>
      </c>
      <c r="AA95" s="20">
        <f t="shared" ca="1" si="44"/>
        <v>12.219046666363365</v>
      </c>
      <c r="AB95" s="31">
        <f t="shared" ca="1" si="45"/>
        <v>0.29671711002562484</v>
      </c>
      <c r="AC95" s="20">
        <f t="shared" ca="1" si="46"/>
        <v>770</v>
      </c>
      <c r="AD95" s="20">
        <f t="shared" ca="1" si="47"/>
        <v>0.61168521462639114</v>
      </c>
      <c r="AE95" s="20">
        <f t="shared" ca="1" si="48"/>
        <v>0.28371399246302342</v>
      </c>
      <c r="AF95" s="20">
        <f t="shared" ca="1" si="49"/>
        <v>0.29671711002562484</v>
      </c>
      <c r="AG95" s="20">
        <f t="shared" ca="1" si="37"/>
        <v>6.3086032882615786E-2</v>
      </c>
      <c r="AH95" s="45">
        <f t="shared" ca="1" si="50"/>
        <v>8.8041043381958756E-2</v>
      </c>
      <c r="AJ95" s="47">
        <f t="shared" si="38"/>
        <v>1171</v>
      </c>
      <c r="AK95" s="46">
        <v>87</v>
      </c>
      <c r="AL95" s="46">
        <f t="shared" si="35"/>
        <v>5.7205725292270269E-2</v>
      </c>
      <c r="AM95" s="46">
        <f t="shared" si="36"/>
        <v>-5.559347488384165E-2</v>
      </c>
      <c r="AN95" s="46">
        <f t="shared" ca="1" si="51"/>
        <v>2.6618889973298674E-2</v>
      </c>
      <c r="AO95" s="94">
        <f t="shared" ca="1" si="52"/>
        <v>-5.7287232245270209E-3</v>
      </c>
      <c r="AP95" s="46">
        <f t="shared" ca="1" si="39"/>
        <v>2.5180346079870429E-2</v>
      </c>
      <c r="AQ95" s="47">
        <f t="shared" ca="1" si="40"/>
        <v>1.559067113116692E-2</v>
      </c>
      <c r="AR95" s="90">
        <f t="shared" ca="1" si="41"/>
        <v>1.4255732312594504E-2</v>
      </c>
      <c r="AT95" s="67">
        <f t="shared" si="53"/>
        <v>1.0822550831792976</v>
      </c>
      <c r="AU95" s="56">
        <f t="shared" ca="1" si="54"/>
        <v>6.862036501017523E-4</v>
      </c>
      <c r="AV95" s="57">
        <f t="shared" ca="1" si="55"/>
        <v>2.199422673870047E-4</v>
      </c>
    </row>
    <row r="96" spans="2:48" x14ac:dyDescent="0.2">
      <c r="B96" s="3">
        <v>38026</v>
      </c>
      <c r="C96" s="4">
        <v>1139.8100589999999</v>
      </c>
      <c r="D96" s="4">
        <v>596.78002900000001</v>
      </c>
      <c r="E96" s="4">
        <v>585.48999000000003</v>
      </c>
      <c r="F96" s="4">
        <v>46.93</v>
      </c>
      <c r="G96" s="4">
        <v>102.839996</v>
      </c>
      <c r="I96" s="77">
        <v>38026</v>
      </c>
      <c r="J96" s="78">
        <f t="shared" si="28"/>
        <v>-2.5814265236670784E-3</v>
      </c>
      <c r="K96" s="78">
        <f t="shared" si="29"/>
        <v>3.9872413109730527E-3</v>
      </c>
      <c r="L96" s="78">
        <f t="shared" si="30"/>
        <v>2.4311863012681663E-3</v>
      </c>
      <c r="M96" s="78">
        <f t="shared" si="31"/>
        <v>6.2897936634190932E-3</v>
      </c>
      <c r="N96" s="79">
        <f t="shared" si="32"/>
        <v>6.8112291566959661E-4</v>
      </c>
      <c r="P96" s="74">
        <v>42503</v>
      </c>
      <c r="Q96" s="75">
        <v>-8.4782889927489322E-3</v>
      </c>
      <c r="R96" s="75">
        <v>-9.0660572693835265E-3</v>
      </c>
      <c r="S96" s="75">
        <v>-5.556589512320069E-3</v>
      </c>
      <c r="T96" s="75">
        <v>-1.0250173553680034E-2</v>
      </c>
      <c r="U96" s="76">
        <v>1.8920533722326608E-3</v>
      </c>
      <c r="W96" s="42">
        <f t="shared" si="33"/>
        <v>42500</v>
      </c>
      <c r="X96" s="19">
        <f t="shared" ca="1" si="34"/>
        <v>4.5024315156477323E-4</v>
      </c>
      <c r="Y96" s="46">
        <f t="shared" ca="1" si="42"/>
        <v>2.0271889553097935E-7</v>
      </c>
      <c r="Z96" s="19">
        <f t="shared" ca="1" si="43"/>
        <v>3.7662237051718604E-6</v>
      </c>
      <c r="AA96" s="46">
        <f t="shared" ca="1" si="44"/>
        <v>12.435612222520893</v>
      </c>
      <c r="AB96" s="47">
        <f t="shared" ca="1" si="45"/>
        <v>0.23200324503229794</v>
      </c>
      <c r="AC96" s="46">
        <f t="shared" ca="1" si="46"/>
        <v>726</v>
      </c>
      <c r="AD96" s="46">
        <f t="shared" ca="1" si="47"/>
        <v>0.57670906200317962</v>
      </c>
      <c r="AE96" s="46">
        <f t="shared" ca="1" si="48"/>
        <v>0.19348152194193333</v>
      </c>
      <c r="AF96" s="46">
        <f t="shared" ca="1" si="49"/>
        <v>0.23200324503229794</v>
      </c>
      <c r="AG96" s="46">
        <f t="shared" ca="1" si="37"/>
        <v>3.4765640839122418E-2</v>
      </c>
      <c r="AH96" s="48">
        <f t="shared" ca="1" si="50"/>
        <v>5.3825505705516467E-2</v>
      </c>
      <c r="AJ96" s="31">
        <f t="shared" si="38"/>
        <v>1170</v>
      </c>
      <c r="AK96" s="20">
        <v>88</v>
      </c>
      <c r="AL96" s="20">
        <f t="shared" si="35"/>
        <v>5.7205725292270269E-2</v>
      </c>
      <c r="AM96" s="20">
        <f t="shared" si="36"/>
        <v>-5.559347488384165E-2</v>
      </c>
      <c r="AN96" s="20">
        <f t="shared" ca="1" si="51"/>
        <v>1.3358385197273786E-2</v>
      </c>
      <c r="AO96" s="20">
        <f t="shared" ca="1" si="52"/>
        <v>-6.3098547711281719E-3</v>
      </c>
      <c r="AP96" s="20">
        <f t="shared" ca="1" si="39"/>
        <v>-2.0279424959127948E-2</v>
      </c>
      <c r="AQ96" s="31">
        <f t="shared" ca="1" si="40"/>
        <v>-4.4637330197085733E-2</v>
      </c>
      <c r="AR96" s="89">
        <f t="shared" ca="1" si="41"/>
        <v>-4.5445081610017986E-2</v>
      </c>
      <c r="AT96" s="64">
        <f t="shared" si="53"/>
        <v>1.0833333333333333</v>
      </c>
      <c r="AU96" s="65">
        <f t="shared" ca="1" si="54"/>
        <v>4.4552633306231001E-4</v>
      </c>
      <c r="AV96" s="66">
        <f t="shared" ca="1" si="55"/>
        <v>2.2373600627529611E-3</v>
      </c>
    </row>
    <row r="97" spans="2:48" x14ac:dyDescent="0.2">
      <c r="B97" s="3">
        <v>38027</v>
      </c>
      <c r="C97" s="4">
        <v>1145.540039</v>
      </c>
      <c r="D97" s="4">
        <v>600.28002900000001</v>
      </c>
      <c r="E97" s="4">
        <v>592.830017</v>
      </c>
      <c r="F97" s="4">
        <v>47.133335000000002</v>
      </c>
      <c r="G97" s="4">
        <v>102.620003</v>
      </c>
      <c r="I97" s="74">
        <v>38027</v>
      </c>
      <c r="J97" s="75">
        <f t="shared" si="28"/>
        <v>5.0271358414113359E-3</v>
      </c>
      <c r="K97" s="75">
        <f t="shared" si="29"/>
        <v>5.8648075168748646E-3</v>
      </c>
      <c r="L97" s="75">
        <f t="shared" si="30"/>
        <v>1.2536554211627022E-2</v>
      </c>
      <c r="M97" s="75">
        <f t="shared" si="31"/>
        <v>4.3327295972725912E-3</v>
      </c>
      <c r="N97" s="76">
        <f t="shared" si="32"/>
        <v>-2.1391774460979398E-3</v>
      </c>
      <c r="P97" s="77">
        <v>42506</v>
      </c>
      <c r="Q97" s="78">
        <v>9.7966525849819026E-3</v>
      </c>
      <c r="R97" s="78">
        <v>9.8431578760487526E-3</v>
      </c>
      <c r="S97" s="78">
        <v>1.249049448218416E-2</v>
      </c>
      <c r="T97" s="78">
        <v>1.1936124066418696E-2</v>
      </c>
      <c r="U97" s="79">
        <v>-1.7085881755913729E-3</v>
      </c>
      <c r="W97" s="44">
        <f t="shared" si="33"/>
        <v>42501</v>
      </c>
      <c r="X97" s="20">
        <f t="shared" ca="1" si="34"/>
        <v>0</v>
      </c>
      <c r="Y97" s="20">
        <f t="shared" ca="1" si="42"/>
        <v>0</v>
      </c>
      <c r="Z97" s="20">
        <f t="shared" ca="1" si="43"/>
        <v>3.1586689742976654E-6</v>
      </c>
      <c r="AA97" s="20">
        <f t="shared" ca="1" si="44"/>
        <v>12.66535982976488</v>
      </c>
      <c r="AB97" s="31">
        <f t="shared" ca="1" si="45"/>
        <v>0</v>
      </c>
      <c r="AC97" s="20">
        <f t="shared" ca="1" si="46"/>
        <v>563</v>
      </c>
      <c r="AD97" s="20">
        <f t="shared" ca="1" si="47"/>
        <v>0.44713831478537364</v>
      </c>
      <c r="AE97" s="20">
        <f t="shared" ca="1" si="48"/>
        <v>-0.13289473659553155</v>
      </c>
      <c r="AF97" s="20">
        <f t="shared" ca="1" si="49"/>
        <v>0</v>
      </c>
      <c r="AG97" s="20">
        <f t="shared" ca="1" si="37"/>
        <v>2.0746001655301102E-3</v>
      </c>
      <c r="AH97" s="45">
        <f t="shared" ca="1" si="50"/>
        <v>0</v>
      </c>
      <c r="AJ97" s="47">
        <f t="shared" si="38"/>
        <v>1169</v>
      </c>
      <c r="AK97" s="46">
        <v>89</v>
      </c>
      <c r="AL97" s="46">
        <f t="shared" si="35"/>
        <v>5.7205725292270269E-2</v>
      </c>
      <c r="AM97" s="46">
        <f t="shared" si="36"/>
        <v>-5.559347488384165E-2</v>
      </c>
      <c r="AN97" s="46">
        <f t="shared" ca="1" si="51"/>
        <v>1.4987291699637938E-2</v>
      </c>
      <c r="AO97" s="94">
        <f t="shared" ca="1" si="52"/>
        <v>-3.4506901381503511E-3</v>
      </c>
      <c r="AP97" s="46">
        <f t="shared" ca="1" si="39"/>
        <v>2.1270020103300525E-2</v>
      </c>
      <c r="AQ97" s="47">
        <f t="shared" ca="1" si="40"/>
        <v>-1.1949888180876654E-2</v>
      </c>
      <c r="AR97" s="90">
        <f t="shared" ca="1" si="41"/>
        <v>-9.9359215055464904E-3</v>
      </c>
      <c r="AT97" s="67">
        <f t="shared" si="53"/>
        <v>1.0844155844155845</v>
      </c>
      <c r="AU97" s="56">
        <f t="shared" ca="1" si="54"/>
        <v>4.9060452673722736E-4</v>
      </c>
      <c r="AV97" s="57">
        <f t="shared" ca="1" si="55"/>
        <v>1.0705625674968615E-4</v>
      </c>
    </row>
    <row r="98" spans="2:48" x14ac:dyDescent="0.2">
      <c r="B98" s="3">
        <v>38028</v>
      </c>
      <c r="C98" s="4">
        <v>1157.76001</v>
      </c>
      <c r="D98" s="4">
        <v>605.73999000000003</v>
      </c>
      <c r="E98" s="4">
        <v>597.07000700000003</v>
      </c>
      <c r="F98" s="4">
        <v>47.666668000000001</v>
      </c>
      <c r="G98" s="4">
        <v>103.019997</v>
      </c>
      <c r="I98" s="77">
        <v>38028</v>
      </c>
      <c r="J98" s="78">
        <f t="shared" si="28"/>
        <v>1.0667432463266338E-2</v>
      </c>
      <c r="K98" s="78">
        <f t="shared" si="29"/>
        <v>9.0956899050859824E-3</v>
      </c>
      <c r="L98" s="78">
        <f t="shared" si="30"/>
        <v>7.1521176027090991E-3</v>
      </c>
      <c r="M98" s="78">
        <f t="shared" si="31"/>
        <v>1.1315409783754934E-2</v>
      </c>
      <c r="N98" s="79">
        <f t="shared" si="32"/>
        <v>3.8978170756826681E-3</v>
      </c>
      <c r="P98" s="74">
        <v>42507</v>
      </c>
      <c r="Q98" s="75">
        <v>-9.4112973726661487E-3</v>
      </c>
      <c r="R98" s="75">
        <v>-1.097758402071115E-2</v>
      </c>
      <c r="S98" s="75">
        <v>-1.6600736104701447E-2</v>
      </c>
      <c r="T98" s="75">
        <v>-7.2853770239245394E-3</v>
      </c>
      <c r="U98" s="76">
        <v>-1.3512386028062874E-3</v>
      </c>
      <c r="W98" s="42">
        <f t="shared" si="33"/>
        <v>42502</v>
      </c>
      <c r="X98" s="19">
        <f t="shared" ca="1" si="34"/>
        <v>-9.0015306148718709E-4</v>
      </c>
      <c r="Y98" s="46">
        <f t="shared" ca="1" si="42"/>
        <v>8.1027553410475561E-7</v>
      </c>
      <c r="Z98" s="19">
        <f t="shared" ca="1" si="43"/>
        <v>2.6568729376428772E-6</v>
      </c>
      <c r="AA98" s="46">
        <f t="shared" ca="1" si="44"/>
        <v>12.533387328767871</v>
      </c>
      <c r="AB98" s="47">
        <f t="shared" ca="1" si="45"/>
        <v>-0.55224395451642938</v>
      </c>
      <c r="AC98" s="46">
        <f t="shared" ca="1" si="46"/>
        <v>293</v>
      </c>
      <c r="AD98" s="46">
        <f t="shared" ca="1" si="47"/>
        <v>0.23251192368839427</v>
      </c>
      <c r="AE98" s="46">
        <f t="shared" ca="1" si="48"/>
        <v>-0.73059945115397662</v>
      </c>
      <c r="AF98" s="46">
        <f t="shared" ca="1" si="49"/>
        <v>-0.55224395451642938</v>
      </c>
      <c r="AG98" s="46">
        <f t="shared" ca="1" si="37"/>
        <v>0.35735495657785754</v>
      </c>
      <c r="AH98" s="48">
        <f t="shared" ca="1" si="50"/>
        <v>0.30497338529994411</v>
      </c>
      <c r="AJ98" s="31">
        <f t="shared" si="38"/>
        <v>1168</v>
      </c>
      <c r="AK98" s="20">
        <v>90</v>
      </c>
      <c r="AL98" s="20">
        <f t="shared" si="35"/>
        <v>5.7205725292270269E-2</v>
      </c>
      <c r="AM98" s="20">
        <f t="shared" si="36"/>
        <v>-5.559347488384165E-2</v>
      </c>
      <c r="AN98" s="20">
        <f t="shared" ca="1" si="51"/>
        <v>-5.2976462482686837E-2</v>
      </c>
      <c r="AO98" s="20">
        <f t="shared" ca="1" si="52"/>
        <v>-3.8120851167894611E-3</v>
      </c>
      <c r="AP98" s="20">
        <f t="shared" ca="1" si="39"/>
        <v>-7.5481587546977119E-2</v>
      </c>
      <c r="AQ98" s="31">
        <f t="shared" ca="1" si="40"/>
        <v>-2.4494657100287903E-2</v>
      </c>
      <c r="AR98" s="89">
        <f t="shared" ca="1" si="41"/>
        <v>-2.2390150040775426E-2</v>
      </c>
      <c r="AT98" s="64">
        <f t="shared" si="53"/>
        <v>1.0855018587360594</v>
      </c>
      <c r="AU98" s="65">
        <f t="shared" ca="1" si="54"/>
        <v>6.1846143387163403E-3</v>
      </c>
      <c r="AV98" s="66">
        <f t="shared" ca="1" si="55"/>
        <v>5.4418250967934294E-4</v>
      </c>
    </row>
    <row r="99" spans="2:48" x14ac:dyDescent="0.2">
      <c r="B99" s="3">
        <v>38029</v>
      </c>
      <c r="C99" s="4">
        <v>1152.1099850000001</v>
      </c>
      <c r="D99" s="4">
        <v>605.03002900000001</v>
      </c>
      <c r="E99" s="4">
        <v>592.75</v>
      </c>
      <c r="F99" s="4">
        <v>47.25</v>
      </c>
      <c r="G99" s="4">
        <v>103.029999</v>
      </c>
      <c r="I99" s="74">
        <v>38029</v>
      </c>
      <c r="J99" s="75">
        <f t="shared" si="28"/>
        <v>-4.8801348735476834E-3</v>
      </c>
      <c r="K99" s="75">
        <f t="shared" si="29"/>
        <v>-1.1720556867972694E-3</v>
      </c>
      <c r="L99" s="75">
        <f t="shared" si="30"/>
        <v>-7.2353441796650696E-3</v>
      </c>
      <c r="M99" s="75">
        <f t="shared" si="31"/>
        <v>-8.7412864687752313E-3</v>
      </c>
      <c r="N99" s="76">
        <f t="shared" si="32"/>
        <v>9.7087946915782439E-5</v>
      </c>
      <c r="P99" s="77">
        <v>42508</v>
      </c>
      <c r="Q99" s="78">
        <v>2.0517875938566796E-4</v>
      </c>
      <c r="R99" s="78">
        <v>-1.8487742585346215E-3</v>
      </c>
      <c r="S99" s="78">
        <v>4.8009408395427843E-3</v>
      </c>
      <c r="T99" s="78">
        <v>3.4946706272939243E-4</v>
      </c>
      <c r="U99" s="79">
        <v>-4.1493685355459839E-3</v>
      </c>
      <c r="W99" s="44">
        <f t="shared" si="33"/>
        <v>42503</v>
      </c>
      <c r="X99" s="20">
        <f t="shared" ca="1" si="34"/>
        <v>1.8920533722326608E-3</v>
      </c>
      <c r="Y99" s="20">
        <f t="shared" ca="1" si="42"/>
        <v>3.5798659633769836E-6</v>
      </c>
      <c r="Z99" s="20">
        <f t="shared" ca="1" si="43"/>
        <v>2.4978399937572565E-6</v>
      </c>
      <c r="AA99" s="20">
        <f t="shared" ca="1" si="44"/>
        <v>11.466899541576259</v>
      </c>
      <c r="AB99" s="31">
        <f t="shared" ca="1" si="45"/>
        <v>1.1971569072081765</v>
      </c>
      <c r="AC99" s="20">
        <f t="shared" ca="1" si="46"/>
        <v>1136</v>
      </c>
      <c r="AD99" s="20">
        <f t="shared" ca="1" si="47"/>
        <v>0.90262321144674085</v>
      </c>
      <c r="AE99" s="20">
        <f t="shared" ca="1" si="48"/>
        <v>1.296644373711791</v>
      </c>
      <c r="AF99" s="20">
        <f t="shared" ca="1" si="49"/>
        <v>1.1971569072081765</v>
      </c>
      <c r="AG99" s="20">
        <f t="shared" ca="1" si="37"/>
        <v>1.3262035843317517</v>
      </c>
      <c r="AH99" s="45">
        <f t="shared" ca="1" si="50"/>
        <v>1.4331846604762466</v>
      </c>
      <c r="AJ99" s="47">
        <f t="shared" si="38"/>
        <v>1167</v>
      </c>
      <c r="AK99" s="46">
        <v>91</v>
      </c>
      <c r="AL99" s="46">
        <f t="shared" si="35"/>
        <v>5.7205725292270269E-2</v>
      </c>
      <c r="AM99" s="46">
        <f t="shared" si="36"/>
        <v>-5.559347488384165E-2</v>
      </c>
      <c r="AN99" s="46">
        <f t="shared" ca="1" si="51"/>
        <v>2.0993907808488602E-2</v>
      </c>
      <c r="AO99" s="94">
        <f t="shared" ca="1" si="52"/>
        <v>-4.6042163809013378E-3</v>
      </c>
      <c r="AP99" s="46">
        <f t="shared" ca="1" si="39"/>
        <v>1.1454725479504633E-2</v>
      </c>
      <c r="AQ99" s="47">
        <f t="shared" ca="1" si="40"/>
        <v>-7.9374985943752759E-3</v>
      </c>
      <c r="AR99" s="90">
        <f t="shared" ca="1" si="41"/>
        <v>-6.2681740679092204E-3</v>
      </c>
      <c r="AT99" s="67">
        <f t="shared" si="53"/>
        <v>1.0865921787709498</v>
      </c>
      <c r="AU99" s="56">
        <f t="shared" ca="1" si="54"/>
        <v>1.4257255930281038E-4</v>
      </c>
      <c r="AV99" s="57">
        <f t="shared" ca="1" si="55"/>
        <v>4.269221338168197E-5</v>
      </c>
    </row>
    <row r="100" spans="2:48" x14ac:dyDescent="0.2">
      <c r="B100" s="3">
        <v>38030</v>
      </c>
      <c r="C100" s="4">
        <v>1145.8100589999999</v>
      </c>
      <c r="D100" s="4">
        <v>602.32000700000003</v>
      </c>
      <c r="E100" s="4">
        <v>585.14001499999995</v>
      </c>
      <c r="F100" s="4">
        <v>47.189999</v>
      </c>
      <c r="G100" s="4">
        <v>103.489998</v>
      </c>
      <c r="I100" s="77">
        <v>38030</v>
      </c>
      <c r="J100" s="78">
        <f t="shared" si="28"/>
        <v>-5.4681637014022937E-3</v>
      </c>
      <c r="K100" s="78">
        <f t="shared" si="29"/>
        <v>-4.4791528851537065E-3</v>
      </c>
      <c r="L100" s="78">
        <f t="shared" si="30"/>
        <v>-1.2838439477014005E-2</v>
      </c>
      <c r="M100" s="78">
        <f t="shared" si="31"/>
        <v>-1.2698624338624285E-3</v>
      </c>
      <c r="N100" s="79">
        <f t="shared" si="32"/>
        <v>4.4647093513025876E-3</v>
      </c>
      <c r="P100" s="74">
        <v>42509</v>
      </c>
      <c r="Q100" s="75">
        <v>-3.7067077457677731E-3</v>
      </c>
      <c r="R100" s="75">
        <v>-3.5163791495365811E-3</v>
      </c>
      <c r="S100" s="75">
        <v>-7.4073370170538609E-3</v>
      </c>
      <c r="T100" s="75">
        <v>-7.1615720524016869E-3</v>
      </c>
      <c r="U100" s="76">
        <v>6.3404890155704615E-4</v>
      </c>
      <c r="W100" s="42">
        <f t="shared" si="33"/>
        <v>42506</v>
      </c>
      <c r="X100" s="19">
        <f t="shared" ca="1" si="34"/>
        <v>-1.7085881755913729E-3</v>
      </c>
      <c r="Y100" s="46">
        <f t="shared" ca="1" si="42"/>
        <v>2.9192735537706558E-6</v>
      </c>
      <c r="Z100" s="19">
        <f t="shared" ca="1" si="43"/>
        <v>3.1038747622596044E-6</v>
      </c>
      <c r="AA100" s="46">
        <f t="shared" ca="1" si="44"/>
        <v>11.742333742112436</v>
      </c>
      <c r="AB100" s="47">
        <f t="shared" ca="1" si="45"/>
        <v>-0.9698069712860472</v>
      </c>
      <c r="AC100" s="46">
        <f t="shared" ca="1" si="46"/>
        <v>159</v>
      </c>
      <c r="AD100" s="46">
        <f t="shared" ca="1" si="47"/>
        <v>0.12599364069952304</v>
      </c>
      <c r="AE100" s="46">
        <f t="shared" ca="1" si="48"/>
        <v>-1.1455357829756512</v>
      </c>
      <c r="AF100" s="46">
        <f t="shared" ca="1" si="49"/>
        <v>-0.9698069712860472</v>
      </c>
      <c r="AG100" s="46">
        <f t="shared" ca="1" si="37"/>
        <v>1.0309452687879406</v>
      </c>
      <c r="AH100" s="48">
        <f t="shared" ca="1" si="50"/>
        <v>0.94052556155501588</v>
      </c>
      <c r="AJ100" s="31">
        <f t="shared" si="38"/>
        <v>1166</v>
      </c>
      <c r="AK100" s="20">
        <v>92</v>
      </c>
      <c r="AL100" s="20">
        <f t="shared" si="35"/>
        <v>5.7205725292270269E-2</v>
      </c>
      <c r="AM100" s="20">
        <f t="shared" si="36"/>
        <v>-5.559347488384165E-2</v>
      </c>
      <c r="AN100" s="20">
        <f t="shared" ca="1" si="51"/>
        <v>3.6728372439645005E-3</v>
      </c>
      <c r="AO100" s="20">
        <f t="shared" ca="1" si="52"/>
        <v>-5.2396962377667276E-3</v>
      </c>
      <c r="AP100" s="20">
        <f t="shared" ca="1" si="39"/>
        <v>-2.4267296398678738E-3</v>
      </c>
      <c r="AQ100" s="31">
        <f t="shared" ca="1" si="40"/>
        <v>3.7562026585949128E-2</v>
      </c>
      <c r="AR100" s="89">
        <f t="shared" ca="1" si="41"/>
        <v>3.8933406383474582E-2</v>
      </c>
      <c r="AT100" s="64">
        <f t="shared" si="53"/>
        <v>1.0876865671641791</v>
      </c>
      <c r="AU100" s="65">
        <f t="shared" ca="1" si="54"/>
        <v>6.4054044073558412E-6</v>
      </c>
      <c r="AV100" s="66">
        <f t="shared" ca="1" si="55"/>
        <v>1.6487263196229747E-3</v>
      </c>
    </row>
    <row r="101" spans="2:48" x14ac:dyDescent="0.2">
      <c r="B101" s="3">
        <v>38034</v>
      </c>
      <c r="C101" s="4">
        <v>1156.98999</v>
      </c>
      <c r="D101" s="4">
        <v>608.40002400000003</v>
      </c>
      <c r="E101" s="4">
        <v>594.47997999999995</v>
      </c>
      <c r="F101" s="4">
        <v>48.099997999999999</v>
      </c>
      <c r="G101" s="4">
        <v>103.239998</v>
      </c>
      <c r="I101" s="74">
        <v>38034</v>
      </c>
      <c r="J101" s="75">
        <f t="shared" si="28"/>
        <v>9.7572288811614682E-3</v>
      </c>
      <c r="K101" s="75">
        <f t="shared" si="29"/>
        <v>1.0094330139028567E-2</v>
      </c>
      <c r="L101" s="75">
        <f t="shared" si="30"/>
        <v>1.5961931777986518E-2</v>
      </c>
      <c r="M101" s="75">
        <f t="shared" si="31"/>
        <v>1.9283725774183618E-2</v>
      </c>
      <c r="N101" s="76">
        <f t="shared" si="32"/>
        <v>-2.4156923841084622E-3</v>
      </c>
      <c r="P101" s="77">
        <v>42510</v>
      </c>
      <c r="Q101" s="78">
        <v>6.0195039142562695E-3</v>
      </c>
      <c r="R101" s="78">
        <v>1.3283494737477435E-2</v>
      </c>
      <c r="S101" s="78">
        <v>1.5984946323861011E-2</v>
      </c>
      <c r="T101" s="78">
        <v>8.2688423645319552E-3</v>
      </c>
      <c r="U101" s="79">
        <v>6.3365619051644064E-4</v>
      </c>
      <c r="W101" s="44">
        <f t="shared" si="33"/>
        <v>42507</v>
      </c>
      <c r="X101" s="20">
        <f t="shared" ca="1" si="34"/>
        <v>-1.3512386028062874E-3</v>
      </c>
      <c r="Y101" s="20">
        <f t="shared" ca="1" si="42"/>
        <v>1.8258457617138877E-6</v>
      </c>
      <c r="Z101" s="20">
        <f t="shared" ca="1" si="43"/>
        <v>3.3790182055535945E-6</v>
      </c>
      <c r="AA101" s="20">
        <f t="shared" ca="1" si="44"/>
        <v>12.057577352811645</v>
      </c>
      <c r="AB101" s="31">
        <f t="shared" ca="1" si="45"/>
        <v>-0.73508367522513496</v>
      </c>
      <c r="AC101" s="20">
        <f t="shared" ca="1" si="46"/>
        <v>220</v>
      </c>
      <c r="AD101" s="20">
        <f t="shared" ca="1" si="47"/>
        <v>0.17448330683624802</v>
      </c>
      <c r="AE101" s="20">
        <f t="shared" ca="1" si="48"/>
        <v>-0.93659560484553028</v>
      </c>
      <c r="AF101" s="20">
        <f t="shared" ca="1" si="49"/>
        <v>-0.73508367522513496</v>
      </c>
      <c r="AG101" s="20">
        <f t="shared" ca="1" si="37"/>
        <v>0.6093854672176281</v>
      </c>
      <c r="AH101" s="45">
        <f t="shared" ca="1" si="50"/>
        <v>0.54034800958249174</v>
      </c>
      <c r="AJ101" s="47">
        <f t="shared" si="38"/>
        <v>1165</v>
      </c>
      <c r="AK101" s="46">
        <v>93</v>
      </c>
      <c r="AL101" s="46">
        <f t="shared" si="35"/>
        <v>5.7205725292270269E-2</v>
      </c>
      <c r="AM101" s="46">
        <f t="shared" si="36"/>
        <v>-5.559347488384165E-2</v>
      </c>
      <c r="AN101" s="46">
        <f t="shared" ca="1" si="51"/>
        <v>-2.3015419560930793E-4</v>
      </c>
      <c r="AO101" s="94">
        <f t="shared" ca="1" si="52"/>
        <v>-6.7151684800134653E-3</v>
      </c>
      <c r="AP101" s="46">
        <f t="shared" ca="1" si="39"/>
        <v>8.2390281846102635E-3</v>
      </c>
      <c r="AQ101" s="47">
        <f t="shared" ca="1" si="40"/>
        <v>-9.2617357370498171E-3</v>
      </c>
      <c r="AR101" s="90">
        <f t="shared" ca="1" si="41"/>
        <v>-7.975649020319605E-3</v>
      </c>
      <c r="AT101" s="67">
        <f t="shared" si="53"/>
        <v>1.0887850467289719</v>
      </c>
      <c r="AU101" s="56">
        <f t="shared" ca="1" si="54"/>
        <v>7.3908455160957642E-5</v>
      </c>
      <c r="AV101" s="57">
        <f t="shared" ca="1" si="55"/>
        <v>6.9258680886966092E-5</v>
      </c>
    </row>
    <row r="102" spans="2:48" x14ac:dyDescent="0.2">
      <c r="B102" s="3">
        <v>38035</v>
      </c>
      <c r="C102" s="4">
        <v>1151.8199460000001</v>
      </c>
      <c r="D102" s="4">
        <v>605.77002000000005</v>
      </c>
      <c r="E102" s="4">
        <v>591.47997999999995</v>
      </c>
      <c r="F102" s="4">
        <v>47.433334000000002</v>
      </c>
      <c r="G102" s="4">
        <v>103.160004</v>
      </c>
      <c r="I102" s="77">
        <v>38035</v>
      </c>
      <c r="J102" s="78">
        <f t="shared" si="28"/>
        <v>-4.468529585117639E-3</v>
      </c>
      <c r="K102" s="78">
        <f t="shared" si="29"/>
        <v>-4.3228203422950315E-3</v>
      </c>
      <c r="L102" s="78">
        <f t="shared" si="30"/>
        <v>-5.0464272993684329E-3</v>
      </c>
      <c r="M102" s="78">
        <f t="shared" si="31"/>
        <v>-1.3859958996256035E-2</v>
      </c>
      <c r="N102" s="79">
        <f t="shared" si="32"/>
        <v>-7.7483535015178157E-4</v>
      </c>
      <c r="P102" s="74">
        <v>42513</v>
      </c>
      <c r="Q102" s="75">
        <v>-2.0854588262009888E-3</v>
      </c>
      <c r="R102" s="75">
        <v>-2.5308728565164398E-3</v>
      </c>
      <c r="S102" s="75">
        <v>-8.1816986394888877E-4</v>
      </c>
      <c r="T102" s="75">
        <v>-3.3153375795613713E-3</v>
      </c>
      <c r="U102" s="76">
        <v>-1.809661644566127E-4</v>
      </c>
      <c r="W102" s="42">
        <f t="shared" si="33"/>
        <v>42508</v>
      </c>
      <c r="X102" s="19">
        <f t="shared" ca="1" si="34"/>
        <v>-4.1493685355459839E-3</v>
      </c>
      <c r="Y102" s="46">
        <f t="shared" ca="1" si="42"/>
        <v>1.7217259243779023E-5</v>
      </c>
      <c r="Z102" s="19">
        <f t="shared" ca="1" si="43"/>
        <v>3.2966387713688219E-6</v>
      </c>
      <c r="AA102" s="46">
        <f t="shared" ca="1" si="44"/>
        <v>7.3999363037311356</v>
      </c>
      <c r="AB102" s="47">
        <f t="shared" ca="1" si="45"/>
        <v>-2.285316358618676</v>
      </c>
      <c r="AC102" s="46">
        <f t="shared" ca="1" si="46"/>
        <v>16</v>
      </c>
      <c r="AD102" s="46">
        <f t="shared" ca="1" si="47"/>
        <v>1.2321144674085851E-2</v>
      </c>
      <c r="AE102" s="46">
        <f t="shared" ca="1" si="48"/>
        <v>-2.2469646035859858</v>
      </c>
      <c r="AF102" s="46">
        <f t="shared" ca="1" si="49"/>
        <v>-2.285316358618676</v>
      </c>
      <c r="AG102" s="46">
        <f t="shared" ca="1" si="37"/>
        <v>5.4329276277143181</v>
      </c>
      <c r="AH102" s="48">
        <f t="shared" ca="1" si="50"/>
        <v>5.2226708589701252</v>
      </c>
      <c r="AJ102" s="31">
        <f t="shared" si="38"/>
        <v>1164</v>
      </c>
      <c r="AK102" s="20">
        <v>94</v>
      </c>
      <c r="AL102" s="20">
        <f t="shared" si="35"/>
        <v>5.7205725292270269E-2</v>
      </c>
      <c r="AM102" s="20">
        <f t="shared" si="36"/>
        <v>-5.559347488384165E-2</v>
      </c>
      <c r="AN102" s="20">
        <f t="shared" ca="1" si="51"/>
        <v>-5.847638239632142E-2</v>
      </c>
      <c r="AO102" s="20">
        <f t="shared" ca="1" si="52"/>
        <v>-4.7377302203889249E-3</v>
      </c>
      <c r="AP102" s="20">
        <f t="shared" ca="1" si="39"/>
        <v>-3.6387058779618571E-2</v>
      </c>
      <c r="AQ102" s="31">
        <f t="shared" ca="1" si="40"/>
        <v>-3.0214988436282526E-2</v>
      </c>
      <c r="AR102" s="89">
        <f t="shared" ca="1" si="41"/>
        <v>-2.8397025474638762E-2</v>
      </c>
      <c r="AT102" s="64">
        <f t="shared" si="53"/>
        <v>1.0898876404494382</v>
      </c>
      <c r="AU102" s="65">
        <f t="shared" ca="1" si="54"/>
        <v>1.4430309047555893E-3</v>
      </c>
      <c r="AV102" s="66">
        <f t="shared" ca="1" si="55"/>
        <v>8.7887564509333063E-4</v>
      </c>
    </row>
    <row r="103" spans="2:48" x14ac:dyDescent="0.2">
      <c r="B103" s="3">
        <v>38036</v>
      </c>
      <c r="C103" s="4">
        <v>1147.0600589999999</v>
      </c>
      <c r="D103" s="4">
        <v>600.34002699999996</v>
      </c>
      <c r="E103" s="4">
        <v>582.59002699999996</v>
      </c>
      <c r="F103" s="4">
        <v>47.75</v>
      </c>
      <c r="G103" s="4">
        <v>103.269997</v>
      </c>
      <c r="I103" s="74">
        <v>38036</v>
      </c>
      <c r="J103" s="75">
        <f t="shared" si="28"/>
        <v>-4.1324922497914113E-3</v>
      </c>
      <c r="K103" s="75">
        <f t="shared" si="29"/>
        <v>-8.9637862897211078E-3</v>
      </c>
      <c r="L103" s="75">
        <f t="shared" si="30"/>
        <v>-1.5030015048015644E-2</v>
      </c>
      <c r="M103" s="75">
        <f t="shared" si="31"/>
        <v>6.6760223938717419E-3</v>
      </c>
      <c r="N103" s="76">
        <f t="shared" si="32"/>
        <v>1.0662368721893699E-3</v>
      </c>
      <c r="P103" s="77">
        <v>42514</v>
      </c>
      <c r="Q103" s="78">
        <v>1.3681382915580749E-2</v>
      </c>
      <c r="R103" s="78">
        <v>1.7318416264612776E-2</v>
      </c>
      <c r="S103" s="78">
        <v>2.1541038634932636E-2</v>
      </c>
      <c r="T103" s="78">
        <v>1.453084759332717E-2</v>
      </c>
      <c r="U103" s="79">
        <v>-5.4287008350178761E-4</v>
      </c>
      <c r="W103" s="44">
        <f t="shared" si="33"/>
        <v>42509</v>
      </c>
      <c r="X103" s="20">
        <f t="shared" ca="1" si="34"/>
        <v>6.3404890155704615E-4</v>
      </c>
      <c r="Y103" s="20">
        <f t="shared" ca="1" si="42"/>
        <v>4.020180095656968E-7</v>
      </c>
      <c r="Z103" s="20">
        <f t="shared" ca="1" si="43"/>
        <v>7.256601802765709E-6</v>
      </c>
      <c r="AA103" s="20">
        <f t="shared" ca="1" si="44"/>
        <v>11.778198597175283</v>
      </c>
      <c r="AB103" s="31">
        <f t="shared" ca="1" si="45"/>
        <v>0.2353727103472687</v>
      </c>
      <c r="AC103" s="20">
        <f t="shared" ca="1" si="46"/>
        <v>730</v>
      </c>
      <c r="AD103" s="20">
        <f t="shared" ca="1" si="47"/>
        <v>0.57988871224165339</v>
      </c>
      <c r="AE103" s="20">
        <f t="shared" ca="1" si="48"/>
        <v>0.20160878666742418</v>
      </c>
      <c r="AF103" s="20">
        <f t="shared" ca="1" si="49"/>
        <v>0.2353727103472687</v>
      </c>
      <c r="AG103" s="20">
        <f t="shared" ca="1" si="37"/>
        <v>3.6033504587262531E-2</v>
      </c>
      <c r="AH103" s="45">
        <f t="shared" ca="1" si="50"/>
        <v>5.5400312776219256E-2</v>
      </c>
      <c r="AJ103" s="47">
        <f t="shared" si="38"/>
        <v>1163</v>
      </c>
      <c r="AK103" s="46">
        <v>95</v>
      </c>
      <c r="AL103" s="46">
        <f t="shared" si="35"/>
        <v>5.7205725292270269E-2</v>
      </c>
      <c r="AM103" s="46">
        <f t="shared" si="36"/>
        <v>-5.559347488384165E-2</v>
      </c>
      <c r="AN103" s="46">
        <f t="shared" ca="1" si="51"/>
        <v>-3.1864988062659839E-2</v>
      </c>
      <c r="AO103" s="94">
        <f t="shared" ca="1" si="52"/>
        <v>-6.8778813784128581E-3</v>
      </c>
      <c r="AP103" s="46">
        <f t="shared" ca="1" si="39"/>
        <v>-3.0179045573197918E-2</v>
      </c>
      <c r="AQ103" s="47">
        <f t="shared" ca="1" si="40"/>
        <v>8.8074734654738432E-3</v>
      </c>
      <c r="AR103" s="90">
        <f t="shared" ca="1" si="41"/>
        <v>6.9882997848411677E-3</v>
      </c>
      <c r="AT103" s="67">
        <f t="shared" si="53"/>
        <v>1.0909943714821764</v>
      </c>
      <c r="AU103" s="56">
        <f t="shared" ca="1" si="54"/>
        <v>9.9365017144254159E-4</v>
      </c>
      <c r="AV103" s="57">
        <f t="shared" ca="1" si="55"/>
        <v>5.3280165389971227E-5</v>
      </c>
    </row>
    <row r="104" spans="2:48" x14ac:dyDescent="0.2">
      <c r="B104" s="3">
        <v>38037</v>
      </c>
      <c r="C104" s="4">
        <v>1144.1099850000001</v>
      </c>
      <c r="D104" s="4">
        <v>596.59002699999996</v>
      </c>
      <c r="E104" s="4">
        <v>579.89001499999995</v>
      </c>
      <c r="F104" s="4">
        <v>47.166668000000001</v>
      </c>
      <c r="G104" s="4">
        <v>102.949997</v>
      </c>
      <c r="I104" s="77">
        <v>38037</v>
      </c>
      <c r="J104" s="78">
        <f t="shared" si="28"/>
        <v>-2.5718566145278526E-3</v>
      </c>
      <c r="K104" s="78">
        <f t="shared" si="29"/>
        <v>-6.246460058209646E-3</v>
      </c>
      <c r="L104" s="78">
        <f t="shared" si="30"/>
        <v>-4.6344974593944006E-3</v>
      </c>
      <c r="M104" s="78">
        <f t="shared" si="31"/>
        <v>-1.2216376963350756E-2</v>
      </c>
      <c r="N104" s="79">
        <f t="shared" si="32"/>
        <v>-3.0986734704757219E-3</v>
      </c>
      <c r="P104" s="74">
        <v>42515</v>
      </c>
      <c r="Q104" s="75">
        <v>6.9747404162164798E-3</v>
      </c>
      <c r="R104" s="75">
        <v>6.5987271853612953E-3</v>
      </c>
      <c r="S104" s="75">
        <v>5.0294287051675119E-3</v>
      </c>
      <c r="T104" s="75">
        <v>1.0526315607828884E-2</v>
      </c>
      <c r="U104" s="76">
        <v>1.8109723140591496E-4</v>
      </c>
      <c r="W104" s="42">
        <f t="shared" si="33"/>
        <v>42510</v>
      </c>
      <c r="X104" s="19">
        <f t="shared" ca="1" si="34"/>
        <v>6.3365619051644064E-4</v>
      </c>
      <c r="Y104" s="46">
        <f t="shared" ca="1" si="42"/>
        <v>4.0152016777980774E-7</v>
      </c>
      <c r="Z104" s="19">
        <f t="shared" ca="1" si="43"/>
        <v>5.7892911044722104E-6</v>
      </c>
      <c r="AA104" s="46">
        <f t="shared" ca="1" si="44"/>
        <v>11.990145037575108</v>
      </c>
      <c r="AB104" s="47">
        <f t="shared" ca="1" si="45"/>
        <v>0.26335464826110772</v>
      </c>
      <c r="AC104" s="46">
        <f t="shared" ca="1" si="46"/>
        <v>749</v>
      </c>
      <c r="AD104" s="46">
        <f t="shared" ca="1" si="47"/>
        <v>0.59499205087440377</v>
      </c>
      <c r="AE104" s="46">
        <f t="shared" ca="1" si="48"/>
        <v>0.24040552139317248</v>
      </c>
      <c r="AF104" s="46">
        <f t="shared" ca="1" si="49"/>
        <v>0.26335464826110772</v>
      </c>
      <c r="AG104" s="46">
        <f t="shared" ca="1" si="37"/>
        <v>4.7439832327464564E-2</v>
      </c>
      <c r="AH104" s="48">
        <f t="shared" ca="1" si="50"/>
        <v>6.935567076073175E-2</v>
      </c>
      <c r="AJ104" s="31">
        <f t="shared" si="38"/>
        <v>1162</v>
      </c>
      <c r="AK104" s="20">
        <v>96</v>
      </c>
      <c r="AL104" s="20">
        <f t="shared" si="35"/>
        <v>5.7205725292270269E-2</v>
      </c>
      <c r="AM104" s="20">
        <f t="shared" si="36"/>
        <v>-5.559347488384165E-2</v>
      </c>
      <c r="AN104" s="20">
        <f t="shared" ca="1" si="51"/>
        <v>-1.2662037261353057E-2</v>
      </c>
      <c r="AO104" s="20">
        <f t="shared" ca="1" si="52"/>
        <v>-7.9073154451166482E-3</v>
      </c>
      <c r="AP104" s="20">
        <f t="shared" ca="1" si="39"/>
        <v>1.217784841801268E-2</v>
      </c>
      <c r="AQ104" s="31">
        <f t="shared" ca="1" si="40"/>
        <v>4.4153580212002705E-2</v>
      </c>
      <c r="AR104" s="89">
        <f t="shared" ca="1" si="41"/>
        <v>4.664485250827452E-2</v>
      </c>
      <c r="AT104" s="64">
        <f t="shared" si="53"/>
        <v>1.0921052631578947</v>
      </c>
      <c r="AU104" s="65">
        <f t="shared" ca="1" si="54"/>
        <v>1.6195920189004994E-4</v>
      </c>
      <c r="AV104" s="66">
        <f t="shared" ca="1" si="55"/>
        <v>2.3761395794480362E-3</v>
      </c>
    </row>
    <row r="105" spans="2:48" x14ac:dyDescent="0.2">
      <c r="B105" s="3">
        <v>38040</v>
      </c>
      <c r="C105" s="4">
        <v>1140.98999</v>
      </c>
      <c r="D105" s="4">
        <v>589.53997800000002</v>
      </c>
      <c r="E105" s="4">
        <v>570.20001200000002</v>
      </c>
      <c r="F105" s="4">
        <v>47.299999</v>
      </c>
      <c r="G105" s="4">
        <v>103.230003</v>
      </c>
      <c r="I105" s="74">
        <v>38040</v>
      </c>
      <c r="J105" s="75">
        <f t="shared" si="28"/>
        <v>-2.7270061802668537E-3</v>
      </c>
      <c r="K105" s="75">
        <f t="shared" si="29"/>
        <v>-1.1817242462888077E-2</v>
      </c>
      <c r="L105" s="75">
        <f t="shared" si="30"/>
        <v>-1.6710070443271788E-2</v>
      </c>
      <c r="M105" s="75">
        <f t="shared" si="31"/>
        <v>2.8268055738005131E-3</v>
      </c>
      <c r="N105" s="76">
        <f t="shared" si="32"/>
        <v>2.7198252371003003E-3</v>
      </c>
      <c r="P105" s="77">
        <v>42516</v>
      </c>
      <c r="Q105" s="78">
        <v>-2.1044370918173544E-4</v>
      </c>
      <c r="R105" s="78">
        <v>-3.7127127882279081E-4</v>
      </c>
      <c r="S105" s="78">
        <v>-1.1130567191975575E-3</v>
      </c>
      <c r="T105" s="78">
        <v>2.7322403905014224E-3</v>
      </c>
      <c r="U105" s="79">
        <v>1.5387309502517322E-3</v>
      </c>
      <c r="W105" s="44">
        <f t="shared" si="33"/>
        <v>42513</v>
      </c>
      <c r="X105" s="20">
        <f t="shared" ca="1" si="34"/>
        <v>-1.809661644566127E-4</v>
      </c>
      <c r="Y105" s="20">
        <f t="shared" ca="1" si="42"/>
        <v>3.2748752678137798E-8</v>
      </c>
      <c r="Z105" s="20">
        <f t="shared" ca="1" si="43"/>
        <v>4.7051681140065319E-6</v>
      </c>
      <c r="AA105" s="20">
        <f t="shared" ca="1" si="44"/>
        <v>12.259888888310595</v>
      </c>
      <c r="AB105" s="31">
        <f t="shared" ca="1" si="45"/>
        <v>-8.342761130904619E-2</v>
      </c>
      <c r="AC105" s="20">
        <f t="shared" ca="1" si="46"/>
        <v>532</v>
      </c>
      <c r="AD105" s="20">
        <f t="shared" ca="1" si="47"/>
        <v>0.42249602543720188</v>
      </c>
      <c r="AE105" s="20">
        <f t="shared" ca="1" si="48"/>
        <v>-0.19551211936504198</v>
      </c>
      <c r="AF105" s="20">
        <f t="shared" ca="1" si="49"/>
        <v>-8.342761130904619E-2</v>
      </c>
      <c r="AG105" s="20">
        <f t="shared" ca="1" si="37"/>
        <v>1.6634651287523679E-2</v>
      </c>
      <c r="AH105" s="45">
        <f t="shared" ca="1" si="50"/>
        <v>6.9601663287332935E-3</v>
      </c>
      <c r="AJ105" s="47">
        <f t="shared" si="38"/>
        <v>1161</v>
      </c>
      <c r="AK105" s="46">
        <v>97</v>
      </c>
      <c r="AL105" s="46">
        <f t="shared" si="35"/>
        <v>5.7205725292270269E-2</v>
      </c>
      <c r="AM105" s="46">
        <f t="shared" si="36"/>
        <v>-5.559347488384165E-2</v>
      </c>
      <c r="AN105" s="46">
        <f t="shared" ca="1" si="51"/>
        <v>9.0134516982592894E-3</v>
      </c>
      <c r="AO105" s="94">
        <f t="shared" ca="1" si="52"/>
        <v>-7.1644032054530788E-3</v>
      </c>
      <c r="AP105" s="46">
        <f t="shared" ca="1" si="39"/>
        <v>2.8767547358333439E-3</v>
      </c>
      <c r="AQ105" s="47">
        <f t="shared" ca="1" si="40"/>
        <v>-5.7554230260195155E-2</v>
      </c>
      <c r="AR105" s="90">
        <f t="shared" ca="1" si="41"/>
        <v>-5.8780305324095845E-2</v>
      </c>
      <c r="AT105" s="67">
        <f t="shared" si="53"/>
        <v>1.0932203389830508</v>
      </c>
      <c r="AU105" s="56">
        <f t="shared" ca="1" si="54"/>
        <v>9.0471830297288546E-6</v>
      </c>
      <c r="AV105" s="57">
        <f t="shared" ca="1" si="55"/>
        <v>3.7772121519086188E-3</v>
      </c>
    </row>
    <row r="106" spans="2:48" x14ac:dyDescent="0.2">
      <c r="B106" s="3">
        <v>38041</v>
      </c>
      <c r="C106" s="4">
        <v>1139.089966</v>
      </c>
      <c r="D106" s="4">
        <v>590.5</v>
      </c>
      <c r="E106" s="4">
        <v>571.86999500000002</v>
      </c>
      <c r="F106" s="4">
        <v>47.116664999999998</v>
      </c>
      <c r="G106" s="4">
        <v>103.139999</v>
      </c>
      <c r="I106" s="77">
        <v>38041</v>
      </c>
      <c r="J106" s="78">
        <f t="shared" si="28"/>
        <v>-1.6652416030398568E-3</v>
      </c>
      <c r="K106" s="78">
        <f t="shared" si="29"/>
        <v>1.6284256128936872E-3</v>
      </c>
      <c r="L106" s="78">
        <f t="shared" si="30"/>
        <v>2.9287670376267933E-3</v>
      </c>
      <c r="M106" s="78">
        <f t="shared" si="31"/>
        <v>-3.8759831686254816E-3</v>
      </c>
      <c r="N106" s="79">
        <f t="shared" si="32"/>
        <v>-8.718783046048474E-4</v>
      </c>
      <c r="P106" s="74">
        <v>42517</v>
      </c>
      <c r="Q106" s="75">
        <v>4.2868573656226977E-3</v>
      </c>
      <c r="R106" s="75">
        <v>7.7127760205946156E-3</v>
      </c>
      <c r="S106" s="75">
        <v>9.3879806975214353E-3</v>
      </c>
      <c r="T106" s="75">
        <v>-1.0218153776939964E-3</v>
      </c>
      <c r="U106" s="76">
        <v>-1.8079529722916414E-4</v>
      </c>
      <c r="W106" s="42">
        <f t="shared" si="33"/>
        <v>42514</v>
      </c>
      <c r="X106" s="19">
        <f t="shared" ca="1" si="34"/>
        <v>-5.4287008350178761E-4</v>
      </c>
      <c r="Y106" s="46">
        <f t="shared" ca="1" si="42"/>
        <v>2.9470792756123786E-7</v>
      </c>
      <c r="Z106" s="19">
        <f t="shared" ca="1" si="43"/>
        <v>3.8079224780223236E-6</v>
      </c>
      <c r="AA106" s="46">
        <f t="shared" ca="1" si="44"/>
        <v>12.40103343565673</v>
      </c>
      <c r="AB106" s="47">
        <f t="shared" ca="1" si="45"/>
        <v>-0.27819662695268399</v>
      </c>
      <c r="AC106" s="46">
        <f t="shared" ca="1" si="46"/>
        <v>424</v>
      </c>
      <c r="AD106" s="46">
        <f t="shared" ca="1" si="47"/>
        <v>0.33664546899841019</v>
      </c>
      <c r="AE106" s="46">
        <f t="shared" ca="1" si="48"/>
        <v>-0.42163570860602029</v>
      </c>
      <c r="AF106" s="46">
        <f t="shared" ca="1" si="49"/>
        <v>-0.27819662695268399</v>
      </c>
      <c r="AG106" s="46">
        <f t="shared" ca="1" si="37"/>
        <v>0.10481044034085769</v>
      </c>
      <c r="AH106" s="48">
        <f t="shared" ca="1" si="50"/>
        <v>7.7393363247850802E-2</v>
      </c>
      <c r="AJ106" s="31">
        <f t="shared" si="38"/>
        <v>1160</v>
      </c>
      <c r="AK106" s="20">
        <v>98</v>
      </c>
      <c r="AL106" s="20">
        <f t="shared" si="35"/>
        <v>5.7205725292270269E-2</v>
      </c>
      <c r="AM106" s="20">
        <f t="shared" si="36"/>
        <v>-5.559347488384165E-2</v>
      </c>
      <c r="AN106" s="20">
        <f t="shared" ca="1" si="51"/>
        <v>-2.0113893220573111E-3</v>
      </c>
      <c r="AO106" s="20">
        <f t="shared" ca="1" si="52"/>
        <v>-6.7125399294559436E-3</v>
      </c>
      <c r="AP106" s="20">
        <f t="shared" ca="1" si="39"/>
        <v>-3.7068365634237155E-3</v>
      </c>
      <c r="AQ106" s="31">
        <f t="shared" ca="1" si="40"/>
        <v>-4.0569316817087704E-2</v>
      </c>
      <c r="AR106" s="89">
        <f t="shared" ca="1" si="41"/>
        <v>-4.0078264197101809E-2</v>
      </c>
      <c r="AT106" s="64">
        <f t="shared" si="53"/>
        <v>1.0943396226415094</v>
      </c>
      <c r="AU106" s="65">
        <f t="shared" ca="1" si="54"/>
        <v>1.503692384641937E-5</v>
      </c>
      <c r="AV106" s="66">
        <f t="shared" ca="1" si="55"/>
        <v>1.7578019083218147E-3</v>
      </c>
    </row>
    <row r="107" spans="2:48" x14ac:dyDescent="0.2">
      <c r="B107" s="3">
        <v>38042</v>
      </c>
      <c r="C107" s="4">
        <v>1143.670044</v>
      </c>
      <c r="D107" s="4">
        <v>594.15997300000004</v>
      </c>
      <c r="E107" s="4">
        <v>579.03997800000002</v>
      </c>
      <c r="F107" s="4">
        <v>46.766666000000001</v>
      </c>
      <c r="G107" s="4">
        <v>103.379997</v>
      </c>
      <c r="I107" s="74">
        <v>38042</v>
      </c>
      <c r="J107" s="75">
        <f t="shared" si="28"/>
        <v>4.0208220041505994E-3</v>
      </c>
      <c r="K107" s="75">
        <f t="shared" si="29"/>
        <v>6.1980914479255484E-3</v>
      </c>
      <c r="L107" s="75">
        <f t="shared" si="30"/>
        <v>1.2537784920854261E-2</v>
      </c>
      <c r="M107" s="75">
        <f t="shared" si="31"/>
        <v>-7.4283483349255911E-3</v>
      </c>
      <c r="N107" s="76">
        <f t="shared" si="32"/>
        <v>2.3269148955489122E-3</v>
      </c>
      <c r="P107" s="77">
        <v>42521</v>
      </c>
      <c r="Q107" s="78">
        <v>-1.0052632800821898E-3</v>
      </c>
      <c r="R107" s="78">
        <v>6.568747012345973E-4</v>
      </c>
      <c r="S107" s="78">
        <v>3.7725135250146341E-3</v>
      </c>
      <c r="T107" s="78">
        <v>-4.7732526423456623E-3</v>
      </c>
      <c r="U107" s="79">
        <v>6.3273978033275349E-4</v>
      </c>
      <c r="W107" s="44">
        <f t="shared" si="33"/>
        <v>42515</v>
      </c>
      <c r="X107" s="20">
        <f t="shared" ca="1" si="34"/>
        <v>1.8109723140591496E-4</v>
      </c>
      <c r="Y107" s="20">
        <f t="shared" ca="1" si="42"/>
        <v>3.279620722288751E-8</v>
      </c>
      <c r="Z107" s="20">
        <f t="shared" ca="1" si="43"/>
        <v>3.2135054594292647E-6</v>
      </c>
      <c r="AA107" s="20">
        <f t="shared" ca="1" si="44"/>
        <v>12.637942431360218</v>
      </c>
      <c r="AB107" s="31">
        <f t="shared" ca="1" si="45"/>
        <v>0.10102347188600988</v>
      </c>
      <c r="AC107" s="20">
        <f t="shared" ca="1" si="46"/>
        <v>637</v>
      </c>
      <c r="AD107" s="20">
        <f t="shared" ca="1" si="47"/>
        <v>0.5059618441971383</v>
      </c>
      <c r="AE107" s="20">
        <f t="shared" ca="1" si="48"/>
        <v>1.4944683514671759E-2</v>
      </c>
      <c r="AF107" s="20">
        <f t="shared" ca="1" si="49"/>
        <v>0.10102347188600988</v>
      </c>
      <c r="AG107" s="20">
        <f t="shared" ca="1" si="37"/>
        <v>3.0775525088594055E-3</v>
      </c>
      <c r="AH107" s="45">
        <f t="shared" ca="1" si="50"/>
        <v>1.0205741871903429E-2</v>
      </c>
      <c r="AJ107" s="47">
        <f t="shared" si="38"/>
        <v>1159</v>
      </c>
      <c r="AK107" s="46">
        <v>99</v>
      </c>
      <c r="AL107" s="46">
        <f t="shared" si="35"/>
        <v>5.7205725292270269E-2</v>
      </c>
      <c r="AM107" s="46">
        <f t="shared" si="36"/>
        <v>-5.559347488384165E-2</v>
      </c>
      <c r="AN107" s="46">
        <f t="shared" ca="1" si="51"/>
        <v>-1.9060672204863228E-2</v>
      </c>
      <c r="AO107" s="94">
        <f t="shared" ca="1" si="52"/>
        <v>-9.7448020535636799E-3</v>
      </c>
      <c r="AP107" s="46">
        <f t="shared" ca="1" si="39"/>
        <v>-1.7405652044694069E-2</v>
      </c>
      <c r="AQ107" s="47">
        <f t="shared" ca="1" si="40"/>
        <v>-3.8956686531147186E-2</v>
      </c>
      <c r="AR107" s="90">
        <f t="shared" ca="1" si="41"/>
        <v>-4.0290447424781009E-2</v>
      </c>
      <c r="AT107" s="67">
        <f t="shared" si="53"/>
        <v>1.0954631379962192</v>
      </c>
      <c r="AU107" s="56">
        <f t="shared" ca="1" si="54"/>
        <v>3.3187792256523239E-4</v>
      </c>
      <c r="AV107" s="57">
        <f t="shared" ca="1" si="55"/>
        <v>1.7782873895327033E-3</v>
      </c>
    </row>
    <row r="108" spans="2:48" x14ac:dyDescent="0.2">
      <c r="B108" s="3">
        <v>38043</v>
      </c>
      <c r="C108" s="4">
        <v>1144.910034</v>
      </c>
      <c r="D108" s="4">
        <v>599.17999299999997</v>
      </c>
      <c r="E108" s="4">
        <v>583.85998500000005</v>
      </c>
      <c r="F108" s="4">
        <v>46.783332999999999</v>
      </c>
      <c r="G108" s="4">
        <v>103.209999</v>
      </c>
      <c r="I108" s="77">
        <v>38043</v>
      </c>
      <c r="J108" s="78">
        <f t="shared" si="28"/>
        <v>1.0842200567422E-3</v>
      </c>
      <c r="K108" s="78">
        <f t="shared" si="29"/>
        <v>8.4489366973899659E-3</v>
      </c>
      <c r="L108" s="78">
        <f t="shared" si="30"/>
        <v>8.3241350910662551E-3</v>
      </c>
      <c r="M108" s="78">
        <f t="shared" si="31"/>
        <v>3.5638632011951015E-4</v>
      </c>
      <c r="N108" s="79">
        <f t="shared" si="32"/>
        <v>-1.6443993512594776E-3</v>
      </c>
      <c r="P108" s="74">
        <v>42522</v>
      </c>
      <c r="Q108" s="75">
        <v>1.135042349897221E-3</v>
      </c>
      <c r="R108" s="75">
        <v>3.6636219955678037E-3</v>
      </c>
      <c r="S108" s="75">
        <v>7.1441558390511889E-3</v>
      </c>
      <c r="T108" s="75">
        <v>-8.5644054716613801E-4</v>
      </c>
      <c r="U108" s="76">
        <v>-2.5293496620419011E-3</v>
      </c>
      <c r="W108" s="42">
        <f t="shared" si="33"/>
        <v>42516</v>
      </c>
      <c r="X108" s="19">
        <f t="shared" ca="1" si="34"/>
        <v>1.5387309502517322E-3</v>
      </c>
      <c r="Y108" s="46">
        <f t="shared" ca="1" si="42"/>
        <v>2.3676929372625988E-6</v>
      </c>
      <c r="Z108" s="19">
        <f t="shared" ca="1" si="43"/>
        <v>2.7059516472234639E-6</v>
      </c>
      <c r="AA108" s="46">
        <f t="shared" ca="1" si="44"/>
        <v>11.945062349549794</v>
      </c>
      <c r="AB108" s="47">
        <f t="shared" ca="1" si="45"/>
        <v>0.93541143223343348</v>
      </c>
      <c r="AC108" s="46">
        <f t="shared" ca="1" si="46"/>
        <v>1067</v>
      </c>
      <c r="AD108" s="46">
        <f t="shared" ca="1" si="47"/>
        <v>0.8477742448330684</v>
      </c>
      <c r="AE108" s="46">
        <f t="shared" ca="1" si="48"/>
        <v>1.0269340695709002</v>
      </c>
      <c r="AF108" s="46">
        <f t="shared" ca="1" si="49"/>
        <v>0.93541143223343348</v>
      </c>
      <c r="AG108" s="46">
        <f t="shared" ca="1" si="37"/>
        <v>0.79185732146908838</v>
      </c>
      <c r="AH108" s="48">
        <f t="shared" ca="1" si="50"/>
        <v>0.87499454755300332</v>
      </c>
      <c r="AJ108" s="31">
        <f t="shared" si="38"/>
        <v>1158</v>
      </c>
      <c r="AK108" s="20">
        <v>100</v>
      </c>
      <c r="AL108" s="20">
        <f t="shared" si="35"/>
        <v>5.7205725292270269E-2</v>
      </c>
      <c r="AM108" s="20">
        <f t="shared" si="36"/>
        <v>-5.559347488384165E-2</v>
      </c>
      <c r="AN108" s="20">
        <f t="shared" ca="1" si="51"/>
        <v>-1.3280935312114527E-3</v>
      </c>
      <c r="AO108" s="20">
        <f t="shared" ca="1" si="52"/>
        <v>-7.3865608230530219E-3</v>
      </c>
      <c r="AP108" s="20">
        <f t="shared" ca="1" si="39"/>
        <v>4.5343937101782424E-2</v>
      </c>
      <c r="AQ108" s="31">
        <f t="shared" ca="1" si="40"/>
        <v>-5.9596987822861649E-3</v>
      </c>
      <c r="AR108" s="89">
        <f t="shared" ca="1" si="41"/>
        <v>-7.3336678294904411E-3</v>
      </c>
      <c r="AT108" s="64">
        <f t="shared" si="53"/>
        <v>1.0965909090909092</v>
      </c>
      <c r="AU108" s="65">
        <f t="shared" ca="1" si="54"/>
        <v>2.2546705565616326E-3</v>
      </c>
      <c r="AV108" s="66">
        <f t="shared" ca="1" si="55"/>
        <v>5.8977602158110715E-5</v>
      </c>
    </row>
    <row r="109" spans="2:48" x14ac:dyDescent="0.2">
      <c r="B109" s="3">
        <v>38044</v>
      </c>
      <c r="C109" s="4">
        <v>1144.9399410000001</v>
      </c>
      <c r="D109" s="4">
        <v>601.51000999999997</v>
      </c>
      <c r="E109" s="4">
        <v>585.55999799999995</v>
      </c>
      <c r="F109" s="4">
        <v>47.166668000000001</v>
      </c>
      <c r="G109" s="4">
        <v>103.489998</v>
      </c>
      <c r="I109" s="74">
        <v>38044</v>
      </c>
      <c r="J109" s="75">
        <f t="shared" si="28"/>
        <v>2.6121703113743371E-5</v>
      </c>
      <c r="K109" s="75">
        <f t="shared" si="29"/>
        <v>3.8886762362240592E-3</v>
      </c>
      <c r="L109" s="75">
        <f t="shared" si="30"/>
        <v>2.9116792444680017E-3</v>
      </c>
      <c r="M109" s="75">
        <f t="shared" si="31"/>
        <v>8.1938368948617328E-3</v>
      </c>
      <c r="N109" s="76">
        <f t="shared" si="32"/>
        <v>2.7129057524746579E-3</v>
      </c>
      <c r="P109" s="77">
        <v>42523</v>
      </c>
      <c r="Q109" s="78">
        <v>2.8246782448091081E-3</v>
      </c>
      <c r="R109" s="78">
        <v>5.7189399444927489E-3</v>
      </c>
      <c r="S109" s="78">
        <v>6.4829384605563523E-3</v>
      </c>
      <c r="T109" s="78">
        <v>0</v>
      </c>
      <c r="U109" s="79">
        <v>2.5357634945799351E-3</v>
      </c>
      <c r="W109" s="44">
        <f t="shared" si="33"/>
        <v>42517</v>
      </c>
      <c r="X109" s="20">
        <f t="shared" ca="1" si="34"/>
        <v>-1.8079529722916414E-4</v>
      </c>
      <c r="Y109" s="20">
        <f t="shared" ca="1" si="42"/>
        <v>3.2686939500181807E-8</v>
      </c>
      <c r="Z109" s="20">
        <f t="shared" ca="1" si="43"/>
        <v>2.9409540442086187E-6</v>
      </c>
      <c r="AA109" s="20">
        <f t="shared" ca="1" si="44"/>
        <v>12.725662124464911</v>
      </c>
      <c r="AB109" s="31">
        <f t="shared" ca="1" si="45"/>
        <v>-0.10542485454680377</v>
      </c>
      <c r="AC109" s="20">
        <f t="shared" ca="1" si="46"/>
        <v>518</v>
      </c>
      <c r="AD109" s="20">
        <f t="shared" ca="1" si="47"/>
        <v>0.41136724960254373</v>
      </c>
      <c r="AE109" s="20">
        <f t="shared" ca="1" si="48"/>
        <v>-0.22402930680843985</v>
      </c>
      <c r="AF109" s="20">
        <f t="shared" ca="1" si="49"/>
        <v>-0.10542485454680377</v>
      </c>
      <c r="AG109" s="20">
        <f t="shared" ca="1" si="37"/>
        <v>2.2792736059166471E-2</v>
      </c>
      <c r="AH109" s="45">
        <f t="shared" ca="1" si="50"/>
        <v>1.1114399956214731E-2</v>
      </c>
      <c r="AJ109" s="47">
        <f t="shared" si="38"/>
        <v>1157</v>
      </c>
      <c r="AK109" s="46">
        <v>101</v>
      </c>
      <c r="AL109" s="46">
        <f t="shared" si="35"/>
        <v>5.7205725292270269E-2</v>
      </c>
      <c r="AM109" s="46">
        <f t="shared" si="36"/>
        <v>-5.559347488384165E-2</v>
      </c>
      <c r="AN109" s="46">
        <f t="shared" ca="1" si="51"/>
        <v>2.4056375958134146E-2</v>
      </c>
      <c r="AO109" s="94">
        <f t="shared" ca="1" si="52"/>
        <v>-5.3597461171177394E-3</v>
      </c>
      <c r="AP109" s="46">
        <f t="shared" ca="1" si="39"/>
        <v>4.0149130624829867E-2</v>
      </c>
      <c r="AQ109" s="47">
        <f t="shared" ca="1" si="40"/>
        <v>5.2831685293418543E-2</v>
      </c>
      <c r="AR109" s="90">
        <f t="shared" ca="1" si="41"/>
        <v>5.2438026065490098E-2</v>
      </c>
      <c r="AT109" s="67">
        <f t="shared" si="53"/>
        <v>1.0977229601518026</v>
      </c>
      <c r="AU109" s="56">
        <f t="shared" ca="1" si="54"/>
        <v>1.7694774784142377E-3</v>
      </c>
      <c r="AV109" s="57">
        <f t="shared" ca="1" si="55"/>
        <v>3.0184599528797788E-3</v>
      </c>
    </row>
    <row r="110" spans="2:48" x14ac:dyDescent="0.2">
      <c r="B110" s="3">
        <v>38047</v>
      </c>
      <c r="C110" s="4">
        <v>1155.969971</v>
      </c>
      <c r="D110" s="4">
        <v>611.21002199999998</v>
      </c>
      <c r="E110" s="4">
        <v>594.77002000000005</v>
      </c>
      <c r="F110" s="4">
        <v>47.799999</v>
      </c>
      <c r="G110" s="4">
        <v>103.290001</v>
      </c>
      <c r="I110" s="77">
        <v>38047</v>
      </c>
      <c r="J110" s="78">
        <f t="shared" si="28"/>
        <v>9.6337192939274854E-3</v>
      </c>
      <c r="K110" s="78">
        <f t="shared" si="29"/>
        <v>1.6126102373591449E-2</v>
      </c>
      <c r="L110" s="78">
        <f t="shared" si="30"/>
        <v>1.5728570994359651E-2</v>
      </c>
      <c r="M110" s="78">
        <f t="shared" si="31"/>
        <v>1.3427511987914819E-2</v>
      </c>
      <c r="N110" s="79">
        <f t="shared" si="32"/>
        <v>-1.932524918978124E-3</v>
      </c>
      <c r="P110" s="74">
        <v>42524</v>
      </c>
      <c r="Q110" s="75">
        <v>-2.9118146788908524E-3</v>
      </c>
      <c r="R110" s="75">
        <v>-4.1072146584777763E-3</v>
      </c>
      <c r="S110" s="75">
        <v>-5.5100473632234788E-3</v>
      </c>
      <c r="T110" s="75">
        <v>6.5146063255750106E-3</v>
      </c>
      <c r="U110" s="76">
        <v>5.42010854797049E-3</v>
      </c>
      <c r="W110" s="42">
        <f t="shared" si="33"/>
        <v>42521</v>
      </c>
      <c r="X110" s="19">
        <f t="shared" ca="1" si="34"/>
        <v>6.3273978033275349E-4</v>
      </c>
      <c r="Y110" s="46">
        <f t="shared" ca="1" si="42"/>
        <v>4.0035962961554117E-7</v>
      </c>
      <c r="Z110" s="19">
        <f t="shared" ca="1" si="43"/>
        <v>2.5045725574704281E-6</v>
      </c>
      <c r="AA110" s="46">
        <f t="shared" ca="1" si="44"/>
        <v>12.737540993912788</v>
      </c>
      <c r="AB110" s="47">
        <f t="shared" ca="1" si="45"/>
        <v>0.39981430666615936</v>
      </c>
      <c r="AC110" s="46">
        <f t="shared" ca="1" si="46"/>
        <v>832</v>
      </c>
      <c r="AD110" s="46">
        <f t="shared" ca="1" si="47"/>
        <v>0.66096979332273453</v>
      </c>
      <c r="AE110" s="46">
        <f t="shared" ca="1" si="48"/>
        <v>0.41511131949872704</v>
      </c>
      <c r="AF110" s="46">
        <f t="shared" ca="1" si="49"/>
        <v>0.39981430666615936</v>
      </c>
      <c r="AG110" s="46">
        <f t="shared" ca="1" si="37"/>
        <v>0.12550477267365975</v>
      </c>
      <c r="AH110" s="48">
        <f t="shared" ca="1" si="50"/>
        <v>0.15985147981494174</v>
      </c>
      <c r="AJ110" s="31">
        <f t="shared" si="38"/>
        <v>1156</v>
      </c>
      <c r="AK110" s="20">
        <v>102</v>
      </c>
      <c r="AL110" s="20">
        <f t="shared" si="35"/>
        <v>5.7205725292270269E-2</v>
      </c>
      <c r="AM110" s="20">
        <f t="shared" si="36"/>
        <v>-5.559347488384165E-2</v>
      </c>
      <c r="AN110" s="20">
        <f t="shared" ca="1" si="51"/>
        <v>4.7443646284301373E-2</v>
      </c>
      <c r="AO110" s="20">
        <f t="shared" ca="1" si="52"/>
        <v>-3.3651895718966947E-3</v>
      </c>
      <c r="AP110" s="20">
        <f t="shared" ca="1" si="39"/>
        <v>5.6312877208663972E-2</v>
      </c>
      <c r="AQ110" s="31">
        <f t="shared" ca="1" si="40"/>
        <v>8.342672464673774E-3</v>
      </c>
      <c r="AR110" s="89">
        <f t="shared" ca="1" si="41"/>
        <v>8.4931421012745568E-3</v>
      </c>
      <c r="AT110" s="64">
        <f t="shared" si="53"/>
        <v>1.0988593155893536</v>
      </c>
      <c r="AU110" s="65">
        <f t="shared" ca="1" si="54"/>
        <v>3.4846368833487493E-3</v>
      </c>
      <c r="AV110" s="66">
        <f t="shared" ca="1" si="55"/>
        <v>7.9264527511238987E-5</v>
      </c>
    </row>
    <row r="111" spans="2:48" x14ac:dyDescent="0.2">
      <c r="B111" s="3">
        <v>38048</v>
      </c>
      <c r="C111" s="4">
        <v>1149.099976</v>
      </c>
      <c r="D111" s="4">
        <v>609.03002900000001</v>
      </c>
      <c r="E111" s="4">
        <v>591.05999799999995</v>
      </c>
      <c r="F111" s="4">
        <v>47.033332999999999</v>
      </c>
      <c r="G111" s="4">
        <v>102.93</v>
      </c>
      <c r="I111" s="74">
        <v>38048</v>
      </c>
      <c r="J111" s="75">
        <f t="shared" si="28"/>
        <v>-5.9430566297989217E-3</v>
      </c>
      <c r="K111" s="75">
        <f t="shared" si="29"/>
        <v>-3.5666839900082132E-3</v>
      </c>
      <c r="L111" s="75">
        <f t="shared" si="30"/>
        <v>-6.2377421108079627E-3</v>
      </c>
      <c r="M111" s="75">
        <f t="shared" si="31"/>
        <v>-1.6039037992448508E-2</v>
      </c>
      <c r="N111" s="76">
        <f t="shared" si="32"/>
        <v>-3.4853422065510183E-3</v>
      </c>
      <c r="P111" s="77">
        <v>42527</v>
      </c>
      <c r="Q111" s="78">
        <v>4.8972810511887762E-3</v>
      </c>
      <c r="R111" s="78">
        <v>7.9418494299391407E-3</v>
      </c>
      <c r="S111" s="78">
        <v>1.0943786299881545E-2</v>
      </c>
      <c r="T111" s="78">
        <v>5.6208823985841533E-3</v>
      </c>
      <c r="U111" s="79">
        <v>-1.3477178432780739E-3</v>
      </c>
      <c r="W111" s="44">
        <f t="shared" si="33"/>
        <v>42522</v>
      </c>
      <c r="X111" s="20">
        <f t="shared" ca="1" si="34"/>
        <v>-2.5293496620419011E-3</v>
      </c>
      <c r="Y111" s="20">
        <f t="shared" ca="1" si="42"/>
        <v>6.3976097128714792E-6</v>
      </c>
      <c r="Z111" s="20">
        <f t="shared" ca="1" si="43"/>
        <v>2.278240703321787E-6</v>
      </c>
      <c r="AA111" s="20">
        <f t="shared" ca="1" si="44"/>
        <v>10.183971044205103</v>
      </c>
      <c r="AB111" s="31">
        <f t="shared" ca="1" si="45"/>
        <v>-1.6757493816188322</v>
      </c>
      <c r="AC111" s="20">
        <f t="shared" ca="1" si="46"/>
        <v>54</v>
      </c>
      <c r="AD111" s="20">
        <f t="shared" ca="1" si="47"/>
        <v>4.2527821939586645E-2</v>
      </c>
      <c r="AE111" s="20">
        <f t="shared" ca="1" si="48"/>
        <v>-1.7220765971773944</v>
      </c>
      <c r="AF111" s="20">
        <f t="shared" ca="1" si="49"/>
        <v>-1.6757493816188322</v>
      </c>
      <c r="AG111" s="20">
        <f t="shared" ca="1" si="37"/>
        <v>2.9628639149162672</v>
      </c>
      <c r="AH111" s="45">
        <f t="shared" ca="1" si="50"/>
        <v>2.8081359899958991</v>
      </c>
      <c r="AJ111" s="47">
        <f t="shared" si="38"/>
        <v>1155</v>
      </c>
      <c r="AK111" s="46">
        <v>103</v>
      </c>
      <c r="AL111" s="46">
        <f t="shared" si="35"/>
        <v>5.7205725292270269E-2</v>
      </c>
      <c r="AM111" s="46">
        <f t="shared" si="36"/>
        <v>-5.559347488384165E-2</v>
      </c>
      <c r="AN111" s="46">
        <f t="shared" ca="1" si="51"/>
        <v>3.2529321314932587E-2</v>
      </c>
      <c r="AO111" s="94">
        <f t="shared" ca="1" si="52"/>
        <v>-4.470871803173986E-3</v>
      </c>
      <c r="AP111" s="46">
        <f t="shared" ca="1" si="39"/>
        <v>6.8235844907604787E-2</v>
      </c>
      <c r="AQ111" s="47">
        <f t="shared" ca="1" si="40"/>
        <v>4.938253558815571E-2</v>
      </c>
      <c r="AR111" s="90">
        <f t="shared" ca="1" si="41"/>
        <v>5.2335745622953955E-2</v>
      </c>
      <c r="AT111" s="67">
        <f t="shared" si="53"/>
        <v>1.1000000000000001</v>
      </c>
      <c r="AU111" s="56">
        <f t="shared" ca="1" si="54"/>
        <v>5.1217435832801635E-3</v>
      </c>
      <c r="AV111" s="57">
        <f t="shared" ca="1" si="55"/>
        <v>3.0129332969015985E-3</v>
      </c>
    </row>
    <row r="112" spans="2:48" x14ac:dyDescent="0.2">
      <c r="B112" s="3">
        <v>38049</v>
      </c>
      <c r="C112" s="4">
        <v>1151.030029</v>
      </c>
      <c r="D112" s="4">
        <v>608.71997099999999</v>
      </c>
      <c r="E112" s="4">
        <v>591.32000700000003</v>
      </c>
      <c r="F112" s="4">
        <v>46.933334000000002</v>
      </c>
      <c r="G112" s="4">
        <v>102.82</v>
      </c>
      <c r="I112" s="77">
        <v>38049</v>
      </c>
      <c r="J112" s="78">
        <f t="shared" si="28"/>
        <v>1.6796214779487939E-3</v>
      </c>
      <c r="K112" s="78">
        <f t="shared" si="29"/>
        <v>-5.0910133365530052E-4</v>
      </c>
      <c r="L112" s="78">
        <f t="shared" si="30"/>
        <v>4.3990288782845679E-4</v>
      </c>
      <c r="M112" s="78">
        <f t="shared" si="31"/>
        <v>-2.1261304190370017E-3</v>
      </c>
      <c r="N112" s="79">
        <f t="shared" si="32"/>
        <v>-1.0686874574955176E-3</v>
      </c>
      <c r="P112" s="74">
        <v>42528</v>
      </c>
      <c r="Q112" s="75">
        <v>1.28944639186847E-3</v>
      </c>
      <c r="R112" s="75">
        <v>3.9132508899376722E-3</v>
      </c>
      <c r="S112" s="75">
        <v>2.6340853392221707E-3</v>
      </c>
      <c r="T112" s="75">
        <v>7.2831977086180409E-3</v>
      </c>
      <c r="U112" s="76">
        <v>8.9966710032087416E-4</v>
      </c>
      <c r="W112" s="42">
        <f t="shared" si="33"/>
        <v>42523</v>
      </c>
      <c r="X112" s="19">
        <f t="shared" ca="1" si="34"/>
        <v>2.5357634945799351E-3</v>
      </c>
      <c r="Y112" s="46">
        <f t="shared" ca="1" si="42"/>
        <v>6.4300965004442443E-6</v>
      </c>
      <c r="Z112" s="19">
        <f t="shared" ca="1" si="43"/>
        <v>3.6777449102725498E-6</v>
      </c>
      <c r="AA112" s="46">
        <f t="shared" ca="1" si="44"/>
        <v>10.764830557473452</v>
      </c>
      <c r="AB112" s="47">
        <f t="shared" ca="1" si="45"/>
        <v>1.3222632991457699</v>
      </c>
      <c r="AC112" s="46">
        <f t="shared" ca="1" si="46"/>
        <v>1168</v>
      </c>
      <c r="AD112" s="46">
        <f t="shared" ca="1" si="47"/>
        <v>0.92806041335453104</v>
      </c>
      <c r="AE112" s="46">
        <f t="shared" ca="1" si="48"/>
        <v>1.4614967263557073</v>
      </c>
      <c r="AF112" s="46">
        <f t="shared" ca="1" si="49"/>
        <v>1.3222632991457699</v>
      </c>
      <c r="AG112" s="46">
        <f t="shared" ca="1" si="37"/>
        <v>1.630002519557751</v>
      </c>
      <c r="AH112" s="48">
        <f t="shared" ca="1" si="50"/>
        <v>1.7483802322678557</v>
      </c>
      <c r="AJ112" s="31">
        <f t="shared" si="38"/>
        <v>1154</v>
      </c>
      <c r="AK112" s="20">
        <v>104</v>
      </c>
      <c r="AL112" s="20">
        <f t="shared" si="35"/>
        <v>5.7205725292270269E-2</v>
      </c>
      <c r="AM112" s="20">
        <f t="shared" si="36"/>
        <v>-5.559347488384165E-2</v>
      </c>
      <c r="AN112" s="20">
        <f t="shared" ca="1" si="51"/>
        <v>2.8964994988332687E-2</v>
      </c>
      <c r="AO112" s="20">
        <f t="shared" ca="1" si="52"/>
        <v>-5.374308959866971E-3</v>
      </c>
      <c r="AP112" s="20">
        <f t="shared" ca="1" si="39"/>
        <v>2.9651256709750471E-2</v>
      </c>
      <c r="AQ112" s="31">
        <f t="shared" ca="1" si="40"/>
        <v>1.2805560372900437E-2</v>
      </c>
      <c r="AR112" s="89">
        <f t="shared" ca="1" si="41"/>
        <v>1.229057198958586E-2</v>
      </c>
      <c r="AT112" s="64">
        <f t="shared" si="53"/>
        <v>1.1011450381679388</v>
      </c>
      <c r="AU112" s="65">
        <f t="shared" ca="1" si="54"/>
        <v>9.6812344106442824E-4</v>
      </c>
      <c r="AV112" s="66">
        <f t="shared" ca="1" si="55"/>
        <v>1.663369431728971E-4</v>
      </c>
    </row>
    <row r="113" spans="2:48" x14ac:dyDescent="0.2">
      <c r="B113" s="3">
        <v>38050</v>
      </c>
      <c r="C113" s="4">
        <v>1154.869995</v>
      </c>
      <c r="D113" s="4">
        <v>612.09002699999996</v>
      </c>
      <c r="E113" s="4">
        <v>598.38000499999998</v>
      </c>
      <c r="F113" s="4">
        <v>47.083331999999999</v>
      </c>
      <c r="G113" s="4">
        <v>103.07</v>
      </c>
      <c r="I113" s="74">
        <v>38050</v>
      </c>
      <c r="J113" s="75">
        <f t="shared" si="28"/>
        <v>3.3361127887654822E-3</v>
      </c>
      <c r="K113" s="75">
        <f t="shared" si="29"/>
        <v>5.5362993832183257E-3</v>
      </c>
      <c r="L113" s="75">
        <f t="shared" si="30"/>
        <v>1.1939386316079697E-2</v>
      </c>
      <c r="M113" s="75">
        <f t="shared" si="31"/>
        <v>3.1959800682388453E-3</v>
      </c>
      <c r="N113" s="76">
        <f t="shared" si="32"/>
        <v>2.4314335732347793E-3</v>
      </c>
      <c r="P113" s="77">
        <v>42529</v>
      </c>
      <c r="Q113" s="78">
        <v>3.3095663558678377E-3</v>
      </c>
      <c r="R113" s="78">
        <v>4.2140360049384845E-3</v>
      </c>
      <c r="S113" s="78">
        <v>7.6103462127851632E-3</v>
      </c>
      <c r="T113" s="78">
        <v>2.0178072638673732E-3</v>
      </c>
      <c r="U113" s="79">
        <v>3.5955955056183128E-4</v>
      </c>
      <c r="W113" s="44">
        <f t="shared" si="33"/>
        <v>42524</v>
      </c>
      <c r="X113" s="20">
        <f t="shared" ca="1" si="34"/>
        <v>5.42010854797049E-3</v>
      </c>
      <c r="Y113" s="20">
        <f t="shared" ca="1" si="42"/>
        <v>2.9377576671782775E-5</v>
      </c>
      <c r="Z113" s="20">
        <f t="shared" ca="1" si="43"/>
        <v>4.7201317900643451E-6</v>
      </c>
      <c r="AA113" s="20">
        <f t="shared" ca="1" si="44"/>
        <v>6.039784764030828</v>
      </c>
      <c r="AB113" s="31">
        <f t="shared" ca="1" si="45"/>
        <v>2.4947723489533034</v>
      </c>
      <c r="AC113" s="20">
        <f t="shared" ca="1" si="46"/>
        <v>1248</v>
      </c>
      <c r="AD113" s="20">
        <f t="shared" ca="1" si="47"/>
        <v>0.99165341812400631</v>
      </c>
      <c r="AE113" s="20">
        <f t="shared" ca="1" si="48"/>
        <v>2.3933970848254011</v>
      </c>
      <c r="AF113" s="20">
        <f t="shared" ca="1" si="49"/>
        <v>2.4947723489533034</v>
      </c>
      <c r="AG113" s="20">
        <f t="shared" ca="1" si="37"/>
        <v>5.9987009944018581</v>
      </c>
      <c r="AH113" s="45">
        <f t="shared" ca="1" si="50"/>
        <v>6.223889073101982</v>
      </c>
      <c r="AJ113" s="47">
        <f t="shared" si="38"/>
        <v>1153</v>
      </c>
      <c r="AK113" s="46">
        <v>105</v>
      </c>
      <c r="AL113" s="46">
        <f t="shared" si="35"/>
        <v>5.7205725292270269E-2</v>
      </c>
      <c r="AM113" s="46">
        <f t="shared" si="36"/>
        <v>-5.559347488384165E-2</v>
      </c>
      <c r="AN113" s="46">
        <f t="shared" ca="1" si="51"/>
        <v>-8.0829305217279251E-3</v>
      </c>
      <c r="AO113" s="94">
        <f t="shared" ca="1" si="52"/>
        <v>-2.1508549481025099E-3</v>
      </c>
      <c r="AP113" s="46">
        <f t="shared" ca="1" si="39"/>
        <v>-2.7717656559042125E-2</v>
      </c>
      <c r="AQ113" s="47">
        <f t="shared" ca="1" si="40"/>
        <v>-1.4603477619600464E-3</v>
      </c>
      <c r="AR113" s="90">
        <f t="shared" ca="1" si="41"/>
        <v>-9.0731898348594638E-4</v>
      </c>
      <c r="AT113" s="67">
        <f t="shared" si="53"/>
        <v>1.1022944550669216</v>
      </c>
      <c r="AU113" s="56">
        <f t="shared" ca="1" si="54"/>
        <v>8.4685809115596323E-4</v>
      </c>
      <c r="AV113" s="57">
        <f t="shared" ca="1" si="55"/>
        <v>9.0743937062757991E-7</v>
      </c>
    </row>
    <row r="114" spans="2:48" x14ac:dyDescent="0.2">
      <c r="B114" s="3">
        <v>38051</v>
      </c>
      <c r="C114" s="4">
        <v>1156.8599850000001</v>
      </c>
      <c r="D114" s="4">
        <v>615.919983</v>
      </c>
      <c r="E114" s="4">
        <v>599.53997800000002</v>
      </c>
      <c r="F114" s="4">
        <v>47.633335000000002</v>
      </c>
      <c r="G114" s="4">
        <v>103.83000199999999</v>
      </c>
      <c r="I114" s="77">
        <v>38051</v>
      </c>
      <c r="J114" s="78">
        <f t="shared" si="28"/>
        <v>1.7231290176519256E-3</v>
      </c>
      <c r="K114" s="78">
        <f t="shared" si="29"/>
        <v>6.2571775899887983E-3</v>
      </c>
      <c r="L114" s="78">
        <f t="shared" si="30"/>
        <v>1.9385223274631918E-3</v>
      </c>
      <c r="M114" s="78">
        <f t="shared" si="31"/>
        <v>1.1681479976820753E-2</v>
      </c>
      <c r="N114" s="79">
        <f t="shared" si="32"/>
        <v>7.3736489764237908E-3</v>
      </c>
      <c r="P114" s="74">
        <v>42530</v>
      </c>
      <c r="Q114" s="75">
        <v>-1.7177586918259E-3</v>
      </c>
      <c r="R114" s="75">
        <v>-2.7276413700284955E-3</v>
      </c>
      <c r="S114" s="75">
        <v>-6.5183568017153646E-3</v>
      </c>
      <c r="T114" s="75">
        <v>-1.2250360798791852E-2</v>
      </c>
      <c r="U114" s="76">
        <v>7.188606279192435E-4</v>
      </c>
      <c r="W114" s="42">
        <f t="shared" si="33"/>
        <v>42527</v>
      </c>
      <c r="X114" s="19">
        <f t="shared" ca="1" si="34"/>
        <v>-1.3477178432780739E-3</v>
      </c>
      <c r="Y114" s="46">
        <f t="shared" ca="1" si="42"/>
        <v>1.8163433850901029E-6</v>
      </c>
      <c r="Z114" s="19">
        <f t="shared" ca="1" si="43"/>
        <v>1.1484960703001247E-5</v>
      </c>
      <c r="AA114" s="46">
        <f t="shared" ca="1" si="44"/>
        <v>11.216322417701862</v>
      </c>
      <c r="AB114" s="47">
        <f t="shared" ca="1" si="45"/>
        <v>-0.39768043165395617</v>
      </c>
      <c r="AC114" s="46">
        <f t="shared" ca="1" si="46"/>
        <v>366</v>
      </c>
      <c r="AD114" s="46">
        <f t="shared" ca="1" si="47"/>
        <v>0.29054054054054052</v>
      </c>
      <c r="AE114" s="46">
        <f t="shared" ca="1" si="48"/>
        <v>-0.55180628453857461</v>
      </c>
      <c r="AF114" s="46">
        <f t="shared" ca="1" si="49"/>
        <v>-0.39768043165395617</v>
      </c>
      <c r="AG114" s="46">
        <f t="shared" ca="1" si="37"/>
        <v>0.19645124665817548</v>
      </c>
      <c r="AH114" s="48">
        <f t="shared" ca="1" si="50"/>
        <v>0.15814972572047692</v>
      </c>
      <c r="AJ114" s="31">
        <f t="shared" si="38"/>
        <v>1152</v>
      </c>
      <c r="AK114" s="20">
        <v>106</v>
      </c>
      <c r="AL114" s="20">
        <f t="shared" si="35"/>
        <v>5.7205725292270269E-2</v>
      </c>
      <c r="AM114" s="20">
        <f t="shared" si="36"/>
        <v>-5.559347488384165E-2</v>
      </c>
      <c r="AN114" s="20">
        <f t="shared" ca="1" si="51"/>
        <v>9.9239461707228156E-3</v>
      </c>
      <c r="AO114" s="20">
        <f t="shared" ca="1" si="52"/>
        <v>-5.2994377645608605E-3</v>
      </c>
      <c r="AP114" s="20">
        <f t="shared" ca="1" si="39"/>
        <v>2.5336006756722585E-2</v>
      </c>
      <c r="AQ114" s="31">
        <f t="shared" ca="1" si="40"/>
        <v>-2.0986889032623929E-2</v>
      </c>
      <c r="AR114" s="89">
        <f t="shared" ca="1" si="41"/>
        <v>-2.0851423154247196E-2</v>
      </c>
      <c r="AT114" s="64">
        <f t="shared" si="53"/>
        <v>1.103448275862069</v>
      </c>
      <c r="AU114" s="65">
        <f t="shared" ca="1" si="54"/>
        <v>7.0831805613979853E-4</v>
      </c>
      <c r="AV114" s="66">
        <f t="shared" ca="1" si="55"/>
        <v>4.7975928006342185E-4</v>
      </c>
    </row>
    <row r="115" spans="2:48" x14ac:dyDescent="0.2">
      <c r="B115" s="3">
        <v>38054</v>
      </c>
      <c r="C115" s="4">
        <v>1147.1999510000001</v>
      </c>
      <c r="D115" s="4">
        <v>609.96997099999999</v>
      </c>
      <c r="E115" s="4">
        <v>592.51000999999997</v>
      </c>
      <c r="F115" s="4">
        <v>47.326667999999998</v>
      </c>
      <c r="G115" s="4">
        <v>104.18</v>
      </c>
      <c r="I115" s="74">
        <v>38054</v>
      </c>
      <c r="J115" s="75">
        <f t="shared" si="28"/>
        <v>-8.3502188037042312E-3</v>
      </c>
      <c r="K115" s="75">
        <f t="shared" si="29"/>
        <v>-9.6603652491008968E-3</v>
      </c>
      <c r="L115" s="75">
        <f t="shared" si="30"/>
        <v>-1.1725603392539826E-2</v>
      </c>
      <c r="M115" s="75">
        <f t="shared" si="31"/>
        <v>-6.4380753520618377E-3</v>
      </c>
      <c r="N115" s="76">
        <f t="shared" si="32"/>
        <v>3.3708754045869479E-3</v>
      </c>
      <c r="P115" s="77">
        <v>42531</v>
      </c>
      <c r="Q115" s="78">
        <v>-9.1751811331252011E-3</v>
      </c>
      <c r="R115" s="78">
        <v>-1.4405208673423825E-2</v>
      </c>
      <c r="S115" s="78">
        <v>-1.4620638093812558E-2</v>
      </c>
      <c r="T115" s="78">
        <v>-2.9051970284540027E-2</v>
      </c>
      <c r="U115" s="79">
        <v>1.3468079012263889E-3</v>
      </c>
      <c r="W115" s="44">
        <f t="shared" si="33"/>
        <v>42528</v>
      </c>
      <c r="X115" s="20">
        <f t="shared" ca="1" si="34"/>
        <v>8.9966710032087416E-4</v>
      </c>
      <c r="Y115" s="20">
        <f t="shared" ca="1" si="42"/>
        <v>8.0940089139976989E-7</v>
      </c>
      <c r="Z115" s="20">
        <f t="shared" ca="1" si="43"/>
        <v>9.2825161905355384E-6</v>
      </c>
      <c r="AA115" s="20">
        <f t="shared" ca="1" si="44"/>
        <v>11.500181625560762</v>
      </c>
      <c r="AB115" s="31">
        <f t="shared" ca="1" si="45"/>
        <v>0.29529016430629534</v>
      </c>
      <c r="AC115" s="20">
        <f t="shared" ca="1" si="46"/>
        <v>766</v>
      </c>
      <c r="AD115" s="20">
        <f t="shared" ca="1" si="47"/>
        <v>0.60850556438791736</v>
      </c>
      <c r="AE115" s="20">
        <f t="shared" ca="1" si="48"/>
        <v>0.27542613005564426</v>
      </c>
      <c r="AF115" s="20">
        <f t="shared" ca="1" si="49"/>
        <v>0.29529016430629534</v>
      </c>
      <c r="AG115" s="20">
        <f t="shared" ca="1" si="37"/>
        <v>6.2371259053036497E-2</v>
      </c>
      <c r="AH115" s="45">
        <f t="shared" ca="1" si="50"/>
        <v>8.7196281136038931E-2</v>
      </c>
      <c r="AJ115" s="47">
        <f t="shared" si="38"/>
        <v>1151</v>
      </c>
      <c r="AK115" s="46">
        <v>107</v>
      </c>
      <c r="AL115" s="46">
        <f t="shared" si="35"/>
        <v>5.7205725292270269E-2</v>
      </c>
      <c r="AM115" s="46">
        <f t="shared" si="36"/>
        <v>-5.559347488384165E-2</v>
      </c>
      <c r="AN115" s="46">
        <f t="shared" ca="1" si="51"/>
        <v>2.7869675204495851E-2</v>
      </c>
      <c r="AO115" s="94">
        <f t="shared" ca="1" si="52"/>
        <v>-3.645564934826219E-3</v>
      </c>
      <c r="AP115" s="46">
        <f t="shared" ca="1" si="39"/>
        <v>4.4461286137640117E-2</v>
      </c>
      <c r="AQ115" s="47">
        <f t="shared" ca="1" si="40"/>
        <v>5.8904443782283294E-4</v>
      </c>
      <c r="AR115" s="90">
        <f t="shared" ca="1" si="41"/>
        <v>-1.0364548447985395E-3</v>
      </c>
      <c r="AT115" s="67">
        <f t="shared" si="53"/>
        <v>1.1046065259117082</v>
      </c>
      <c r="AU115" s="56">
        <f t="shared" ca="1" si="54"/>
        <v>2.1835927694146724E-3</v>
      </c>
      <c r="AV115" s="57">
        <f t="shared" ca="1" si="55"/>
        <v>1.1866110179919633E-6</v>
      </c>
    </row>
    <row r="116" spans="2:48" x14ac:dyDescent="0.2">
      <c r="B116" s="3">
        <v>38055</v>
      </c>
      <c r="C116" s="4">
        <v>1140.579956</v>
      </c>
      <c r="D116" s="4">
        <v>605.17999299999997</v>
      </c>
      <c r="E116" s="4">
        <v>585.95001200000002</v>
      </c>
      <c r="F116" s="4">
        <v>47</v>
      </c>
      <c r="G116" s="4">
        <v>104.33000199999999</v>
      </c>
      <c r="I116" s="77">
        <v>38055</v>
      </c>
      <c r="J116" s="78">
        <f t="shared" si="28"/>
        <v>-5.7705677150957421E-3</v>
      </c>
      <c r="K116" s="78">
        <f t="shared" si="29"/>
        <v>-7.8528095278972664E-3</v>
      </c>
      <c r="L116" s="78">
        <f t="shared" si="30"/>
        <v>-1.1071539533990237E-2</v>
      </c>
      <c r="M116" s="78">
        <f t="shared" si="31"/>
        <v>-6.9024085955089413E-3</v>
      </c>
      <c r="N116" s="79">
        <f t="shared" si="32"/>
        <v>1.4398349011325246E-3</v>
      </c>
      <c r="P116" s="74">
        <v>42534</v>
      </c>
      <c r="Q116" s="75">
        <v>-8.1151910232802778E-3</v>
      </c>
      <c r="R116" s="75">
        <v>-1.1173594697628604E-2</v>
      </c>
      <c r="S116" s="75">
        <v>-1.1366750909586765E-2</v>
      </c>
      <c r="T116" s="75">
        <v>-1.4523219089301175E-2</v>
      </c>
      <c r="U116" s="76">
        <v>8.0706601884138597E-4</v>
      </c>
      <c r="W116" s="42">
        <f t="shared" si="33"/>
        <v>42529</v>
      </c>
      <c r="X116" s="19">
        <f t="shared" ca="1" si="34"/>
        <v>3.5955955056183128E-4</v>
      </c>
      <c r="Y116" s="46">
        <f t="shared" ca="1" si="42"/>
        <v>1.2928307040022611E-7</v>
      </c>
      <c r="Z116" s="19">
        <f t="shared" ca="1" si="43"/>
        <v>7.3923829290193453E-6</v>
      </c>
      <c r="AA116" s="46">
        <f t="shared" ca="1" si="44"/>
        <v>11.797571734910644</v>
      </c>
      <c r="AB116" s="47">
        <f t="shared" ca="1" si="45"/>
        <v>0.13224479909540857</v>
      </c>
      <c r="AC116" s="46">
        <f t="shared" ca="1" si="46"/>
        <v>662</v>
      </c>
      <c r="AD116" s="46">
        <f t="shared" ca="1" si="47"/>
        <v>0.52583465818759934</v>
      </c>
      <c r="AE116" s="46">
        <f t="shared" ca="1" si="48"/>
        <v>6.480321249896287E-2</v>
      </c>
      <c r="AF116" s="46">
        <f t="shared" ca="1" si="49"/>
        <v>0.13224479909540857</v>
      </c>
      <c r="AG116" s="46">
        <f t="shared" ca="1" si="37"/>
        <v>7.5163733054204838E-3</v>
      </c>
      <c r="AH116" s="48">
        <f t="shared" ca="1" si="50"/>
        <v>1.7488686887784974E-2</v>
      </c>
      <c r="AJ116" s="31">
        <f t="shared" si="38"/>
        <v>1150</v>
      </c>
      <c r="AK116" s="20">
        <v>108</v>
      </c>
      <c r="AL116" s="20">
        <f t="shared" si="35"/>
        <v>5.7205725292270269E-2</v>
      </c>
      <c r="AM116" s="20">
        <f t="shared" si="36"/>
        <v>-5.559347488384165E-2</v>
      </c>
      <c r="AN116" s="20">
        <f t="shared" ca="1" si="51"/>
        <v>1.9854262318306396E-2</v>
      </c>
      <c r="AO116" s="20">
        <f t="shared" ca="1" si="52"/>
        <v>-3.1949939498342908E-3</v>
      </c>
      <c r="AP116" s="20">
        <f t="shared" ca="1" si="39"/>
        <v>-4.1361767512469137E-3</v>
      </c>
      <c r="AQ116" s="31">
        <f t="shared" ca="1" si="40"/>
        <v>1.9372259338853635E-2</v>
      </c>
      <c r="AR116" s="89">
        <f t="shared" ca="1" si="41"/>
        <v>1.8127555204375631E-2</v>
      </c>
      <c r="AT116" s="64">
        <f t="shared" si="53"/>
        <v>1.1057692307692308</v>
      </c>
      <c r="AU116" s="65">
        <f t="shared" ca="1" si="54"/>
        <v>1.8917453687681535E-5</v>
      </c>
      <c r="AV116" s="66">
        <f t="shared" ca="1" si="55"/>
        <v>3.6336490032772971E-4</v>
      </c>
    </row>
    <row r="117" spans="2:48" x14ac:dyDescent="0.2">
      <c r="B117" s="3">
        <v>38056</v>
      </c>
      <c r="C117" s="4">
        <v>1123.8900149999999</v>
      </c>
      <c r="D117" s="4">
        <v>594.71997099999999</v>
      </c>
      <c r="E117" s="4">
        <v>575.01000999999997</v>
      </c>
      <c r="F117" s="4">
        <v>46.246665999999998</v>
      </c>
      <c r="G117" s="4">
        <v>104.209999</v>
      </c>
      <c r="I117" s="74">
        <v>38056</v>
      </c>
      <c r="J117" s="75">
        <f t="shared" si="28"/>
        <v>-1.4632854901756743E-2</v>
      </c>
      <c r="K117" s="75">
        <f t="shared" si="29"/>
        <v>-1.728415037011969E-2</v>
      </c>
      <c r="L117" s="75">
        <f t="shared" si="30"/>
        <v>-1.8670538059482194E-2</v>
      </c>
      <c r="M117" s="75">
        <f t="shared" si="31"/>
        <v>-1.6028382978723454E-2</v>
      </c>
      <c r="N117" s="76">
        <f t="shared" si="32"/>
        <v>-1.150225224763218E-3</v>
      </c>
      <c r="P117" s="77">
        <v>42535</v>
      </c>
      <c r="Q117" s="78">
        <v>-1.7988855029992755E-3</v>
      </c>
      <c r="R117" s="78">
        <v>-3.2988100937286755E-3</v>
      </c>
      <c r="S117" s="78">
        <v>-2.5028288195347134E-3</v>
      </c>
      <c r="T117" s="78">
        <v>-1.5980149147727284E-2</v>
      </c>
      <c r="U117" s="79">
        <v>-4.4801540679140212E-4</v>
      </c>
      <c r="W117" s="44">
        <f t="shared" si="33"/>
        <v>42530</v>
      </c>
      <c r="X117" s="20">
        <f t="shared" ca="1" si="34"/>
        <v>7.188606279192435E-4</v>
      </c>
      <c r="Y117" s="20">
        <f t="shared" ca="1" si="42"/>
        <v>5.1676060237244906E-7</v>
      </c>
      <c r="Z117" s="20">
        <f t="shared" ca="1" si="43"/>
        <v>5.8183522739589269E-6</v>
      </c>
      <c r="AA117" s="20">
        <f t="shared" ca="1" si="44"/>
        <v>11.965677824251777</v>
      </c>
      <c r="AB117" s="31">
        <f t="shared" ca="1" si="45"/>
        <v>0.29801950690123591</v>
      </c>
      <c r="AC117" s="20">
        <f t="shared" ca="1" si="46"/>
        <v>771</v>
      </c>
      <c r="AD117" s="20">
        <f t="shared" ca="1" si="47"/>
        <v>0.61248012718600953</v>
      </c>
      <c r="AE117" s="20">
        <f t="shared" ca="1" si="48"/>
        <v>0.28578898435222155</v>
      </c>
      <c r="AF117" s="20">
        <f t="shared" ca="1" si="49"/>
        <v>0.29801950690123591</v>
      </c>
      <c r="AG117" s="20">
        <f t="shared" ca="1" si="37"/>
        <v>6.3741973424371809E-2</v>
      </c>
      <c r="AH117" s="45">
        <f t="shared" ca="1" si="50"/>
        <v>8.8815626493655819E-2</v>
      </c>
      <c r="AJ117" s="47">
        <f t="shared" si="38"/>
        <v>1149</v>
      </c>
      <c r="AK117" s="46">
        <v>109</v>
      </c>
      <c r="AL117" s="46">
        <f t="shared" si="35"/>
        <v>5.7205725292270269E-2</v>
      </c>
      <c r="AM117" s="46">
        <f t="shared" si="36"/>
        <v>-5.559347488384165E-2</v>
      </c>
      <c r="AN117" s="46">
        <f t="shared" ca="1" si="51"/>
        <v>-3.2415585353974687E-2</v>
      </c>
      <c r="AO117" s="94">
        <f t="shared" ca="1" si="52"/>
        <v>-4.8175499865917926E-3</v>
      </c>
      <c r="AP117" s="46">
        <f t="shared" ca="1" si="39"/>
        <v>-2.23804812744689E-2</v>
      </c>
      <c r="AQ117" s="47">
        <f t="shared" ca="1" si="40"/>
        <v>-3.1745053261827777E-2</v>
      </c>
      <c r="AR117" s="90">
        <f t="shared" ca="1" si="41"/>
        <v>-3.2678312293854817E-2</v>
      </c>
      <c r="AT117" s="67">
        <f t="shared" si="53"/>
        <v>1.1069364161849711</v>
      </c>
      <c r="AU117" s="56">
        <f t="shared" ca="1" si="54"/>
        <v>5.5444888963998465E-4</v>
      </c>
      <c r="AV117" s="57">
        <f t="shared" ca="1" si="55"/>
        <v>1.1820665090910727E-3</v>
      </c>
    </row>
    <row r="118" spans="2:48" x14ac:dyDescent="0.2">
      <c r="B118" s="3">
        <v>38057</v>
      </c>
      <c r="C118" s="4">
        <v>1106.780029</v>
      </c>
      <c r="D118" s="4">
        <v>588.22997999999995</v>
      </c>
      <c r="E118" s="4">
        <v>568.73999000000003</v>
      </c>
      <c r="F118" s="4">
        <v>45.496665999999998</v>
      </c>
      <c r="G118" s="4">
        <v>104.44000200000001</v>
      </c>
      <c r="I118" s="77">
        <v>38057</v>
      </c>
      <c r="J118" s="78">
        <f t="shared" si="28"/>
        <v>-1.5223897153317031E-2</v>
      </c>
      <c r="K118" s="78">
        <f t="shared" si="29"/>
        <v>-1.0912683811655674E-2</v>
      </c>
      <c r="L118" s="78">
        <f t="shared" si="30"/>
        <v>-1.0904192780922077E-2</v>
      </c>
      <c r="M118" s="78">
        <f t="shared" si="31"/>
        <v>-1.6217385270540369E-2</v>
      </c>
      <c r="N118" s="79">
        <f t="shared" si="32"/>
        <v>2.207110663152493E-3</v>
      </c>
      <c r="P118" s="74">
        <v>42536</v>
      </c>
      <c r="Q118" s="75">
        <v>-1.8407126972377892E-3</v>
      </c>
      <c r="R118" s="75">
        <v>1.7191453450696216E-3</v>
      </c>
      <c r="S118" s="75">
        <v>1.2894905731145674E-3</v>
      </c>
      <c r="T118" s="75">
        <v>6.676344520979538E-3</v>
      </c>
      <c r="U118" s="76">
        <v>2.1513535703004466E-3</v>
      </c>
      <c r="W118" s="42">
        <f t="shared" si="33"/>
        <v>42531</v>
      </c>
      <c r="X118" s="19">
        <f t="shared" ca="1" si="34"/>
        <v>1.3468079012263889E-3</v>
      </c>
      <c r="Y118" s="46">
        <f t="shared" ca="1" si="42"/>
        <v>1.8138915228058304E-6</v>
      </c>
      <c r="Z118" s="19">
        <f t="shared" ca="1" si="43"/>
        <v>4.7567425713739465E-6</v>
      </c>
      <c r="AA118" s="46">
        <f t="shared" ca="1" si="44"/>
        <v>11.874616852679825</v>
      </c>
      <c r="AB118" s="47">
        <f t="shared" ca="1" si="45"/>
        <v>0.617519720372806</v>
      </c>
      <c r="AC118" s="46">
        <f t="shared" ca="1" si="46"/>
        <v>948</v>
      </c>
      <c r="AD118" s="46">
        <f t="shared" ca="1" si="47"/>
        <v>0.75317965023847377</v>
      </c>
      <c r="AE118" s="46">
        <f t="shared" ca="1" si="48"/>
        <v>0.68452976664603515</v>
      </c>
      <c r="AF118" s="46">
        <f t="shared" ca="1" si="49"/>
        <v>0.617519720372806</v>
      </c>
      <c r="AG118" s="46">
        <f t="shared" ca="1" si="37"/>
        <v>0.32715190179692399</v>
      </c>
      <c r="AH118" s="48">
        <f t="shared" ca="1" si="50"/>
        <v>0.38133060504930849</v>
      </c>
      <c r="AJ118" s="31">
        <f t="shared" si="38"/>
        <v>1148</v>
      </c>
      <c r="AK118" s="20">
        <v>110</v>
      </c>
      <c r="AL118" s="20">
        <f t="shared" si="35"/>
        <v>5.7205725292270269E-2</v>
      </c>
      <c r="AM118" s="20">
        <f t="shared" si="36"/>
        <v>-5.559347488384165E-2</v>
      </c>
      <c r="AN118" s="20">
        <f t="shared" ca="1" si="51"/>
        <v>-2.7728938702544045E-2</v>
      </c>
      <c r="AO118" s="20">
        <f t="shared" ca="1" si="52"/>
        <v>-3.8309412829219654E-3</v>
      </c>
      <c r="AP118" s="20">
        <f t="shared" ca="1" si="39"/>
        <v>-1.4714410206479621E-3</v>
      </c>
      <c r="AQ118" s="31">
        <f t="shared" ca="1" si="40"/>
        <v>-9.4944948150971903E-3</v>
      </c>
      <c r="AR118" s="89">
        <f t="shared" ca="1" si="41"/>
        <v>-8.9722747164467567E-3</v>
      </c>
      <c r="AT118" s="64">
        <f t="shared" si="53"/>
        <v>1.1081081081081081</v>
      </c>
      <c r="AU118" s="65">
        <f t="shared" ca="1" si="54"/>
        <v>2.3992077234342204E-6</v>
      </c>
      <c r="AV118" s="66">
        <f t="shared" ca="1" si="55"/>
        <v>8.9204601542783218E-5</v>
      </c>
    </row>
    <row r="119" spans="2:48" x14ac:dyDescent="0.2">
      <c r="B119" s="3">
        <v>38058</v>
      </c>
      <c r="C119" s="4">
        <v>1120.5699460000001</v>
      </c>
      <c r="D119" s="4">
        <v>597.59997599999997</v>
      </c>
      <c r="E119" s="4">
        <v>582.84002699999996</v>
      </c>
      <c r="F119" s="4">
        <v>45.896667000000001</v>
      </c>
      <c r="G119" s="4">
        <v>104.120003</v>
      </c>
      <c r="I119" s="74">
        <v>38058</v>
      </c>
      <c r="J119" s="75">
        <f t="shared" si="28"/>
        <v>1.245949207491533E-2</v>
      </c>
      <c r="K119" s="75">
        <f t="shared" si="29"/>
        <v>1.5929137103824622E-2</v>
      </c>
      <c r="L119" s="75">
        <f t="shared" si="30"/>
        <v>2.4791710180252894E-2</v>
      </c>
      <c r="M119" s="75">
        <f t="shared" si="31"/>
        <v>8.791874991455487E-3</v>
      </c>
      <c r="N119" s="76">
        <f t="shared" si="32"/>
        <v>-3.0639505349684872E-3</v>
      </c>
      <c r="P119" s="77">
        <v>42537</v>
      </c>
      <c r="Q119" s="78">
        <v>3.1329905865315156E-3</v>
      </c>
      <c r="R119" s="78">
        <v>-7.8374022630765708E-4</v>
      </c>
      <c r="S119" s="78">
        <v>-9.6589920183659083E-4</v>
      </c>
      <c r="T119" s="78">
        <v>2.1509051415862131E-3</v>
      </c>
      <c r="U119" s="79">
        <v>6.26118051177451E-4</v>
      </c>
      <c r="W119" s="44">
        <f t="shared" si="33"/>
        <v>42534</v>
      </c>
      <c r="X119" s="20">
        <f t="shared" ca="1" si="34"/>
        <v>8.0706601884138597E-4</v>
      </c>
      <c r="Y119" s="20">
        <f t="shared" ca="1" si="42"/>
        <v>6.5135555876848436E-7</v>
      </c>
      <c r="Z119" s="20">
        <f t="shared" ca="1" si="43"/>
        <v>4.311325854773129E-6</v>
      </c>
      <c r="AA119" s="20">
        <f t="shared" ca="1" si="44"/>
        <v>12.203184974179319</v>
      </c>
      <c r="AB119" s="31">
        <f t="shared" ca="1" si="45"/>
        <v>0.38869024178428774</v>
      </c>
      <c r="AC119" s="20">
        <f t="shared" ca="1" si="46"/>
        <v>824</v>
      </c>
      <c r="AD119" s="20">
        <f t="shared" ca="1" si="47"/>
        <v>0.65461049284578698</v>
      </c>
      <c r="AE119" s="20">
        <f t="shared" ca="1" si="48"/>
        <v>0.39779810490536099</v>
      </c>
      <c r="AF119" s="20">
        <f t="shared" ca="1" si="49"/>
        <v>0.38869024178428774</v>
      </c>
      <c r="AG119" s="20">
        <f t="shared" ca="1" si="37"/>
        <v>0.11774674981314907</v>
      </c>
      <c r="AH119" s="45">
        <f t="shared" ca="1" si="50"/>
        <v>0.15108010405832803</v>
      </c>
      <c r="AJ119" s="47">
        <f t="shared" si="38"/>
        <v>1147</v>
      </c>
      <c r="AK119" s="46">
        <v>111</v>
      </c>
      <c r="AL119" s="46">
        <f t="shared" si="35"/>
        <v>5.7205725292270269E-2</v>
      </c>
      <c r="AM119" s="46">
        <f t="shared" si="36"/>
        <v>-5.559347488384165E-2</v>
      </c>
      <c r="AN119" s="46">
        <f t="shared" ca="1" si="51"/>
        <v>-5.2342442668820155E-3</v>
      </c>
      <c r="AO119" s="94">
        <f t="shared" ca="1" si="52"/>
        <v>-6.9238128107049091E-3</v>
      </c>
      <c r="AP119" s="46">
        <f t="shared" ca="1" si="39"/>
        <v>-3.2157129697204433E-2</v>
      </c>
      <c r="AQ119" s="47">
        <f t="shared" ca="1" si="40"/>
        <v>2.7733310819536502E-2</v>
      </c>
      <c r="AR119" s="90">
        <f t="shared" ca="1" si="41"/>
        <v>3.1303293363241745E-2</v>
      </c>
      <c r="AT119" s="67">
        <f t="shared" si="53"/>
        <v>1.1092843326885879</v>
      </c>
      <c r="AU119" s="56">
        <f t="shared" ca="1" si="54"/>
        <v>1.1470898413405829E-3</v>
      </c>
      <c r="AV119" s="57">
        <f t="shared" ca="1" si="55"/>
        <v>1.0869834750162431E-3</v>
      </c>
    </row>
    <row r="120" spans="2:48" x14ac:dyDescent="0.2">
      <c r="B120" s="3">
        <v>38061</v>
      </c>
      <c r="C120" s="4">
        <v>1104.48999</v>
      </c>
      <c r="D120" s="4">
        <v>587.52002000000005</v>
      </c>
      <c r="E120" s="4">
        <v>566.95001200000002</v>
      </c>
      <c r="F120" s="4">
        <v>45.116664999999998</v>
      </c>
      <c r="G120" s="4">
        <v>104.139999</v>
      </c>
      <c r="I120" s="77">
        <v>38061</v>
      </c>
      <c r="J120" s="78">
        <f t="shared" si="28"/>
        <v>-1.4349801239448946E-2</v>
      </c>
      <c r="K120" s="78">
        <f t="shared" si="29"/>
        <v>-1.6867396929078734E-2</v>
      </c>
      <c r="L120" s="78">
        <f t="shared" si="30"/>
        <v>-2.7263081229662953E-2</v>
      </c>
      <c r="M120" s="78">
        <f t="shared" si="31"/>
        <v>-1.6994741687887775E-2</v>
      </c>
      <c r="N120" s="79">
        <f t="shared" si="32"/>
        <v>1.9204763180813702E-4</v>
      </c>
      <c r="P120" s="74">
        <v>42538</v>
      </c>
      <c r="Q120" s="75">
        <v>-3.2579651646926591E-3</v>
      </c>
      <c r="R120" s="75">
        <v>7.7081704513895619E-4</v>
      </c>
      <c r="S120" s="75">
        <v>-3.0395580690773826E-3</v>
      </c>
      <c r="T120" s="75">
        <v>9.8372205329995861E-3</v>
      </c>
      <c r="U120" s="76">
        <v>-7.1513361807984616E-4</v>
      </c>
      <c r="W120" s="42">
        <f t="shared" si="33"/>
        <v>42535</v>
      </c>
      <c r="X120" s="19">
        <f t="shared" ca="1" si="34"/>
        <v>-4.4801540679140212E-4</v>
      </c>
      <c r="Y120" s="46">
        <f t="shared" ca="1" si="42"/>
        <v>2.0071780472246552E-7</v>
      </c>
      <c r="Z120" s="19">
        <f t="shared" ca="1" si="43"/>
        <v>3.6785704977226943E-6</v>
      </c>
      <c r="AA120" s="46">
        <f t="shared" ca="1" si="44"/>
        <v>12.458422255729197</v>
      </c>
      <c r="AB120" s="47">
        <f t="shared" ca="1" si="45"/>
        <v>-0.23358954862522194</v>
      </c>
      <c r="AC120" s="46">
        <f t="shared" ca="1" si="46"/>
        <v>449</v>
      </c>
      <c r="AD120" s="46">
        <f t="shared" ca="1" si="47"/>
        <v>0.35651828298887123</v>
      </c>
      <c r="AE120" s="46">
        <f t="shared" ca="1" si="48"/>
        <v>-0.36778096167862345</v>
      </c>
      <c r="AF120" s="46">
        <f t="shared" ca="1" si="49"/>
        <v>-0.23358954862522194</v>
      </c>
      <c r="AG120" s="46">
        <f t="shared" ca="1" si="37"/>
        <v>7.7917647635124515E-2</v>
      </c>
      <c r="AH120" s="48">
        <f t="shared" ca="1" si="50"/>
        <v>5.4564077226934918E-2</v>
      </c>
      <c r="AJ120" s="31">
        <f t="shared" si="38"/>
        <v>1146</v>
      </c>
      <c r="AK120" s="20">
        <v>112</v>
      </c>
      <c r="AL120" s="20">
        <f t="shared" si="35"/>
        <v>5.7205725292270269E-2</v>
      </c>
      <c r="AM120" s="20">
        <f t="shared" si="36"/>
        <v>-5.559347488384165E-2</v>
      </c>
      <c r="AN120" s="20">
        <f t="shared" ca="1" si="51"/>
        <v>1.5255210584200068E-2</v>
      </c>
      <c r="AO120" s="20">
        <f t="shared" ca="1" si="52"/>
        <v>-5.3466182176342874E-3</v>
      </c>
      <c r="AP120" s="20">
        <f t="shared" ca="1" si="39"/>
        <v>3.4609338543459996E-2</v>
      </c>
      <c r="AQ120" s="31">
        <f t="shared" ca="1" si="40"/>
        <v>5.2007765220283822E-3</v>
      </c>
      <c r="AR120" s="89">
        <f t="shared" ca="1" si="41"/>
        <v>4.6433735460428682E-3</v>
      </c>
      <c r="AT120" s="64">
        <f t="shared" si="53"/>
        <v>1.1104651162790697</v>
      </c>
      <c r="AU120" s="65">
        <f t="shared" ca="1" si="54"/>
        <v>1.3301221282175739E-3</v>
      </c>
      <c r="AV120" s="66">
        <f t="shared" ca="1" si="55"/>
        <v>2.3942647189682138E-5</v>
      </c>
    </row>
    <row r="121" spans="2:48" x14ac:dyDescent="0.2">
      <c r="B121" s="3">
        <v>38062</v>
      </c>
      <c r="C121" s="4">
        <v>1110.6999510000001</v>
      </c>
      <c r="D121" s="4">
        <v>588.26000999999997</v>
      </c>
      <c r="E121" s="4">
        <v>566.64001499999995</v>
      </c>
      <c r="F121" s="4">
        <v>45.533332999999999</v>
      </c>
      <c r="G121" s="4">
        <v>104.389999</v>
      </c>
      <c r="I121" s="74">
        <v>38062</v>
      </c>
      <c r="J121" s="75">
        <f t="shared" si="28"/>
        <v>5.6224692448321968E-3</v>
      </c>
      <c r="K121" s="75">
        <f t="shared" si="29"/>
        <v>1.2595145268410098E-3</v>
      </c>
      <c r="L121" s="75">
        <f t="shared" si="30"/>
        <v>-5.4678012776912456E-4</v>
      </c>
      <c r="M121" s="75">
        <f t="shared" si="31"/>
        <v>9.2353457419780786E-3</v>
      </c>
      <c r="N121" s="76">
        <f t="shared" si="32"/>
        <v>2.4006145803784767E-3</v>
      </c>
      <c r="P121" s="77">
        <v>42541</v>
      </c>
      <c r="Q121" s="78">
        <v>5.8081851123672913E-3</v>
      </c>
      <c r="R121" s="78">
        <v>1.0155768436523306E-2</v>
      </c>
      <c r="S121" s="78">
        <v>1.135668782779567E-2</v>
      </c>
      <c r="T121" s="78">
        <v>2.4796351838404982E-2</v>
      </c>
      <c r="U121" s="79">
        <v>-2.7730387085335771E-3</v>
      </c>
      <c r="W121" s="44">
        <f t="shared" si="33"/>
        <v>42536</v>
      </c>
      <c r="X121" s="20">
        <f t="shared" ca="1" si="34"/>
        <v>2.1513535703004466E-3</v>
      </c>
      <c r="Y121" s="20">
        <f t="shared" ca="1" si="42"/>
        <v>4.6283221844444782E-6</v>
      </c>
      <c r="Z121" s="20">
        <f t="shared" ca="1" si="43"/>
        <v>3.0933913814612589E-6</v>
      </c>
      <c r="AA121" s="20">
        <f t="shared" ca="1" si="44"/>
        <v>11.190045767310648</v>
      </c>
      <c r="AB121" s="31">
        <f t="shared" ca="1" si="45"/>
        <v>1.2231912226390036</v>
      </c>
      <c r="AC121" s="20">
        <f t="shared" ca="1" si="46"/>
        <v>1146</v>
      </c>
      <c r="AD121" s="20">
        <f t="shared" ca="1" si="47"/>
        <v>0.91057233704292528</v>
      </c>
      <c r="AE121" s="20">
        <f t="shared" ca="1" si="48"/>
        <v>1.3442878408894769</v>
      </c>
      <c r="AF121" s="20">
        <f t="shared" ca="1" si="49"/>
        <v>1.2231912226390036</v>
      </c>
      <c r="AG121" s="20">
        <f t="shared" ca="1" si="37"/>
        <v>1.3868440805088891</v>
      </c>
      <c r="AH121" s="45">
        <f t="shared" ca="1" si="50"/>
        <v>1.4961967671411005</v>
      </c>
      <c r="AJ121" s="47">
        <f t="shared" si="38"/>
        <v>1145</v>
      </c>
      <c r="AK121" s="46">
        <v>113</v>
      </c>
      <c r="AL121" s="46">
        <f t="shared" si="35"/>
        <v>5.7205725292270269E-2</v>
      </c>
      <c r="AM121" s="46">
        <f t="shared" si="36"/>
        <v>-5.559347488384165E-2</v>
      </c>
      <c r="AN121" s="46">
        <f t="shared" ca="1" si="51"/>
        <v>-2.6076401761257043E-2</v>
      </c>
      <c r="AO121" s="94">
        <f t="shared" ca="1" si="52"/>
        <v>-5.9029761085369354E-3</v>
      </c>
      <c r="AP121" s="46">
        <f t="shared" ca="1" si="39"/>
        <v>-7.2433371038228183E-3</v>
      </c>
      <c r="AQ121" s="47">
        <f t="shared" ca="1" si="40"/>
        <v>-1.302828726238469E-2</v>
      </c>
      <c r="AR121" s="90">
        <f t="shared" ca="1" si="41"/>
        <v>-1.5028517491867916E-2</v>
      </c>
      <c r="AT121" s="67">
        <f t="shared" si="53"/>
        <v>1.1116504854368932</v>
      </c>
      <c r="AU121" s="56">
        <f t="shared" ca="1" si="54"/>
        <v>5.8323779220932716E-5</v>
      </c>
      <c r="AV121" s="57">
        <f t="shared" ca="1" si="55"/>
        <v>2.5107330778045633E-4</v>
      </c>
    </row>
    <row r="122" spans="2:48" x14ac:dyDescent="0.2">
      <c r="B122" s="3">
        <v>38063</v>
      </c>
      <c r="C122" s="4">
        <v>1123.75</v>
      </c>
      <c r="D122" s="4">
        <v>596.13000499999998</v>
      </c>
      <c r="E122" s="4">
        <v>578.57000700000003</v>
      </c>
      <c r="F122" s="4">
        <v>46.483333999999999</v>
      </c>
      <c r="G122" s="4">
        <v>104.339996</v>
      </c>
      <c r="I122" s="77">
        <v>38063</v>
      </c>
      <c r="J122" s="78">
        <f t="shared" si="28"/>
        <v>1.1749391893148596E-2</v>
      </c>
      <c r="K122" s="78">
        <f t="shared" si="29"/>
        <v>1.3378429378532833E-2</v>
      </c>
      <c r="L122" s="78">
        <f t="shared" si="30"/>
        <v>2.105391727409171E-2</v>
      </c>
      <c r="M122" s="78">
        <f t="shared" si="31"/>
        <v>2.0863858132239087E-2</v>
      </c>
      <c r="N122" s="79">
        <f t="shared" si="32"/>
        <v>-4.7900182468632645E-4</v>
      </c>
      <c r="P122" s="74">
        <v>42542</v>
      </c>
      <c r="Q122" s="75">
        <v>2.7120614424577514E-3</v>
      </c>
      <c r="R122" s="75">
        <v>-2.0731782642340602E-4</v>
      </c>
      <c r="S122" s="75">
        <v>-3.3082457995198085E-3</v>
      </c>
      <c r="T122" s="75">
        <v>8.1230727942780967E-3</v>
      </c>
      <c r="U122" s="76">
        <v>-7.1762646077427688E-4</v>
      </c>
      <c r="W122" s="42">
        <f t="shared" si="33"/>
        <v>42537</v>
      </c>
      <c r="X122" s="19">
        <f t="shared" ca="1" si="34"/>
        <v>6.26118051177451E-4</v>
      </c>
      <c r="Y122" s="46">
        <f t="shared" ca="1" si="42"/>
        <v>3.9202381401024916E-7</v>
      </c>
      <c r="Z122" s="19">
        <f t="shared" ca="1" si="43"/>
        <v>3.8177419012106157E-6</v>
      </c>
      <c r="AA122" s="46">
        <f t="shared" ca="1" si="44"/>
        <v>12.373166700837155</v>
      </c>
      <c r="AB122" s="47">
        <f t="shared" ca="1" si="45"/>
        <v>0.32044458901600242</v>
      </c>
      <c r="AC122" s="46">
        <f t="shared" ca="1" si="46"/>
        <v>787</v>
      </c>
      <c r="AD122" s="46">
        <f t="shared" ca="1" si="47"/>
        <v>0.62519872813990462</v>
      </c>
      <c r="AE122" s="46">
        <f t="shared" ca="1" si="48"/>
        <v>0.31916348642608361</v>
      </c>
      <c r="AF122" s="46">
        <f t="shared" ca="1" si="49"/>
        <v>0.32044458901600242</v>
      </c>
      <c r="AG122" s="46">
        <f t="shared" ca="1" si="37"/>
        <v>7.5568256195013325E-2</v>
      </c>
      <c r="AH122" s="48">
        <f t="shared" ca="1" si="50"/>
        <v>0.10268473462963471</v>
      </c>
      <c r="AJ122" s="31">
        <f t="shared" si="38"/>
        <v>1144</v>
      </c>
      <c r="AK122" s="20">
        <v>114</v>
      </c>
      <c r="AL122" s="20">
        <f t="shared" si="35"/>
        <v>5.7205725292270269E-2</v>
      </c>
      <c r="AM122" s="20">
        <f t="shared" si="36"/>
        <v>-5.559347488384165E-2</v>
      </c>
      <c r="AN122" s="20">
        <f t="shared" ca="1" si="51"/>
        <v>-2.6340737201689148E-2</v>
      </c>
      <c r="AO122" s="20">
        <f t="shared" ca="1" si="52"/>
        <v>-4.5560062100385573E-3</v>
      </c>
      <c r="AP122" s="20">
        <f t="shared" ca="1" si="39"/>
        <v>-3.1609967420074318E-2</v>
      </c>
      <c r="AQ122" s="31">
        <f t="shared" ca="1" si="40"/>
        <v>3.3106086872914399E-3</v>
      </c>
      <c r="AR122" s="89">
        <f t="shared" ca="1" si="41"/>
        <v>2.3146420942546154E-3</v>
      </c>
      <c r="AT122" s="64">
        <f t="shared" si="53"/>
        <v>1.1128404669260701</v>
      </c>
      <c r="AU122" s="65">
        <f t="shared" ca="1" si="54"/>
        <v>1.1119391109932831E-3</v>
      </c>
      <c r="AV122" s="66">
        <f t="shared" ca="1" si="55"/>
        <v>5.9621185019676345E-6</v>
      </c>
    </row>
    <row r="123" spans="2:48" x14ac:dyDescent="0.2">
      <c r="B123" s="3">
        <v>38064</v>
      </c>
      <c r="C123" s="4">
        <v>1122.3199460000001</v>
      </c>
      <c r="D123" s="4">
        <v>593.95001200000002</v>
      </c>
      <c r="E123" s="4">
        <v>574.54998799999998</v>
      </c>
      <c r="F123" s="4">
        <v>46.466667000000001</v>
      </c>
      <c r="G123" s="4">
        <v>104.239998</v>
      </c>
      <c r="I123" s="74">
        <v>38064</v>
      </c>
      <c r="J123" s="75">
        <f t="shared" si="28"/>
        <v>-1.2725730812012703E-3</v>
      </c>
      <c r="K123" s="75">
        <f t="shared" si="29"/>
        <v>-3.6569086972898937E-3</v>
      </c>
      <c r="L123" s="75">
        <f t="shared" si="30"/>
        <v>-6.9481980596343756E-3</v>
      </c>
      <c r="M123" s="75">
        <f t="shared" si="31"/>
        <v>-3.585586180199168E-4</v>
      </c>
      <c r="N123" s="76">
        <f t="shared" si="32"/>
        <v>-9.5838608236097078E-4</v>
      </c>
      <c r="P123" s="77">
        <v>42543</v>
      </c>
      <c r="Q123" s="78">
        <v>-1.6515635798043402E-3</v>
      </c>
      <c r="R123" s="78">
        <v>-2.3149477129682412E-3</v>
      </c>
      <c r="S123" s="78">
        <v>-4.2465997220077038E-3</v>
      </c>
      <c r="T123" s="78">
        <v>-2.0744093236958923E-2</v>
      </c>
      <c r="U123" s="79">
        <v>6.2835725981401423E-4</v>
      </c>
      <c r="W123" s="44">
        <f t="shared" si="33"/>
        <v>42538</v>
      </c>
      <c r="X123" s="20">
        <f t="shared" ca="1" si="34"/>
        <v>-7.1513361807984616E-4</v>
      </c>
      <c r="Y123" s="20">
        <f t="shared" ca="1" si="42"/>
        <v>5.1141609170797122E-7</v>
      </c>
      <c r="Z123" s="20">
        <f t="shared" ca="1" si="43"/>
        <v>3.2461822789401831E-6</v>
      </c>
      <c r="AA123" s="20">
        <f t="shared" ca="1" si="44"/>
        <v>12.480487073898896</v>
      </c>
      <c r="AB123" s="31">
        <f t="shared" ca="1" si="45"/>
        <v>-0.39691795324485557</v>
      </c>
      <c r="AC123" s="20">
        <f t="shared" ca="1" si="46"/>
        <v>367</v>
      </c>
      <c r="AD123" s="20">
        <f t="shared" ca="1" si="47"/>
        <v>0.29133545310015896</v>
      </c>
      <c r="AE123" s="20">
        <f t="shared" ca="1" si="48"/>
        <v>-0.54948755008013017</v>
      </c>
      <c r="AF123" s="20">
        <f t="shared" ca="1" si="49"/>
        <v>-0.39691795324485557</v>
      </c>
      <c r="AG123" s="20">
        <f t="shared" ca="1" si="37"/>
        <v>0.19577592414974945</v>
      </c>
      <c r="AH123" s="45">
        <f t="shared" ca="1" si="50"/>
        <v>0.15754386160808531</v>
      </c>
      <c r="AJ123" s="47">
        <f t="shared" si="38"/>
        <v>1143</v>
      </c>
      <c r="AK123" s="46">
        <v>115</v>
      </c>
      <c r="AL123" s="46">
        <f t="shared" si="35"/>
        <v>5.7205725292270269E-2</v>
      </c>
      <c r="AM123" s="46">
        <f t="shared" si="36"/>
        <v>-5.559347488384165E-2</v>
      </c>
      <c r="AN123" s="46">
        <f t="shared" ca="1" si="51"/>
        <v>-2.6401129154088654E-2</v>
      </c>
      <c r="AO123" s="94">
        <f t="shared" ca="1" si="52"/>
        <v>-5.4311660309723465E-3</v>
      </c>
      <c r="AP123" s="46">
        <f t="shared" ca="1" si="39"/>
        <v>-3.0073863858787818E-2</v>
      </c>
      <c r="AQ123" s="47">
        <f t="shared" ca="1" si="40"/>
        <v>-1.4871669796684724E-2</v>
      </c>
      <c r="AR123" s="90">
        <f t="shared" ca="1" si="41"/>
        <v>-1.5533359183112074E-2</v>
      </c>
      <c r="AT123" s="67">
        <f t="shared" si="53"/>
        <v>1.1140350877192982</v>
      </c>
      <c r="AU123" s="56">
        <f t="shared" ca="1" si="54"/>
        <v>1.0075748728018141E-3</v>
      </c>
      <c r="AV123" s="57">
        <f t="shared" ca="1" si="55"/>
        <v>2.6880023187692692E-4</v>
      </c>
    </row>
    <row r="124" spans="2:48" x14ac:dyDescent="0.2">
      <c r="B124" s="3">
        <v>38065</v>
      </c>
      <c r="C124" s="4">
        <v>1109.780029</v>
      </c>
      <c r="D124" s="4">
        <v>589.580017</v>
      </c>
      <c r="E124" s="4">
        <v>570.73999000000003</v>
      </c>
      <c r="F124" s="4">
        <v>45.866664999999998</v>
      </c>
      <c r="G124" s="4">
        <v>104.129997</v>
      </c>
      <c r="I124" s="77">
        <v>38065</v>
      </c>
      <c r="J124" s="78">
        <f t="shared" si="28"/>
        <v>-1.1173210495539085E-2</v>
      </c>
      <c r="K124" s="78">
        <f t="shared" si="29"/>
        <v>-7.3575131100426967E-3</v>
      </c>
      <c r="L124" s="78">
        <f t="shared" si="30"/>
        <v>-6.6312733088072931E-3</v>
      </c>
      <c r="M124" s="78">
        <f t="shared" si="31"/>
        <v>-1.2912525014974788E-2</v>
      </c>
      <c r="N124" s="79">
        <f t="shared" si="32"/>
        <v>-1.0552667124954943E-3</v>
      </c>
      <c r="P124" s="74">
        <v>42544</v>
      </c>
      <c r="Q124" s="75">
        <v>1.3364078570495473E-2</v>
      </c>
      <c r="R124" s="75">
        <v>1.7636717623830265E-2</v>
      </c>
      <c r="S124" s="75">
        <v>2.0235515798349792E-2</v>
      </c>
      <c r="T124" s="75">
        <v>2.7661099924038871E-2</v>
      </c>
      <c r="U124" s="76">
        <v>-1.7045124095763906E-3</v>
      </c>
      <c r="W124" s="42">
        <f t="shared" si="33"/>
        <v>42541</v>
      </c>
      <c r="X124" s="19">
        <f t="shared" ca="1" si="34"/>
        <v>-2.7730387085335771E-3</v>
      </c>
      <c r="Y124" s="46">
        <f t="shared" ca="1" si="42"/>
        <v>7.6897436790255694E-6</v>
      </c>
      <c r="Z124" s="19">
        <f t="shared" ca="1" si="43"/>
        <v>2.8551257225951037E-6</v>
      </c>
      <c r="AA124" s="46">
        <f t="shared" ca="1" si="44"/>
        <v>10.073082921963493</v>
      </c>
      <c r="AB124" s="47">
        <f t="shared" ca="1" si="45"/>
        <v>-1.6411312433584109</v>
      </c>
      <c r="AC124" s="46">
        <f t="shared" ca="1" si="46"/>
        <v>57</v>
      </c>
      <c r="AD124" s="46">
        <f t="shared" ca="1" si="47"/>
        <v>4.4912559618441969E-2</v>
      </c>
      <c r="AE124" s="46">
        <f t="shared" ca="1" si="48"/>
        <v>-1.6963209279917328</v>
      </c>
      <c r="AF124" s="46">
        <f t="shared" ca="1" si="49"/>
        <v>-1.6411312433584109</v>
      </c>
      <c r="AG124" s="46">
        <f t="shared" ca="1" si="37"/>
        <v>2.8448861242305283</v>
      </c>
      <c r="AH124" s="48">
        <f t="shared" ca="1" si="50"/>
        <v>2.6933117579271242</v>
      </c>
      <c r="AJ124" s="31">
        <f t="shared" si="38"/>
        <v>1142</v>
      </c>
      <c r="AK124" s="20">
        <v>116</v>
      </c>
      <c r="AL124" s="20">
        <f t="shared" si="35"/>
        <v>5.7205725292270269E-2</v>
      </c>
      <c r="AM124" s="20">
        <f t="shared" si="36"/>
        <v>-5.559347488384165E-2</v>
      </c>
      <c r="AN124" s="20">
        <f t="shared" ca="1" si="51"/>
        <v>7.8004525102255261E-3</v>
      </c>
      <c r="AO124" s="20">
        <f t="shared" ca="1" si="52"/>
        <v>-3.0218211770262804E-3</v>
      </c>
      <c r="AP124" s="20">
        <f t="shared" ca="1" si="39"/>
        <v>-1.4271809064484291E-2</v>
      </c>
      <c r="AQ124" s="31">
        <f t="shared" ca="1" si="40"/>
        <v>2.6533765980329242E-2</v>
      </c>
      <c r="AR124" s="89">
        <f t="shared" ca="1" si="41"/>
        <v>2.6911279635272959E-2</v>
      </c>
      <c r="AT124" s="64">
        <f t="shared" si="53"/>
        <v>1.115234375</v>
      </c>
      <c r="AU124" s="65">
        <f t="shared" ca="1" si="54"/>
        <v>2.2715599394265197E-4</v>
      </c>
      <c r="AV124" s="66">
        <f t="shared" ca="1" si="55"/>
        <v>8.0767166169548122E-4</v>
      </c>
    </row>
    <row r="125" spans="2:48" x14ac:dyDescent="0.2">
      <c r="B125" s="3">
        <v>38068</v>
      </c>
      <c r="C125" s="4">
        <v>1095.400024</v>
      </c>
      <c r="D125" s="4">
        <v>580.919983</v>
      </c>
      <c r="E125" s="4">
        <v>558.98999000000003</v>
      </c>
      <c r="F125" s="4">
        <v>45.27</v>
      </c>
      <c r="G125" s="4">
        <v>104.400002</v>
      </c>
      <c r="I125" s="74">
        <v>38068</v>
      </c>
      <c r="J125" s="75">
        <f t="shared" si="28"/>
        <v>-1.295752727948935E-2</v>
      </c>
      <c r="K125" s="75">
        <f t="shared" si="29"/>
        <v>-1.4688479511340013E-2</v>
      </c>
      <c r="L125" s="75">
        <f t="shared" si="30"/>
        <v>-2.0587308066498021E-2</v>
      </c>
      <c r="M125" s="75">
        <f t="shared" si="31"/>
        <v>-1.3008685065722447E-2</v>
      </c>
      <c r="N125" s="76">
        <f t="shared" si="32"/>
        <v>2.5929607968777487E-3</v>
      </c>
      <c r="P125" s="77">
        <v>42545</v>
      </c>
      <c r="Q125" s="78">
        <v>-3.5919799915513792E-2</v>
      </c>
      <c r="R125" s="78">
        <v>-3.9485765237225662E-2</v>
      </c>
      <c r="S125" s="78">
        <v>-3.8115655001069768E-2</v>
      </c>
      <c r="T125" s="78">
        <v>-8.5860322217030355E-2</v>
      </c>
      <c r="U125" s="79">
        <v>5.3917865329959191E-3</v>
      </c>
      <c r="W125" s="44">
        <f t="shared" si="33"/>
        <v>42542</v>
      </c>
      <c r="X125" s="20">
        <f t="shared" ca="1" si="34"/>
        <v>-7.1762646077427688E-4</v>
      </c>
      <c r="Y125" s="20">
        <f t="shared" ca="1" si="42"/>
        <v>5.1498773720341478E-7</v>
      </c>
      <c r="Z125" s="20">
        <f t="shared" ca="1" si="43"/>
        <v>4.4414799337234929E-6</v>
      </c>
      <c r="AA125" s="20">
        <f t="shared" ca="1" si="44"/>
        <v>12.208573337681846</v>
      </c>
      <c r="AB125" s="31">
        <f t="shared" ca="1" si="45"/>
        <v>-0.34051370158973115</v>
      </c>
      <c r="AC125" s="20">
        <f t="shared" ca="1" si="46"/>
        <v>392</v>
      </c>
      <c r="AD125" s="20">
        <f t="shared" ca="1" si="47"/>
        <v>0.31120826709062005</v>
      </c>
      <c r="AE125" s="20">
        <f t="shared" ca="1" si="48"/>
        <v>-0.49242838922996252</v>
      </c>
      <c r="AF125" s="20">
        <f t="shared" ca="1" si="49"/>
        <v>-0.34051370158973115</v>
      </c>
      <c r="AG125" s="20">
        <f t="shared" ca="1" si="37"/>
        <v>0.14904346674171362</v>
      </c>
      <c r="AH125" s="45">
        <f t="shared" ca="1" si="50"/>
        <v>0.11594958097034051</v>
      </c>
      <c r="AJ125" s="47">
        <f t="shared" si="38"/>
        <v>1141</v>
      </c>
      <c r="AK125" s="46">
        <v>117</v>
      </c>
      <c r="AL125" s="46">
        <f t="shared" si="35"/>
        <v>5.7205725292270269E-2</v>
      </c>
      <c r="AM125" s="46">
        <f t="shared" si="36"/>
        <v>-5.559347488384165E-2</v>
      </c>
      <c r="AN125" s="46">
        <f t="shared" ca="1" si="51"/>
        <v>-8.2781603765577551E-3</v>
      </c>
      <c r="AO125" s="94">
        <f t="shared" ca="1" si="52"/>
        <v>-2.8125855155509707E-3</v>
      </c>
      <c r="AP125" s="46">
        <f t="shared" ca="1" si="39"/>
        <v>-6.6274417105457919E-3</v>
      </c>
      <c r="AQ125" s="47">
        <f t="shared" ca="1" si="40"/>
        <v>2.3687172433509974E-2</v>
      </c>
      <c r="AR125" s="90">
        <f t="shared" ca="1" si="41"/>
        <v>2.0427983227211257E-2</v>
      </c>
      <c r="AT125" s="67">
        <f t="shared" si="53"/>
        <v>1.1164383561643836</v>
      </c>
      <c r="AU125" s="56">
        <f t="shared" ca="1" si="54"/>
        <v>4.9037303638008134E-5</v>
      </c>
      <c r="AV125" s="57">
        <f t="shared" ca="1" si="55"/>
        <v>4.6589251570677799E-4</v>
      </c>
    </row>
    <row r="126" spans="2:48" x14ac:dyDescent="0.2">
      <c r="B126" s="3">
        <v>38069</v>
      </c>
      <c r="C126" s="4">
        <v>1093.9499510000001</v>
      </c>
      <c r="D126" s="4">
        <v>580.919983</v>
      </c>
      <c r="E126" s="4">
        <v>560.919983</v>
      </c>
      <c r="F126" s="4">
        <v>45.616664999999998</v>
      </c>
      <c r="G126" s="4">
        <v>104.410004</v>
      </c>
      <c r="I126" s="77">
        <v>38069</v>
      </c>
      <c r="J126" s="78">
        <f t="shared" si="28"/>
        <v>-1.3237839768387432E-3</v>
      </c>
      <c r="K126" s="78">
        <f t="shared" si="29"/>
        <v>0</v>
      </c>
      <c r="L126" s="78">
        <f t="shared" si="30"/>
        <v>3.4526432217506569E-3</v>
      </c>
      <c r="M126" s="78">
        <f t="shared" si="31"/>
        <v>7.657720344598949E-3</v>
      </c>
      <c r="N126" s="79">
        <f t="shared" si="32"/>
        <v>9.5804595865812969E-5</v>
      </c>
      <c r="P126" s="74">
        <v>42548</v>
      </c>
      <c r="Q126" s="75">
        <v>-1.809650212020111E-2</v>
      </c>
      <c r="R126" s="75">
        <v>-2.8080552799304881E-2</v>
      </c>
      <c r="S126" s="75">
        <v>-3.3604141484504704E-2</v>
      </c>
      <c r="T126" s="75">
        <v>-1.9194912411479623E-2</v>
      </c>
      <c r="U126" s="76">
        <v>4.0222114056723667E-3</v>
      </c>
      <c r="W126" s="42">
        <f t="shared" si="33"/>
        <v>42543</v>
      </c>
      <c r="X126" s="19">
        <f t="shared" ca="1" si="34"/>
        <v>6.2835725981401423E-4</v>
      </c>
      <c r="Y126" s="46">
        <f t="shared" ca="1" si="42"/>
        <v>3.9483284596097661E-7</v>
      </c>
      <c r="Z126" s="19">
        <f t="shared" ca="1" si="43"/>
        <v>3.7390988908621401E-6</v>
      </c>
      <c r="AA126" s="46">
        <f t="shared" ca="1" si="44"/>
        <v>12.391070192120829</v>
      </c>
      <c r="AB126" s="47">
        <f t="shared" ca="1" si="45"/>
        <v>0.32495495336961455</v>
      </c>
      <c r="AC126" s="46">
        <f t="shared" ca="1" si="46"/>
        <v>795</v>
      </c>
      <c r="AD126" s="46">
        <f t="shared" ca="1" si="47"/>
        <v>0.63155802861685217</v>
      </c>
      <c r="AE126" s="46">
        <f t="shared" ca="1" si="48"/>
        <v>0.33598265962875773</v>
      </c>
      <c r="AF126" s="46">
        <f t="shared" ca="1" si="49"/>
        <v>0.32495495336961455</v>
      </c>
      <c r="AG126" s="46">
        <f t="shared" ca="1" si="37"/>
        <v>7.8068369127875514E-2</v>
      </c>
      <c r="AH126" s="48">
        <f t="shared" ca="1" si="50"/>
        <v>0.10559572171944837</v>
      </c>
      <c r="AJ126" s="31">
        <f t="shared" si="38"/>
        <v>1140</v>
      </c>
      <c r="AK126" s="20">
        <v>118</v>
      </c>
      <c r="AL126" s="20">
        <f t="shared" si="35"/>
        <v>5.7205725292270269E-2</v>
      </c>
      <c r="AM126" s="20">
        <f t="shared" si="36"/>
        <v>-5.559347488384165E-2</v>
      </c>
      <c r="AN126" s="20">
        <f t="shared" ca="1" si="51"/>
        <v>-2.0392174708340583E-2</v>
      </c>
      <c r="AO126" s="20">
        <f t="shared" ca="1" si="52"/>
        <v>-6.6038974702504367E-3</v>
      </c>
      <c r="AP126" s="20">
        <f t="shared" ca="1" si="39"/>
        <v>2.6369059862014921E-2</v>
      </c>
      <c r="AQ126" s="31">
        <f t="shared" ca="1" si="40"/>
        <v>4.3859400606078611E-2</v>
      </c>
      <c r="AR126" s="89">
        <f t="shared" ca="1" si="41"/>
        <v>4.9264761175729692E-2</v>
      </c>
      <c r="AT126" s="64">
        <f t="shared" si="53"/>
        <v>1.1176470588235294</v>
      </c>
      <c r="AU126" s="65">
        <f t="shared" ca="1" si="54"/>
        <v>7.7713053188964724E-4</v>
      </c>
      <c r="AV126" s="66">
        <f t="shared" ca="1" si="55"/>
        <v>2.7125480694312936E-3</v>
      </c>
    </row>
    <row r="127" spans="2:48" x14ac:dyDescent="0.2">
      <c r="B127" s="3">
        <v>38070</v>
      </c>
      <c r="C127" s="4">
        <v>1091.329956</v>
      </c>
      <c r="D127" s="4">
        <v>577.86999500000002</v>
      </c>
      <c r="E127" s="4">
        <v>557.63000499999998</v>
      </c>
      <c r="F127" s="4">
        <v>45.436667999999997</v>
      </c>
      <c r="G127" s="4">
        <v>104.470001</v>
      </c>
      <c r="I127" s="74">
        <v>38070</v>
      </c>
      <c r="J127" s="75">
        <f t="shared" si="28"/>
        <v>-2.3949861669677218E-3</v>
      </c>
      <c r="K127" s="75">
        <f t="shared" si="29"/>
        <v>-5.2502721360163382E-3</v>
      </c>
      <c r="L127" s="75">
        <f t="shared" si="30"/>
        <v>-5.8653250012667482E-3</v>
      </c>
      <c r="M127" s="75">
        <f t="shared" si="31"/>
        <v>-3.9458605752963347E-3</v>
      </c>
      <c r="N127" s="76">
        <f t="shared" si="32"/>
        <v>5.7462884495240165E-4</v>
      </c>
      <c r="P127" s="77">
        <v>42549</v>
      </c>
      <c r="Q127" s="78">
        <v>1.7770165208875394E-2</v>
      </c>
      <c r="R127" s="78">
        <v>1.824006139782158E-2</v>
      </c>
      <c r="S127" s="78">
        <v>1.6197884285092178E-2</v>
      </c>
      <c r="T127" s="78">
        <v>2.6220729123679915E-2</v>
      </c>
      <c r="U127" s="79">
        <v>1.2463188596756466E-3</v>
      </c>
      <c r="W127" s="44">
        <f t="shared" si="33"/>
        <v>42544</v>
      </c>
      <c r="X127" s="20">
        <f t="shared" ca="1" si="34"/>
        <v>-1.7045124095763906E-3</v>
      </c>
      <c r="Y127" s="20">
        <f t="shared" ca="1" si="42"/>
        <v>2.9053625543999131E-6</v>
      </c>
      <c r="Z127" s="20">
        <f t="shared" ca="1" si="43"/>
        <v>3.188817661329898E-6</v>
      </c>
      <c r="AA127" s="20">
        <f t="shared" ca="1" si="44"/>
        <v>11.744750695480624</v>
      </c>
      <c r="AB127" s="31">
        <f t="shared" ca="1" si="45"/>
        <v>-0.95452064067367037</v>
      </c>
      <c r="AC127" s="20">
        <f t="shared" ca="1" si="46"/>
        <v>163</v>
      </c>
      <c r="AD127" s="20">
        <f t="shared" ca="1" si="47"/>
        <v>0.12917329093799682</v>
      </c>
      <c r="AE127" s="20">
        <f t="shared" ca="1" si="48"/>
        <v>-1.1303077219732616</v>
      </c>
      <c r="AF127" s="20">
        <f t="shared" ca="1" si="49"/>
        <v>-0.95452064067367037</v>
      </c>
      <c r="AG127" s="20">
        <f t="shared" ca="1" si="37"/>
        <v>1.0001368438902067</v>
      </c>
      <c r="AH127" s="45">
        <f t="shared" ca="1" si="50"/>
        <v>0.91110965347207407</v>
      </c>
      <c r="AJ127" s="47">
        <f t="shared" si="38"/>
        <v>1139</v>
      </c>
      <c r="AK127" s="46">
        <v>119</v>
      </c>
      <c r="AL127" s="46">
        <f t="shared" si="35"/>
        <v>5.7205725292270269E-2</v>
      </c>
      <c r="AM127" s="46">
        <f t="shared" si="36"/>
        <v>-5.559347488384165E-2</v>
      </c>
      <c r="AN127" s="46">
        <f t="shared" ca="1" si="51"/>
        <v>2.7317255181446465E-3</v>
      </c>
      <c r="AO127" s="94">
        <f t="shared" ca="1" si="52"/>
        <v>1.9076341158184768E-3</v>
      </c>
      <c r="AP127" s="46">
        <f t="shared" ca="1" si="39"/>
        <v>-3.2514732724175106E-2</v>
      </c>
      <c r="AQ127" s="47">
        <f t="shared" ca="1" si="40"/>
        <v>1.7263079089098387E-3</v>
      </c>
      <c r="AR127" s="90">
        <f t="shared" ca="1" si="41"/>
        <v>1.1541527215049069E-3</v>
      </c>
      <c r="AT127" s="67">
        <f t="shared" si="53"/>
        <v>1.118860510805501</v>
      </c>
      <c r="AU127" s="56">
        <f t="shared" ca="1" si="54"/>
        <v>1.1828681085047693E-3</v>
      </c>
      <c r="AV127" s="57">
        <f t="shared" ca="1" si="55"/>
        <v>1.4903988474367697E-6</v>
      </c>
    </row>
    <row r="128" spans="2:48" x14ac:dyDescent="0.2">
      <c r="B128" s="3">
        <v>38071</v>
      </c>
      <c r="C128" s="4">
        <v>1109.1899410000001</v>
      </c>
      <c r="D128" s="4">
        <v>588.34002699999996</v>
      </c>
      <c r="E128" s="4">
        <v>571.53002900000001</v>
      </c>
      <c r="F128" s="4">
        <v>46.299999</v>
      </c>
      <c r="G128" s="4">
        <v>104.410004</v>
      </c>
      <c r="I128" s="77">
        <v>38071</v>
      </c>
      <c r="J128" s="78">
        <f t="shared" si="28"/>
        <v>1.6365339283328579E-2</v>
      </c>
      <c r="K128" s="78">
        <f t="shared" si="29"/>
        <v>1.8118317425357838E-2</v>
      </c>
      <c r="L128" s="78">
        <f t="shared" si="30"/>
        <v>2.4926965685786638E-2</v>
      </c>
      <c r="M128" s="78">
        <f t="shared" si="31"/>
        <v>1.9000755072973271E-2</v>
      </c>
      <c r="N128" s="79">
        <f t="shared" si="32"/>
        <v>-5.7429883627545513E-4</v>
      </c>
      <c r="P128" s="74">
        <v>42550</v>
      </c>
      <c r="Q128" s="75">
        <v>1.7032672710494526E-2</v>
      </c>
      <c r="R128" s="75">
        <v>1.7816257192374389E-2</v>
      </c>
      <c r="S128" s="75">
        <v>2.1963284497244769E-2</v>
      </c>
      <c r="T128" s="75">
        <v>1.832997660914553E-2</v>
      </c>
      <c r="U128" s="76">
        <v>-7.1131856751733516E-4</v>
      </c>
      <c r="W128" s="42">
        <f t="shared" si="33"/>
        <v>42545</v>
      </c>
      <c r="X128" s="19">
        <f t="shared" ca="1" si="34"/>
        <v>5.3917865329959191E-3</v>
      </c>
      <c r="Y128" s="46">
        <f t="shared" ca="1" si="42"/>
        <v>2.9071362017396153E-5</v>
      </c>
      <c r="Z128" s="19">
        <f t="shared" ca="1" si="43"/>
        <v>3.4381366840527035E-6</v>
      </c>
      <c r="AA128" s="46">
        <f t="shared" ca="1" si="44"/>
        <v>4.1250235134582134</v>
      </c>
      <c r="AB128" s="47">
        <f t="shared" ca="1" si="45"/>
        <v>2.9078441123081182</v>
      </c>
      <c r="AC128" s="46">
        <f t="shared" ca="1" si="46"/>
        <v>1254</v>
      </c>
      <c r="AD128" s="46">
        <f t="shared" ca="1" si="47"/>
        <v>0.99642289348171698</v>
      </c>
      <c r="AE128" s="46">
        <f t="shared" ca="1" si="48"/>
        <v>2.6895793772853125</v>
      </c>
      <c r="AF128" s="46">
        <f t="shared" ca="1" si="49"/>
        <v>2.9078441123081182</v>
      </c>
      <c r="AG128" s="46">
        <f t="shared" ca="1" si="37"/>
        <v>8.1927403000651715</v>
      </c>
      <c r="AH128" s="48">
        <f t="shared" ca="1" si="50"/>
        <v>8.4555573814849865</v>
      </c>
      <c r="AJ128" s="31">
        <f t="shared" si="38"/>
        <v>1138</v>
      </c>
      <c r="AK128" s="20">
        <v>120</v>
      </c>
      <c r="AL128" s="20">
        <f t="shared" si="35"/>
        <v>5.7205725292270269E-2</v>
      </c>
      <c r="AM128" s="20">
        <f t="shared" si="36"/>
        <v>-5.559347488384165E-2</v>
      </c>
      <c r="AN128" s="20">
        <f t="shared" ca="1" si="51"/>
        <v>1.7252841342057453E-2</v>
      </c>
      <c r="AO128" s="20">
        <f t="shared" ca="1" si="52"/>
        <v>-2.7072031264401986E-3</v>
      </c>
      <c r="AP128" s="20">
        <f t="shared" ca="1" si="39"/>
        <v>2.8477510462713514E-2</v>
      </c>
      <c r="AQ128" s="31">
        <f t="shared" ca="1" si="40"/>
        <v>-2.3605222207043468E-2</v>
      </c>
      <c r="AR128" s="89">
        <f t="shared" ca="1" si="41"/>
        <v>-2.277831421707481E-2</v>
      </c>
      <c r="AT128" s="64">
        <f t="shared" si="53"/>
        <v>1.1200787401574803</v>
      </c>
      <c r="AU128" s="65">
        <f t="shared" ca="1" si="54"/>
        <v>9.0834869020787784E-4</v>
      </c>
      <c r="AV128" s="66">
        <f t="shared" ca="1" si="55"/>
        <v>5.8115464485698808E-4</v>
      </c>
    </row>
    <row r="129" spans="2:48" x14ac:dyDescent="0.2">
      <c r="B129" s="3">
        <v>38072</v>
      </c>
      <c r="C129" s="4">
        <v>1108.0600589999999</v>
      </c>
      <c r="D129" s="4">
        <v>589.14001499999995</v>
      </c>
      <c r="E129" s="4">
        <v>572.919983</v>
      </c>
      <c r="F129" s="4">
        <v>46.099997999999999</v>
      </c>
      <c r="G129" s="4">
        <v>104.050003</v>
      </c>
      <c r="I129" s="74">
        <v>38072</v>
      </c>
      <c r="J129" s="75">
        <f t="shared" si="28"/>
        <v>-1.0186551087738179E-3</v>
      </c>
      <c r="K129" s="75">
        <f t="shared" si="29"/>
        <v>1.3597375043122553E-3</v>
      </c>
      <c r="L129" s="75">
        <f t="shared" si="30"/>
        <v>2.4319876987600746E-3</v>
      </c>
      <c r="M129" s="75">
        <f t="shared" si="31"/>
        <v>-4.319676119215474E-3</v>
      </c>
      <c r="N129" s="76">
        <f t="shared" si="32"/>
        <v>-3.4479550446142775E-3</v>
      </c>
      <c r="P129" s="77">
        <v>42551</v>
      </c>
      <c r="Q129" s="78">
        <v>1.3565044272758035E-2</v>
      </c>
      <c r="R129" s="78">
        <v>1.9275337109720379E-2</v>
      </c>
      <c r="S129" s="78">
        <v>1.79389274577107E-2</v>
      </c>
      <c r="T129" s="78">
        <v>1.4909090909090914E-2</v>
      </c>
      <c r="U129" s="79">
        <v>2.0464810218567032E-3</v>
      </c>
      <c r="W129" s="44">
        <f t="shared" si="33"/>
        <v>42548</v>
      </c>
      <c r="X129" s="20">
        <f t="shared" ca="1" si="34"/>
        <v>4.0222114056723667E-3</v>
      </c>
      <c r="Y129" s="20">
        <f t="shared" ca="1" si="42"/>
        <v>1.6178184591920877E-5</v>
      </c>
      <c r="Z129" s="20">
        <f t="shared" ca="1" si="43"/>
        <v>1.0457876929929231E-5</v>
      </c>
      <c r="AA129" s="20">
        <f t="shared" ca="1" si="44"/>
        <v>9.9211695309621319</v>
      </c>
      <c r="AB129" s="31">
        <f t="shared" ca="1" si="45"/>
        <v>1.2437787421148079</v>
      </c>
      <c r="AC129" s="20">
        <f t="shared" ca="1" si="46"/>
        <v>1152</v>
      </c>
      <c r="AD129" s="20">
        <f t="shared" ca="1" si="47"/>
        <v>0.91534181240063595</v>
      </c>
      <c r="AE129" s="20">
        <f t="shared" ca="1" si="48"/>
        <v>1.374403741669378</v>
      </c>
      <c r="AF129" s="20">
        <f t="shared" ca="1" si="49"/>
        <v>1.2437787421148079</v>
      </c>
      <c r="AG129" s="20">
        <f t="shared" ca="1" si="37"/>
        <v>1.4357574411328469</v>
      </c>
      <c r="AH129" s="45">
        <f t="shared" ca="1" si="50"/>
        <v>1.5469855593366939</v>
      </c>
      <c r="AJ129" s="47">
        <f t="shared" si="38"/>
        <v>1137</v>
      </c>
      <c r="AK129" s="46">
        <v>121</v>
      </c>
      <c r="AL129" s="46">
        <f t="shared" si="35"/>
        <v>5.7205725292270269E-2</v>
      </c>
      <c r="AM129" s="46">
        <f t="shared" si="36"/>
        <v>-5.559347488384165E-2</v>
      </c>
      <c r="AN129" s="46">
        <f t="shared" ca="1" si="51"/>
        <v>-3.3819224882018127E-2</v>
      </c>
      <c r="AO129" s="94">
        <f t="shared" ca="1" si="52"/>
        <v>-5.6747162569508606E-3</v>
      </c>
      <c r="AP129" s="46">
        <f t="shared" ca="1" si="39"/>
        <v>-3.9979215685326261E-3</v>
      </c>
      <c r="AQ129" s="47">
        <f t="shared" ca="1" si="40"/>
        <v>-2.5229956406605199E-2</v>
      </c>
      <c r="AR129" s="90">
        <f t="shared" ca="1" si="41"/>
        <v>-2.3523563701672356E-2</v>
      </c>
      <c r="AT129" s="67">
        <f t="shared" si="53"/>
        <v>1.1213017751479291</v>
      </c>
      <c r="AU129" s="56">
        <f t="shared" ca="1" si="54"/>
        <v>1.7922188855101905E-5</v>
      </c>
      <c r="AV129" s="57">
        <f t="shared" ca="1" si="55"/>
        <v>6.204813628902235E-4</v>
      </c>
    </row>
    <row r="130" spans="2:48" x14ac:dyDescent="0.2">
      <c r="B130" s="3">
        <v>38075</v>
      </c>
      <c r="C130" s="4">
        <v>1122.469971</v>
      </c>
      <c r="D130" s="4">
        <v>597.25</v>
      </c>
      <c r="E130" s="4">
        <v>583.39001499999995</v>
      </c>
      <c r="F130" s="4">
        <v>46.766666000000001</v>
      </c>
      <c r="G130" s="4">
        <v>103.860001</v>
      </c>
      <c r="I130" s="77">
        <v>38075</v>
      </c>
      <c r="J130" s="78">
        <f t="shared" si="28"/>
        <v>1.300463082570155E-2</v>
      </c>
      <c r="K130" s="78">
        <f t="shared" si="29"/>
        <v>1.3765802344965572E-2</v>
      </c>
      <c r="L130" s="78">
        <f t="shared" si="30"/>
        <v>1.827485916126606E-2</v>
      </c>
      <c r="M130" s="78">
        <f t="shared" si="31"/>
        <v>1.4461345529776409E-2</v>
      </c>
      <c r="N130" s="79">
        <f t="shared" si="32"/>
        <v>-1.8260643394696192E-3</v>
      </c>
      <c r="P130" s="74">
        <v>42552</v>
      </c>
      <c r="Q130" s="75">
        <v>1.9486024753912218E-3</v>
      </c>
      <c r="R130" s="75">
        <v>2.4724029401938224E-3</v>
      </c>
      <c r="S130" s="75">
        <v>4.2103408350796694E-3</v>
      </c>
      <c r="T130" s="75">
        <v>0</v>
      </c>
      <c r="U130" s="76">
        <v>2.6637363879313398E-4</v>
      </c>
      <c r="W130" s="42">
        <f t="shared" si="33"/>
        <v>42549</v>
      </c>
      <c r="X130" s="19">
        <f t="shared" ca="1" si="34"/>
        <v>1.2463188596756466E-3</v>
      </c>
      <c r="Y130" s="46">
        <f t="shared" ca="1" si="42"/>
        <v>1.5533106999832041E-6</v>
      </c>
      <c r="Z130" s="19">
        <f t="shared" ca="1" si="43"/>
        <v>1.2275604461637621E-5</v>
      </c>
      <c r="AA130" s="46">
        <f t="shared" ca="1" si="44"/>
        <v>11.181360250039807</v>
      </c>
      <c r="AB130" s="47">
        <f t="shared" ca="1" si="45"/>
        <v>0.35571954141668072</v>
      </c>
      <c r="AC130" s="46">
        <f t="shared" ca="1" si="46"/>
        <v>808</v>
      </c>
      <c r="AD130" s="46">
        <f t="shared" ca="1" si="47"/>
        <v>0.64189189189189189</v>
      </c>
      <c r="AE130" s="46">
        <f t="shared" ca="1" si="48"/>
        <v>0.36352034712513048</v>
      </c>
      <c r="AF130" s="46">
        <f t="shared" ca="1" si="49"/>
        <v>0.35571954141668072</v>
      </c>
      <c r="AG130" s="46">
        <f t="shared" ca="1" si="37"/>
        <v>9.6206522243590248E-2</v>
      </c>
      <c r="AH130" s="48">
        <f t="shared" ca="1" si="50"/>
        <v>0.12653639214569362</v>
      </c>
      <c r="AJ130" s="31">
        <f t="shared" si="38"/>
        <v>1136</v>
      </c>
      <c r="AK130" s="20">
        <v>122</v>
      </c>
      <c r="AL130" s="20">
        <f t="shared" si="35"/>
        <v>5.7205725292270269E-2</v>
      </c>
      <c r="AM130" s="20">
        <f t="shared" si="36"/>
        <v>-5.559347488384165E-2</v>
      </c>
      <c r="AN130" s="20">
        <f t="shared" ca="1" si="51"/>
        <v>5.413255783655163E-3</v>
      </c>
      <c r="AO130" s="20">
        <f t="shared" ca="1" si="52"/>
        <v>-6.9594216263221161E-3</v>
      </c>
      <c r="AP130" s="20">
        <f t="shared" ca="1" si="39"/>
        <v>5.1676262588210113E-2</v>
      </c>
      <c r="AQ130" s="31">
        <f t="shared" ca="1" si="40"/>
        <v>1.763081552217078E-2</v>
      </c>
      <c r="AR130" s="89">
        <f t="shared" ca="1" si="41"/>
        <v>1.4749925075156003E-2</v>
      </c>
      <c r="AT130" s="64">
        <f t="shared" si="53"/>
        <v>1.1225296442687747</v>
      </c>
      <c r="AU130" s="65">
        <f t="shared" ca="1" si="54"/>
        <v>2.9976437023095767E-3</v>
      </c>
      <c r="AV130" s="66">
        <f t="shared" ca="1" si="55"/>
        <v>2.4421787462945179E-4</v>
      </c>
    </row>
    <row r="131" spans="2:48" x14ac:dyDescent="0.2">
      <c r="B131" s="3">
        <v>38076</v>
      </c>
      <c r="C131" s="4">
        <v>1127</v>
      </c>
      <c r="D131" s="4">
        <v>600.98999000000003</v>
      </c>
      <c r="E131" s="4">
        <v>589.40002400000003</v>
      </c>
      <c r="F131" s="4">
        <v>46.866664999999998</v>
      </c>
      <c r="G131" s="4">
        <v>103.449997</v>
      </c>
      <c r="I131" s="74">
        <v>38076</v>
      </c>
      <c r="J131" s="75">
        <f t="shared" si="28"/>
        <v>4.0357685435132348E-3</v>
      </c>
      <c r="K131" s="75">
        <f t="shared" si="29"/>
        <v>6.2620175805777048E-3</v>
      </c>
      <c r="L131" s="75">
        <f t="shared" si="30"/>
        <v>1.0301871553286839E-2</v>
      </c>
      <c r="M131" s="75">
        <f t="shared" si="31"/>
        <v>2.1382537724625662E-3</v>
      </c>
      <c r="N131" s="76">
        <f t="shared" si="32"/>
        <v>-3.9476602739489742E-3</v>
      </c>
      <c r="P131" s="77">
        <v>42556</v>
      </c>
      <c r="Q131" s="78">
        <v>-6.8474772750310268E-3</v>
      </c>
      <c r="R131" s="78">
        <v>-1.1931677499434946E-2</v>
      </c>
      <c r="S131" s="78">
        <v>-1.4972785169518723E-2</v>
      </c>
      <c r="T131" s="78">
        <v>-1.9347868147617402E-2</v>
      </c>
      <c r="U131" s="79">
        <v>2.6630714129946983E-3</v>
      </c>
      <c r="W131" s="44">
        <f t="shared" si="33"/>
        <v>42550</v>
      </c>
      <c r="X131" s="20">
        <f t="shared" ca="1" si="34"/>
        <v>-7.1131856751733516E-4</v>
      </c>
      <c r="Y131" s="20">
        <f t="shared" ca="1" si="42"/>
        <v>5.0597410449491371E-7</v>
      </c>
      <c r="Z131" s="20">
        <f t="shared" ca="1" si="43"/>
        <v>9.7978993841225251E-6</v>
      </c>
      <c r="AA131" s="20">
        <f t="shared" ca="1" si="44"/>
        <v>11.481701463968815</v>
      </c>
      <c r="AB131" s="31">
        <f t="shared" ca="1" si="45"/>
        <v>-0.22724673782871854</v>
      </c>
      <c r="AC131" s="20">
        <f t="shared" ca="1" si="46"/>
        <v>453</v>
      </c>
      <c r="AD131" s="20">
        <f t="shared" ca="1" si="47"/>
        <v>0.359697933227345</v>
      </c>
      <c r="AE131" s="20">
        <f t="shared" ca="1" si="48"/>
        <v>-0.3592663213233962</v>
      </c>
      <c r="AF131" s="20">
        <f t="shared" ca="1" si="49"/>
        <v>-0.22724673782871854</v>
      </c>
      <c r="AG131" s="20">
        <f t="shared" ca="1" si="37"/>
        <v>7.441684837406573E-2</v>
      </c>
      <c r="AH131" s="45">
        <f t="shared" ca="1" si="50"/>
        <v>5.164107985379434E-2</v>
      </c>
      <c r="AJ131" s="47">
        <f t="shared" si="38"/>
        <v>1135</v>
      </c>
      <c r="AK131" s="46">
        <v>123</v>
      </c>
      <c r="AL131" s="46">
        <f t="shared" si="35"/>
        <v>5.7205725292270269E-2</v>
      </c>
      <c r="AM131" s="46">
        <f t="shared" si="36"/>
        <v>-5.559347488384165E-2</v>
      </c>
      <c r="AN131" s="46">
        <f t="shared" ca="1" si="51"/>
        <v>-1.6423347145398368E-2</v>
      </c>
      <c r="AO131" s="94">
        <f t="shared" ca="1" si="52"/>
        <v>3.4287443832052202E-3</v>
      </c>
      <c r="AP131" s="46">
        <f t="shared" ca="1" si="39"/>
        <v>-1.8820277901002342E-2</v>
      </c>
      <c r="AQ131" s="47">
        <f t="shared" ca="1" si="40"/>
        <v>3.7631933975065597E-2</v>
      </c>
      <c r="AR131" s="90">
        <f t="shared" ca="1" si="41"/>
        <v>3.4313554154261461E-2</v>
      </c>
      <c r="AT131" s="67">
        <f t="shared" si="53"/>
        <v>1.1237623762376239</v>
      </c>
      <c r="AU131" s="56">
        <f t="shared" ca="1" si="54"/>
        <v>3.9803984792825386E-4</v>
      </c>
      <c r="AV131" s="57">
        <f t="shared" ca="1" si="55"/>
        <v>1.3231402955659283E-3</v>
      </c>
    </row>
    <row r="132" spans="2:48" x14ac:dyDescent="0.2">
      <c r="B132" s="3">
        <v>38077</v>
      </c>
      <c r="C132" s="4">
        <v>1126.209961</v>
      </c>
      <c r="D132" s="4">
        <v>603.55999799999995</v>
      </c>
      <c r="E132" s="4">
        <v>590.30999799999995</v>
      </c>
      <c r="F132" s="4">
        <v>47.200001</v>
      </c>
      <c r="G132" s="4">
        <v>103.949997</v>
      </c>
      <c r="I132" s="77">
        <v>38077</v>
      </c>
      <c r="J132" s="78">
        <f t="shared" si="28"/>
        <v>-7.0101064773733703E-4</v>
      </c>
      <c r="K132" s="78">
        <f t="shared" si="29"/>
        <v>4.2762908580223045E-3</v>
      </c>
      <c r="L132" s="78">
        <f t="shared" si="30"/>
        <v>1.5438988173504386E-3</v>
      </c>
      <c r="M132" s="78">
        <f t="shared" si="31"/>
        <v>7.1124326853639524E-3</v>
      </c>
      <c r="N132" s="79">
        <f t="shared" si="32"/>
        <v>4.833252919282347E-3</v>
      </c>
      <c r="P132" s="74">
        <v>42557</v>
      </c>
      <c r="Q132" s="75">
        <v>5.3529629349093584E-3</v>
      </c>
      <c r="R132" s="75">
        <v>5.2081027759582751E-3</v>
      </c>
      <c r="S132" s="75">
        <v>6.9156218692048394E-3</v>
      </c>
      <c r="T132" s="75">
        <v>-1.8268724213783159E-3</v>
      </c>
      <c r="U132" s="76">
        <v>1.8592917713845048E-3</v>
      </c>
      <c r="W132" s="42">
        <f t="shared" si="33"/>
        <v>42551</v>
      </c>
      <c r="X132" s="19">
        <f t="shared" ca="1" si="34"/>
        <v>2.0464810218567032E-3</v>
      </c>
      <c r="Y132" s="46">
        <f t="shared" ca="1" si="42"/>
        <v>4.1880845728196561E-6</v>
      </c>
      <c r="Z132" s="19">
        <f t="shared" ca="1" si="43"/>
        <v>7.6938616879717786E-6</v>
      </c>
      <c r="AA132" s="46">
        <f t="shared" ca="1" si="44"/>
        <v>11.230746703405456</v>
      </c>
      <c r="AB132" s="47">
        <f t="shared" ca="1" si="45"/>
        <v>0.73779470518505963</v>
      </c>
      <c r="AC132" s="46">
        <f t="shared" ca="1" si="46"/>
        <v>989</v>
      </c>
      <c r="AD132" s="46">
        <f t="shared" ca="1" si="47"/>
        <v>0.78577106518282991</v>
      </c>
      <c r="AE132" s="46">
        <f t="shared" ca="1" si="48"/>
        <v>0.7918333226057388</v>
      </c>
      <c r="AF132" s="46">
        <f t="shared" ca="1" si="49"/>
        <v>0.73779470518505963</v>
      </c>
      <c r="AG132" s="46">
        <f t="shared" ca="1" si="37"/>
        <v>0.47920580690845394</v>
      </c>
      <c r="AH132" s="48">
        <f t="shared" ca="1" si="50"/>
        <v>0.54434102699910902</v>
      </c>
      <c r="AJ132" s="31">
        <f t="shared" si="38"/>
        <v>1134</v>
      </c>
      <c r="AK132" s="20">
        <v>124</v>
      </c>
      <c r="AL132" s="20">
        <f t="shared" si="35"/>
        <v>5.7205725292270269E-2</v>
      </c>
      <c r="AM132" s="20">
        <f t="shared" si="36"/>
        <v>-5.559347488384165E-2</v>
      </c>
      <c r="AN132" s="20">
        <f t="shared" ca="1" si="51"/>
        <v>3.6712131495153087E-2</v>
      </c>
      <c r="AO132" s="20">
        <f t="shared" ca="1" si="52"/>
        <v>1.2211159535360898E-3</v>
      </c>
      <c r="AP132" s="20">
        <f t="shared" ca="1" si="39"/>
        <v>3.3100266263569315E-2</v>
      </c>
      <c r="AQ132" s="31">
        <f t="shared" ca="1" si="40"/>
        <v>1.195850276225831E-2</v>
      </c>
      <c r="AR132" s="89">
        <f t="shared" ca="1" si="41"/>
        <v>1.0350446628840581E-2</v>
      </c>
      <c r="AT132" s="64">
        <f t="shared" si="53"/>
        <v>1.125</v>
      </c>
      <c r="AU132" s="65">
        <f t="shared" ca="1" si="54"/>
        <v>1.2325810800590832E-3</v>
      </c>
      <c r="AV132" s="66">
        <f t="shared" ca="1" si="55"/>
        <v>1.2052321359353702E-4</v>
      </c>
    </row>
    <row r="133" spans="2:48" x14ac:dyDescent="0.2">
      <c r="B133" s="3">
        <v>38078</v>
      </c>
      <c r="C133" s="4">
        <v>1132.170044</v>
      </c>
      <c r="D133" s="4">
        <v>608.59002699999996</v>
      </c>
      <c r="E133" s="4">
        <v>595.32000700000003</v>
      </c>
      <c r="F133" s="4">
        <v>47.826667999999998</v>
      </c>
      <c r="G133" s="4">
        <v>103.739998</v>
      </c>
      <c r="I133" s="74">
        <v>38078</v>
      </c>
      <c r="J133" s="75">
        <f t="shared" si="28"/>
        <v>5.2921597272215393E-3</v>
      </c>
      <c r="K133" s="75">
        <f t="shared" si="29"/>
        <v>8.3339336878982713E-3</v>
      </c>
      <c r="L133" s="75">
        <f t="shared" si="30"/>
        <v>8.4870813927838684E-3</v>
      </c>
      <c r="M133" s="75">
        <f t="shared" si="31"/>
        <v>1.3276842939049887E-2</v>
      </c>
      <c r="N133" s="76">
        <f t="shared" si="32"/>
        <v>-2.0201924584951772E-3</v>
      </c>
      <c r="P133" s="77">
        <v>42558</v>
      </c>
      <c r="Q133" s="78">
        <v>-8.7157778258705322E-4</v>
      </c>
      <c r="R133" s="78">
        <v>1.7314908292306291E-3</v>
      </c>
      <c r="S133" s="78">
        <v>2.1180079778200501E-3</v>
      </c>
      <c r="T133" s="78">
        <v>-4.0263726944797977E-3</v>
      </c>
      <c r="U133" s="79">
        <v>-7.069812404743946E-4</v>
      </c>
      <c r="W133" s="44">
        <f t="shared" si="33"/>
        <v>42552</v>
      </c>
      <c r="X133" s="20">
        <f t="shared" ca="1" si="34"/>
        <v>2.6637363879313398E-4</v>
      </c>
      <c r="Y133" s="20">
        <f t="shared" ca="1" si="42"/>
        <v>7.0954915443895013E-8</v>
      </c>
      <c r="Z133" s="20">
        <f t="shared" ca="1" si="43"/>
        <v>7.1013863469985618E-6</v>
      </c>
      <c r="AA133" s="20">
        <f t="shared" ca="1" si="44"/>
        <v>11.84522883375519</v>
      </c>
      <c r="AB133" s="31">
        <f t="shared" ca="1" si="45"/>
        <v>9.9958486793030363E-2</v>
      </c>
      <c r="AC133" s="20">
        <f t="shared" ca="1" si="46"/>
        <v>636</v>
      </c>
      <c r="AD133" s="20">
        <f t="shared" ca="1" si="47"/>
        <v>0.50516693163751991</v>
      </c>
      <c r="AE133" s="20">
        <f t="shared" ca="1" si="48"/>
        <v>1.2951939047092745E-2</v>
      </c>
      <c r="AF133" s="20">
        <f t="shared" ca="1" si="49"/>
        <v>9.9958486793030363E-2</v>
      </c>
      <c r="AG133" s="20">
        <f t="shared" ca="1" si="37"/>
        <v>2.9605251300676848E-3</v>
      </c>
      <c r="AH133" s="45">
        <f t="shared" ca="1" si="50"/>
        <v>9.9916990819524255E-3</v>
      </c>
      <c r="AJ133" s="47">
        <f t="shared" si="38"/>
        <v>1133</v>
      </c>
      <c r="AK133" s="46">
        <v>125</v>
      </c>
      <c r="AL133" s="46">
        <f t="shared" si="35"/>
        <v>5.7205725292270269E-2</v>
      </c>
      <c r="AM133" s="46">
        <f t="shared" si="36"/>
        <v>-5.559347488384165E-2</v>
      </c>
      <c r="AN133" s="46">
        <f t="shared" ca="1" si="51"/>
        <v>6.6007928604362737E-3</v>
      </c>
      <c r="AO133" s="94">
        <f t="shared" ca="1" si="52"/>
        <v>-7.7627654889214012E-3</v>
      </c>
      <c r="AP133" s="46">
        <f t="shared" ca="1" si="39"/>
        <v>1.6365686518255873E-2</v>
      </c>
      <c r="AQ133" s="47">
        <f t="shared" ca="1" si="40"/>
        <v>-3.7537452065488012E-3</v>
      </c>
      <c r="AR133" s="90">
        <f t="shared" ca="1" si="41"/>
        <v>-5.5804013869228042E-3</v>
      </c>
      <c r="AT133" s="67">
        <f t="shared" si="53"/>
        <v>1.1262425447316102</v>
      </c>
      <c r="AU133" s="56">
        <f t="shared" ca="1" si="54"/>
        <v>3.0164795494757484E-4</v>
      </c>
      <c r="AV133" s="57">
        <f t="shared" ca="1" si="55"/>
        <v>3.507218352999956E-5</v>
      </c>
    </row>
    <row r="134" spans="2:48" x14ac:dyDescent="0.2">
      <c r="B134" s="3">
        <v>38079</v>
      </c>
      <c r="C134" s="4">
        <v>1141.8100589999999</v>
      </c>
      <c r="D134" s="4">
        <v>611.75</v>
      </c>
      <c r="E134" s="4">
        <v>603.45001200000002</v>
      </c>
      <c r="F134" s="4">
        <v>47.963332999999999</v>
      </c>
      <c r="G134" s="4">
        <v>102.790001</v>
      </c>
      <c r="I134" s="77">
        <v>38079</v>
      </c>
      <c r="J134" s="78">
        <f t="shared" si="28"/>
        <v>8.5146352803518871E-3</v>
      </c>
      <c r="K134" s="78">
        <f t="shared" si="29"/>
        <v>5.1922852163333866E-3</v>
      </c>
      <c r="L134" s="78">
        <f t="shared" si="30"/>
        <v>1.3656529100994892E-2</v>
      </c>
      <c r="M134" s="78">
        <f t="shared" si="31"/>
        <v>2.8575061929884118E-3</v>
      </c>
      <c r="N134" s="79">
        <f t="shared" si="32"/>
        <v>-9.1574804156059099E-3</v>
      </c>
      <c r="P134" s="74">
        <v>42559</v>
      </c>
      <c r="Q134" s="75">
        <v>1.5253349299217423E-2</v>
      </c>
      <c r="R134" s="75">
        <v>1.8638663035862191E-2</v>
      </c>
      <c r="S134" s="75">
        <v>2.4004987788712608E-2</v>
      </c>
      <c r="T134" s="75">
        <v>1.5251782993450319E-2</v>
      </c>
      <c r="U134" s="76">
        <v>1.503342739594281E-3</v>
      </c>
      <c r="W134" s="42">
        <f t="shared" si="33"/>
        <v>42556</v>
      </c>
      <c r="X134" s="19">
        <f t="shared" ca="1" si="34"/>
        <v>2.6630714129946983E-3</v>
      </c>
      <c r="Y134" s="46">
        <f t="shared" ca="1" si="42"/>
        <v>7.0919493507095785E-6</v>
      </c>
      <c r="Z134" s="19">
        <f t="shared" ca="1" si="43"/>
        <v>5.5881376169290139E-6</v>
      </c>
      <c r="AA134" s="46">
        <f t="shared" ca="1" si="44"/>
        <v>10.825756633531206</v>
      </c>
      <c r="AB134" s="47">
        <f t="shared" ca="1" si="45"/>
        <v>1.1265468725789285</v>
      </c>
      <c r="AC134" s="46">
        <f t="shared" ca="1" si="46"/>
        <v>1122</v>
      </c>
      <c r="AD134" s="46">
        <f t="shared" ca="1" si="47"/>
        <v>0.89149443561208264</v>
      </c>
      <c r="AE134" s="46">
        <f t="shared" ca="1" si="48"/>
        <v>1.2345148173967806</v>
      </c>
      <c r="AF134" s="46">
        <f t="shared" ca="1" si="49"/>
        <v>1.1265468725789285</v>
      </c>
      <c r="AG134" s="46">
        <f t="shared" ca="1" si="37"/>
        <v>1.1685590404680497</v>
      </c>
      <c r="AH134" s="48">
        <f t="shared" ca="1" si="50"/>
        <v>1.2691078561173643</v>
      </c>
      <c r="AJ134" s="31">
        <f t="shared" si="38"/>
        <v>1132</v>
      </c>
      <c r="AK134" s="20">
        <v>126</v>
      </c>
      <c r="AL134" s="20">
        <f t="shared" si="35"/>
        <v>5.7205725292270269E-2</v>
      </c>
      <c r="AM134" s="20">
        <f t="shared" si="36"/>
        <v>-5.559347488384165E-2</v>
      </c>
      <c r="AN134" s="20">
        <f t="shared" ca="1" si="51"/>
        <v>-8.1067379120481446E-3</v>
      </c>
      <c r="AO134" s="20">
        <f t="shared" ca="1" si="52"/>
        <v>-6.5269838558331466E-3</v>
      </c>
      <c r="AP134" s="20">
        <f t="shared" ca="1" si="39"/>
        <v>-1.2761132780180623E-2</v>
      </c>
      <c r="AQ134" s="31">
        <f t="shared" ca="1" si="40"/>
        <v>3.2717136801323127E-2</v>
      </c>
      <c r="AR134" s="89">
        <f t="shared" ca="1" si="41"/>
        <v>3.2540735571366677E-2</v>
      </c>
      <c r="AT134" s="64">
        <f t="shared" si="53"/>
        <v>1.1274900398406376</v>
      </c>
      <c r="AU134" s="65">
        <f t="shared" ca="1" si="54"/>
        <v>1.8360781785996941E-4</v>
      </c>
      <c r="AV134" s="66">
        <f t="shared" ca="1" si="55"/>
        <v>1.1938986073376384E-3</v>
      </c>
    </row>
    <row r="135" spans="2:48" x14ac:dyDescent="0.2">
      <c r="B135" s="3">
        <v>38082</v>
      </c>
      <c r="C135" s="4">
        <v>1150.5699460000001</v>
      </c>
      <c r="D135" s="4">
        <v>616.70001200000002</v>
      </c>
      <c r="E135" s="4">
        <v>606.39001499999995</v>
      </c>
      <c r="F135" s="4">
        <v>47.963332999999999</v>
      </c>
      <c r="G135" s="4">
        <v>102.160004</v>
      </c>
      <c r="I135" s="74">
        <v>38082</v>
      </c>
      <c r="J135" s="75">
        <f t="shared" ref="J135:J198" si="56">(C135-C134)/C134</f>
        <v>7.6719301349228728E-3</v>
      </c>
      <c r="K135" s="75">
        <f t="shared" ref="K135:K198" si="57">(D135-D134)/D134</f>
        <v>8.0915602778913204E-3</v>
      </c>
      <c r="L135" s="75">
        <f t="shared" ref="L135:L198" si="58">(E135-E134)/E134</f>
        <v>4.8719909545712845E-3</v>
      </c>
      <c r="M135" s="75">
        <f t="shared" ref="M135:M198" si="59">(F135-F134)/F134</f>
        <v>0</v>
      </c>
      <c r="N135" s="76">
        <f t="shared" ref="N135:N198" si="60">(G135-G134)/G134</f>
        <v>-6.1289716302269813E-3</v>
      </c>
      <c r="P135" s="77">
        <v>42562</v>
      </c>
      <c r="Q135" s="78">
        <v>3.4086155847900335E-3</v>
      </c>
      <c r="R135" s="78">
        <v>5.7286544165028258E-3</v>
      </c>
      <c r="S135" s="78">
        <v>1.0761401917358318E-2</v>
      </c>
      <c r="T135" s="78">
        <v>1.4660651583710403E-2</v>
      </c>
      <c r="U135" s="79">
        <v>-2.6490331125828149E-3</v>
      </c>
      <c r="W135" s="44">
        <f t="shared" si="33"/>
        <v>42557</v>
      </c>
      <c r="X135" s="20">
        <f t="shared" ca="1" si="34"/>
        <v>1.8592917713845048E-3</v>
      </c>
      <c r="Y135" s="20">
        <f t="shared" ca="1" si="42"/>
        <v>3.4569658911381296E-6</v>
      </c>
      <c r="Z135" s="20">
        <f t="shared" ca="1" si="43"/>
        <v>6.3043578430110476E-6</v>
      </c>
      <c r="AA135" s="20">
        <f t="shared" ca="1" si="44"/>
        <v>11.425924000077329</v>
      </c>
      <c r="AB135" s="31">
        <f t="shared" ca="1" si="45"/>
        <v>0.74050350607230464</v>
      </c>
      <c r="AC135" s="20">
        <f t="shared" ca="1" si="46"/>
        <v>992</v>
      </c>
      <c r="AD135" s="20">
        <f t="shared" ca="1" si="47"/>
        <v>0.78815580286168518</v>
      </c>
      <c r="AE135" s="20">
        <f t="shared" ca="1" si="48"/>
        <v>0.80003866739720542</v>
      </c>
      <c r="AF135" s="20">
        <f t="shared" ca="1" si="49"/>
        <v>0.74050350607230464</v>
      </c>
      <c r="AG135" s="20">
        <f t="shared" ca="1" si="37"/>
        <v>0.48296346268676099</v>
      </c>
      <c r="AH135" s="45">
        <f t="shared" ca="1" si="50"/>
        <v>0.54834544250537587</v>
      </c>
      <c r="AJ135" s="47">
        <f t="shared" si="38"/>
        <v>1131</v>
      </c>
      <c r="AK135" s="46">
        <v>127</v>
      </c>
      <c r="AL135" s="46">
        <f t="shared" si="35"/>
        <v>5.7205725292270269E-2</v>
      </c>
      <c r="AM135" s="46">
        <f t="shared" si="36"/>
        <v>-5.559347488384165E-2</v>
      </c>
      <c r="AN135" s="46">
        <f t="shared" ca="1" si="51"/>
        <v>2.0756670927720274E-2</v>
      </c>
      <c r="AO135" s="94">
        <f t="shared" ca="1" si="52"/>
        <v>2.4118019349636888E-3</v>
      </c>
      <c r="AP135" s="46">
        <f t="shared" ca="1" si="39"/>
        <v>-1.3546246876143846E-2</v>
      </c>
      <c r="AQ135" s="47">
        <f t="shared" ca="1" si="40"/>
        <v>7.3953867605182641E-3</v>
      </c>
      <c r="AR135" s="90">
        <f t="shared" ca="1" si="41"/>
        <v>7.9957993279369515E-3</v>
      </c>
      <c r="AT135" s="67">
        <f t="shared" si="53"/>
        <v>1.1287425149700598</v>
      </c>
      <c r="AU135" s="56">
        <f t="shared" ca="1" si="54"/>
        <v>2.0712515949071174E-4</v>
      </c>
      <c r="AV135" s="57">
        <f t="shared" ca="1" si="55"/>
        <v>7.2163677241090268E-5</v>
      </c>
    </row>
    <row r="136" spans="2:48" x14ac:dyDescent="0.2">
      <c r="B136" s="3">
        <v>38083</v>
      </c>
      <c r="C136" s="4">
        <v>1148.160034</v>
      </c>
      <c r="D136" s="4">
        <v>613.53997800000002</v>
      </c>
      <c r="E136" s="4">
        <v>599.330017</v>
      </c>
      <c r="F136" s="4">
        <v>47.816665999999998</v>
      </c>
      <c r="G136" s="4">
        <v>102.449997</v>
      </c>
      <c r="I136" s="77">
        <v>38083</v>
      </c>
      <c r="J136" s="78">
        <f t="shared" si="56"/>
        <v>-2.094537588417138E-3</v>
      </c>
      <c r="K136" s="78">
        <f t="shared" si="57"/>
        <v>-5.1241023812400961E-3</v>
      </c>
      <c r="L136" s="78">
        <f t="shared" si="58"/>
        <v>-1.1642668621448114E-2</v>
      </c>
      <c r="M136" s="78">
        <f t="shared" si="59"/>
        <v>-3.0578984158586473E-3</v>
      </c>
      <c r="N136" s="79">
        <f t="shared" si="60"/>
        <v>2.8386157854887661E-3</v>
      </c>
      <c r="P136" s="74">
        <v>42563</v>
      </c>
      <c r="Q136" s="75">
        <v>7.0092934627345527E-3</v>
      </c>
      <c r="R136" s="75">
        <v>9.5413509330751801E-3</v>
      </c>
      <c r="S136" s="75">
        <v>1.3327383018500229E-2</v>
      </c>
      <c r="T136" s="75">
        <v>1.3556885238014901E-2</v>
      </c>
      <c r="U136" s="76">
        <v>-3.0101461622880727E-3</v>
      </c>
      <c r="W136" s="42">
        <f t="shared" ref="W136:W199" si="61">IF($P133="","",$P133)</f>
        <v>42558</v>
      </c>
      <c r="X136" s="19">
        <f t="shared" ref="X136:X199" ca="1" si="62">OFFSET(Q133,0,$X$1)</f>
        <v>-7.069812404743946E-4</v>
      </c>
      <c r="Y136" s="46">
        <f t="shared" ca="1" si="42"/>
        <v>4.998224743827138E-7</v>
      </c>
      <c r="Z136" s="19">
        <f t="shared" ca="1" si="43"/>
        <v>5.8838781652238268E-6</v>
      </c>
      <c r="AA136" s="46">
        <f t="shared" ca="1" si="44"/>
        <v>11.958346666859903</v>
      </c>
      <c r="AB136" s="47">
        <f t="shared" ca="1" si="45"/>
        <v>-0.29145804962942967</v>
      </c>
      <c r="AC136" s="46">
        <f t="shared" ca="1" si="46"/>
        <v>417</v>
      </c>
      <c r="AD136" s="46">
        <f t="shared" ca="1" si="47"/>
        <v>0.33108108108108109</v>
      </c>
      <c r="AE136" s="46">
        <f t="shared" ca="1" si="48"/>
        <v>-0.43692993419416803</v>
      </c>
      <c r="AF136" s="46">
        <f t="shared" ca="1" si="49"/>
        <v>-0.29145804962942967</v>
      </c>
      <c r="AG136" s="46">
        <f t="shared" ca="1" si="37"/>
        <v>0.11357292848357491</v>
      </c>
      <c r="AH136" s="48">
        <f t="shared" ca="1" si="50"/>
        <v>8.4947794693791087E-2</v>
      </c>
      <c r="AJ136" s="31">
        <f t="shared" si="38"/>
        <v>1130</v>
      </c>
      <c r="AK136" s="20">
        <v>128</v>
      </c>
      <c r="AL136" s="20">
        <f t="shared" ref="AL136:AL199" si="63">1/$AJ$8+2/SQRT($AJ$9)</f>
        <v>5.7205725292270269E-2</v>
      </c>
      <c r="AM136" s="20">
        <f t="shared" ref="AM136:AM199" si="64">1/$AJ$8-2/SQRT($AJ$8)</f>
        <v>-5.559347488384165E-2</v>
      </c>
      <c r="AN136" s="20">
        <f t="shared" ca="1" si="51"/>
        <v>4.7575729641038886E-2</v>
      </c>
      <c r="AO136" s="20">
        <f t="shared" ca="1" si="52"/>
        <v>4.0789938052167444E-3</v>
      </c>
      <c r="AP136" s="20">
        <f t="shared" ca="1" si="39"/>
        <v>1.5859372503796237E-2</v>
      </c>
      <c r="AQ136" s="31">
        <f t="shared" ca="1" si="40"/>
        <v>-7.2339648676820424E-3</v>
      </c>
      <c r="AR136" s="89">
        <f t="shared" ca="1" si="41"/>
        <v>-8.7223693401806222E-3</v>
      </c>
      <c r="AT136" s="64">
        <f t="shared" si="53"/>
        <v>1.1299999999999999</v>
      </c>
      <c r="AU136" s="65">
        <f t="shared" ca="1" si="54"/>
        <v>2.8421725672200999E-4</v>
      </c>
      <c r="AV136" s="66">
        <f t="shared" ca="1" si="55"/>
        <v>8.5970091404370921E-5</v>
      </c>
    </row>
    <row r="137" spans="2:48" x14ac:dyDescent="0.2">
      <c r="B137" s="3">
        <v>38084</v>
      </c>
      <c r="C137" s="4">
        <v>1140.530029</v>
      </c>
      <c r="D137" s="4">
        <v>613.67999299999997</v>
      </c>
      <c r="E137" s="4">
        <v>601.64001499999995</v>
      </c>
      <c r="F137" s="4">
        <v>47.889999000000003</v>
      </c>
      <c r="G137" s="4">
        <v>102.199997</v>
      </c>
      <c r="I137" s="74">
        <v>38084</v>
      </c>
      <c r="J137" s="75">
        <f t="shared" si="56"/>
        <v>-6.6454194311382758E-3</v>
      </c>
      <c r="K137" s="75">
        <f t="shared" si="57"/>
        <v>2.2820843795112644E-4</v>
      </c>
      <c r="L137" s="75">
        <f t="shared" si="58"/>
        <v>3.8543005263825298E-3</v>
      </c>
      <c r="M137" s="75">
        <f t="shared" si="59"/>
        <v>1.5336284633480136E-3</v>
      </c>
      <c r="N137" s="76">
        <f t="shared" si="60"/>
        <v>-2.4402148103528009E-3</v>
      </c>
      <c r="P137" s="77">
        <v>42564</v>
      </c>
      <c r="Q137" s="78">
        <v>1.3476772627251274E-4</v>
      </c>
      <c r="R137" s="78">
        <v>-1.9628106501965422E-3</v>
      </c>
      <c r="S137" s="78">
        <v>-3.922398345756228E-3</v>
      </c>
      <c r="T137" s="78">
        <v>-1.0560014079548966E-3</v>
      </c>
      <c r="U137" s="79">
        <v>1.4207974298837515E-3</v>
      </c>
      <c r="W137" s="44">
        <f t="shared" si="61"/>
        <v>42559</v>
      </c>
      <c r="X137" s="20">
        <f t="shared" ca="1" si="62"/>
        <v>1.503342739594281E-3</v>
      </c>
      <c r="Y137" s="20">
        <f t="shared" ca="1" si="42"/>
        <v>2.2600393926908381E-6</v>
      </c>
      <c r="Z137" s="20">
        <f t="shared" ca="1" si="43"/>
        <v>4.8007257073459687E-6</v>
      </c>
      <c r="AA137" s="20">
        <f t="shared" ca="1" si="44"/>
        <v>11.775973097619008</v>
      </c>
      <c r="AB137" s="31">
        <f t="shared" ca="1" si="45"/>
        <v>0.68612707629776593</v>
      </c>
      <c r="AC137" s="20">
        <f t="shared" ca="1" si="46"/>
        <v>976</v>
      </c>
      <c r="AD137" s="20">
        <f t="shared" ca="1" si="47"/>
        <v>0.7754372019077902</v>
      </c>
      <c r="AE137" s="20">
        <f t="shared" ca="1" si="48"/>
        <v>0.75687359492772055</v>
      </c>
      <c r="AF137" s="20">
        <f t="shared" ca="1" si="49"/>
        <v>0.68612707629776593</v>
      </c>
      <c r="AG137" s="20">
        <f t="shared" ref="AG137:AG200" ca="1" si="65">($AF137-mr)^2</f>
        <v>0.41034183621514059</v>
      </c>
      <c r="AH137" s="45">
        <f t="shared" ca="1" si="50"/>
        <v>0.47077036482892026</v>
      </c>
      <c r="AJ137" s="47">
        <f t="shared" ref="AJ137:AJ200" si="66">COUNT($Q$6:$Q$1263)-$AK137</f>
        <v>1129</v>
      </c>
      <c r="AK137" s="46">
        <v>129</v>
      </c>
      <c r="AL137" s="46">
        <f t="shared" si="63"/>
        <v>5.7205725292270269E-2</v>
      </c>
      <c r="AM137" s="46">
        <f t="shared" si="64"/>
        <v>-5.559347488384165E-2</v>
      </c>
      <c r="AN137" s="46">
        <f t="shared" ca="1" si="51"/>
        <v>5.1109547998141628E-3</v>
      </c>
      <c r="AO137" s="94">
        <f t="shared" ca="1" si="52"/>
        <v>-5.2835339479359042E-3</v>
      </c>
      <c r="AP137" s="46">
        <f t="shared" ref="AP137:AP200" ca="1" si="67">CORREL(OFFSET($AF$9,$AK$8,0,$AJ137),OFFSET($AF$9,$AK137,0,$AJ137))</f>
        <v>1.1067978962938464E-2</v>
      </c>
      <c r="AQ137" s="47">
        <f t="shared" ref="AQ137:AQ200" ca="1" si="68">CORREL(OFFSET($AG$9,$AK$8,0,$AJ137),OFFSET($AG$9,$AK137,0,$AJ137))</f>
        <v>4.5888134635759824E-2</v>
      </c>
      <c r="AR137" s="90">
        <f t="shared" ref="AR137:AR200" ca="1" si="69">CORREL(OFFSET($AH$9,$AK$8,0,$AJ137),OFFSET($AH$9,$AK137,0,$AJ137))</f>
        <v>4.6426575728703408E-2</v>
      </c>
      <c r="AT137" s="67">
        <f t="shared" si="53"/>
        <v>1.1312625250501003</v>
      </c>
      <c r="AU137" s="56">
        <f t="shared" ca="1" si="54"/>
        <v>1.3857983842470006E-4</v>
      </c>
      <c r="AV137" s="57">
        <f t="shared" ca="1" si="55"/>
        <v>2.4383537157968275E-3</v>
      </c>
    </row>
    <row r="138" spans="2:48" x14ac:dyDescent="0.2">
      <c r="B138" s="3">
        <v>38085</v>
      </c>
      <c r="C138" s="4">
        <v>1139.3199460000001</v>
      </c>
      <c r="D138" s="4">
        <v>610.44000200000005</v>
      </c>
      <c r="E138" s="4">
        <v>597.88000499999998</v>
      </c>
      <c r="F138" s="4">
        <v>47.790000999999997</v>
      </c>
      <c r="G138" s="4">
        <v>102.260002</v>
      </c>
      <c r="I138" s="77">
        <v>38085</v>
      </c>
      <c r="J138" s="78">
        <f t="shared" si="56"/>
        <v>-1.0609830247616746E-3</v>
      </c>
      <c r="K138" s="78">
        <f t="shared" si="57"/>
        <v>-5.2796099546297548E-3</v>
      </c>
      <c r="L138" s="78">
        <f t="shared" si="58"/>
        <v>-6.2496009345388475E-3</v>
      </c>
      <c r="M138" s="78">
        <f t="shared" si="59"/>
        <v>-2.0880768863663262E-3</v>
      </c>
      <c r="N138" s="79">
        <f t="shared" si="60"/>
        <v>5.8713308964190934E-4</v>
      </c>
      <c r="P138" s="74">
        <v>42565</v>
      </c>
      <c r="Q138" s="75">
        <v>5.2592039497804163E-3</v>
      </c>
      <c r="R138" s="75">
        <v>2.1874083229312265E-3</v>
      </c>
      <c r="S138" s="75">
        <v>8.408621427708655E-4</v>
      </c>
      <c r="T138" s="75">
        <v>8.6328755684592674E-3</v>
      </c>
      <c r="U138" s="76">
        <v>-8.8675181928041409E-4</v>
      </c>
      <c r="W138" s="42">
        <f t="shared" si="61"/>
        <v>42562</v>
      </c>
      <c r="X138" s="19">
        <f t="shared" ca="1" si="62"/>
        <v>-2.6490331125828149E-3</v>
      </c>
      <c r="Y138" s="46">
        <f t="shared" ref="Y138:Y201" ca="1" si="70">$X138^2</f>
        <v>7.0173764315601968E-6</v>
      </c>
      <c r="Z138" s="19">
        <f t="shared" ref="Z138:Z201" ca="1" si="71">o+a*Y137+b*Z137</f>
        <v>4.460369680059597E-6</v>
      </c>
      <c r="AA138" s="46">
        <f t="shared" ref="AA138:AA201" ca="1" si="72">-LN(Z138)-Y138/Z138</f>
        <v>10.747006525369148</v>
      </c>
      <c r="AB138" s="47">
        <f t="shared" ref="AB138:AB201" ca="1" si="73">X138/SQRT(Z138)</f>
        <v>-1.2543015514988516</v>
      </c>
      <c r="AC138" s="46">
        <f t="shared" ref="AC138:AC201" ca="1" si="74">_xlfn.RANK.EQ($AB138,$AB$9:$AB$1266,1)</f>
        <v>99</v>
      </c>
      <c r="AD138" s="46">
        <f t="shared" ref="AD138:AD201" ca="1" si="75">($AC138-0.5)/COUNT($AC$9:$AC$1266)</f>
        <v>7.8298887122416533E-2</v>
      </c>
      <c r="AE138" s="46">
        <f t="shared" ref="AE138:AE201" ca="1" si="76">_xlfn.NORM.S.INV($AD138)</f>
        <v>-1.4166072958792559</v>
      </c>
      <c r="AF138" s="46">
        <f t="shared" ref="AF138:AF201" ca="1" si="77">$AB138</f>
        <v>-1.2543015514988516</v>
      </c>
      <c r="AG138" s="46">
        <f t="shared" ca="1" si="65"/>
        <v>1.6896082818184444</v>
      </c>
      <c r="AH138" s="48">
        <f t="shared" ref="AH138:AH201" ca="1" si="78">$Y138/$Z138</f>
        <v>1.5732723820924266</v>
      </c>
      <c r="AJ138" s="31">
        <f t="shared" si="66"/>
        <v>1128</v>
      </c>
      <c r="AK138" s="20">
        <v>130</v>
      </c>
      <c r="AL138" s="20">
        <f t="shared" si="63"/>
        <v>5.7205725292270269E-2</v>
      </c>
      <c r="AM138" s="20">
        <f t="shared" si="64"/>
        <v>-5.559347488384165E-2</v>
      </c>
      <c r="AN138" s="20">
        <f t="shared" ref="AN138:AN201" ca="1" si="79">CORREL(OFFSET($X$9,$AK$8,0,$AJ138),OFFSET($X$9,$AK138,0,$AJ138))</f>
        <v>2.2460296035380033E-2</v>
      </c>
      <c r="AO138" s="20">
        <f t="shared" ref="AO138:AO201" ca="1" si="80">CORREL(OFFSET($Y$9,$AK$8,0,$AJ138),OFFSET($Y$9,$AK138,0,$AJ138))</f>
        <v>-1.3062194309474103E-3</v>
      </c>
      <c r="AP138" s="20">
        <f t="shared" ca="1" si="67"/>
        <v>8.6008873673155545E-3</v>
      </c>
      <c r="AQ138" s="31">
        <f t="shared" ca="1" si="68"/>
        <v>-1.0950256788959365E-2</v>
      </c>
      <c r="AR138" s="89">
        <f t="shared" ca="1" si="69"/>
        <v>-9.9356773521403104E-3</v>
      </c>
      <c r="AT138" s="64">
        <f t="shared" ref="AT138:AT201" si="81">$AJ138/($AJ138-2-$AK138)</f>
        <v>1.1325301204819278</v>
      </c>
      <c r="AU138" s="65">
        <f t="shared" ref="AU138:AU201" ca="1" si="82">AP138^2*$AT138</f>
        <v>8.3779214090281201E-5</v>
      </c>
      <c r="AV138" s="66">
        <f t="shared" ref="AV138:AV201" ca="1" si="83">$AR138^2*$AT138</f>
        <v>1.1180075105913717E-4</v>
      </c>
    </row>
    <row r="139" spans="2:48" x14ac:dyDescent="0.2">
      <c r="B139" s="3">
        <v>38089</v>
      </c>
      <c r="C139" s="4">
        <v>1145.1999510000001</v>
      </c>
      <c r="D139" s="4">
        <v>612.01000999999997</v>
      </c>
      <c r="E139" s="4">
        <v>599.65002400000003</v>
      </c>
      <c r="F139" s="4">
        <v>48.099997999999999</v>
      </c>
      <c r="G139" s="4">
        <v>102.230003</v>
      </c>
      <c r="I139" s="74">
        <v>38089</v>
      </c>
      <c r="J139" s="75">
        <f t="shared" si="56"/>
        <v>5.160977845287352E-3</v>
      </c>
      <c r="K139" s="75">
        <f t="shared" si="57"/>
        <v>2.5719284366294134E-3</v>
      </c>
      <c r="L139" s="75">
        <f t="shared" si="58"/>
        <v>2.9604920472295231E-3</v>
      </c>
      <c r="M139" s="75">
        <f t="shared" si="59"/>
        <v>6.4866497910306123E-3</v>
      </c>
      <c r="N139" s="76">
        <f t="shared" si="60"/>
        <v>-2.9336005684806911E-4</v>
      </c>
      <c r="P139" s="77">
        <v>42566</v>
      </c>
      <c r="Q139" s="78">
        <v>-9.2894742923164215E-4</v>
      </c>
      <c r="R139" s="78">
        <v>-2.7852154940038337E-4</v>
      </c>
      <c r="S139" s="78">
        <v>2.6119557841851769E-3</v>
      </c>
      <c r="T139" s="78">
        <v>-5.0655196506549632E-3</v>
      </c>
      <c r="U139" s="79">
        <v>-3.6389101560115999E-3</v>
      </c>
      <c r="W139" s="44">
        <f t="shared" si="61"/>
        <v>42563</v>
      </c>
      <c r="X139" s="20">
        <f t="shared" ca="1" si="62"/>
        <v>-3.0101461622880727E-3</v>
      </c>
      <c r="Y139" s="20">
        <f t="shared" ca="1" si="70"/>
        <v>9.0609799183376116E-6</v>
      </c>
      <c r="Z139" s="20">
        <f t="shared" ca="1" si="71"/>
        <v>5.4517248139972008E-6</v>
      </c>
      <c r="AA139" s="20">
        <f t="shared" ca="1" si="72"/>
        <v>10.457539398625238</v>
      </c>
      <c r="AB139" s="31">
        <f t="shared" ca="1" si="73"/>
        <v>-1.2892009622632483</v>
      </c>
      <c r="AC139" s="20">
        <f t="shared" ca="1" si="74"/>
        <v>93</v>
      </c>
      <c r="AD139" s="20">
        <f t="shared" ca="1" si="75"/>
        <v>7.3529411764705885E-2</v>
      </c>
      <c r="AE139" s="20">
        <f t="shared" ca="1" si="76"/>
        <v>-1.4499989087404501</v>
      </c>
      <c r="AF139" s="20">
        <f t="shared" ca="1" si="77"/>
        <v>-1.2892009622632483</v>
      </c>
      <c r="AG139" s="20">
        <f t="shared" ca="1" si="65"/>
        <v>1.7815542021191282</v>
      </c>
      <c r="AH139" s="45">
        <f t="shared" ca="1" si="78"/>
        <v>1.6620391211004848</v>
      </c>
      <c r="AJ139" s="47">
        <f t="shared" si="66"/>
        <v>1127</v>
      </c>
      <c r="AK139" s="46">
        <v>131</v>
      </c>
      <c r="AL139" s="46">
        <f t="shared" si="63"/>
        <v>5.7205725292270269E-2</v>
      </c>
      <c r="AM139" s="46">
        <f t="shared" si="64"/>
        <v>-5.559347488384165E-2</v>
      </c>
      <c r="AN139" s="46">
        <f t="shared" ca="1" si="79"/>
        <v>-5.9286188443471739E-3</v>
      </c>
      <c r="AO139" s="94">
        <f t="shared" ca="1" si="80"/>
        <v>2.3804762408522143E-3</v>
      </c>
      <c r="AP139" s="46">
        <f t="shared" ca="1" si="67"/>
        <v>-5.0942628986275926E-2</v>
      </c>
      <c r="AQ139" s="47">
        <f t="shared" ca="1" si="68"/>
        <v>-3.0769554764037952E-2</v>
      </c>
      <c r="AR139" s="90">
        <f t="shared" ca="1" si="69"/>
        <v>-3.0679879482230697E-2</v>
      </c>
      <c r="AT139" s="67">
        <f t="shared" si="81"/>
        <v>1.1338028169014085</v>
      </c>
      <c r="AU139" s="56">
        <f t="shared" ca="1" si="82"/>
        <v>2.9423900220659927E-3</v>
      </c>
      <c r="AV139" s="57">
        <f t="shared" ca="1" si="83"/>
        <v>1.0671975761416634E-3</v>
      </c>
    </row>
    <row r="140" spans="2:48" x14ac:dyDescent="0.2">
      <c r="B140" s="3">
        <v>38090</v>
      </c>
      <c r="C140" s="4">
        <v>1129.4399410000001</v>
      </c>
      <c r="D140" s="4">
        <v>601.19000200000005</v>
      </c>
      <c r="E140" s="4">
        <v>585.830017</v>
      </c>
      <c r="F140" s="4">
        <v>47.483333999999999</v>
      </c>
      <c r="G140" s="4">
        <v>102.050003</v>
      </c>
      <c r="I140" s="77">
        <v>38090</v>
      </c>
      <c r="J140" s="78">
        <f t="shared" si="56"/>
        <v>-1.3761797654844612E-2</v>
      </c>
      <c r="K140" s="78">
        <f t="shared" si="57"/>
        <v>-1.7679462465001048E-2</v>
      </c>
      <c r="L140" s="78">
        <f t="shared" si="58"/>
        <v>-2.3046788037817258E-2</v>
      </c>
      <c r="M140" s="78">
        <f t="shared" si="59"/>
        <v>-1.2820457913532556E-2</v>
      </c>
      <c r="N140" s="79">
        <f t="shared" si="60"/>
        <v>-1.7607355445347353E-3</v>
      </c>
      <c r="P140" s="74">
        <v>42569</v>
      </c>
      <c r="Q140" s="75">
        <v>2.3822952916738127E-3</v>
      </c>
      <c r="R140" s="75">
        <v>9.3282781193417517E-4</v>
      </c>
      <c r="S140" s="75">
        <v>2.1571005573098648E-3</v>
      </c>
      <c r="T140" s="75">
        <v>2.4578476555098955E-3</v>
      </c>
      <c r="U140" s="76">
        <v>1.7813112100250627E-4</v>
      </c>
      <c r="W140" s="42">
        <f t="shared" si="61"/>
        <v>42564</v>
      </c>
      <c r="X140" s="19">
        <f t="shared" ca="1" si="62"/>
        <v>1.4207974298837515E-3</v>
      </c>
      <c r="Y140" s="46">
        <f t="shared" ca="1" si="70"/>
        <v>2.0186653367642739E-6</v>
      </c>
      <c r="Z140" s="19">
        <f t="shared" ca="1" si="71"/>
        <v>6.717966862228799E-6</v>
      </c>
      <c r="AA140" s="46">
        <f t="shared" ca="1" si="72"/>
        <v>11.610237459391218</v>
      </c>
      <c r="AB140" s="47">
        <f t="shared" ca="1" si="73"/>
        <v>0.54816743799603285</v>
      </c>
      <c r="AC140" s="46">
        <f t="shared" ca="1" si="74"/>
        <v>908</v>
      </c>
      <c r="AD140" s="46">
        <f t="shared" ca="1" si="75"/>
        <v>0.72138314785373614</v>
      </c>
      <c r="AE140" s="46">
        <f t="shared" ca="1" si="76"/>
        <v>0.58695533548445045</v>
      </c>
      <c r="AF140" s="46">
        <f t="shared" ca="1" si="77"/>
        <v>0.54816743799603285</v>
      </c>
      <c r="AG140" s="46">
        <f t="shared" ca="1" si="65"/>
        <v>0.25262652167883898</v>
      </c>
      <c r="AH140" s="48">
        <f t="shared" ca="1" si="78"/>
        <v>0.30048754007913453</v>
      </c>
      <c r="AJ140" s="31">
        <f t="shared" si="66"/>
        <v>1126</v>
      </c>
      <c r="AK140" s="20">
        <v>132</v>
      </c>
      <c r="AL140" s="20">
        <f t="shared" si="63"/>
        <v>5.7205725292270269E-2</v>
      </c>
      <c r="AM140" s="20">
        <f t="shared" si="64"/>
        <v>-5.559347488384165E-2</v>
      </c>
      <c r="AN140" s="20">
        <f t="shared" ca="1" si="79"/>
        <v>7.673005997377102E-3</v>
      </c>
      <c r="AO140" s="20">
        <f t="shared" ca="1" si="80"/>
        <v>-1.7966757818137925E-3</v>
      </c>
      <c r="AP140" s="20">
        <f t="shared" ca="1" si="67"/>
        <v>-1.1734313760113257E-2</v>
      </c>
      <c r="AQ140" s="31">
        <f t="shared" ca="1" si="68"/>
        <v>3.3094428680562171E-2</v>
      </c>
      <c r="AR140" s="89">
        <f t="shared" ca="1" si="69"/>
        <v>3.2375119472396956E-2</v>
      </c>
      <c r="AT140" s="64">
        <f t="shared" si="81"/>
        <v>1.1350806451612903</v>
      </c>
      <c r="AU140" s="65">
        <f t="shared" ca="1" si="82"/>
        <v>1.5629392990705848E-4</v>
      </c>
      <c r="AV140" s="66">
        <f t="shared" ca="1" si="83"/>
        <v>1.1897329176606105E-3</v>
      </c>
    </row>
    <row r="141" spans="2:48" x14ac:dyDescent="0.2">
      <c r="B141" s="3">
        <v>38091</v>
      </c>
      <c r="C141" s="4">
        <v>1128.170044</v>
      </c>
      <c r="D141" s="4">
        <v>598.52002000000005</v>
      </c>
      <c r="E141" s="4">
        <v>582.02002000000005</v>
      </c>
      <c r="F141" s="4">
        <v>46.993332000000002</v>
      </c>
      <c r="G141" s="4">
        <v>101.75</v>
      </c>
      <c r="I141" s="74">
        <v>38091</v>
      </c>
      <c r="J141" s="75">
        <f t="shared" si="56"/>
        <v>-1.1243599184882448E-3</v>
      </c>
      <c r="K141" s="75">
        <f t="shared" si="57"/>
        <v>-4.4411616811950976E-3</v>
      </c>
      <c r="L141" s="75">
        <f t="shared" si="58"/>
        <v>-6.5035878828994063E-3</v>
      </c>
      <c r="M141" s="75">
        <f t="shared" si="59"/>
        <v>-1.031945229456712E-2</v>
      </c>
      <c r="N141" s="76">
        <f t="shared" si="60"/>
        <v>-2.9397647347448267E-3</v>
      </c>
      <c r="P141" s="77">
        <v>42570</v>
      </c>
      <c r="Q141" s="78">
        <v>-1.4351739837110476E-3</v>
      </c>
      <c r="R141" s="78">
        <v>-1.8703955814309426E-3</v>
      </c>
      <c r="S141" s="78">
        <v>-6.1760253578619917E-3</v>
      </c>
      <c r="T141" s="78">
        <v>-7.8808409065092913E-3</v>
      </c>
      <c r="U141" s="79">
        <v>2.0484770399757163E-3</v>
      </c>
      <c r="W141" s="44">
        <f t="shared" si="61"/>
        <v>42565</v>
      </c>
      <c r="X141" s="20">
        <f t="shared" ca="1" si="62"/>
        <v>-8.8675181928041409E-4</v>
      </c>
      <c r="Y141" s="20">
        <f t="shared" ca="1" si="70"/>
        <v>7.8632878899712414E-7</v>
      </c>
      <c r="Z141" s="20">
        <f t="shared" ca="1" si="71"/>
        <v>5.8136979297459848E-6</v>
      </c>
      <c r="AA141" s="20">
        <f t="shared" ca="1" si="72"/>
        <v>11.920039215879884</v>
      </c>
      <c r="AB141" s="31">
        <f t="shared" ca="1" si="73"/>
        <v>-0.36776962485432846</v>
      </c>
      <c r="AC141" s="20">
        <f t="shared" ca="1" si="74"/>
        <v>378</v>
      </c>
      <c r="AD141" s="20">
        <f t="shared" ca="1" si="75"/>
        <v>0.30007949125596184</v>
      </c>
      <c r="AE141" s="20">
        <f t="shared" ca="1" si="76"/>
        <v>-0.52417190131786151</v>
      </c>
      <c r="AF141" s="20">
        <f t="shared" ca="1" si="77"/>
        <v>-0.36776962485432846</v>
      </c>
      <c r="AG141" s="20">
        <f t="shared" ca="1" si="65"/>
        <v>0.17083127627168873</v>
      </c>
      <c r="AH141" s="45">
        <f t="shared" ca="1" si="78"/>
        <v>0.13525449696549349</v>
      </c>
      <c r="AJ141" s="47">
        <f t="shared" si="66"/>
        <v>1125</v>
      </c>
      <c r="AK141" s="46">
        <v>133</v>
      </c>
      <c r="AL141" s="46">
        <f t="shared" si="63"/>
        <v>5.7205725292270269E-2</v>
      </c>
      <c r="AM141" s="46">
        <f t="shared" si="64"/>
        <v>-5.559347488384165E-2</v>
      </c>
      <c r="AN141" s="46">
        <f t="shared" ca="1" si="79"/>
        <v>1.7733100521589037E-3</v>
      </c>
      <c r="AO141" s="94">
        <f t="shared" ca="1" si="80"/>
        <v>-7.0656489583439163E-3</v>
      </c>
      <c r="AP141" s="46">
        <f t="shared" ca="1" si="67"/>
        <v>5.6076423144043264E-2</v>
      </c>
      <c r="AQ141" s="47">
        <f t="shared" ca="1" si="68"/>
        <v>-3.244702092955646E-2</v>
      </c>
      <c r="AR141" s="90">
        <f t="shared" ca="1" si="69"/>
        <v>-3.2742991898961023E-2</v>
      </c>
      <c r="AT141" s="67">
        <f t="shared" si="81"/>
        <v>1.1363636363636365</v>
      </c>
      <c r="AU141" s="56">
        <f t="shared" ca="1" si="82"/>
        <v>3.5733695825338539E-3</v>
      </c>
      <c r="AV141" s="57">
        <f t="shared" ca="1" si="83"/>
        <v>1.2182994528357129E-3</v>
      </c>
    </row>
    <row r="142" spans="2:48" x14ac:dyDescent="0.2">
      <c r="B142" s="3">
        <v>38092</v>
      </c>
      <c r="C142" s="4">
        <v>1128.839966</v>
      </c>
      <c r="D142" s="4">
        <v>597.45001200000002</v>
      </c>
      <c r="E142" s="4">
        <v>580.29998799999998</v>
      </c>
      <c r="F142" s="4">
        <v>46.666668000000001</v>
      </c>
      <c r="G142" s="4">
        <v>101.599998</v>
      </c>
      <c r="I142" s="77">
        <v>38092</v>
      </c>
      <c r="J142" s="78">
        <f t="shared" si="56"/>
        <v>5.9381296601777379E-4</v>
      </c>
      <c r="K142" s="78">
        <f t="shared" si="57"/>
        <v>-1.7877564062101544E-3</v>
      </c>
      <c r="L142" s="78">
        <f t="shared" si="58"/>
        <v>-2.9552797857366831E-3</v>
      </c>
      <c r="M142" s="78">
        <f t="shared" si="59"/>
        <v>-6.9512840672800334E-3</v>
      </c>
      <c r="N142" s="79">
        <f t="shared" si="60"/>
        <v>-1.4742211302211366E-3</v>
      </c>
      <c r="P142" s="74">
        <v>42571</v>
      </c>
      <c r="Q142" s="75">
        <v>4.2703005278545893E-3</v>
      </c>
      <c r="R142" s="75">
        <v>4.7529832726004367E-3</v>
      </c>
      <c r="S142" s="75">
        <v>7.7387974336299327E-3</v>
      </c>
      <c r="T142" s="75">
        <v>9.0026122152651634E-3</v>
      </c>
      <c r="U142" s="76">
        <v>-8.8879209156888443E-4</v>
      </c>
      <c r="W142" s="42">
        <f t="shared" si="61"/>
        <v>42566</v>
      </c>
      <c r="X142" s="19">
        <f t="shared" ca="1" si="62"/>
        <v>-3.6389101560115999E-3</v>
      </c>
      <c r="Y142" s="46">
        <f t="shared" ca="1" si="70"/>
        <v>1.3241667123524367E-5</v>
      </c>
      <c r="Z142" s="19">
        <f t="shared" ca="1" si="71"/>
        <v>4.8237255693103478E-6</v>
      </c>
      <c r="AA142" s="46">
        <f t="shared" ca="1" si="72"/>
        <v>9.4968519517695071</v>
      </c>
      <c r="AB142" s="47">
        <f t="shared" ca="1" si="73"/>
        <v>-1.6568379634126447</v>
      </c>
      <c r="AC142" s="46">
        <f t="shared" ca="1" si="74"/>
        <v>56</v>
      </c>
      <c r="AD142" s="46">
        <f t="shared" ca="1" si="75"/>
        <v>4.4117647058823532E-2</v>
      </c>
      <c r="AE142" s="46">
        <f t="shared" ca="1" si="76"/>
        <v>-1.7047809048894003</v>
      </c>
      <c r="AF142" s="46">
        <f t="shared" ca="1" si="77"/>
        <v>-1.6568379634126447</v>
      </c>
      <c r="AG142" s="46">
        <f t="shared" ca="1" si="65"/>
        <v>2.8981172157342816</v>
      </c>
      <c r="AH142" s="48">
        <f t="shared" ca="1" si="78"/>
        <v>2.7451120370053594</v>
      </c>
      <c r="AJ142" s="31">
        <f t="shared" si="66"/>
        <v>1124</v>
      </c>
      <c r="AK142" s="20">
        <v>134</v>
      </c>
      <c r="AL142" s="20">
        <f t="shared" si="63"/>
        <v>5.7205725292270269E-2</v>
      </c>
      <c r="AM142" s="20">
        <f t="shared" si="64"/>
        <v>-5.559347488384165E-2</v>
      </c>
      <c r="AN142" s="20">
        <f t="shared" ca="1" si="79"/>
        <v>-4.2893293913799395E-3</v>
      </c>
      <c r="AO142" s="20">
        <f t="shared" ca="1" si="80"/>
        <v>-3.6498118762641352E-3</v>
      </c>
      <c r="AP142" s="20">
        <f t="shared" ca="1" si="67"/>
        <v>5.1729694184956182E-2</v>
      </c>
      <c r="AQ142" s="31">
        <f t="shared" ca="1" si="68"/>
        <v>-1.3525221065712658E-2</v>
      </c>
      <c r="AR142" s="89">
        <f t="shared" ca="1" si="69"/>
        <v>-1.2231537205027381E-2</v>
      </c>
      <c r="AT142" s="64">
        <f t="shared" si="81"/>
        <v>1.1376518218623481</v>
      </c>
      <c r="AU142" s="65">
        <f t="shared" ca="1" si="82"/>
        <v>3.0443122032057252E-3</v>
      </c>
      <c r="AV142" s="66">
        <f t="shared" ca="1" si="83"/>
        <v>1.7020466062279068E-4</v>
      </c>
    </row>
    <row r="143" spans="2:48" x14ac:dyDescent="0.2">
      <c r="B143" s="3">
        <v>38093</v>
      </c>
      <c r="C143" s="4">
        <v>1134.6099850000001</v>
      </c>
      <c r="D143" s="4">
        <v>600.61999500000002</v>
      </c>
      <c r="E143" s="4">
        <v>583.36999500000002</v>
      </c>
      <c r="F143" s="4">
        <v>47.166668000000001</v>
      </c>
      <c r="G143" s="4">
        <v>101.879997</v>
      </c>
      <c r="I143" s="74">
        <v>38093</v>
      </c>
      <c r="J143" s="75">
        <f t="shared" si="56"/>
        <v>5.1114588194869489E-3</v>
      </c>
      <c r="K143" s="75">
        <f t="shared" si="57"/>
        <v>5.3058547766838141E-3</v>
      </c>
      <c r="L143" s="75">
        <f t="shared" si="58"/>
        <v>5.2903792236508413E-3</v>
      </c>
      <c r="M143" s="75">
        <f t="shared" si="59"/>
        <v>1.0714285408163274E-2</v>
      </c>
      <c r="N143" s="76">
        <f t="shared" si="60"/>
        <v>2.7558957235412906E-3</v>
      </c>
      <c r="P143" s="77">
        <v>42572</v>
      </c>
      <c r="Q143" s="78">
        <v>-3.6125290737081608E-3</v>
      </c>
      <c r="R143" s="78">
        <v>-4.8015591715989576E-3</v>
      </c>
      <c r="S143" s="78">
        <v>-4.8605527209197924E-3</v>
      </c>
      <c r="T143" s="78">
        <v>-4.0237928621413028E-3</v>
      </c>
      <c r="U143" s="79">
        <v>8.8958274567803915E-4</v>
      </c>
      <c r="W143" s="44">
        <f t="shared" si="61"/>
        <v>42569</v>
      </c>
      <c r="X143" s="20">
        <f t="shared" ca="1" si="62"/>
        <v>1.7813112100250627E-4</v>
      </c>
      <c r="Y143" s="20">
        <f t="shared" ca="1" si="70"/>
        <v>3.1730696269609532E-8</v>
      </c>
      <c r="Z143" s="20">
        <f t="shared" ca="1" si="71"/>
        <v>7.3461793669659521E-6</v>
      </c>
      <c r="AA143" s="20">
        <f t="shared" ca="1" si="72"/>
        <v>11.817010847117619</v>
      </c>
      <c r="AB143" s="31">
        <f t="shared" ca="1" si="73"/>
        <v>6.5721737578151654E-2</v>
      </c>
      <c r="AC143" s="20">
        <f t="shared" ca="1" si="74"/>
        <v>614</v>
      </c>
      <c r="AD143" s="20">
        <f t="shared" ca="1" si="75"/>
        <v>0.48767885532591415</v>
      </c>
      <c r="AE143" s="20">
        <f t="shared" ca="1" si="76"/>
        <v>-3.0889441145278328E-2</v>
      </c>
      <c r="AF143" s="20">
        <f t="shared" ca="1" si="77"/>
        <v>6.5721737578151654E-2</v>
      </c>
      <c r="AG143" s="20">
        <f t="shared" ca="1" si="65"/>
        <v>4.069886075045754E-4</v>
      </c>
      <c r="AH143" s="45">
        <f t="shared" ca="1" si="78"/>
        <v>4.3193467902914321E-3</v>
      </c>
      <c r="AJ143" s="47">
        <f t="shared" si="66"/>
        <v>1123</v>
      </c>
      <c r="AK143" s="46">
        <v>135</v>
      </c>
      <c r="AL143" s="46">
        <f t="shared" si="63"/>
        <v>5.7205725292270269E-2</v>
      </c>
      <c r="AM143" s="46">
        <f t="shared" si="64"/>
        <v>-5.559347488384165E-2</v>
      </c>
      <c r="AN143" s="46">
        <f t="shared" ca="1" si="79"/>
        <v>-4.2296446295562735E-2</v>
      </c>
      <c r="AO143" s="94">
        <f t="shared" ca="1" si="80"/>
        <v>-5.9684186948882334E-3</v>
      </c>
      <c r="AP143" s="46">
        <f t="shared" ca="1" si="67"/>
        <v>-2.4228070469556062E-2</v>
      </c>
      <c r="AQ143" s="47">
        <f t="shared" ca="1" si="68"/>
        <v>-1.6306330567481093E-3</v>
      </c>
      <c r="AR143" s="90">
        <f t="shared" ca="1" si="69"/>
        <v>-2.8864254549379434E-3</v>
      </c>
      <c r="AT143" s="67">
        <f t="shared" si="81"/>
        <v>1.1389452332657202</v>
      </c>
      <c r="AU143" s="56">
        <f t="shared" ca="1" si="82"/>
        <v>6.6856016705389525E-4</v>
      </c>
      <c r="AV143" s="57">
        <f t="shared" ca="1" si="83"/>
        <v>9.4890674355619683E-6</v>
      </c>
    </row>
    <row r="144" spans="2:48" x14ac:dyDescent="0.2">
      <c r="B144" s="3">
        <v>38096</v>
      </c>
      <c r="C144" s="4">
        <v>1135.8199460000001</v>
      </c>
      <c r="D144" s="4">
        <v>602.89001499999995</v>
      </c>
      <c r="E144" s="4">
        <v>586.95001200000002</v>
      </c>
      <c r="F144" s="4">
        <v>47.216667000000001</v>
      </c>
      <c r="G144" s="4">
        <v>101.75</v>
      </c>
      <c r="I144" s="77">
        <v>38096</v>
      </c>
      <c r="J144" s="78">
        <f t="shared" si="56"/>
        <v>1.0664113801184475E-3</v>
      </c>
      <c r="K144" s="78">
        <f t="shared" si="57"/>
        <v>3.7794612548653684E-3</v>
      </c>
      <c r="L144" s="78">
        <f t="shared" si="58"/>
        <v>6.1367863117471411E-3</v>
      </c>
      <c r="M144" s="78">
        <f t="shared" si="59"/>
        <v>1.0600494399985957E-3</v>
      </c>
      <c r="N144" s="79">
        <f t="shared" si="60"/>
        <v>-1.2759815844910461E-3</v>
      </c>
      <c r="P144" s="74">
        <v>42573</v>
      </c>
      <c r="Q144" s="75">
        <v>4.553964517894301E-3</v>
      </c>
      <c r="R144" s="75">
        <v>6.6598924560066167E-3</v>
      </c>
      <c r="S144" s="75">
        <v>7.5008972077428892E-3</v>
      </c>
      <c r="T144" s="75">
        <v>1.9322150008782171E-3</v>
      </c>
      <c r="U144" s="76">
        <v>1.7773530925724803E-4</v>
      </c>
      <c r="W144" s="42">
        <f t="shared" si="61"/>
        <v>42570</v>
      </c>
      <c r="X144" s="19">
        <f t="shared" ca="1" si="62"/>
        <v>2.0484770399757163E-3</v>
      </c>
      <c r="Y144" s="46">
        <f t="shared" ca="1" si="70"/>
        <v>4.1962581833076724E-6</v>
      </c>
      <c r="Z144" s="19">
        <f t="shared" ca="1" si="71"/>
        <v>5.7587344668655016E-6</v>
      </c>
      <c r="AA144" s="46">
        <f t="shared" ca="1" si="72"/>
        <v>11.336115674194474</v>
      </c>
      <c r="AB144" s="47">
        <f t="shared" ca="1" si="73"/>
        <v>0.85362588047431054</v>
      </c>
      <c r="AC144" s="46">
        <f t="shared" ca="1" si="74"/>
        <v>1044</v>
      </c>
      <c r="AD144" s="46">
        <f t="shared" ca="1" si="75"/>
        <v>0.82949125596184414</v>
      </c>
      <c r="AE144" s="46">
        <f t="shared" ca="1" si="76"/>
        <v>0.95215675703530833</v>
      </c>
      <c r="AF144" s="46">
        <f t="shared" ca="1" si="77"/>
        <v>0.85362588047431054</v>
      </c>
      <c r="AG144" s="46">
        <f t="shared" ca="1" si="65"/>
        <v>0.65299021819414493</v>
      </c>
      <c r="AH144" s="48">
        <f t="shared" ca="1" si="78"/>
        <v>0.72867714381554216</v>
      </c>
      <c r="AJ144" s="31">
        <f t="shared" si="66"/>
        <v>1122</v>
      </c>
      <c r="AK144" s="20">
        <v>136</v>
      </c>
      <c r="AL144" s="20">
        <f t="shared" si="63"/>
        <v>5.7205725292270269E-2</v>
      </c>
      <c r="AM144" s="20">
        <f t="shared" si="64"/>
        <v>-5.559347488384165E-2</v>
      </c>
      <c r="AN144" s="20">
        <f t="shared" ca="1" si="79"/>
        <v>-7.6586522434450568E-3</v>
      </c>
      <c r="AO144" s="20">
        <f t="shared" ca="1" si="80"/>
        <v>-4.9425042656938527E-3</v>
      </c>
      <c r="AP144" s="20">
        <f t="shared" ca="1" si="67"/>
        <v>3.1010891351476652E-2</v>
      </c>
      <c r="AQ144" s="31">
        <f t="shared" ca="1" si="68"/>
        <v>-2.3457759509852771E-3</v>
      </c>
      <c r="AR144" s="89">
        <f t="shared" ca="1" si="69"/>
        <v>-8.9477321908638648E-4</v>
      </c>
      <c r="AT144" s="64">
        <f t="shared" si="81"/>
        <v>1.1402439024390243</v>
      </c>
      <c r="AU144" s="65">
        <f t="shared" ca="1" si="82"/>
        <v>1.0965444909222422E-3</v>
      </c>
      <c r="AV144" s="66">
        <f t="shared" ca="1" si="83"/>
        <v>9.1290106245193974E-7</v>
      </c>
    </row>
    <row r="145" spans="2:48" x14ac:dyDescent="0.2">
      <c r="B145" s="3">
        <v>38097</v>
      </c>
      <c r="C145" s="4">
        <v>1118.150024</v>
      </c>
      <c r="D145" s="4">
        <v>594.40997300000004</v>
      </c>
      <c r="E145" s="4">
        <v>575.80999799999995</v>
      </c>
      <c r="F145" s="4">
        <v>46.566665999999998</v>
      </c>
      <c r="G145" s="4">
        <v>101.41999800000001</v>
      </c>
      <c r="I145" s="74">
        <v>38097</v>
      </c>
      <c r="J145" s="75">
        <f t="shared" si="56"/>
        <v>-1.5556974555895007E-2</v>
      </c>
      <c r="K145" s="75">
        <f t="shared" si="57"/>
        <v>-1.4065653417729787E-2</v>
      </c>
      <c r="L145" s="75">
        <f t="shared" si="58"/>
        <v>-1.8979493606348312E-2</v>
      </c>
      <c r="M145" s="75">
        <f t="shared" si="59"/>
        <v>-1.37663465318296E-2</v>
      </c>
      <c r="N145" s="76">
        <f t="shared" si="60"/>
        <v>-3.2432628992628328E-3</v>
      </c>
      <c r="P145" s="77">
        <v>42576</v>
      </c>
      <c r="Q145" s="78">
        <v>-3.0114752038671484E-3</v>
      </c>
      <c r="R145" s="78">
        <v>-3.5687524133486488E-3</v>
      </c>
      <c r="S145" s="78">
        <v>-2.5312014791381361E-3</v>
      </c>
      <c r="T145" s="78">
        <v>-1.2272089546420798E-3</v>
      </c>
      <c r="U145" s="79">
        <v>-1.1552208402668077E-3</v>
      </c>
      <c r="W145" s="44">
        <f t="shared" si="61"/>
        <v>42571</v>
      </c>
      <c r="X145" s="20">
        <f t="shared" ca="1" si="62"/>
        <v>-8.8879209156888443E-4</v>
      </c>
      <c r="Y145" s="20">
        <f t="shared" ca="1" si="70"/>
        <v>7.899513820353922E-7</v>
      </c>
      <c r="Z145" s="20">
        <f t="shared" ca="1" si="71"/>
        <v>5.6739237429317319E-6</v>
      </c>
      <c r="AA145" s="20">
        <f t="shared" ca="1" si="72"/>
        <v>11.940404776153528</v>
      </c>
      <c r="AB145" s="31">
        <f t="shared" ca="1" si="73"/>
        <v>-0.37312851037074751</v>
      </c>
      <c r="AC145" s="20">
        <f t="shared" ca="1" si="74"/>
        <v>373</v>
      </c>
      <c r="AD145" s="20">
        <f t="shared" ca="1" si="75"/>
        <v>0.29610492845786962</v>
      </c>
      <c r="AE145" s="20">
        <f t="shared" ca="1" si="76"/>
        <v>-0.53563641427149389</v>
      </c>
      <c r="AF145" s="20">
        <f t="shared" ca="1" si="77"/>
        <v>-0.37312851037074751</v>
      </c>
      <c r="AG145" s="20">
        <f t="shared" ca="1" si="65"/>
        <v>0.17528983522332303</v>
      </c>
      <c r="AH145" s="45">
        <f t="shared" ca="1" si="78"/>
        <v>0.13922488525149301</v>
      </c>
      <c r="AJ145" s="47">
        <f t="shared" si="66"/>
        <v>1121</v>
      </c>
      <c r="AK145" s="46">
        <v>137</v>
      </c>
      <c r="AL145" s="46">
        <f t="shared" si="63"/>
        <v>5.7205725292270269E-2</v>
      </c>
      <c r="AM145" s="46">
        <f t="shared" si="64"/>
        <v>-5.559347488384165E-2</v>
      </c>
      <c r="AN145" s="46">
        <f t="shared" ca="1" si="79"/>
        <v>-1.588785851242534E-2</v>
      </c>
      <c r="AO145" s="94">
        <f t="shared" ca="1" si="80"/>
        <v>-8.0207538097615029E-3</v>
      </c>
      <c r="AP145" s="46">
        <f t="shared" ca="1" si="67"/>
        <v>-4.3703345702252074E-2</v>
      </c>
      <c r="AQ145" s="47">
        <f t="shared" ca="1" si="68"/>
        <v>-3.8024295376370902E-3</v>
      </c>
      <c r="AR145" s="90">
        <f t="shared" ca="1" si="69"/>
        <v>-2.8854384012324493E-3</v>
      </c>
      <c r="AT145" s="67">
        <f t="shared" si="81"/>
        <v>1.1415478615071284</v>
      </c>
      <c r="AU145" s="56">
        <f t="shared" ca="1" si="82"/>
        <v>2.180336353426265E-3</v>
      </c>
      <c r="AV145" s="57">
        <f t="shared" ca="1" si="83"/>
        <v>9.5042475500519421E-6</v>
      </c>
    </row>
    <row r="146" spans="2:48" x14ac:dyDescent="0.2">
      <c r="B146" s="3">
        <v>38098</v>
      </c>
      <c r="C146" s="4">
        <v>1124.089966</v>
      </c>
      <c r="D146" s="4">
        <v>599.90002400000003</v>
      </c>
      <c r="E146" s="4">
        <v>583.21997099999999</v>
      </c>
      <c r="F146" s="4">
        <v>46.883335000000002</v>
      </c>
      <c r="G146" s="4">
        <v>101.18</v>
      </c>
      <c r="I146" s="77">
        <v>38098</v>
      </c>
      <c r="J146" s="78">
        <f t="shared" si="56"/>
        <v>5.3122943008584809E-3</v>
      </c>
      <c r="K146" s="78">
        <f t="shared" si="57"/>
        <v>9.2361354105342276E-3</v>
      </c>
      <c r="L146" s="78">
        <f t="shared" si="58"/>
        <v>1.2868781413552386E-2</v>
      </c>
      <c r="M146" s="78">
        <f t="shared" si="59"/>
        <v>6.800336532574708E-3</v>
      </c>
      <c r="N146" s="79">
        <f t="shared" si="60"/>
        <v>-2.3663774870119787E-3</v>
      </c>
      <c r="P146" s="74">
        <v>42577</v>
      </c>
      <c r="Q146" s="75">
        <v>3.2278462630765874E-4</v>
      </c>
      <c r="R146" s="75">
        <v>5.1137262409021791E-3</v>
      </c>
      <c r="S146" s="75">
        <v>5.8190799575393824E-3</v>
      </c>
      <c r="T146" s="75">
        <v>4.2127083690941119E-3</v>
      </c>
      <c r="U146" s="76">
        <v>0</v>
      </c>
      <c r="W146" s="42">
        <f t="shared" si="61"/>
        <v>42572</v>
      </c>
      <c r="X146" s="19">
        <f t="shared" ca="1" si="62"/>
        <v>8.8958274567803915E-4</v>
      </c>
      <c r="Y146" s="46">
        <f t="shared" ca="1" si="70"/>
        <v>7.9135746140807889E-7</v>
      </c>
      <c r="Z146" s="19">
        <f t="shared" ca="1" si="71"/>
        <v>4.7214121133504747E-6</v>
      </c>
      <c r="AA146" s="46">
        <f t="shared" ca="1" si="72"/>
        <v>12.095792292524711</v>
      </c>
      <c r="AB146" s="47">
        <f t="shared" ca="1" si="73"/>
        <v>0.40940241087367535</v>
      </c>
      <c r="AC146" s="46">
        <f t="shared" ca="1" si="74"/>
        <v>836</v>
      </c>
      <c r="AD146" s="46">
        <f t="shared" ca="1" si="75"/>
        <v>0.66414944356120831</v>
      </c>
      <c r="AE146" s="46">
        <f t="shared" ca="1" si="76"/>
        <v>0.42381448578265962</v>
      </c>
      <c r="AF146" s="46">
        <f t="shared" ca="1" si="77"/>
        <v>0.40940241087367535</v>
      </c>
      <c r="AG146" s="46">
        <f t="shared" ca="1" si="65"/>
        <v>0.13239019318627665</v>
      </c>
      <c r="AH146" s="48">
        <f t="shared" ca="1" si="78"/>
        <v>0.16761033402917772</v>
      </c>
      <c r="AJ146" s="31">
        <f t="shared" si="66"/>
        <v>1120</v>
      </c>
      <c r="AK146" s="20">
        <v>138</v>
      </c>
      <c r="AL146" s="20">
        <f t="shared" si="63"/>
        <v>5.7205725292270269E-2</v>
      </c>
      <c r="AM146" s="20">
        <f t="shared" si="64"/>
        <v>-5.559347488384165E-2</v>
      </c>
      <c r="AN146" s="20">
        <f t="shared" ca="1" si="79"/>
        <v>-3.8586238807999346E-3</v>
      </c>
      <c r="AO146" s="20">
        <f t="shared" ca="1" si="80"/>
        <v>-5.9443938891785286E-3</v>
      </c>
      <c r="AP146" s="20">
        <f t="shared" ca="1" si="67"/>
        <v>1.0949958077837612E-2</v>
      </c>
      <c r="AQ146" s="31">
        <f t="shared" ca="1" si="68"/>
        <v>-4.0968658844049918E-2</v>
      </c>
      <c r="AR146" s="89">
        <f t="shared" ca="1" si="69"/>
        <v>-3.9949087751463837E-2</v>
      </c>
      <c r="AT146" s="64">
        <f t="shared" si="81"/>
        <v>1.1428571428571428</v>
      </c>
      <c r="AU146" s="65">
        <f t="shared" ca="1" si="82"/>
        <v>1.3703037932160135E-4</v>
      </c>
      <c r="AV146" s="66">
        <f t="shared" ca="1" si="83"/>
        <v>1.8239195567704661E-3</v>
      </c>
    </row>
    <row r="147" spans="2:48" x14ac:dyDescent="0.2">
      <c r="B147" s="3">
        <v>38099</v>
      </c>
      <c r="C147" s="4">
        <v>1139.9300539999999</v>
      </c>
      <c r="D147" s="4">
        <v>610.02002000000005</v>
      </c>
      <c r="E147" s="4">
        <v>593.23999000000003</v>
      </c>
      <c r="F147" s="4">
        <v>47.216667000000001</v>
      </c>
      <c r="G147" s="4">
        <v>101.550003</v>
      </c>
      <c r="I147" s="74">
        <v>38099</v>
      </c>
      <c r="J147" s="75">
        <f t="shared" si="56"/>
        <v>1.4091477087341889E-2</v>
      </c>
      <c r="K147" s="75">
        <f t="shared" si="57"/>
        <v>1.6869470903705139E-2</v>
      </c>
      <c r="L147" s="75">
        <f t="shared" si="58"/>
        <v>1.7180514211163813E-2</v>
      </c>
      <c r="M147" s="75">
        <f t="shared" si="59"/>
        <v>7.1098184461493323E-3</v>
      </c>
      <c r="N147" s="76">
        <f t="shared" si="60"/>
        <v>3.6568788298082322E-3</v>
      </c>
      <c r="P147" s="77">
        <v>42578</v>
      </c>
      <c r="Q147" s="78">
        <v>-1.1985423438815265E-3</v>
      </c>
      <c r="R147" s="78">
        <v>-4.0007275672172696E-3</v>
      </c>
      <c r="S147" s="78">
        <v>1.7011562755922783E-3</v>
      </c>
      <c r="T147" s="78">
        <v>3.6706695275417899E-3</v>
      </c>
      <c r="U147" s="79">
        <v>2.9359519050541987E-3</v>
      </c>
      <c r="W147" s="44">
        <f t="shared" si="61"/>
        <v>42573</v>
      </c>
      <c r="X147" s="20">
        <f t="shared" ca="1" si="62"/>
        <v>1.7773530925724803E-4</v>
      </c>
      <c r="Y147" s="20">
        <f t="shared" ca="1" si="70"/>
        <v>3.1589840156769595E-8</v>
      </c>
      <c r="Z147" s="20">
        <f t="shared" ca="1" si="71"/>
        <v>4.0181003308417769E-6</v>
      </c>
      <c r="AA147" s="20">
        <f t="shared" ca="1" si="72"/>
        <v>12.416839437177194</v>
      </c>
      <c r="AB147" s="31">
        <f t="shared" ca="1" si="73"/>
        <v>8.8667267704567995E-2</v>
      </c>
      <c r="AC147" s="20">
        <f t="shared" ca="1" si="74"/>
        <v>626</v>
      </c>
      <c r="AD147" s="20">
        <f t="shared" ca="1" si="75"/>
        <v>0.49721780604133547</v>
      </c>
      <c r="AE147" s="20">
        <f t="shared" ca="1" si="76"/>
        <v>-6.9739825734895849E-3</v>
      </c>
      <c r="AF147" s="20">
        <f t="shared" ca="1" si="77"/>
        <v>8.8667267704567995E-2</v>
      </c>
      <c r="AG147" s="20">
        <f t="shared" ca="1" si="65"/>
        <v>1.85929031211008E-3</v>
      </c>
      <c r="AH147" s="45">
        <f t="shared" ca="1" si="78"/>
        <v>7.8618843621935247E-3</v>
      </c>
      <c r="AJ147" s="47">
        <f t="shared" si="66"/>
        <v>1119</v>
      </c>
      <c r="AK147" s="46">
        <v>139</v>
      </c>
      <c r="AL147" s="46">
        <f t="shared" si="63"/>
        <v>5.7205725292270269E-2</v>
      </c>
      <c r="AM147" s="46">
        <f t="shared" si="64"/>
        <v>-5.559347488384165E-2</v>
      </c>
      <c r="AN147" s="46">
        <f t="shared" ca="1" si="79"/>
        <v>9.2091742040082292E-3</v>
      </c>
      <c r="AO147" s="94">
        <f t="shared" ca="1" si="80"/>
        <v>-5.3597634350929504E-3</v>
      </c>
      <c r="AP147" s="46">
        <f t="shared" ca="1" si="67"/>
        <v>2.9874577990039621E-5</v>
      </c>
      <c r="AQ147" s="47">
        <f t="shared" ca="1" si="68"/>
        <v>-3.4944289322908592E-2</v>
      </c>
      <c r="AR147" s="90">
        <f t="shared" ca="1" si="69"/>
        <v>-3.7250004505564017E-2</v>
      </c>
      <c r="AT147" s="67">
        <f t="shared" si="81"/>
        <v>1.1441717791411044</v>
      </c>
      <c r="AU147" s="56">
        <f t="shared" ca="1" si="82"/>
        <v>1.0211623403709939E-9</v>
      </c>
      <c r="AV147" s="57">
        <f t="shared" ca="1" si="83"/>
        <v>1.5876102383523723E-3</v>
      </c>
    </row>
    <row r="148" spans="2:48" x14ac:dyDescent="0.2">
      <c r="B148" s="3">
        <v>38100</v>
      </c>
      <c r="C148" s="4">
        <v>1140.599976</v>
      </c>
      <c r="D148" s="4">
        <v>607.80999799999995</v>
      </c>
      <c r="E148" s="4">
        <v>590.71002199999998</v>
      </c>
      <c r="F148" s="4">
        <v>47.150002000000001</v>
      </c>
      <c r="G148" s="4">
        <v>101.349998</v>
      </c>
      <c r="I148" s="77">
        <v>38100</v>
      </c>
      <c r="J148" s="78">
        <f t="shared" si="56"/>
        <v>5.8768693539511013E-4</v>
      </c>
      <c r="K148" s="78">
        <f t="shared" si="57"/>
        <v>-3.6228679839066503E-3</v>
      </c>
      <c r="L148" s="78">
        <f t="shared" si="58"/>
        <v>-4.2646619288090361E-3</v>
      </c>
      <c r="M148" s="78">
        <f t="shared" si="59"/>
        <v>-1.4118955071521762E-3</v>
      </c>
      <c r="N148" s="79">
        <f t="shared" si="60"/>
        <v>-1.9695223445734848E-3</v>
      </c>
      <c r="P148" s="74">
        <v>42579</v>
      </c>
      <c r="Q148" s="75">
        <v>1.6062092674702202E-3</v>
      </c>
      <c r="R148" s="75">
        <v>3.1966309320475847E-3</v>
      </c>
      <c r="S148" s="75">
        <v>-1.3127069881894052E-3</v>
      </c>
      <c r="T148" s="75">
        <v>-1.0448798692051981E-3</v>
      </c>
      <c r="U148" s="76">
        <v>-8.872527041447933E-5</v>
      </c>
      <c r="W148" s="42">
        <f t="shared" si="61"/>
        <v>42576</v>
      </c>
      <c r="X148" s="19">
        <f t="shared" ca="1" si="62"/>
        <v>-1.1552208402668077E-3</v>
      </c>
      <c r="Y148" s="46">
        <f t="shared" ca="1" si="70"/>
        <v>1.3345351897867494E-6</v>
      </c>
      <c r="Z148" s="19">
        <f t="shared" ca="1" si="71"/>
        <v>3.3000403675192475E-6</v>
      </c>
      <c r="AA148" s="46">
        <f t="shared" ca="1" si="72"/>
        <v>12.217176200871172</v>
      </c>
      <c r="AB148" s="47">
        <f t="shared" ca="1" si="73"/>
        <v>-0.63592425344052828</v>
      </c>
      <c r="AC148" s="46">
        <f t="shared" ca="1" si="74"/>
        <v>267</v>
      </c>
      <c r="AD148" s="46">
        <f t="shared" ca="1" si="75"/>
        <v>0.21184419713831479</v>
      </c>
      <c r="AE148" s="46">
        <f t="shared" ca="1" si="76"/>
        <v>-0.80003866739720542</v>
      </c>
      <c r="AF148" s="46">
        <f t="shared" ca="1" si="77"/>
        <v>-0.63592425344052828</v>
      </c>
      <c r="AG148" s="46">
        <f t="shared" ca="1" si="65"/>
        <v>0.46440413090432486</v>
      </c>
      <c r="AH148" s="48">
        <f t="shared" ca="1" si="78"/>
        <v>0.40439965611389317</v>
      </c>
      <c r="AJ148" s="31">
        <f t="shared" si="66"/>
        <v>1118</v>
      </c>
      <c r="AK148" s="20">
        <v>140</v>
      </c>
      <c r="AL148" s="20">
        <f t="shared" si="63"/>
        <v>5.7205725292270269E-2</v>
      </c>
      <c r="AM148" s="20">
        <f t="shared" si="64"/>
        <v>-5.559347488384165E-2</v>
      </c>
      <c r="AN148" s="20">
        <f t="shared" ca="1" si="79"/>
        <v>1.2634353052836441E-2</v>
      </c>
      <c r="AO148" s="20">
        <f t="shared" ca="1" si="80"/>
        <v>-6.9026718474781007E-3</v>
      </c>
      <c r="AP148" s="20">
        <f t="shared" ca="1" si="67"/>
        <v>2.9434828485296452E-2</v>
      </c>
      <c r="AQ148" s="31">
        <f t="shared" ca="1" si="68"/>
        <v>-1.0958506299008634E-2</v>
      </c>
      <c r="AR148" s="89">
        <f t="shared" ca="1" si="69"/>
        <v>-8.3410532474421806E-3</v>
      </c>
      <c r="AT148" s="64">
        <f t="shared" si="81"/>
        <v>1.1454918032786885</v>
      </c>
      <c r="AU148" s="65">
        <f t="shared" ca="1" si="82"/>
        <v>9.9246455436266404E-4</v>
      </c>
      <c r="AV148" s="66">
        <f t="shared" ca="1" si="83"/>
        <v>7.9695495134541293E-5</v>
      </c>
    </row>
    <row r="149" spans="2:48" x14ac:dyDescent="0.2">
      <c r="B149" s="3">
        <v>38103</v>
      </c>
      <c r="C149" s="4">
        <v>1135.530029</v>
      </c>
      <c r="D149" s="4">
        <v>605.27002000000005</v>
      </c>
      <c r="E149" s="4">
        <v>589.45001200000002</v>
      </c>
      <c r="F149" s="4">
        <v>47.136665000000001</v>
      </c>
      <c r="G149" s="4">
        <v>101.32</v>
      </c>
      <c r="I149" s="74">
        <v>38103</v>
      </c>
      <c r="J149" s="75">
        <f t="shared" si="56"/>
        <v>-4.4449825588984198E-3</v>
      </c>
      <c r="K149" s="75">
        <f t="shared" si="57"/>
        <v>-4.1789013151440554E-3</v>
      </c>
      <c r="L149" s="75">
        <f t="shared" si="58"/>
        <v>-2.1330432074503818E-3</v>
      </c>
      <c r="M149" s="75">
        <f t="shared" si="59"/>
        <v>-2.8286319054662888E-4</v>
      </c>
      <c r="N149" s="76">
        <f t="shared" si="60"/>
        <v>-2.9598421896373582E-4</v>
      </c>
      <c r="P149" s="77">
        <v>42580</v>
      </c>
      <c r="Q149" s="78">
        <v>1.6313092282023236E-3</v>
      </c>
      <c r="R149" s="78">
        <v>3.8752833895365451E-3</v>
      </c>
      <c r="S149" s="78">
        <v>2.1440242944288897E-3</v>
      </c>
      <c r="T149" s="78">
        <v>1.1854950978818841E-2</v>
      </c>
      <c r="U149" s="79">
        <v>2.6614265200370895E-3</v>
      </c>
      <c r="W149" s="44">
        <f t="shared" si="61"/>
        <v>42577</v>
      </c>
      <c r="X149" s="20">
        <f t="shared" ca="1" si="62"/>
        <v>0</v>
      </c>
      <c r="Y149" s="20">
        <f t="shared" ca="1" si="70"/>
        <v>0</v>
      </c>
      <c r="Z149" s="20">
        <f t="shared" ca="1" si="71"/>
        <v>3.1099439875957065E-6</v>
      </c>
      <c r="AA149" s="20">
        <f t="shared" ca="1" si="72"/>
        <v>12.680905842354708</v>
      </c>
      <c r="AB149" s="31">
        <f t="shared" ca="1" si="73"/>
        <v>0</v>
      </c>
      <c r="AC149" s="20">
        <f t="shared" ca="1" si="74"/>
        <v>563</v>
      </c>
      <c r="AD149" s="20">
        <f t="shared" ca="1" si="75"/>
        <v>0.44713831478537364</v>
      </c>
      <c r="AE149" s="20">
        <f t="shared" ca="1" si="76"/>
        <v>-0.13289473659553155</v>
      </c>
      <c r="AF149" s="20">
        <f t="shared" ca="1" si="77"/>
        <v>0</v>
      </c>
      <c r="AG149" s="20">
        <f t="shared" ca="1" si="65"/>
        <v>2.0746001655301102E-3</v>
      </c>
      <c r="AH149" s="45">
        <f t="shared" ca="1" si="78"/>
        <v>0</v>
      </c>
      <c r="AJ149" s="47">
        <f t="shared" si="66"/>
        <v>1117</v>
      </c>
      <c r="AK149" s="46">
        <v>141</v>
      </c>
      <c r="AL149" s="46">
        <f t="shared" si="63"/>
        <v>5.7205725292270269E-2</v>
      </c>
      <c r="AM149" s="46">
        <f t="shared" si="64"/>
        <v>-5.559347488384165E-2</v>
      </c>
      <c r="AN149" s="46">
        <f t="shared" ca="1" si="79"/>
        <v>-2.5240327609299906E-2</v>
      </c>
      <c r="AO149" s="94">
        <f t="shared" ca="1" si="80"/>
        <v>-6.39401500598181E-3</v>
      </c>
      <c r="AP149" s="46">
        <f t="shared" ca="1" si="67"/>
        <v>-3.5110429524629672E-2</v>
      </c>
      <c r="AQ149" s="47">
        <f t="shared" ca="1" si="68"/>
        <v>-9.5237185875334529E-3</v>
      </c>
      <c r="AR149" s="90">
        <f t="shared" ca="1" si="69"/>
        <v>-1.0233211950687273E-2</v>
      </c>
      <c r="AT149" s="67">
        <f t="shared" si="81"/>
        <v>1.146817248459959</v>
      </c>
      <c r="AU149" s="56">
        <f t="shared" ca="1" si="82"/>
        <v>1.413730088283628E-3</v>
      </c>
      <c r="AV149" s="57">
        <f t="shared" ca="1" si="83"/>
        <v>1.2009312748103533E-4</v>
      </c>
    </row>
    <row r="150" spans="2:48" x14ac:dyDescent="0.2">
      <c r="B150" s="3">
        <v>38104</v>
      </c>
      <c r="C150" s="4">
        <v>1138.1099850000001</v>
      </c>
      <c r="D150" s="4">
        <v>606.38000499999998</v>
      </c>
      <c r="E150" s="4">
        <v>590.76000999999997</v>
      </c>
      <c r="F150" s="4">
        <v>47.183334000000002</v>
      </c>
      <c r="G150" s="4">
        <v>101.57</v>
      </c>
      <c r="I150" s="77">
        <v>38104</v>
      </c>
      <c r="J150" s="78">
        <f t="shared" si="56"/>
        <v>2.2720279817452877E-3</v>
      </c>
      <c r="K150" s="78">
        <f t="shared" si="57"/>
        <v>1.8338674695963593E-3</v>
      </c>
      <c r="L150" s="78">
        <f t="shared" si="58"/>
        <v>2.2224072836221275E-3</v>
      </c>
      <c r="M150" s="78">
        <f t="shared" si="59"/>
        <v>9.9007853016333264E-4</v>
      </c>
      <c r="N150" s="79">
        <f t="shared" si="60"/>
        <v>2.4674299249901306E-3</v>
      </c>
      <c r="P150" s="74">
        <v>42583</v>
      </c>
      <c r="Q150" s="75">
        <v>-1.2697873921424371E-3</v>
      </c>
      <c r="R150" s="75">
        <v>-2.8086678142036524E-3</v>
      </c>
      <c r="S150" s="75">
        <v>-6.7211997283075475E-4</v>
      </c>
      <c r="T150" s="75">
        <v>-6.547225938193903E-3</v>
      </c>
      <c r="U150" s="76">
        <v>-4.1585030302203939E-3</v>
      </c>
      <c r="W150" s="42">
        <f t="shared" si="61"/>
        <v>42578</v>
      </c>
      <c r="X150" s="19">
        <f t="shared" ca="1" si="62"/>
        <v>2.9359519050541987E-3</v>
      </c>
      <c r="Y150" s="46">
        <f t="shared" ca="1" si="70"/>
        <v>8.6198135887913793E-6</v>
      </c>
      <c r="Z150" s="19">
        <f t="shared" ca="1" si="71"/>
        <v>2.6208767839870334E-6</v>
      </c>
      <c r="AA150" s="46">
        <f t="shared" ca="1" si="72"/>
        <v>9.5630970923837211</v>
      </c>
      <c r="AB150" s="47">
        <f t="shared" ca="1" si="73"/>
        <v>1.8135337199549846</v>
      </c>
      <c r="AC150" s="46">
        <f t="shared" ca="1" si="74"/>
        <v>1228</v>
      </c>
      <c r="AD150" s="46">
        <f t="shared" ca="1" si="75"/>
        <v>0.97575516693163755</v>
      </c>
      <c r="AE150" s="46">
        <f t="shared" ca="1" si="76"/>
        <v>1.9730517546974948</v>
      </c>
      <c r="AF150" s="46">
        <f t="shared" ca="1" si="77"/>
        <v>1.8135337199549846</v>
      </c>
      <c r="AG150" s="46">
        <f t="shared" ca="1" si="65"/>
        <v>3.1257742876591297</v>
      </c>
      <c r="AH150" s="48">
        <f t="shared" ca="1" si="78"/>
        <v>3.2889045534137651</v>
      </c>
      <c r="AJ150" s="31">
        <f t="shared" si="66"/>
        <v>1116</v>
      </c>
      <c r="AK150" s="20">
        <v>142</v>
      </c>
      <c r="AL150" s="20">
        <f t="shared" si="63"/>
        <v>5.7205725292270269E-2</v>
      </c>
      <c r="AM150" s="20">
        <f t="shared" si="64"/>
        <v>-5.559347488384165E-2</v>
      </c>
      <c r="AN150" s="20">
        <f t="shared" ca="1" si="79"/>
        <v>1.3779795318892004E-2</v>
      </c>
      <c r="AO150" s="20">
        <f t="shared" ca="1" si="80"/>
        <v>-4.0287341492217929E-3</v>
      </c>
      <c r="AP150" s="20">
        <f t="shared" ca="1" si="67"/>
        <v>1.1723183196676777E-2</v>
      </c>
      <c r="AQ150" s="31">
        <f t="shared" ca="1" si="68"/>
        <v>-2.6465519899568331E-3</v>
      </c>
      <c r="AR150" s="89">
        <f t="shared" ca="1" si="69"/>
        <v>-2.0628485808099903E-3</v>
      </c>
      <c r="AT150" s="64">
        <f t="shared" si="81"/>
        <v>1.1481481481481481</v>
      </c>
      <c r="AU150" s="65">
        <f t="shared" ca="1" si="82"/>
        <v>1.5779347230178469E-4</v>
      </c>
      <c r="AV150" s="66">
        <f t="shared" ca="1" si="83"/>
        <v>4.8857656402905007E-6</v>
      </c>
    </row>
    <row r="151" spans="2:48" x14ac:dyDescent="0.2">
      <c r="B151" s="3">
        <v>38105</v>
      </c>
      <c r="C151" s="4">
        <v>1122.410034</v>
      </c>
      <c r="D151" s="4">
        <v>596.85998500000005</v>
      </c>
      <c r="E151" s="4">
        <v>577.05999799999995</v>
      </c>
      <c r="F151" s="4">
        <v>46.313332000000003</v>
      </c>
      <c r="G151" s="4">
        <v>101.099998</v>
      </c>
      <c r="I151" s="74">
        <v>38105</v>
      </c>
      <c r="J151" s="75">
        <f t="shared" si="56"/>
        <v>-1.3794757279104317E-2</v>
      </c>
      <c r="K151" s="75">
        <f t="shared" si="57"/>
        <v>-1.5699759097432528E-2</v>
      </c>
      <c r="L151" s="75">
        <f t="shared" si="58"/>
        <v>-2.319048643796999E-2</v>
      </c>
      <c r="M151" s="75">
        <f t="shared" si="59"/>
        <v>-1.843875636257496E-2</v>
      </c>
      <c r="N151" s="76">
        <f t="shared" si="60"/>
        <v>-4.6273702865018591E-3</v>
      </c>
      <c r="P151" s="77">
        <v>42584</v>
      </c>
      <c r="Q151" s="78">
        <v>-6.3616196680443418E-3</v>
      </c>
      <c r="R151" s="78">
        <v>-1.1439872870433975E-2</v>
      </c>
      <c r="S151" s="78">
        <v>-1.3755839514386808E-2</v>
      </c>
      <c r="T151" s="78">
        <v>-5.0295005202913049E-3</v>
      </c>
      <c r="U151" s="79">
        <v>-2.9320479005230009E-3</v>
      </c>
      <c r="W151" s="44">
        <f t="shared" si="61"/>
        <v>42579</v>
      </c>
      <c r="X151" s="20">
        <f t="shared" ca="1" si="62"/>
        <v>-8.872527041447933E-5</v>
      </c>
      <c r="Y151" s="20">
        <f t="shared" ca="1" si="70"/>
        <v>7.8721736101224805E-9</v>
      </c>
      <c r="Z151" s="20">
        <f t="shared" ca="1" si="71"/>
        <v>4.5113953778645557E-6</v>
      </c>
      <c r="AA151" s="20">
        <f t="shared" ca="1" si="72"/>
        <v>12.30715910272292</v>
      </c>
      <c r="AB151" s="31">
        <f t="shared" ca="1" si="73"/>
        <v>-4.1772636470234999E-2</v>
      </c>
      <c r="AC151" s="20">
        <f t="shared" ca="1" si="74"/>
        <v>553</v>
      </c>
      <c r="AD151" s="20">
        <f t="shared" ca="1" si="75"/>
        <v>0.4391891891891892</v>
      </c>
      <c r="AE151" s="20">
        <f t="shared" ca="1" si="76"/>
        <v>-0.153025230720712</v>
      </c>
      <c r="AF151" s="20">
        <f t="shared" ca="1" si="77"/>
        <v>-4.1772636470234999E-2</v>
      </c>
      <c r="AG151" s="20">
        <f t="shared" ca="1" si="65"/>
        <v>7.6248549458113844E-3</v>
      </c>
      <c r="AH151" s="45">
        <f t="shared" ca="1" si="78"/>
        <v>1.744953157674407E-3</v>
      </c>
      <c r="AJ151" s="47">
        <f t="shared" si="66"/>
        <v>1115</v>
      </c>
      <c r="AK151" s="46">
        <v>143</v>
      </c>
      <c r="AL151" s="46">
        <f t="shared" si="63"/>
        <v>5.7205725292270269E-2</v>
      </c>
      <c r="AM151" s="46">
        <f t="shared" si="64"/>
        <v>-5.559347488384165E-2</v>
      </c>
      <c r="AN151" s="46">
        <f t="shared" ca="1" si="79"/>
        <v>3.6998411905700905E-2</v>
      </c>
      <c r="AO151" s="94">
        <f t="shared" ca="1" si="80"/>
        <v>-4.0355034321302293E-3</v>
      </c>
      <c r="AP151" s="46">
        <f t="shared" ca="1" si="67"/>
        <v>5.1249370466026649E-3</v>
      </c>
      <c r="AQ151" s="47">
        <f t="shared" ca="1" si="68"/>
        <v>3.4273386460494583E-2</v>
      </c>
      <c r="AR151" s="90">
        <f t="shared" ca="1" si="69"/>
        <v>2.9728060126512572E-2</v>
      </c>
      <c r="AT151" s="67">
        <f t="shared" si="81"/>
        <v>1.1494845360824741</v>
      </c>
      <c r="AU151" s="56">
        <f t="shared" ca="1" si="82"/>
        <v>3.0191188042040302E-5</v>
      </c>
      <c r="AV151" s="57">
        <f t="shared" ca="1" si="83"/>
        <v>1.0158656475849324E-3</v>
      </c>
    </row>
    <row r="152" spans="2:48" x14ac:dyDescent="0.2">
      <c r="B152" s="3">
        <v>38106</v>
      </c>
      <c r="C152" s="4">
        <v>1113.8900149999999</v>
      </c>
      <c r="D152" s="4">
        <v>587.85998500000005</v>
      </c>
      <c r="E152" s="4">
        <v>567.25</v>
      </c>
      <c r="F152" s="4">
        <v>45.816665999999998</v>
      </c>
      <c r="G152" s="4">
        <v>100.80999799999999</v>
      </c>
      <c r="I152" s="77">
        <v>38106</v>
      </c>
      <c r="J152" s="78">
        <f t="shared" si="56"/>
        <v>-7.5908257605616231E-3</v>
      </c>
      <c r="K152" s="78">
        <f t="shared" si="57"/>
        <v>-1.5078913356873806E-2</v>
      </c>
      <c r="L152" s="78">
        <f t="shared" si="58"/>
        <v>-1.6999961934633965E-2</v>
      </c>
      <c r="M152" s="78">
        <f t="shared" si="59"/>
        <v>-1.07240394623303E-2</v>
      </c>
      <c r="N152" s="79">
        <f t="shared" si="60"/>
        <v>-2.8684471388417459E-3</v>
      </c>
      <c r="P152" s="74">
        <v>42585</v>
      </c>
      <c r="Q152" s="75">
        <v>3.133943389343499E-3</v>
      </c>
      <c r="R152" s="75">
        <v>6.0821157769825173E-3</v>
      </c>
      <c r="S152" s="75">
        <v>8.6330970243227254E-3</v>
      </c>
      <c r="T152" s="75">
        <v>-3.4861600747108311E-3</v>
      </c>
      <c r="U152" s="76">
        <v>1.0692835406408789E-3</v>
      </c>
      <c r="W152" s="42">
        <f t="shared" si="61"/>
        <v>42580</v>
      </c>
      <c r="X152" s="19">
        <f t="shared" ca="1" si="62"/>
        <v>2.6614265200370895E-3</v>
      </c>
      <c r="Y152" s="46">
        <f t="shared" ca="1" si="70"/>
        <v>7.0831911215567324E-6</v>
      </c>
      <c r="Z152" s="19">
        <f t="shared" ca="1" si="71"/>
        <v>3.6582718961381738E-6</v>
      </c>
      <c r="AA152" s="46">
        <f t="shared" ca="1" si="72"/>
        <v>10.582307359844279</v>
      </c>
      <c r="AB152" s="47">
        <f t="shared" ca="1" si="73"/>
        <v>1.3914784661410387</v>
      </c>
      <c r="AC152" s="46">
        <f t="shared" ca="1" si="74"/>
        <v>1179</v>
      </c>
      <c r="AD152" s="46">
        <f t="shared" ca="1" si="75"/>
        <v>0.93680445151033387</v>
      </c>
      <c r="AE152" s="46">
        <f t="shared" ca="1" si="76"/>
        <v>1.5284893047763233</v>
      </c>
      <c r="AF152" s="46">
        <f t="shared" ca="1" si="77"/>
        <v>1.3914784661410387</v>
      </c>
      <c r="AG152" s="46">
        <f t="shared" ca="1" si="65"/>
        <v>1.8115294147741934</v>
      </c>
      <c r="AH152" s="48">
        <f t="shared" ca="1" si="78"/>
        <v>1.9362123217342178</v>
      </c>
      <c r="AJ152" s="31">
        <f t="shared" si="66"/>
        <v>1114</v>
      </c>
      <c r="AK152" s="20">
        <v>144</v>
      </c>
      <c r="AL152" s="20">
        <f t="shared" si="63"/>
        <v>5.7205725292270269E-2</v>
      </c>
      <c r="AM152" s="20">
        <f t="shared" si="64"/>
        <v>-5.559347488384165E-2</v>
      </c>
      <c r="AN152" s="20">
        <f t="shared" ca="1" si="79"/>
        <v>-3.8179450938443965E-2</v>
      </c>
      <c r="AO152" s="20">
        <f t="shared" ca="1" si="80"/>
        <v>-2.6881420637034402E-3</v>
      </c>
      <c r="AP152" s="20">
        <f t="shared" ca="1" si="67"/>
        <v>1.493240382790394E-2</v>
      </c>
      <c r="AQ152" s="31">
        <f t="shared" ca="1" si="68"/>
        <v>-2.191762593420947E-2</v>
      </c>
      <c r="AR152" s="89">
        <f t="shared" ca="1" si="69"/>
        <v>-2.3794090832126781E-2</v>
      </c>
      <c r="AT152" s="64">
        <f t="shared" si="81"/>
        <v>1.1508264462809918</v>
      </c>
      <c r="AU152" s="65">
        <f t="shared" ca="1" si="82"/>
        <v>2.5660746494284578E-4</v>
      </c>
      <c r="AV152" s="66">
        <f t="shared" ca="1" si="83"/>
        <v>6.5155047210706067E-4</v>
      </c>
    </row>
    <row r="153" spans="2:48" x14ac:dyDescent="0.2">
      <c r="B153" s="3">
        <v>38107</v>
      </c>
      <c r="C153" s="4">
        <v>1107.3000489999999</v>
      </c>
      <c r="D153" s="4">
        <v>583.28997800000002</v>
      </c>
      <c r="E153" s="4">
        <v>559.79998799999998</v>
      </c>
      <c r="F153" s="4">
        <v>45.599997999999999</v>
      </c>
      <c r="G153" s="4">
        <v>100.779999</v>
      </c>
      <c r="I153" s="74">
        <v>38107</v>
      </c>
      <c r="J153" s="75">
        <f t="shared" si="56"/>
        <v>-5.916172971529873E-3</v>
      </c>
      <c r="K153" s="75">
        <f t="shared" si="57"/>
        <v>-7.773971892303627E-3</v>
      </c>
      <c r="L153" s="75">
        <f t="shared" si="58"/>
        <v>-1.313356015866023E-2</v>
      </c>
      <c r="M153" s="75">
        <f t="shared" si="59"/>
        <v>-4.729021531160703E-3</v>
      </c>
      <c r="N153" s="76">
        <f t="shared" si="60"/>
        <v>-2.9757961110156406E-4</v>
      </c>
      <c r="P153" s="77">
        <v>42586</v>
      </c>
      <c r="Q153" s="78">
        <v>2.1257191858254097E-4</v>
      </c>
      <c r="R153" s="78">
        <v>2.1333729684993203E-4</v>
      </c>
      <c r="S153" s="78">
        <v>8.493481788913118E-4</v>
      </c>
      <c r="T153" s="78">
        <v>5.7722933626829995E-3</v>
      </c>
      <c r="U153" s="79">
        <v>1.8693876399995999E-3</v>
      </c>
      <c r="W153" s="44">
        <f t="shared" si="61"/>
        <v>42583</v>
      </c>
      <c r="X153" s="20">
        <f t="shared" ca="1" si="62"/>
        <v>-4.1585030302203939E-3</v>
      </c>
      <c r="Y153" s="20">
        <f t="shared" ca="1" si="70"/>
        <v>1.72931474523522E-5</v>
      </c>
      <c r="Z153" s="20">
        <f t="shared" ca="1" si="71"/>
        <v>4.8763589942005932E-6</v>
      </c>
      <c r="AA153" s="20">
        <f t="shared" ca="1" si="72"/>
        <v>8.684788028113573</v>
      </c>
      <c r="AB153" s="31">
        <f t="shared" ca="1" si="73"/>
        <v>-1.8831685257056345</v>
      </c>
      <c r="AC153" s="20">
        <f t="shared" ca="1" si="74"/>
        <v>35</v>
      </c>
      <c r="AD153" s="20">
        <f t="shared" ca="1" si="75"/>
        <v>2.7424483306836247E-2</v>
      </c>
      <c r="AE153" s="20">
        <f t="shared" ca="1" si="76"/>
        <v>-1.9200707242471231</v>
      </c>
      <c r="AF153" s="20">
        <f t="shared" ca="1" si="77"/>
        <v>-1.8831685257056345</v>
      </c>
      <c r="AG153" s="20">
        <f t="shared" ca="1" si="65"/>
        <v>3.7199465837704695</v>
      </c>
      <c r="AH153" s="45">
        <f t="shared" ca="1" si="78"/>
        <v>3.5463236962083338</v>
      </c>
      <c r="AJ153" s="47">
        <f t="shared" si="66"/>
        <v>1113</v>
      </c>
      <c r="AK153" s="46">
        <v>145</v>
      </c>
      <c r="AL153" s="46">
        <f t="shared" si="63"/>
        <v>5.7205725292270269E-2</v>
      </c>
      <c r="AM153" s="46">
        <f t="shared" si="64"/>
        <v>-5.559347488384165E-2</v>
      </c>
      <c r="AN153" s="46">
        <f t="shared" ca="1" si="79"/>
        <v>8.3957789581294295E-3</v>
      </c>
      <c r="AO153" s="94">
        <f t="shared" ca="1" si="80"/>
        <v>-2.5049326328039699E-3</v>
      </c>
      <c r="AP153" s="46">
        <f t="shared" ca="1" si="67"/>
        <v>3.9635810630115023E-2</v>
      </c>
      <c r="AQ153" s="47">
        <f t="shared" ca="1" si="68"/>
        <v>7.8167577929649165E-2</v>
      </c>
      <c r="AR153" s="90">
        <f t="shared" ca="1" si="69"/>
        <v>8.475095191474348E-2</v>
      </c>
      <c r="AT153" s="67">
        <f t="shared" si="81"/>
        <v>1.1521739130434783</v>
      </c>
      <c r="AU153" s="56">
        <f t="shared" ca="1" si="82"/>
        <v>1.8100623188746952E-3</v>
      </c>
      <c r="AV153" s="57">
        <f t="shared" ca="1" si="83"/>
        <v>8.2757470450896421E-3</v>
      </c>
    </row>
    <row r="154" spans="2:48" x14ac:dyDescent="0.2">
      <c r="B154" s="3">
        <v>38110</v>
      </c>
      <c r="C154" s="4">
        <v>1117.48999</v>
      </c>
      <c r="D154" s="4">
        <v>588.69000200000005</v>
      </c>
      <c r="E154" s="4">
        <v>565.47997999999995</v>
      </c>
      <c r="F154" s="4">
        <v>46.066665999999998</v>
      </c>
      <c r="G154" s="4">
        <v>100.360001</v>
      </c>
      <c r="I154" s="77">
        <v>38110</v>
      </c>
      <c r="J154" s="78">
        <f t="shared" si="56"/>
        <v>9.202511107267268E-3</v>
      </c>
      <c r="K154" s="78">
        <f t="shared" si="57"/>
        <v>9.2578720767940749E-3</v>
      </c>
      <c r="L154" s="78">
        <f t="shared" si="58"/>
        <v>1.0146466812714491E-2</v>
      </c>
      <c r="M154" s="78">
        <f t="shared" si="59"/>
        <v>1.0233947817278381E-2</v>
      </c>
      <c r="N154" s="79">
        <f t="shared" si="60"/>
        <v>-4.1674737464524759E-3</v>
      </c>
      <c r="P154" s="74">
        <v>42587</v>
      </c>
      <c r="Q154" s="75">
        <v>8.603496361326065E-3</v>
      </c>
      <c r="R154" s="75">
        <v>1.0071351281582154E-2</v>
      </c>
      <c r="S154" s="75">
        <v>1.4450994311470173E-2</v>
      </c>
      <c r="T154" s="75">
        <v>4.5217043478261399E-3</v>
      </c>
      <c r="U154" s="76">
        <v>-3.3763215448336954E-3</v>
      </c>
      <c r="W154" s="42">
        <f t="shared" si="61"/>
        <v>42584</v>
      </c>
      <c r="X154" s="19">
        <f t="shared" ca="1" si="62"/>
        <v>-2.9320479005230009E-3</v>
      </c>
      <c r="Y154" s="46">
        <f t="shared" ca="1" si="70"/>
        <v>8.5969048909613379E-6</v>
      </c>
      <c r="Z154" s="19">
        <f t="shared" ca="1" si="71"/>
        <v>8.4434634711607879E-6</v>
      </c>
      <c r="AA154" s="46">
        <f t="shared" ca="1" si="72"/>
        <v>10.663945164104508</v>
      </c>
      <c r="AB154" s="47">
        <f t="shared" ca="1" si="73"/>
        <v>-1.0090454923077157</v>
      </c>
      <c r="AC154" s="46">
        <f t="shared" ca="1" si="74"/>
        <v>145</v>
      </c>
      <c r="AD154" s="46">
        <f t="shared" ca="1" si="75"/>
        <v>0.11486486486486487</v>
      </c>
      <c r="AE154" s="46">
        <f t="shared" ca="1" si="76"/>
        <v>-1.201055354400214</v>
      </c>
      <c r="AF154" s="46">
        <f t="shared" ca="1" si="77"/>
        <v>-1.0090454923077157</v>
      </c>
      <c r="AG154" s="46">
        <f t="shared" ca="1" si="65"/>
        <v>1.1121669677415784</v>
      </c>
      <c r="AH154" s="48">
        <f t="shared" ca="1" si="78"/>
        <v>1.01817280554652</v>
      </c>
      <c r="AJ154" s="31">
        <f t="shared" si="66"/>
        <v>1112</v>
      </c>
      <c r="AK154" s="20">
        <v>146</v>
      </c>
      <c r="AL154" s="20">
        <f t="shared" si="63"/>
        <v>5.7205725292270269E-2</v>
      </c>
      <c r="AM154" s="20">
        <f t="shared" si="64"/>
        <v>-5.559347488384165E-2</v>
      </c>
      <c r="AN154" s="20">
        <f t="shared" ca="1" si="79"/>
        <v>2.8516698435310427E-2</v>
      </c>
      <c r="AO154" s="20">
        <f t="shared" ca="1" si="80"/>
        <v>-7.0203896426210156E-3</v>
      </c>
      <c r="AP154" s="20">
        <f t="shared" ca="1" si="67"/>
        <v>2.8206735058163984E-2</v>
      </c>
      <c r="AQ154" s="31">
        <f t="shared" ca="1" si="68"/>
        <v>-3.1597753545922196E-2</v>
      </c>
      <c r="AR154" s="89">
        <f t="shared" ca="1" si="69"/>
        <v>-3.4376741748540995E-2</v>
      </c>
      <c r="AT154" s="64">
        <f t="shared" si="81"/>
        <v>1.1535269709543567</v>
      </c>
      <c r="AU154" s="65">
        <f t="shared" ca="1" si="82"/>
        <v>9.177690163250003E-4</v>
      </c>
      <c r="AV154" s="66">
        <f t="shared" ca="1" si="83"/>
        <v>1.3631924637442117E-3</v>
      </c>
    </row>
    <row r="155" spans="2:48" x14ac:dyDescent="0.2">
      <c r="B155" s="3">
        <v>38111</v>
      </c>
      <c r="C155" s="4">
        <v>1119.5500489999999</v>
      </c>
      <c r="D155" s="4">
        <v>590.04998799999998</v>
      </c>
      <c r="E155" s="4">
        <v>569.64001499999995</v>
      </c>
      <c r="F155" s="4">
        <v>46.653331999999999</v>
      </c>
      <c r="G155" s="4">
        <v>100.540001</v>
      </c>
      <c r="I155" s="74">
        <v>38111</v>
      </c>
      <c r="J155" s="75">
        <f t="shared" si="56"/>
        <v>1.8434697567178298E-3</v>
      </c>
      <c r="K155" s="75">
        <f t="shared" si="57"/>
        <v>2.3101904149544824E-3</v>
      </c>
      <c r="L155" s="75">
        <f t="shared" si="58"/>
        <v>7.3566441733268683E-3</v>
      </c>
      <c r="M155" s="75">
        <f t="shared" si="59"/>
        <v>1.2735152137990646E-2</v>
      </c>
      <c r="N155" s="76">
        <f t="shared" si="60"/>
        <v>1.7935432264494181E-3</v>
      </c>
      <c r="P155" s="77">
        <v>42590</v>
      </c>
      <c r="Q155" s="78">
        <v>-9.0716528875359897E-4</v>
      </c>
      <c r="R155" s="78">
        <v>1.2733672123246129E-5</v>
      </c>
      <c r="S155" s="78">
        <v>-7.146958214731484E-4</v>
      </c>
      <c r="T155" s="78">
        <v>2.0776143378674799E-3</v>
      </c>
      <c r="U155" s="79">
        <v>6.2405278816170771E-4</v>
      </c>
      <c r="W155" s="44">
        <f t="shared" si="61"/>
        <v>42585</v>
      </c>
      <c r="X155" s="20">
        <f t="shared" ca="1" si="62"/>
        <v>1.0692835406408789E-3</v>
      </c>
      <c r="Y155" s="20">
        <f t="shared" ca="1" si="70"/>
        <v>1.1433672902854942E-6</v>
      </c>
      <c r="Z155" s="20">
        <f t="shared" ca="1" si="71"/>
        <v>8.8069147531497808E-6</v>
      </c>
      <c r="AA155" s="20">
        <f t="shared" ca="1" si="72"/>
        <v>11.510147289569613</v>
      </c>
      <c r="AB155" s="31">
        <f t="shared" ca="1" si="73"/>
        <v>0.36031387436608542</v>
      </c>
      <c r="AC155" s="20">
        <f t="shared" ca="1" si="74"/>
        <v>811</v>
      </c>
      <c r="AD155" s="20">
        <f t="shared" ca="1" si="75"/>
        <v>0.64427662957074727</v>
      </c>
      <c r="AE155" s="20">
        <f t="shared" ca="1" si="76"/>
        <v>0.36991377033341372</v>
      </c>
      <c r="AF155" s="20">
        <f t="shared" ca="1" si="77"/>
        <v>0.36031387436608542</v>
      </c>
      <c r="AG155" s="20">
        <f t="shared" ca="1" si="65"/>
        <v>9.9077694835567748E-2</v>
      </c>
      <c r="AH155" s="45">
        <f t="shared" ca="1" si="78"/>
        <v>0.12982608806069917</v>
      </c>
      <c r="AJ155" s="47">
        <f t="shared" si="66"/>
        <v>1111</v>
      </c>
      <c r="AK155" s="46">
        <v>147</v>
      </c>
      <c r="AL155" s="46">
        <f t="shared" si="63"/>
        <v>5.7205725292270269E-2</v>
      </c>
      <c r="AM155" s="46">
        <f t="shared" si="64"/>
        <v>-5.559347488384165E-2</v>
      </c>
      <c r="AN155" s="46">
        <f t="shared" ca="1" si="79"/>
        <v>-4.2585367009153184E-2</v>
      </c>
      <c r="AO155" s="94">
        <f t="shared" ca="1" si="80"/>
        <v>-3.7314121401497897E-3</v>
      </c>
      <c r="AP155" s="46">
        <f t="shared" ca="1" si="67"/>
        <v>-3.7529718298067706E-2</v>
      </c>
      <c r="AQ155" s="47">
        <f t="shared" ca="1" si="68"/>
        <v>1.1056422693196356E-2</v>
      </c>
      <c r="AR155" s="90">
        <f t="shared" ca="1" si="69"/>
        <v>1.2354561650304876E-2</v>
      </c>
      <c r="AT155" s="67">
        <f t="shared" si="81"/>
        <v>1.154885654885655</v>
      </c>
      <c r="AU155" s="56">
        <f t="shared" ca="1" si="82"/>
        <v>1.6266330648611281E-3</v>
      </c>
      <c r="AV155" s="57">
        <f t="shared" ca="1" si="83"/>
        <v>1.7627619548605546E-4</v>
      </c>
    </row>
    <row r="156" spans="2:48" x14ac:dyDescent="0.2">
      <c r="B156" s="3">
        <v>38112</v>
      </c>
      <c r="C156" s="4">
        <v>1121.530029</v>
      </c>
      <c r="D156" s="4">
        <v>592.90997300000004</v>
      </c>
      <c r="E156" s="4">
        <v>570.05999799999995</v>
      </c>
      <c r="F156" s="4">
        <v>47.166668000000001</v>
      </c>
      <c r="G156" s="4">
        <v>100.410004</v>
      </c>
      <c r="I156" s="77">
        <v>38112</v>
      </c>
      <c r="J156" s="78">
        <f t="shared" si="56"/>
        <v>1.7685497863794643E-3</v>
      </c>
      <c r="K156" s="78">
        <f t="shared" si="57"/>
        <v>4.8470215374363359E-3</v>
      </c>
      <c r="L156" s="78">
        <f t="shared" si="58"/>
        <v>7.3727791050634322E-4</v>
      </c>
      <c r="M156" s="78">
        <f t="shared" si="59"/>
        <v>1.1003201229014091E-2</v>
      </c>
      <c r="N156" s="79">
        <f t="shared" si="60"/>
        <v>-1.2929878526657566E-3</v>
      </c>
      <c r="P156" s="74">
        <v>42591</v>
      </c>
      <c r="Q156" s="75">
        <v>3.8979363549189743E-4</v>
      </c>
      <c r="R156" s="75">
        <v>-4.4763436145131558E-5</v>
      </c>
      <c r="S156" s="75">
        <v>1.0727604824357631E-3</v>
      </c>
      <c r="T156" s="75">
        <v>7.9474601253030977E-3</v>
      </c>
      <c r="U156" s="76">
        <v>2.5837580645716308E-3</v>
      </c>
      <c r="W156" s="42">
        <f t="shared" si="61"/>
        <v>42586</v>
      </c>
      <c r="X156" s="19">
        <f t="shared" ca="1" si="62"/>
        <v>1.8693876399995999E-3</v>
      </c>
      <c r="Y156" s="46">
        <f t="shared" ca="1" si="70"/>
        <v>3.4946101485832736E-6</v>
      </c>
      <c r="Z156" s="19">
        <f t="shared" ca="1" si="71"/>
        <v>7.1282715142310712E-6</v>
      </c>
      <c r="AA156" s="46">
        <f t="shared" ca="1" si="72"/>
        <v>11.361195279027203</v>
      </c>
      <c r="AB156" s="47">
        <f t="shared" ca="1" si="73"/>
        <v>0.7001760480564313</v>
      </c>
      <c r="AC156" s="46">
        <f t="shared" ca="1" si="74"/>
        <v>980</v>
      </c>
      <c r="AD156" s="46">
        <f t="shared" ca="1" si="75"/>
        <v>0.77861685214626386</v>
      </c>
      <c r="AE156" s="46">
        <f t="shared" ca="1" si="76"/>
        <v>0.76753028229113585</v>
      </c>
      <c r="AF156" s="46">
        <f t="shared" ca="1" si="77"/>
        <v>0.7001760480564313</v>
      </c>
      <c r="AG156" s="46">
        <f t="shared" ca="1" si="65"/>
        <v>0.42853817073840444</v>
      </c>
      <c r="AH156" s="48">
        <f t="shared" ca="1" si="78"/>
        <v>0.49024649827192202</v>
      </c>
      <c r="AJ156" s="31">
        <f t="shared" si="66"/>
        <v>1110</v>
      </c>
      <c r="AK156" s="20">
        <v>148</v>
      </c>
      <c r="AL156" s="20">
        <f t="shared" si="63"/>
        <v>5.7205725292270269E-2</v>
      </c>
      <c r="AM156" s="20">
        <f t="shared" si="64"/>
        <v>-5.559347488384165E-2</v>
      </c>
      <c r="AN156" s="20">
        <f t="shared" ca="1" si="79"/>
        <v>-1.6383141054943106E-2</v>
      </c>
      <c r="AO156" s="20">
        <f t="shared" ca="1" si="80"/>
        <v>-2.0989307842873492E-3</v>
      </c>
      <c r="AP156" s="20">
        <f t="shared" ca="1" si="67"/>
        <v>8.8415863311015336E-3</v>
      </c>
      <c r="AQ156" s="31">
        <f t="shared" ca="1" si="68"/>
        <v>2.699238468999484E-2</v>
      </c>
      <c r="AR156" s="89">
        <f t="shared" ca="1" si="69"/>
        <v>2.9045913957793948E-2</v>
      </c>
      <c r="AT156" s="64">
        <f t="shared" si="81"/>
        <v>1.15625</v>
      </c>
      <c r="AU156" s="65">
        <f t="shared" ca="1" si="82"/>
        <v>9.0388281483184217E-5</v>
      </c>
      <c r="AV156" s="66">
        <f t="shared" ca="1" si="83"/>
        <v>9.7548779227537707E-4</v>
      </c>
    </row>
    <row r="157" spans="2:48" x14ac:dyDescent="0.2">
      <c r="B157" s="3">
        <v>38113</v>
      </c>
      <c r="C157" s="4">
        <v>1113.98999</v>
      </c>
      <c r="D157" s="4">
        <v>585.84997599999997</v>
      </c>
      <c r="E157" s="4">
        <v>563.09002699999996</v>
      </c>
      <c r="F157" s="4">
        <v>46.166668000000001</v>
      </c>
      <c r="G157" s="4">
        <v>100.099998</v>
      </c>
      <c r="I157" s="74">
        <v>38113</v>
      </c>
      <c r="J157" s="75">
        <f t="shared" si="56"/>
        <v>-6.7229934152748206E-3</v>
      </c>
      <c r="K157" s="75">
        <f t="shared" si="57"/>
        <v>-1.1907367596260801E-2</v>
      </c>
      <c r="L157" s="75">
        <f t="shared" si="58"/>
        <v>-1.2226732316692019E-2</v>
      </c>
      <c r="M157" s="75">
        <f t="shared" si="59"/>
        <v>-2.1201412828228614E-2</v>
      </c>
      <c r="N157" s="76">
        <f t="shared" si="60"/>
        <v>-3.0874015302300092E-3</v>
      </c>
      <c r="P157" s="77">
        <v>42592</v>
      </c>
      <c r="Q157" s="78">
        <v>-2.8646859977113953E-3</v>
      </c>
      <c r="R157" s="78">
        <v>-3.5328127999999562E-3</v>
      </c>
      <c r="S157" s="78">
        <v>-6.8764268991543444E-3</v>
      </c>
      <c r="T157" s="78">
        <v>3.4281967775110249E-3</v>
      </c>
      <c r="U157" s="79">
        <v>1.1552919324205899E-3</v>
      </c>
      <c r="W157" s="44">
        <f t="shared" si="61"/>
        <v>42587</v>
      </c>
      <c r="X157" s="20">
        <f t="shared" ca="1" si="62"/>
        <v>-3.3763215448336954E-3</v>
      </c>
      <c r="Y157" s="20">
        <f t="shared" ca="1" si="70"/>
        <v>1.1399547174108192E-5</v>
      </c>
      <c r="Z157" s="20">
        <f t="shared" ca="1" si="71"/>
        <v>6.5023881335230757E-6</v>
      </c>
      <c r="AA157" s="20">
        <f t="shared" ca="1" si="72"/>
        <v>10.190208664935136</v>
      </c>
      <c r="AB157" s="31">
        <f t="shared" ca="1" si="73"/>
        <v>-1.3240590539877355</v>
      </c>
      <c r="AC157" s="20">
        <f t="shared" ca="1" si="74"/>
        <v>87</v>
      </c>
      <c r="AD157" s="20">
        <f t="shared" ca="1" si="75"/>
        <v>6.8759936406995237E-2</v>
      </c>
      <c r="AE157" s="20">
        <f t="shared" ca="1" si="76"/>
        <v>-1.4850904225144899</v>
      </c>
      <c r="AF157" s="20">
        <f t="shared" ca="1" si="77"/>
        <v>-1.3240590539877355</v>
      </c>
      <c r="AG157" s="20">
        <f t="shared" ca="1" si="65"/>
        <v>1.8758228767771736</v>
      </c>
      <c r="AH157" s="45">
        <f t="shared" ca="1" si="78"/>
        <v>1.7531323784468975</v>
      </c>
      <c r="AJ157" s="47">
        <f t="shared" si="66"/>
        <v>1109</v>
      </c>
      <c r="AK157" s="46">
        <v>149</v>
      </c>
      <c r="AL157" s="46">
        <f t="shared" si="63"/>
        <v>5.7205725292270269E-2</v>
      </c>
      <c r="AM157" s="46">
        <f t="shared" si="64"/>
        <v>-5.559347488384165E-2</v>
      </c>
      <c r="AN157" s="46">
        <f t="shared" ca="1" si="79"/>
        <v>-1.6030578260028971E-2</v>
      </c>
      <c r="AO157" s="94">
        <f t="shared" ca="1" si="80"/>
        <v>-6.1078334576815359E-3</v>
      </c>
      <c r="AP157" s="46">
        <f t="shared" ca="1" si="67"/>
        <v>-2.9245332411591586E-2</v>
      </c>
      <c r="AQ157" s="47">
        <f t="shared" ca="1" si="68"/>
        <v>-1.8235057101468229E-3</v>
      </c>
      <c r="AR157" s="90">
        <f t="shared" ca="1" si="69"/>
        <v>3.367784160710595E-3</v>
      </c>
      <c r="AT157" s="67">
        <f t="shared" si="81"/>
        <v>1.1576200417536535</v>
      </c>
      <c r="AU157" s="56">
        <f t="shared" ca="1" si="82"/>
        <v>9.9010022950075027E-4</v>
      </c>
      <c r="AV157" s="57">
        <f t="shared" ca="1" si="83"/>
        <v>1.3129691962238708E-5</v>
      </c>
    </row>
    <row r="158" spans="2:48" x14ac:dyDescent="0.2">
      <c r="B158" s="3">
        <v>38114</v>
      </c>
      <c r="C158" s="4">
        <v>1098.6999510000001</v>
      </c>
      <c r="D158" s="4">
        <v>573.28002900000001</v>
      </c>
      <c r="E158" s="4">
        <v>548.55999799999995</v>
      </c>
      <c r="F158" s="4">
        <v>44.916668000000001</v>
      </c>
      <c r="G158" s="4">
        <v>99.25</v>
      </c>
      <c r="I158" s="77">
        <v>38114</v>
      </c>
      <c r="J158" s="78">
        <f t="shared" si="56"/>
        <v>-1.3725472524218981E-2</v>
      </c>
      <c r="K158" s="78">
        <f t="shared" si="57"/>
        <v>-2.1455914508734155E-2</v>
      </c>
      <c r="L158" s="78">
        <f t="shared" si="58"/>
        <v>-2.5804095798699012E-2</v>
      </c>
      <c r="M158" s="78">
        <f t="shared" si="59"/>
        <v>-2.7075811492395335E-2</v>
      </c>
      <c r="N158" s="79">
        <f t="shared" si="60"/>
        <v>-8.4914886811486186E-3</v>
      </c>
      <c r="P158" s="74">
        <v>42593</v>
      </c>
      <c r="Q158" s="75">
        <v>4.7345880915774493E-3</v>
      </c>
      <c r="R158" s="75">
        <v>1.9974476486203344E-3</v>
      </c>
      <c r="S158" s="75">
        <v>4.7822434167070372E-3</v>
      </c>
      <c r="T158" s="75">
        <v>7.1745471955151959E-3</v>
      </c>
      <c r="U158" s="76">
        <v>-2.6629059945710971E-3</v>
      </c>
      <c r="W158" s="42">
        <f t="shared" si="61"/>
        <v>42590</v>
      </c>
      <c r="X158" s="19">
        <f t="shared" ca="1" si="62"/>
        <v>6.2405278816170771E-4</v>
      </c>
      <c r="Y158" s="46">
        <f t="shared" ca="1" si="70"/>
        <v>3.8944188241240125E-7</v>
      </c>
      <c r="Z158" s="19">
        <f t="shared" ca="1" si="71"/>
        <v>8.1050792658815828E-6</v>
      </c>
      <c r="AA158" s="46">
        <f t="shared" ca="1" si="72"/>
        <v>11.67497050835949</v>
      </c>
      <c r="AB158" s="47">
        <f t="shared" ca="1" si="73"/>
        <v>0.21920108254892323</v>
      </c>
      <c r="AC158" s="46">
        <f t="shared" ca="1" si="74"/>
        <v>717</v>
      </c>
      <c r="AD158" s="46">
        <f t="shared" ca="1" si="75"/>
        <v>0.56955484896661368</v>
      </c>
      <c r="AE158" s="46">
        <f t="shared" ca="1" si="76"/>
        <v>0.17524095844408893</v>
      </c>
      <c r="AF158" s="46">
        <f t="shared" ca="1" si="77"/>
        <v>0.21920108254892323</v>
      </c>
      <c r="AG158" s="46">
        <f t="shared" ca="1" si="65"/>
        <v>3.0155469857483963E-2</v>
      </c>
      <c r="AH158" s="48">
        <f t="shared" ca="1" si="78"/>
        <v>4.8049114590619856E-2</v>
      </c>
      <c r="AJ158" s="31">
        <f t="shared" si="66"/>
        <v>1108</v>
      </c>
      <c r="AK158" s="20">
        <v>150</v>
      </c>
      <c r="AL158" s="20">
        <f t="shared" si="63"/>
        <v>5.7205725292270269E-2</v>
      </c>
      <c r="AM158" s="20">
        <f t="shared" si="64"/>
        <v>-5.559347488384165E-2</v>
      </c>
      <c r="AN158" s="20">
        <f t="shared" ca="1" si="79"/>
        <v>-1.9016881689774882E-3</v>
      </c>
      <c r="AO158" s="20">
        <f t="shared" ca="1" si="80"/>
        <v>-7.6189089694038217E-3</v>
      </c>
      <c r="AP158" s="20">
        <f t="shared" ca="1" si="67"/>
        <v>-1.58641849638981E-4</v>
      </c>
      <c r="AQ158" s="31">
        <f t="shared" ca="1" si="68"/>
        <v>-2.345053228291883E-2</v>
      </c>
      <c r="AR158" s="89">
        <f t="shared" ca="1" si="69"/>
        <v>-2.1063260996992125E-2</v>
      </c>
      <c r="AT158" s="64">
        <f t="shared" si="81"/>
        <v>1.1589958158995817</v>
      </c>
      <c r="AU158" s="65">
        <f t="shared" ca="1" si="82"/>
        <v>2.9168721751275921E-8</v>
      </c>
      <c r="AV158" s="66">
        <f t="shared" ca="1" si="83"/>
        <v>5.1420120075394346E-4</v>
      </c>
    </row>
    <row r="159" spans="2:48" x14ac:dyDescent="0.2">
      <c r="B159" s="3">
        <v>38117</v>
      </c>
      <c r="C159" s="4">
        <v>1087.119995</v>
      </c>
      <c r="D159" s="4">
        <v>563.57000700000003</v>
      </c>
      <c r="E159" s="4">
        <v>537.85998500000005</v>
      </c>
      <c r="F159" s="4">
        <v>43.766666000000001</v>
      </c>
      <c r="G159" s="4">
        <v>99.099997999999999</v>
      </c>
      <c r="I159" s="74">
        <v>38117</v>
      </c>
      <c r="J159" s="75">
        <f t="shared" si="56"/>
        <v>-1.053968919308711E-2</v>
      </c>
      <c r="K159" s="75">
        <f t="shared" si="57"/>
        <v>-1.6937659623234461E-2</v>
      </c>
      <c r="L159" s="75">
        <f t="shared" si="58"/>
        <v>-1.9505638469832245E-2</v>
      </c>
      <c r="M159" s="75">
        <f t="shared" si="59"/>
        <v>-2.5603012226997793E-2</v>
      </c>
      <c r="N159" s="76">
        <f t="shared" si="60"/>
        <v>-1.5113551637279661E-3</v>
      </c>
      <c r="P159" s="77">
        <v>42594</v>
      </c>
      <c r="Q159" s="78">
        <v>-7.9604626654629677E-4</v>
      </c>
      <c r="R159" s="78">
        <v>-1.4870591123333156E-3</v>
      </c>
      <c r="S159" s="78">
        <v>5.6947328401410924E-4</v>
      </c>
      <c r="T159" s="78">
        <v>-2.5440638151978871E-3</v>
      </c>
      <c r="U159" s="79">
        <v>2.4029547667946899E-3</v>
      </c>
      <c r="W159" s="44">
        <f t="shared" si="61"/>
        <v>42591</v>
      </c>
      <c r="X159" s="20">
        <f t="shared" ca="1" si="62"/>
        <v>2.5837580645716308E-3</v>
      </c>
      <c r="Y159" s="20">
        <f t="shared" ca="1" si="70"/>
        <v>6.6758057362389397E-6</v>
      </c>
      <c r="Z159" s="20">
        <f t="shared" ca="1" si="71"/>
        <v>6.4128283893140851E-6</v>
      </c>
      <c r="AA159" s="20">
        <f t="shared" ca="1" si="72"/>
        <v>10.916202125442034</v>
      </c>
      <c r="AB159" s="31">
        <f t="shared" ca="1" si="73"/>
        <v>1.0202980018246472</v>
      </c>
      <c r="AC159" s="20">
        <f t="shared" ca="1" si="74"/>
        <v>1093</v>
      </c>
      <c r="AD159" s="20">
        <f t="shared" ca="1" si="75"/>
        <v>0.86844197138314783</v>
      </c>
      <c r="AE159" s="20">
        <f t="shared" ca="1" si="76"/>
        <v>1.1190564502567053</v>
      </c>
      <c r="AF159" s="20">
        <f t="shared" ca="1" si="77"/>
        <v>1.0202980018246472</v>
      </c>
      <c r="AG159" s="20">
        <f t="shared" ca="1" si="65"/>
        <v>0.95013799703158175</v>
      </c>
      <c r="AH159" s="45">
        <f t="shared" ca="1" si="78"/>
        <v>1.0410080125273682</v>
      </c>
      <c r="AJ159" s="47">
        <f t="shared" si="66"/>
        <v>1107</v>
      </c>
      <c r="AK159" s="46">
        <v>151</v>
      </c>
      <c r="AL159" s="46">
        <f t="shared" si="63"/>
        <v>5.7205725292270269E-2</v>
      </c>
      <c r="AM159" s="46">
        <f t="shared" si="64"/>
        <v>-5.559347488384165E-2</v>
      </c>
      <c r="AN159" s="46">
        <f t="shared" ca="1" si="79"/>
        <v>-1.1756093476307421E-2</v>
      </c>
      <c r="AO159" s="94">
        <f t="shared" ca="1" si="80"/>
        <v>-2.7310204782135753E-3</v>
      </c>
      <c r="AP159" s="46">
        <f t="shared" ca="1" si="67"/>
        <v>-1.3370153038167635E-2</v>
      </c>
      <c r="AQ159" s="47">
        <f t="shared" ca="1" si="68"/>
        <v>8.0365330500543394E-3</v>
      </c>
      <c r="AR159" s="90">
        <f t="shared" ca="1" si="69"/>
        <v>6.0017166145000713E-3</v>
      </c>
      <c r="AT159" s="67">
        <f t="shared" si="81"/>
        <v>1.1603773584905661</v>
      </c>
      <c r="AU159" s="56">
        <f t="shared" ca="1" si="82"/>
        <v>2.0743020800447981E-4</v>
      </c>
      <c r="AV159" s="57">
        <f t="shared" ca="1" si="83"/>
        <v>4.1797491372209834E-5</v>
      </c>
    </row>
    <row r="160" spans="2:48" x14ac:dyDescent="0.2">
      <c r="B160" s="3">
        <v>38118</v>
      </c>
      <c r="C160" s="4">
        <v>1095.4499510000001</v>
      </c>
      <c r="D160" s="4">
        <v>570.94000200000005</v>
      </c>
      <c r="E160" s="4">
        <v>548.669983</v>
      </c>
      <c r="F160" s="4">
        <v>44.083331999999999</v>
      </c>
      <c r="G160" s="4">
        <v>99.349997999999999</v>
      </c>
      <c r="I160" s="77">
        <v>38118</v>
      </c>
      <c r="J160" s="78">
        <f t="shared" si="56"/>
        <v>7.6624071292148736E-3</v>
      </c>
      <c r="K160" s="78">
        <f t="shared" si="57"/>
        <v>1.3077337169222381E-2</v>
      </c>
      <c r="L160" s="78">
        <f t="shared" si="58"/>
        <v>2.0098163651270599E-2</v>
      </c>
      <c r="M160" s="78">
        <f t="shared" si="59"/>
        <v>7.2353237964252956E-3</v>
      </c>
      <c r="N160" s="79">
        <f t="shared" si="60"/>
        <v>2.5227043899637615E-3</v>
      </c>
      <c r="P160" s="74">
        <v>42597</v>
      </c>
      <c r="Q160" s="75">
        <v>2.7929089824626848E-3</v>
      </c>
      <c r="R160" s="75">
        <v>7.2731891450832E-3</v>
      </c>
      <c r="S160" s="75">
        <v>9.7900827183363785E-3</v>
      </c>
      <c r="T160" s="75">
        <v>3.9108994403859454E-3</v>
      </c>
      <c r="U160" s="76">
        <v>-1.7756992393420396E-3</v>
      </c>
      <c r="W160" s="42">
        <f t="shared" si="61"/>
        <v>42592</v>
      </c>
      <c r="X160" s="19">
        <f t="shared" ca="1" si="62"/>
        <v>1.1552919324205899E-3</v>
      </c>
      <c r="Y160" s="46">
        <f t="shared" ca="1" si="70"/>
        <v>1.3346994491161008E-6</v>
      </c>
      <c r="Z160" s="19">
        <f t="shared" ca="1" si="71"/>
        <v>6.8048952758650152E-6</v>
      </c>
      <c r="AA160" s="46">
        <f t="shared" ca="1" si="72"/>
        <v>11.70173017908766</v>
      </c>
      <c r="AB160" s="47">
        <f t="shared" ca="1" si="73"/>
        <v>0.44287484934689064</v>
      </c>
      <c r="AC160" s="46">
        <f t="shared" ca="1" si="74"/>
        <v>851</v>
      </c>
      <c r="AD160" s="46">
        <f t="shared" ca="1" si="75"/>
        <v>0.67607313195548491</v>
      </c>
      <c r="AE160" s="46">
        <f t="shared" ca="1" si="76"/>
        <v>0.45674584311779531</v>
      </c>
      <c r="AF160" s="46">
        <f t="shared" ca="1" si="77"/>
        <v>0.44287484934689064</v>
      </c>
      <c r="AG160" s="46">
        <f t="shared" ca="1" si="65"/>
        <v>0.15786880088542363</v>
      </c>
      <c r="AH160" s="48">
        <f t="shared" ca="1" si="78"/>
        <v>0.19613813218403106</v>
      </c>
      <c r="AJ160" s="31">
        <f t="shared" si="66"/>
        <v>1106</v>
      </c>
      <c r="AK160" s="20">
        <v>152</v>
      </c>
      <c r="AL160" s="20">
        <f t="shared" si="63"/>
        <v>5.7205725292270269E-2</v>
      </c>
      <c r="AM160" s="20">
        <f t="shared" si="64"/>
        <v>-5.559347488384165E-2</v>
      </c>
      <c r="AN160" s="20">
        <f t="shared" ca="1" si="79"/>
        <v>5.2723407241226442E-3</v>
      </c>
      <c r="AO160" s="20">
        <f t="shared" ca="1" si="80"/>
        <v>-2.243855915240422E-3</v>
      </c>
      <c r="AP160" s="20">
        <f t="shared" ca="1" si="67"/>
        <v>-2.6248222233968482E-2</v>
      </c>
      <c r="AQ160" s="31">
        <f t="shared" ca="1" si="68"/>
        <v>3.8790884498109982E-2</v>
      </c>
      <c r="AR160" s="89">
        <f t="shared" ca="1" si="69"/>
        <v>3.7015840820993358E-2</v>
      </c>
      <c r="AT160" s="64">
        <f t="shared" si="81"/>
        <v>1.161764705882353</v>
      </c>
      <c r="AU160" s="65">
        <f t="shared" ca="1" si="82"/>
        <v>8.0042006566264691E-4</v>
      </c>
      <c r="AV160" s="66">
        <f t="shared" ca="1" si="83"/>
        <v>1.5918180185753581E-3</v>
      </c>
    </row>
    <row r="161" spans="2:48" x14ac:dyDescent="0.2">
      <c r="B161" s="3">
        <v>38119</v>
      </c>
      <c r="C161" s="4">
        <v>1097.280029</v>
      </c>
      <c r="D161" s="4">
        <v>569.330017</v>
      </c>
      <c r="E161" s="4">
        <v>548.98999000000003</v>
      </c>
      <c r="F161" s="4">
        <v>44.366664999999998</v>
      </c>
      <c r="G161" s="4">
        <v>99.209998999999996</v>
      </c>
      <c r="I161" s="74">
        <v>38119</v>
      </c>
      <c r="J161" s="75">
        <f t="shared" si="56"/>
        <v>1.6706176291571696E-3</v>
      </c>
      <c r="K161" s="75">
        <f t="shared" si="57"/>
        <v>-2.819884741584548E-3</v>
      </c>
      <c r="L161" s="75">
        <f t="shared" si="58"/>
        <v>5.8324131065145646E-4</v>
      </c>
      <c r="M161" s="75">
        <f t="shared" si="59"/>
        <v>6.4272138049818687E-3</v>
      </c>
      <c r="N161" s="76">
        <f t="shared" si="60"/>
        <v>-1.4091494999325827E-3</v>
      </c>
      <c r="P161" s="77">
        <v>42598</v>
      </c>
      <c r="Q161" s="78">
        <v>-5.4790770207289669E-3</v>
      </c>
      <c r="R161" s="78">
        <v>-9.7571456466582669E-3</v>
      </c>
      <c r="S161" s="78">
        <v>-8.6402494078268149E-3</v>
      </c>
      <c r="T161" s="78">
        <v>-1.5243902180827589E-3</v>
      </c>
      <c r="U161" s="79">
        <v>-6.2260072934279022E-4</v>
      </c>
      <c r="W161" s="44">
        <f t="shared" si="61"/>
        <v>42593</v>
      </c>
      <c r="X161" s="20">
        <f t="shared" ca="1" si="62"/>
        <v>-2.6629059945710971E-3</v>
      </c>
      <c r="Y161" s="20">
        <f t="shared" ca="1" si="70"/>
        <v>7.0910683359226838E-6</v>
      </c>
      <c r="Z161" s="20">
        <f t="shared" ca="1" si="71"/>
        <v>5.6992394433532801E-6</v>
      </c>
      <c r="AA161" s="20">
        <f t="shared" ca="1" si="72"/>
        <v>10.830964729953873</v>
      </c>
      <c r="AB161" s="31">
        <f t="shared" ca="1" si="73"/>
        <v>-1.1154430030545057</v>
      </c>
      <c r="AC161" s="20">
        <f t="shared" ca="1" si="74"/>
        <v>122</v>
      </c>
      <c r="AD161" s="20">
        <f t="shared" ca="1" si="75"/>
        <v>9.6581875993640695E-2</v>
      </c>
      <c r="AE161" s="20">
        <f t="shared" ca="1" si="76"/>
        <v>-1.3012767223886696</v>
      </c>
      <c r="AF161" s="20">
        <f t="shared" ca="1" si="77"/>
        <v>-1.1154430030545057</v>
      </c>
      <c r="AG161" s="20">
        <f t="shared" ca="1" si="65"/>
        <v>1.3478995958548792</v>
      </c>
      <c r="AH161" s="45">
        <f t="shared" ca="1" si="78"/>
        <v>1.2442130930632542</v>
      </c>
      <c r="AJ161" s="47">
        <f t="shared" si="66"/>
        <v>1105</v>
      </c>
      <c r="AK161" s="46">
        <v>153</v>
      </c>
      <c r="AL161" s="46">
        <f t="shared" si="63"/>
        <v>5.7205725292270269E-2</v>
      </c>
      <c r="AM161" s="46">
        <f t="shared" si="64"/>
        <v>-5.559347488384165E-2</v>
      </c>
      <c r="AN161" s="46">
        <f t="shared" ca="1" si="79"/>
        <v>9.6224744886949307E-4</v>
      </c>
      <c r="AO161" s="94">
        <f t="shared" ca="1" si="80"/>
        <v>-8.4718137935284477E-3</v>
      </c>
      <c r="AP161" s="46">
        <f t="shared" ca="1" si="67"/>
        <v>-2.6264731060438466E-2</v>
      </c>
      <c r="AQ161" s="47">
        <f t="shared" ca="1" si="68"/>
        <v>-3.7509351532676288E-2</v>
      </c>
      <c r="AR161" s="90">
        <f t="shared" ca="1" si="69"/>
        <v>-3.7422341109135775E-2</v>
      </c>
      <c r="AT161" s="67">
        <f t="shared" si="81"/>
        <v>1.1631578947368422</v>
      </c>
      <c r="AU161" s="56">
        <f t="shared" ca="1" si="82"/>
        <v>8.0238830308764538E-4</v>
      </c>
      <c r="AV161" s="57">
        <f t="shared" ca="1" si="83"/>
        <v>1.6289230879661129E-3</v>
      </c>
    </row>
    <row r="162" spans="2:48" x14ac:dyDescent="0.2">
      <c r="B162" s="3">
        <v>38120</v>
      </c>
      <c r="C162" s="4">
        <v>1096.4399410000001</v>
      </c>
      <c r="D162" s="4">
        <v>570</v>
      </c>
      <c r="E162" s="4">
        <v>547.169983</v>
      </c>
      <c r="F162" s="4">
        <v>43.900002000000001</v>
      </c>
      <c r="G162" s="4">
        <v>99.190002000000007</v>
      </c>
      <c r="I162" s="77">
        <v>38120</v>
      </c>
      <c r="J162" s="78">
        <f t="shared" si="56"/>
        <v>-7.6560948691058639E-4</v>
      </c>
      <c r="K162" s="78">
        <f t="shared" si="57"/>
        <v>1.1767919835500296E-3</v>
      </c>
      <c r="L162" s="78">
        <f t="shared" si="58"/>
        <v>-3.3151915939305782E-3</v>
      </c>
      <c r="M162" s="78">
        <f t="shared" si="59"/>
        <v>-1.0518324963122582E-2</v>
      </c>
      <c r="N162" s="79">
        <f t="shared" si="60"/>
        <v>-2.0156234453736247E-4</v>
      </c>
      <c r="P162" s="74">
        <v>42599</v>
      </c>
      <c r="Q162" s="75">
        <v>1.8685899424381654E-3</v>
      </c>
      <c r="R162" s="75">
        <v>-2.2589989071232332E-3</v>
      </c>
      <c r="S162" s="75">
        <v>-2.8022637625504509E-3</v>
      </c>
      <c r="T162" s="75">
        <v>-3.3928752605111241E-4</v>
      </c>
      <c r="U162" s="76">
        <v>1.868983607431583E-3</v>
      </c>
      <c r="W162" s="42">
        <f t="shared" si="61"/>
        <v>42594</v>
      </c>
      <c r="X162" s="19">
        <f t="shared" ca="1" si="62"/>
        <v>2.4029547667946899E-3</v>
      </c>
      <c r="Y162" s="46">
        <f t="shared" ca="1" si="70"/>
        <v>5.7741916112613222E-6</v>
      </c>
      <c r="Z162" s="19">
        <f t="shared" ca="1" si="71"/>
        <v>6.3862054618441744E-6</v>
      </c>
      <c r="AA162" s="46">
        <f t="shared" ca="1" si="72"/>
        <v>11.057204014230754</v>
      </c>
      <c r="AB162" s="47">
        <f t="shared" ca="1" si="73"/>
        <v>0.95087658303544886</v>
      </c>
      <c r="AC162" s="46">
        <f t="shared" ca="1" si="74"/>
        <v>1073</v>
      </c>
      <c r="AD162" s="46">
        <f t="shared" ca="1" si="75"/>
        <v>0.85254372019077906</v>
      </c>
      <c r="AE162" s="46">
        <f t="shared" ca="1" si="76"/>
        <v>1.0474055791818617</v>
      </c>
      <c r="AF162" s="46">
        <f t="shared" ca="1" si="77"/>
        <v>0.95087658303544886</v>
      </c>
      <c r="AG162" s="46">
        <f t="shared" ca="1" si="65"/>
        <v>0.81962024354153218</v>
      </c>
      <c r="AH162" s="48">
        <f t="shared" ca="1" si="78"/>
        <v>0.90416627616517087</v>
      </c>
      <c r="AJ162" s="31">
        <f t="shared" si="66"/>
        <v>1104</v>
      </c>
      <c r="AK162" s="20">
        <v>154</v>
      </c>
      <c r="AL162" s="20">
        <f t="shared" si="63"/>
        <v>5.7205725292270269E-2</v>
      </c>
      <c r="AM162" s="20">
        <f t="shared" si="64"/>
        <v>-5.559347488384165E-2</v>
      </c>
      <c r="AN162" s="20">
        <f t="shared" ca="1" si="79"/>
        <v>-5.0906914550150235E-3</v>
      </c>
      <c r="AO162" s="20">
        <f t="shared" ca="1" si="80"/>
        <v>-6.4153109419732912E-5</v>
      </c>
      <c r="AP162" s="20">
        <f t="shared" ca="1" si="67"/>
        <v>-9.1633437191271008E-3</v>
      </c>
      <c r="AQ162" s="31">
        <f t="shared" ca="1" si="68"/>
        <v>1.5517068387697069E-2</v>
      </c>
      <c r="AR162" s="89">
        <f t="shared" ca="1" si="69"/>
        <v>1.3616777557027228E-2</v>
      </c>
      <c r="AT162" s="64">
        <f t="shared" si="81"/>
        <v>1.1645569620253164</v>
      </c>
      <c r="AU162" s="65">
        <f t="shared" ca="1" si="82"/>
        <v>9.7784200842628862E-5</v>
      </c>
      <c r="AV162" s="66">
        <f t="shared" ca="1" si="83"/>
        <v>2.1592822855007036E-4</v>
      </c>
    </row>
    <row r="163" spans="2:48" x14ac:dyDescent="0.2">
      <c r="B163" s="3">
        <v>38121</v>
      </c>
      <c r="C163" s="4">
        <v>1095.6999510000001</v>
      </c>
      <c r="D163" s="4">
        <v>568.25</v>
      </c>
      <c r="E163" s="4">
        <v>543.76000999999997</v>
      </c>
      <c r="F163" s="4">
        <v>43.863334999999999</v>
      </c>
      <c r="G163" s="4">
        <v>99.209998999999996</v>
      </c>
      <c r="I163" s="74">
        <v>38121</v>
      </c>
      <c r="J163" s="75">
        <f t="shared" si="56"/>
        <v>-6.7490244775754145E-4</v>
      </c>
      <c r="K163" s="75">
        <f t="shared" si="57"/>
        <v>-3.0701754385964912E-3</v>
      </c>
      <c r="L163" s="75">
        <f t="shared" si="58"/>
        <v>-6.2320176653404549E-3</v>
      </c>
      <c r="M163" s="75">
        <f t="shared" si="59"/>
        <v>-8.3523914190257529E-4</v>
      </c>
      <c r="N163" s="76">
        <f t="shared" si="60"/>
        <v>2.0160298010669849E-4</v>
      </c>
      <c r="P163" s="77">
        <v>42600</v>
      </c>
      <c r="Q163" s="78">
        <v>2.1996173913669788E-3</v>
      </c>
      <c r="R163" s="78">
        <v>7.2502972300109002E-3</v>
      </c>
      <c r="S163" s="78">
        <v>7.4693092635355653E-3</v>
      </c>
      <c r="T163" s="78">
        <v>5.090785677922911E-3</v>
      </c>
      <c r="U163" s="79">
        <v>1.4213644843208957E-3</v>
      </c>
      <c r="W163" s="44">
        <f t="shared" si="61"/>
        <v>42597</v>
      </c>
      <c r="X163" s="20">
        <f t="shared" ca="1" si="62"/>
        <v>-1.7756992393420396E-3</v>
      </c>
      <c r="Y163" s="20">
        <f t="shared" ca="1" si="70"/>
        <v>3.1531077885998982E-6</v>
      </c>
      <c r="Z163" s="20">
        <f t="shared" ca="1" si="71"/>
        <v>6.5496914221463679E-6</v>
      </c>
      <c r="AA163" s="20">
        <f t="shared" ca="1" si="72"/>
        <v>11.454679438557767</v>
      </c>
      <c r="AB163" s="31">
        <f t="shared" ca="1" si="73"/>
        <v>-0.69383944972291867</v>
      </c>
      <c r="AC163" s="20">
        <f t="shared" ca="1" si="74"/>
        <v>240</v>
      </c>
      <c r="AD163" s="20">
        <f t="shared" ca="1" si="75"/>
        <v>0.19038155802861687</v>
      </c>
      <c r="AE163" s="20">
        <f t="shared" ca="1" si="76"/>
        <v>-0.87649109369362677</v>
      </c>
      <c r="AF163" s="20">
        <f t="shared" ca="1" si="77"/>
        <v>-0.69383944972291867</v>
      </c>
      <c r="AG163" s="20">
        <f t="shared" ca="1" si="65"/>
        <v>0.54669347389624401</v>
      </c>
      <c r="AH163" s="45">
        <f t="shared" ca="1" si="78"/>
        <v>0.48141318199180266</v>
      </c>
      <c r="AJ163" s="47">
        <f t="shared" si="66"/>
        <v>1103</v>
      </c>
      <c r="AK163" s="46">
        <v>155</v>
      </c>
      <c r="AL163" s="46">
        <f t="shared" si="63"/>
        <v>5.7205725292270269E-2</v>
      </c>
      <c r="AM163" s="46">
        <f t="shared" si="64"/>
        <v>-5.559347488384165E-2</v>
      </c>
      <c r="AN163" s="46">
        <f t="shared" ca="1" si="79"/>
        <v>-9.1991365722620729E-3</v>
      </c>
      <c r="AO163" s="94">
        <f t="shared" ca="1" si="80"/>
        <v>-4.4822243847844508E-3</v>
      </c>
      <c r="AP163" s="46">
        <f t="shared" ca="1" si="67"/>
        <v>2.7743537677622665E-2</v>
      </c>
      <c r="AQ163" s="47">
        <f t="shared" ca="1" si="68"/>
        <v>-1.8030148074198706E-2</v>
      </c>
      <c r="AR163" s="90">
        <f t="shared" ca="1" si="69"/>
        <v>-1.4836266959854821E-2</v>
      </c>
      <c r="AT163" s="67">
        <f t="shared" si="81"/>
        <v>1.1659619450317125</v>
      </c>
      <c r="AU163" s="56">
        <f t="shared" ca="1" si="82"/>
        <v>8.9744543636917991E-4</v>
      </c>
      <c r="AV163" s="57">
        <f t="shared" ca="1" si="83"/>
        <v>2.5664550051416495E-4</v>
      </c>
    </row>
    <row r="164" spans="2:48" x14ac:dyDescent="0.2">
      <c r="B164" s="3">
        <v>38124</v>
      </c>
      <c r="C164" s="4">
        <v>1084.099976</v>
      </c>
      <c r="D164" s="4">
        <v>561.57000700000003</v>
      </c>
      <c r="E164" s="4">
        <v>535.34002699999996</v>
      </c>
      <c r="F164" s="4">
        <v>43.383335000000002</v>
      </c>
      <c r="G164" s="4">
        <v>99.709998999999996</v>
      </c>
      <c r="I164" s="77">
        <v>38124</v>
      </c>
      <c r="J164" s="78">
        <f t="shared" si="56"/>
        <v>-1.0586817120337797E-2</v>
      </c>
      <c r="K164" s="78">
        <f t="shared" si="57"/>
        <v>-1.1755377034755772E-2</v>
      </c>
      <c r="L164" s="78">
        <f t="shared" si="58"/>
        <v>-1.5484741145271059E-2</v>
      </c>
      <c r="M164" s="78">
        <f t="shared" si="59"/>
        <v>-1.0943080365412181E-2</v>
      </c>
      <c r="N164" s="79">
        <f t="shared" si="60"/>
        <v>5.0398145856245802E-3</v>
      </c>
      <c r="P164" s="74">
        <v>42601</v>
      </c>
      <c r="Q164" s="75">
        <v>-1.4402716807320286E-3</v>
      </c>
      <c r="R164" s="75">
        <v>8.1973268584799395E-4</v>
      </c>
      <c r="S164" s="75">
        <v>-6.4644865223361842E-5</v>
      </c>
      <c r="T164" s="75">
        <v>-7.4286510214418419E-3</v>
      </c>
      <c r="U164" s="76">
        <v>-2.217688222717425E-3</v>
      </c>
      <c r="W164" s="42">
        <f t="shared" si="61"/>
        <v>42598</v>
      </c>
      <c r="X164" s="19">
        <f t="shared" ca="1" si="62"/>
        <v>-6.2260072934279022E-4</v>
      </c>
      <c r="Y164" s="46">
        <f t="shared" ca="1" si="70"/>
        <v>3.8763166817817433E-7</v>
      </c>
      <c r="Z164" s="19">
        <f t="shared" ca="1" si="71"/>
        <v>5.9857419378479097E-6</v>
      </c>
      <c r="AA164" s="46">
        <f t="shared" ca="1" si="72"/>
        <v>11.961371092343732</v>
      </c>
      <c r="AB164" s="47">
        <f t="shared" ca="1" si="73"/>
        <v>-0.25447822710448054</v>
      </c>
      <c r="AC164" s="46">
        <f t="shared" ca="1" si="74"/>
        <v>434</v>
      </c>
      <c r="AD164" s="46">
        <f t="shared" ca="1" si="75"/>
        <v>0.34459459459459457</v>
      </c>
      <c r="AE164" s="46">
        <f t="shared" ca="1" si="76"/>
        <v>-0.39995564109547455</v>
      </c>
      <c r="AF164" s="46">
        <f t="shared" ca="1" si="77"/>
        <v>-0.25447822710448054</v>
      </c>
      <c r="AG164" s="46">
        <f t="shared" ca="1" si="65"/>
        <v>9.001560429748931E-2</v>
      </c>
      <c r="AH164" s="48">
        <f t="shared" ca="1" si="78"/>
        <v>6.4759168070239584E-2</v>
      </c>
      <c r="AJ164" s="31">
        <f t="shared" si="66"/>
        <v>1102</v>
      </c>
      <c r="AK164" s="20">
        <v>156</v>
      </c>
      <c r="AL164" s="20">
        <f t="shared" si="63"/>
        <v>5.7205725292270269E-2</v>
      </c>
      <c r="AM164" s="20">
        <f t="shared" si="64"/>
        <v>-5.559347488384165E-2</v>
      </c>
      <c r="AN164" s="20">
        <f t="shared" ca="1" si="79"/>
        <v>1.2131081065820566E-2</v>
      </c>
      <c r="AO164" s="20">
        <f t="shared" ca="1" si="80"/>
        <v>-2.7451603684120018E-3</v>
      </c>
      <c r="AP164" s="20">
        <f t="shared" ca="1" si="67"/>
        <v>-7.4332453363387587E-3</v>
      </c>
      <c r="AQ164" s="31">
        <f t="shared" ca="1" si="68"/>
        <v>-2.0058033725338042E-3</v>
      </c>
      <c r="AR164" s="89">
        <f t="shared" ca="1" si="69"/>
        <v>3.5773020247796485E-4</v>
      </c>
      <c r="AT164" s="64">
        <f t="shared" si="81"/>
        <v>1.1673728813559323</v>
      </c>
      <c r="AU164" s="65">
        <f t="shared" ca="1" si="82"/>
        <v>6.4501012845002647E-5</v>
      </c>
      <c r="AV164" s="66">
        <f t="shared" ca="1" si="83"/>
        <v>1.4938975565354677E-7</v>
      </c>
    </row>
    <row r="165" spans="2:48" x14ac:dyDescent="0.2">
      <c r="B165" s="3">
        <v>38125</v>
      </c>
      <c r="C165" s="4">
        <v>1091.48999</v>
      </c>
      <c r="D165" s="4">
        <v>566.69000200000005</v>
      </c>
      <c r="E165" s="4">
        <v>542.55999799999995</v>
      </c>
      <c r="F165" s="4">
        <v>43.843333999999999</v>
      </c>
      <c r="G165" s="4">
        <v>99.760002</v>
      </c>
      <c r="I165" s="74">
        <v>38125</v>
      </c>
      <c r="J165" s="75">
        <f t="shared" si="56"/>
        <v>6.8167273900945693E-3</v>
      </c>
      <c r="K165" s="75">
        <f t="shared" si="57"/>
        <v>9.1172871346030006E-3</v>
      </c>
      <c r="L165" s="75">
        <f t="shared" si="58"/>
        <v>1.3486701228862133E-2</v>
      </c>
      <c r="M165" s="75">
        <f t="shared" si="59"/>
        <v>1.060312675362547E-2</v>
      </c>
      <c r="N165" s="76">
        <f t="shared" si="60"/>
        <v>5.0148430951246726E-4</v>
      </c>
      <c r="P165" s="77">
        <v>42604</v>
      </c>
      <c r="Q165" s="78">
        <v>-5.6332287823502799E-4</v>
      </c>
      <c r="R165" s="78">
        <v>5.6309506808825476E-4</v>
      </c>
      <c r="S165" s="78">
        <v>2.4013922976561992E-3</v>
      </c>
      <c r="T165" s="78">
        <v>1.0205306851415556E-3</v>
      </c>
      <c r="U165" s="79">
        <v>1.5113708700737164E-3</v>
      </c>
      <c r="W165" s="44">
        <f t="shared" si="61"/>
        <v>42599</v>
      </c>
      <c r="X165" s="20">
        <f t="shared" ca="1" si="62"/>
        <v>1.868983607431583E-3</v>
      </c>
      <c r="Y165" s="20">
        <f t="shared" ca="1" si="70"/>
        <v>3.4930997248479735E-6</v>
      </c>
      <c r="Z165" s="20">
        <f t="shared" ca="1" si="71"/>
        <v>4.8466702606040046E-6</v>
      </c>
      <c r="AA165" s="20">
        <f t="shared" ca="1" si="72"/>
        <v>11.516497078401315</v>
      </c>
      <c r="AB165" s="31">
        <f t="shared" ca="1" si="73"/>
        <v>0.84895321107721966</v>
      </c>
      <c r="AC165" s="20">
        <f t="shared" ca="1" si="74"/>
        <v>1041</v>
      </c>
      <c r="AD165" s="20">
        <f t="shared" ca="1" si="75"/>
        <v>0.82710651828298887</v>
      </c>
      <c r="AE165" s="20">
        <f t="shared" ca="1" si="76"/>
        <v>0.94279266664891537</v>
      </c>
      <c r="AF165" s="20">
        <f t="shared" ca="1" si="77"/>
        <v>0.84895321107721966</v>
      </c>
      <c r="AG165" s="20">
        <f t="shared" ca="1" si="65"/>
        <v>0.64546028840235625</v>
      </c>
      <c r="AH165" s="45">
        <f t="shared" ca="1" si="78"/>
        <v>0.72072155459832221</v>
      </c>
      <c r="AJ165" s="47">
        <f t="shared" si="66"/>
        <v>1101</v>
      </c>
      <c r="AK165" s="46">
        <v>157</v>
      </c>
      <c r="AL165" s="46">
        <f t="shared" si="63"/>
        <v>5.7205725292270269E-2</v>
      </c>
      <c r="AM165" s="46">
        <f t="shared" si="64"/>
        <v>-5.559347488384165E-2</v>
      </c>
      <c r="AN165" s="46">
        <f t="shared" ca="1" si="79"/>
        <v>-4.6833851589102755E-3</v>
      </c>
      <c r="AO165" s="94">
        <f t="shared" ca="1" si="80"/>
        <v>-4.9548076509033393E-3</v>
      </c>
      <c r="AP165" s="46">
        <f t="shared" ca="1" si="67"/>
        <v>-7.6523625792113666E-3</v>
      </c>
      <c r="AQ165" s="47">
        <f t="shared" ca="1" si="68"/>
        <v>1.7206122153798496E-3</v>
      </c>
      <c r="AR165" s="90">
        <f t="shared" ca="1" si="69"/>
        <v>-6.6135871079494083E-4</v>
      </c>
      <c r="AT165" s="67">
        <f t="shared" si="81"/>
        <v>1.1687898089171975</v>
      </c>
      <c r="AU165" s="56">
        <f t="shared" ca="1" si="82"/>
        <v>6.8442756901411467E-5</v>
      </c>
      <c r="AV165" s="57">
        <f t="shared" ca="1" si="83"/>
        <v>5.1122322093750022E-7</v>
      </c>
    </row>
    <row r="166" spans="2:48" x14ac:dyDescent="0.2">
      <c r="B166" s="3">
        <v>38126</v>
      </c>
      <c r="C166" s="4">
        <v>1088.6800539999999</v>
      </c>
      <c r="D166" s="4">
        <v>565.13000499999998</v>
      </c>
      <c r="E166" s="4">
        <v>540.85998500000005</v>
      </c>
      <c r="F166" s="4">
        <v>44.276668999999998</v>
      </c>
      <c r="G166" s="4">
        <v>99.589995999999999</v>
      </c>
      <c r="I166" s="77">
        <v>38126</v>
      </c>
      <c r="J166" s="78">
        <f t="shared" si="56"/>
        <v>-2.5744038202311931E-3</v>
      </c>
      <c r="K166" s="78">
        <f t="shared" si="57"/>
        <v>-2.7528225211216387E-3</v>
      </c>
      <c r="L166" s="78">
        <f t="shared" si="58"/>
        <v>-3.1333179855988925E-3</v>
      </c>
      <c r="M166" s="78">
        <f t="shared" si="59"/>
        <v>9.8837145915956024E-3</v>
      </c>
      <c r="N166" s="79">
        <f t="shared" si="60"/>
        <v>-1.7041499257387821E-3</v>
      </c>
      <c r="P166" s="74">
        <v>42605</v>
      </c>
      <c r="Q166" s="75">
        <v>1.9517690543742305E-3</v>
      </c>
      <c r="R166" s="75">
        <v>4.8475108322895057E-3</v>
      </c>
      <c r="S166" s="75">
        <v>7.1305000010526429E-3</v>
      </c>
      <c r="T166" s="75">
        <v>4.2480885046079359E-3</v>
      </c>
      <c r="U166" s="76">
        <v>2.6629382572053738E-4</v>
      </c>
      <c r="W166" s="42">
        <f t="shared" si="61"/>
        <v>42600</v>
      </c>
      <c r="X166" s="19">
        <f t="shared" ca="1" si="62"/>
        <v>1.4213644843208957E-3</v>
      </c>
      <c r="Y166" s="46">
        <f t="shared" ca="1" si="70"/>
        <v>2.0202769972888059E-6</v>
      </c>
      <c r="Z166" s="19">
        <f t="shared" ca="1" si="71"/>
        <v>4.8164339491321138E-6</v>
      </c>
      <c r="AA166" s="46">
        <f t="shared" ca="1" si="72"/>
        <v>11.824021811592784</v>
      </c>
      <c r="AB166" s="47">
        <f t="shared" ca="1" si="73"/>
        <v>0.64765340785596592</v>
      </c>
      <c r="AC166" s="46">
        <f t="shared" ca="1" si="74"/>
        <v>960</v>
      </c>
      <c r="AD166" s="46">
        <f t="shared" ca="1" si="75"/>
        <v>0.7627186009538951</v>
      </c>
      <c r="AE166" s="46">
        <f t="shared" ca="1" si="76"/>
        <v>0.71507484265779997</v>
      </c>
      <c r="AF166" s="46">
        <f t="shared" ca="1" si="77"/>
        <v>0.64765340785596592</v>
      </c>
      <c r="AG166" s="46">
        <f t="shared" ca="1" si="65"/>
        <v>0.36253118838335535</v>
      </c>
      <c r="AH166" s="48">
        <f t="shared" ca="1" si="78"/>
        <v>0.41945493670744621</v>
      </c>
      <c r="AJ166" s="31">
        <f t="shared" si="66"/>
        <v>1100</v>
      </c>
      <c r="AK166" s="20">
        <v>158</v>
      </c>
      <c r="AL166" s="20">
        <f t="shared" si="63"/>
        <v>5.7205725292270269E-2</v>
      </c>
      <c r="AM166" s="20">
        <f t="shared" si="64"/>
        <v>-5.559347488384165E-2</v>
      </c>
      <c r="AN166" s="20">
        <f t="shared" ca="1" si="79"/>
        <v>1.3267252544462191E-2</v>
      </c>
      <c r="AO166" s="20">
        <f t="shared" ca="1" si="80"/>
        <v>3.1392310137026364E-3</v>
      </c>
      <c r="AP166" s="20">
        <f t="shared" ca="1" si="67"/>
        <v>-2.4107420542648462E-2</v>
      </c>
      <c r="AQ166" s="31">
        <f t="shared" ca="1" si="68"/>
        <v>2.6550823059989462E-2</v>
      </c>
      <c r="AR166" s="89">
        <f t="shared" ca="1" si="69"/>
        <v>2.8244751360501277E-2</v>
      </c>
      <c r="AT166" s="64">
        <f t="shared" si="81"/>
        <v>1.1702127659574468</v>
      </c>
      <c r="AU166" s="65">
        <f t="shared" ca="1" si="82"/>
        <v>6.8008989121502131E-4</v>
      </c>
      <c r="AV166" s="66">
        <f t="shared" ca="1" si="83"/>
        <v>9.3355593335977941E-4</v>
      </c>
    </row>
    <row r="167" spans="2:48" x14ac:dyDescent="0.2">
      <c r="B167" s="3">
        <v>38127</v>
      </c>
      <c r="C167" s="4">
        <v>1089.1899410000001</v>
      </c>
      <c r="D167" s="4">
        <v>565.34997599999997</v>
      </c>
      <c r="E167" s="4">
        <v>540.75</v>
      </c>
      <c r="F167" s="4">
        <v>44.333331999999999</v>
      </c>
      <c r="G167" s="4">
        <v>99.860000999999997</v>
      </c>
      <c r="I167" s="74">
        <v>38127</v>
      </c>
      <c r="J167" s="75">
        <f t="shared" si="56"/>
        <v>4.6835339558830801E-4</v>
      </c>
      <c r="K167" s="75">
        <f t="shared" si="57"/>
        <v>3.8923964053189287E-4</v>
      </c>
      <c r="L167" s="75">
        <f t="shared" si="58"/>
        <v>-2.0335207456704624E-4</v>
      </c>
      <c r="M167" s="75">
        <f t="shared" si="59"/>
        <v>1.2797484833378127E-3</v>
      </c>
      <c r="N167" s="76">
        <f t="shared" si="60"/>
        <v>2.7111658885898299E-3</v>
      </c>
      <c r="P167" s="77">
        <v>42606</v>
      </c>
      <c r="Q167" s="78">
        <v>-5.2402768821377997E-3</v>
      </c>
      <c r="R167" s="78">
        <v>-6.5934256164261037E-3</v>
      </c>
      <c r="S167" s="78">
        <v>-9.0742734941037587E-3</v>
      </c>
      <c r="T167" s="78">
        <v>-2.3688494879474612E-3</v>
      </c>
      <c r="U167" s="79">
        <v>-3.5499645012427873E-4</v>
      </c>
      <c r="W167" s="44">
        <f t="shared" si="61"/>
        <v>42601</v>
      </c>
      <c r="X167" s="20">
        <f t="shared" ca="1" si="62"/>
        <v>-2.217688222717425E-3</v>
      </c>
      <c r="Y167" s="20">
        <f t="shared" ca="1" si="70"/>
        <v>4.9181410531795711E-6</v>
      </c>
      <c r="Z167" s="20">
        <f t="shared" ca="1" si="71"/>
        <v>4.4093392829636349E-6</v>
      </c>
      <c r="AA167" s="20">
        <f t="shared" ca="1" si="72"/>
        <v>11.21639386282896</v>
      </c>
      <c r="AB167" s="31">
        <f t="shared" ca="1" si="73"/>
        <v>-1.0561211291127026</v>
      </c>
      <c r="AC167" s="20">
        <f t="shared" ca="1" si="74"/>
        <v>132</v>
      </c>
      <c r="AD167" s="20">
        <f t="shared" ca="1" si="75"/>
        <v>0.10453100158982512</v>
      </c>
      <c r="AE167" s="20">
        <f t="shared" ca="1" si="76"/>
        <v>-1.2561488626159401</v>
      </c>
      <c r="AF167" s="20">
        <f t="shared" ca="1" si="77"/>
        <v>-1.0561211291127026</v>
      </c>
      <c r="AG167" s="20">
        <f t="shared" ca="1" si="65"/>
        <v>1.2136743829497896</v>
      </c>
      <c r="AH167" s="45">
        <f t="shared" ca="1" si="78"/>
        <v>1.1153918393582898</v>
      </c>
      <c r="AJ167" s="47">
        <f t="shared" si="66"/>
        <v>1099</v>
      </c>
      <c r="AK167" s="46">
        <v>159</v>
      </c>
      <c r="AL167" s="46">
        <f t="shared" si="63"/>
        <v>5.7205725292270269E-2</v>
      </c>
      <c r="AM167" s="46">
        <f t="shared" si="64"/>
        <v>-5.559347488384165E-2</v>
      </c>
      <c r="AN167" s="46">
        <f t="shared" ca="1" si="79"/>
        <v>2.5401553512590558E-3</v>
      </c>
      <c r="AO167" s="94">
        <f t="shared" ca="1" si="80"/>
        <v>-4.5250997874498409E-3</v>
      </c>
      <c r="AP167" s="46">
        <f t="shared" ca="1" si="67"/>
        <v>-8.5244282601560709E-3</v>
      </c>
      <c r="AQ167" s="47">
        <f t="shared" ca="1" si="68"/>
        <v>-3.282869625703054E-2</v>
      </c>
      <c r="AR167" s="90">
        <f t="shared" ca="1" si="69"/>
        <v>-3.2195500700213216E-2</v>
      </c>
      <c r="AT167" s="67">
        <f t="shared" si="81"/>
        <v>1.1716417910447761</v>
      </c>
      <c r="AU167" s="56">
        <f t="shared" ca="1" si="82"/>
        <v>8.5138378466566785E-5</v>
      </c>
      <c r="AV167" s="57">
        <f t="shared" ca="1" si="83"/>
        <v>1.2144656093878838E-3</v>
      </c>
    </row>
    <row r="168" spans="2:48" x14ac:dyDescent="0.2">
      <c r="B168" s="3">
        <v>38128</v>
      </c>
      <c r="C168" s="4">
        <v>1093.5600589999999</v>
      </c>
      <c r="D168" s="4">
        <v>568.169983</v>
      </c>
      <c r="E168" s="4">
        <v>545.80999799999995</v>
      </c>
      <c r="F168" s="4">
        <v>44.66</v>
      </c>
      <c r="G168" s="4">
        <v>99.699996999999996</v>
      </c>
      <c r="I168" s="77">
        <v>38128</v>
      </c>
      <c r="J168" s="78">
        <f t="shared" si="56"/>
        <v>4.0122643769438006E-3</v>
      </c>
      <c r="K168" s="78">
        <f t="shared" si="57"/>
        <v>4.9880730869616818E-3</v>
      </c>
      <c r="L168" s="78">
        <f t="shared" si="58"/>
        <v>9.3573703190012961E-3</v>
      </c>
      <c r="M168" s="78">
        <f t="shared" si="59"/>
        <v>7.3684513494270626E-3</v>
      </c>
      <c r="N168" s="79">
        <f t="shared" si="60"/>
        <v>-1.6022831804297769E-3</v>
      </c>
      <c r="P168" s="74">
        <v>42607</v>
      </c>
      <c r="Q168" s="75">
        <v>-1.365227301395816E-3</v>
      </c>
      <c r="R168" s="75">
        <v>2.4985745019117985E-3</v>
      </c>
      <c r="S168" s="75">
        <v>2.2226712467165082E-3</v>
      </c>
      <c r="T168" s="75">
        <v>-4.0705224570984121E-3</v>
      </c>
      <c r="U168" s="76">
        <v>-1.0653586742308077E-3</v>
      </c>
      <c r="W168" s="42">
        <f t="shared" si="61"/>
        <v>42604</v>
      </c>
      <c r="X168" s="19">
        <f t="shared" ca="1" si="62"/>
        <v>1.5113708700737164E-3</v>
      </c>
      <c r="Y168" s="46">
        <f t="shared" ca="1" si="70"/>
        <v>2.2842419069073826E-6</v>
      </c>
      <c r="Z168" s="19">
        <f t="shared" ca="1" si="71"/>
        <v>4.8656254969928401E-6</v>
      </c>
      <c r="AA168" s="46">
        <f t="shared" ca="1" si="72"/>
        <v>11.763850067482563</v>
      </c>
      <c r="AB168" s="47">
        <f t="shared" ca="1" si="73"/>
        <v>0.68517531500909334</v>
      </c>
      <c r="AC168" s="46">
        <f t="shared" ca="1" si="74"/>
        <v>974</v>
      </c>
      <c r="AD168" s="46">
        <f t="shared" ca="1" si="75"/>
        <v>0.77384737678855331</v>
      </c>
      <c r="AE168" s="46">
        <f t="shared" ca="1" si="76"/>
        <v>0.75157738686335529</v>
      </c>
      <c r="AF168" s="46">
        <f t="shared" ca="1" si="77"/>
        <v>0.68517531500909334</v>
      </c>
      <c r="AG168" s="46">
        <f t="shared" ca="1" si="65"/>
        <v>0.40912338490957328</v>
      </c>
      <c r="AH168" s="48">
        <f t="shared" ca="1" si="78"/>
        <v>0.46946521229781035</v>
      </c>
      <c r="AJ168" s="31">
        <f t="shared" si="66"/>
        <v>1098</v>
      </c>
      <c r="AK168" s="20">
        <v>160</v>
      </c>
      <c r="AL168" s="20">
        <f t="shared" si="63"/>
        <v>5.7205725292270269E-2</v>
      </c>
      <c r="AM168" s="20">
        <f t="shared" si="64"/>
        <v>-5.559347488384165E-2</v>
      </c>
      <c r="AN168" s="20">
        <f t="shared" ca="1" si="79"/>
        <v>-1.2074342837053954E-2</v>
      </c>
      <c r="AO168" s="20">
        <f t="shared" ca="1" si="80"/>
        <v>-5.9322251387816972E-3</v>
      </c>
      <c r="AP168" s="20">
        <f t="shared" ca="1" si="67"/>
        <v>-4.265024815841105E-2</v>
      </c>
      <c r="AQ168" s="31">
        <f t="shared" ca="1" si="68"/>
        <v>6.3527628544317125E-3</v>
      </c>
      <c r="AR168" s="89">
        <f t="shared" ca="1" si="69"/>
        <v>4.2469622768980609E-3</v>
      </c>
      <c r="AT168" s="64">
        <f t="shared" si="81"/>
        <v>1.1730769230769231</v>
      </c>
      <c r="AU168" s="65">
        <f t="shared" ca="1" si="82"/>
        <v>2.1338781489695533E-3</v>
      </c>
      <c r="AV168" s="66">
        <f t="shared" ca="1" si="83"/>
        <v>2.1158423143559711E-5</v>
      </c>
    </row>
    <row r="169" spans="2:48" x14ac:dyDescent="0.2">
      <c r="B169" s="3">
        <v>38131</v>
      </c>
      <c r="C169" s="4">
        <v>1095.410034</v>
      </c>
      <c r="D169" s="4">
        <v>574.04998799999998</v>
      </c>
      <c r="E169" s="4">
        <v>551.71997099999999</v>
      </c>
      <c r="F169" s="4">
        <v>44.946666999999998</v>
      </c>
      <c r="G169" s="4">
        <v>99.779999000000004</v>
      </c>
      <c r="I169" s="74">
        <v>38131</v>
      </c>
      <c r="J169" s="75">
        <f t="shared" si="56"/>
        <v>1.6916994954001754E-3</v>
      </c>
      <c r="K169" s="75">
        <f t="shared" si="57"/>
        <v>1.0349024369349662E-2</v>
      </c>
      <c r="L169" s="75">
        <f t="shared" si="58"/>
        <v>1.0827894361876525E-2</v>
      </c>
      <c r="M169" s="75">
        <f t="shared" si="59"/>
        <v>6.4188759516346028E-3</v>
      </c>
      <c r="N169" s="76">
        <f t="shared" si="60"/>
        <v>8.0242730599086641E-4</v>
      </c>
      <c r="P169" s="77">
        <v>42608</v>
      </c>
      <c r="Q169" s="78">
        <v>-1.5788167596264592E-3</v>
      </c>
      <c r="R169" s="78">
        <v>-3.2783773257665477E-3</v>
      </c>
      <c r="S169" s="78">
        <v>-1.58868629032257E-3</v>
      </c>
      <c r="T169" s="78">
        <v>-5.9605244216532531E-3</v>
      </c>
      <c r="U169" s="79">
        <v>-1.599724536075168E-3</v>
      </c>
      <c r="W169" s="44">
        <f t="shared" si="61"/>
        <v>42605</v>
      </c>
      <c r="X169" s="20">
        <f t="shared" ca="1" si="62"/>
        <v>2.6629382572053738E-4</v>
      </c>
      <c r="Y169" s="20">
        <f t="shared" ca="1" si="70"/>
        <v>7.091240161687994E-8</v>
      </c>
      <c r="Z169" s="20">
        <f t="shared" ca="1" si="71"/>
        <v>4.5146377744978487E-6</v>
      </c>
      <c r="AA169" s="20">
        <f t="shared" ca="1" si="72"/>
        <v>12.292478383024699</v>
      </c>
      <c r="AB169" s="31">
        <f t="shared" ca="1" si="73"/>
        <v>0.12532844218793113</v>
      </c>
      <c r="AC169" s="20">
        <f t="shared" ca="1" si="74"/>
        <v>659</v>
      </c>
      <c r="AD169" s="20">
        <f t="shared" ca="1" si="75"/>
        <v>0.52344992050874406</v>
      </c>
      <c r="AE169" s="20">
        <f t="shared" ca="1" si="76"/>
        <v>5.8814123532473443E-2</v>
      </c>
      <c r="AF169" s="20">
        <f t="shared" ca="1" si="77"/>
        <v>0.12532844218793113</v>
      </c>
      <c r="AG169" s="20">
        <f t="shared" ca="1" si="65"/>
        <v>6.3649542297458568E-3</v>
      </c>
      <c r="AH169" s="45">
        <f t="shared" ca="1" si="78"/>
        <v>1.5707218421253593E-2</v>
      </c>
      <c r="AJ169" s="47">
        <f t="shared" si="66"/>
        <v>1097</v>
      </c>
      <c r="AK169" s="46">
        <v>161</v>
      </c>
      <c r="AL169" s="46">
        <f t="shared" si="63"/>
        <v>5.7205725292270269E-2</v>
      </c>
      <c r="AM169" s="46">
        <f t="shared" si="64"/>
        <v>-5.559347488384165E-2</v>
      </c>
      <c r="AN169" s="46">
        <f t="shared" ca="1" si="79"/>
        <v>6.4312575163284818E-3</v>
      </c>
      <c r="AO169" s="94">
        <f t="shared" ca="1" si="80"/>
        <v>5.0738954875326984E-3</v>
      </c>
      <c r="AP169" s="46">
        <f t="shared" ca="1" si="67"/>
        <v>2.706508813912226E-2</v>
      </c>
      <c r="AQ169" s="47">
        <f t="shared" ca="1" si="68"/>
        <v>5.7522076419216084E-3</v>
      </c>
      <c r="AR169" s="90">
        <f t="shared" ca="1" si="69"/>
        <v>3.0062450531080738E-3</v>
      </c>
      <c r="AT169" s="67">
        <f t="shared" si="81"/>
        <v>1.1745182012847966</v>
      </c>
      <c r="AU169" s="56">
        <f t="shared" ca="1" si="82"/>
        <v>8.6035689356356174E-4</v>
      </c>
      <c r="AV169" s="57">
        <f t="shared" ca="1" si="83"/>
        <v>1.0614719189842004E-5</v>
      </c>
    </row>
    <row r="170" spans="2:48" x14ac:dyDescent="0.2">
      <c r="B170" s="3">
        <v>38132</v>
      </c>
      <c r="C170" s="4">
        <v>1113.0500489999999</v>
      </c>
      <c r="D170" s="4">
        <v>585.10998500000005</v>
      </c>
      <c r="E170" s="4">
        <v>565.39001499999995</v>
      </c>
      <c r="F170" s="4">
        <v>45.616664999999998</v>
      </c>
      <c r="G170" s="4">
        <v>99.75</v>
      </c>
      <c r="I170" s="77">
        <v>38132</v>
      </c>
      <c r="J170" s="78">
        <f t="shared" si="56"/>
        <v>1.6103572591521422E-2</v>
      </c>
      <c r="K170" s="78">
        <f t="shared" si="57"/>
        <v>1.9266609583136279E-2</v>
      </c>
      <c r="L170" s="78">
        <f t="shared" si="58"/>
        <v>2.4777141880912557E-2</v>
      </c>
      <c r="M170" s="78">
        <f t="shared" si="59"/>
        <v>1.490651131039371E-2</v>
      </c>
      <c r="N170" s="79">
        <f t="shared" si="60"/>
        <v>-3.0065143616611644E-4</v>
      </c>
      <c r="P170" s="74">
        <v>42611</v>
      </c>
      <c r="Q170" s="75">
        <v>5.228047337119757E-3</v>
      </c>
      <c r="R170" s="75">
        <v>7.1297099298523276E-3</v>
      </c>
      <c r="S170" s="75">
        <v>5.5813767341180353E-3</v>
      </c>
      <c r="T170" s="75">
        <v>3.0837759651152251E-3</v>
      </c>
      <c r="U170" s="76">
        <v>2.7595336570957448E-3</v>
      </c>
      <c r="W170" s="42">
        <f t="shared" si="61"/>
        <v>42606</v>
      </c>
      <c r="X170" s="19">
        <f t="shared" ca="1" si="62"/>
        <v>-3.5499645012427873E-4</v>
      </c>
      <c r="Y170" s="46">
        <f t="shared" ca="1" si="70"/>
        <v>1.2602247960083952E-7</v>
      </c>
      <c r="Z170" s="19">
        <f t="shared" ca="1" si="71"/>
        <v>3.6771357565270824E-6</v>
      </c>
      <c r="AA170" s="46">
        <f t="shared" ca="1" si="72"/>
        <v>12.479104522089008</v>
      </c>
      <c r="AB170" s="47">
        <f t="shared" ca="1" si="73"/>
        <v>-0.1851267505760705</v>
      </c>
      <c r="AC170" s="46">
        <f t="shared" ca="1" si="74"/>
        <v>479</v>
      </c>
      <c r="AD170" s="46">
        <f t="shared" ca="1" si="75"/>
        <v>0.38036565977742448</v>
      </c>
      <c r="AE170" s="46">
        <f t="shared" ca="1" si="76"/>
        <v>-0.3045205756060374</v>
      </c>
      <c r="AF170" s="46">
        <f t="shared" ca="1" si="77"/>
        <v>-0.1851267505760705</v>
      </c>
      <c r="AG170" s="46">
        <f t="shared" ca="1" si="65"/>
        <v>5.3210738563221553E-2</v>
      </c>
      <c r="AH170" s="48">
        <f t="shared" ca="1" si="78"/>
        <v>3.4271913778854621E-2</v>
      </c>
      <c r="AJ170" s="31">
        <f t="shared" si="66"/>
        <v>1096</v>
      </c>
      <c r="AK170" s="20">
        <v>162</v>
      </c>
      <c r="AL170" s="20">
        <f t="shared" si="63"/>
        <v>5.7205725292270269E-2</v>
      </c>
      <c r="AM170" s="20">
        <f t="shared" si="64"/>
        <v>-5.559347488384165E-2</v>
      </c>
      <c r="AN170" s="20">
        <f t="shared" ca="1" si="79"/>
        <v>-1.2830952203201457E-3</v>
      </c>
      <c r="AO170" s="20">
        <f t="shared" ca="1" si="80"/>
        <v>-3.573697623331477E-3</v>
      </c>
      <c r="AP170" s="20">
        <f t="shared" ca="1" si="67"/>
        <v>4.3545830253471363E-3</v>
      </c>
      <c r="AQ170" s="31">
        <f t="shared" ca="1" si="68"/>
        <v>-4.6877199439371547E-2</v>
      </c>
      <c r="AR170" s="89">
        <f t="shared" ca="1" si="69"/>
        <v>-5.0943524891919854E-2</v>
      </c>
      <c r="AT170" s="64">
        <f t="shared" si="81"/>
        <v>1.1759656652360515</v>
      </c>
      <c r="AU170" s="65">
        <f t="shared" ca="1" si="82"/>
        <v>2.2299123480479606E-5</v>
      </c>
      <c r="AV170" s="66">
        <f t="shared" ca="1" si="83"/>
        <v>3.0519163415679922E-3</v>
      </c>
    </row>
    <row r="171" spans="2:48" x14ac:dyDescent="0.2">
      <c r="B171" s="3">
        <v>38133</v>
      </c>
      <c r="C171" s="4">
        <v>1114.9399410000001</v>
      </c>
      <c r="D171" s="4">
        <v>588.580017</v>
      </c>
      <c r="E171" s="4">
        <v>567.77002000000005</v>
      </c>
      <c r="F171" s="4">
        <v>45.533332999999999</v>
      </c>
      <c r="G171" s="4">
        <v>100</v>
      </c>
      <c r="I171" s="74">
        <v>38133</v>
      </c>
      <c r="J171" s="75">
        <f t="shared" si="56"/>
        <v>1.6979398201348494E-3</v>
      </c>
      <c r="K171" s="75">
        <f t="shared" si="57"/>
        <v>5.9305636358264269E-3</v>
      </c>
      <c r="L171" s="75">
        <f t="shared" si="58"/>
        <v>4.2094924509766887E-3</v>
      </c>
      <c r="M171" s="75">
        <f t="shared" si="59"/>
        <v>-1.8267885212564013E-3</v>
      </c>
      <c r="N171" s="76">
        <f t="shared" si="60"/>
        <v>2.5062656641604009E-3</v>
      </c>
      <c r="P171" s="77">
        <v>42612</v>
      </c>
      <c r="Q171" s="78">
        <v>-1.9536806559318849E-3</v>
      </c>
      <c r="R171" s="78">
        <v>-4.6472156168292882E-4</v>
      </c>
      <c r="S171" s="78">
        <v>8.7561493056790218E-4</v>
      </c>
      <c r="T171" s="78">
        <v>-1.366319408476783E-3</v>
      </c>
      <c r="U171" s="79">
        <v>-5.3267642196758538E-4</v>
      </c>
      <c r="W171" s="44">
        <f t="shared" si="61"/>
        <v>42607</v>
      </c>
      <c r="X171" s="20">
        <f t="shared" ca="1" si="62"/>
        <v>-1.0653586742308077E-3</v>
      </c>
      <c r="Y171" s="20">
        <f t="shared" ca="1" si="70"/>
        <v>1.1349891047588242E-6</v>
      </c>
      <c r="Z171" s="20">
        <f t="shared" ca="1" si="71"/>
        <v>3.0728181936105018E-6</v>
      </c>
      <c r="AA171" s="20">
        <f t="shared" ca="1" si="72"/>
        <v>12.323551215991696</v>
      </c>
      <c r="AB171" s="31">
        <f t="shared" ca="1" si="73"/>
        <v>-0.60775342293004542</v>
      </c>
      <c r="AC171" s="20">
        <f t="shared" ca="1" si="74"/>
        <v>278</v>
      </c>
      <c r="AD171" s="20">
        <f t="shared" ca="1" si="75"/>
        <v>0.22058823529411764</v>
      </c>
      <c r="AE171" s="20">
        <f t="shared" ca="1" si="76"/>
        <v>-0.77020808187547585</v>
      </c>
      <c r="AF171" s="20">
        <f t="shared" ca="1" si="77"/>
        <v>-0.60775342293004542</v>
      </c>
      <c r="AG171" s="20">
        <f t="shared" ca="1" si="65"/>
        <v>0.42680246035284058</v>
      </c>
      <c r="AH171" s="45">
        <f t="shared" ca="1" si="78"/>
        <v>0.36936422308318673</v>
      </c>
      <c r="AJ171" s="47">
        <f t="shared" si="66"/>
        <v>1095</v>
      </c>
      <c r="AK171" s="46">
        <v>163</v>
      </c>
      <c r="AL171" s="46">
        <f t="shared" si="63"/>
        <v>5.7205725292270269E-2</v>
      </c>
      <c r="AM171" s="46">
        <f t="shared" si="64"/>
        <v>-5.559347488384165E-2</v>
      </c>
      <c r="AN171" s="46">
        <f t="shared" ca="1" si="79"/>
        <v>3.4278024360430225E-2</v>
      </c>
      <c r="AO171" s="94">
        <f t="shared" ca="1" si="80"/>
        <v>-5.3947241344653573E-3</v>
      </c>
      <c r="AP171" s="46">
        <f t="shared" ca="1" si="67"/>
        <v>3.8394180017466126E-2</v>
      </c>
      <c r="AQ171" s="47">
        <f t="shared" ca="1" si="68"/>
        <v>-1.4437890790717955E-2</v>
      </c>
      <c r="AR171" s="90">
        <f t="shared" ca="1" si="69"/>
        <v>-1.2482179637877951E-2</v>
      </c>
      <c r="AT171" s="67">
        <f t="shared" si="81"/>
        <v>1.1774193548387097</v>
      </c>
      <c r="AU171" s="56">
        <f t="shared" ca="1" si="82"/>
        <v>1.7356492471385879E-3</v>
      </c>
      <c r="AV171" s="57">
        <f t="shared" ca="1" si="83"/>
        <v>1.8344759711926792E-4</v>
      </c>
    </row>
    <row r="172" spans="2:48" x14ac:dyDescent="0.2">
      <c r="B172" s="3">
        <v>38134</v>
      </c>
      <c r="C172" s="4">
        <v>1121.280029</v>
      </c>
      <c r="D172" s="4">
        <v>591.73999000000003</v>
      </c>
      <c r="E172" s="4">
        <v>568.55999799999995</v>
      </c>
      <c r="F172" s="4">
        <v>46.400002000000001</v>
      </c>
      <c r="G172" s="4">
        <v>100.480003</v>
      </c>
      <c r="I172" s="77">
        <v>38134</v>
      </c>
      <c r="J172" s="78">
        <f t="shared" si="56"/>
        <v>5.6864838785068896E-3</v>
      </c>
      <c r="K172" s="78">
        <f t="shared" si="57"/>
        <v>5.3688078234569699E-3</v>
      </c>
      <c r="L172" s="78">
        <f t="shared" si="58"/>
        <v>1.3913696957791209E-3</v>
      </c>
      <c r="M172" s="78">
        <f t="shared" si="59"/>
        <v>1.9033726347245473E-2</v>
      </c>
      <c r="N172" s="79">
        <f t="shared" si="60"/>
        <v>4.8000299999999638E-3</v>
      </c>
      <c r="P172" s="74">
        <v>42613</v>
      </c>
      <c r="Q172" s="75">
        <v>-2.3758642547395195E-3</v>
      </c>
      <c r="R172" s="75">
        <v>-3.3756982541009563E-3</v>
      </c>
      <c r="S172" s="75">
        <v>-4.9115951121271231E-3</v>
      </c>
      <c r="T172" s="75">
        <v>-2.0523858037902903E-3</v>
      </c>
      <c r="U172" s="76">
        <v>-1.7760014841821401E-4</v>
      </c>
      <c r="W172" s="42">
        <f t="shared" si="61"/>
        <v>42608</v>
      </c>
      <c r="X172" s="19">
        <f t="shared" ca="1" si="62"/>
        <v>-1.599724536075168E-3</v>
      </c>
      <c r="Y172" s="46">
        <f t="shared" ca="1" si="70"/>
        <v>2.5591185913209115E-6</v>
      </c>
      <c r="Z172" s="19">
        <f t="shared" ca="1" si="71"/>
        <v>2.8899519331517823E-6</v>
      </c>
      <c r="AA172" s="46">
        <f t="shared" ca="1" si="72"/>
        <v>11.868747796889288</v>
      </c>
      <c r="AB172" s="47">
        <f t="shared" ca="1" si="73"/>
        <v>-0.94102225861898336</v>
      </c>
      <c r="AC172" s="46">
        <f t="shared" ca="1" si="74"/>
        <v>169</v>
      </c>
      <c r="AD172" s="46">
        <f t="shared" ca="1" si="75"/>
        <v>0.13394276629570748</v>
      </c>
      <c r="AE172" s="46">
        <f t="shared" ca="1" si="76"/>
        <v>-1.1079450857967366</v>
      </c>
      <c r="AF172" s="46">
        <f t="shared" ca="1" si="77"/>
        <v>-0.94102225861898336</v>
      </c>
      <c r="AG172" s="46">
        <f t="shared" ca="1" si="65"/>
        <v>0.9733204389910044</v>
      </c>
      <c r="AH172" s="48">
        <f t="shared" ca="1" si="78"/>
        <v>0.88552289121637262</v>
      </c>
      <c r="AJ172" s="31">
        <f t="shared" si="66"/>
        <v>1094</v>
      </c>
      <c r="AK172" s="20">
        <v>164</v>
      </c>
      <c r="AL172" s="20">
        <f t="shared" si="63"/>
        <v>5.7205725292270269E-2</v>
      </c>
      <c r="AM172" s="20">
        <f t="shared" si="64"/>
        <v>-5.559347488384165E-2</v>
      </c>
      <c r="AN172" s="20">
        <f t="shared" ca="1" si="79"/>
        <v>3.6895295298513611E-2</v>
      </c>
      <c r="AO172" s="20">
        <f t="shared" ca="1" si="80"/>
        <v>-1.4466119578641847E-3</v>
      </c>
      <c r="AP172" s="20">
        <f t="shared" ca="1" si="67"/>
        <v>1.042808900076414E-2</v>
      </c>
      <c r="AQ172" s="31">
        <f t="shared" ca="1" si="68"/>
        <v>-2.0722265352129246E-2</v>
      </c>
      <c r="AR172" s="89">
        <f t="shared" ca="1" si="69"/>
        <v>-1.8232332866184864E-2</v>
      </c>
      <c r="AT172" s="64">
        <f t="shared" si="81"/>
        <v>1.1788793103448276</v>
      </c>
      <c r="AU172" s="65">
        <f t="shared" ca="1" si="82"/>
        <v>1.2819727800366025E-4</v>
      </c>
      <c r="AV172" s="66">
        <f t="shared" ca="1" si="83"/>
        <v>3.918806574862512E-4</v>
      </c>
    </row>
    <row r="173" spans="2:48" x14ac:dyDescent="0.2">
      <c r="B173" s="3">
        <v>38135</v>
      </c>
      <c r="C173" s="4">
        <v>1120.6800539999999</v>
      </c>
      <c r="D173" s="4">
        <v>594.70001200000002</v>
      </c>
      <c r="E173" s="4">
        <v>568.28002900000001</v>
      </c>
      <c r="F173" s="4">
        <v>46.119999</v>
      </c>
      <c r="G173" s="4">
        <v>100.129997</v>
      </c>
      <c r="I173" s="74">
        <v>38135</v>
      </c>
      <c r="J173" s="75">
        <f t="shared" si="56"/>
        <v>-5.3508042993967019E-4</v>
      </c>
      <c r="K173" s="75">
        <f t="shared" si="57"/>
        <v>5.0022341738302674E-3</v>
      </c>
      <c r="L173" s="75">
        <f t="shared" si="58"/>
        <v>-4.9241768851972126E-4</v>
      </c>
      <c r="M173" s="75">
        <f t="shared" si="59"/>
        <v>-6.0345471536833268E-3</v>
      </c>
      <c r="N173" s="76">
        <f t="shared" si="60"/>
        <v>-3.4833398641518094E-3</v>
      </c>
      <c r="P173" s="77">
        <v>42614</v>
      </c>
      <c r="Q173" s="78">
        <v>-4.1384648208356893E-5</v>
      </c>
      <c r="R173" s="78">
        <v>-7.5414376163660229E-4</v>
      </c>
      <c r="S173" s="78">
        <v>-8.8704016407735206E-5</v>
      </c>
      <c r="T173" s="78">
        <v>6.8552187439663778E-3</v>
      </c>
      <c r="U173" s="79">
        <v>-9.7717864439901309E-4</v>
      </c>
      <c r="W173" s="44">
        <f t="shared" si="61"/>
        <v>42611</v>
      </c>
      <c r="X173" s="20">
        <f t="shared" ca="1" si="62"/>
        <v>2.7595336570957448E-3</v>
      </c>
      <c r="Y173" s="20">
        <f t="shared" ca="1" si="70"/>
        <v>7.6150260046442158E-6</v>
      </c>
      <c r="Z173" s="20">
        <f t="shared" ca="1" si="71"/>
        <v>3.1268940585223672E-6</v>
      </c>
      <c r="AA173" s="20">
        <f t="shared" ca="1" si="72"/>
        <v>10.240138089955121</v>
      </c>
      <c r="AB173" s="31">
        <f t="shared" ca="1" si="73"/>
        <v>1.5605551158793718</v>
      </c>
      <c r="AC173" s="20">
        <f t="shared" ca="1" si="74"/>
        <v>1207</v>
      </c>
      <c r="AD173" s="20">
        <f t="shared" ca="1" si="75"/>
        <v>0.95906200317965029</v>
      </c>
      <c r="AE173" s="20">
        <f t="shared" ca="1" si="76"/>
        <v>1.7399033313487222</v>
      </c>
      <c r="AF173" s="20">
        <f t="shared" ca="1" si="77"/>
        <v>1.5605551158793718</v>
      </c>
      <c r="AG173" s="20">
        <f t="shared" ca="1" si="65"/>
        <v>2.2952472310079672</v>
      </c>
      <c r="AH173" s="45">
        <f t="shared" ca="1" si="78"/>
        <v>2.4353322696972799</v>
      </c>
      <c r="AJ173" s="47">
        <f t="shared" si="66"/>
        <v>1093</v>
      </c>
      <c r="AK173" s="46">
        <v>165</v>
      </c>
      <c r="AL173" s="46">
        <f t="shared" si="63"/>
        <v>5.7205725292270269E-2</v>
      </c>
      <c r="AM173" s="46">
        <f t="shared" si="64"/>
        <v>-5.559347488384165E-2</v>
      </c>
      <c r="AN173" s="46">
        <f t="shared" ca="1" si="79"/>
        <v>7.814741630195533E-3</v>
      </c>
      <c r="AO173" s="94">
        <f t="shared" ca="1" si="80"/>
        <v>5.1727597464372374E-3</v>
      </c>
      <c r="AP173" s="46">
        <f t="shared" ca="1" si="67"/>
        <v>4.390609731222397E-3</v>
      </c>
      <c r="AQ173" s="47">
        <f t="shared" ca="1" si="68"/>
        <v>1.5265174880563002E-2</v>
      </c>
      <c r="AR173" s="90">
        <f t="shared" ca="1" si="69"/>
        <v>1.5180005409070409E-2</v>
      </c>
      <c r="AT173" s="67">
        <f t="shared" si="81"/>
        <v>1.1803455723542116</v>
      </c>
      <c r="AU173" s="56">
        <f t="shared" ca="1" si="82"/>
        <v>2.2754057253144658E-5</v>
      </c>
      <c r="AV173" s="57">
        <f t="shared" ca="1" si="83"/>
        <v>2.7199005690260443E-4</v>
      </c>
    </row>
    <row r="174" spans="2:48" x14ac:dyDescent="0.2">
      <c r="B174" s="3">
        <v>38139</v>
      </c>
      <c r="C174" s="4">
        <v>1121.1999510000001</v>
      </c>
      <c r="D174" s="4">
        <v>596.57000700000003</v>
      </c>
      <c r="E174" s="4">
        <v>572.48999000000003</v>
      </c>
      <c r="F174" s="4">
        <v>46.23</v>
      </c>
      <c r="G174" s="4">
        <v>99.699996999999996</v>
      </c>
      <c r="I174" s="77">
        <v>38139</v>
      </c>
      <c r="J174" s="78">
        <f t="shared" si="56"/>
        <v>4.6391206673526486E-4</v>
      </c>
      <c r="K174" s="78">
        <f t="shared" si="57"/>
        <v>3.1444341050391928E-3</v>
      </c>
      <c r="L174" s="78">
        <f t="shared" si="58"/>
        <v>7.4082508361384301E-3</v>
      </c>
      <c r="M174" s="78">
        <f t="shared" si="59"/>
        <v>2.38510412803775E-3</v>
      </c>
      <c r="N174" s="79">
        <f t="shared" si="60"/>
        <v>-4.2944173862304903E-3</v>
      </c>
      <c r="P174" s="74">
        <v>42615</v>
      </c>
      <c r="Q174" s="75">
        <v>4.2010413156484882E-3</v>
      </c>
      <c r="R174" s="75">
        <v>9.6573878055008066E-3</v>
      </c>
      <c r="S174" s="75">
        <v>9.7031025363349486E-3</v>
      </c>
      <c r="T174" s="75">
        <v>1.1574468085106378E-2</v>
      </c>
      <c r="U174" s="76">
        <v>-1.3338164799379304E-3</v>
      </c>
      <c r="W174" s="42">
        <f t="shared" si="61"/>
        <v>42612</v>
      </c>
      <c r="X174" s="19">
        <f t="shared" ca="1" si="62"/>
        <v>-5.3267642196758538E-4</v>
      </c>
      <c r="Y174" s="46">
        <f t="shared" ca="1" si="70"/>
        <v>2.837441705201891E-7</v>
      </c>
      <c r="Z174" s="19">
        <f t="shared" ca="1" si="71"/>
        <v>4.6227328751208561E-6</v>
      </c>
      <c r="AA174" s="46">
        <f t="shared" ca="1" si="72"/>
        <v>12.223144317523158</v>
      </c>
      <c r="AB174" s="47">
        <f t="shared" ca="1" si="73"/>
        <v>-0.24775023475623414</v>
      </c>
      <c r="AC174" s="46">
        <f t="shared" ca="1" si="74"/>
        <v>438</v>
      </c>
      <c r="AD174" s="46">
        <f t="shared" ca="1" si="75"/>
        <v>0.34777424483306835</v>
      </c>
      <c r="AE174" s="46">
        <f t="shared" ca="1" si="76"/>
        <v>-0.39133654461724066</v>
      </c>
      <c r="AF174" s="46">
        <f t="shared" ca="1" si="77"/>
        <v>-0.24775023475623414</v>
      </c>
      <c r="AG174" s="46">
        <f t="shared" ca="1" si="65"/>
        <v>8.6023724832766629E-2</v>
      </c>
      <c r="AH174" s="48">
        <f t="shared" ca="1" si="78"/>
        <v>6.1380178821769132E-2</v>
      </c>
      <c r="AJ174" s="31">
        <f t="shared" si="66"/>
        <v>1092</v>
      </c>
      <c r="AK174" s="20">
        <v>166</v>
      </c>
      <c r="AL174" s="20">
        <f t="shared" si="63"/>
        <v>5.7205725292270269E-2</v>
      </c>
      <c r="AM174" s="20">
        <f t="shared" si="64"/>
        <v>-5.559347488384165E-2</v>
      </c>
      <c r="AN174" s="20">
        <f t="shared" ca="1" si="79"/>
        <v>-1.2805901907585758E-2</v>
      </c>
      <c r="AO174" s="20">
        <f t="shared" ca="1" si="80"/>
        <v>-6.4227345141707375E-3</v>
      </c>
      <c r="AP174" s="20">
        <f t="shared" ca="1" si="67"/>
        <v>-6.7364819026005723E-3</v>
      </c>
      <c r="AQ174" s="31">
        <f t="shared" ca="1" si="68"/>
        <v>3.507014300944454E-2</v>
      </c>
      <c r="AR174" s="89">
        <f t="shared" ca="1" si="69"/>
        <v>3.4145750647293499E-2</v>
      </c>
      <c r="AT174" s="64">
        <f t="shared" si="81"/>
        <v>1.1818181818181819</v>
      </c>
      <c r="AU174" s="65">
        <f t="shared" ca="1" si="82"/>
        <v>5.3631131773895034E-5</v>
      </c>
      <c r="AV174" s="66">
        <f t="shared" ca="1" si="83"/>
        <v>1.3779199758611708E-3</v>
      </c>
    </row>
    <row r="175" spans="2:48" x14ac:dyDescent="0.2">
      <c r="B175" s="3">
        <v>38140</v>
      </c>
      <c r="C175" s="4">
        <v>1124.98999</v>
      </c>
      <c r="D175" s="4">
        <v>596.47997999999995</v>
      </c>
      <c r="E175" s="4">
        <v>573.55999799999995</v>
      </c>
      <c r="F175" s="4">
        <v>46.363334999999999</v>
      </c>
      <c r="G175" s="4">
        <v>99.739998</v>
      </c>
      <c r="I175" s="74">
        <v>38140</v>
      </c>
      <c r="J175" s="75">
        <f t="shared" si="56"/>
        <v>3.3803417460191976E-3</v>
      </c>
      <c r="K175" s="75">
        <f t="shared" si="57"/>
        <v>-1.5090768718461125E-4</v>
      </c>
      <c r="L175" s="75">
        <f t="shared" si="58"/>
        <v>1.869042286660621E-3</v>
      </c>
      <c r="M175" s="75">
        <f t="shared" si="59"/>
        <v>2.8841661258923305E-3</v>
      </c>
      <c r="N175" s="76">
        <f t="shared" si="60"/>
        <v>4.0121365299543321E-4</v>
      </c>
      <c r="P175" s="77">
        <v>42619</v>
      </c>
      <c r="Q175" s="78">
        <v>2.9816787583526339E-3</v>
      </c>
      <c r="R175" s="78">
        <v>-1.6722926176908222E-3</v>
      </c>
      <c r="S175" s="78">
        <v>1.2302301863113259E-3</v>
      </c>
      <c r="T175" s="78">
        <v>6.7306410903584159E-3</v>
      </c>
      <c r="U175" s="79">
        <v>2.1369869492830966E-3</v>
      </c>
      <c r="W175" s="44">
        <f t="shared" si="61"/>
        <v>42613</v>
      </c>
      <c r="X175" s="20">
        <f t="shared" ca="1" si="62"/>
        <v>-1.7760014841821401E-4</v>
      </c>
      <c r="Y175" s="20">
        <f t="shared" ca="1" si="70"/>
        <v>3.154181271817164E-8</v>
      </c>
      <c r="Z175" s="20">
        <f t="shared" ca="1" si="71"/>
        <v>3.8125920179044938E-6</v>
      </c>
      <c r="AA175" s="20">
        <f t="shared" ca="1" si="72"/>
        <v>12.468928217803247</v>
      </c>
      <c r="AB175" s="31">
        <f t="shared" ca="1" si="73"/>
        <v>-9.0956377868508118E-2</v>
      </c>
      <c r="AC175" s="20">
        <f t="shared" ca="1" si="74"/>
        <v>526</v>
      </c>
      <c r="AD175" s="20">
        <f t="shared" ca="1" si="75"/>
        <v>0.41772655007949128</v>
      </c>
      <c r="AE175" s="20">
        <f t="shared" ca="1" si="76"/>
        <v>-0.2077129569307575</v>
      </c>
      <c r="AF175" s="20">
        <f t="shared" ca="1" si="77"/>
        <v>-9.0956377868508118E-2</v>
      </c>
      <c r="AG175" s="20">
        <f t="shared" ca="1" si="65"/>
        <v>1.8633384823493335E-2</v>
      </c>
      <c r="AH175" s="45">
        <f t="shared" ca="1" si="78"/>
        <v>8.2730626749588313E-3</v>
      </c>
      <c r="AJ175" s="47">
        <f t="shared" si="66"/>
        <v>1091</v>
      </c>
      <c r="AK175" s="46">
        <v>167</v>
      </c>
      <c r="AL175" s="46">
        <f t="shared" si="63"/>
        <v>5.7205725292270269E-2</v>
      </c>
      <c r="AM175" s="46">
        <f t="shared" si="64"/>
        <v>-5.559347488384165E-2</v>
      </c>
      <c r="AN175" s="46">
        <f t="shared" ca="1" si="79"/>
        <v>-2.5421576152146415E-2</v>
      </c>
      <c r="AO175" s="94">
        <f t="shared" ca="1" si="80"/>
        <v>-2.7595619019636936E-3</v>
      </c>
      <c r="AP175" s="46">
        <f t="shared" ca="1" si="67"/>
        <v>-4.1368641179076834E-2</v>
      </c>
      <c r="AQ175" s="47">
        <f t="shared" ca="1" si="68"/>
        <v>2.4931113269657815E-2</v>
      </c>
      <c r="AR175" s="90">
        <f t="shared" ca="1" si="69"/>
        <v>2.4403482804855176E-2</v>
      </c>
      <c r="AT175" s="67">
        <f t="shared" si="81"/>
        <v>1.183297180043384</v>
      </c>
      <c r="AU175" s="56">
        <f t="shared" ca="1" si="82"/>
        <v>2.0250527549311322E-3</v>
      </c>
      <c r="AV175" s="57">
        <f t="shared" ca="1" si="83"/>
        <v>7.0468893769033269E-4</v>
      </c>
    </row>
    <row r="176" spans="2:48" x14ac:dyDescent="0.2">
      <c r="B176" s="3">
        <v>38141</v>
      </c>
      <c r="C176" s="4">
        <v>1116.6400149999999</v>
      </c>
      <c r="D176" s="4">
        <v>588.13000499999998</v>
      </c>
      <c r="E176" s="4">
        <v>562.44000200000005</v>
      </c>
      <c r="F176" s="4">
        <v>45.916668000000001</v>
      </c>
      <c r="G176" s="4">
        <v>99.699996999999996</v>
      </c>
      <c r="I176" s="77">
        <v>38141</v>
      </c>
      <c r="J176" s="78">
        <f t="shared" si="56"/>
        <v>-7.4222660416739224E-3</v>
      </c>
      <c r="K176" s="78">
        <f t="shared" si="57"/>
        <v>-1.3998751475279981E-2</v>
      </c>
      <c r="L176" s="78">
        <f t="shared" si="58"/>
        <v>-1.9387677032525377E-2</v>
      </c>
      <c r="M176" s="78">
        <f t="shared" si="59"/>
        <v>-9.6340567390158175E-3</v>
      </c>
      <c r="N176" s="79">
        <f t="shared" si="60"/>
        <v>-4.0105274515850429E-4</v>
      </c>
      <c r="P176" s="74">
        <v>42620</v>
      </c>
      <c r="Q176" s="75">
        <v>-1.4638505859998407E-4</v>
      </c>
      <c r="R176" s="75">
        <v>3.4707056068643363E-3</v>
      </c>
      <c r="S176" s="75">
        <v>6.0955783451637109E-3</v>
      </c>
      <c r="T176" s="75">
        <v>5.0140396117647726E-4</v>
      </c>
      <c r="U176" s="76">
        <v>5.3307861751005999E-4</v>
      </c>
      <c r="W176" s="42">
        <f t="shared" si="61"/>
        <v>42614</v>
      </c>
      <c r="X176" s="19">
        <f t="shared" ca="1" si="62"/>
        <v>-9.7717864439901309E-4</v>
      </c>
      <c r="Y176" s="46">
        <f t="shared" ca="1" si="70"/>
        <v>9.5487810306949295E-7</v>
      </c>
      <c r="Z176" s="19">
        <f t="shared" ca="1" si="71"/>
        <v>3.1482061517854708E-6</v>
      </c>
      <c r="AA176" s="46">
        <f t="shared" ca="1" si="72"/>
        <v>12.365369110354159</v>
      </c>
      <c r="AB176" s="47">
        <f t="shared" ca="1" si="73"/>
        <v>-0.55073462993447531</v>
      </c>
      <c r="AC176" s="46">
        <f t="shared" ca="1" si="74"/>
        <v>294</v>
      </c>
      <c r="AD176" s="46">
        <f t="shared" ca="1" si="75"/>
        <v>0.23330683624801271</v>
      </c>
      <c r="AE176" s="46">
        <f t="shared" ca="1" si="76"/>
        <v>-0.72799985917837284</v>
      </c>
      <c r="AF176" s="46">
        <f t="shared" ca="1" si="77"/>
        <v>-0.55073462993447531</v>
      </c>
      <c r="AG176" s="46">
        <f t="shared" ca="1" si="65"/>
        <v>0.3555527111221895</v>
      </c>
      <c r="AH176" s="48">
        <f t="shared" ca="1" si="78"/>
        <v>0.30330863260906349</v>
      </c>
      <c r="AJ176" s="31">
        <f t="shared" si="66"/>
        <v>1090</v>
      </c>
      <c r="AK176" s="20">
        <v>168</v>
      </c>
      <c r="AL176" s="20">
        <f t="shared" si="63"/>
        <v>5.7205725292270269E-2</v>
      </c>
      <c r="AM176" s="20">
        <f t="shared" si="64"/>
        <v>-5.559347488384165E-2</v>
      </c>
      <c r="AN176" s="20">
        <f t="shared" ca="1" si="79"/>
        <v>-7.2599676610648556E-3</v>
      </c>
      <c r="AO176" s="20">
        <f t="shared" ca="1" si="80"/>
        <v>-2.5293429575455658E-3</v>
      </c>
      <c r="AP176" s="20">
        <f t="shared" ca="1" si="67"/>
        <v>-8.0010430351318339E-4</v>
      </c>
      <c r="AQ176" s="31">
        <f t="shared" ca="1" si="68"/>
        <v>1.2761275259005639E-4</v>
      </c>
      <c r="AR176" s="89">
        <f t="shared" ca="1" si="69"/>
        <v>-1.1075963442160768E-4</v>
      </c>
      <c r="AT176" s="64">
        <f t="shared" si="81"/>
        <v>1.1847826086956521</v>
      </c>
      <c r="AU176" s="65">
        <f t="shared" ca="1" si="82"/>
        <v>7.5845860563624435E-7</v>
      </c>
      <c r="AV176" s="66">
        <f t="shared" ca="1" si="83"/>
        <v>1.4534553600822736E-8</v>
      </c>
    </row>
    <row r="177" spans="2:48" x14ac:dyDescent="0.2">
      <c r="B177" s="3">
        <v>38142</v>
      </c>
      <c r="C177" s="4">
        <v>1122.5</v>
      </c>
      <c r="D177" s="4">
        <v>592.28997800000002</v>
      </c>
      <c r="E177" s="4">
        <v>567.75</v>
      </c>
      <c r="F177" s="4">
        <v>46.466667000000001</v>
      </c>
      <c r="G177" s="4">
        <v>99.489998</v>
      </c>
      <c r="I177" s="74">
        <v>38142</v>
      </c>
      <c r="J177" s="75">
        <f t="shared" si="56"/>
        <v>5.2478730130408697E-3</v>
      </c>
      <c r="K177" s="75">
        <f t="shared" si="57"/>
        <v>7.0732201462838755E-3</v>
      </c>
      <c r="L177" s="75">
        <f t="shared" si="58"/>
        <v>9.4410034512444757E-3</v>
      </c>
      <c r="M177" s="75">
        <f t="shared" si="59"/>
        <v>1.1978199289199288E-2</v>
      </c>
      <c r="N177" s="76">
        <f t="shared" si="60"/>
        <v>-2.1063089901597115E-3</v>
      </c>
      <c r="P177" s="77">
        <v>42621</v>
      </c>
      <c r="Q177" s="78">
        <v>-2.2230135011276943E-3</v>
      </c>
      <c r="R177" s="78">
        <v>-4.5715682823910505E-3</v>
      </c>
      <c r="S177" s="78">
        <v>-2.1015098841284489E-3</v>
      </c>
      <c r="T177" s="78">
        <v>-2.8399932702974171E-3</v>
      </c>
      <c r="U177" s="79">
        <v>-3.4632803173494384E-3</v>
      </c>
      <c r="W177" s="44">
        <f t="shared" si="61"/>
        <v>42615</v>
      </c>
      <c r="X177" s="20">
        <f t="shared" ca="1" si="62"/>
        <v>-1.3338164799379304E-3</v>
      </c>
      <c r="Y177" s="20">
        <f t="shared" ca="1" si="70"/>
        <v>1.7790664021540115E-6</v>
      </c>
      <c r="Z177" s="20">
        <f t="shared" ca="1" si="71"/>
        <v>2.8985938340893149E-6</v>
      </c>
      <c r="AA177" s="20">
        <f t="shared" ca="1" si="72"/>
        <v>12.137516043056412</v>
      </c>
      <c r="AB177" s="31">
        <f t="shared" ca="1" si="73"/>
        <v>-0.78343396678141897</v>
      </c>
      <c r="AC177" s="20">
        <f t="shared" ca="1" si="74"/>
        <v>212</v>
      </c>
      <c r="AD177" s="20">
        <f t="shared" ca="1" si="75"/>
        <v>0.16812400635930047</v>
      </c>
      <c r="AE177" s="20">
        <f t="shared" ca="1" si="76"/>
        <v>-0.96160509197668176</v>
      </c>
      <c r="AF177" s="20">
        <f t="shared" ca="1" si="77"/>
        <v>-0.78343396678141897</v>
      </c>
      <c r="AG177" s="20">
        <f t="shared" ca="1" si="65"/>
        <v>0.68721073472409777</v>
      </c>
      <c r="AH177" s="45">
        <f t="shared" ca="1" si="78"/>
        <v>0.61376878030686954</v>
      </c>
      <c r="AJ177" s="47">
        <f t="shared" si="66"/>
        <v>1089</v>
      </c>
      <c r="AK177" s="46">
        <v>169</v>
      </c>
      <c r="AL177" s="46">
        <f t="shared" si="63"/>
        <v>5.7205725292270269E-2</v>
      </c>
      <c r="AM177" s="46">
        <f t="shared" si="64"/>
        <v>-5.559347488384165E-2</v>
      </c>
      <c r="AN177" s="46">
        <f t="shared" ca="1" si="79"/>
        <v>5.0065254752958969E-2</v>
      </c>
      <c r="AO177" s="94">
        <f t="shared" ca="1" si="80"/>
        <v>-3.5391527422493677E-3</v>
      </c>
      <c r="AP177" s="46">
        <f t="shared" ca="1" si="67"/>
        <v>2.894468455260241E-2</v>
      </c>
      <c r="AQ177" s="47">
        <f t="shared" ca="1" si="68"/>
        <v>2.2829728822120914E-2</v>
      </c>
      <c r="AR177" s="90">
        <f t="shared" ca="1" si="69"/>
        <v>2.2327056144810706E-2</v>
      </c>
      <c r="AT177" s="67">
        <f t="shared" si="81"/>
        <v>1.1862745098039216</v>
      </c>
      <c r="AU177" s="56">
        <f t="shared" ca="1" si="82"/>
        <v>9.9385457280204838E-4</v>
      </c>
      <c r="AV177" s="57">
        <f t="shared" ca="1" si="83"/>
        <v>5.9135480164036346E-4</v>
      </c>
    </row>
    <row r="178" spans="2:48" x14ac:dyDescent="0.2">
      <c r="B178" s="3">
        <v>38145</v>
      </c>
      <c r="C178" s="4">
        <v>1140.420044</v>
      </c>
      <c r="D178" s="4">
        <v>602.34002699999996</v>
      </c>
      <c r="E178" s="4">
        <v>578.90002400000003</v>
      </c>
      <c r="F178" s="4">
        <v>47.493332000000002</v>
      </c>
      <c r="G178" s="4">
        <v>99.589995999999999</v>
      </c>
      <c r="I178" s="77">
        <v>38145</v>
      </c>
      <c r="J178" s="78">
        <f t="shared" si="56"/>
        <v>1.596440445434295E-2</v>
      </c>
      <c r="K178" s="78">
        <f t="shared" si="57"/>
        <v>1.6968122665077315E-2</v>
      </c>
      <c r="L178" s="78">
        <f t="shared" si="58"/>
        <v>1.9638967855570288E-2</v>
      </c>
      <c r="M178" s="78">
        <f t="shared" si="59"/>
        <v>2.2094655508646689E-2</v>
      </c>
      <c r="N178" s="79">
        <f t="shared" si="60"/>
        <v>1.0051060610132827E-3</v>
      </c>
      <c r="P178" s="74">
        <v>42622</v>
      </c>
      <c r="Q178" s="75">
        <v>-2.4522068857295493E-2</v>
      </c>
      <c r="R178" s="75">
        <v>-2.9200630861842752E-2</v>
      </c>
      <c r="S178" s="75">
        <v>-3.1111942899233264E-2</v>
      </c>
      <c r="T178" s="75">
        <v>-1.9433741320719466E-2</v>
      </c>
      <c r="U178" s="76">
        <v>-4.3664052364426548E-3</v>
      </c>
      <c r="W178" s="42">
        <f t="shared" si="61"/>
        <v>42619</v>
      </c>
      <c r="X178" s="19">
        <f t="shared" ca="1" si="62"/>
        <v>2.1369869492830966E-3</v>
      </c>
      <c r="Y178" s="46">
        <f t="shared" ca="1" si="70"/>
        <v>4.5667132214062762E-6</v>
      </c>
      <c r="Z178" s="19">
        <f t="shared" ca="1" si="71"/>
        <v>2.9294991039595828E-6</v>
      </c>
      <c r="AA178" s="46">
        <f t="shared" ca="1" si="72"/>
        <v>11.181807413022922</v>
      </c>
      <c r="AB178" s="47">
        <f t="shared" ca="1" si="73"/>
        <v>1.2485478328068693</v>
      </c>
      <c r="AC178" s="46">
        <f t="shared" ca="1" si="74"/>
        <v>1153</v>
      </c>
      <c r="AD178" s="46">
        <f t="shared" ca="1" si="75"/>
        <v>0.91613672496025433</v>
      </c>
      <c r="AE178" s="46">
        <f t="shared" ca="1" si="76"/>
        <v>1.3795457519822554</v>
      </c>
      <c r="AF178" s="46">
        <f t="shared" ca="1" si="77"/>
        <v>1.2485478328068693</v>
      </c>
      <c r="AG178" s="46">
        <f t="shared" ca="1" si="65"/>
        <v>1.4472091296257972</v>
      </c>
      <c r="AH178" s="48">
        <f t="shared" ca="1" si="78"/>
        <v>1.5588716908067304</v>
      </c>
      <c r="AJ178" s="31">
        <f t="shared" si="66"/>
        <v>1088</v>
      </c>
      <c r="AK178" s="20">
        <v>170</v>
      </c>
      <c r="AL178" s="20">
        <f t="shared" si="63"/>
        <v>5.7205725292270269E-2</v>
      </c>
      <c r="AM178" s="20">
        <f t="shared" si="64"/>
        <v>-5.559347488384165E-2</v>
      </c>
      <c r="AN178" s="20">
        <f t="shared" ca="1" si="79"/>
        <v>4.1405583122996956E-2</v>
      </c>
      <c r="AO178" s="20">
        <f t="shared" ca="1" si="80"/>
        <v>-8.5656251125192789E-3</v>
      </c>
      <c r="AP178" s="20">
        <f t="shared" ca="1" si="67"/>
        <v>5.182170174488139E-2</v>
      </c>
      <c r="AQ178" s="31">
        <f t="shared" ca="1" si="68"/>
        <v>9.7432406849675517E-3</v>
      </c>
      <c r="AR178" s="89">
        <f t="shared" ca="1" si="69"/>
        <v>6.8699343960377619E-3</v>
      </c>
      <c r="AT178" s="64">
        <f t="shared" si="81"/>
        <v>1.1877729257641922</v>
      </c>
      <c r="AU178" s="65">
        <f t="shared" ca="1" si="82"/>
        <v>3.1897508555110941E-3</v>
      </c>
      <c r="AV178" s="66">
        <f t="shared" ca="1" si="83"/>
        <v>5.6058129348448311E-5</v>
      </c>
    </row>
    <row r="179" spans="2:48" x14ac:dyDescent="0.2">
      <c r="B179" s="3">
        <v>38146</v>
      </c>
      <c r="C179" s="4">
        <v>1142.1800539999999</v>
      </c>
      <c r="D179" s="4">
        <v>601.17999299999997</v>
      </c>
      <c r="E179" s="4">
        <v>577.90997300000004</v>
      </c>
      <c r="F179" s="4">
        <v>47.226664999999997</v>
      </c>
      <c r="G179" s="4">
        <v>99.349997999999999</v>
      </c>
      <c r="I179" s="74">
        <v>38146</v>
      </c>
      <c r="J179" s="75">
        <f t="shared" si="56"/>
        <v>1.5432997773581448E-3</v>
      </c>
      <c r="K179" s="75">
        <f t="shared" si="57"/>
        <v>-1.9258789852927972E-3</v>
      </c>
      <c r="L179" s="75">
        <f t="shared" si="58"/>
        <v>-1.7102279477535381E-3</v>
      </c>
      <c r="M179" s="75">
        <f t="shared" si="59"/>
        <v>-5.6148303092317317E-3</v>
      </c>
      <c r="N179" s="76">
        <f t="shared" si="60"/>
        <v>-2.4098605245450552E-3</v>
      </c>
      <c r="P179" s="77">
        <v>42625</v>
      </c>
      <c r="Q179" s="78">
        <v>1.4677052525391822E-2</v>
      </c>
      <c r="R179" s="78">
        <v>1.1555189273278269E-2</v>
      </c>
      <c r="S179" s="78">
        <v>1.3664614408444778E-2</v>
      </c>
      <c r="T179" s="78">
        <v>8.2009056586521811E-3</v>
      </c>
      <c r="U179" s="79">
        <v>8.0548641889857263E-4</v>
      </c>
      <c r="W179" s="44">
        <f t="shared" si="61"/>
        <v>42620</v>
      </c>
      <c r="X179" s="20">
        <f t="shared" ca="1" si="62"/>
        <v>5.3307861751005999E-4</v>
      </c>
      <c r="Y179" s="20">
        <f t="shared" ca="1" si="70"/>
        <v>2.8417281244643683E-7</v>
      </c>
      <c r="Z179" s="20">
        <f t="shared" ca="1" si="71"/>
        <v>3.6805699636614577E-6</v>
      </c>
      <c r="AA179" s="20">
        <f t="shared" ca="1" si="72"/>
        <v>12.435234021626281</v>
      </c>
      <c r="AB179" s="31">
        <f t="shared" ca="1" si="73"/>
        <v>0.27786492171611094</v>
      </c>
      <c r="AC179" s="20">
        <f t="shared" ca="1" si="74"/>
        <v>757</v>
      </c>
      <c r="AD179" s="20">
        <f t="shared" ca="1" si="75"/>
        <v>0.60135135135135132</v>
      </c>
      <c r="AE179" s="20">
        <f t="shared" ca="1" si="76"/>
        <v>0.25684646731158989</v>
      </c>
      <c r="AF179" s="20">
        <f t="shared" ca="1" si="77"/>
        <v>0.27786492171611094</v>
      </c>
      <c r="AG179" s="20">
        <f t="shared" ca="1" si="65"/>
        <v>5.3971254831925025E-2</v>
      </c>
      <c r="AH179" s="45">
        <f t="shared" ca="1" si="78"/>
        <v>7.7208914720300462E-2</v>
      </c>
      <c r="AJ179" s="47">
        <f t="shared" si="66"/>
        <v>1087</v>
      </c>
      <c r="AK179" s="46">
        <v>171</v>
      </c>
      <c r="AL179" s="46">
        <f t="shared" si="63"/>
        <v>5.7205725292270269E-2</v>
      </c>
      <c r="AM179" s="46">
        <f t="shared" si="64"/>
        <v>-5.559347488384165E-2</v>
      </c>
      <c r="AN179" s="46">
        <f t="shared" ca="1" si="79"/>
        <v>-3.687089631466229E-2</v>
      </c>
      <c r="AO179" s="94">
        <f t="shared" ca="1" si="80"/>
        <v>-4.9394997782735636E-3</v>
      </c>
      <c r="AP179" s="46">
        <f t="shared" ca="1" si="67"/>
        <v>-5.3271398927131154E-2</v>
      </c>
      <c r="AQ179" s="47">
        <f t="shared" ca="1" si="68"/>
        <v>5.5127628849579752E-2</v>
      </c>
      <c r="AR179" s="90">
        <f t="shared" ca="1" si="69"/>
        <v>5.7526128656569128E-2</v>
      </c>
      <c r="AT179" s="67">
        <f t="shared" si="81"/>
        <v>1.1892778993435449</v>
      </c>
      <c r="AU179" s="56">
        <f t="shared" ca="1" si="82"/>
        <v>3.3749827054172965E-3</v>
      </c>
      <c r="AV179" s="57">
        <f t="shared" ca="1" si="83"/>
        <v>3.9356244035192566E-3</v>
      </c>
    </row>
    <row r="180" spans="2:48" x14ac:dyDescent="0.2">
      <c r="B180" s="3">
        <v>38147</v>
      </c>
      <c r="C180" s="4">
        <v>1131.329956</v>
      </c>
      <c r="D180" s="4">
        <v>593.82000700000003</v>
      </c>
      <c r="E180" s="4">
        <v>568.580017</v>
      </c>
      <c r="F180" s="4">
        <v>46.416668000000001</v>
      </c>
      <c r="G180" s="4">
        <v>99.379997000000003</v>
      </c>
      <c r="I180" s="77">
        <v>38147</v>
      </c>
      <c r="J180" s="78">
        <f t="shared" si="56"/>
        <v>-9.4994637334122889E-3</v>
      </c>
      <c r="K180" s="78">
        <f t="shared" si="57"/>
        <v>-1.224256642885309E-2</v>
      </c>
      <c r="L180" s="78">
        <f t="shared" si="58"/>
        <v>-1.6144306961112156E-2</v>
      </c>
      <c r="M180" s="78">
        <f t="shared" si="59"/>
        <v>-1.7151264015784214E-2</v>
      </c>
      <c r="N180" s="79">
        <f t="shared" si="60"/>
        <v>3.0195269857985967E-4</v>
      </c>
      <c r="P180" s="74">
        <v>42626</v>
      </c>
      <c r="Q180" s="75">
        <v>-1.4830674013266897E-2</v>
      </c>
      <c r="R180" s="75">
        <v>-1.8570840015365356E-2</v>
      </c>
      <c r="S180" s="75">
        <v>-1.9055441992505001E-2</v>
      </c>
      <c r="T180" s="75">
        <v>-2.0166040337774672E-2</v>
      </c>
      <c r="U180" s="76">
        <v>-2.7722947594347445E-3</v>
      </c>
      <c r="W180" s="42">
        <f t="shared" si="61"/>
        <v>42621</v>
      </c>
      <c r="X180" s="19">
        <f t="shared" ca="1" si="62"/>
        <v>-3.4632803173494384E-3</v>
      </c>
      <c r="Y180" s="46">
        <f t="shared" ca="1" si="70"/>
        <v>1.1994310556540027E-5</v>
      </c>
      <c r="Z180" s="19">
        <f t="shared" ca="1" si="71"/>
        <v>3.1166701281271793E-6</v>
      </c>
      <c r="AA180" s="46">
        <f t="shared" ca="1" si="72"/>
        <v>8.8303077770910043</v>
      </c>
      <c r="AB180" s="47">
        <f t="shared" ca="1" si="73"/>
        <v>-1.9617435142271682</v>
      </c>
      <c r="AC180" s="46">
        <f t="shared" ca="1" si="74"/>
        <v>28</v>
      </c>
      <c r="AD180" s="46">
        <f t="shared" ca="1" si="75"/>
        <v>2.1860095389507155E-2</v>
      </c>
      <c r="AE180" s="46">
        <f t="shared" ca="1" si="76"/>
        <v>-2.0167635851939449</v>
      </c>
      <c r="AF180" s="46">
        <f t="shared" ca="1" si="77"/>
        <v>-1.9617435142271682</v>
      </c>
      <c r="AG180" s="46">
        <f t="shared" ca="1" si="65"/>
        <v>4.0292183355878359</v>
      </c>
      <c r="AH180" s="48">
        <f t="shared" ca="1" si="78"/>
        <v>3.848437615612359</v>
      </c>
      <c r="AJ180" s="31">
        <f t="shared" si="66"/>
        <v>1086</v>
      </c>
      <c r="AK180" s="20">
        <v>172</v>
      </c>
      <c r="AL180" s="20">
        <f t="shared" si="63"/>
        <v>5.7205725292270269E-2</v>
      </c>
      <c r="AM180" s="20">
        <f t="shared" si="64"/>
        <v>-5.559347488384165E-2</v>
      </c>
      <c r="AN180" s="20">
        <f t="shared" ca="1" si="79"/>
        <v>2.4880541713351309E-3</v>
      </c>
      <c r="AO180" s="20">
        <f t="shared" ca="1" si="80"/>
        <v>-7.1698493437401317E-3</v>
      </c>
      <c r="AP180" s="20">
        <f t="shared" ca="1" si="67"/>
        <v>1.2367496234945428E-3</v>
      </c>
      <c r="AQ180" s="31">
        <f t="shared" ca="1" si="68"/>
        <v>-4.9667029832663632E-3</v>
      </c>
      <c r="AR180" s="89">
        <f t="shared" ca="1" si="69"/>
        <v>-3.4568698568753719E-3</v>
      </c>
      <c r="AT180" s="64">
        <f t="shared" si="81"/>
        <v>1.1907894736842106</v>
      </c>
      <c r="AU180" s="65">
        <f t="shared" ca="1" si="82"/>
        <v>1.8213716003270705E-6</v>
      </c>
      <c r="AV180" s="66">
        <f t="shared" ca="1" si="83"/>
        <v>1.4229873727201404E-5</v>
      </c>
    </row>
    <row r="181" spans="2:48" x14ac:dyDescent="0.2">
      <c r="B181" s="3">
        <v>38148</v>
      </c>
      <c r="C181" s="4">
        <v>1136.469971</v>
      </c>
      <c r="D181" s="4">
        <v>595.34002699999996</v>
      </c>
      <c r="E181" s="4">
        <v>569.11999500000002</v>
      </c>
      <c r="F181" s="4">
        <v>46.966667000000001</v>
      </c>
      <c r="G181" s="4">
        <v>99.279999000000004</v>
      </c>
      <c r="I181" s="74">
        <v>38148</v>
      </c>
      <c r="J181" s="75">
        <f t="shared" si="56"/>
        <v>4.5433385483518024E-3</v>
      </c>
      <c r="K181" s="75">
        <f t="shared" si="57"/>
        <v>2.5597318751167156E-3</v>
      </c>
      <c r="L181" s="75">
        <f t="shared" si="58"/>
        <v>9.4969570483518975E-4</v>
      </c>
      <c r="M181" s="75">
        <f t="shared" si="59"/>
        <v>1.1849170216181818E-2</v>
      </c>
      <c r="N181" s="76">
        <f t="shared" si="60"/>
        <v>-1.0062185854161313E-3</v>
      </c>
      <c r="P181" s="77">
        <v>42627</v>
      </c>
      <c r="Q181" s="78">
        <v>-5.8767665007685257E-4</v>
      </c>
      <c r="R181" s="78">
        <v>-2.9526784931212633E-3</v>
      </c>
      <c r="S181" s="78">
        <v>-6.0213477672177852E-4</v>
      </c>
      <c r="T181" s="78">
        <v>-1.3835696990661249E-3</v>
      </c>
      <c r="U181" s="79">
        <v>1.2554927583984848E-3</v>
      </c>
      <c r="W181" s="44">
        <f t="shared" si="61"/>
        <v>42622</v>
      </c>
      <c r="X181" s="20">
        <f t="shared" ca="1" si="62"/>
        <v>-4.3664052364426548E-3</v>
      </c>
      <c r="Y181" s="20">
        <f t="shared" ca="1" si="70"/>
        <v>1.9065494688833836E-5</v>
      </c>
      <c r="Z181" s="20">
        <f t="shared" ca="1" si="71"/>
        <v>5.7592152869214436E-6</v>
      </c>
      <c r="AA181" s="20">
        <f t="shared" ca="1" si="72"/>
        <v>8.7542766141343229</v>
      </c>
      <c r="AB181" s="31">
        <f t="shared" ca="1" si="73"/>
        <v>-1.8194594563530235</v>
      </c>
      <c r="AC181" s="20">
        <f t="shared" ca="1" si="74"/>
        <v>39</v>
      </c>
      <c r="AD181" s="20">
        <f t="shared" ca="1" si="75"/>
        <v>3.0604133545310015E-2</v>
      </c>
      <c r="AE181" s="20">
        <f t="shared" ca="1" si="76"/>
        <v>-1.8719879755346212</v>
      </c>
      <c r="AF181" s="20">
        <f t="shared" ca="1" si="77"/>
        <v>-1.8194594563530235</v>
      </c>
      <c r="AG181" s="20">
        <f t="shared" ca="1" si="65"/>
        <v>3.4782519876610554</v>
      </c>
      <c r="AH181" s="45">
        <f t="shared" ca="1" si="78"/>
        <v>3.3104327133124398</v>
      </c>
      <c r="AJ181" s="47">
        <f t="shared" si="66"/>
        <v>1085</v>
      </c>
      <c r="AK181" s="46">
        <v>173</v>
      </c>
      <c r="AL181" s="46">
        <f t="shared" si="63"/>
        <v>5.7205725292270269E-2</v>
      </c>
      <c r="AM181" s="46">
        <f t="shared" si="64"/>
        <v>-5.559347488384165E-2</v>
      </c>
      <c r="AN181" s="46">
        <f t="shared" ca="1" si="79"/>
        <v>1.0322970114785626E-2</v>
      </c>
      <c r="AO181" s="94">
        <f t="shared" ca="1" si="80"/>
        <v>-3.7414518767548712E-3</v>
      </c>
      <c r="AP181" s="46">
        <f t="shared" ca="1" si="67"/>
        <v>-2.3503662319874986E-2</v>
      </c>
      <c r="AQ181" s="47">
        <f t="shared" ca="1" si="68"/>
        <v>-1.8990263660476243E-2</v>
      </c>
      <c r="AR181" s="90">
        <f t="shared" ca="1" si="69"/>
        <v>-2.3050393219938549E-2</v>
      </c>
      <c r="AT181" s="67">
        <f t="shared" si="81"/>
        <v>1.1923076923076923</v>
      </c>
      <c r="AU181" s="56">
        <f t="shared" ca="1" si="82"/>
        <v>6.5865716984030956E-4</v>
      </c>
      <c r="AV181" s="57">
        <f t="shared" ca="1" si="83"/>
        <v>6.3349767136182541E-4</v>
      </c>
    </row>
    <row r="182" spans="2:48" x14ac:dyDescent="0.2">
      <c r="B182" s="3">
        <v>38152</v>
      </c>
      <c r="C182" s="4">
        <v>1125.290039</v>
      </c>
      <c r="D182" s="4">
        <v>586.80999799999995</v>
      </c>
      <c r="E182" s="4">
        <v>557.669983</v>
      </c>
      <c r="F182" s="4">
        <v>45.836666000000001</v>
      </c>
      <c r="G182" s="4">
        <v>99</v>
      </c>
      <c r="I182" s="77">
        <v>38152</v>
      </c>
      <c r="J182" s="78">
        <f t="shared" si="56"/>
        <v>-9.8374196285737209E-3</v>
      </c>
      <c r="K182" s="78">
        <f t="shared" si="57"/>
        <v>-1.432799511731808E-2</v>
      </c>
      <c r="L182" s="78">
        <f t="shared" si="58"/>
        <v>-2.0118801132615303E-2</v>
      </c>
      <c r="M182" s="78">
        <f t="shared" si="59"/>
        <v>-2.4059637870407113E-2</v>
      </c>
      <c r="N182" s="79">
        <f t="shared" si="60"/>
        <v>-2.820296160559023E-3</v>
      </c>
      <c r="P182" s="74">
        <v>42628</v>
      </c>
      <c r="Q182" s="75">
        <v>1.0109273250546658E-2</v>
      </c>
      <c r="R182" s="75">
        <v>1.05170029316933E-2</v>
      </c>
      <c r="S182" s="75">
        <v>1.2735376185840686E-2</v>
      </c>
      <c r="T182" s="75">
        <v>8.6595078399893371E-3</v>
      </c>
      <c r="U182" s="76">
        <v>6.2695027985754722E-4</v>
      </c>
      <c r="W182" s="42">
        <f t="shared" si="61"/>
        <v>42625</v>
      </c>
      <c r="X182" s="19">
        <f t="shared" ca="1" si="62"/>
        <v>8.0548641889857263E-4</v>
      </c>
      <c r="Y182" s="46">
        <f t="shared" ca="1" si="70"/>
        <v>6.4880837103004682E-7</v>
      </c>
      <c r="Z182" s="19">
        <f t="shared" ca="1" si="71"/>
        <v>9.5586882962989937E-6</v>
      </c>
      <c r="AA182" s="46">
        <f t="shared" ca="1" si="72"/>
        <v>11.490183750260407</v>
      </c>
      <c r="AB182" s="47">
        <f t="shared" ca="1" si="73"/>
        <v>0.26053079962736225</v>
      </c>
      <c r="AC182" s="46">
        <f t="shared" ca="1" si="74"/>
        <v>748</v>
      </c>
      <c r="AD182" s="46">
        <f t="shared" ca="1" si="75"/>
        <v>0.59419713831478538</v>
      </c>
      <c r="AE182" s="46">
        <f t="shared" ca="1" si="76"/>
        <v>0.23835505556349104</v>
      </c>
      <c r="AF182" s="46">
        <f t="shared" ca="1" si="77"/>
        <v>0.26053079962736225</v>
      </c>
      <c r="AG182" s="46">
        <f t="shared" ca="1" si="65"/>
        <v>4.6217699187813405E-2</v>
      </c>
      <c r="AH182" s="48">
        <f t="shared" ca="1" si="78"/>
        <v>6.7876297554472761E-2</v>
      </c>
      <c r="AJ182" s="31">
        <f t="shared" si="66"/>
        <v>1084</v>
      </c>
      <c r="AK182" s="20">
        <v>174</v>
      </c>
      <c r="AL182" s="20">
        <f t="shared" si="63"/>
        <v>5.7205725292270269E-2</v>
      </c>
      <c r="AM182" s="20">
        <f t="shared" si="64"/>
        <v>-5.559347488384165E-2</v>
      </c>
      <c r="AN182" s="20">
        <f t="shared" ca="1" si="79"/>
        <v>-8.4470868792872016E-3</v>
      </c>
      <c r="AO182" s="20">
        <f t="shared" ca="1" si="80"/>
        <v>-7.2422461070327324E-3</v>
      </c>
      <c r="AP182" s="20">
        <f t="shared" ca="1" si="67"/>
        <v>3.2904332099635794E-2</v>
      </c>
      <c r="AQ182" s="31">
        <f t="shared" ca="1" si="68"/>
        <v>2.6144862983149234E-2</v>
      </c>
      <c r="AR182" s="89">
        <f t="shared" ca="1" si="69"/>
        <v>3.2481643007383987E-2</v>
      </c>
      <c r="AT182" s="64">
        <f t="shared" si="81"/>
        <v>1.1938325991189427</v>
      </c>
      <c r="AU182" s="65">
        <f t="shared" ca="1" si="82"/>
        <v>1.2925566705734193E-3</v>
      </c>
      <c r="AV182" s="66">
        <f t="shared" ca="1" si="83"/>
        <v>1.2595615986626702E-3</v>
      </c>
    </row>
    <row r="183" spans="2:48" x14ac:dyDescent="0.2">
      <c r="B183" s="3">
        <v>38153</v>
      </c>
      <c r="C183" s="4">
        <v>1132.01001</v>
      </c>
      <c r="D183" s="4">
        <v>594.169983</v>
      </c>
      <c r="E183" s="4">
        <v>567.919983</v>
      </c>
      <c r="F183" s="4">
        <v>46.650002000000001</v>
      </c>
      <c r="G183" s="4">
        <v>99.839995999999999</v>
      </c>
      <c r="I183" s="74">
        <v>38153</v>
      </c>
      <c r="J183" s="75">
        <f t="shared" si="56"/>
        <v>5.9717679594602606E-3</v>
      </c>
      <c r="K183" s="75">
        <f t="shared" si="57"/>
        <v>1.2542364692293556E-2</v>
      </c>
      <c r="L183" s="75">
        <f t="shared" si="58"/>
        <v>1.8380046106946372E-2</v>
      </c>
      <c r="M183" s="75">
        <f t="shared" si="59"/>
        <v>1.7744222496461667E-2</v>
      </c>
      <c r="N183" s="76">
        <f t="shared" si="60"/>
        <v>8.4848080808080737E-3</v>
      </c>
      <c r="P183" s="77">
        <v>42629</v>
      </c>
      <c r="Q183" s="78">
        <v>-3.772294907126729E-3</v>
      </c>
      <c r="R183" s="78">
        <v>-5.0566042155961747E-3</v>
      </c>
      <c r="S183" s="78">
        <v>-1.8255537509485121E-3</v>
      </c>
      <c r="T183" s="78">
        <v>-1.2877746810516937E-2</v>
      </c>
      <c r="U183" s="79">
        <v>7.1609379953377784E-4</v>
      </c>
      <c r="W183" s="44">
        <f t="shared" si="61"/>
        <v>42626</v>
      </c>
      <c r="X183" s="20">
        <f t="shared" ca="1" si="62"/>
        <v>-2.7722947594347445E-3</v>
      </c>
      <c r="Y183" s="20">
        <f t="shared" ca="1" si="70"/>
        <v>7.6856182331893484E-6</v>
      </c>
      <c r="Z183" s="20">
        <f t="shared" ca="1" si="71"/>
        <v>7.5544554353855589E-6</v>
      </c>
      <c r="AA183" s="20">
        <f t="shared" ca="1" si="72"/>
        <v>10.776010734779348</v>
      </c>
      <c r="AB183" s="31">
        <f t="shared" ca="1" si="73"/>
        <v>-1.0086437974262754</v>
      </c>
      <c r="AC183" s="20">
        <f t="shared" ca="1" si="74"/>
        <v>146</v>
      </c>
      <c r="AD183" s="20">
        <f t="shared" ca="1" si="75"/>
        <v>0.1156597774244833</v>
      </c>
      <c r="AE183" s="20">
        <f t="shared" ca="1" si="76"/>
        <v>-1.1969666474937062</v>
      </c>
      <c r="AF183" s="20">
        <f t="shared" ca="1" si="77"/>
        <v>-1.0086437974262754</v>
      </c>
      <c r="AG183" s="20">
        <f t="shared" ca="1" si="65"/>
        <v>1.1113198796622406</v>
      </c>
      <c r="AH183" s="45">
        <f t="shared" ca="1" si="78"/>
        <v>1.0173623100864975</v>
      </c>
      <c r="AJ183" s="47">
        <f t="shared" si="66"/>
        <v>1083</v>
      </c>
      <c r="AK183" s="46">
        <v>175</v>
      </c>
      <c r="AL183" s="46">
        <f t="shared" si="63"/>
        <v>5.7205725292270269E-2</v>
      </c>
      <c r="AM183" s="46">
        <f t="shared" si="64"/>
        <v>-5.559347488384165E-2</v>
      </c>
      <c r="AN183" s="46">
        <f t="shared" ca="1" si="79"/>
        <v>-3.3761827025803534E-2</v>
      </c>
      <c r="AO183" s="94">
        <f t="shared" ca="1" si="80"/>
        <v>-9.1689757147869477E-3</v>
      </c>
      <c r="AP183" s="46">
        <f t="shared" ca="1" si="67"/>
        <v>-5.4759779327396681E-2</v>
      </c>
      <c r="AQ183" s="47">
        <f t="shared" ca="1" si="68"/>
        <v>3.2229728811934803E-3</v>
      </c>
      <c r="AR183" s="90">
        <f t="shared" ca="1" si="69"/>
        <v>5.1925959088442554E-3</v>
      </c>
      <c r="AT183" s="67">
        <f t="shared" si="81"/>
        <v>1.195364238410596</v>
      </c>
      <c r="AU183" s="56">
        <f t="shared" ca="1" si="82"/>
        <v>3.5844591686975177E-3</v>
      </c>
      <c r="AV183" s="57">
        <f t="shared" ca="1" si="83"/>
        <v>3.2230668444997157E-5</v>
      </c>
    </row>
    <row r="184" spans="2:48" x14ac:dyDescent="0.2">
      <c r="B184" s="3">
        <v>38154</v>
      </c>
      <c r="C184" s="4">
        <v>1133.5600589999999</v>
      </c>
      <c r="D184" s="4">
        <v>595.26000999999997</v>
      </c>
      <c r="E184" s="4">
        <v>570.07000700000003</v>
      </c>
      <c r="F184" s="4">
        <v>46.633335000000002</v>
      </c>
      <c r="G184" s="4">
        <v>99.639999000000003</v>
      </c>
      <c r="I184" s="77">
        <v>38154</v>
      </c>
      <c r="J184" s="78">
        <f t="shared" si="56"/>
        <v>1.3692891284591596E-3</v>
      </c>
      <c r="K184" s="78">
        <f t="shared" si="57"/>
        <v>1.8345373061364556E-3</v>
      </c>
      <c r="L184" s="78">
        <f t="shared" si="58"/>
        <v>3.785786843848441E-3</v>
      </c>
      <c r="M184" s="78">
        <f t="shared" si="59"/>
        <v>-3.5727758382514565E-4</v>
      </c>
      <c r="N184" s="79">
        <f t="shared" si="60"/>
        <v>-2.0031751603835821E-3</v>
      </c>
      <c r="P184" s="74">
        <v>42632</v>
      </c>
      <c r="Q184" s="75">
        <v>-1.8603097307921193E-5</v>
      </c>
      <c r="R184" s="75">
        <v>7.515026228885671E-3</v>
      </c>
      <c r="S184" s="75">
        <v>6.3276668597606603E-3</v>
      </c>
      <c r="T184" s="75">
        <v>5.2182812587134664E-3</v>
      </c>
      <c r="U184" s="76">
        <v>-8.0504470111693576E-4</v>
      </c>
      <c r="W184" s="42">
        <f t="shared" si="61"/>
        <v>42627</v>
      </c>
      <c r="X184" s="19">
        <f t="shared" ca="1" si="62"/>
        <v>1.2554927583984848E-3</v>
      </c>
      <c r="Y184" s="46">
        <f t="shared" ca="1" si="70"/>
        <v>1.5762620663910362E-6</v>
      </c>
      <c r="Z184" s="19">
        <f t="shared" ca="1" si="71"/>
        <v>7.9120869840548041E-6</v>
      </c>
      <c r="AA184" s="46">
        <f t="shared" ca="1" si="72"/>
        <v>11.547896935227872</v>
      </c>
      <c r="AB184" s="47">
        <f t="shared" ca="1" si="73"/>
        <v>0.44634295618529901</v>
      </c>
      <c r="AC184" s="46">
        <f t="shared" ca="1" si="74"/>
        <v>853</v>
      </c>
      <c r="AD184" s="46">
        <f t="shared" ca="1" si="75"/>
        <v>0.67766295707472179</v>
      </c>
      <c r="AE184" s="46">
        <f t="shared" ca="1" si="76"/>
        <v>0.46117356500567402</v>
      </c>
      <c r="AF184" s="46">
        <f t="shared" ca="1" si="77"/>
        <v>0.44634295618529901</v>
      </c>
      <c r="AG184" s="46">
        <f t="shared" ca="1" si="65"/>
        <v>0.16063677411045577</v>
      </c>
      <c r="AH184" s="48">
        <f t="shared" ca="1" si="78"/>
        <v>0.1992220345362318</v>
      </c>
      <c r="AJ184" s="31">
        <f t="shared" si="66"/>
        <v>1082</v>
      </c>
      <c r="AK184" s="20">
        <v>176</v>
      </c>
      <c r="AL184" s="20">
        <f t="shared" si="63"/>
        <v>5.7205725292270269E-2</v>
      </c>
      <c r="AM184" s="20">
        <f t="shared" si="64"/>
        <v>-5.559347488384165E-2</v>
      </c>
      <c r="AN184" s="20">
        <f t="shared" ca="1" si="79"/>
        <v>9.9128198625612896E-3</v>
      </c>
      <c r="AO184" s="20">
        <f t="shared" ca="1" si="80"/>
        <v>-5.2703305596281669E-3</v>
      </c>
      <c r="AP184" s="20">
        <f t="shared" ca="1" si="67"/>
        <v>8.2488381568756406E-3</v>
      </c>
      <c r="AQ184" s="31">
        <f t="shared" ca="1" si="68"/>
        <v>-1.1953726997715925E-2</v>
      </c>
      <c r="AR184" s="89">
        <f t="shared" ca="1" si="69"/>
        <v>-1.4297728339095733E-2</v>
      </c>
      <c r="AT184" s="64">
        <f t="shared" si="81"/>
        <v>1.1969026548672566</v>
      </c>
      <c r="AU184" s="65">
        <f t="shared" ca="1" si="82"/>
        <v>8.1441243446095553E-5</v>
      </c>
      <c r="AV184" s="66">
        <f t="shared" ca="1" si="83"/>
        <v>2.4467686790108947E-4</v>
      </c>
    </row>
    <row r="185" spans="2:48" x14ac:dyDescent="0.2">
      <c r="B185" s="3">
        <v>38155</v>
      </c>
      <c r="C185" s="4">
        <v>1132.0500489999999</v>
      </c>
      <c r="D185" s="4">
        <v>594.84002699999996</v>
      </c>
      <c r="E185" s="4">
        <v>569.57000700000003</v>
      </c>
      <c r="F185" s="4">
        <v>46.933334000000002</v>
      </c>
      <c r="G185" s="4">
        <v>99.75</v>
      </c>
      <c r="I185" s="74">
        <v>38155</v>
      </c>
      <c r="J185" s="75">
        <f t="shared" si="56"/>
        <v>-1.3320952763032786E-3</v>
      </c>
      <c r="K185" s="75">
        <f t="shared" si="57"/>
        <v>-7.0554546407376165E-4</v>
      </c>
      <c r="L185" s="75">
        <f t="shared" si="58"/>
        <v>-8.770852594600718E-4</v>
      </c>
      <c r="M185" s="75">
        <f t="shared" si="59"/>
        <v>6.4331448737260516E-3</v>
      </c>
      <c r="N185" s="76">
        <f t="shared" si="60"/>
        <v>1.103984354716793E-3</v>
      </c>
      <c r="P185" s="77">
        <v>42633</v>
      </c>
      <c r="Q185" s="78">
        <v>2.9913841439509458E-4</v>
      </c>
      <c r="R185" s="78">
        <v>-4.5941561424230363E-3</v>
      </c>
      <c r="S185" s="78">
        <v>-3.4076841141206589E-3</v>
      </c>
      <c r="T185" s="78">
        <v>6.0563764309332071E-3</v>
      </c>
      <c r="U185" s="79">
        <v>3.5807895764105886E-4</v>
      </c>
      <c r="W185" s="44">
        <f t="shared" si="61"/>
        <v>42628</v>
      </c>
      <c r="X185" s="20">
        <f t="shared" ca="1" si="62"/>
        <v>6.2695027985754722E-4</v>
      </c>
      <c r="Y185" s="20">
        <f t="shared" ca="1" si="70"/>
        <v>3.9306665341345679E-7</v>
      </c>
      <c r="Z185" s="20">
        <f t="shared" ca="1" si="71"/>
        <v>6.5802955946277338E-6</v>
      </c>
      <c r="AA185" s="20">
        <f t="shared" ca="1" si="72"/>
        <v>11.871697000410501</v>
      </c>
      <c r="AB185" s="31">
        <f t="shared" ca="1" si="73"/>
        <v>0.24440517594735733</v>
      </c>
      <c r="AC185" s="20">
        <f t="shared" ca="1" si="74"/>
        <v>738</v>
      </c>
      <c r="AD185" s="20">
        <f t="shared" ca="1" si="75"/>
        <v>0.58624801271860094</v>
      </c>
      <c r="AE185" s="20">
        <f t="shared" ca="1" si="76"/>
        <v>0.21790391776026474</v>
      </c>
      <c r="AF185" s="20">
        <f t="shared" ca="1" si="77"/>
        <v>0.24440517594735733</v>
      </c>
      <c r="AG185" s="20">
        <f t="shared" ca="1" si="65"/>
        <v>3.9544264348195982E-2</v>
      </c>
      <c r="AH185" s="45">
        <f t="shared" ca="1" si="78"/>
        <v>5.9733890029858711E-2</v>
      </c>
      <c r="AJ185" s="47">
        <f t="shared" si="66"/>
        <v>1081</v>
      </c>
      <c r="AK185" s="46">
        <v>177</v>
      </c>
      <c r="AL185" s="46">
        <f t="shared" si="63"/>
        <v>5.7205725292270269E-2</v>
      </c>
      <c r="AM185" s="46">
        <f t="shared" si="64"/>
        <v>-5.559347488384165E-2</v>
      </c>
      <c r="AN185" s="46">
        <f t="shared" ca="1" si="79"/>
        <v>-2.4472686350109164E-2</v>
      </c>
      <c r="AO185" s="94">
        <f t="shared" ca="1" si="80"/>
        <v>-5.6570425896076268E-3</v>
      </c>
      <c r="AP185" s="46">
        <f t="shared" ca="1" si="67"/>
        <v>-4.3360264774887962E-2</v>
      </c>
      <c r="AQ185" s="47">
        <f t="shared" ca="1" si="68"/>
        <v>1.152502342269569E-2</v>
      </c>
      <c r="AR185" s="90">
        <f t="shared" ca="1" si="69"/>
        <v>9.2638858550777355E-3</v>
      </c>
      <c r="AT185" s="67">
        <f t="shared" si="81"/>
        <v>1.1984478935698448</v>
      </c>
      <c r="AU185" s="56">
        <f t="shared" ca="1" si="82"/>
        <v>2.2532169388221833E-3</v>
      </c>
      <c r="AV185" s="57">
        <f t="shared" ca="1" si="83"/>
        <v>1.0285029623937695E-4</v>
      </c>
    </row>
    <row r="186" spans="2:48" x14ac:dyDescent="0.2">
      <c r="B186" s="3">
        <v>38156</v>
      </c>
      <c r="C186" s="4">
        <v>1135.0200199999999</v>
      </c>
      <c r="D186" s="4">
        <v>594.88000499999998</v>
      </c>
      <c r="E186" s="4">
        <v>570.53997800000002</v>
      </c>
      <c r="F186" s="4">
        <v>47.016666000000001</v>
      </c>
      <c r="G186" s="4">
        <v>99.900002000000001</v>
      </c>
      <c r="I186" s="77">
        <v>38156</v>
      </c>
      <c r="J186" s="78">
        <f t="shared" si="56"/>
        <v>2.6235332992772891E-3</v>
      </c>
      <c r="K186" s="78">
        <f t="shared" si="57"/>
        <v>6.7207985652282214E-5</v>
      </c>
      <c r="L186" s="78">
        <f t="shared" si="58"/>
        <v>1.7029881982531898E-3</v>
      </c>
      <c r="M186" s="78">
        <f t="shared" si="59"/>
        <v>1.7755397475065083E-3</v>
      </c>
      <c r="N186" s="79">
        <f t="shared" si="60"/>
        <v>1.5037794486215603E-3</v>
      </c>
      <c r="P186" s="74">
        <v>42634</v>
      </c>
      <c r="Q186" s="75">
        <v>1.0917162154086602E-2</v>
      </c>
      <c r="R186" s="75">
        <v>1.2665990299920516E-2</v>
      </c>
      <c r="S186" s="75">
        <v>1.3603904161399399E-2</v>
      </c>
      <c r="T186" s="75">
        <v>1.754387715073737E-2</v>
      </c>
      <c r="U186" s="76">
        <v>2.5055838926174826E-3</v>
      </c>
      <c r="W186" s="42">
        <f t="shared" si="61"/>
        <v>42629</v>
      </c>
      <c r="X186" s="19">
        <f t="shared" ca="1" si="62"/>
        <v>7.1609379953377784E-4</v>
      </c>
      <c r="Y186" s="46">
        <f t="shared" ca="1" si="70"/>
        <v>5.1279032973072236E-7</v>
      </c>
      <c r="Z186" s="19">
        <f t="shared" ca="1" si="71"/>
        <v>5.2873235511019944E-6</v>
      </c>
      <c r="AA186" s="46">
        <f t="shared" ca="1" si="72"/>
        <v>12.053213525977688</v>
      </c>
      <c r="AB186" s="47">
        <f t="shared" ca="1" si="73"/>
        <v>0.31142392188300266</v>
      </c>
      <c r="AC186" s="46">
        <f t="shared" ca="1" si="74"/>
        <v>778</v>
      </c>
      <c r="AD186" s="46">
        <f t="shared" ca="1" si="75"/>
        <v>0.61804451510333869</v>
      </c>
      <c r="AE186" s="46">
        <f t="shared" ca="1" si="76"/>
        <v>0.30034898829746054</v>
      </c>
      <c r="AF186" s="46">
        <f t="shared" ca="1" si="77"/>
        <v>0.31142392188300266</v>
      </c>
      <c r="AG186" s="46">
        <f t="shared" ca="1" si="65"/>
        <v>7.06901233911338E-2</v>
      </c>
      <c r="AH186" s="48">
        <f t="shared" ca="1" si="78"/>
        <v>9.6984859120990544E-2</v>
      </c>
      <c r="AJ186" s="31">
        <f t="shared" si="66"/>
        <v>1080</v>
      </c>
      <c r="AK186" s="20">
        <v>178</v>
      </c>
      <c r="AL186" s="20">
        <f t="shared" si="63"/>
        <v>5.7205725292270269E-2</v>
      </c>
      <c r="AM186" s="20">
        <f t="shared" si="64"/>
        <v>-5.559347488384165E-2</v>
      </c>
      <c r="AN186" s="20">
        <f t="shared" ca="1" si="79"/>
        <v>-4.9571670249466328E-2</v>
      </c>
      <c r="AO186" s="20">
        <f t="shared" ca="1" si="80"/>
        <v>-4.849780549315454E-3</v>
      </c>
      <c r="AP186" s="20">
        <f t="shared" ca="1" si="67"/>
        <v>1.2824147303918921E-2</v>
      </c>
      <c r="AQ186" s="31">
        <f t="shared" ca="1" si="68"/>
        <v>-1.1779707031412895E-2</v>
      </c>
      <c r="AR186" s="89">
        <f t="shared" ca="1" si="69"/>
        <v>-1.2749944473075665E-2</v>
      </c>
      <c r="AT186" s="64">
        <f t="shared" si="81"/>
        <v>1.2</v>
      </c>
      <c r="AU186" s="65">
        <f t="shared" ca="1" si="82"/>
        <v>1.973505048871331E-4</v>
      </c>
      <c r="AV186" s="66">
        <f t="shared" ca="1" si="83"/>
        <v>1.9507330087981521E-4</v>
      </c>
    </row>
    <row r="187" spans="2:48" x14ac:dyDescent="0.2">
      <c r="B187" s="3">
        <v>38159</v>
      </c>
      <c r="C187" s="4">
        <v>1130.3000489999999</v>
      </c>
      <c r="D187" s="4">
        <v>593.28997800000002</v>
      </c>
      <c r="E187" s="4">
        <v>568.73999000000003</v>
      </c>
      <c r="F187" s="4">
        <v>46.849997999999999</v>
      </c>
      <c r="G187" s="4">
        <v>100.029999</v>
      </c>
      <c r="I187" s="74">
        <v>38159</v>
      </c>
      <c r="J187" s="75">
        <f t="shared" si="56"/>
        <v>-4.1584914070502358E-3</v>
      </c>
      <c r="K187" s="75">
        <f t="shared" si="57"/>
        <v>-2.6728533261089582E-3</v>
      </c>
      <c r="L187" s="75">
        <f t="shared" si="58"/>
        <v>-3.1548849675876434E-3</v>
      </c>
      <c r="M187" s="75">
        <f t="shared" si="59"/>
        <v>-3.5448706635217682E-3</v>
      </c>
      <c r="N187" s="76">
        <f t="shared" si="60"/>
        <v>1.3012712452198252E-3</v>
      </c>
      <c r="P187" s="77">
        <v>42635</v>
      </c>
      <c r="Q187" s="78">
        <v>6.4997846811666775E-3</v>
      </c>
      <c r="R187" s="78">
        <v>1.1827702020225187E-2</v>
      </c>
      <c r="S187" s="78">
        <v>1.4778562474808982E-2</v>
      </c>
      <c r="T187" s="78">
        <v>1.0141954022988616E-2</v>
      </c>
      <c r="U187" s="79">
        <v>2.0530483089622842E-3</v>
      </c>
      <c r="W187" s="44">
        <f t="shared" si="61"/>
        <v>42632</v>
      </c>
      <c r="X187" s="20">
        <f t="shared" ca="1" si="62"/>
        <v>-8.0504470111693576E-4</v>
      </c>
      <c r="Y187" s="20">
        <f t="shared" ca="1" si="70"/>
        <v>6.480969707964564E-7</v>
      </c>
      <c r="Z187" s="20">
        <f t="shared" ca="1" si="71"/>
        <v>4.3634017071560336E-6</v>
      </c>
      <c r="AA187" s="20">
        <f t="shared" ca="1" si="72"/>
        <v>12.193728386992037</v>
      </c>
      <c r="AB187" s="31">
        <f t="shared" ca="1" si="73"/>
        <v>-0.38539617246682278</v>
      </c>
      <c r="AC187" s="20">
        <f t="shared" ca="1" si="74"/>
        <v>370</v>
      </c>
      <c r="AD187" s="20">
        <f t="shared" ca="1" si="75"/>
        <v>0.29372019077901429</v>
      </c>
      <c r="AE187" s="20">
        <f t="shared" ca="1" si="76"/>
        <v>-0.542548970779129</v>
      </c>
      <c r="AF187" s="20">
        <f t="shared" ca="1" si="77"/>
        <v>-0.38539617246682278</v>
      </c>
      <c r="AG187" s="20">
        <f t="shared" ca="1" si="65"/>
        <v>0.18571268924620687</v>
      </c>
      <c r="AH187" s="45">
        <f t="shared" ca="1" si="78"/>
        <v>0.14853020975207698</v>
      </c>
      <c r="AJ187" s="47">
        <f t="shared" si="66"/>
        <v>1079</v>
      </c>
      <c r="AK187" s="46">
        <v>179</v>
      </c>
      <c r="AL187" s="46">
        <f t="shared" si="63"/>
        <v>5.7205725292270269E-2</v>
      </c>
      <c r="AM187" s="46">
        <f t="shared" si="64"/>
        <v>-5.559347488384165E-2</v>
      </c>
      <c r="AN187" s="46">
        <f t="shared" ca="1" si="79"/>
        <v>8.7381533284803144E-3</v>
      </c>
      <c r="AO187" s="94">
        <f t="shared" ca="1" si="80"/>
        <v>-2.6294251474639368E-3</v>
      </c>
      <c r="AP187" s="46">
        <f t="shared" ca="1" si="67"/>
        <v>-2.3516205483567126E-2</v>
      </c>
      <c r="AQ187" s="47">
        <f t="shared" ca="1" si="68"/>
        <v>9.1739137974722784E-4</v>
      </c>
      <c r="AR187" s="90">
        <f t="shared" ca="1" si="69"/>
        <v>2.3255447361128613E-3</v>
      </c>
      <c r="AT187" s="67">
        <f t="shared" si="81"/>
        <v>1.2015590200445434</v>
      </c>
      <c r="AU187" s="56">
        <f t="shared" ca="1" si="82"/>
        <v>6.6447646108311288E-4</v>
      </c>
      <c r="AV187" s="57">
        <f t="shared" ca="1" si="83"/>
        <v>6.4982214108191031E-6</v>
      </c>
    </row>
    <row r="188" spans="2:48" x14ac:dyDescent="0.2">
      <c r="B188" s="3">
        <v>38160</v>
      </c>
      <c r="C188" s="4">
        <v>1134.410034</v>
      </c>
      <c r="D188" s="4">
        <v>596.60998500000005</v>
      </c>
      <c r="E188" s="4">
        <v>571.89001499999995</v>
      </c>
      <c r="F188" s="4">
        <v>46.869999</v>
      </c>
      <c r="G188" s="4">
        <v>99.989998</v>
      </c>
      <c r="I188" s="77">
        <v>38160</v>
      </c>
      <c r="J188" s="78">
        <f t="shared" si="56"/>
        <v>3.6361893495769032E-3</v>
      </c>
      <c r="K188" s="78">
        <f t="shared" si="57"/>
        <v>5.59592631446748E-3</v>
      </c>
      <c r="L188" s="78">
        <f t="shared" si="58"/>
        <v>5.5386029739176845E-3</v>
      </c>
      <c r="M188" s="78">
        <f t="shared" si="59"/>
        <v>4.2691570659193203E-4</v>
      </c>
      <c r="N188" s="79">
        <f t="shared" si="60"/>
        <v>-3.9989003698784131E-4</v>
      </c>
      <c r="P188" s="74">
        <v>42636</v>
      </c>
      <c r="Q188" s="75">
        <v>-5.7367748142554157E-3</v>
      </c>
      <c r="R188" s="75">
        <v>-7.7546133936825514E-3</v>
      </c>
      <c r="S188" s="75">
        <v>-6.9808985087325744E-3</v>
      </c>
      <c r="T188" s="75">
        <v>-8.3668008154886477E-3</v>
      </c>
      <c r="U188" s="76">
        <v>-2.6722785912656284E-4</v>
      </c>
      <c r="W188" s="42">
        <f t="shared" si="61"/>
        <v>42633</v>
      </c>
      <c r="X188" s="19">
        <f t="shared" ca="1" si="62"/>
        <v>3.5807895764105886E-4</v>
      </c>
      <c r="Y188" s="46">
        <f t="shared" ca="1" si="70"/>
        <v>1.2822053990530722E-7</v>
      </c>
      <c r="Z188" s="19">
        <f t="shared" ca="1" si="71"/>
        <v>3.7161908756345032E-6</v>
      </c>
      <c r="AA188" s="46">
        <f t="shared" ca="1" si="72"/>
        <v>12.468308155523363</v>
      </c>
      <c r="AB188" s="47">
        <f t="shared" ca="1" si="73"/>
        <v>0.185750415670943</v>
      </c>
      <c r="AC188" s="46">
        <f t="shared" ca="1" si="74"/>
        <v>699</v>
      </c>
      <c r="AD188" s="46">
        <f t="shared" ca="1" si="75"/>
        <v>0.55524642289348169</v>
      </c>
      <c r="AE188" s="46">
        <f t="shared" ca="1" si="76"/>
        <v>0.13892786143967648</v>
      </c>
      <c r="AF188" s="46">
        <f t="shared" ca="1" si="77"/>
        <v>0.185750415670943</v>
      </c>
      <c r="AG188" s="46">
        <f t="shared" ca="1" si="65"/>
        <v>1.9656779348885163E-2</v>
      </c>
      <c r="AH188" s="48">
        <f t="shared" ca="1" si="78"/>
        <v>3.4503216921928107E-2</v>
      </c>
      <c r="AJ188" s="31">
        <f t="shared" si="66"/>
        <v>1078</v>
      </c>
      <c r="AK188" s="20">
        <v>180</v>
      </c>
      <c r="AL188" s="20">
        <f t="shared" si="63"/>
        <v>5.7205725292270269E-2</v>
      </c>
      <c r="AM188" s="20">
        <f t="shared" si="64"/>
        <v>-5.559347488384165E-2</v>
      </c>
      <c r="AN188" s="20">
        <f t="shared" ca="1" si="79"/>
        <v>7.0301502554927564E-2</v>
      </c>
      <c r="AO188" s="20">
        <f t="shared" ca="1" si="80"/>
        <v>-5.9827293990676973E-3</v>
      </c>
      <c r="AP188" s="20">
        <f t="shared" ca="1" si="67"/>
        <v>8.8717980323441248E-2</v>
      </c>
      <c r="AQ188" s="31">
        <f t="shared" ca="1" si="68"/>
        <v>1.464681020024762E-2</v>
      </c>
      <c r="AR188" s="89">
        <f t="shared" ca="1" si="69"/>
        <v>1.6165089665407747E-2</v>
      </c>
      <c r="AT188" s="64">
        <f t="shared" si="81"/>
        <v>1.203125</v>
      </c>
      <c r="AU188" s="65">
        <f t="shared" ca="1" si="82"/>
        <v>9.4696525393067055E-3</v>
      </c>
      <c r="AV188" s="66">
        <f t="shared" ca="1" si="83"/>
        <v>3.143887428059652E-4</v>
      </c>
    </row>
    <row r="189" spans="2:48" x14ac:dyDescent="0.2">
      <c r="B189" s="3">
        <v>38161</v>
      </c>
      <c r="C189" s="4">
        <v>1144.0600589999999</v>
      </c>
      <c r="D189" s="4">
        <v>601.95001200000002</v>
      </c>
      <c r="E189" s="4">
        <v>580.15002400000003</v>
      </c>
      <c r="F189" s="4">
        <v>47.166668000000001</v>
      </c>
      <c r="G189" s="4">
        <v>99.910004000000001</v>
      </c>
      <c r="I189" s="74">
        <v>38161</v>
      </c>
      <c r="J189" s="75">
        <f t="shared" si="56"/>
        <v>8.5066463719236755E-3</v>
      </c>
      <c r="K189" s="75">
        <f t="shared" si="57"/>
        <v>8.9506162053254318E-3</v>
      </c>
      <c r="L189" s="75">
        <f t="shared" si="58"/>
        <v>1.4443352363828354E-2</v>
      </c>
      <c r="M189" s="75">
        <f t="shared" si="59"/>
        <v>6.3296139605209167E-3</v>
      </c>
      <c r="N189" s="76">
        <f t="shared" si="60"/>
        <v>-8.0002001800219286E-4</v>
      </c>
      <c r="P189" s="77">
        <v>42639</v>
      </c>
      <c r="Q189" s="78">
        <v>-8.5877624540595578E-3</v>
      </c>
      <c r="R189" s="78">
        <v>-5.3519597948220744E-3</v>
      </c>
      <c r="S189" s="78">
        <v>-1.090374300945198E-2</v>
      </c>
      <c r="T189" s="78">
        <v>-9.2811174242699041E-3</v>
      </c>
      <c r="U189" s="79">
        <v>1.2474382630106547E-3</v>
      </c>
      <c r="W189" s="44">
        <f t="shared" si="61"/>
        <v>42634</v>
      </c>
      <c r="X189" s="20">
        <f t="shared" ca="1" si="62"/>
        <v>2.5055838926174826E-3</v>
      </c>
      <c r="Y189" s="20">
        <f t="shared" ca="1" si="70"/>
        <v>6.2779506429441768E-6</v>
      </c>
      <c r="Z189" s="20">
        <f t="shared" ca="1" si="71"/>
        <v>3.1022448363521482E-6</v>
      </c>
      <c r="AA189" s="20">
        <f t="shared" ca="1" si="72"/>
        <v>10.659704628213078</v>
      </c>
      <c r="AB189" s="31">
        <f t="shared" ca="1" si="73"/>
        <v>1.4225610495035885</v>
      </c>
      <c r="AC189" s="20">
        <f t="shared" ca="1" si="74"/>
        <v>1185</v>
      </c>
      <c r="AD189" s="20">
        <f t="shared" ca="1" si="75"/>
        <v>0.94157392686804453</v>
      </c>
      <c r="AE189" s="20">
        <f t="shared" ca="1" si="76"/>
        <v>1.5681242153321207</v>
      </c>
      <c r="AF189" s="20">
        <f t="shared" ca="1" si="77"/>
        <v>1.4225610495035885</v>
      </c>
      <c r="AG189" s="20">
        <f t="shared" ca="1" si="65"/>
        <v>1.896165547333535</v>
      </c>
      <c r="AH189" s="45">
        <f t="shared" ca="1" si="78"/>
        <v>2.0236799395647513</v>
      </c>
      <c r="AJ189" s="47">
        <f t="shared" si="66"/>
        <v>1077</v>
      </c>
      <c r="AK189" s="46">
        <v>181</v>
      </c>
      <c r="AL189" s="46">
        <f t="shared" si="63"/>
        <v>5.7205725292270269E-2</v>
      </c>
      <c r="AM189" s="46">
        <f t="shared" si="64"/>
        <v>-5.559347488384165E-2</v>
      </c>
      <c r="AN189" s="46">
        <f t="shared" ca="1" si="79"/>
        <v>-4.130137785003582E-2</v>
      </c>
      <c r="AO189" s="94">
        <f t="shared" ca="1" si="80"/>
        <v>-7.1432207306448376E-3</v>
      </c>
      <c r="AP189" s="46">
        <f t="shared" ca="1" si="67"/>
        <v>-4.5565556636761789E-2</v>
      </c>
      <c r="AQ189" s="47">
        <f t="shared" ca="1" si="68"/>
        <v>-3.6101685264112456E-2</v>
      </c>
      <c r="AR189" s="90">
        <f t="shared" ca="1" si="69"/>
        <v>-3.3963235888345357E-2</v>
      </c>
      <c r="AT189" s="67">
        <f t="shared" si="81"/>
        <v>1.2046979865771812</v>
      </c>
      <c r="AU189" s="56">
        <f t="shared" ca="1" si="82"/>
        <v>2.5012179954055124E-3</v>
      </c>
      <c r="AV189" s="57">
        <f t="shared" ca="1" si="83"/>
        <v>1.3896208044652785E-3</v>
      </c>
    </row>
    <row r="190" spans="2:48" x14ac:dyDescent="0.2">
      <c r="B190" s="3">
        <v>38162</v>
      </c>
      <c r="C190" s="4">
        <v>1140.650024</v>
      </c>
      <c r="D190" s="4">
        <v>601.01000999999997</v>
      </c>
      <c r="E190" s="4">
        <v>579.04998799999998</v>
      </c>
      <c r="F190" s="4">
        <v>47.349997999999999</v>
      </c>
      <c r="G190" s="4">
        <v>100.290001</v>
      </c>
      <c r="I190" s="77">
        <v>38162</v>
      </c>
      <c r="J190" s="78">
        <f t="shared" si="56"/>
        <v>-2.9806433440046176E-3</v>
      </c>
      <c r="K190" s="78">
        <f t="shared" si="57"/>
        <v>-1.5615947857146144E-3</v>
      </c>
      <c r="L190" s="78">
        <f t="shared" si="58"/>
        <v>-1.8961233379179269E-3</v>
      </c>
      <c r="M190" s="78">
        <f t="shared" si="59"/>
        <v>3.8868550137991088E-3</v>
      </c>
      <c r="N190" s="79">
        <f t="shared" si="60"/>
        <v>3.8033929014756425E-3</v>
      </c>
      <c r="P190" s="74">
        <v>42640</v>
      </c>
      <c r="Q190" s="75">
        <v>6.4441700612606371E-3</v>
      </c>
      <c r="R190" s="75">
        <v>1.1409958880145244E-3</v>
      </c>
      <c r="S190" s="75">
        <v>4.3838253732215813E-3</v>
      </c>
      <c r="T190" s="75">
        <v>4.7692557446644404E-3</v>
      </c>
      <c r="U190" s="76">
        <v>1.2458752003415279E-3</v>
      </c>
      <c r="W190" s="42">
        <f t="shared" si="61"/>
        <v>42635</v>
      </c>
      <c r="X190" s="19">
        <f t="shared" ca="1" si="62"/>
        <v>2.0530483089622842E-3</v>
      </c>
      <c r="Y190" s="46">
        <f t="shared" ca="1" si="70"/>
        <v>4.2150073589328942E-6</v>
      </c>
      <c r="Z190" s="19">
        <f t="shared" ca="1" si="71"/>
        <v>4.255228104451891E-6</v>
      </c>
      <c r="AA190" s="46">
        <f t="shared" ca="1" si="72"/>
        <v>11.376814266237439</v>
      </c>
      <c r="AB190" s="47">
        <f t="shared" ca="1" si="73"/>
        <v>0.99526274047185648</v>
      </c>
      <c r="AC190" s="46">
        <f t="shared" ca="1" si="74"/>
        <v>1085</v>
      </c>
      <c r="AD190" s="46">
        <f t="shared" ca="1" si="75"/>
        <v>0.86208267090620028</v>
      </c>
      <c r="AE190" s="46">
        <f t="shared" ca="1" si="76"/>
        <v>1.089724187429465</v>
      </c>
      <c r="AF190" s="46">
        <f t="shared" ca="1" si="77"/>
        <v>0.99526274047185648</v>
      </c>
      <c r="AG190" s="46">
        <f t="shared" ca="1" si="65"/>
        <v>0.90195850817490786</v>
      </c>
      <c r="AH190" s="48">
        <f t="shared" ca="1" si="78"/>
        <v>0.99054792257154978</v>
      </c>
      <c r="AJ190" s="31">
        <f t="shared" si="66"/>
        <v>1076</v>
      </c>
      <c r="AK190" s="20">
        <v>182</v>
      </c>
      <c r="AL190" s="20">
        <f t="shared" si="63"/>
        <v>5.7205725292270269E-2</v>
      </c>
      <c r="AM190" s="20">
        <f t="shared" si="64"/>
        <v>-5.559347488384165E-2</v>
      </c>
      <c r="AN190" s="20">
        <f t="shared" ca="1" si="79"/>
        <v>-2.5456205651184344E-3</v>
      </c>
      <c r="AO190" s="20">
        <f t="shared" ca="1" si="80"/>
        <v>-4.0164619119543955E-3</v>
      </c>
      <c r="AP190" s="20">
        <f t="shared" ca="1" si="67"/>
        <v>-2.5971494176787852E-3</v>
      </c>
      <c r="AQ190" s="31">
        <f t="shared" ca="1" si="68"/>
        <v>-2.1309938124293621E-2</v>
      </c>
      <c r="AR190" s="89">
        <f t="shared" ca="1" si="69"/>
        <v>-2.0010231682011617E-2</v>
      </c>
      <c r="AT190" s="64">
        <f t="shared" si="81"/>
        <v>1.2062780269058295</v>
      </c>
      <c r="AU190" s="65">
        <f t="shared" ca="1" si="82"/>
        <v>8.1365685708275735E-6</v>
      </c>
      <c r="AV190" s="66">
        <f t="shared" ca="1" si="83"/>
        <v>4.8300502717189776E-4</v>
      </c>
    </row>
    <row r="191" spans="2:48" x14ac:dyDescent="0.2">
      <c r="B191" s="3">
        <v>38163</v>
      </c>
      <c r="C191" s="4">
        <v>1134.4300539999999</v>
      </c>
      <c r="D191" s="4">
        <v>603.76000999999997</v>
      </c>
      <c r="E191" s="4">
        <v>587.70001200000002</v>
      </c>
      <c r="F191" s="4">
        <v>47.176665999999997</v>
      </c>
      <c r="G191" s="4">
        <v>100.260002</v>
      </c>
      <c r="I191" s="74">
        <v>38163</v>
      </c>
      <c r="J191" s="75">
        <f t="shared" si="56"/>
        <v>-5.4530047509121892E-3</v>
      </c>
      <c r="K191" s="75">
        <f t="shared" si="57"/>
        <v>4.5756309449820976E-3</v>
      </c>
      <c r="L191" s="75">
        <f t="shared" si="58"/>
        <v>1.4938302701424166E-2</v>
      </c>
      <c r="M191" s="75">
        <f t="shared" si="59"/>
        <v>-3.6606548536707866E-3</v>
      </c>
      <c r="N191" s="76">
        <f t="shared" si="60"/>
        <v>-2.9912254163806082E-4</v>
      </c>
      <c r="P191" s="77">
        <v>42641</v>
      </c>
      <c r="Q191" s="78">
        <v>5.2965537587632856E-3</v>
      </c>
      <c r="R191" s="78">
        <v>8.2044200287977962E-3</v>
      </c>
      <c r="S191" s="78">
        <v>7.4536168445673828E-3</v>
      </c>
      <c r="T191" s="78">
        <v>7.1198166767310785E-3</v>
      </c>
      <c r="U191" s="79">
        <v>2.6663407223122851E-4</v>
      </c>
      <c r="W191" s="44">
        <f t="shared" si="61"/>
        <v>42636</v>
      </c>
      <c r="X191" s="20">
        <f t="shared" ca="1" si="62"/>
        <v>-2.6722785912656284E-4</v>
      </c>
      <c r="Y191" s="20">
        <f t="shared" ca="1" si="70"/>
        <v>7.1410728693366119E-8</v>
      </c>
      <c r="Z191" s="20">
        <f t="shared" ca="1" si="71"/>
        <v>4.5680888343622882E-6</v>
      </c>
      <c r="AA191" s="20">
        <f t="shared" ca="1" si="72"/>
        <v>12.280783121186932</v>
      </c>
      <c r="AB191" s="31">
        <f t="shared" ca="1" si="73"/>
        <v>-0.12503006642663375</v>
      </c>
      <c r="AC191" s="20">
        <f t="shared" ca="1" si="74"/>
        <v>507</v>
      </c>
      <c r="AD191" s="20">
        <f t="shared" ca="1" si="75"/>
        <v>0.40262321144674085</v>
      </c>
      <c r="AE191" s="20">
        <f t="shared" ca="1" si="76"/>
        <v>-0.24656302505296462</v>
      </c>
      <c r="AF191" s="20">
        <f t="shared" ca="1" si="77"/>
        <v>-0.12503006642663375</v>
      </c>
      <c r="AG191" s="20">
        <f t="shared" ca="1" si="65"/>
        <v>2.9096801326788636E-2</v>
      </c>
      <c r="AH191" s="45">
        <f t="shared" ca="1" si="78"/>
        <v>1.5632517510648446E-2</v>
      </c>
      <c r="AJ191" s="47">
        <f t="shared" si="66"/>
        <v>1075</v>
      </c>
      <c r="AK191" s="46">
        <v>183</v>
      </c>
      <c r="AL191" s="46">
        <f t="shared" si="63"/>
        <v>5.7205725292270269E-2</v>
      </c>
      <c r="AM191" s="46">
        <f t="shared" si="64"/>
        <v>-5.559347488384165E-2</v>
      </c>
      <c r="AN191" s="46">
        <f t="shared" ca="1" si="79"/>
        <v>1.1118976188011536E-2</v>
      </c>
      <c r="AO191" s="94">
        <f t="shared" ca="1" si="80"/>
        <v>-8.3756494170545261E-4</v>
      </c>
      <c r="AP191" s="46">
        <f t="shared" ca="1" si="67"/>
        <v>-2.3225334364239524E-2</v>
      </c>
      <c r="AQ191" s="47">
        <f t="shared" ca="1" si="68"/>
        <v>7.5984034126678852E-3</v>
      </c>
      <c r="AR191" s="90">
        <f t="shared" ca="1" si="69"/>
        <v>1.0964835368827856E-2</v>
      </c>
      <c r="AT191" s="67">
        <f t="shared" si="81"/>
        <v>1.2078651685393258</v>
      </c>
      <c r="AU191" s="56">
        <f t="shared" ca="1" si="82"/>
        <v>6.5154198657924685E-4</v>
      </c>
      <c r="AV191" s="57">
        <f t="shared" ca="1" si="83"/>
        <v>1.4521874805102324E-4</v>
      </c>
    </row>
    <row r="192" spans="2:48" x14ac:dyDescent="0.2">
      <c r="B192" s="3">
        <v>38166</v>
      </c>
      <c r="C192" s="4">
        <v>1133.349976</v>
      </c>
      <c r="D192" s="4">
        <v>600.59002699999996</v>
      </c>
      <c r="E192" s="4">
        <v>584.09997599999997</v>
      </c>
      <c r="F192" s="4">
        <v>47.466667000000001</v>
      </c>
      <c r="G192" s="4">
        <v>99.93</v>
      </c>
      <c r="I192" s="77">
        <v>38166</v>
      </c>
      <c r="J192" s="78">
        <f t="shared" si="56"/>
        <v>-9.5208866883559988E-4</v>
      </c>
      <c r="K192" s="78">
        <f t="shared" si="57"/>
        <v>-5.2504023908440077E-3</v>
      </c>
      <c r="L192" s="78">
        <f t="shared" si="58"/>
        <v>-6.1256354032540759E-3</v>
      </c>
      <c r="M192" s="78">
        <f t="shared" si="59"/>
        <v>6.1471279042907305E-3</v>
      </c>
      <c r="N192" s="79">
        <f t="shared" si="60"/>
        <v>-3.2914621326258628E-3</v>
      </c>
      <c r="P192" s="74">
        <v>42642</v>
      </c>
      <c r="Q192" s="75">
        <v>-9.3214113252899078E-3</v>
      </c>
      <c r="R192" s="75">
        <v>-1.1162854007501737E-2</v>
      </c>
      <c r="S192" s="75">
        <v>-1.4271300080485126E-2</v>
      </c>
      <c r="T192" s="75">
        <v>-1.2455849183639067E-2</v>
      </c>
      <c r="U192" s="76">
        <v>0</v>
      </c>
      <c r="W192" s="42">
        <f t="shared" si="61"/>
        <v>42639</v>
      </c>
      <c r="X192" s="19">
        <f t="shared" ca="1" si="62"/>
        <v>1.2474382630106547E-3</v>
      </c>
      <c r="Y192" s="46">
        <f t="shared" ca="1" si="70"/>
        <v>1.5561022200230393E-6</v>
      </c>
      <c r="Z192" s="19">
        <f t="shared" ca="1" si="71"/>
        <v>3.7167535339525157E-6</v>
      </c>
      <c r="AA192" s="46">
        <f t="shared" ca="1" si="72"/>
        <v>12.083987550334392</v>
      </c>
      <c r="AB192" s="47">
        <f t="shared" ca="1" si="73"/>
        <v>0.64704901383209523</v>
      </c>
      <c r="AC192" s="46">
        <f t="shared" ca="1" si="74"/>
        <v>959</v>
      </c>
      <c r="AD192" s="46">
        <f t="shared" ca="1" si="75"/>
        <v>0.7619236883942766</v>
      </c>
      <c r="AE192" s="46">
        <f t="shared" ca="1" si="76"/>
        <v>0.71250418119669368</v>
      </c>
      <c r="AF192" s="46">
        <f t="shared" ca="1" si="77"/>
        <v>0.64704901383209523</v>
      </c>
      <c r="AG192" s="46">
        <f t="shared" ca="1" si="65"/>
        <v>0.3618037355877689</v>
      </c>
      <c r="AH192" s="48">
        <f t="shared" ca="1" si="78"/>
        <v>0.41867242630108703</v>
      </c>
      <c r="AJ192" s="31">
        <f t="shared" si="66"/>
        <v>1074</v>
      </c>
      <c r="AK192" s="20">
        <v>184</v>
      </c>
      <c r="AL192" s="20">
        <f t="shared" si="63"/>
        <v>5.7205725292270269E-2</v>
      </c>
      <c r="AM192" s="20">
        <f t="shared" si="64"/>
        <v>-5.559347488384165E-2</v>
      </c>
      <c r="AN192" s="20">
        <f t="shared" ca="1" si="79"/>
        <v>-1.3443103708421963E-2</v>
      </c>
      <c r="AO192" s="20">
        <f t="shared" ca="1" si="80"/>
        <v>-6.3996610268223361E-3</v>
      </c>
      <c r="AP192" s="20">
        <f t="shared" ca="1" si="67"/>
        <v>7.7468477519718046E-3</v>
      </c>
      <c r="AQ192" s="31">
        <f t="shared" ca="1" si="68"/>
        <v>1.9375880326832713E-3</v>
      </c>
      <c r="AR192" s="89">
        <f t="shared" ca="1" si="69"/>
        <v>8.4706949703398297E-4</v>
      </c>
      <c r="AT192" s="64">
        <f t="shared" si="81"/>
        <v>1.2094594594594594</v>
      </c>
      <c r="AU192" s="65">
        <f t="shared" ca="1" si="82"/>
        <v>7.2584076800738358E-5</v>
      </c>
      <c r="AV192" s="66">
        <f t="shared" ca="1" si="83"/>
        <v>8.6781949440653692E-7</v>
      </c>
    </row>
    <row r="193" spans="2:48" x14ac:dyDescent="0.2">
      <c r="B193" s="3">
        <v>38167</v>
      </c>
      <c r="C193" s="4">
        <v>1136.1999510000001</v>
      </c>
      <c r="D193" s="4">
        <v>602.28997800000002</v>
      </c>
      <c r="E193" s="4">
        <v>587.830017</v>
      </c>
      <c r="F193" s="4">
        <v>47.366664999999998</v>
      </c>
      <c r="G193" s="4">
        <v>99.75</v>
      </c>
      <c r="I193" s="74">
        <v>38167</v>
      </c>
      <c r="J193" s="75">
        <f t="shared" si="56"/>
        <v>2.5146468966794119E-3</v>
      </c>
      <c r="K193" s="75">
        <f t="shared" si="57"/>
        <v>2.8304682455209261E-3</v>
      </c>
      <c r="L193" s="75">
        <f t="shared" si="58"/>
        <v>6.3859632824227828E-3</v>
      </c>
      <c r="M193" s="75">
        <f t="shared" si="59"/>
        <v>-2.1067836930704124E-3</v>
      </c>
      <c r="N193" s="76">
        <f t="shared" si="60"/>
        <v>-1.8012608826179007E-3</v>
      </c>
      <c r="P193" s="77">
        <v>42643</v>
      </c>
      <c r="Q193" s="78">
        <v>7.9679693613367315E-3</v>
      </c>
      <c r="R193" s="78">
        <v>8.2426030937862264E-3</v>
      </c>
      <c r="S193" s="78">
        <v>1.1230073924459729E-2</v>
      </c>
      <c r="T193" s="78">
        <v>7.8405150107555884E-3</v>
      </c>
      <c r="U193" s="79">
        <v>-1.0663141899207641E-3</v>
      </c>
      <c r="W193" s="44">
        <f t="shared" si="61"/>
        <v>42640</v>
      </c>
      <c r="X193" s="20">
        <f t="shared" ca="1" si="62"/>
        <v>1.2458752003415279E-3</v>
      </c>
      <c r="Y193" s="20">
        <f t="shared" ca="1" si="70"/>
        <v>1.5522050148260423E-6</v>
      </c>
      <c r="Z193" s="20">
        <f t="shared" ca="1" si="71"/>
        <v>3.4756774357335001E-6</v>
      </c>
      <c r="AA193" s="20">
        <f t="shared" ca="1" si="72"/>
        <v>12.123130511155303</v>
      </c>
      <c r="AB193" s="31">
        <f t="shared" ca="1" si="73"/>
        <v>0.66827437572961612</v>
      </c>
      <c r="AC193" s="20">
        <f t="shared" ca="1" si="74"/>
        <v>968</v>
      </c>
      <c r="AD193" s="20">
        <f t="shared" ca="1" si="75"/>
        <v>0.76907790143084265</v>
      </c>
      <c r="AE193" s="20">
        <f t="shared" ca="1" si="76"/>
        <v>0.73581351182456567</v>
      </c>
      <c r="AF193" s="20">
        <f t="shared" ca="1" si="77"/>
        <v>0.66827437572961612</v>
      </c>
      <c r="AG193" s="20">
        <f t="shared" ca="1" si="65"/>
        <v>0.38778841436062056</v>
      </c>
      <c r="AH193" s="45">
        <f t="shared" ca="1" si="78"/>
        <v>0.44659064125680814</v>
      </c>
      <c r="AJ193" s="47">
        <f t="shared" si="66"/>
        <v>1073</v>
      </c>
      <c r="AK193" s="46">
        <v>185</v>
      </c>
      <c r="AL193" s="46">
        <f t="shared" si="63"/>
        <v>5.7205725292270269E-2</v>
      </c>
      <c r="AM193" s="46">
        <f t="shared" si="64"/>
        <v>-5.559347488384165E-2</v>
      </c>
      <c r="AN193" s="46">
        <f t="shared" ca="1" si="79"/>
        <v>2.3475273936967092E-2</v>
      </c>
      <c r="AO193" s="94">
        <f t="shared" ca="1" si="80"/>
        <v>-5.4026239471697988E-3</v>
      </c>
      <c r="AP193" s="46">
        <f t="shared" ca="1" si="67"/>
        <v>2.6301328801029665E-2</v>
      </c>
      <c r="AQ193" s="47">
        <f t="shared" ca="1" si="68"/>
        <v>1.4975581422045879E-2</v>
      </c>
      <c r="AR193" s="90">
        <f t="shared" ca="1" si="69"/>
        <v>1.646496351300706E-2</v>
      </c>
      <c r="AT193" s="67">
        <f t="shared" si="81"/>
        <v>1.2110609480812642</v>
      </c>
      <c r="AU193" s="56">
        <f t="shared" ca="1" si="82"/>
        <v>8.377633963419451E-4</v>
      </c>
      <c r="AV193" s="57">
        <f t="shared" ca="1" si="83"/>
        <v>3.2831259616143742E-4</v>
      </c>
    </row>
    <row r="194" spans="2:48" x14ac:dyDescent="0.2">
      <c r="B194" s="3">
        <v>38168</v>
      </c>
      <c r="C194" s="4">
        <v>1140.839966</v>
      </c>
      <c r="D194" s="4">
        <v>607.69000200000005</v>
      </c>
      <c r="E194" s="4">
        <v>591.52002000000005</v>
      </c>
      <c r="F194" s="4">
        <v>47.666668000000001</v>
      </c>
      <c r="G194" s="4">
        <v>100.540001</v>
      </c>
      <c r="I194" s="77">
        <v>38168</v>
      </c>
      <c r="J194" s="78">
        <f t="shared" si="56"/>
        <v>4.083801443501337E-3</v>
      </c>
      <c r="K194" s="78">
        <f t="shared" si="57"/>
        <v>8.9658207794386206E-3</v>
      </c>
      <c r="L194" s="78">
        <f t="shared" si="58"/>
        <v>6.2773299989545223E-3</v>
      </c>
      <c r="M194" s="78">
        <f t="shared" si="59"/>
        <v>6.3336314684600192E-3</v>
      </c>
      <c r="N194" s="79">
        <f t="shared" si="60"/>
        <v>7.9198095238095616E-3</v>
      </c>
      <c r="P194" s="74">
        <v>42646</v>
      </c>
      <c r="Q194" s="75">
        <v>-3.260695824222057E-3</v>
      </c>
      <c r="R194" s="75">
        <v>-6.5582144321297874E-3</v>
      </c>
      <c r="S194" s="75">
        <v>-4.6898053668714803E-3</v>
      </c>
      <c r="T194" s="75">
        <v>-2.7059022035192692E-3</v>
      </c>
      <c r="U194" s="76">
        <v>-2.9354385862914484E-3</v>
      </c>
      <c r="W194" s="42">
        <f t="shared" si="61"/>
        <v>42641</v>
      </c>
      <c r="X194" s="19">
        <f t="shared" ca="1" si="62"/>
        <v>2.6663407223122851E-4</v>
      </c>
      <c r="Y194" s="46">
        <f t="shared" ca="1" si="70"/>
        <v>7.1093728474607986E-8</v>
      </c>
      <c r="Z194" s="19">
        <f t="shared" ca="1" si="71"/>
        <v>3.2965615513062946E-6</v>
      </c>
      <c r="AA194" s="46">
        <f t="shared" ca="1" si="72"/>
        <v>12.601064561960698</v>
      </c>
      <c r="AB194" s="47">
        <f t="shared" ca="1" si="73"/>
        <v>0.14685375341591259</v>
      </c>
      <c r="AC194" s="46">
        <f t="shared" ca="1" si="74"/>
        <v>673</v>
      </c>
      <c r="AD194" s="46">
        <f t="shared" ca="1" si="75"/>
        <v>0.53457869634340227</v>
      </c>
      <c r="AE194" s="46">
        <f t="shared" ca="1" si="76"/>
        <v>8.6784752904228241E-2</v>
      </c>
      <c r="AF194" s="46">
        <f t="shared" ca="1" si="77"/>
        <v>0.14685375341591259</v>
      </c>
      <c r="AG194" s="46">
        <f t="shared" ca="1" si="65"/>
        <v>1.0262900466375874E-2</v>
      </c>
      <c r="AH194" s="48">
        <f t="shared" ca="1" si="78"/>
        <v>2.1566024892341659E-2</v>
      </c>
      <c r="AJ194" s="31">
        <f t="shared" si="66"/>
        <v>1072</v>
      </c>
      <c r="AK194" s="20">
        <v>186</v>
      </c>
      <c r="AL194" s="20">
        <f t="shared" si="63"/>
        <v>5.7205725292270269E-2</v>
      </c>
      <c r="AM194" s="20">
        <f t="shared" si="64"/>
        <v>-5.559347488384165E-2</v>
      </c>
      <c r="AN194" s="20">
        <f t="shared" ca="1" si="79"/>
        <v>3.3279125503649456E-3</v>
      </c>
      <c r="AO194" s="20">
        <f t="shared" ca="1" si="80"/>
        <v>-5.5967946605332726E-3</v>
      </c>
      <c r="AP194" s="20">
        <f t="shared" ca="1" si="67"/>
        <v>-4.042417879423469E-2</v>
      </c>
      <c r="AQ194" s="31">
        <f t="shared" ca="1" si="68"/>
        <v>-2.4402369553710286E-2</v>
      </c>
      <c r="AR194" s="89">
        <f t="shared" ca="1" si="69"/>
        <v>-2.7560503165323092E-2</v>
      </c>
      <c r="AT194" s="64">
        <f t="shared" si="81"/>
        <v>1.2126696832579185</v>
      </c>
      <c r="AU194" s="65">
        <f t="shared" ca="1" si="82"/>
        <v>1.9816407871423164E-3</v>
      </c>
      <c r="AV194" s="66">
        <f t="shared" ca="1" si="83"/>
        <v>9.2112125659054363E-4</v>
      </c>
    </row>
    <row r="195" spans="2:48" x14ac:dyDescent="0.2">
      <c r="B195" s="3">
        <v>38169</v>
      </c>
      <c r="C195" s="4">
        <v>1128.9399410000001</v>
      </c>
      <c r="D195" s="4">
        <v>600.09002699999996</v>
      </c>
      <c r="E195" s="4">
        <v>582.42999299999997</v>
      </c>
      <c r="F195" s="4">
        <v>47.066665999999998</v>
      </c>
      <c r="G195" s="4">
        <v>100.349998</v>
      </c>
      <c r="I195" s="74">
        <v>38169</v>
      </c>
      <c r="J195" s="75">
        <f t="shared" si="56"/>
        <v>-1.0430932781679839E-2</v>
      </c>
      <c r="K195" s="75">
        <f t="shared" si="57"/>
        <v>-1.2506335425936602E-2</v>
      </c>
      <c r="L195" s="75">
        <f t="shared" si="58"/>
        <v>-1.5367234738733063E-2</v>
      </c>
      <c r="M195" s="75">
        <f t="shared" si="59"/>
        <v>-1.2587454193357998E-2</v>
      </c>
      <c r="N195" s="76">
        <f t="shared" si="60"/>
        <v>-1.8898249264987013E-3</v>
      </c>
      <c r="P195" s="77">
        <v>42647</v>
      </c>
      <c r="Q195" s="78">
        <v>-4.9555623000289532E-3</v>
      </c>
      <c r="R195" s="78">
        <v>-5.2721034135534686E-3</v>
      </c>
      <c r="S195" s="78">
        <v>-4.816259580606907E-3</v>
      </c>
      <c r="T195" s="78">
        <v>-1.696116640730609E-4</v>
      </c>
      <c r="U195" s="79">
        <v>-3.3901062856671262E-3</v>
      </c>
      <c r="W195" s="44">
        <f t="shared" si="61"/>
        <v>42642</v>
      </c>
      <c r="X195" s="20">
        <f t="shared" ca="1" si="62"/>
        <v>0</v>
      </c>
      <c r="Y195" s="20">
        <f t="shared" ca="1" si="70"/>
        <v>0</v>
      </c>
      <c r="Z195" s="20">
        <f t="shared" ca="1" si="71"/>
        <v>2.7773150734289189E-6</v>
      </c>
      <c r="AA195" s="20">
        <f t="shared" ca="1" si="72"/>
        <v>12.7940258978728</v>
      </c>
      <c r="AB195" s="31">
        <f t="shared" ca="1" si="73"/>
        <v>0</v>
      </c>
      <c r="AC195" s="20">
        <f t="shared" ca="1" si="74"/>
        <v>563</v>
      </c>
      <c r="AD195" s="20">
        <f t="shared" ca="1" si="75"/>
        <v>0.44713831478537364</v>
      </c>
      <c r="AE195" s="20">
        <f t="shared" ca="1" si="76"/>
        <v>-0.13289473659553155</v>
      </c>
      <c r="AF195" s="20">
        <f t="shared" ca="1" si="77"/>
        <v>0</v>
      </c>
      <c r="AG195" s="20">
        <f t="shared" ca="1" si="65"/>
        <v>2.0746001655301102E-3</v>
      </c>
      <c r="AH195" s="45">
        <f t="shared" ca="1" si="78"/>
        <v>0</v>
      </c>
      <c r="AJ195" s="47">
        <f t="shared" si="66"/>
        <v>1071</v>
      </c>
      <c r="AK195" s="46">
        <v>187</v>
      </c>
      <c r="AL195" s="46">
        <f t="shared" si="63"/>
        <v>5.7205725292270269E-2</v>
      </c>
      <c r="AM195" s="46">
        <f t="shared" si="64"/>
        <v>-5.559347488384165E-2</v>
      </c>
      <c r="AN195" s="46">
        <f t="shared" ca="1" si="79"/>
        <v>-3.440571575434373E-2</v>
      </c>
      <c r="AO195" s="94">
        <f t="shared" ca="1" si="80"/>
        <v>-7.9404994514998013E-3</v>
      </c>
      <c r="AP195" s="46">
        <f t="shared" ca="1" si="67"/>
        <v>-2.45689935329182E-2</v>
      </c>
      <c r="AQ195" s="47">
        <f t="shared" ca="1" si="68"/>
        <v>-3.8294710858412231E-3</v>
      </c>
      <c r="AR195" s="90">
        <f t="shared" ca="1" si="69"/>
        <v>-7.7578434781344708E-3</v>
      </c>
      <c r="AT195" s="67">
        <f t="shared" si="81"/>
        <v>1.2142857142857142</v>
      </c>
      <c r="AU195" s="56">
        <f t="shared" ca="1" si="82"/>
        <v>7.3298589533927116E-4</v>
      </c>
      <c r="AV195" s="57">
        <f t="shared" ca="1" si="83"/>
        <v>7.308073588078358E-5</v>
      </c>
    </row>
    <row r="196" spans="2:48" x14ac:dyDescent="0.2">
      <c r="B196" s="3">
        <v>38170</v>
      </c>
      <c r="C196" s="4">
        <v>1125.380005</v>
      </c>
      <c r="D196" s="4">
        <v>598.80999799999995</v>
      </c>
      <c r="E196" s="4">
        <v>582.71997099999999</v>
      </c>
      <c r="F196" s="4">
        <v>47.330002</v>
      </c>
      <c r="G196" s="4">
        <v>100.989998</v>
      </c>
      <c r="I196" s="77">
        <v>38170</v>
      </c>
      <c r="J196" s="78">
        <f t="shared" si="56"/>
        <v>-3.1533440094667592E-3</v>
      </c>
      <c r="K196" s="78">
        <f t="shared" si="57"/>
        <v>-2.1330616114372007E-3</v>
      </c>
      <c r="L196" s="78">
        <f t="shared" si="58"/>
        <v>4.9787614560574183E-4</v>
      </c>
      <c r="M196" s="78">
        <f t="shared" si="59"/>
        <v>5.5949575863308964E-3</v>
      </c>
      <c r="N196" s="79">
        <f t="shared" si="60"/>
        <v>6.3776782536657407E-3</v>
      </c>
      <c r="P196" s="74">
        <v>42648</v>
      </c>
      <c r="Q196" s="75">
        <v>4.2966905416751246E-3</v>
      </c>
      <c r="R196" s="75">
        <v>5.2023229276793211E-3</v>
      </c>
      <c r="S196" s="75">
        <v>6.9286210449192543E-3</v>
      </c>
      <c r="T196" s="75">
        <v>4.070590299704668E-3</v>
      </c>
      <c r="U196" s="76">
        <v>-1.3427714738409688E-3</v>
      </c>
      <c r="W196" s="42">
        <f t="shared" si="61"/>
        <v>42643</v>
      </c>
      <c r="X196" s="19">
        <f t="shared" ca="1" si="62"/>
        <v>-1.0663141899207641E-3</v>
      </c>
      <c r="Y196" s="46">
        <f t="shared" ca="1" si="70"/>
        <v>1.1370259516263752E-6</v>
      </c>
      <c r="Z196" s="19">
        <f t="shared" ca="1" si="71"/>
        <v>2.3751432842949189E-6</v>
      </c>
      <c r="AA196" s="46">
        <f t="shared" ca="1" si="72"/>
        <v>12.471733904182527</v>
      </c>
      <c r="AB196" s="47">
        <f t="shared" ca="1" si="73"/>
        <v>-0.69189514226181636</v>
      </c>
      <c r="AC196" s="46">
        <f t="shared" ca="1" si="74"/>
        <v>242</v>
      </c>
      <c r="AD196" s="46">
        <f t="shared" ca="1" si="75"/>
        <v>0.19197138314785372</v>
      </c>
      <c r="AE196" s="46">
        <f t="shared" ca="1" si="76"/>
        <v>-0.87065461496477214</v>
      </c>
      <c r="AF196" s="46">
        <f t="shared" ca="1" si="77"/>
        <v>-0.69189514226181636</v>
      </c>
      <c r="AG196" s="46">
        <f t="shared" ca="1" si="65"/>
        <v>0.54382206201711691</v>
      </c>
      <c r="AH196" s="48">
        <f t="shared" ca="1" si="78"/>
        <v>0.47871888788549904</v>
      </c>
      <c r="AJ196" s="31">
        <f t="shared" si="66"/>
        <v>1070</v>
      </c>
      <c r="AK196" s="20">
        <v>188</v>
      </c>
      <c r="AL196" s="20">
        <f t="shared" si="63"/>
        <v>5.7205725292270269E-2</v>
      </c>
      <c r="AM196" s="20">
        <f t="shared" si="64"/>
        <v>-5.559347488384165E-2</v>
      </c>
      <c r="AN196" s="20">
        <f t="shared" ca="1" si="79"/>
        <v>-9.6061673699692207E-3</v>
      </c>
      <c r="AO196" s="20">
        <f t="shared" ca="1" si="80"/>
        <v>-6.4940173905603474E-3</v>
      </c>
      <c r="AP196" s="20">
        <f t="shared" ca="1" si="67"/>
        <v>2.9710254003264221E-2</v>
      </c>
      <c r="AQ196" s="31">
        <f t="shared" ca="1" si="68"/>
        <v>3.6441452019819347E-2</v>
      </c>
      <c r="AR196" s="89">
        <f t="shared" ca="1" si="69"/>
        <v>3.450881558945227E-2</v>
      </c>
      <c r="AT196" s="64">
        <f t="shared" si="81"/>
        <v>1.2159090909090908</v>
      </c>
      <c r="AU196" s="65">
        <f t="shared" ca="1" si="82"/>
        <v>1.0732819732320125E-3</v>
      </c>
      <c r="AV196" s="66">
        <f t="shared" ca="1" si="83"/>
        <v>1.4479754978680701E-3</v>
      </c>
    </row>
    <row r="197" spans="2:48" x14ac:dyDescent="0.2">
      <c r="B197" s="3">
        <v>38174</v>
      </c>
      <c r="C197" s="4">
        <v>1116.209961</v>
      </c>
      <c r="D197" s="4">
        <v>590.580017</v>
      </c>
      <c r="E197" s="4">
        <v>572.40997300000004</v>
      </c>
      <c r="F197" s="4">
        <v>46.549999</v>
      </c>
      <c r="G197" s="4">
        <v>100.91999800000001</v>
      </c>
      <c r="I197" s="74">
        <v>38174</v>
      </c>
      <c r="J197" s="75">
        <f t="shared" si="56"/>
        <v>-8.1483978382928188E-3</v>
      </c>
      <c r="K197" s="75">
        <f t="shared" si="57"/>
        <v>-1.3743893768453667E-2</v>
      </c>
      <c r="L197" s="75">
        <f t="shared" si="58"/>
        <v>-1.7692885971124457E-2</v>
      </c>
      <c r="M197" s="75">
        <f t="shared" si="59"/>
        <v>-1.6480096493551821E-2</v>
      </c>
      <c r="N197" s="76">
        <f t="shared" si="60"/>
        <v>-6.9313794817575083E-4</v>
      </c>
      <c r="P197" s="77">
        <v>42649</v>
      </c>
      <c r="Q197" s="78">
        <v>4.8156019948376259E-4</v>
      </c>
      <c r="R197" s="78">
        <v>1.4980809239743291E-3</v>
      </c>
      <c r="S197" s="78">
        <v>-1.7062289293487728E-3</v>
      </c>
      <c r="T197" s="78">
        <v>-5.4054053140978877E-3</v>
      </c>
      <c r="U197" s="79">
        <v>0</v>
      </c>
      <c r="W197" s="44">
        <f t="shared" si="61"/>
        <v>42646</v>
      </c>
      <c r="X197" s="20">
        <f t="shared" ca="1" si="62"/>
        <v>-2.9354385862914484E-3</v>
      </c>
      <c r="Y197" s="20">
        <f t="shared" ca="1" si="70"/>
        <v>8.6167996938887373E-6</v>
      </c>
      <c r="Z197" s="20">
        <f t="shared" ca="1" si="71"/>
        <v>2.3750685379125967E-6</v>
      </c>
      <c r="AA197" s="20">
        <f t="shared" ca="1" si="72"/>
        <v>9.3224627736175893</v>
      </c>
      <c r="AB197" s="31">
        <f t="shared" ca="1" si="73"/>
        <v>-1.9047365931298754</v>
      </c>
      <c r="AC197" s="20">
        <f t="shared" ca="1" si="74"/>
        <v>32</v>
      </c>
      <c r="AD197" s="20">
        <f t="shared" ca="1" si="75"/>
        <v>2.5039745627980923E-2</v>
      </c>
      <c r="AE197" s="20">
        <f t="shared" ca="1" si="76"/>
        <v>-1.959284386300254</v>
      </c>
      <c r="AF197" s="20">
        <f t="shared" ca="1" si="77"/>
        <v>-1.9047365931298754</v>
      </c>
      <c r="AG197" s="20">
        <f t="shared" ca="1" si="65"/>
        <v>3.8036091319041492</v>
      </c>
      <c r="AH197" s="45">
        <f t="shared" ca="1" si="78"/>
        <v>3.6280214892080047</v>
      </c>
      <c r="AJ197" s="47">
        <f t="shared" si="66"/>
        <v>1069</v>
      </c>
      <c r="AK197" s="46">
        <v>189</v>
      </c>
      <c r="AL197" s="46">
        <f t="shared" si="63"/>
        <v>5.7205725292270269E-2</v>
      </c>
      <c r="AM197" s="46">
        <f t="shared" si="64"/>
        <v>-5.559347488384165E-2</v>
      </c>
      <c r="AN197" s="46">
        <f t="shared" ca="1" si="79"/>
        <v>-1.7858309747800095E-2</v>
      </c>
      <c r="AO197" s="94">
        <f t="shared" ca="1" si="80"/>
        <v>-8.0228631449979545E-3</v>
      </c>
      <c r="AP197" s="46">
        <f t="shared" ca="1" si="67"/>
        <v>-5.4641200895918098E-2</v>
      </c>
      <c r="AQ197" s="47">
        <f t="shared" ca="1" si="68"/>
        <v>-5.1051000351722713E-2</v>
      </c>
      <c r="AR197" s="90">
        <f t="shared" ca="1" si="69"/>
        <v>-5.0553760301123608E-2</v>
      </c>
      <c r="AT197" s="67">
        <f t="shared" si="81"/>
        <v>1.2175398633257404</v>
      </c>
      <c r="AU197" s="56">
        <f t="shared" ca="1" si="82"/>
        <v>3.6351610854067182E-3</v>
      </c>
      <c r="AV197" s="57">
        <f t="shared" ca="1" si="83"/>
        <v>3.1116455416215489E-3</v>
      </c>
    </row>
    <row r="198" spans="2:48" x14ac:dyDescent="0.2">
      <c r="B198" s="3">
        <v>38175</v>
      </c>
      <c r="C198" s="4">
        <v>1118.329956</v>
      </c>
      <c r="D198" s="4">
        <v>592.21997099999999</v>
      </c>
      <c r="E198" s="4">
        <v>572.03002900000001</v>
      </c>
      <c r="F198" s="4">
        <v>47.099997999999999</v>
      </c>
      <c r="G198" s="4">
        <v>100.860001</v>
      </c>
      <c r="I198" s="77">
        <v>38175</v>
      </c>
      <c r="J198" s="78">
        <f t="shared" si="56"/>
        <v>1.8992797717919819E-3</v>
      </c>
      <c r="K198" s="78">
        <f t="shared" si="57"/>
        <v>2.776853182961639E-3</v>
      </c>
      <c r="L198" s="78">
        <f t="shared" si="58"/>
        <v>-6.6376202009328568E-4</v>
      </c>
      <c r="M198" s="78">
        <f t="shared" si="59"/>
        <v>1.1815231188297118E-2</v>
      </c>
      <c r="N198" s="79">
        <f t="shared" si="60"/>
        <v>-5.9450060631203983E-4</v>
      </c>
      <c r="P198" s="74">
        <v>42650</v>
      </c>
      <c r="Q198" s="75">
        <v>-3.25348368171079E-3</v>
      </c>
      <c r="R198" s="75">
        <v>-6.6570151443882848E-3</v>
      </c>
      <c r="S198" s="75">
        <v>-7.7673089273921662E-3</v>
      </c>
      <c r="T198" s="75">
        <v>-5.0950916254230306E-3</v>
      </c>
      <c r="U198" s="76">
        <v>1.7931158442652655E-4</v>
      </c>
      <c r="W198" s="42">
        <f t="shared" si="61"/>
        <v>42647</v>
      </c>
      <c r="X198" s="19">
        <f t="shared" ca="1" si="62"/>
        <v>-3.3901062856671262E-3</v>
      </c>
      <c r="Y198" s="46">
        <f t="shared" ca="1" si="70"/>
        <v>1.1492820628119758E-5</v>
      </c>
      <c r="Z198" s="19">
        <f t="shared" ca="1" si="71"/>
        <v>4.3290143180762457E-6</v>
      </c>
      <c r="AA198" s="46">
        <f t="shared" ca="1" si="72"/>
        <v>9.6953352429033473</v>
      </c>
      <c r="AB198" s="47">
        <f t="shared" ca="1" si="73"/>
        <v>-1.6293665760434737</v>
      </c>
      <c r="AC198" s="46">
        <f t="shared" ca="1" si="74"/>
        <v>59</v>
      </c>
      <c r="AD198" s="46">
        <f t="shared" ca="1" si="75"/>
        <v>4.6502384737678856E-2</v>
      </c>
      <c r="AE198" s="46">
        <f t="shared" ca="1" si="76"/>
        <v>-1.6797561527432185</v>
      </c>
      <c r="AF198" s="46">
        <f t="shared" ca="1" si="77"/>
        <v>-1.6293665760434737</v>
      </c>
      <c r="AG198" s="46">
        <f t="shared" ca="1" si="65"/>
        <v>2.805338096498927</v>
      </c>
      <c r="AH198" s="48">
        <f t="shared" ca="1" si="78"/>
        <v>2.6548354391276323</v>
      </c>
      <c r="AJ198" s="31">
        <f t="shared" si="66"/>
        <v>1068</v>
      </c>
      <c r="AK198" s="20">
        <v>190</v>
      </c>
      <c r="AL198" s="20">
        <f t="shared" si="63"/>
        <v>5.7205725292270269E-2</v>
      </c>
      <c r="AM198" s="20">
        <f t="shared" si="64"/>
        <v>-5.559347488384165E-2</v>
      </c>
      <c r="AN198" s="20">
        <f t="shared" ca="1" si="79"/>
        <v>8.8111695934780035E-3</v>
      </c>
      <c r="AO198" s="20">
        <f t="shared" ca="1" si="80"/>
        <v>-8.9939548141481016E-3</v>
      </c>
      <c r="AP198" s="20">
        <f t="shared" ca="1" si="67"/>
        <v>2.2887477420363766E-3</v>
      </c>
      <c r="AQ198" s="31">
        <f t="shared" ca="1" si="68"/>
        <v>1.3169747315704614E-2</v>
      </c>
      <c r="AR198" s="89">
        <f t="shared" ca="1" si="69"/>
        <v>1.380639390093342E-2</v>
      </c>
      <c r="AT198" s="64">
        <f t="shared" si="81"/>
        <v>1.2191780821917808</v>
      </c>
      <c r="AU198" s="65">
        <f t="shared" ca="1" si="82"/>
        <v>6.3865012900577871E-6</v>
      </c>
      <c r="AV198" s="66">
        <f t="shared" ca="1" si="83"/>
        <v>2.3239547420202884E-4</v>
      </c>
    </row>
    <row r="199" spans="2:48" x14ac:dyDescent="0.2">
      <c r="B199" s="3">
        <v>38176</v>
      </c>
      <c r="C199" s="4">
        <v>1109.1099850000001</v>
      </c>
      <c r="D199" s="4">
        <v>585</v>
      </c>
      <c r="E199" s="4">
        <v>560.71002199999998</v>
      </c>
      <c r="F199" s="4">
        <v>46.799999</v>
      </c>
      <c r="G199" s="4">
        <v>100.970001</v>
      </c>
      <c r="I199" s="74">
        <v>38176</v>
      </c>
      <c r="J199" s="75">
        <f t="shared" ref="J199:J262" si="84">(C199-C198)/C198</f>
        <v>-8.2444102928062729E-3</v>
      </c>
      <c r="K199" s="75">
        <f t="shared" ref="K199:K262" si="85">(D199-D198)/D198</f>
        <v>-1.2191366981104368E-2</v>
      </c>
      <c r="L199" s="75">
        <f t="shared" ref="L199:L262" si="86">(E199-E198)/E198</f>
        <v>-1.9789183130454208E-2</v>
      </c>
      <c r="M199" s="75">
        <f t="shared" ref="M199:M262" si="87">(F199-F198)/F198</f>
        <v>-6.3694057906329357E-3</v>
      </c>
      <c r="N199" s="76">
        <f t="shared" ref="N199:N262" si="88">(G199-G198)/G198</f>
        <v>1.0906206514909656E-3</v>
      </c>
      <c r="P199" s="77">
        <v>42653</v>
      </c>
      <c r="Q199" s="78">
        <v>4.6059050981358445E-3</v>
      </c>
      <c r="R199" s="78">
        <v>7.7577148703687907E-3</v>
      </c>
      <c r="S199" s="78">
        <v>1.1483430098400143E-2</v>
      </c>
      <c r="T199" s="78">
        <v>2.9019800989422916E-3</v>
      </c>
      <c r="U199" s="79">
        <v>-4.4813585861012609E-4</v>
      </c>
      <c r="W199" s="44">
        <f t="shared" si="61"/>
        <v>42648</v>
      </c>
      <c r="X199" s="20">
        <f t="shared" ca="1" si="62"/>
        <v>-1.3427714738409688E-3</v>
      </c>
      <c r="Y199" s="20">
        <f t="shared" ca="1" si="70"/>
        <v>1.8030352309610476E-6</v>
      </c>
      <c r="Z199" s="20">
        <f t="shared" ca="1" si="71"/>
        <v>6.5238405158942108E-6</v>
      </c>
      <c r="AA199" s="20">
        <f t="shared" ca="1" si="72"/>
        <v>11.663670969075994</v>
      </c>
      <c r="AB199" s="31">
        <f t="shared" ca="1" si="73"/>
        <v>-0.52571508460699623</v>
      </c>
      <c r="AC199" s="20">
        <f t="shared" ca="1" si="74"/>
        <v>310</v>
      </c>
      <c r="AD199" s="20">
        <f t="shared" ca="1" si="75"/>
        <v>0.24602543720190778</v>
      </c>
      <c r="AE199" s="20">
        <f t="shared" ca="1" si="76"/>
        <v>-0.68705054969177048</v>
      </c>
      <c r="AF199" s="20">
        <f t="shared" ca="1" si="77"/>
        <v>-0.52571508460699623</v>
      </c>
      <c r="AG199" s="20">
        <f t="shared" ca="1" si="65"/>
        <v>0.32634125925741636</v>
      </c>
      <c r="AH199" s="45">
        <f t="shared" ca="1" si="78"/>
        <v>0.27637635018334117</v>
      </c>
      <c r="AJ199" s="47">
        <f t="shared" si="66"/>
        <v>1067</v>
      </c>
      <c r="AK199" s="46">
        <v>191</v>
      </c>
      <c r="AL199" s="46">
        <f t="shared" si="63"/>
        <v>5.7205725292270269E-2</v>
      </c>
      <c r="AM199" s="46">
        <f t="shared" si="64"/>
        <v>-5.559347488384165E-2</v>
      </c>
      <c r="AN199" s="46">
        <f t="shared" ca="1" si="79"/>
        <v>1.0406139576464829E-2</v>
      </c>
      <c r="AO199" s="94">
        <f t="shared" ca="1" si="80"/>
        <v>-8.0163331920915151E-3</v>
      </c>
      <c r="AP199" s="46">
        <f t="shared" ca="1" si="67"/>
        <v>2.2629294535801503E-3</v>
      </c>
      <c r="AQ199" s="47">
        <f t="shared" ca="1" si="68"/>
        <v>9.8910340193522732E-3</v>
      </c>
      <c r="AR199" s="90">
        <f t="shared" ca="1" si="69"/>
        <v>9.0306330781721716E-3</v>
      </c>
      <c r="AT199" s="67">
        <f t="shared" si="81"/>
        <v>1.2208237986270023</v>
      </c>
      <c r="AU199" s="56">
        <f t="shared" ca="1" si="82"/>
        <v>6.2516551974560127E-6</v>
      </c>
      <c r="AV199" s="57">
        <f t="shared" ca="1" si="83"/>
        <v>9.9561029927551584E-5</v>
      </c>
    </row>
    <row r="200" spans="2:48" x14ac:dyDescent="0.2">
      <c r="B200" s="3">
        <v>38177</v>
      </c>
      <c r="C200" s="4">
        <v>1112.8100589999999</v>
      </c>
      <c r="D200" s="4">
        <v>587.86999500000002</v>
      </c>
      <c r="E200" s="4">
        <v>563.72997999999995</v>
      </c>
      <c r="F200" s="4">
        <v>47.196666999999998</v>
      </c>
      <c r="G200" s="4">
        <v>100.66999800000001</v>
      </c>
      <c r="I200" s="77">
        <v>38177</v>
      </c>
      <c r="J200" s="78">
        <f t="shared" si="84"/>
        <v>3.3360749159605288E-3</v>
      </c>
      <c r="K200" s="78">
        <f t="shared" si="85"/>
        <v>4.905974358974388E-3</v>
      </c>
      <c r="L200" s="78">
        <f t="shared" si="86"/>
        <v>5.3859533118885009E-3</v>
      </c>
      <c r="M200" s="78">
        <f t="shared" si="87"/>
        <v>8.4758121469190248E-3</v>
      </c>
      <c r="N200" s="79">
        <f t="shared" si="88"/>
        <v>-2.9712092406534649E-3</v>
      </c>
      <c r="P200" s="74">
        <v>42654</v>
      </c>
      <c r="Q200" s="75">
        <v>-1.2446471763257408E-2</v>
      </c>
      <c r="R200" s="75">
        <v>-1.6081653733989402E-2</v>
      </c>
      <c r="S200" s="75">
        <v>-1.8500763387854037E-2</v>
      </c>
      <c r="T200" s="75">
        <v>-1.4127693617021283E-2</v>
      </c>
      <c r="U200" s="76">
        <v>-1.5242356453352675E-3</v>
      </c>
      <c r="W200" s="42">
        <f t="shared" ref="W200:W263" si="89">IF($P197="","",$P197)</f>
        <v>42649</v>
      </c>
      <c r="X200" s="19">
        <f t="shared" ref="X200:X263" ca="1" si="90">OFFSET(Q197,0,$X$1)</f>
        <v>0</v>
      </c>
      <c r="Y200" s="46">
        <f t="shared" ca="1" si="70"/>
        <v>0</v>
      </c>
      <c r="Z200" s="19">
        <f t="shared" ca="1" si="71"/>
        <v>5.6139540477707684E-6</v>
      </c>
      <c r="AA200" s="46">
        <f t="shared" ca="1" si="72"/>
        <v>12.090255265350073</v>
      </c>
      <c r="AB200" s="47">
        <f t="shared" ca="1" si="73"/>
        <v>0</v>
      </c>
      <c r="AC200" s="46">
        <f t="shared" ca="1" si="74"/>
        <v>563</v>
      </c>
      <c r="AD200" s="46">
        <f t="shared" ca="1" si="75"/>
        <v>0.44713831478537364</v>
      </c>
      <c r="AE200" s="46">
        <f t="shared" ca="1" si="76"/>
        <v>-0.13289473659553155</v>
      </c>
      <c r="AF200" s="46">
        <f t="shared" ca="1" si="77"/>
        <v>0</v>
      </c>
      <c r="AG200" s="46">
        <f t="shared" ca="1" si="65"/>
        <v>2.0746001655301102E-3</v>
      </c>
      <c r="AH200" s="48">
        <f t="shared" ca="1" si="78"/>
        <v>0</v>
      </c>
      <c r="AJ200" s="31">
        <f t="shared" si="66"/>
        <v>1066</v>
      </c>
      <c r="AK200" s="20">
        <v>192</v>
      </c>
      <c r="AL200" s="20">
        <f t="shared" ref="AL200:AL263" si="91">1/$AJ$8+2/SQRT($AJ$9)</f>
        <v>5.7205725292270269E-2</v>
      </c>
      <c r="AM200" s="20">
        <f t="shared" ref="AM200:AM263" si="92">1/$AJ$8-2/SQRT($AJ$8)</f>
        <v>-5.559347488384165E-2</v>
      </c>
      <c r="AN200" s="20">
        <f t="shared" ca="1" si="79"/>
        <v>-2.9808718799702091E-2</v>
      </c>
      <c r="AO200" s="20">
        <f t="shared" ca="1" si="80"/>
        <v>-7.7103549067223378E-3</v>
      </c>
      <c r="AP200" s="20">
        <f t="shared" ca="1" si="67"/>
        <v>-5.6851470323797358E-2</v>
      </c>
      <c r="AQ200" s="31">
        <f t="shared" ca="1" si="68"/>
        <v>5.5130963685771688E-2</v>
      </c>
      <c r="AR200" s="89">
        <f t="shared" ca="1" si="69"/>
        <v>5.626046869754904E-2</v>
      </c>
      <c r="AT200" s="64">
        <f t="shared" si="81"/>
        <v>1.2224770642201834</v>
      </c>
      <c r="AU200" s="65">
        <f t="shared" ca="1" si="82"/>
        <v>3.9511555008304288E-3</v>
      </c>
      <c r="AV200" s="66">
        <f t="shared" ca="1" si="83"/>
        <v>3.8694337160325417E-3</v>
      </c>
    </row>
    <row r="201" spans="2:48" x14ac:dyDescent="0.2">
      <c r="B201" s="3">
        <v>38180</v>
      </c>
      <c r="C201" s="4">
        <v>1114.349976</v>
      </c>
      <c r="D201" s="4">
        <v>586.34997599999997</v>
      </c>
      <c r="E201" s="4">
        <v>562.23999000000003</v>
      </c>
      <c r="F201" s="4">
        <v>47.333331999999999</v>
      </c>
      <c r="G201" s="4">
        <v>100.970001</v>
      </c>
      <c r="I201" s="74">
        <v>38180</v>
      </c>
      <c r="J201" s="75">
        <f t="shared" si="84"/>
        <v>1.3838093819747361E-3</v>
      </c>
      <c r="K201" s="75">
        <f t="shared" si="85"/>
        <v>-2.5856380031779773E-3</v>
      </c>
      <c r="L201" s="75">
        <f t="shared" si="86"/>
        <v>-2.6430916446911709E-3</v>
      </c>
      <c r="M201" s="75">
        <f t="shared" si="87"/>
        <v>2.8956493898181562E-3</v>
      </c>
      <c r="N201" s="76">
        <f t="shared" si="88"/>
        <v>2.9800636332583375E-3</v>
      </c>
      <c r="P201" s="77">
        <v>42655</v>
      </c>
      <c r="Q201" s="78">
        <v>1.1465894253984957E-3</v>
      </c>
      <c r="R201" s="78">
        <v>3.3202163050624223E-3</v>
      </c>
      <c r="S201" s="78">
        <v>-3.1770010393154964E-4</v>
      </c>
      <c r="T201" s="78">
        <v>-2.2444234200422975E-3</v>
      </c>
      <c r="U201" s="79">
        <v>3.5920437895832751E-4</v>
      </c>
      <c r="W201" s="44">
        <f t="shared" si="89"/>
        <v>42650</v>
      </c>
      <c r="X201" s="20">
        <f t="shared" ca="1" si="90"/>
        <v>1.7931158442652655E-4</v>
      </c>
      <c r="Y201" s="20">
        <f t="shared" ca="1" si="70"/>
        <v>3.2152644309551356E-8</v>
      </c>
      <c r="Z201" s="20">
        <f t="shared" ca="1" si="71"/>
        <v>4.4707434947401042E-6</v>
      </c>
      <c r="AA201" s="20">
        <f t="shared" ca="1" si="72"/>
        <v>12.310764044156148</v>
      </c>
      <c r="AB201" s="31">
        <f t="shared" ca="1" si="73"/>
        <v>8.4804416715458575E-2</v>
      </c>
      <c r="AC201" s="20">
        <f t="shared" ca="1" si="74"/>
        <v>624</v>
      </c>
      <c r="AD201" s="20">
        <f t="shared" ca="1" si="75"/>
        <v>0.49562798092209859</v>
      </c>
      <c r="AE201" s="20">
        <f t="shared" ca="1" si="76"/>
        <v>-1.0959246010782239E-2</v>
      </c>
      <c r="AF201" s="20">
        <f t="shared" ca="1" si="77"/>
        <v>8.4804416715458575E-2</v>
      </c>
      <c r="AG201" s="20">
        <f t="shared" ref="AG201:AG264" ca="1" si="93">($AF201-mr)^2</f>
        <v>1.5410836101549508E-3</v>
      </c>
      <c r="AH201" s="45">
        <f t="shared" ca="1" si="78"/>
        <v>7.1917890944491487E-3</v>
      </c>
      <c r="AJ201" s="47">
        <f t="shared" ref="AJ201:AJ264" si="94">COUNT($Q$6:$Q$1263)-$AK201</f>
        <v>1065</v>
      </c>
      <c r="AK201" s="46">
        <v>193</v>
      </c>
      <c r="AL201" s="46">
        <f t="shared" si="91"/>
        <v>5.7205725292270269E-2</v>
      </c>
      <c r="AM201" s="46">
        <f t="shared" si="92"/>
        <v>-5.559347488384165E-2</v>
      </c>
      <c r="AN201" s="46">
        <f t="shared" ca="1" si="79"/>
        <v>2.404542634927257E-3</v>
      </c>
      <c r="AO201" s="94">
        <f t="shared" ca="1" si="80"/>
        <v>-1.0632455278814604E-2</v>
      </c>
      <c r="AP201" s="46">
        <f t="shared" ref="AP201:AP264" ca="1" si="95">CORREL(OFFSET($AF$9,$AK$8,0,$AJ201),OFFSET($AF$9,$AK201,0,$AJ201))</f>
        <v>-1.3779803864831835E-2</v>
      </c>
      <c r="AQ201" s="47">
        <f t="shared" ref="AQ201:AQ264" ca="1" si="96">CORREL(OFFSET($AG$9,$AK$8,0,$AJ201),OFFSET($AG$9,$AK201,0,$AJ201))</f>
        <v>-1.4166439365930471E-2</v>
      </c>
      <c r="AR201" s="90">
        <f t="shared" ref="AR201:AR264" ca="1" si="97">CORREL(OFFSET($AH$9,$AK$8,0,$AJ201),OFFSET($AH$9,$AK201,0,$AJ201))</f>
        <v>-1.0893358882284064E-2</v>
      </c>
      <c r="AT201" s="67">
        <f t="shared" si="81"/>
        <v>1.2241379310344827</v>
      </c>
      <c r="AU201" s="56">
        <f t="shared" ca="1" si="82"/>
        <v>2.3244297609102826E-4</v>
      </c>
      <c r="AV201" s="57">
        <f t="shared" ca="1" si="83"/>
        <v>1.4526265533473852E-4</v>
      </c>
    </row>
    <row r="202" spans="2:48" x14ac:dyDescent="0.2">
      <c r="B202" s="3">
        <v>38181</v>
      </c>
      <c r="C202" s="4">
        <v>1115.1400149999999</v>
      </c>
      <c r="D202" s="4">
        <v>586.92999299999997</v>
      </c>
      <c r="E202" s="4">
        <v>562.69000200000005</v>
      </c>
      <c r="F202" s="4">
        <v>47.099997999999999</v>
      </c>
      <c r="G202" s="4">
        <v>100.860001</v>
      </c>
      <c r="I202" s="77">
        <v>38181</v>
      </c>
      <c r="J202" s="78">
        <f t="shared" si="84"/>
        <v>7.0896847221718683E-4</v>
      </c>
      <c r="K202" s="78">
        <f t="shared" si="85"/>
        <v>9.8919932419336883E-4</v>
      </c>
      <c r="L202" s="78">
        <f t="shared" si="86"/>
        <v>8.0039130621074308E-4</v>
      </c>
      <c r="M202" s="78">
        <f t="shared" si="87"/>
        <v>-4.9295916881574968E-3</v>
      </c>
      <c r="N202" s="79">
        <f t="shared" si="88"/>
        <v>-1.0894324939146969E-3</v>
      </c>
      <c r="P202" s="74">
        <v>42656</v>
      </c>
      <c r="Q202" s="75">
        <v>-3.0992638350910181E-3</v>
      </c>
      <c r="R202" s="75">
        <v>-4.226645780213186E-3</v>
      </c>
      <c r="S202" s="75">
        <v>-9.354383601352427E-3</v>
      </c>
      <c r="T202" s="75">
        <v>-3.8069042428290727E-3</v>
      </c>
      <c r="U202" s="76">
        <v>1.4362297767283028E-3</v>
      </c>
      <c r="W202" s="42">
        <f t="shared" si="89"/>
        <v>42653</v>
      </c>
      <c r="X202" s="19">
        <f t="shared" ca="1" si="90"/>
        <v>-4.4813585861012609E-4</v>
      </c>
      <c r="Y202" s="46">
        <f t="shared" ref="Y202:Y265" ca="1" si="98">$X202^2</f>
        <v>2.0082574777223492E-7</v>
      </c>
      <c r="Z202" s="19">
        <f t="shared" ref="Z202:Z265" ca="1" si="99">o+a*Y201+b*Z201</f>
        <v>3.6345828233200992E-6</v>
      </c>
      <c r="AA202" s="46">
        <f t="shared" ref="AA202:AA265" ca="1" si="100">-LN(Z202)-Y202/Z202</f>
        <v>12.469762080296492</v>
      </c>
      <c r="AB202" s="47">
        <f t="shared" ref="AB202:AB265" ca="1" si="101">X202/SQRT(Z202)</f>
        <v>-0.23506199159572369</v>
      </c>
      <c r="AC202" s="46">
        <f t="shared" ref="AC202:AC265" ca="1" si="102">_xlfn.RANK.EQ($AB202,$AB$9:$AB$1266,1)</f>
        <v>448</v>
      </c>
      <c r="AD202" s="46">
        <f t="shared" ref="AD202:AD265" ca="1" si="103">($AC202-0.5)/COUNT($AC$9:$AC$1266)</f>
        <v>0.35572337042925278</v>
      </c>
      <c r="AE202" s="46">
        <f t="shared" ref="AE202:AE265" ca="1" si="104">_xlfn.NORM.S.INV($AD202)</f>
        <v>-0.36991377033341366</v>
      </c>
      <c r="AF202" s="46">
        <f t="shared" ref="AF202:AF265" ca="1" si="105">$AB202</f>
        <v>-0.23506199159572369</v>
      </c>
      <c r="AG202" s="46">
        <f t="shared" ca="1" si="93"/>
        <v>7.8741843314954957E-2</v>
      </c>
      <c r="AH202" s="48">
        <f t="shared" ref="AH202:AH265" ca="1" si="106">$Y202/$Z202</f>
        <v>5.525413989294807E-2</v>
      </c>
      <c r="AJ202" s="31">
        <f t="shared" si="94"/>
        <v>1064</v>
      </c>
      <c r="AK202" s="20">
        <v>194</v>
      </c>
      <c r="AL202" s="20">
        <f t="shared" si="91"/>
        <v>5.7205725292270269E-2</v>
      </c>
      <c r="AM202" s="20">
        <f t="shared" si="92"/>
        <v>-5.559347488384165E-2</v>
      </c>
      <c r="AN202" s="20">
        <f t="shared" ref="AN202:AN265" ca="1" si="107">CORREL(OFFSET($X$9,$AK$8,0,$AJ202),OFFSET($X$9,$AK202,0,$AJ202))</f>
        <v>2.8081152154554676E-2</v>
      </c>
      <c r="AO202" s="20">
        <f t="shared" ref="AO202:AO265" ca="1" si="108">CORREL(OFFSET($Y$9,$AK$8,0,$AJ202),OFFSET($Y$9,$AK202,0,$AJ202))</f>
        <v>-1.1099565442883173E-2</v>
      </c>
      <c r="AP202" s="20">
        <f t="shared" ca="1" si="95"/>
        <v>-9.1714960887319778E-3</v>
      </c>
      <c r="AQ202" s="31">
        <f t="shared" ca="1" si="96"/>
        <v>-3.2946087873879863E-2</v>
      </c>
      <c r="AR202" s="89">
        <f t="shared" ca="1" si="97"/>
        <v>-3.2966450660891287E-2</v>
      </c>
      <c r="AT202" s="64">
        <f t="shared" ref="AT202:AT265" si="109">$AJ202/($AJ202-2-$AK202)</f>
        <v>1.2258064516129032</v>
      </c>
      <c r="AU202" s="65">
        <f t="shared" ref="AU202:AU265" ca="1" si="110">AP202^2*$AT202</f>
        <v>1.0311035287786409E-4</v>
      </c>
      <c r="AV202" s="66">
        <f t="shared" ref="AV202:AV265" ca="1" si="111">$AR202^2*$AT202</f>
        <v>1.33219035576533E-3</v>
      </c>
    </row>
    <row r="203" spans="2:48" x14ac:dyDescent="0.2">
      <c r="B203" s="3">
        <v>38182</v>
      </c>
      <c r="C203" s="4">
        <v>1111.469971</v>
      </c>
      <c r="D203" s="4">
        <v>584.96002199999998</v>
      </c>
      <c r="E203" s="4">
        <v>559.73999000000003</v>
      </c>
      <c r="F203" s="4">
        <v>46.833331999999999</v>
      </c>
      <c r="G203" s="4">
        <v>100.91999800000001</v>
      </c>
      <c r="I203" s="74">
        <v>38182</v>
      </c>
      <c r="J203" s="75">
        <f t="shared" si="84"/>
        <v>-3.2911060051951969E-3</v>
      </c>
      <c r="K203" s="75">
        <f t="shared" si="85"/>
        <v>-3.3563985884088E-3</v>
      </c>
      <c r="L203" s="75">
        <f t="shared" si="86"/>
        <v>-5.2426948933064835E-3</v>
      </c>
      <c r="M203" s="75">
        <f t="shared" si="87"/>
        <v>-5.6616987542122774E-3</v>
      </c>
      <c r="N203" s="76">
        <f t="shared" si="88"/>
        <v>5.9485424752285943E-4</v>
      </c>
      <c r="P203" s="77">
        <v>42657</v>
      </c>
      <c r="Q203" s="78">
        <v>2.0160417815362803E-4</v>
      </c>
      <c r="R203" s="78">
        <v>1.4475520102278749E-4</v>
      </c>
      <c r="S203" s="78">
        <v>-2.7472473781616318E-3</v>
      </c>
      <c r="T203" s="78">
        <v>1.7369810665276944E-3</v>
      </c>
      <c r="U203" s="79">
        <v>-1.703074609234003E-3</v>
      </c>
      <c r="W203" s="44">
        <f t="shared" si="89"/>
        <v>42654</v>
      </c>
      <c r="X203" s="20">
        <f t="shared" ca="1" si="90"/>
        <v>-1.5242356453352675E-3</v>
      </c>
      <c r="Y203" s="20">
        <f t="shared" ca="1" si="98"/>
        <v>2.3232943025106196E-6</v>
      </c>
      <c r="Z203" s="20">
        <f t="shared" ca="1" si="99"/>
        <v>3.0609231714833616E-6</v>
      </c>
      <c r="AA203" s="20">
        <f t="shared" ca="1" si="100"/>
        <v>11.937776481398691</v>
      </c>
      <c r="AB203" s="31">
        <f t="shared" ca="1" si="101"/>
        <v>-0.87121611329987247</v>
      </c>
      <c r="AC203" s="20">
        <f t="shared" ca="1" si="102"/>
        <v>189</v>
      </c>
      <c r="AD203" s="20">
        <f t="shared" ca="1" si="103"/>
        <v>0.14984101748807632</v>
      </c>
      <c r="AE203" s="20">
        <f t="shared" ca="1" si="104"/>
        <v>-1.03711549432789</v>
      </c>
      <c r="AF203" s="20">
        <f t="shared" ca="1" si="105"/>
        <v>-0.87121611329987247</v>
      </c>
      <c r="AG203" s="20">
        <f t="shared" ca="1" si="93"/>
        <v>0.84045603409795377</v>
      </c>
      <c r="AH203" s="45">
        <f t="shared" ca="1" si="106"/>
        <v>0.75901751607333623</v>
      </c>
      <c r="AJ203" s="47">
        <f t="shared" si="94"/>
        <v>1063</v>
      </c>
      <c r="AK203" s="46">
        <v>195</v>
      </c>
      <c r="AL203" s="46">
        <f t="shared" si="91"/>
        <v>5.7205725292270269E-2</v>
      </c>
      <c r="AM203" s="46">
        <f t="shared" si="92"/>
        <v>-5.559347488384165E-2</v>
      </c>
      <c r="AN203" s="46">
        <f t="shared" ca="1" si="107"/>
        <v>1.812682766852846E-2</v>
      </c>
      <c r="AO203" s="94">
        <f t="shared" ca="1" si="108"/>
        <v>-8.9236404772457742E-3</v>
      </c>
      <c r="AP203" s="46">
        <f t="shared" ca="1" si="95"/>
        <v>1.3097703201720595E-3</v>
      </c>
      <c r="AQ203" s="47">
        <f t="shared" ca="1" si="96"/>
        <v>-2.1091606636913014E-2</v>
      </c>
      <c r="AR203" s="90">
        <f t="shared" ca="1" si="97"/>
        <v>-2.1092963886335012E-2</v>
      </c>
      <c r="AT203" s="67">
        <f t="shared" si="109"/>
        <v>1.2274826789838338</v>
      </c>
      <c r="AU203" s="56">
        <f t="shared" ca="1" si="110"/>
        <v>2.1057444387698005E-6</v>
      </c>
      <c r="AV203" s="57">
        <f t="shared" ca="1" si="111"/>
        <v>5.4612315521637147E-4</v>
      </c>
    </row>
    <row r="204" spans="2:48" x14ac:dyDescent="0.2">
      <c r="B204" s="3">
        <v>38183</v>
      </c>
      <c r="C204" s="4">
        <v>1106.6899410000001</v>
      </c>
      <c r="D204" s="4">
        <v>587.96997099999999</v>
      </c>
      <c r="E204" s="4">
        <v>562.15997300000004</v>
      </c>
      <c r="F204" s="4">
        <v>46.25</v>
      </c>
      <c r="G204" s="4">
        <v>100.730003</v>
      </c>
      <c r="I204" s="77">
        <v>38183</v>
      </c>
      <c r="J204" s="78">
        <f t="shared" si="84"/>
        <v>-4.3006380061705665E-3</v>
      </c>
      <c r="K204" s="78">
        <f t="shared" si="85"/>
        <v>5.1455636057125389E-3</v>
      </c>
      <c r="L204" s="78">
        <f t="shared" si="86"/>
        <v>4.3234055869404682E-3</v>
      </c>
      <c r="M204" s="78">
        <f t="shared" si="87"/>
        <v>-1.2455487899088595E-2</v>
      </c>
      <c r="N204" s="79">
        <f t="shared" si="88"/>
        <v>-1.8826298430962151E-3</v>
      </c>
      <c r="P204" s="74">
        <v>42660</v>
      </c>
      <c r="Q204" s="75">
        <v>-3.0379938212078618E-3</v>
      </c>
      <c r="R204" s="75">
        <v>-1.0724987550597542E-3</v>
      </c>
      <c r="S204" s="75">
        <v>-1.872319542350511E-3</v>
      </c>
      <c r="T204" s="75">
        <v>-2.9477719073269198E-3</v>
      </c>
      <c r="U204" s="76">
        <v>1.7059800204907612E-3</v>
      </c>
      <c r="W204" s="42">
        <f t="shared" si="89"/>
        <v>42655</v>
      </c>
      <c r="X204" s="19">
        <f t="shared" ca="1" si="90"/>
        <v>3.5920437895832751E-4</v>
      </c>
      <c r="Y204" s="46">
        <f t="shared" ca="1" si="98"/>
        <v>1.2902778586283776E-7</v>
      </c>
      <c r="Z204" s="19">
        <f t="shared" ca="1" si="99"/>
        <v>3.1915947985977376E-6</v>
      </c>
      <c r="AA204" s="46">
        <f t="shared" ca="1" si="100"/>
        <v>12.614562458587558</v>
      </c>
      <c r="AB204" s="47">
        <f t="shared" ca="1" si="101"/>
        <v>0.20106558791167023</v>
      </c>
      <c r="AC204" s="46">
        <f t="shared" ca="1" si="102"/>
        <v>704</v>
      </c>
      <c r="AD204" s="46">
        <f t="shared" ca="1" si="103"/>
        <v>0.55922098569157397</v>
      </c>
      <c r="AE204" s="46">
        <f t="shared" ca="1" si="104"/>
        <v>0.14899442937449234</v>
      </c>
      <c r="AF204" s="46">
        <f t="shared" ca="1" si="105"/>
        <v>0.20106558791167023</v>
      </c>
      <c r="AG204" s="46">
        <f t="shared" ca="1" si="93"/>
        <v>2.4185788910206747E-2</v>
      </c>
      <c r="AH204" s="48">
        <f t="shared" ca="1" si="106"/>
        <v>4.0427370642265599E-2</v>
      </c>
      <c r="AJ204" s="31">
        <f t="shared" si="94"/>
        <v>1062</v>
      </c>
      <c r="AK204" s="20">
        <v>196</v>
      </c>
      <c r="AL204" s="20">
        <f t="shared" si="91"/>
        <v>5.7205725292270269E-2</v>
      </c>
      <c r="AM204" s="20">
        <f t="shared" si="92"/>
        <v>-5.559347488384165E-2</v>
      </c>
      <c r="AN204" s="20">
        <f t="shared" ca="1" si="107"/>
        <v>-2.755263916070726E-2</v>
      </c>
      <c r="AO204" s="20">
        <f t="shared" ca="1" si="108"/>
        <v>-9.2513008065195686E-3</v>
      </c>
      <c r="AP204" s="20">
        <f t="shared" ca="1" si="95"/>
        <v>-4.1083509505501818E-2</v>
      </c>
      <c r="AQ204" s="31">
        <f t="shared" ca="1" si="96"/>
        <v>-3.1695676514770836E-2</v>
      </c>
      <c r="AR204" s="89">
        <f t="shared" ca="1" si="97"/>
        <v>-3.0469105289604368E-2</v>
      </c>
      <c r="AT204" s="64">
        <f t="shared" si="109"/>
        <v>1.2291666666666667</v>
      </c>
      <c r="AU204" s="65">
        <f t="shared" ca="1" si="110"/>
        <v>2.074654800917309E-3</v>
      </c>
      <c r="AV204" s="66">
        <f t="shared" ca="1" si="111"/>
        <v>1.1411170052456421E-3</v>
      </c>
    </row>
    <row r="205" spans="2:48" x14ac:dyDescent="0.2">
      <c r="B205" s="3">
        <v>38184</v>
      </c>
      <c r="C205" s="4">
        <v>1101.3900149999999</v>
      </c>
      <c r="D205" s="4">
        <v>583.86999500000002</v>
      </c>
      <c r="E205" s="4">
        <v>555.47997999999995</v>
      </c>
      <c r="F205" s="4">
        <v>46.623333000000002</v>
      </c>
      <c r="G205" s="4">
        <v>101.400002</v>
      </c>
      <c r="I205" s="74">
        <v>38184</v>
      </c>
      <c r="J205" s="75">
        <f t="shared" si="84"/>
        <v>-4.7889890416923384E-3</v>
      </c>
      <c r="K205" s="75">
        <f t="shared" si="85"/>
        <v>-6.9731044138646491E-3</v>
      </c>
      <c r="L205" s="75">
        <f t="shared" si="86"/>
        <v>-1.1882726129275805E-2</v>
      </c>
      <c r="M205" s="75">
        <f t="shared" si="87"/>
        <v>8.0720648648649161E-3</v>
      </c>
      <c r="N205" s="76">
        <f t="shared" si="88"/>
        <v>6.6514343298491145E-3</v>
      </c>
      <c r="P205" s="77">
        <v>42661</v>
      </c>
      <c r="Q205" s="78">
        <v>6.1604034798964915E-3</v>
      </c>
      <c r="R205" s="78">
        <v>5.9150062567829061E-3</v>
      </c>
      <c r="S205" s="78">
        <v>5.9166988210037795E-3</v>
      </c>
      <c r="T205" s="78">
        <v>9.9130434782608752E-3</v>
      </c>
      <c r="U205" s="79">
        <v>1.6134815635260842E-3</v>
      </c>
      <c r="W205" s="44">
        <f t="shared" si="89"/>
        <v>42656</v>
      </c>
      <c r="X205" s="20">
        <f t="shared" ca="1" si="90"/>
        <v>1.4362297767283028E-3</v>
      </c>
      <c r="Y205" s="20">
        <f t="shared" ca="1" si="98"/>
        <v>2.0627559715610306E-6</v>
      </c>
      <c r="Z205" s="20">
        <f t="shared" ca="1" si="99"/>
        <v>2.7149042337682068E-6</v>
      </c>
      <c r="AA205" s="20">
        <f t="shared" ca="1" si="100"/>
        <v>12.056964289356978</v>
      </c>
      <c r="AB205" s="31">
        <f t="shared" ca="1" si="101"/>
        <v>0.87165910128734236</v>
      </c>
      <c r="AC205" s="20">
        <f t="shared" ca="1" si="102"/>
        <v>1054</v>
      </c>
      <c r="AD205" s="20">
        <f t="shared" ca="1" si="103"/>
        <v>0.83744038155802858</v>
      </c>
      <c r="AE205" s="20">
        <f t="shared" ca="1" si="104"/>
        <v>0.98399242609163329</v>
      </c>
      <c r="AF205" s="20">
        <f t="shared" ca="1" si="105"/>
        <v>0.87165910128734236</v>
      </c>
      <c r="AG205" s="20">
        <f t="shared" ca="1" si="93"/>
        <v>0.68245991692565544</v>
      </c>
      <c r="AH205" s="45">
        <f t="shared" ca="1" si="106"/>
        <v>0.7597895888570575</v>
      </c>
      <c r="AJ205" s="47">
        <f t="shared" si="94"/>
        <v>1061</v>
      </c>
      <c r="AK205" s="46">
        <v>197</v>
      </c>
      <c r="AL205" s="46">
        <f t="shared" si="91"/>
        <v>5.7205725292270269E-2</v>
      </c>
      <c r="AM205" s="46">
        <f t="shared" si="92"/>
        <v>-5.559347488384165E-2</v>
      </c>
      <c r="AN205" s="46">
        <f t="shared" ca="1" si="107"/>
        <v>-1.3391610228565652E-2</v>
      </c>
      <c r="AO205" s="94">
        <f t="shared" ca="1" si="108"/>
        <v>-5.8186197685032373E-3</v>
      </c>
      <c r="AP205" s="46">
        <f t="shared" ca="1" si="95"/>
        <v>-3.9598299458365894E-3</v>
      </c>
      <c r="AQ205" s="47">
        <f t="shared" ca="1" si="96"/>
        <v>3.5742608671380287E-2</v>
      </c>
      <c r="AR205" s="90">
        <f t="shared" ca="1" si="97"/>
        <v>3.7546675145141047E-2</v>
      </c>
      <c r="AT205" s="67">
        <f t="shared" si="109"/>
        <v>1.2308584686774942</v>
      </c>
      <c r="AU205" s="56">
        <f t="shared" ca="1" si="110"/>
        <v>1.9300172442158702E-5</v>
      </c>
      <c r="AV205" s="57">
        <f t="shared" ca="1" si="111"/>
        <v>1.735206190413564E-3</v>
      </c>
    </row>
    <row r="206" spans="2:48" x14ac:dyDescent="0.2">
      <c r="B206" s="3">
        <v>38187</v>
      </c>
      <c r="C206" s="4">
        <v>1100.900024</v>
      </c>
      <c r="D206" s="4">
        <v>584.419983</v>
      </c>
      <c r="E206" s="4">
        <v>554.72997999999995</v>
      </c>
      <c r="F206" s="4">
        <v>46.66</v>
      </c>
      <c r="G206" s="4">
        <v>101.25</v>
      </c>
      <c r="I206" s="77">
        <v>38187</v>
      </c>
      <c r="J206" s="78">
        <f t="shared" si="84"/>
        <v>-4.4488418573498522E-4</v>
      </c>
      <c r="K206" s="78">
        <f t="shared" si="85"/>
        <v>9.4196996713281152E-4</v>
      </c>
      <c r="L206" s="78">
        <f t="shared" si="86"/>
        <v>-1.35018367358622E-3</v>
      </c>
      <c r="M206" s="78">
        <f t="shared" si="87"/>
        <v>7.8645171077739611E-4</v>
      </c>
      <c r="N206" s="79">
        <f t="shared" si="88"/>
        <v>-1.4793096355165815E-3</v>
      </c>
      <c r="P206" s="74">
        <v>42662</v>
      </c>
      <c r="Q206" s="75">
        <v>2.1919708287469379E-3</v>
      </c>
      <c r="R206" s="75">
        <v>4.4919588535355347E-3</v>
      </c>
      <c r="S206" s="75">
        <v>4.3867294710016099E-3</v>
      </c>
      <c r="T206" s="75">
        <v>2.7552953332184707E-3</v>
      </c>
      <c r="U206" s="76">
        <v>5.3700555820668499E-4</v>
      </c>
      <c r="W206" s="42">
        <f t="shared" si="89"/>
        <v>42657</v>
      </c>
      <c r="X206" s="19">
        <f t="shared" ca="1" si="90"/>
        <v>-1.703074609234003E-3</v>
      </c>
      <c r="Y206" s="46">
        <f t="shared" ca="1" si="98"/>
        <v>2.9004631246175523E-6</v>
      </c>
      <c r="Z206" s="19">
        <f t="shared" ca="1" si="99"/>
        <v>2.8679067545733615E-6</v>
      </c>
      <c r="AA206" s="46">
        <f t="shared" ca="1" si="100"/>
        <v>11.750576185568498</v>
      </c>
      <c r="AB206" s="47">
        <f t="shared" ca="1" si="101"/>
        <v>-1.0056599636752592</v>
      </c>
      <c r="AC206" s="46">
        <f t="shared" ca="1" si="102"/>
        <v>150</v>
      </c>
      <c r="AD206" s="46">
        <f t="shared" ca="1" si="103"/>
        <v>0.11883942766295708</v>
      </c>
      <c r="AE206" s="46">
        <f t="shared" ca="1" si="104"/>
        <v>-1.1808083774280409</v>
      </c>
      <c r="AF206" s="46">
        <f t="shared" ca="1" si="105"/>
        <v>-1.0056599636752592</v>
      </c>
      <c r="AG206" s="46">
        <f t="shared" ca="1" si="93"/>
        <v>1.1050377181149518</v>
      </c>
      <c r="AH206" s="48">
        <f t="shared" ca="1" si="106"/>
        <v>1.0113519625393239</v>
      </c>
      <c r="AJ206" s="31">
        <f t="shared" si="94"/>
        <v>1060</v>
      </c>
      <c r="AK206" s="20">
        <v>198</v>
      </c>
      <c r="AL206" s="20">
        <f t="shared" si="91"/>
        <v>5.7205725292270269E-2</v>
      </c>
      <c r="AM206" s="20">
        <f t="shared" si="92"/>
        <v>-5.559347488384165E-2</v>
      </c>
      <c r="AN206" s="20">
        <f t="shared" ca="1" si="107"/>
        <v>-5.2782643451656586E-3</v>
      </c>
      <c r="AO206" s="20">
        <f t="shared" ca="1" si="108"/>
        <v>-8.0040499337970337E-3</v>
      </c>
      <c r="AP206" s="20">
        <f t="shared" ca="1" si="95"/>
        <v>-1.3404565018377617E-2</v>
      </c>
      <c r="AQ206" s="31">
        <f t="shared" ca="1" si="96"/>
        <v>-1.22790737486791E-3</v>
      </c>
      <c r="AR206" s="89">
        <f t="shared" ca="1" si="97"/>
        <v>4.6172891692577045E-4</v>
      </c>
      <c r="AT206" s="64">
        <f t="shared" si="109"/>
        <v>1.2325581395348837</v>
      </c>
      <c r="AU206" s="65">
        <f t="shared" ca="1" si="110"/>
        <v>2.2146895945561362E-4</v>
      </c>
      <c r="AV206" s="66">
        <f t="shared" ca="1" si="111"/>
        <v>2.6277349801043227E-7</v>
      </c>
    </row>
    <row r="207" spans="2:48" x14ac:dyDescent="0.2">
      <c r="B207" s="3">
        <v>38188</v>
      </c>
      <c r="C207" s="4">
        <v>1108.670044</v>
      </c>
      <c r="D207" s="4">
        <v>591.32000700000003</v>
      </c>
      <c r="E207" s="4">
        <v>564.19000200000005</v>
      </c>
      <c r="F207" s="4">
        <v>46.683334000000002</v>
      </c>
      <c r="G207" s="4">
        <v>100.980003</v>
      </c>
      <c r="I207" s="74">
        <v>38188</v>
      </c>
      <c r="J207" s="75">
        <f t="shared" si="84"/>
        <v>7.0578797625677325E-3</v>
      </c>
      <c r="K207" s="75">
        <f t="shared" si="85"/>
        <v>1.1806618871210005E-2</v>
      </c>
      <c r="L207" s="75">
        <f t="shared" si="86"/>
        <v>1.7053381538888697E-2</v>
      </c>
      <c r="M207" s="75">
        <f t="shared" si="87"/>
        <v>5.0008572653248006E-4</v>
      </c>
      <c r="N207" s="76">
        <f t="shared" si="88"/>
        <v>-2.6666370370370725E-3</v>
      </c>
      <c r="P207" s="77">
        <v>42663</v>
      </c>
      <c r="Q207" s="78">
        <v>-1.3757238742645931E-3</v>
      </c>
      <c r="R207" s="78">
        <v>-3.9829631001311065E-3</v>
      </c>
      <c r="S207" s="78">
        <v>-2.3310017380708497E-3</v>
      </c>
      <c r="T207" s="78">
        <v>1.5455950540958856E-3</v>
      </c>
      <c r="U207" s="79">
        <v>-3.5779068807362848E-4</v>
      </c>
      <c r="W207" s="44">
        <f t="shared" si="89"/>
        <v>42660</v>
      </c>
      <c r="X207" s="20">
        <f t="shared" ca="1" si="90"/>
        <v>1.7059800204907612E-3</v>
      </c>
      <c r="Y207" s="20">
        <f t="shared" ca="1" si="98"/>
        <v>2.9103678303136581E-6</v>
      </c>
      <c r="Z207" s="20">
        <f t="shared" ca="1" si="99"/>
        <v>3.1997800822004103E-6</v>
      </c>
      <c r="AA207" s="20">
        <f t="shared" ca="1" si="100"/>
        <v>11.74287601949251</v>
      </c>
      <c r="AB207" s="31">
        <f t="shared" ca="1" si="101"/>
        <v>0.95370459542778618</v>
      </c>
      <c r="AC207" s="20">
        <f t="shared" ca="1" si="102"/>
        <v>1074</v>
      </c>
      <c r="AD207" s="20">
        <f t="shared" ca="1" si="103"/>
        <v>0.85333863275039745</v>
      </c>
      <c r="AE207" s="20">
        <f t="shared" ca="1" si="104"/>
        <v>1.0508603472032159</v>
      </c>
      <c r="AF207" s="20">
        <f t="shared" ca="1" si="105"/>
        <v>0.95370459542778618</v>
      </c>
      <c r="AG207" s="20">
        <f t="shared" ca="1" si="93"/>
        <v>0.82474880334991907</v>
      </c>
      <c r="AH207" s="45">
        <f t="shared" ca="1" si="106"/>
        <v>0.90955245534007745</v>
      </c>
      <c r="AJ207" s="47">
        <f t="shared" si="94"/>
        <v>1059</v>
      </c>
      <c r="AK207" s="46">
        <v>199</v>
      </c>
      <c r="AL207" s="46">
        <f t="shared" si="91"/>
        <v>5.7205725292270269E-2</v>
      </c>
      <c r="AM207" s="46">
        <f t="shared" si="92"/>
        <v>-5.559347488384165E-2</v>
      </c>
      <c r="AN207" s="46">
        <f t="shared" ca="1" si="107"/>
        <v>3.0182665108518948E-2</v>
      </c>
      <c r="AO207" s="94">
        <f t="shared" ca="1" si="108"/>
        <v>-9.6885371068949344E-3</v>
      </c>
      <c r="AP207" s="46">
        <f t="shared" ca="1" si="95"/>
        <v>5.7436431472142585E-2</v>
      </c>
      <c r="AQ207" s="47">
        <f t="shared" ca="1" si="96"/>
        <v>-4.0257660246267327E-2</v>
      </c>
      <c r="AR207" s="90">
        <f t="shared" ca="1" si="97"/>
        <v>-3.9709283679367477E-2</v>
      </c>
      <c r="AT207" s="67">
        <f t="shared" si="109"/>
        <v>1.2342657342657342</v>
      </c>
      <c r="AU207" s="56">
        <f t="shared" ca="1" si="110"/>
        <v>4.071773119124854E-3</v>
      </c>
      <c r="AV207" s="57">
        <f t="shared" ca="1" si="111"/>
        <v>1.946223794566271E-3</v>
      </c>
    </row>
    <row r="208" spans="2:48" x14ac:dyDescent="0.2">
      <c r="B208" s="3">
        <v>38189</v>
      </c>
      <c r="C208" s="4">
        <v>1093.880005</v>
      </c>
      <c r="D208" s="4">
        <v>579.22997999999995</v>
      </c>
      <c r="E208" s="4">
        <v>548.57000700000003</v>
      </c>
      <c r="F208" s="4">
        <v>45.669998</v>
      </c>
      <c r="G208" s="4">
        <v>100.739998</v>
      </c>
      <c r="I208" s="77">
        <v>38189</v>
      </c>
      <c r="J208" s="78">
        <f t="shared" si="84"/>
        <v>-1.3340343305965592E-2</v>
      </c>
      <c r="K208" s="78">
        <f t="shared" si="85"/>
        <v>-2.0445827736046949E-2</v>
      </c>
      <c r="L208" s="78">
        <f t="shared" si="86"/>
        <v>-2.768569975474329E-2</v>
      </c>
      <c r="M208" s="78">
        <f t="shared" si="87"/>
        <v>-2.1706590193408259E-2</v>
      </c>
      <c r="N208" s="79">
        <f t="shared" si="88"/>
        <v>-2.3767577032058167E-3</v>
      </c>
      <c r="P208" s="74">
        <v>42664</v>
      </c>
      <c r="Q208" s="75">
        <v>-8.4141702203002281E-5</v>
      </c>
      <c r="R208" s="75">
        <v>-7.592242830738046E-4</v>
      </c>
      <c r="S208" s="75">
        <v>-1.3855359905919097E-3</v>
      </c>
      <c r="T208" s="75">
        <v>-2.2290980795610432E-3</v>
      </c>
      <c r="U208" s="76">
        <v>6.2634215056647173E-4</v>
      </c>
      <c r="W208" s="42">
        <f t="shared" si="89"/>
        <v>42661</v>
      </c>
      <c r="X208" s="19">
        <f t="shared" ca="1" si="90"/>
        <v>1.6134815635260842E-3</v>
      </c>
      <c r="Y208" s="46">
        <f t="shared" ca="1" si="98"/>
        <v>2.6033227558385776E-6</v>
      </c>
      <c r="Z208" s="19">
        <f t="shared" ca="1" si="99"/>
        <v>3.4475428688319804E-6</v>
      </c>
      <c r="AA208" s="46">
        <f t="shared" ca="1" si="100"/>
        <v>11.82272467815198</v>
      </c>
      <c r="AB208" s="47">
        <f t="shared" ca="1" si="101"/>
        <v>0.86897877675187762</v>
      </c>
      <c r="AC208" s="46">
        <f t="shared" ca="1" si="102"/>
        <v>1053</v>
      </c>
      <c r="AD208" s="46">
        <f t="shared" ca="1" si="103"/>
        <v>0.83664546899841019</v>
      </c>
      <c r="AE208" s="46">
        <f t="shared" ca="1" si="104"/>
        <v>0.98076414786138899</v>
      </c>
      <c r="AF208" s="46">
        <f t="shared" ca="1" si="105"/>
        <v>0.86897877675187762</v>
      </c>
      <c r="AG208" s="46">
        <f t="shared" ca="1" si="93"/>
        <v>0.67803860817259598</v>
      </c>
      <c r="AH208" s="48">
        <f t="shared" ca="1" si="106"/>
        <v>0.75512411444518956</v>
      </c>
      <c r="AJ208" s="31">
        <f t="shared" si="94"/>
        <v>1058</v>
      </c>
      <c r="AK208" s="20">
        <v>200</v>
      </c>
      <c r="AL208" s="20">
        <f t="shared" si="91"/>
        <v>5.7205725292270269E-2</v>
      </c>
      <c r="AM208" s="20">
        <f t="shared" si="92"/>
        <v>-5.559347488384165E-2</v>
      </c>
      <c r="AN208" s="20">
        <f t="shared" ca="1" si="107"/>
        <v>-2.3346249926829991E-2</v>
      </c>
      <c r="AO208" s="20">
        <f t="shared" ca="1" si="108"/>
        <v>-7.6866835037621602E-3</v>
      </c>
      <c r="AP208" s="20">
        <f t="shared" ca="1" si="95"/>
        <v>-1.0888666699654586E-2</v>
      </c>
      <c r="AQ208" s="31">
        <f t="shared" ca="1" si="96"/>
        <v>-1.6822224181045956E-2</v>
      </c>
      <c r="AR208" s="89">
        <f t="shared" ca="1" si="97"/>
        <v>-1.4727367095057467E-2</v>
      </c>
      <c r="AT208" s="64">
        <f t="shared" si="109"/>
        <v>1.235981308411215</v>
      </c>
      <c r="AU208" s="65">
        <f t="shared" ca="1" si="110"/>
        <v>1.4654172911325277E-4</v>
      </c>
      <c r="AV208" s="66">
        <f t="shared" ca="1" si="111"/>
        <v>2.6807858804045698E-4</v>
      </c>
    </row>
    <row r="209" spans="2:48" x14ac:dyDescent="0.2">
      <c r="B209" s="3">
        <v>38190</v>
      </c>
      <c r="C209" s="4">
        <v>1096.839966</v>
      </c>
      <c r="D209" s="4">
        <v>578.09997599999997</v>
      </c>
      <c r="E209" s="4">
        <v>546.52002000000005</v>
      </c>
      <c r="F209" s="4">
        <v>45.916668000000001</v>
      </c>
      <c r="G209" s="4">
        <v>100.959999</v>
      </c>
      <c r="I209" s="74">
        <v>38190</v>
      </c>
      <c r="J209" s="75">
        <f t="shared" si="84"/>
        <v>2.7059284258514455E-3</v>
      </c>
      <c r="K209" s="75">
        <f t="shared" si="85"/>
        <v>-1.9508727776832019E-3</v>
      </c>
      <c r="L209" s="75">
        <f t="shared" si="86"/>
        <v>-3.7369651527448294E-3</v>
      </c>
      <c r="M209" s="75">
        <f t="shared" si="87"/>
        <v>5.401138839550677E-3</v>
      </c>
      <c r="N209" s="76">
        <f t="shared" si="88"/>
        <v>2.1838495569554838E-3</v>
      </c>
      <c r="P209" s="77">
        <v>42667</v>
      </c>
      <c r="Q209" s="78">
        <v>4.7498395346381216E-3</v>
      </c>
      <c r="R209" s="78">
        <v>5.2267415623494544E-3</v>
      </c>
      <c r="S209" s="78">
        <v>6.8549176295198333E-3</v>
      </c>
      <c r="T209" s="78">
        <v>-1.7183365134617953E-4</v>
      </c>
      <c r="U209" s="79">
        <v>-1.5201466239801423E-3</v>
      </c>
      <c r="W209" s="44">
        <f t="shared" si="89"/>
        <v>42662</v>
      </c>
      <c r="X209" s="20">
        <f t="shared" ca="1" si="90"/>
        <v>5.3700555820668499E-4</v>
      </c>
      <c r="Y209" s="20">
        <f t="shared" ca="1" si="98"/>
        <v>2.8837496954487333E-7</v>
      </c>
      <c r="Z209" s="20">
        <f t="shared" ca="1" si="99"/>
        <v>3.5503686887798796E-6</v>
      </c>
      <c r="AA209" s="20">
        <f t="shared" ca="1" si="100"/>
        <v>12.4672351536821</v>
      </c>
      <c r="AB209" s="31">
        <f t="shared" ca="1" si="101"/>
        <v>0.28499815822769342</v>
      </c>
      <c r="AC209" s="20">
        <f t="shared" ca="1" si="102"/>
        <v>761</v>
      </c>
      <c r="AD209" s="20">
        <f t="shared" ca="1" si="103"/>
        <v>0.60453100158982509</v>
      </c>
      <c r="AE209" s="20">
        <f t="shared" ca="1" si="104"/>
        <v>0.26509277005356652</v>
      </c>
      <c r="AF209" s="20">
        <f t="shared" ca="1" si="105"/>
        <v>0.28499815822769342</v>
      </c>
      <c r="AG209" s="20">
        <f t="shared" ca="1" si="93"/>
        <v>5.7336484145420433E-2</v>
      </c>
      <c r="AH209" s="45">
        <f t="shared" ca="1" si="106"/>
        <v>8.1223950193177352E-2</v>
      </c>
      <c r="AJ209" s="47">
        <f t="shared" si="94"/>
        <v>1057</v>
      </c>
      <c r="AK209" s="46">
        <v>201</v>
      </c>
      <c r="AL209" s="46">
        <f t="shared" si="91"/>
        <v>5.7205725292270269E-2</v>
      </c>
      <c r="AM209" s="46">
        <f t="shared" si="92"/>
        <v>-5.559347488384165E-2</v>
      </c>
      <c r="AN209" s="46">
        <f t="shared" ca="1" si="107"/>
        <v>-2.9057548801630806E-2</v>
      </c>
      <c r="AO209" s="94">
        <f t="shared" ca="1" si="108"/>
        <v>-3.316659068134106E-3</v>
      </c>
      <c r="AP209" s="46">
        <f t="shared" ca="1" si="95"/>
        <v>5.6995301624575175E-3</v>
      </c>
      <c r="AQ209" s="47">
        <f t="shared" ca="1" si="96"/>
        <v>-4.1486568933789304E-2</v>
      </c>
      <c r="AR209" s="90">
        <f t="shared" ca="1" si="97"/>
        <v>-3.8713125844892997E-2</v>
      </c>
      <c r="AT209" s="67">
        <f t="shared" si="109"/>
        <v>1.2377049180327868</v>
      </c>
      <c r="AU209" s="56">
        <f t="shared" ca="1" si="110"/>
        <v>4.0206403729403398E-5</v>
      </c>
      <c r="AV209" s="57">
        <f t="shared" ca="1" si="111"/>
        <v>1.8549559263529578E-3</v>
      </c>
    </row>
    <row r="210" spans="2:48" x14ac:dyDescent="0.2">
      <c r="B210" s="3">
        <v>38191</v>
      </c>
      <c r="C210" s="4">
        <v>1086.1999510000001</v>
      </c>
      <c r="D210" s="4">
        <v>571.34997599999997</v>
      </c>
      <c r="E210" s="4">
        <v>539.22997999999995</v>
      </c>
      <c r="F210" s="4">
        <v>45.07</v>
      </c>
      <c r="G210" s="4">
        <v>101.19000200000001</v>
      </c>
      <c r="I210" s="77">
        <v>38191</v>
      </c>
      <c r="J210" s="78">
        <f t="shared" si="84"/>
        <v>-9.7006084112729613E-3</v>
      </c>
      <c r="K210" s="78">
        <f t="shared" si="85"/>
        <v>-1.1676181076333413E-2</v>
      </c>
      <c r="L210" s="78">
        <f t="shared" si="86"/>
        <v>-1.333901729711583E-2</v>
      </c>
      <c r="M210" s="78">
        <f t="shared" si="87"/>
        <v>-1.8439229954577738E-2</v>
      </c>
      <c r="N210" s="79">
        <f t="shared" si="88"/>
        <v>2.278159689760007E-3</v>
      </c>
      <c r="P210" s="74">
        <v>42668</v>
      </c>
      <c r="Q210" s="75">
        <v>-3.7977277794560178E-3</v>
      </c>
      <c r="R210" s="75">
        <v>-7.8710114278054601E-3</v>
      </c>
      <c r="S210" s="75">
        <v>-8.4389705357003075E-3</v>
      </c>
      <c r="T210" s="75">
        <v>-6.875386730834758E-4</v>
      </c>
      <c r="U210" s="76">
        <v>0</v>
      </c>
      <c r="W210" s="42">
        <f t="shared" si="89"/>
        <v>42663</v>
      </c>
      <c r="X210" s="19">
        <f t="shared" ca="1" si="90"/>
        <v>-3.5779068807362848E-4</v>
      </c>
      <c r="Y210" s="46">
        <f t="shared" ca="1" si="98"/>
        <v>1.2801417647220051E-7</v>
      </c>
      <c r="Z210" s="19">
        <f t="shared" ca="1" si="99"/>
        <v>3.0215801769370184E-6</v>
      </c>
      <c r="AA210" s="46">
        <f t="shared" ca="1" si="100"/>
        <v>12.667363993672133</v>
      </c>
      <c r="AB210" s="47">
        <f t="shared" ca="1" si="101"/>
        <v>-0.20583156305570413</v>
      </c>
      <c r="AC210" s="46">
        <f t="shared" ca="1" si="102"/>
        <v>467</v>
      </c>
      <c r="AD210" s="46">
        <f t="shared" ca="1" si="103"/>
        <v>0.37082670906200316</v>
      </c>
      <c r="AE210" s="46">
        <f t="shared" ca="1" si="104"/>
        <v>-0.32966458241233532</v>
      </c>
      <c r="AF210" s="46">
        <f t="shared" ca="1" si="105"/>
        <v>-0.20583156305570413</v>
      </c>
      <c r="AG210" s="46">
        <f t="shared" ca="1" si="93"/>
        <v>6.3191573577573767E-2</v>
      </c>
      <c r="AH210" s="48">
        <f t="shared" ca="1" si="106"/>
        <v>4.2366632349954296E-2</v>
      </c>
      <c r="AJ210" s="31">
        <f t="shared" si="94"/>
        <v>1056</v>
      </c>
      <c r="AK210" s="20">
        <v>202</v>
      </c>
      <c r="AL210" s="20">
        <f t="shared" si="91"/>
        <v>5.7205725292270269E-2</v>
      </c>
      <c r="AM210" s="20">
        <f t="shared" si="92"/>
        <v>-5.559347488384165E-2</v>
      </c>
      <c r="AN210" s="20">
        <f t="shared" ca="1" si="107"/>
        <v>-2.9535389708787507E-2</v>
      </c>
      <c r="AO210" s="20">
        <f t="shared" ca="1" si="108"/>
        <v>-2.930048433343397E-3</v>
      </c>
      <c r="AP210" s="20">
        <f t="shared" ca="1" si="95"/>
        <v>-3.467716970511539E-2</v>
      </c>
      <c r="AQ210" s="31">
        <f t="shared" ca="1" si="96"/>
        <v>-4.3971775777874859E-2</v>
      </c>
      <c r="AR210" s="89">
        <f t="shared" ca="1" si="97"/>
        <v>-4.5305208527548733E-2</v>
      </c>
      <c r="AT210" s="64">
        <f t="shared" si="109"/>
        <v>1.2394366197183098</v>
      </c>
      <c r="AU210" s="65">
        <f t="shared" ca="1" si="110"/>
        <v>1.4904300942344898E-3</v>
      </c>
      <c r="AV210" s="66">
        <f t="shared" ca="1" si="111"/>
        <v>2.5440204075460751E-3</v>
      </c>
    </row>
    <row r="211" spans="2:48" x14ac:dyDescent="0.2">
      <c r="B211" s="3">
        <v>38194</v>
      </c>
      <c r="C211" s="4">
        <v>1084.0699460000001</v>
      </c>
      <c r="D211" s="4">
        <v>566.39001499999995</v>
      </c>
      <c r="E211" s="4">
        <v>533.48999000000003</v>
      </c>
      <c r="F211" s="4">
        <v>45.07</v>
      </c>
      <c r="G211" s="4">
        <v>100.720001</v>
      </c>
      <c r="I211" s="74">
        <v>38194</v>
      </c>
      <c r="J211" s="75">
        <f t="shared" si="84"/>
        <v>-1.9609695231886295E-3</v>
      </c>
      <c r="K211" s="75">
        <f t="shared" si="85"/>
        <v>-8.6811257694006123E-3</v>
      </c>
      <c r="L211" s="75">
        <f t="shared" si="86"/>
        <v>-1.064479018766709E-2</v>
      </c>
      <c r="M211" s="75">
        <f t="shared" si="87"/>
        <v>0</v>
      </c>
      <c r="N211" s="76">
        <f t="shared" si="88"/>
        <v>-4.644737530492494E-3</v>
      </c>
      <c r="P211" s="77">
        <v>42669</v>
      </c>
      <c r="Q211" s="78">
        <v>-1.7404114266579603E-3</v>
      </c>
      <c r="R211" s="78">
        <v>-5.1226464383578516E-3</v>
      </c>
      <c r="S211" s="78">
        <v>-9.3330945020921284E-3</v>
      </c>
      <c r="T211" s="78">
        <v>-4.4719299014780349E-3</v>
      </c>
      <c r="U211" s="79">
        <v>-1.9702847225403449E-3</v>
      </c>
      <c r="W211" s="44">
        <f t="shared" si="89"/>
        <v>42664</v>
      </c>
      <c r="X211" s="20">
        <f t="shared" ca="1" si="90"/>
        <v>6.2634215056647173E-4</v>
      </c>
      <c r="Y211" s="20">
        <f t="shared" ca="1" si="98"/>
        <v>3.9230448957623272E-7</v>
      </c>
      <c r="Z211" s="20">
        <f t="shared" ca="1" si="99"/>
        <v>2.5890391508035243E-6</v>
      </c>
      <c r="AA211" s="20">
        <f t="shared" ca="1" si="100"/>
        <v>12.712698607000508</v>
      </c>
      <c r="AB211" s="31">
        <f t="shared" ca="1" si="101"/>
        <v>0.38926228732018586</v>
      </c>
      <c r="AC211" s="20">
        <f t="shared" ca="1" si="102"/>
        <v>825</v>
      </c>
      <c r="AD211" s="20">
        <f t="shared" ca="1" si="103"/>
        <v>0.65540540540540537</v>
      </c>
      <c r="AE211" s="20">
        <f t="shared" ca="1" si="104"/>
        <v>0.39995564109547438</v>
      </c>
      <c r="AF211" s="20">
        <f t="shared" ca="1" si="105"/>
        <v>0.38926228732018586</v>
      </c>
      <c r="AG211" s="20">
        <f t="shared" ca="1" si="93"/>
        <v>0.11813966327734905</v>
      </c>
      <c r="AH211" s="45">
        <f t="shared" ca="1" si="106"/>
        <v>0.15152512832974294</v>
      </c>
      <c r="AJ211" s="47">
        <f t="shared" si="94"/>
        <v>1055</v>
      </c>
      <c r="AK211" s="46">
        <v>203</v>
      </c>
      <c r="AL211" s="46">
        <f t="shared" si="91"/>
        <v>5.7205725292270269E-2</v>
      </c>
      <c r="AM211" s="46">
        <f t="shared" si="92"/>
        <v>-5.559347488384165E-2</v>
      </c>
      <c r="AN211" s="46">
        <f t="shared" ca="1" si="107"/>
        <v>2.8552767478784661E-2</v>
      </c>
      <c r="AO211" s="94">
        <f t="shared" ca="1" si="108"/>
        <v>-7.5948836119333297E-3</v>
      </c>
      <c r="AP211" s="46">
        <f t="shared" ca="1" si="95"/>
        <v>3.5638883088966747E-2</v>
      </c>
      <c r="AQ211" s="47">
        <f t="shared" ca="1" si="96"/>
        <v>-7.3620364040842294E-3</v>
      </c>
      <c r="AR211" s="90">
        <f t="shared" ca="1" si="97"/>
        <v>-6.8056374836767564E-3</v>
      </c>
      <c r="AT211" s="67">
        <f t="shared" si="109"/>
        <v>1.2411764705882353</v>
      </c>
      <c r="AU211" s="56">
        <f t="shared" ca="1" si="110"/>
        <v>1.5764554554819261E-3</v>
      </c>
      <c r="AV211" s="57">
        <f t="shared" ca="1" si="111"/>
        <v>5.7487200170568855E-5</v>
      </c>
    </row>
    <row r="212" spans="2:48" x14ac:dyDescent="0.2">
      <c r="B212" s="3">
        <v>38195</v>
      </c>
      <c r="C212" s="4">
        <v>1094.829956</v>
      </c>
      <c r="D212" s="4">
        <v>574.02002000000005</v>
      </c>
      <c r="E212" s="4">
        <v>544.60998500000005</v>
      </c>
      <c r="F212" s="4">
        <v>45.349997999999999</v>
      </c>
      <c r="G212" s="4">
        <v>100.489998</v>
      </c>
      <c r="I212" s="77">
        <v>38195</v>
      </c>
      <c r="J212" s="78">
        <f t="shared" si="84"/>
        <v>9.9255680315668161E-3</v>
      </c>
      <c r="K212" s="78">
        <f t="shared" si="85"/>
        <v>1.3471291509261683E-2</v>
      </c>
      <c r="L212" s="78">
        <f t="shared" si="86"/>
        <v>2.08438681295595E-2</v>
      </c>
      <c r="M212" s="78">
        <f t="shared" si="87"/>
        <v>6.2125138673174854E-3</v>
      </c>
      <c r="N212" s="79">
        <f t="shared" si="88"/>
        <v>-2.2835881425378106E-3</v>
      </c>
      <c r="P212" s="74">
        <v>42670</v>
      </c>
      <c r="Q212" s="75">
        <v>-2.9867269333876127E-3</v>
      </c>
      <c r="R212" s="75">
        <v>-9.1163118286473888E-3</v>
      </c>
      <c r="S212" s="75">
        <v>-1.2284747042954923E-2</v>
      </c>
      <c r="T212" s="75">
        <v>-1.2093987351520655E-3</v>
      </c>
      <c r="U212" s="76">
        <v>-2.5125448221008304E-3</v>
      </c>
      <c r="W212" s="42">
        <f t="shared" si="89"/>
        <v>42667</v>
      </c>
      <c r="X212" s="19">
        <f t="shared" ca="1" si="90"/>
        <v>-1.5201466239801423E-3</v>
      </c>
      <c r="Y212" s="46">
        <f t="shared" ca="1" si="98"/>
        <v>2.3108457583982242E-6</v>
      </c>
      <c r="Z212" s="19">
        <f t="shared" ca="1" si="99"/>
        <v>2.3385370782641474E-6</v>
      </c>
      <c r="AA212" s="46">
        <f t="shared" ca="1" si="100"/>
        <v>11.977826304655757</v>
      </c>
      <c r="AB212" s="47">
        <f t="shared" ca="1" si="101"/>
        <v>-0.99406171824215794</v>
      </c>
      <c r="AC212" s="46">
        <f t="shared" ca="1" si="102"/>
        <v>153</v>
      </c>
      <c r="AD212" s="46">
        <f t="shared" ca="1" si="103"/>
        <v>0.12122416534181241</v>
      </c>
      <c r="AE212" s="46">
        <f t="shared" ca="1" si="104"/>
        <v>-1.168889062707265</v>
      </c>
      <c r="AF212" s="46">
        <f t="shared" ca="1" si="105"/>
        <v>-0.99406171824215794</v>
      </c>
      <c r="AG212" s="46">
        <f t="shared" ca="1" si="93"/>
        <v>1.0807879066122352</v>
      </c>
      <c r="AH212" s="48">
        <f t="shared" ca="1" si="106"/>
        <v>0.98815869967455128</v>
      </c>
      <c r="AJ212" s="31">
        <f t="shared" si="94"/>
        <v>1054</v>
      </c>
      <c r="AK212" s="20">
        <v>204</v>
      </c>
      <c r="AL212" s="20">
        <f t="shared" si="91"/>
        <v>5.7205725292270269E-2</v>
      </c>
      <c r="AM212" s="20">
        <f t="shared" si="92"/>
        <v>-5.559347488384165E-2</v>
      </c>
      <c r="AN212" s="20">
        <f t="shared" ca="1" si="107"/>
        <v>1.7615037964636711E-2</v>
      </c>
      <c r="AO212" s="20">
        <f t="shared" ca="1" si="108"/>
        <v>-4.7459612757788277E-3</v>
      </c>
      <c r="AP212" s="20">
        <f t="shared" ca="1" si="95"/>
        <v>1.5261077578699422E-3</v>
      </c>
      <c r="AQ212" s="31">
        <f t="shared" ca="1" si="96"/>
        <v>5.188152715426813E-2</v>
      </c>
      <c r="AR212" s="89">
        <f t="shared" ca="1" si="97"/>
        <v>4.8330575302038131E-2</v>
      </c>
      <c r="AT212" s="64">
        <f t="shared" si="109"/>
        <v>1.2429245283018868</v>
      </c>
      <c r="AU212" s="65">
        <f t="shared" ca="1" si="110"/>
        <v>2.8947773026142533E-6</v>
      </c>
      <c r="AV212" s="66">
        <f t="shared" ca="1" si="111"/>
        <v>2.9032784345676662E-3</v>
      </c>
    </row>
    <row r="213" spans="2:48" x14ac:dyDescent="0.2">
      <c r="B213" s="3">
        <v>38196</v>
      </c>
      <c r="C213" s="4">
        <v>1095.420044</v>
      </c>
      <c r="D213" s="4">
        <v>571.02002000000005</v>
      </c>
      <c r="E213" s="4">
        <v>541.20001200000002</v>
      </c>
      <c r="F213" s="4">
        <v>45.41</v>
      </c>
      <c r="G213" s="4">
        <v>100.639999</v>
      </c>
      <c r="I213" s="74">
        <v>38196</v>
      </c>
      <c r="J213" s="75">
        <f t="shared" si="84"/>
        <v>5.3897684911347391E-4</v>
      </c>
      <c r="K213" s="75">
        <f t="shared" si="85"/>
        <v>-5.2262985531410554E-3</v>
      </c>
      <c r="L213" s="75">
        <f t="shared" si="86"/>
        <v>-6.2613119368350109E-3</v>
      </c>
      <c r="M213" s="75">
        <f t="shared" si="87"/>
        <v>1.3230871586807397E-3</v>
      </c>
      <c r="N213" s="76">
        <f t="shared" si="88"/>
        <v>1.4926958203343099E-3</v>
      </c>
      <c r="P213" s="77">
        <v>42671</v>
      </c>
      <c r="Q213" s="78">
        <v>-3.1082993655891251E-3</v>
      </c>
      <c r="R213" s="78">
        <v>-8.9276703391248712E-4</v>
      </c>
      <c r="S213" s="78">
        <v>-1.9664406877226755E-3</v>
      </c>
      <c r="T213" s="78">
        <v>-3.4596090043318155E-4</v>
      </c>
      <c r="U213" s="79">
        <v>0</v>
      </c>
      <c r="W213" s="44">
        <f t="shared" si="89"/>
        <v>42668</v>
      </c>
      <c r="X213" s="20">
        <f t="shared" ca="1" si="90"/>
        <v>0</v>
      </c>
      <c r="Y213" s="20">
        <f t="shared" ca="1" si="98"/>
        <v>0</v>
      </c>
      <c r="Z213" s="20">
        <f t="shared" ca="1" si="99"/>
        <v>2.6546715929963619E-6</v>
      </c>
      <c r="AA213" s="20">
        <f t="shared" ca="1" si="100"/>
        <v>12.83918960470776</v>
      </c>
      <c r="AB213" s="31">
        <f t="shared" ca="1" si="101"/>
        <v>0</v>
      </c>
      <c r="AC213" s="20">
        <f t="shared" ca="1" si="102"/>
        <v>563</v>
      </c>
      <c r="AD213" s="20">
        <f t="shared" ca="1" si="103"/>
        <v>0.44713831478537364</v>
      </c>
      <c r="AE213" s="20">
        <f t="shared" ca="1" si="104"/>
        <v>-0.13289473659553155</v>
      </c>
      <c r="AF213" s="20">
        <f t="shared" ca="1" si="105"/>
        <v>0</v>
      </c>
      <c r="AG213" s="20">
        <f t="shared" ca="1" si="93"/>
        <v>2.0746001655301102E-3</v>
      </c>
      <c r="AH213" s="45">
        <f t="shared" ca="1" si="106"/>
        <v>0</v>
      </c>
      <c r="AJ213" s="47">
        <f t="shared" si="94"/>
        <v>1053</v>
      </c>
      <c r="AK213" s="46">
        <v>205</v>
      </c>
      <c r="AL213" s="46">
        <f t="shared" si="91"/>
        <v>5.7205725292270269E-2</v>
      </c>
      <c r="AM213" s="46">
        <f t="shared" si="92"/>
        <v>-5.559347488384165E-2</v>
      </c>
      <c r="AN213" s="46">
        <f t="shared" ca="1" si="107"/>
        <v>1.0118350403059364E-2</v>
      </c>
      <c r="AO213" s="94">
        <f t="shared" ca="1" si="108"/>
        <v>-1.2662887618280192E-2</v>
      </c>
      <c r="AP213" s="46">
        <f t="shared" ca="1" si="95"/>
        <v>-1.4982373988880039E-2</v>
      </c>
      <c r="AQ213" s="47">
        <f t="shared" ca="1" si="96"/>
        <v>-1.6002998284657552E-2</v>
      </c>
      <c r="AR213" s="90">
        <f t="shared" ca="1" si="97"/>
        <v>-1.6238948701878534E-2</v>
      </c>
      <c r="AT213" s="67">
        <f t="shared" si="109"/>
        <v>1.2446808510638299</v>
      </c>
      <c r="AU213" s="56">
        <f t="shared" ca="1" si="110"/>
        <v>2.7939541542651376E-4</v>
      </c>
      <c r="AV213" s="57">
        <f t="shared" ca="1" si="111"/>
        <v>3.2822664072598273E-4</v>
      </c>
    </row>
    <row r="214" spans="2:48" x14ac:dyDescent="0.2">
      <c r="B214" s="3">
        <v>38197</v>
      </c>
      <c r="C214" s="4">
        <v>1100.4300539999999</v>
      </c>
      <c r="D214" s="4">
        <v>578.44000200000005</v>
      </c>
      <c r="E214" s="4">
        <v>549.830017</v>
      </c>
      <c r="F214" s="4">
        <v>45.466667000000001</v>
      </c>
      <c r="G214" s="4">
        <v>100.410004</v>
      </c>
      <c r="I214" s="77">
        <v>38197</v>
      </c>
      <c r="J214" s="78">
        <f t="shared" si="84"/>
        <v>4.5735971579500927E-3</v>
      </c>
      <c r="K214" s="78">
        <f t="shared" si="85"/>
        <v>1.2994258940343289E-2</v>
      </c>
      <c r="L214" s="78">
        <f t="shared" si="86"/>
        <v>1.5946054709252266E-2</v>
      </c>
      <c r="M214" s="78">
        <f t="shared" si="87"/>
        <v>1.2478969390003185E-3</v>
      </c>
      <c r="N214" s="79">
        <f t="shared" si="88"/>
        <v>-2.285323949575977E-3</v>
      </c>
      <c r="P214" s="74">
        <v>42674</v>
      </c>
      <c r="Q214" s="75">
        <v>-1.2227651805639517E-4</v>
      </c>
      <c r="R214" s="75">
        <v>6.5012570787345726E-3</v>
      </c>
      <c r="S214" s="75">
        <v>3.1828883621249585E-3</v>
      </c>
      <c r="T214" s="75">
        <v>5.1910364216819561E-4</v>
      </c>
      <c r="U214" s="76">
        <v>1.2594368024672173E-3</v>
      </c>
      <c r="W214" s="42">
        <f t="shared" si="89"/>
        <v>42669</v>
      </c>
      <c r="X214" s="19">
        <f t="shared" ca="1" si="90"/>
        <v>-1.9702847225403449E-3</v>
      </c>
      <c r="Y214" s="46">
        <f t="shared" ca="1" si="98"/>
        <v>3.8820218878758843E-6</v>
      </c>
      <c r="Z214" s="19">
        <f t="shared" ca="1" si="99"/>
        <v>2.2845389790840917E-6</v>
      </c>
      <c r="AA214" s="46">
        <f t="shared" ca="1" si="100"/>
        <v>11.290087984787844</v>
      </c>
      <c r="AB214" s="47">
        <f t="shared" ca="1" si="101"/>
        <v>-1.3035560321240909</v>
      </c>
      <c r="AC214" s="46">
        <f t="shared" ca="1" si="102"/>
        <v>91</v>
      </c>
      <c r="AD214" s="46">
        <f t="shared" ca="1" si="103"/>
        <v>7.1939586645468998E-2</v>
      </c>
      <c r="AE214" s="46">
        <f t="shared" ca="1" si="104"/>
        <v>-1.4614967263557062</v>
      </c>
      <c r="AF214" s="46">
        <f t="shared" ca="1" si="105"/>
        <v>-1.3035560321240909</v>
      </c>
      <c r="AG214" s="46">
        <f t="shared" ca="1" si="93"/>
        <v>1.8200810930028628</v>
      </c>
      <c r="AH214" s="48">
        <f t="shared" ca="1" si="106"/>
        <v>1.6992583288871039</v>
      </c>
      <c r="AJ214" s="31">
        <f t="shared" si="94"/>
        <v>1052</v>
      </c>
      <c r="AK214" s="20">
        <v>206</v>
      </c>
      <c r="AL214" s="20">
        <f t="shared" si="91"/>
        <v>5.7205725292270269E-2</v>
      </c>
      <c r="AM214" s="20">
        <f t="shared" si="92"/>
        <v>-5.559347488384165E-2</v>
      </c>
      <c r="AN214" s="20">
        <f t="shared" ca="1" si="107"/>
        <v>2.2881731348037473E-3</v>
      </c>
      <c r="AO214" s="20">
        <f t="shared" ca="1" si="108"/>
        <v>-1.4218360573673582E-2</v>
      </c>
      <c r="AP214" s="20">
        <f t="shared" ca="1" si="95"/>
        <v>3.5143273469252952E-2</v>
      </c>
      <c r="AQ214" s="31">
        <f t="shared" ca="1" si="96"/>
        <v>-5.6216566037095753E-2</v>
      </c>
      <c r="AR214" s="89">
        <f t="shared" ca="1" si="97"/>
        <v>-5.3401814311997975E-2</v>
      </c>
      <c r="AT214" s="64">
        <f t="shared" si="109"/>
        <v>1.2464454976303319</v>
      </c>
      <c r="AU214" s="65">
        <f t="shared" ca="1" si="110"/>
        <v>1.5394221006892214E-3</v>
      </c>
      <c r="AV214" s="66">
        <f t="shared" ca="1" si="111"/>
        <v>3.55455564922677E-3</v>
      </c>
    </row>
    <row r="215" spans="2:48" x14ac:dyDescent="0.2">
      <c r="B215" s="3">
        <v>38198</v>
      </c>
      <c r="C215" s="4">
        <v>1101.719971</v>
      </c>
      <c r="D215" s="4">
        <v>578.90002400000003</v>
      </c>
      <c r="E215" s="4">
        <v>551.28997800000002</v>
      </c>
      <c r="F215" s="4">
        <v>45.633335000000002</v>
      </c>
      <c r="G215" s="4">
        <v>101.150002</v>
      </c>
      <c r="I215" s="74">
        <v>38198</v>
      </c>
      <c r="J215" s="75">
        <f t="shared" si="84"/>
        <v>1.1721935395269199E-3</v>
      </c>
      <c r="K215" s="75">
        <f t="shared" si="85"/>
        <v>7.9528040662716964E-4</v>
      </c>
      <c r="L215" s="75">
        <f t="shared" si="86"/>
        <v>2.6552951909863103E-3</v>
      </c>
      <c r="M215" s="75">
        <f t="shared" si="87"/>
        <v>3.6657184481985751E-3</v>
      </c>
      <c r="N215" s="76">
        <f t="shared" si="88"/>
        <v>7.3697636741454561E-3</v>
      </c>
      <c r="P215" s="77">
        <v>42675</v>
      </c>
      <c r="Q215" s="78">
        <v>-6.7868831762174231E-3</v>
      </c>
      <c r="R215" s="78">
        <v>-1.0235416241027445E-2</v>
      </c>
      <c r="S215" s="78">
        <v>-1.1289396277171132E-2</v>
      </c>
      <c r="T215" s="78">
        <v>-4.3237634036665511E-3</v>
      </c>
      <c r="U215" s="79">
        <v>-2.425911884297075E-3</v>
      </c>
      <c r="W215" s="44">
        <f t="shared" si="89"/>
        <v>42670</v>
      </c>
      <c r="X215" s="20">
        <f t="shared" ca="1" si="90"/>
        <v>-2.5125448221008304E-3</v>
      </c>
      <c r="Y215" s="20">
        <f t="shared" ca="1" si="98"/>
        <v>6.3128814830656933E-6</v>
      </c>
      <c r="Z215" s="20">
        <f t="shared" ca="1" si="99"/>
        <v>3.0252307476247725E-6</v>
      </c>
      <c r="AA215" s="20">
        <f t="shared" ca="1" si="100"/>
        <v>10.621779396823097</v>
      </c>
      <c r="AB215" s="31">
        <f t="shared" ca="1" si="101"/>
        <v>-1.4445566075308451</v>
      </c>
      <c r="AC215" s="20">
        <f t="shared" ca="1" si="102"/>
        <v>76</v>
      </c>
      <c r="AD215" s="20">
        <f t="shared" ca="1" si="103"/>
        <v>6.0015898251192371E-2</v>
      </c>
      <c r="AE215" s="20">
        <f t="shared" ca="1" si="104"/>
        <v>-1.5546401475995648</v>
      </c>
      <c r="AF215" s="20">
        <f t="shared" ca="1" si="105"/>
        <v>-1.4445566075308451</v>
      </c>
      <c r="AG215" s="20">
        <f t="shared" ca="1" si="93"/>
        <v>2.2204110825522712</v>
      </c>
      <c r="AH215" s="45">
        <f t="shared" ca="1" si="106"/>
        <v>2.0867437923610241</v>
      </c>
      <c r="AJ215" s="47">
        <f t="shared" si="94"/>
        <v>1051</v>
      </c>
      <c r="AK215" s="46">
        <v>207</v>
      </c>
      <c r="AL215" s="46">
        <f t="shared" si="91"/>
        <v>5.7205725292270269E-2</v>
      </c>
      <c r="AM215" s="46">
        <f t="shared" si="92"/>
        <v>-5.559347488384165E-2</v>
      </c>
      <c r="AN215" s="46">
        <f t="shared" ca="1" si="107"/>
        <v>-1.6707368572367264E-3</v>
      </c>
      <c r="AO215" s="94">
        <f t="shared" ca="1" si="108"/>
        <v>-2.0726691603847977E-2</v>
      </c>
      <c r="AP215" s="46">
        <f t="shared" ca="1" si="95"/>
        <v>-3.6045903174784628E-2</v>
      </c>
      <c r="AQ215" s="47">
        <f t="shared" ca="1" si="96"/>
        <v>-1.2799426785251151E-3</v>
      </c>
      <c r="AR215" s="90">
        <f t="shared" ca="1" si="97"/>
        <v>-5.8868647759503628E-5</v>
      </c>
      <c r="AT215" s="67">
        <f t="shared" si="109"/>
        <v>1.2482185273159145</v>
      </c>
      <c r="AU215" s="56">
        <f t="shared" ca="1" si="110"/>
        <v>1.621819239436974E-3</v>
      </c>
      <c r="AV215" s="57">
        <f t="shared" ca="1" si="111"/>
        <v>4.325723386191413E-9</v>
      </c>
    </row>
    <row r="216" spans="2:48" x14ac:dyDescent="0.2">
      <c r="B216" s="3">
        <v>38201</v>
      </c>
      <c r="C216" s="4">
        <v>1106.619995</v>
      </c>
      <c r="D216" s="4">
        <v>579.78997800000002</v>
      </c>
      <c r="E216" s="4">
        <v>551.92999299999997</v>
      </c>
      <c r="F216" s="4">
        <v>45.849997999999999</v>
      </c>
      <c r="G216" s="4">
        <v>100.800003</v>
      </c>
      <c r="I216" s="77">
        <v>38201</v>
      </c>
      <c r="J216" s="78">
        <f t="shared" si="84"/>
        <v>4.447612940657159E-3</v>
      </c>
      <c r="K216" s="78">
        <f t="shared" si="85"/>
        <v>1.5373189896430006E-3</v>
      </c>
      <c r="L216" s="78">
        <f t="shared" si="86"/>
        <v>1.1609407490443232E-3</v>
      </c>
      <c r="M216" s="78">
        <f t="shared" si="87"/>
        <v>4.7479107104487746E-3</v>
      </c>
      <c r="N216" s="79">
        <f t="shared" si="88"/>
        <v>-3.4601976577320961E-3</v>
      </c>
      <c r="P216" s="74">
        <v>42676</v>
      </c>
      <c r="Q216" s="75">
        <v>-6.525500629458174E-3</v>
      </c>
      <c r="R216" s="75">
        <v>-9.8459587964875965E-3</v>
      </c>
      <c r="S216" s="75">
        <v>-1.3090583367866424E-2</v>
      </c>
      <c r="T216" s="75">
        <v>-6.7743616466909946E-3</v>
      </c>
      <c r="U216" s="76">
        <v>1.1708997673682501E-3</v>
      </c>
      <c r="W216" s="42">
        <f t="shared" si="89"/>
        <v>42671</v>
      </c>
      <c r="X216" s="19">
        <f t="shared" ca="1" si="90"/>
        <v>0</v>
      </c>
      <c r="Y216" s="46">
        <f t="shared" ca="1" si="98"/>
        <v>0</v>
      </c>
      <c r="Z216" s="19">
        <f t="shared" ca="1" si="99"/>
        <v>4.2074583080877432E-6</v>
      </c>
      <c r="AA216" s="46">
        <f t="shared" ca="1" si="100"/>
        <v>12.378651819881764</v>
      </c>
      <c r="AB216" s="47">
        <f t="shared" ca="1" si="101"/>
        <v>0</v>
      </c>
      <c r="AC216" s="46">
        <f t="shared" ca="1" si="102"/>
        <v>563</v>
      </c>
      <c r="AD216" s="46">
        <f t="shared" ca="1" si="103"/>
        <v>0.44713831478537364</v>
      </c>
      <c r="AE216" s="46">
        <f t="shared" ca="1" si="104"/>
        <v>-0.13289473659553155</v>
      </c>
      <c r="AF216" s="46">
        <f t="shared" ca="1" si="105"/>
        <v>0</v>
      </c>
      <c r="AG216" s="46">
        <f t="shared" ca="1" si="93"/>
        <v>2.0746001655301102E-3</v>
      </c>
      <c r="AH216" s="48">
        <f t="shared" ca="1" si="106"/>
        <v>0</v>
      </c>
      <c r="AJ216" s="31">
        <f t="shared" si="94"/>
        <v>1050</v>
      </c>
      <c r="AK216" s="20">
        <v>208</v>
      </c>
      <c r="AL216" s="20">
        <f t="shared" si="91"/>
        <v>5.7205725292270269E-2</v>
      </c>
      <c r="AM216" s="20">
        <f t="shared" si="92"/>
        <v>-5.559347488384165E-2</v>
      </c>
      <c r="AN216" s="20">
        <f t="shared" ca="1" si="107"/>
        <v>1.2127759435996557E-2</v>
      </c>
      <c r="AO216" s="20">
        <f t="shared" ca="1" si="108"/>
        <v>-2.7853539110020923E-2</v>
      </c>
      <c r="AP216" s="20">
        <f t="shared" ca="1" si="95"/>
        <v>-1.4579281555435315E-2</v>
      </c>
      <c r="AQ216" s="31">
        <f t="shared" ca="1" si="96"/>
        <v>8.5291673853450586E-3</v>
      </c>
      <c r="AR216" s="89">
        <f t="shared" ca="1" si="97"/>
        <v>9.2788084042610009E-3</v>
      </c>
      <c r="AT216" s="64">
        <f t="shared" si="109"/>
        <v>1.25</v>
      </c>
      <c r="AU216" s="65">
        <f t="shared" ca="1" si="110"/>
        <v>2.6569431334082049E-4</v>
      </c>
      <c r="AV216" s="66">
        <f t="shared" ca="1" si="111"/>
        <v>1.0762035675373073E-4</v>
      </c>
    </row>
    <row r="217" spans="2:48" x14ac:dyDescent="0.2">
      <c r="B217" s="3">
        <v>38202</v>
      </c>
      <c r="C217" s="4">
        <v>1099.6899410000001</v>
      </c>
      <c r="D217" s="4">
        <v>573.47997999999995</v>
      </c>
      <c r="E217" s="4">
        <v>543.63000499999998</v>
      </c>
      <c r="F217" s="4">
        <v>45.549999</v>
      </c>
      <c r="G217" s="4">
        <v>100.94000200000001</v>
      </c>
      <c r="I217" s="74">
        <v>38202</v>
      </c>
      <c r="J217" s="75">
        <f t="shared" si="84"/>
        <v>-6.2623610917132647E-3</v>
      </c>
      <c r="K217" s="75">
        <f t="shared" si="85"/>
        <v>-1.0883247795635516E-2</v>
      </c>
      <c r="L217" s="75">
        <f t="shared" si="86"/>
        <v>-1.5038117343262382E-2</v>
      </c>
      <c r="M217" s="75">
        <f t="shared" si="87"/>
        <v>-6.5430537205257823E-3</v>
      </c>
      <c r="N217" s="76">
        <f t="shared" si="88"/>
        <v>1.3888789269183165E-3</v>
      </c>
      <c r="P217" s="77">
        <v>42677</v>
      </c>
      <c r="Q217" s="78">
        <v>-4.4234006982948292E-3</v>
      </c>
      <c r="R217" s="78">
        <v>-1.7711045178232245E-3</v>
      </c>
      <c r="S217" s="78">
        <v>-4.8429316511899578E-3</v>
      </c>
      <c r="T217" s="78">
        <v>-1.0493354319692156E-3</v>
      </c>
      <c r="U217" s="79">
        <v>-1.3494242047706352E-3</v>
      </c>
      <c r="W217" s="44">
        <f t="shared" si="89"/>
        <v>42674</v>
      </c>
      <c r="X217" s="20">
        <f t="shared" ca="1" si="90"/>
        <v>1.2594368024672173E-3</v>
      </c>
      <c r="Y217" s="20">
        <f t="shared" ca="1" si="98"/>
        <v>1.5861810594088486E-6</v>
      </c>
      <c r="Z217" s="20">
        <f t="shared" ca="1" si="99"/>
        <v>3.4316783212264866E-6</v>
      </c>
      <c r="AA217" s="20">
        <f t="shared" ca="1" si="100"/>
        <v>12.120243818340159</v>
      </c>
      <c r="AB217" s="31">
        <f t="shared" ca="1" si="101"/>
        <v>0.67986564234238378</v>
      </c>
      <c r="AC217" s="20">
        <f t="shared" ca="1" si="102"/>
        <v>973</v>
      </c>
      <c r="AD217" s="20">
        <f t="shared" ca="1" si="103"/>
        <v>0.77305246422893481</v>
      </c>
      <c r="AE217" s="20">
        <f t="shared" ca="1" si="104"/>
        <v>0.74893717676594862</v>
      </c>
      <c r="AF217" s="20">
        <f t="shared" ca="1" si="105"/>
        <v>0.67986564234238378</v>
      </c>
      <c r="AG217" s="20">
        <f t="shared" ca="1" si="93"/>
        <v>0.40235915184302162</v>
      </c>
      <c r="AH217" s="45">
        <f t="shared" ca="1" si="106"/>
        <v>0.46221729163762215</v>
      </c>
      <c r="AJ217" s="47">
        <f t="shared" si="94"/>
        <v>1049</v>
      </c>
      <c r="AK217" s="46">
        <v>209</v>
      </c>
      <c r="AL217" s="46">
        <f t="shared" si="91"/>
        <v>5.7205725292270269E-2</v>
      </c>
      <c r="AM217" s="46">
        <f t="shared" si="92"/>
        <v>-5.559347488384165E-2</v>
      </c>
      <c r="AN217" s="46">
        <f t="shared" ca="1" si="107"/>
        <v>1.7958777611597337E-2</v>
      </c>
      <c r="AO217" s="94">
        <f t="shared" ca="1" si="108"/>
        <v>-2.2952144478853465E-2</v>
      </c>
      <c r="AP217" s="46">
        <f t="shared" ca="1" si="95"/>
        <v>-2.3861232743216799E-3</v>
      </c>
      <c r="AQ217" s="47">
        <f t="shared" ca="1" si="96"/>
        <v>9.387842825879374E-3</v>
      </c>
      <c r="AR217" s="90">
        <f t="shared" ca="1" si="97"/>
        <v>8.788047245384227E-3</v>
      </c>
      <c r="AT217" s="67">
        <f t="shared" si="109"/>
        <v>1.2517899761336515</v>
      </c>
      <c r="AU217" s="56">
        <f t="shared" ca="1" si="110"/>
        <v>7.1271717303011175E-6</v>
      </c>
      <c r="AV217" s="57">
        <f t="shared" ca="1" si="111"/>
        <v>9.6675457436841842E-5</v>
      </c>
    </row>
    <row r="218" spans="2:48" x14ac:dyDescent="0.2">
      <c r="B218" s="3">
        <v>38203</v>
      </c>
      <c r="C218" s="4">
        <v>1098.630005</v>
      </c>
      <c r="D218" s="4">
        <v>571.46997099999999</v>
      </c>
      <c r="E218" s="4">
        <v>542.669983</v>
      </c>
      <c r="F218" s="4">
        <v>45.543334999999999</v>
      </c>
      <c r="G218" s="4">
        <v>101.160004</v>
      </c>
      <c r="I218" s="77">
        <v>38203</v>
      </c>
      <c r="J218" s="78">
        <f t="shared" si="84"/>
        <v>-9.6384986393187983E-4</v>
      </c>
      <c r="K218" s="78">
        <f t="shared" si="85"/>
        <v>-3.5049331626188038E-3</v>
      </c>
      <c r="L218" s="78">
        <f t="shared" si="86"/>
        <v>-1.7659474112360315E-3</v>
      </c>
      <c r="M218" s="78">
        <f t="shared" si="87"/>
        <v>-1.4630077159827532E-4</v>
      </c>
      <c r="N218" s="79">
        <f t="shared" si="88"/>
        <v>2.1795323522976928E-3</v>
      </c>
      <c r="P218" s="74">
        <v>42678</v>
      </c>
      <c r="Q218" s="75">
        <v>-1.6661305078948E-3</v>
      </c>
      <c r="R218" s="75">
        <v>1.4559023765347825E-3</v>
      </c>
      <c r="S218" s="75">
        <v>5.6616669822326555E-3</v>
      </c>
      <c r="T218" s="75">
        <v>-9.6288342021854673E-3</v>
      </c>
      <c r="U218" s="76">
        <v>2.0718493456112169E-3</v>
      </c>
      <c r="W218" s="42">
        <f t="shared" si="89"/>
        <v>42675</v>
      </c>
      <c r="X218" s="19">
        <f t="shared" ca="1" si="90"/>
        <v>-2.425911884297075E-3</v>
      </c>
      <c r="Y218" s="46">
        <f t="shared" ca="1" si="98"/>
        <v>5.8850484703737849E-6</v>
      </c>
      <c r="Z218" s="19">
        <f t="shared" ca="1" si="99"/>
        <v>3.2729325243237718E-6</v>
      </c>
      <c r="AA218" s="46">
        <f t="shared" ca="1" si="100"/>
        <v>10.831727692668782</v>
      </c>
      <c r="AB218" s="47">
        <f t="shared" ca="1" si="101"/>
        <v>-1.3409312010087273</v>
      </c>
      <c r="AC218" s="46">
        <f t="shared" ca="1" si="102"/>
        <v>86</v>
      </c>
      <c r="AD218" s="46">
        <f t="shared" ca="1" si="103"/>
        <v>6.7965023847376793E-2</v>
      </c>
      <c r="AE218" s="46">
        <f t="shared" ca="1" si="104"/>
        <v>-1.4911197889605567</v>
      </c>
      <c r="AF218" s="46">
        <f t="shared" ca="1" si="105"/>
        <v>-1.3409312010087273</v>
      </c>
      <c r="AG218" s="46">
        <f t="shared" ca="1" si="93"/>
        <v>1.922323961814185</v>
      </c>
      <c r="AH218" s="48">
        <f t="shared" ca="1" si="106"/>
        <v>1.7980964858387076</v>
      </c>
      <c r="AJ218" s="31">
        <f t="shared" si="94"/>
        <v>1048</v>
      </c>
      <c r="AK218" s="20">
        <v>210</v>
      </c>
      <c r="AL218" s="20">
        <f t="shared" si="91"/>
        <v>5.7205725292270269E-2</v>
      </c>
      <c r="AM218" s="20">
        <f t="shared" si="92"/>
        <v>-5.559347488384165E-2</v>
      </c>
      <c r="AN218" s="20">
        <f t="shared" ca="1" si="107"/>
        <v>3.1326328518281876E-2</v>
      </c>
      <c r="AO218" s="20">
        <f t="shared" ca="1" si="108"/>
        <v>-3.2435811781025302E-2</v>
      </c>
      <c r="AP218" s="20">
        <f t="shared" ca="1" si="95"/>
        <v>3.4578125371304502E-2</v>
      </c>
      <c r="AQ218" s="31">
        <f t="shared" ca="1" si="96"/>
        <v>-5.5369344467184473E-2</v>
      </c>
      <c r="AR218" s="89">
        <f t="shared" ca="1" si="97"/>
        <v>-5.6979862879858609E-2</v>
      </c>
      <c r="AT218" s="64">
        <f t="shared" si="109"/>
        <v>1.2535885167464116</v>
      </c>
      <c r="AU218" s="65">
        <f t="shared" ca="1" si="110"/>
        <v>1.4988490411422817E-3</v>
      </c>
      <c r="AV218" s="66">
        <f t="shared" ca="1" si="111"/>
        <v>4.0700318217108235E-3</v>
      </c>
    </row>
    <row r="219" spans="2:48" x14ac:dyDescent="0.2">
      <c r="B219" s="3">
        <v>38204</v>
      </c>
      <c r="C219" s="4">
        <v>1080.6999510000001</v>
      </c>
      <c r="D219" s="4">
        <v>560.70001200000002</v>
      </c>
      <c r="E219" s="4">
        <v>532.35998500000005</v>
      </c>
      <c r="F219" s="4">
        <v>44.866664999999998</v>
      </c>
      <c r="G219" s="4">
        <v>101.230003</v>
      </c>
      <c r="I219" s="74">
        <v>38204</v>
      </c>
      <c r="J219" s="75">
        <f t="shared" si="84"/>
        <v>-1.6320375302329312E-2</v>
      </c>
      <c r="K219" s="75">
        <f t="shared" si="85"/>
        <v>-1.8846062866879794E-2</v>
      </c>
      <c r="L219" s="75">
        <f t="shared" si="86"/>
        <v>-1.8998651709099507E-2</v>
      </c>
      <c r="M219" s="75">
        <f t="shared" si="87"/>
        <v>-1.4857717380600289E-2</v>
      </c>
      <c r="N219" s="76">
        <f t="shared" si="88"/>
        <v>6.9196319921058626E-4</v>
      </c>
      <c r="P219" s="77">
        <v>42681</v>
      </c>
      <c r="Q219" s="78">
        <v>2.2223544015960692E-2</v>
      </c>
      <c r="R219" s="78">
        <v>2.0942294869228294E-2</v>
      </c>
      <c r="S219" s="78">
        <v>2.4762824435300961E-2</v>
      </c>
      <c r="T219" s="78">
        <v>1.3788191621000513E-2</v>
      </c>
      <c r="U219" s="79">
        <v>-1.1686174248223471E-3</v>
      </c>
      <c r="W219" s="44">
        <f t="shared" si="89"/>
        <v>42676</v>
      </c>
      <c r="X219" s="20">
        <f t="shared" ca="1" si="90"/>
        <v>1.1708997673682501E-3</v>
      </c>
      <c r="Y219" s="20">
        <f t="shared" ca="1" si="98"/>
        <v>1.3710062652230221E-6</v>
      </c>
      <c r="Z219" s="20">
        <f t="shared" ca="1" si="99"/>
        <v>4.2786846589777075E-6</v>
      </c>
      <c r="AA219" s="20">
        <f t="shared" ca="1" si="100"/>
        <v>12.0414378771383</v>
      </c>
      <c r="AB219" s="31">
        <f t="shared" ca="1" si="101"/>
        <v>0.56606275370696957</v>
      </c>
      <c r="AC219" s="20">
        <f t="shared" ca="1" si="102"/>
        <v>922</v>
      </c>
      <c r="AD219" s="20">
        <f t="shared" ca="1" si="103"/>
        <v>0.73251192368839424</v>
      </c>
      <c r="AE219" s="20">
        <f t="shared" ca="1" si="104"/>
        <v>0.62042783323497885</v>
      </c>
      <c r="AF219" s="20">
        <f t="shared" ca="1" si="105"/>
        <v>0.56606275370696957</v>
      </c>
      <c r="AG219" s="20">
        <f t="shared" ca="1" si="93"/>
        <v>0.27093583896622409</v>
      </c>
      <c r="AH219" s="45">
        <f t="shared" ca="1" si="106"/>
        <v>0.32042704113431725</v>
      </c>
      <c r="AJ219" s="47">
        <f t="shared" si="94"/>
        <v>1047</v>
      </c>
      <c r="AK219" s="46">
        <v>211</v>
      </c>
      <c r="AL219" s="46">
        <f t="shared" si="91"/>
        <v>5.7205725292270269E-2</v>
      </c>
      <c r="AM219" s="46">
        <f t="shared" si="92"/>
        <v>-5.559347488384165E-2</v>
      </c>
      <c r="AN219" s="46">
        <f t="shared" ca="1" si="107"/>
        <v>-9.716586480503631E-3</v>
      </c>
      <c r="AO219" s="94">
        <f t="shared" ca="1" si="108"/>
        <v>-2.6384217783666519E-2</v>
      </c>
      <c r="AP219" s="46">
        <f t="shared" ca="1" si="95"/>
        <v>-7.8837207960708641E-3</v>
      </c>
      <c r="AQ219" s="47">
        <f t="shared" ca="1" si="96"/>
        <v>2.5736221331562701E-2</v>
      </c>
      <c r="AR219" s="90">
        <f t="shared" ca="1" si="97"/>
        <v>2.5951946172538317E-2</v>
      </c>
      <c r="AT219" s="67">
        <f t="shared" si="109"/>
        <v>1.2553956834532374</v>
      </c>
      <c r="AU219" s="56">
        <f t="shared" ca="1" si="110"/>
        <v>7.8026675190826184E-5</v>
      </c>
      <c r="AV219" s="57">
        <f t="shared" ca="1" si="111"/>
        <v>8.4551339942327993E-4</v>
      </c>
    </row>
    <row r="220" spans="2:48" x14ac:dyDescent="0.2">
      <c r="B220" s="3">
        <v>38205</v>
      </c>
      <c r="C220" s="4">
        <v>1063.969971</v>
      </c>
      <c r="D220" s="4">
        <v>551.51000999999997</v>
      </c>
      <c r="E220" s="4">
        <v>519.65002400000003</v>
      </c>
      <c r="F220" s="4">
        <v>44.799999</v>
      </c>
      <c r="G220" s="4">
        <v>101.879997</v>
      </c>
      <c r="I220" s="77">
        <v>38205</v>
      </c>
      <c r="J220" s="78">
        <f t="shared" si="84"/>
        <v>-1.5480689144585764E-2</v>
      </c>
      <c r="K220" s="78">
        <f t="shared" si="85"/>
        <v>-1.6390229718775268E-2</v>
      </c>
      <c r="L220" s="78">
        <f t="shared" si="86"/>
        <v>-2.387474896333544E-2</v>
      </c>
      <c r="M220" s="78">
        <f t="shared" si="87"/>
        <v>-1.4858692973948007E-3</v>
      </c>
      <c r="N220" s="79">
        <f t="shared" si="88"/>
        <v>6.4209619750777505E-3</v>
      </c>
      <c r="P220" s="74">
        <v>42682</v>
      </c>
      <c r="Q220" s="75">
        <v>3.771974424148256E-3</v>
      </c>
      <c r="R220" s="75">
        <v>2.3446263644942163E-3</v>
      </c>
      <c r="S220" s="75">
        <v>2.424000838750219E-3</v>
      </c>
      <c r="T220" s="75">
        <v>2.7898867581478155E-3</v>
      </c>
      <c r="U220" s="76">
        <v>-1.6200251856715408E-3</v>
      </c>
      <c r="W220" s="42">
        <f t="shared" si="89"/>
        <v>42677</v>
      </c>
      <c r="X220" s="19">
        <f t="shared" ca="1" si="90"/>
        <v>-1.3494242047706352E-3</v>
      </c>
      <c r="Y220" s="46">
        <f t="shared" ca="1" si="98"/>
        <v>1.8209456844208614E-6</v>
      </c>
      <c r="Z220" s="19">
        <f t="shared" ca="1" si="99"/>
        <v>3.8424565311239506E-6</v>
      </c>
      <c r="AA220" s="46">
        <f t="shared" ca="1" si="100"/>
        <v>11.995497233944356</v>
      </c>
      <c r="AB220" s="47">
        <f t="shared" ca="1" si="101"/>
        <v>-0.68840499730034521</v>
      </c>
      <c r="AC220" s="46">
        <f t="shared" ca="1" si="102"/>
        <v>246</v>
      </c>
      <c r="AD220" s="46">
        <f t="shared" ca="1" si="103"/>
        <v>0.1951510333863275</v>
      </c>
      <c r="AE220" s="46">
        <f t="shared" ca="1" si="104"/>
        <v>-0.85906969304542269</v>
      </c>
      <c r="AF220" s="46">
        <f t="shared" ca="1" si="105"/>
        <v>-0.68840499730034521</v>
      </c>
      <c r="AG220" s="46">
        <f t="shared" ca="1" si="93"/>
        <v>0.53868667773742296</v>
      </c>
      <c r="AH220" s="48">
        <f t="shared" ca="1" si="106"/>
        <v>0.4739014403080884</v>
      </c>
      <c r="AJ220" s="31">
        <f t="shared" si="94"/>
        <v>1046</v>
      </c>
      <c r="AK220" s="20">
        <v>212</v>
      </c>
      <c r="AL220" s="20">
        <f t="shared" si="91"/>
        <v>5.7205725292270269E-2</v>
      </c>
      <c r="AM220" s="20">
        <f t="shared" si="92"/>
        <v>-5.559347488384165E-2</v>
      </c>
      <c r="AN220" s="20">
        <f t="shared" ca="1" si="107"/>
        <v>-2.6068930437334464E-2</v>
      </c>
      <c r="AO220" s="20">
        <f t="shared" ca="1" si="108"/>
        <v>-2.4319738259080442E-2</v>
      </c>
      <c r="AP220" s="20">
        <f t="shared" ca="1" si="95"/>
        <v>-3.1659793574835601E-2</v>
      </c>
      <c r="AQ220" s="31">
        <f t="shared" ca="1" si="96"/>
        <v>3.9917100949912743E-2</v>
      </c>
      <c r="AR220" s="89">
        <f t="shared" ca="1" si="97"/>
        <v>4.1133472707965454E-2</v>
      </c>
      <c r="AT220" s="64">
        <f t="shared" si="109"/>
        <v>1.2572115384615385</v>
      </c>
      <c r="AU220" s="65">
        <f t="shared" ca="1" si="110"/>
        <v>1.2601565932024723E-3</v>
      </c>
      <c r="AV220" s="66">
        <f t="shared" ca="1" si="111"/>
        <v>2.1271548744708152E-3</v>
      </c>
    </row>
    <row r="221" spans="2:48" x14ac:dyDescent="0.2">
      <c r="B221" s="3">
        <v>38208</v>
      </c>
      <c r="C221" s="4">
        <v>1065.219971</v>
      </c>
      <c r="D221" s="4">
        <v>552.419983</v>
      </c>
      <c r="E221" s="4">
        <v>518.38000499999998</v>
      </c>
      <c r="F221" s="4">
        <v>44.75</v>
      </c>
      <c r="G221" s="4">
        <v>101.949997</v>
      </c>
      <c r="I221" s="74">
        <v>38208</v>
      </c>
      <c r="J221" s="75">
        <f t="shared" si="84"/>
        <v>1.1748451874305764E-3</v>
      </c>
      <c r="K221" s="75">
        <f t="shared" si="85"/>
        <v>1.6499664258134434E-3</v>
      </c>
      <c r="L221" s="75">
        <f t="shared" si="86"/>
        <v>-2.4439891106404479E-3</v>
      </c>
      <c r="M221" s="75">
        <f t="shared" si="87"/>
        <v>-1.1160491320546611E-3</v>
      </c>
      <c r="N221" s="76">
        <f t="shared" si="88"/>
        <v>6.8708286279192936E-4</v>
      </c>
      <c r="P221" s="77">
        <v>42683</v>
      </c>
      <c r="Q221" s="78">
        <v>1.1077020670818222E-2</v>
      </c>
      <c r="R221" s="78">
        <v>1.803298638317993E-2</v>
      </c>
      <c r="S221" s="78">
        <v>3.0975466083779355E-2</v>
      </c>
      <c r="T221" s="78">
        <v>8.6946621003180504E-4</v>
      </c>
      <c r="U221" s="79">
        <v>-9.2851167402867221E-3</v>
      </c>
      <c r="W221" s="44">
        <f t="shared" si="89"/>
        <v>42678</v>
      </c>
      <c r="X221" s="20">
        <f t="shared" ca="1" si="90"/>
        <v>2.0718493456112169E-3</v>
      </c>
      <c r="Y221" s="20">
        <f t="shared" ca="1" si="98"/>
        <v>4.2925597109096278E-6</v>
      </c>
      <c r="Z221" s="20">
        <f t="shared" ca="1" si="99"/>
        <v>3.6377291669541263E-6</v>
      </c>
      <c r="AA221" s="20">
        <f t="shared" ca="1" si="100"/>
        <v>11.344140124459411</v>
      </c>
      <c r="AB221" s="31">
        <f t="shared" ca="1" si="101"/>
        <v>1.0862830210250201</v>
      </c>
      <c r="AC221" s="20">
        <f t="shared" ca="1" si="102"/>
        <v>1113</v>
      </c>
      <c r="AD221" s="20">
        <f t="shared" ca="1" si="103"/>
        <v>0.8843402225755167</v>
      </c>
      <c r="AE221" s="20">
        <f t="shared" ca="1" si="104"/>
        <v>1.1969666474937062</v>
      </c>
      <c r="AF221" s="20">
        <f t="shared" ca="1" si="105"/>
        <v>1.0862830210250201</v>
      </c>
      <c r="AG221" s="20">
        <f t="shared" ca="1" si="93"/>
        <v>1.0831298441368902</v>
      </c>
      <c r="AH221" s="45">
        <f t="shared" ca="1" si="106"/>
        <v>1.1800108017672442</v>
      </c>
      <c r="AJ221" s="47">
        <f t="shared" si="94"/>
        <v>1045</v>
      </c>
      <c r="AK221" s="46">
        <v>213</v>
      </c>
      <c r="AL221" s="46">
        <f t="shared" si="91"/>
        <v>5.7205725292270269E-2</v>
      </c>
      <c r="AM221" s="46">
        <f t="shared" si="92"/>
        <v>-5.559347488384165E-2</v>
      </c>
      <c r="AN221" s="46">
        <f t="shared" ca="1" si="107"/>
        <v>-2.593046104987564E-2</v>
      </c>
      <c r="AO221" s="94">
        <f t="shared" ca="1" si="108"/>
        <v>-3.6495149212164422E-2</v>
      </c>
      <c r="AP221" s="46">
        <f t="shared" ca="1" si="95"/>
        <v>-3.8192854727308302E-2</v>
      </c>
      <c r="AQ221" s="47">
        <f t="shared" ca="1" si="96"/>
        <v>-8.5218829603334999E-3</v>
      </c>
      <c r="AR221" s="90">
        <f t="shared" ca="1" si="97"/>
        <v>-9.7404031972080744E-3</v>
      </c>
      <c r="AT221" s="67">
        <f t="shared" si="109"/>
        <v>1.2590361445783131</v>
      </c>
      <c r="AU221" s="56">
        <f t="shared" ca="1" si="110"/>
        <v>1.8365486615316065E-3</v>
      </c>
      <c r="AV221" s="57">
        <f t="shared" ca="1" si="111"/>
        <v>1.1945162637851738E-4</v>
      </c>
    </row>
    <row r="222" spans="2:48" x14ac:dyDescent="0.2">
      <c r="B222" s="3">
        <v>38209</v>
      </c>
      <c r="C222" s="4">
        <v>1079.040039</v>
      </c>
      <c r="D222" s="4">
        <v>561.34002699999996</v>
      </c>
      <c r="E222" s="4">
        <v>529.830017</v>
      </c>
      <c r="F222" s="4">
        <v>45.116664999999998</v>
      </c>
      <c r="G222" s="4">
        <v>101.68</v>
      </c>
      <c r="I222" s="77">
        <v>38209</v>
      </c>
      <c r="J222" s="78">
        <f t="shared" si="84"/>
        <v>1.2973909968122435E-2</v>
      </c>
      <c r="K222" s="78">
        <f t="shared" si="85"/>
        <v>1.6147214573155586E-2</v>
      </c>
      <c r="L222" s="78">
        <f t="shared" si="86"/>
        <v>2.2088066456189829E-2</v>
      </c>
      <c r="M222" s="78">
        <f t="shared" si="87"/>
        <v>8.1936312849161478E-3</v>
      </c>
      <c r="N222" s="79">
        <f t="shared" si="88"/>
        <v>-2.6483276895043891E-3</v>
      </c>
      <c r="P222" s="74">
        <v>42684</v>
      </c>
      <c r="Q222" s="75">
        <v>1.9507456248868129E-3</v>
      </c>
      <c r="R222" s="75">
        <v>4.5435957869715774E-3</v>
      </c>
      <c r="S222" s="75">
        <v>1.5785247421845901E-2</v>
      </c>
      <c r="T222" s="75">
        <v>-2.7796907091783949E-3</v>
      </c>
      <c r="U222" s="76">
        <v>-4.0946769045555106E-3</v>
      </c>
      <c r="W222" s="42">
        <f t="shared" si="89"/>
        <v>42681</v>
      </c>
      <c r="X222" s="19">
        <f t="shared" ca="1" si="90"/>
        <v>-1.1686174248223471E-3</v>
      </c>
      <c r="Y222" s="46">
        <f t="shared" ca="1" si="98"/>
        <v>1.365666685598414E-6</v>
      </c>
      <c r="Z222" s="19">
        <f t="shared" ca="1" si="99"/>
        <v>4.1321638939636527E-6</v>
      </c>
      <c r="AA222" s="46">
        <f t="shared" ca="1" si="100"/>
        <v>12.066212605474673</v>
      </c>
      <c r="AB222" s="47">
        <f t="shared" ca="1" si="101"/>
        <v>-0.57488845653605447</v>
      </c>
      <c r="AC222" s="46">
        <f t="shared" ca="1" si="102"/>
        <v>285</v>
      </c>
      <c r="AD222" s="46">
        <f t="shared" ca="1" si="103"/>
        <v>0.22615262321144675</v>
      </c>
      <c r="AE222" s="46">
        <f t="shared" ca="1" si="104"/>
        <v>-0.75157738686335473</v>
      </c>
      <c r="AF222" s="46">
        <f t="shared" ca="1" si="105"/>
        <v>-0.57488845653605447</v>
      </c>
      <c r="AG222" s="46">
        <f t="shared" ca="1" si="93"/>
        <v>0.38494112228029681</v>
      </c>
      <c r="AH222" s="48">
        <f t="shared" ca="1" si="106"/>
        <v>0.33049673745840702</v>
      </c>
      <c r="AJ222" s="31">
        <f t="shared" si="94"/>
        <v>1044</v>
      </c>
      <c r="AK222" s="20">
        <v>214</v>
      </c>
      <c r="AL222" s="20">
        <f t="shared" si="91"/>
        <v>5.7205725292270269E-2</v>
      </c>
      <c r="AM222" s="20">
        <f t="shared" si="92"/>
        <v>-5.559347488384165E-2</v>
      </c>
      <c r="AN222" s="20">
        <f t="shared" ca="1" si="107"/>
        <v>-1.8517043717584274E-2</v>
      </c>
      <c r="AO222" s="20">
        <f t="shared" ca="1" si="108"/>
        <v>-2.7134448895301123E-2</v>
      </c>
      <c r="AP222" s="20">
        <f t="shared" ca="1" si="95"/>
        <v>-2.0082789494475558E-2</v>
      </c>
      <c r="AQ222" s="31">
        <f t="shared" ca="1" si="96"/>
        <v>0.20678457554733623</v>
      </c>
      <c r="AR222" s="89">
        <f t="shared" ca="1" si="97"/>
        <v>0.20794539472278764</v>
      </c>
      <c r="AT222" s="64">
        <f t="shared" si="109"/>
        <v>1.2608695652173914</v>
      </c>
      <c r="AU222" s="65">
        <f t="shared" ca="1" si="110"/>
        <v>5.0853193836970084E-4</v>
      </c>
      <c r="AV222" s="66">
        <f t="shared" ca="1" si="111"/>
        <v>5.4521622974176641E-2</v>
      </c>
    </row>
    <row r="223" spans="2:48" x14ac:dyDescent="0.2">
      <c r="B223" s="3">
        <v>38210</v>
      </c>
      <c r="C223" s="4">
        <v>1075.790039</v>
      </c>
      <c r="D223" s="4">
        <v>557.77002000000005</v>
      </c>
      <c r="E223" s="4">
        <v>526.63000499999998</v>
      </c>
      <c r="F223" s="4">
        <v>44.966667000000001</v>
      </c>
      <c r="G223" s="4">
        <v>101.75</v>
      </c>
      <c r="I223" s="74">
        <v>38210</v>
      </c>
      <c r="J223" s="75">
        <f t="shared" si="84"/>
        <v>-3.011936427319172E-3</v>
      </c>
      <c r="K223" s="75">
        <f t="shared" si="85"/>
        <v>-6.3597941145927209E-3</v>
      </c>
      <c r="L223" s="75">
        <f t="shared" si="86"/>
        <v>-6.0396955576792382E-3</v>
      </c>
      <c r="M223" s="75">
        <f t="shared" si="87"/>
        <v>-3.3246694985100632E-3</v>
      </c>
      <c r="N223" s="76">
        <f t="shared" si="88"/>
        <v>6.8843430369780858E-4</v>
      </c>
      <c r="P223" s="77">
        <v>42685</v>
      </c>
      <c r="Q223" s="78">
        <v>-1.3979501669953202E-3</v>
      </c>
      <c r="R223" s="78">
        <v>9.9248431151992642E-3</v>
      </c>
      <c r="S223" s="78">
        <v>2.4584351650086853E-2</v>
      </c>
      <c r="T223" s="78">
        <v>-6.0976130279577507E-3</v>
      </c>
      <c r="U223" s="79">
        <v>-1.8272910505424337E-3</v>
      </c>
      <c r="W223" s="44">
        <f t="shared" si="89"/>
        <v>42682</v>
      </c>
      <c r="X223" s="20">
        <f t="shared" ca="1" si="90"/>
        <v>-1.6200251856715408E-3</v>
      </c>
      <c r="Y223" s="20">
        <f t="shared" ca="1" si="98"/>
        <v>2.6244816022101103E-6</v>
      </c>
      <c r="Z223" s="20">
        <f t="shared" ca="1" si="99"/>
        <v>3.7328177017300262E-6</v>
      </c>
      <c r="AA223" s="20">
        <f t="shared" ca="1" si="100"/>
        <v>11.795263943258467</v>
      </c>
      <c r="AB223" s="31">
        <f t="shared" ca="1" si="101"/>
        <v>-0.83850059643373875</v>
      </c>
      <c r="AC223" s="20">
        <f t="shared" ca="1" si="102"/>
        <v>195</v>
      </c>
      <c r="AD223" s="20">
        <f t="shared" ca="1" si="103"/>
        <v>0.15461049284578696</v>
      </c>
      <c r="AE223" s="20">
        <f t="shared" ca="1" si="104"/>
        <v>-1.0168580003388434</v>
      </c>
      <c r="AF223" s="20">
        <f t="shared" ca="1" si="105"/>
        <v>-0.83850059643373875</v>
      </c>
      <c r="AG223" s="20">
        <f t="shared" ca="1" si="93"/>
        <v>0.78154152998470139</v>
      </c>
      <c r="AH223" s="45">
        <f t="shared" ca="1" si="106"/>
        <v>0.70308325021973561</v>
      </c>
      <c r="AJ223" s="47">
        <f t="shared" si="94"/>
        <v>1043</v>
      </c>
      <c r="AK223" s="46">
        <v>215</v>
      </c>
      <c r="AL223" s="46">
        <f t="shared" si="91"/>
        <v>5.7205725292270269E-2</v>
      </c>
      <c r="AM223" s="46">
        <f t="shared" si="92"/>
        <v>-5.559347488384165E-2</v>
      </c>
      <c r="AN223" s="46">
        <f t="shared" ca="1" si="107"/>
        <v>-2.5495106947619681E-2</v>
      </c>
      <c r="AO223" s="94">
        <f t="shared" ca="1" si="108"/>
        <v>-3.5795739202265593E-2</v>
      </c>
      <c r="AP223" s="46">
        <f t="shared" ca="1" si="95"/>
        <v>-5.7056533705625426E-2</v>
      </c>
      <c r="AQ223" s="47">
        <f t="shared" ca="1" si="96"/>
        <v>-3.1888769517411465E-2</v>
      </c>
      <c r="AR223" s="90">
        <f t="shared" ca="1" si="97"/>
        <v>-3.0296001981860273E-2</v>
      </c>
      <c r="AT223" s="67">
        <f t="shared" si="109"/>
        <v>1.2627118644067796</v>
      </c>
      <c r="AU223" s="56">
        <f t="shared" ca="1" si="110"/>
        <v>4.1106928621752062E-3</v>
      </c>
      <c r="AV223" s="57">
        <f t="shared" ca="1" si="111"/>
        <v>1.1589772260732825E-3</v>
      </c>
    </row>
    <row r="224" spans="2:48" x14ac:dyDescent="0.2">
      <c r="B224" s="3">
        <v>38211</v>
      </c>
      <c r="C224" s="4">
        <v>1063.2299800000001</v>
      </c>
      <c r="D224" s="4">
        <v>549.92999299999997</v>
      </c>
      <c r="E224" s="4">
        <v>517.09997599999997</v>
      </c>
      <c r="F224" s="4">
        <v>44.466667000000001</v>
      </c>
      <c r="G224" s="4">
        <v>101.959999</v>
      </c>
      <c r="I224" s="77">
        <v>38211</v>
      </c>
      <c r="J224" s="78">
        <f t="shared" si="84"/>
        <v>-1.1675195479291764E-2</v>
      </c>
      <c r="K224" s="78">
        <f t="shared" si="85"/>
        <v>-1.4056020795094144E-2</v>
      </c>
      <c r="L224" s="78">
        <f t="shared" si="86"/>
        <v>-1.8096251465960458E-2</v>
      </c>
      <c r="M224" s="78">
        <f t="shared" si="87"/>
        <v>-1.1119347582510396E-2</v>
      </c>
      <c r="N224" s="79">
        <f t="shared" si="88"/>
        <v>2.0638722358721994E-3</v>
      </c>
      <c r="P224" s="74">
        <v>42688</v>
      </c>
      <c r="Q224" s="75">
        <v>-1.1550278623190026E-4</v>
      </c>
      <c r="R224" s="75">
        <v>1.607816119155055E-2</v>
      </c>
      <c r="S224" s="75">
        <v>1.2648334297757542E-2</v>
      </c>
      <c r="T224" s="75">
        <v>-5.4337774835018443E-3</v>
      </c>
      <c r="U224" s="76">
        <v>-4.0274782608696281E-3</v>
      </c>
      <c r="W224" s="42">
        <f t="shared" si="89"/>
        <v>42683</v>
      </c>
      <c r="X224" s="19">
        <f t="shared" ca="1" si="90"/>
        <v>-9.2851167402867221E-3</v>
      </c>
      <c r="Y224" s="46">
        <f t="shared" ca="1" si="98"/>
        <v>8.6213392880752721E-5</v>
      </c>
      <c r="Z224" s="19">
        <f t="shared" ca="1" si="99"/>
        <v>3.7666463015669198E-6</v>
      </c>
      <c r="AA224" s="46">
        <f t="shared" ca="1" si="100"/>
        <v>-10.399309607829855</v>
      </c>
      <c r="AB224" s="47">
        <f t="shared" ca="1" si="101"/>
        <v>-4.7842068449662802</v>
      </c>
      <c r="AC224" s="46">
        <f t="shared" ca="1" si="102"/>
        <v>1</v>
      </c>
      <c r="AD224" s="46">
        <f t="shared" ca="1" si="103"/>
        <v>3.9745627980922101E-4</v>
      </c>
      <c r="AE224" s="46">
        <f t="shared" ca="1" si="104"/>
        <v>-3.3545601957378159</v>
      </c>
      <c r="AF224" s="46">
        <f t="shared" ca="1" si="105"/>
        <v>-4.7842068449662802</v>
      </c>
      <c r="AG224" s="46">
        <f t="shared" ca="1" si="93"/>
        <v>23.326529727055345</v>
      </c>
      <c r="AH224" s="48">
        <f t="shared" ca="1" si="106"/>
        <v>22.888635135422209</v>
      </c>
      <c r="AJ224" s="31">
        <f t="shared" si="94"/>
        <v>1042</v>
      </c>
      <c r="AK224" s="20">
        <v>216</v>
      </c>
      <c r="AL224" s="20">
        <f t="shared" si="91"/>
        <v>5.7205725292270269E-2</v>
      </c>
      <c r="AM224" s="20">
        <f t="shared" si="92"/>
        <v>-5.559347488384165E-2</v>
      </c>
      <c r="AN224" s="20">
        <f t="shared" ca="1" si="107"/>
        <v>-1.9279208755009034E-3</v>
      </c>
      <c r="AO224" s="20">
        <f t="shared" ca="1" si="108"/>
        <v>-3.2440646451081176E-2</v>
      </c>
      <c r="AP224" s="20">
        <f t="shared" ca="1" si="95"/>
        <v>7.6927660005741919E-3</v>
      </c>
      <c r="AQ224" s="31">
        <f t="shared" ca="1" si="96"/>
        <v>-2.1357847252213128E-2</v>
      </c>
      <c r="AR224" s="89">
        <f t="shared" ca="1" si="97"/>
        <v>-1.9792679449059034E-2</v>
      </c>
      <c r="AT224" s="64">
        <f t="shared" si="109"/>
        <v>1.2645631067961165</v>
      </c>
      <c r="AU224" s="65">
        <f t="shared" ca="1" si="110"/>
        <v>7.4835135906132334E-5</v>
      </c>
      <c r="AV224" s="66">
        <f t="shared" ca="1" si="111"/>
        <v>4.9539279913067764E-4</v>
      </c>
    </row>
    <row r="225" spans="2:48" x14ac:dyDescent="0.2">
      <c r="B225" s="3">
        <v>38212</v>
      </c>
      <c r="C225" s="4">
        <v>1064.8000489999999</v>
      </c>
      <c r="D225" s="4">
        <v>549.51000999999997</v>
      </c>
      <c r="E225" s="4">
        <v>517.39001499999995</v>
      </c>
      <c r="F225" s="4">
        <v>44.733333999999999</v>
      </c>
      <c r="G225" s="4">
        <v>102.160004</v>
      </c>
      <c r="I225" s="74">
        <v>38212</v>
      </c>
      <c r="J225" s="75">
        <f t="shared" si="84"/>
        <v>1.4766974497839834E-3</v>
      </c>
      <c r="K225" s="75">
        <f t="shared" si="85"/>
        <v>-7.6370266278602853E-4</v>
      </c>
      <c r="L225" s="75">
        <f t="shared" si="86"/>
        <v>5.6089540410262729E-4</v>
      </c>
      <c r="M225" s="75">
        <f t="shared" si="87"/>
        <v>5.9970089505471192E-3</v>
      </c>
      <c r="N225" s="76">
        <f t="shared" si="88"/>
        <v>1.9616026084896729E-3</v>
      </c>
      <c r="P225" s="77">
        <v>42689</v>
      </c>
      <c r="Q225" s="78">
        <v>7.4807976927081877E-3</v>
      </c>
      <c r="R225" s="78">
        <v>4.7288681104981399E-3</v>
      </c>
      <c r="S225" s="78">
        <v>2.7260427117087663E-3</v>
      </c>
      <c r="T225" s="78">
        <v>4.4060625870263456E-3</v>
      </c>
      <c r="U225" s="79">
        <v>7.3523574552413818E-4</v>
      </c>
      <c r="W225" s="44">
        <f t="shared" si="89"/>
        <v>42684</v>
      </c>
      <c r="X225" s="20">
        <f t="shared" ca="1" si="90"/>
        <v>-4.0946769045555106E-3</v>
      </c>
      <c r="Y225" s="20">
        <f t="shared" ca="1" si="98"/>
        <v>1.6766378952700296E-5</v>
      </c>
      <c r="Z225" s="20">
        <f t="shared" ca="1" si="99"/>
        <v>2.562823609403084E-5</v>
      </c>
      <c r="AA225" s="20">
        <f t="shared" ca="1" si="100"/>
        <v>9.9176007452533472</v>
      </c>
      <c r="AB225" s="31">
        <f t="shared" ca="1" si="101"/>
        <v>-0.80883564253160278</v>
      </c>
      <c r="AC225" s="20">
        <f t="shared" ca="1" si="102"/>
        <v>204</v>
      </c>
      <c r="AD225" s="20">
        <f t="shared" ca="1" si="103"/>
        <v>0.16176470588235295</v>
      </c>
      <c r="AE225" s="20">
        <f t="shared" ca="1" si="104"/>
        <v>-0.98723099199017461</v>
      </c>
      <c r="AF225" s="20">
        <f t="shared" ca="1" si="105"/>
        <v>-0.80883564253160278</v>
      </c>
      <c r="AG225" s="20">
        <f t="shared" ca="1" si="93"/>
        <v>0.72997103086982207</v>
      </c>
      <c r="AH225" s="45">
        <f t="shared" ca="1" si="106"/>
        <v>0.65421509662951061</v>
      </c>
      <c r="AJ225" s="47">
        <f t="shared" si="94"/>
        <v>1041</v>
      </c>
      <c r="AK225" s="46">
        <v>217</v>
      </c>
      <c r="AL225" s="46">
        <f t="shared" si="91"/>
        <v>5.7205725292270269E-2</v>
      </c>
      <c r="AM225" s="46">
        <f t="shared" si="92"/>
        <v>-5.559347488384165E-2</v>
      </c>
      <c r="AN225" s="46">
        <f t="shared" ca="1" si="107"/>
        <v>5.9693589271393684E-2</v>
      </c>
      <c r="AO225" s="94">
        <f t="shared" ca="1" si="108"/>
        <v>-1.519343050856308E-2</v>
      </c>
      <c r="AP225" s="46">
        <f t="shared" ca="1" si="95"/>
        <v>4.4325089778908998E-2</v>
      </c>
      <c r="AQ225" s="47">
        <f t="shared" ca="1" si="96"/>
        <v>1.8873415041267107E-3</v>
      </c>
      <c r="AR225" s="90">
        <f t="shared" ca="1" si="97"/>
        <v>1.913253414285789E-3</v>
      </c>
      <c r="AT225" s="67">
        <f t="shared" si="109"/>
        <v>1.2664233576642336</v>
      </c>
      <c r="AU225" s="56">
        <f t="shared" ca="1" si="110"/>
        <v>2.4881591737817336E-3</v>
      </c>
      <c r="AV225" s="57">
        <f t="shared" ca="1" si="111"/>
        <v>4.6357916192147863E-6</v>
      </c>
    </row>
    <row r="226" spans="2:48" x14ac:dyDescent="0.2">
      <c r="B226" s="3">
        <v>38215</v>
      </c>
      <c r="C226" s="4">
        <v>1079.339966</v>
      </c>
      <c r="D226" s="4">
        <v>558.580017</v>
      </c>
      <c r="E226" s="4">
        <v>528.05999799999995</v>
      </c>
      <c r="F226" s="4">
        <v>45.183334000000002</v>
      </c>
      <c r="G226" s="4">
        <v>102.040001</v>
      </c>
      <c r="I226" s="77">
        <v>38215</v>
      </c>
      <c r="J226" s="78">
        <f t="shared" si="84"/>
        <v>1.3655067929096293E-2</v>
      </c>
      <c r="K226" s="78">
        <f t="shared" si="85"/>
        <v>1.6505626530807022E-2</v>
      </c>
      <c r="L226" s="78">
        <f t="shared" si="86"/>
        <v>2.0622707610621367E-2</v>
      </c>
      <c r="M226" s="78">
        <f t="shared" si="87"/>
        <v>1.0059612368709269E-2</v>
      </c>
      <c r="N226" s="79">
        <f t="shared" si="88"/>
        <v>-1.1746573541637389E-3</v>
      </c>
      <c r="P226" s="74">
        <v>42690</v>
      </c>
      <c r="Q226" s="75">
        <v>-1.5822638011099694E-3</v>
      </c>
      <c r="R226" s="75">
        <v>-6.2656129357488267E-5</v>
      </c>
      <c r="S226" s="75">
        <v>4.6028844294526206E-5</v>
      </c>
      <c r="T226" s="75">
        <v>-1.0528215106923384E-2</v>
      </c>
      <c r="U226" s="76">
        <v>2.2040407953351155E-3</v>
      </c>
      <c r="W226" s="42">
        <f t="shared" si="89"/>
        <v>42685</v>
      </c>
      <c r="X226" s="19">
        <f t="shared" ca="1" si="90"/>
        <v>-1.8272910505424337E-3</v>
      </c>
      <c r="Y226" s="46">
        <f t="shared" ca="1" si="98"/>
        <v>3.338992583392471E-6</v>
      </c>
      <c r="Z226" s="19">
        <f t="shared" ca="1" si="99"/>
        <v>2.363654338551362E-5</v>
      </c>
      <c r="AA226" s="46">
        <f t="shared" ca="1" si="100"/>
        <v>10.511452598448916</v>
      </c>
      <c r="AB226" s="47">
        <f t="shared" ca="1" si="101"/>
        <v>-0.37585102973836304</v>
      </c>
      <c r="AC226" s="46">
        <f t="shared" ca="1" si="102"/>
        <v>372</v>
      </c>
      <c r="AD226" s="46">
        <f t="shared" ca="1" si="103"/>
        <v>0.29531001589825118</v>
      </c>
      <c r="AE226" s="46">
        <f t="shared" ca="1" si="104"/>
        <v>-0.53793774081638557</v>
      </c>
      <c r="AF226" s="46">
        <f t="shared" ca="1" si="105"/>
        <v>-0.37585102973836304</v>
      </c>
      <c r="AG226" s="46">
        <f t="shared" ca="1" si="93"/>
        <v>0.17757695594779987</v>
      </c>
      <c r="AH226" s="48">
        <f t="shared" ca="1" si="106"/>
        <v>0.14126399655538782</v>
      </c>
      <c r="AJ226" s="31">
        <f t="shared" si="94"/>
        <v>1040</v>
      </c>
      <c r="AK226" s="20">
        <v>218</v>
      </c>
      <c r="AL226" s="20">
        <f t="shared" si="91"/>
        <v>5.7205725292270269E-2</v>
      </c>
      <c r="AM226" s="20">
        <f t="shared" si="92"/>
        <v>-5.559347488384165E-2</v>
      </c>
      <c r="AN226" s="20">
        <f t="shared" ca="1" si="107"/>
        <v>1.6818037100950808E-2</v>
      </c>
      <c r="AO226" s="20">
        <f t="shared" ca="1" si="108"/>
        <v>-2.7677725967619197E-2</v>
      </c>
      <c r="AP226" s="20">
        <f t="shared" ca="1" si="95"/>
        <v>2.3198262270975139E-2</v>
      </c>
      <c r="AQ226" s="31">
        <f t="shared" ca="1" si="96"/>
        <v>-4.7464583497973563E-2</v>
      </c>
      <c r="AR226" s="89">
        <f t="shared" ca="1" si="97"/>
        <v>-4.9322924146413837E-2</v>
      </c>
      <c r="AT226" s="64">
        <f t="shared" si="109"/>
        <v>1.2682926829268293</v>
      </c>
      <c r="AU226" s="65">
        <f t="shared" ca="1" si="110"/>
        <v>6.8254359425447134E-4</v>
      </c>
      <c r="AV226" s="66">
        <f t="shared" ca="1" si="111"/>
        <v>3.0854400978134254E-3</v>
      </c>
    </row>
    <row r="227" spans="2:48" x14ac:dyDescent="0.2">
      <c r="B227" s="3">
        <v>38216</v>
      </c>
      <c r="C227" s="4">
        <v>1081.709961</v>
      </c>
      <c r="D227" s="4">
        <v>561.11999500000002</v>
      </c>
      <c r="E227" s="4">
        <v>530</v>
      </c>
      <c r="F227" s="4">
        <v>45.216667000000001</v>
      </c>
      <c r="G227" s="4">
        <v>102.339996</v>
      </c>
      <c r="I227" s="74">
        <v>38216</v>
      </c>
      <c r="J227" s="75">
        <f t="shared" si="84"/>
        <v>2.1957817505666396E-3</v>
      </c>
      <c r="K227" s="75">
        <f t="shared" si="85"/>
        <v>4.5472052753366202E-3</v>
      </c>
      <c r="L227" s="75">
        <f t="shared" si="86"/>
        <v>3.6738287454980631E-3</v>
      </c>
      <c r="M227" s="75">
        <f t="shared" si="87"/>
        <v>7.3772776484353603E-4</v>
      </c>
      <c r="N227" s="76">
        <f t="shared" si="88"/>
        <v>2.9399744909841341E-3</v>
      </c>
      <c r="P227" s="77">
        <v>42691</v>
      </c>
      <c r="Q227" s="78">
        <v>4.6763697097327714E-3</v>
      </c>
      <c r="R227" s="78">
        <v>6.0857275159438701E-3</v>
      </c>
      <c r="S227" s="78">
        <v>5.5905615680675235E-3</v>
      </c>
      <c r="T227" s="78">
        <v>7.6254833769370551E-3</v>
      </c>
      <c r="U227" s="79">
        <v>-3.7569505293765077E-3</v>
      </c>
      <c r="W227" s="44">
        <f t="shared" si="89"/>
        <v>42688</v>
      </c>
      <c r="X227" s="20">
        <f t="shared" ca="1" si="90"/>
        <v>-4.0274782608696281E-3</v>
      </c>
      <c r="Y227" s="20">
        <f t="shared" ca="1" si="98"/>
        <v>1.6220581141777445E-5</v>
      </c>
      <c r="Z227" s="20">
        <f t="shared" ca="1" si="99"/>
        <v>1.8657413787031265E-5</v>
      </c>
      <c r="AA227" s="20">
        <f t="shared" ca="1" si="100"/>
        <v>10.019876316513365</v>
      </c>
      <c r="AB227" s="31">
        <f t="shared" ca="1" si="101"/>
        <v>-0.93241120341790673</v>
      </c>
      <c r="AC227" s="20">
        <f t="shared" ca="1" si="102"/>
        <v>173</v>
      </c>
      <c r="AD227" s="20">
        <f t="shared" ca="1" si="103"/>
        <v>0.13712241653418125</v>
      </c>
      <c r="AE227" s="20">
        <f t="shared" ca="1" si="104"/>
        <v>-1.0933393472688906</v>
      </c>
      <c r="AF227" s="20">
        <f t="shared" ca="1" si="105"/>
        <v>-0.93241120341790673</v>
      </c>
      <c r="AG227" s="20">
        <f t="shared" ca="1" si="93"/>
        <v>0.95640377115654129</v>
      </c>
      <c r="AH227" s="45">
        <f t="shared" ca="1" si="106"/>
        <v>0.86939065225922907</v>
      </c>
      <c r="AJ227" s="47">
        <f t="shared" si="94"/>
        <v>1039</v>
      </c>
      <c r="AK227" s="46">
        <v>219</v>
      </c>
      <c r="AL227" s="46">
        <f t="shared" si="91"/>
        <v>5.7205725292270269E-2</v>
      </c>
      <c r="AM227" s="46">
        <f t="shared" si="92"/>
        <v>-5.559347488384165E-2</v>
      </c>
      <c r="AN227" s="46">
        <f t="shared" ca="1" si="107"/>
        <v>-2.9779442968085185E-2</v>
      </c>
      <c r="AO227" s="94">
        <f t="shared" ca="1" si="108"/>
        <v>-2.6680074683470889E-2</v>
      </c>
      <c r="AP227" s="46">
        <f t="shared" ca="1" si="95"/>
        <v>-3.884014987107974E-2</v>
      </c>
      <c r="AQ227" s="47">
        <f t="shared" ca="1" si="96"/>
        <v>1.8970183595867555E-2</v>
      </c>
      <c r="AR227" s="90">
        <f t="shared" ca="1" si="97"/>
        <v>2.3293135594383743E-2</v>
      </c>
      <c r="AT227" s="67">
        <f t="shared" si="109"/>
        <v>1.2701711491442542</v>
      </c>
      <c r="AU227" s="56">
        <f t="shared" ca="1" si="110"/>
        <v>1.9161258856311063E-3</v>
      </c>
      <c r="AV227" s="57">
        <f t="shared" ca="1" si="111"/>
        <v>6.8915697100887824E-4</v>
      </c>
    </row>
    <row r="228" spans="2:48" x14ac:dyDescent="0.2">
      <c r="B228" s="3">
        <v>38217</v>
      </c>
      <c r="C228" s="4">
        <v>1095.170044</v>
      </c>
      <c r="D228" s="4">
        <v>569.330017</v>
      </c>
      <c r="E228" s="4">
        <v>541.60998500000005</v>
      </c>
      <c r="F228" s="4">
        <v>45.560001</v>
      </c>
      <c r="G228" s="4">
        <v>102.010002</v>
      </c>
      <c r="I228" s="77">
        <v>38217</v>
      </c>
      <c r="J228" s="78">
        <f t="shared" si="84"/>
        <v>1.2443338311830468E-2</v>
      </c>
      <c r="K228" s="78">
        <f t="shared" si="85"/>
        <v>1.4631490720625596E-2</v>
      </c>
      <c r="L228" s="78">
        <f t="shared" si="86"/>
        <v>2.1905632075471797E-2</v>
      </c>
      <c r="M228" s="78">
        <f t="shared" si="87"/>
        <v>7.5930850896196904E-3</v>
      </c>
      <c r="N228" s="79">
        <f t="shared" si="88"/>
        <v>-3.2244871301343341E-3</v>
      </c>
      <c r="P228" s="74">
        <v>42692</v>
      </c>
      <c r="Q228" s="75">
        <v>-2.386798493335712E-3</v>
      </c>
      <c r="R228" s="75">
        <v>4.2988213868251125E-4</v>
      </c>
      <c r="S228" s="75">
        <v>4.7041841754616818E-3</v>
      </c>
      <c r="T228" s="75">
        <v>-1.0911633227736712E-2</v>
      </c>
      <c r="U228" s="76">
        <v>-3.2192604560406452E-3</v>
      </c>
      <c r="W228" s="42">
        <f t="shared" si="89"/>
        <v>42689</v>
      </c>
      <c r="X228" s="19">
        <f t="shared" ca="1" si="90"/>
        <v>7.3523574552413818E-4</v>
      </c>
      <c r="Y228" s="46">
        <f t="shared" ca="1" si="98"/>
        <v>5.4057160149643528E-7</v>
      </c>
      <c r="Z228" s="19">
        <f t="shared" ca="1" si="99"/>
        <v>1.8344183779209142E-5</v>
      </c>
      <c r="AA228" s="46">
        <f t="shared" ca="1" si="100"/>
        <v>10.876729710831739</v>
      </c>
      <c r="AB228" s="47">
        <f t="shared" ca="1" si="101"/>
        <v>0.17166328418027382</v>
      </c>
      <c r="AC228" s="46">
        <f t="shared" ca="1" si="102"/>
        <v>692</v>
      </c>
      <c r="AD228" s="46">
        <f t="shared" ca="1" si="103"/>
        <v>0.54968203497615264</v>
      </c>
      <c r="AE228" s="46">
        <f t="shared" ca="1" si="104"/>
        <v>0.12485804950490438</v>
      </c>
      <c r="AF228" s="46">
        <f t="shared" ca="1" si="105"/>
        <v>0.17166328418027382</v>
      </c>
      <c r="AG228" s="46">
        <f t="shared" ca="1" si="93"/>
        <v>1.5905120664327064E-2</v>
      </c>
      <c r="AH228" s="48">
        <f t="shared" ca="1" si="106"/>
        <v>2.9468283135557449E-2</v>
      </c>
      <c r="AJ228" s="31">
        <f t="shared" si="94"/>
        <v>1038</v>
      </c>
      <c r="AK228" s="20">
        <v>220</v>
      </c>
      <c r="AL228" s="20">
        <f t="shared" si="91"/>
        <v>5.7205725292270269E-2</v>
      </c>
      <c r="AM228" s="20">
        <f t="shared" si="92"/>
        <v>-5.559347488384165E-2</v>
      </c>
      <c r="AN228" s="20">
        <f t="shared" ca="1" si="107"/>
        <v>-6.4834441478648702E-3</v>
      </c>
      <c r="AO228" s="20">
        <f t="shared" ca="1" si="108"/>
        <v>-1.8120616048419518E-2</v>
      </c>
      <c r="AP228" s="20">
        <f t="shared" ca="1" si="95"/>
        <v>-3.8060451338768134E-2</v>
      </c>
      <c r="AQ228" s="31">
        <f t="shared" ca="1" si="96"/>
        <v>-5.3783117974725674E-3</v>
      </c>
      <c r="AR228" s="89">
        <f t="shared" ca="1" si="97"/>
        <v>-7.9028778977753237E-3</v>
      </c>
      <c r="AT228" s="64">
        <f t="shared" si="109"/>
        <v>1.2720588235294117</v>
      </c>
      <c r="AU228" s="65">
        <f t="shared" ca="1" si="110"/>
        <v>1.8427018118173345E-3</v>
      </c>
      <c r="AV228" s="66">
        <f t="shared" ca="1" si="111"/>
        <v>7.9447043225119176E-5</v>
      </c>
    </row>
    <row r="229" spans="2:48" x14ac:dyDescent="0.2">
      <c r="B229" s="3">
        <v>38218</v>
      </c>
      <c r="C229" s="4">
        <v>1091.2299800000001</v>
      </c>
      <c r="D229" s="4">
        <v>565.48999000000003</v>
      </c>
      <c r="E229" s="4">
        <v>537.44000200000005</v>
      </c>
      <c r="F229" s="4">
        <v>45.453335000000003</v>
      </c>
      <c r="G229" s="4">
        <v>102.349998</v>
      </c>
      <c r="I229" s="74">
        <v>38218</v>
      </c>
      <c r="J229" s="75">
        <f t="shared" si="84"/>
        <v>-3.5976732760231462E-3</v>
      </c>
      <c r="K229" s="75">
        <f t="shared" si="85"/>
        <v>-6.7448173912108408E-3</v>
      </c>
      <c r="L229" s="75">
        <f t="shared" si="86"/>
        <v>-7.6992358255729013E-3</v>
      </c>
      <c r="M229" s="75">
        <f t="shared" si="87"/>
        <v>-2.3412203173568203E-3</v>
      </c>
      <c r="N229" s="76">
        <f t="shared" si="88"/>
        <v>3.3329672907956545E-3</v>
      </c>
      <c r="P229" s="77">
        <v>42695</v>
      </c>
      <c r="Q229" s="78">
        <v>7.4614009492722805E-3</v>
      </c>
      <c r="R229" s="78">
        <v>6.6939403576290503E-3</v>
      </c>
      <c r="S229" s="78">
        <v>5.0089423587501023E-3</v>
      </c>
      <c r="T229" s="78">
        <v>8.5409073213361577E-3</v>
      </c>
      <c r="U229" s="79">
        <v>8.3045120890140882E-4</v>
      </c>
      <c r="W229" s="44">
        <f t="shared" si="89"/>
        <v>42690</v>
      </c>
      <c r="X229" s="20">
        <f t="shared" ca="1" si="90"/>
        <v>2.2040407953351155E-3</v>
      </c>
      <c r="Y229" s="20">
        <f t="shared" ca="1" si="98"/>
        <v>4.8577958275014483E-6</v>
      </c>
      <c r="Z229" s="20">
        <f t="shared" ca="1" si="99"/>
        <v>1.4016567394835427E-5</v>
      </c>
      <c r="AA229" s="20">
        <f t="shared" ca="1" si="100"/>
        <v>10.828695258514369</v>
      </c>
      <c r="AB229" s="31">
        <f t="shared" ca="1" si="101"/>
        <v>0.58870644988634291</v>
      </c>
      <c r="AC229" s="20">
        <f t="shared" ca="1" si="102"/>
        <v>936</v>
      </c>
      <c r="AD229" s="20">
        <f t="shared" ca="1" si="103"/>
        <v>0.74364069952305245</v>
      </c>
      <c r="AE229" s="20">
        <f t="shared" ca="1" si="104"/>
        <v>0.65461043954471687</v>
      </c>
      <c r="AF229" s="20">
        <f t="shared" ca="1" si="105"/>
        <v>0.58870644988634291</v>
      </c>
      <c r="AG229" s="20">
        <f t="shared" ca="1" si="93"/>
        <v>0.29502134183417883</v>
      </c>
      <c r="AH229" s="45">
        <f t="shared" ca="1" si="106"/>
        <v>0.34657528413778127</v>
      </c>
      <c r="AJ229" s="47">
        <f t="shared" si="94"/>
        <v>1037</v>
      </c>
      <c r="AK229" s="46">
        <v>221</v>
      </c>
      <c r="AL229" s="46">
        <f t="shared" si="91"/>
        <v>5.7205725292270269E-2</v>
      </c>
      <c r="AM229" s="46">
        <f t="shared" si="92"/>
        <v>-5.559347488384165E-2</v>
      </c>
      <c r="AN229" s="46">
        <f t="shared" ca="1" si="107"/>
        <v>4.5901912816294708E-2</v>
      </c>
      <c r="AO229" s="94">
        <f t="shared" ca="1" si="108"/>
        <v>-9.9587950837569938E-3</v>
      </c>
      <c r="AP229" s="46">
        <f t="shared" ca="1" si="95"/>
        <v>4.2556420903906551E-2</v>
      </c>
      <c r="AQ229" s="47">
        <f t="shared" ca="1" si="96"/>
        <v>-1.5964856458794047E-2</v>
      </c>
      <c r="AR229" s="90">
        <f t="shared" ca="1" si="97"/>
        <v>-1.9711422646446555E-2</v>
      </c>
      <c r="AT229" s="67">
        <f t="shared" si="109"/>
        <v>1.2739557739557739</v>
      </c>
      <c r="AU229" s="56">
        <f t="shared" ca="1" si="110"/>
        <v>2.3071962797002717E-3</v>
      </c>
      <c r="AV229" s="57">
        <f t="shared" ca="1" si="111"/>
        <v>4.9498300922417617E-4</v>
      </c>
    </row>
    <row r="230" spans="2:48" x14ac:dyDescent="0.2">
      <c r="B230" s="3">
        <v>38219</v>
      </c>
      <c r="C230" s="4">
        <v>1098.349976</v>
      </c>
      <c r="D230" s="4">
        <v>572.96002199999998</v>
      </c>
      <c r="E230" s="4">
        <v>547.919983</v>
      </c>
      <c r="F230" s="4">
        <v>45.666668000000001</v>
      </c>
      <c r="G230" s="4">
        <v>102.050003</v>
      </c>
      <c r="I230" s="77">
        <v>38219</v>
      </c>
      <c r="J230" s="78">
        <f t="shared" si="84"/>
        <v>6.5247437574982138E-3</v>
      </c>
      <c r="K230" s="78">
        <f t="shared" si="85"/>
        <v>1.3209839488051673E-2</v>
      </c>
      <c r="L230" s="78">
        <f t="shared" si="86"/>
        <v>1.9499815720825247E-2</v>
      </c>
      <c r="M230" s="78">
        <f t="shared" si="87"/>
        <v>4.6934509865997438E-3</v>
      </c>
      <c r="N230" s="79">
        <f t="shared" si="88"/>
        <v>-2.9310699156046447E-3</v>
      </c>
      <c r="P230" s="74">
        <v>42696</v>
      </c>
      <c r="Q230" s="75">
        <v>2.1654319242507222E-3</v>
      </c>
      <c r="R230" s="75">
        <v>7.3298207463380295E-3</v>
      </c>
      <c r="S230" s="75">
        <v>9.1587592046581297E-3</v>
      </c>
      <c r="T230" s="75">
        <v>2.4700070571630306E-3</v>
      </c>
      <c r="U230" s="76">
        <v>9.2198968211309725E-4</v>
      </c>
      <c r="W230" s="42">
        <f t="shared" si="89"/>
        <v>42691</v>
      </c>
      <c r="X230" s="19">
        <f t="shared" ca="1" si="90"/>
        <v>-3.7569505293765077E-3</v>
      </c>
      <c r="Y230" s="46">
        <f t="shared" ca="1" si="98"/>
        <v>1.4114677280182422E-5</v>
      </c>
      <c r="Z230" s="19">
        <f t="shared" ca="1" si="99"/>
        <v>1.1947313134696289E-5</v>
      </c>
      <c r="AA230" s="46">
        <f t="shared" ca="1" si="100"/>
        <v>10.153593973915049</v>
      </c>
      <c r="AB230" s="47">
        <f t="shared" ca="1" si="101"/>
        <v>-1.0869269401562143</v>
      </c>
      <c r="AC230" s="46">
        <f t="shared" ca="1" si="102"/>
        <v>126</v>
      </c>
      <c r="AD230" s="46">
        <f t="shared" ca="1" si="103"/>
        <v>9.976152623211447E-2</v>
      </c>
      <c r="AE230" s="46">
        <f t="shared" ca="1" si="104"/>
        <v>-1.2829115882970976</v>
      </c>
      <c r="AF230" s="46">
        <f t="shared" ca="1" si="105"/>
        <v>-1.0869269401562143</v>
      </c>
      <c r="AG230" s="46">
        <f t="shared" ca="1" si="93"/>
        <v>1.2824989893712386</v>
      </c>
      <c r="AH230" s="48">
        <f t="shared" ca="1" si="106"/>
        <v>1.181410173237351</v>
      </c>
      <c r="AJ230" s="31">
        <f t="shared" si="94"/>
        <v>1036</v>
      </c>
      <c r="AK230" s="20">
        <v>222</v>
      </c>
      <c r="AL230" s="20">
        <f t="shared" si="91"/>
        <v>5.7205725292270269E-2</v>
      </c>
      <c r="AM230" s="20">
        <f t="shared" si="92"/>
        <v>-5.559347488384165E-2</v>
      </c>
      <c r="AN230" s="20">
        <f t="shared" ca="1" si="107"/>
        <v>-1.0555349555606983E-2</v>
      </c>
      <c r="AO230" s="20">
        <f t="shared" ca="1" si="108"/>
        <v>-2.311522821777191E-2</v>
      </c>
      <c r="AP230" s="20">
        <f t="shared" ca="1" si="95"/>
        <v>-7.5688760105695222E-3</v>
      </c>
      <c r="AQ230" s="31">
        <f t="shared" ca="1" si="96"/>
        <v>-1.099791574692723E-3</v>
      </c>
      <c r="AR230" s="89">
        <f t="shared" ca="1" si="97"/>
        <v>-1.1276580442899223E-3</v>
      </c>
      <c r="AT230" s="64">
        <f t="shared" si="109"/>
        <v>1.2758620689655173</v>
      </c>
      <c r="AU230" s="65">
        <f t="shared" ca="1" si="110"/>
        <v>7.3091438287754067E-5</v>
      </c>
      <c r="AV230" s="66">
        <f t="shared" ca="1" si="111"/>
        <v>1.6224023655005375E-6</v>
      </c>
    </row>
    <row r="231" spans="2:48" x14ac:dyDescent="0.2">
      <c r="B231" s="3">
        <v>38222</v>
      </c>
      <c r="C231" s="4">
        <v>1095.6800539999999</v>
      </c>
      <c r="D231" s="4">
        <v>569.76000999999997</v>
      </c>
      <c r="E231" s="4">
        <v>543.46997099999999</v>
      </c>
      <c r="F231" s="4">
        <v>45.296664999999997</v>
      </c>
      <c r="G231" s="4">
        <v>102.08000199999999</v>
      </c>
      <c r="I231" s="74">
        <v>38222</v>
      </c>
      <c r="J231" s="75">
        <f t="shared" si="84"/>
        <v>-2.430848143433694E-3</v>
      </c>
      <c r="K231" s="75">
        <f t="shared" si="85"/>
        <v>-5.5850528433552997E-3</v>
      </c>
      <c r="L231" s="75">
        <f t="shared" si="86"/>
        <v>-8.1216457476784801E-3</v>
      </c>
      <c r="M231" s="75">
        <f t="shared" si="87"/>
        <v>-8.1022552378904478E-3</v>
      </c>
      <c r="N231" s="76">
        <f t="shared" si="88"/>
        <v>2.9396373462124692E-4</v>
      </c>
      <c r="P231" s="77">
        <v>42697</v>
      </c>
      <c r="Q231" s="78">
        <v>8.080247522280939E-4</v>
      </c>
      <c r="R231" s="78">
        <v>4.3228659432966833E-3</v>
      </c>
      <c r="S231" s="78">
        <v>5.8081150212658771E-3</v>
      </c>
      <c r="T231" s="78">
        <v>-3.5199049630411884E-3</v>
      </c>
      <c r="U231" s="79">
        <v>-3.5003501013327791E-3</v>
      </c>
      <c r="W231" s="44">
        <f t="shared" si="89"/>
        <v>42692</v>
      </c>
      <c r="X231" s="20">
        <f t="shared" ca="1" si="90"/>
        <v>-3.2192604560406452E-3</v>
      </c>
      <c r="Y231" s="20">
        <f t="shared" ca="1" si="98"/>
        <v>1.0363637883827023E-5</v>
      </c>
      <c r="Z231" s="20">
        <f t="shared" ca="1" si="99"/>
        <v>1.2836876387110425E-5</v>
      </c>
      <c r="AA231" s="20">
        <f t="shared" ca="1" si="100"/>
        <v>10.45585525287532</v>
      </c>
      <c r="AB231" s="31">
        <f t="shared" ca="1" si="101"/>
        <v>-0.89851728333654091</v>
      </c>
      <c r="AC231" s="20">
        <f t="shared" ca="1" si="102"/>
        <v>180</v>
      </c>
      <c r="AD231" s="20">
        <f t="shared" ca="1" si="103"/>
        <v>0.14268680445151033</v>
      </c>
      <c r="AE231" s="20">
        <f t="shared" ca="1" si="104"/>
        <v>-1.0683257235702275</v>
      </c>
      <c r="AF231" s="20">
        <f t="shared" ca="1" si="105"/>
        <v>-0.89851728333654091</v>
      </c>
      <c r="AG231" s="20">
        <f t="shared" ca="1" si="93"/>
        <v>0.89125884179386061</v>
      </c>
      <c r="AH231" s="45">
        <f t="shared" ca="1" si="106"/>
        <v>0.80733330845447782</v>
      </c>
      <c r="AJ231" s="47">
        <f t="shared" si="94"/>
        <v>1035</v>
      </c>
      <c r="AK231" s="46">
        <v>223</v>
      </c>
      <c r="AL231" s="46">
        <f t="shared" si="91"/>
        <v>5.7205725292270269E-2</v>
      </c>
      <c r="AM231" s="46">
        <f t="shared" si="92"/>
        <v>-5.559347488384165E-2</v>
      </c>
      <c r="AN231" s="46">
        <f t="shared" ca="1" si="107"/>
        <v>-2.633291078185104E-2</v>
      </c>
      <c r="AO231" s="94">
        <f t="shared" ca="1" si="108"/>
        <v>-1.3407974739565426E-2</v>
      </c>
      <c r="AP231" s="46">
        <f t="shared" ca="1" si="95"/>
        <v>-3.7696937215601786E-2</v>
      </c>
      <c r="AQ231" s="47">
        <f t="shared" ca="1" si="96"/>
        <v>-1.7810617639910906E-2</v>
      </c>
      <c r="AR231" s="90">
        <f t="shared" ca="1" si="97"/>
        <v>-1.9766470607449831E-2</v>
      </c>
      <c r="AT231" s="67">
        <f t="shared" si="109"/>
        <v>1.2777777777777777</v>
      </c>
      <c r="AU231" s="56">
        <f t="shared" ca="1" si="110"/>
        <v>1.8157977075028624E-3</v>
      </c>
      <c r="AV231" s="57">
        <f t="shared" ca="1" si="111"/>
        <v>4.9924484924050532E-4</v>
      </c>
    </row>
    <row r="232" spans="2:48" x14ac:dyDescent="0.2">
      <c r="B232" s="3">
        <v>38223</v>
      </c>
      <c r="C232" s="4">
        <v>1096.1899410000001</v>
      </c>
      <c r="D232" s="4">
        <v>570.65997300000004</v>
      </c>
      <c r="E232" s="4">
        <v>545.01000999999997</v>
      </c>
      <c r="F232" s="4">
        <v>45.286667000000001</v>
      </c>
      <c r="G232" s="4">
        <v>102.089996</v>
      </c>
      <c r="I232" s="77">
        <v>38223</v>
      </c>
      <c r="J232" s="78">
        <f t="shared" si="84"/>
        <v>4.6536121392254766E-4</v>
      </c>
      <c r="K232" s="78">
        <f t="shared" si="85"/>
        <v>1.5795475010611411E-3</v>
      </c>
      <c r="L232" s="78">
        <f t="shared" si="86"/>
        <v>2.8337149836747447E-3</v>
      </c>
      <c r="M232" s="78">
        <f t="shared" si="87"/>
        <v>-2.2072265143572832E-4</v>
      </c>
      <c r="N232" s="79">
        <f t="shared" si="88"/>
        <v>9.7903603097559253E-5</v>
      </c>
      <c r="P232" s="74">
        <v>42699</v>
      </c>
      <c r="Q232" s="75">
        <v>3.9143869124048051E-3</v>
      </c>
      <c r="R232" s="75">
        <v>3.2038452484500698E-3</v>
      </c>
      <c r="S232" s="75">
        <v>3.8074832011671948E-3</v>
      </c>
      <c r="T232" s="75">
        <v>3.0025080007507004E-3</v>
      </c>
      <c r="U232" s="76">
        <v>-9.2457016084304542E-5</v>
      </c>
      <c r="W232" s="42">
        <f t="shared" si="89"/>
        <v>42695</v>
      </c>
      <c r="X232" s="19">
        <f t="shared" ca="1" si="90"/>
        <v>8.3045120890140882E-4</v>
      </c>
      <c r="Y232" s="46">
        <f t="shared" ca="1" si="98"/>
        <v>6.8964921036581133E-7</v>
      </c>
      <c r="Z232" s="19">
        <f t="shared" ca="1" si="99"/>
        <v>1.2514137678134485E-5</v>
      </c>
      <c r="AA232" s="46">
        <f t="shared" ca="1" si="100"/>
        <v>11.233541931441719</v>
      </c>
      <c r="AB232" s="47">
        <f t="shared" ca="1" si="101"/>
        <v>0.23475435475898127</v>
      </c>
      <c r="AC232" s="46">
        <f t="shared" ca="1" si="102"/>
        <v>729</v>
      </c>
      <c r="AD232" s="46">
        <f t="shared" ca="1" si="103"/>
        <v>0.579093799682035</v>
      </c>
      <c r="AE232" s="46">
        <f t="shared" ca="1" si="104"/>
        <v>0.19957574268524197</v>
      </c>
      <c r="AF232" s="46">
        <f t="shared" ca="1" si="105"/>
        <v>0.23475435475898127</v>
      </c>
      <c r="AG232" s="46">
        <f t="shared" ca="1" si="93"/>
        <v>3.5799128336620807E-2</v>
      </c>
      <c r="AH232" s="48">
        <f t="shared" ca="1" si="106"/>
        <v>5.5109607078305624E-2</v>
      </c>
      <c r="AJ232" s="31">
        <f t="shared" si="94"/>
        <v>1034</v>
      </c>
      <c r="AK232" s="20">
        <v>224</v>
      </c>
      <c r="AL232" s="20">
        <f t="shared" si="91"/>
        <v>5.7205725292270269E-2</v>
      </c>
      <c r="AM232" s="20">
        <f t="shared" si="92"/>
        <v>-5.559347488384165E-2</v>
      </c>
      <c r="AN232" s="20">
        <f t="shared" ca="1" si="107"/>
        <v>-5.1771130647102141E-2</v>
      </c>
      <c r="AO232" s="20">
        <f t="shared" ca="1" si="108"/>
        <v>-1.3652750855070407E-2</v>
      </c>
      <c r="AP232" s="20">
        <f t="shared" ca="1" si="95"/>
        <v>-7.2078595952592833E-2</v>
      </c>
      <c r="AQ232" s="31">
        <f t="shared" ca="1" si="96"/>
        <v>-1.09044565931001E-2</v>
      </c>
      <c r="AR232" s="89">
        <f t="shared" ca="1" si="97"/>
        <v>-1.3519114738880497E-2</v>
      </c>
      <c r="AT232" s="64">
        <f t="shared" si="109"/>
        <v>1.2797029702970297</v>
      </c>
      <c r="AU232" s="65">
        <f t="shared" ca="1" si="110"/>
        <v>6.6484715474134093E-3</v>
      </c>
      <c r="AV232" s="66">
        <f t="shared" ca="1" si="111"/>
        <v>2.3388678598514659E-4</v>
      </c>
    </row>
    <row r="233" spans="2:48" x14ac:dyDescent="0.2">
      <c r="B233" s="3">
        <v>38224</v>
      </c>
      <c r="C233" s="4">
        <v>1104.959961</v>
      </c>
      <c r="D233" s="4">
        <v>575.92999299999997</v>
      </c>
      <c r="E233" s="4">
        <v>550.14001499999995</v>
      </c>
      <c r="F233" s="4">
        <v>45.766666000000001</v>
      </c>
      <c r="G233" s="4">
        <v>102.099998</v>
      </c>
      <c r="I233" s="74">
        <v>38224</v>
      </c>
      <c r="J233" s="75">
        <f t="shared" si="84"/>
        <v>8.0004565559135439E-3</v>
      </c>
      <c r="K233" s="75">
        <f t="shared" si="85"/>
        <v>9.2349564527805621E-3</v>
      </c>
      <c r="L233" s="75">
        <f t="shared" si="86"/>
        <v>9.4126803285686129E-3</v>
      </c>
      <c r="M233" s="75">
        <f t="shared" si="87"/>
        <v>1.0599124020321465E-2</v>
      </c>
      <c r="N233" s="76">
        <f t="shared" si="88"/>
        <v>9.7972381152802344E-5</v>
      </c>
      <c r="P233" s="77">
        <v>42702</v>
      </c>
      <c r="Q233" s="78">
        <v>-5.254535651865005E-3</v>
      </c>
      <c r="R233" s="78">
        <v>-7.3926929771461029E-3</v>
      </c>
      <c r="S233" s="78">
        <v>-1.2893405308622978E-2</v>
      </c>
      <c r="T233" s="78">
        <v>-5.2826024778552076E-3</v>
      </c>
      <c r="U233" s="79">
        <v>3.5130351023950008E-3</v>
      </c>
      <c r="W233" s="44">
        <f t="shared" si="89"/>
        <v>42696</v>
      </c>
      <c r="X233" s="20">
        <f t="shared" ca="1" si="90"/>
        <v>9.2198968211309725E-4</v>
      </c>
      <c r="Y233" s="20">
        <f t="shared" ca="1" si="98"/>
        <v>8.5006497392301013E-7</v>
      </c>
      <c r="Z233" s="20">
        <f t="shared" ca="1" si="99"/>
        <v>9.7484974020491775E-6</v>
      </c>
      <c r="AA233" s="20">
        <f t="shared" ca="1" si="100"/>
        <v>11.451197807713443</v>
      </c>
      <c r="AB233" s="31">
        <f t="shared" ca="1" si="101"/>
        <v>0.29529576652567241</v>
      </c>
      <c r="AC233" s="20">
        <f t="shared" ca="1" si="102"/>
        <v>767</v>
      </c>
      <c r="AD233" s="20">
        <f t="shared" ca="1" si="103"/>
        <v>0.60930047694753575</v>
      </c>
      <c r="AE233" s="20">
        <f t="shared" ca="1" si="104"/>
        <v>0.2774963004947521</v>
      </c>
      <c r="AF233" s="20">
        <f t="shared" ca="1" si="105"/>
        <v>0.29529576652567241</v>
      </c>
      <c r="AG233" s="20">
        <f t="shared" ca="1" si="93"/>
        <v>6.2374057307682605E-2</v>
      </c>
      <c r="AH233" s="45">
        <f t="shared" ca="1" si="106"/>
        <v>8.7199589727984403E-2</v>
      </c>
      <c r="AJ233" s="47">
        <f t="shared" si="94"/>
        <v>1033</v>
      </c>
      <c r="AK233" s="46">
        <v>225</v>
      </c>
      <c r="AL233" s="46">
        <f t="shared" si="91"/>
        <v>5.7205725292270269E-2</v>
      </c>
      <c r="AM233" s="46">
        <f t="shared" si="92"/>
        <v>-5.559347488384165E-2</v>
      </c>
      <c r="AN233" s="46">
        <f t="shared" ca="1" si="107"/>
        <v>-9.4230407111591929E-3</v>
      </c>
      <c r="AO233" s="94">
        <f t="shared" ca="1" si="108"/>
        <v>-1.8544008069276113E-2</v>
      </c>
      <c r="AP233" s="46">
        <f t="shared" ca="1" si="95"/>
        <v>-1.6103700244092273E-2</v>
      </c>
      <c r="AQ233" s="47">
        <f t="shared" ca="1" si="96"/>
        <v>-3.4336868141943977E-2</v>
      </c>
      <c r="AR233" s="90">
        <f t="shared" ca="1" si="97"/>
        <v>-3.3867932491215773E-2</v>
      </c>
      <c r="AT233" s="67">
        <f t="shared" si="109"/>
        <v>1.281637717121588</v>
      </c>
      <c r="AU233" s="56">
        <f t="shared" ca="1" si="110"/>
        <v>3.3236603459401934E-4</v>
      </c>
      <c r="AV233" s="57">
        <f t="shared" ca="1" si="111"/>
        <v>1.4700856914641738E-3</v>
      </c>
    </row>
    <row r="234" spans="2:48" x14ac:dyDescent="0.2">
      <c r="B234" s="3">
        <v>38225</v>
      </c>
      <c r="C234" s="4">
        <v>1105.089966</v>
      </c>
      <c r="D234" s="4">
        <v>576.14001499999995</v>
      </c>
      <c r="E234" s="4">
        <v>547.25</v>
      </c>
      <c r="F234" s="4">
        <v>45.799999</v>
      </c>
      <c r="G234" s="4">
        <v>102.290001</v>
      </c>
      <c r="I234" s="77">
        <v>38225</v>
      </c>
      <c r="J234" s="78">
        <f t="shared" si="84"/>
        <v>1.1765584689813284E-4</v>
      </c>
      <c r="K234" s="78">
        <f t="shared" si="85"/>
        <v>3.6466584923973709E-4</v>
      </c>
      <c r="L234" s="78">
        <f t="shared" si="86"/>
        <v>-5.2532353968106626E-3</v>
      </c>
      <c r="M234" s="78">
        <f t="shared" si="87"/>
        <v>7.2832484673449765E-4</v>
      </c>
      <c r="N234" s="79">
        <f t="shared" si="88"/>
        <v>1.8609500854251178E-3</v>
      </c>
      <c r="P234" s="74">
        <v>42703</v>
      </c>
      <c r="Q234" s="75">
        <v>1.3352928795321763E-3</v>
      </c>
      <c r="R234" s="75">
        <v>1.4919633810411509E-3</v>
      </c>
      <c r="S234" s="75">
        <v>-1.2106698249171126E-3</v>
      </c>
      <c r="T234" s="75">
        <v>6.372738312170753E-3</v>
      </c>
      <c r="U234" s="76">
        <v>1.1054352527286706E-3</v>
      </c>
      <c r="W234" s="42">
        <f t="shared" si="89"/>
        <v>42697</v>
      </c>
      <c r="X234" s="19">
        <f t="shared" ca="1" si="90"/>
        <v>-3.5003501013327791E-3</v>
      </c>
      <c r="Y234" s="46">
        <f t="shared" ca="1" si="98"/>
        <v>1.2252450831900397E-5</v>
      </c>
      <c r="Z234" s="19">
        <f t="shared" ca="1" si="99"/>
        <v>7.7472550005007893E-6</v>
      </c>
      <c r="AA234" s="46">
        <f t="shared" ca="1" si="100"/>
        <v>10.186650408527742</v>
      </c>
      <c r="AB234" s="47">
        <f t="shared" ca="1" si="101"/>
        <v>-1.2575856083370123</v>
      </c>
      <c r="AC234" s="46">
        <f t="shared" ca="1" si="102"/>
        <v>98</v>
      </c>
      <c r="AD234" s="46">
        <f t="shared" ca="1" si="103"/>
        <v>7.7503974562798089E-2</v>
      </c>
      <c r="AE234" s="46">
        <f t="shared" ca="1" si="104"/>
        <v>-1.4220630468759743</v>
      </c>
      <c r="AF234" s="46">
        <f t="shared" ca="1" si="105"/>
        <v>-1.2575856083370123</v>
      </c>
      <c r="AG234" s="46">
        <f t="shared" ca="1" si="93"/>
        <v>1.698156625012113</v>
      </c>
      <c r="AH234" s="48">
        <f t="shared" ca="1" si="106"/>
        <v>1.581521562296373</v>
      </c>
      <c r="AJ234" s="31">
        <f t="shared" si="94"/>
        <v>1032</v>
      </c>
      <c r="AK234" s="20">
        <v>226</v>
      </c>
      <c r="AL234" s="20">
        <f t="shared" si="91"/>
        <v>5.7205725292270269E-2</v>
      </c>
      <c r="AM234" s="20">
        <f t="shared" si="92"/>
        <v>-5.559347488384165E-2</v>
      </c>
      <c r="AN234" s="20">
        <f t="shared" ca="1" si="107"/>
        <v>-2.0549603522456491E-2</v>
      </c>
      <c r="AO234" s="20">
        <f t="shared" ca="1" si="108"/>
        <v>-2.6895876642310947E-2</v>
      </c>
      <c r="AP234" s="20">
        <f t="shared" ca="1" si="95"/>
        <v>-1.7082312759801845E-2</v>
      </c>
      <c r="AQ234" s="31">
        <f t="shared" ca="1" si="96"/>
        <v>-2.6374907883273586E-2</v>
      </c>
      <c r="AR234" s="89">
        <f t="shared" ca="1" si="97"/>
        <v>-2.2536597946388449E-2</v>
      </c>
      <c r="AT234" s="64">
        <f t="shared" si="109"/>
        <v>1.2835820895522387</v>
      </c>
      <c r="AU234" s="65">
        <f t="shared" ca="1" si="110"/>
        <v>3.7455619691398876E-4</v>
      </c>
      <c r="AV234" s="66">
        <f t="shared" ca="1" si="111"/>
        <v>6.5192909316053374E-4</v>
      </c>
    </row>
    <row r="235" spans="2:48" x14ac:dyDescent="0.2">
      <c r="B235" s="3">
        <v>38226</v>
      </c>
      <c r="C235" s="4">
        <v>1107.7700199999999</v>
      </c>
      <c r="D235" s="4">
        <v>578.92999299999997</v>
      </c>
      <c r="E235" s="4">
        <v>551.669983</v>
      </c>
      <c r="F235" s="4">
        <v>45.916668000000001</v>
      </c>
      <c r="G235" s="4">
        <v>102.360001</v>
      </c>
      <c r="I235" s="74">
        <v>38226</v>
      </c>
      <c r="J235" s="75">
        <f t="shared" si="84"/>
        <v>2.4251907830641975E-3</v>
      </c>
      <c r="K235" s="75">
        <f t="shared" si="85"/>
        <v>4.84253467449231E-3</v>
      </c>
      <c r="L235" s="75">
        <f t="shared" si="86"/>
        <v>8.0767163088168153E-3</v>
      </c>
      <c r="M235" s="75">
        <f t="shared" si="87"/>
        <v>2.5473581342218303E-3</v>
      </c>
      <c r="N235" s="76">
        <f t="shared" si="88"/>
        <v>6.8432886221198865E-4</v>
      </c>
      <c r="P235" s="77">
        <v>42704</v>
      </c>
      <c r="Q235" s="78">
        <v>-2.6534038053485352E-3</v>
      </c>
      <c r="R235" s="78">
        <v>-2.2009337402223799E-3</v>
      </c>
      <c r="S235" s="78">
        <v>-4.4269813196476798E-3</v>
      </c>
      <c r="T235" s="78">
        <v>-1.0553562376555007E-3</v>
      </c>
      <c r="U235" s="79">
        <v>-3.9569339092102203E-3</v>
      </c>
      <c r="W235" s="44">
        <f t="shared" si="89"/>
        <v>42699</v>
      </c>
      <c r="X235" s="20">
        <f t="shared" ca="1" si="90"/>
        <v>-9.2457016084304542E-5</v>
      </c>
      <c r="Y235" s="20">
        <f t="shared" ca="1" si="98"/>
        <v>8.5482998232133493E-9</v>
      </c>
      <c r="Z235" s="20">
        <f t="shared" ca="1" si="99"/>
        <v>9.2475500503897758E-6</v>
      </c>
      <c r="AA235" s="20">
        <f t="shared" ca="1" si="100"/>
        <v>11.590227515585118</v>
      </c>
      <c r="AB235" s="31">
        <f t="shared" ca="1" si="101"/>
        <v>-3.0403706247669936E-2</v>
      </c>
      <c r="AC235" s="20">
        <f t="shared" ca="1" si="102"/>
        <v>561</v>
      </c>
      <c r="AD235" s="20">
        <f t="shared" ca="1" si="103"/>
        <v>0.44554848966613675</v>
      </c>
      <c r="AE235" s="20">
        <f t="shared" ca="1" si="104"/>
        <v>-0.13691626875579552</v>
      </c>
      <c r="AF235" s="20">
        <f t="shared" ca="1" si="105"/>
        <v>-3.0403706247669936E-2</v>
      </c>
      <c r="AG235" s="20">
        <f t="shared" ca="1" si="93"/>
        <v>5.7686281008171424E-3</v>
      </c>
      <c r="AH235" s="45">
        <f t="shared" ca="1" si="106"/>
        <v>9.243853535946038E-4</v>
      </c>
      <c r="AJ235" s="47">
        <f t="shared" si="94"/>
        <v>1031</v>
      </c>
      <c r="AK235" s="46">
        <v>227</v>
      </c>
      <c r="AL235" s="46">
        <f t="shared" si="91"/>
        <v>5.7205725292270269E-2</v>
      </c>
      <c r="AM235" s="46">
        <f t="shared" si="92"/>
        <v>-5.559347488384165E-2</v>
      </c>
      <c r="AN235" s="46">
        <f t="shared" ca="1" si="107"/>
        <v>-1.38241120445144E-2</v>
      </c>
      <c r="AO235" s="94">
        <f t="shared" ca="1" si="108"/>
        <v>-2.1345172717218374E-2</v>
      </c>
      <c r="AP235" s="46">
        <f t="shared" ca="1" si="95"/>
        <v>1.2934552651018246E-2</v>
      </c>
      <c r="AQ235" s="47">
        <f t="shared" ca="1" si="96"/>
        <v>-3.6738299151381638E-2</v>
      </c>
      <c r="AR235" s="90">
        <f t="shared" ca="1" si="97"/>
        <v>-3.4508684306797065E-2</v>
      </c>
      <c r="AT235" s="67">
        <f t="shared" si="109"/>
        <v>1.2855361596009975</v>
      </c>
      <c r="AU235" s="56">
        <f t="shared" ca="1" si="110"/>
        <v>2.1507360910561597E-4</v>
      </c>
      <c r="AV235" s="57">
        <f t="shared" ca="1" si="111"/>
        <v>1.530879826254805E-3</v>
      </c>
    </row>
    <row r="236" spans="2:48" x14ac:dyDescent="0.2">
      <c r="B236" s="3">
        <v>38229</v>
      </c>
      <c r="C236" s="4">
        <v>1099.150024</v>
      </c>
      <c r="D236" s="4">
        <v>572.21997099999999</v>
      </c>
      <c r="E236" s="4">
        <v>544.55999799999995</v>
      </c>
      <c r="F236" s="4">
        <v>45.75</v>
      </c>
      <c r="G236" s="4">
        <v>102.459999</v>
      </c>
      <c r="I236" s="77">
        <v>38229</v>
      </c>
      <c r="J236" s="78">
        <f t="shared" si="84"/>
        <v>-7.7813949144425318E-3</v>
      </c>
      <c r="K236" s="78">
        <f t="shared" si="85"/>
        <v>-1.1590385851713821E-2</v>
      </c>
      <c r="L236" s="78">
        <f t="shared" si="86"/>
        <v>-1.2888112855689035E-2</v>
      </c>
      <c r="M236" s="78">
        <f t="shared" si="87"/>
        <v>-3.6297929980459681E-3</v>
      </c>
      <c r="N236" s="79">
        <f t="shared" si="88"/>
        <v>9.7692457037001565E-4</v>
      </c>
      <c r="P236" s="74">
        <v>42705</v>
      </c>
      <c r="Q236" s="75">
        <v>-3.515529214704194E-3</v>
      </c>
      <c r="R236" s="75">
        <v>-2.6051851577223108E-3</v>
      </c>
      <c r="S236" s="75">
        <v>-6.4581856554126564E-3</v>
      </c>
      <c r="T236" s="75">
        <v>-3.8739390055653696E-3</v>
      </c>
      <c r="U236" s="76">
        <v>-5.1736697186560657E-3</v>
      </c>
      <c r="W236" s="42">
        <f t="shared" si="89"/>
        <v>42702</v>
      </c>
      <c r="X236" s="19">
        <f t="shared" ca="1" si="90"/>
        <v>3.5130351023950008E-3</v>
      </c>
      <c r="Y236" s="46">
        <f t="shared" ca="1" si="98"/>
        <v>1.2341415630659453E-5</v>
      </c>
      <c r="Z236" s="19">
        <f t="shared" ca="1" si="99"/>
        <v>7.1573381690527777E-6</v>
      </c>
      <c r="AA236" s="46">
        <f t="shared" ca="1" si="100"/>
        <v>10.123069975541167</v>
      </c>
      <c r="AB236" s="47">
        <f t="shared" ca="1" si="101"/>
        <v>1.3131269682215543</v>
      </c>
      <c r="AC236" s="46">
        <f t="shared" ca="1" si="102"/>
        <v>1165</v>
      </c>
      <c r="AD236" s="46">
        <f t="shared" ca="1" si="103"/>
        <v>0.92567567567567566</v>
      </c>
      <c r="AE236" s="46">
        <f t="shared" ca="1" si="104"/>
        <v>1.4443211872433934</v>
      </c>
      <c r="AF236" s="46">
        <f t="shared" ca="1" si="105"/>
        <v>1.3131269682215543</v>
      </c>
      <c r="AG236" s="46">
        <f t="shared" ca="1" si="93"/>
        <v>1.6067570011229759</v>
      </c>
      <c r="AH236" s="48">
        <f t="shared" ca="1" si="106"/>
        <v>1.7243024346707305</v>
      </c>
      <c r="AJ236" s="31">
        <f t="shared" si="94"/>
        <v>1030</v>
      </c>
      <c r="AK236" s="20">
        <v>228</v>
      </c>
      <c r="AL236" s="20">
        <f t="shared" si="91"/>
        <v>5.7205725292270269E-2</v>
      </c>
      <c r="AM236" s="20">
        <f t="shared" si="92"/>
        <v>-5.559347488384165E-2</v>
      </c>
      <c r="AN236" s="20">
        <f t="shared" ca="1" si="107"/>
        <v>1.0011220073090136E-2</v>
      </c>
      <c r="AO236" s="20">
        <f t="shared" ca="1" si="108"/>
        <v>-1.032511997044124E-2</v>
      </c>
      <c r="AP236" s="20">
        <f t="shared" ca="1" si="95"/>
        <v>-2.5364837009150723E-2</v>
      </c>
      <c r="AQ236" s="31">
        <f t="shared" ca="1" si="96"/>
        <v>5.7925048295146692E-2</v>
      </c>
      <c r="AR236" s="89">
        <f t="shared" ca="1" si="97"/>
        <v>5.2871742522365352E-2</v>
      </c>
      <c r="AT236" s="64">
        <f t="shared" si="109"/>
        <v>1.2875000000000001</v>
      </c>
      <c r="AU236" s="65">
        <f t="shared" ca="1" si="110"/>
        <v>8.2834525649475705E-4</v>
      </c>
      <c r="AV236" s="66">
        <f t="shared" ca="1" si="111"/>
        <v>3.5991047400897947E-3</v>
      </c>
    </row>
    <row r="237" spans="2:48" x14ac:dyDescent="0.2">
      <c r="B237" s="3">
        <v>38230</v>
      </c>
      <c r="C237" s="4">
        <v>1104.23999</v>
      </c>
      <c r="D237" s="4">
        <v>576.61999500000002</v>
      </c>
      <c r="E237" s="4">
        <v>547.92999299999997</v>
      </c>
      <c r="F237" s="4">
        <v>46.176665999999997</v>
      </c>
      <c r="G237" s="4">
        <v>102.459999</v>
      </c>
      <c r="I237" s="74">
        <v>38230</v>
      </c>
      <c r="J237" s="75">
        <f t="shared" si="84"/>
        <v>4.6308200781152E-3</v>
      </c>
      <c r="K237" s="75">
        <f t="shared" si="85"/>
        <v>7.6893925815113336E-3</v>
      </c>
      <c r="L237" s="75">
        <f t="shared" si="86"/>
        <v>6.1884732855460632E-3</v>
      </c>
      <c r="M237" s="75">
        <f t="shared" si="87"/>
        <v>9.3260327868851869E-3</v>
      </c>
      <c r="N237" s="76">
        <f t="shared" si="88"/>
        <v>0</v>
      </c>
      <c r="P237" s="77">
        <v>42706</v>
      </c>
      <c r="Q237" s="78">
        <v>3.9700648494513758E-4</v>
      </c>
      <c r="R237" s="78">
        <v>9.3022151016678692E-4</v>
      </c>
      <c r="S237" s="78">
        <v>3.4248057787981978E-4</v>
      </c>
      <c r="T237" s="78">
        <v>2.4747922927347197E-3</v>
      </c>
      <c r="U237" s="79">
        <v>3.1574758543833278E-3</v>
      </c>
      <c r="W237" s="44">
        <f t="shared" si="89"/>
        <v>42703</v>
      </c>
      <c r="X237" s="20">
        <f t="shared" ca="1" si="90"/>
        <v>1.1054352527286706E-3</v>
      </c>
      <c r="Y237" s="20">
        <f t="shared" ca="1" si="98"/>
        <v>1.2219870979752998E-6</v>
      </c>
      <c r="Z237" s="20">
        <f t="shared" ca="1" si="99"/>
        <v>8.8349830779161157E-6</v>
      </c>
      <c r="AA237" s="20">
        <f t="shared" ca="1" si="100"/>
        <v>11.498479037205851</v>
      </c>
      <c r="AB237" s="31">
        <f t="shared" ca="1" si="101"/>
        <v>0.37190365732918301</v>
      </c>
      <c r="AC237" s="20">
        <f t="shared" ca="1" si="102"/>
        <v>815</v>
      </c>
      <c r="AD237" s="20">
        <f t="shared" ca="1" si="103"/>
        <v>0.64745627980922094</v>
      </c>
      <c r="AE237" s="20">
        <f t="shared" ca="1" si="104"/>
        <v>0.37846196948646571</v>
      </c>
      <c r="AF237" s="20">
        <f t="shared" ca="1" si="105"/>
        <v>0.37190365732918301</v>
      </c>
      <c r="AG237" s="20">
        <f t="shared" ca="1" si="93"/>
        <v>0.10650815936517243</v>
      </c>
      <c r="AH237" s="45">
        <f t="shared" ca="1" si="106"/>
        <v>0.1383123303348224</v>
      </c>
      <c r="AJ237" s="47">
        <f t="shared" si="94"/>
        <v>1029</v>
      </c>
      <c r="AK237" s="46">
        <v>229</v>
      </c>
      <c r="AL237" s="46">
        <f t="shared" si="91"/>
        <v>5.7205725292270269E-2</v>
      </c>
      <c r="AM237" s="46">
        <f t="shared" si="92"/>
        <v>-5.559347488384165E-2</v>
      </c>
      <c r="AN237" s="46">
        <f t="shared" ca="1" si="107"/>
        <v>2.9792969398900013E-2</v>
      </c>
      <c r="AO237" s="94">
        <f t="shared" ca="1" si="108"/>
        <v>-3.4048670948299775E-2</v>
      </c>
      <c r="AP237" s="46">
        <f t="shared" ca="1" si="95"/>
        <v>1.3995815776526735E-2</v>
      </c>
      <c r="AQ237" s="47">
        <f t="shared" ca="1" si="96"/>
        <v>-6.8964484728480527E-3</v>
      </c>
      <c r="AR237" s="90">
        <f t="shared" ca="1" si="97"/>
        <v>-8.5532830078746038E-3</v>
      </c>
      <c r="AT237" s="67">
        <f t="shared" si="109"/>
        <v>1.2894736842105263</v>
      </c>
      <c r="AU237" s="56">
        <f t="shared" ca="1" si="110"/>
        <v>2.525857921914015E-4</v>
      </c>
      <c r="AV237" s="57">
        <f t="shared" ca="1" si="111"/>
        <v>9.4336154221763818E-5</v>
      </c>
    </row>
    <row r="238" spans="2:48" x14ac:dyDescent="0.2">
      <c r="B238" s="3">
        <v>38231</v>
      </c>
      <c r="C238" s="4">
        <v>1105.910034</v>
      </c>
      <c r="D238" s="4">
        <v>581.36999500000002</v>
      </c>
      <c r="E238" s="4">
        <v>552.46002199999998</v>
      </c>
      <c r="F238" s="4">
        <v>46.216667000000001</v>
      </c>
      <c r="G238" s="4">
        <v>102.510002</v>
      </c>
      <c r="I238" s="77">
        <v>38231</v>
      </c>
      <c r="J238" s="78">
        <f t="shared" si="84"/>
        <v>1.5123922472686047E-3</v>
      </c>
      <c r="K238" s="78">
        <f t="shared" si="85"/>
        <v>8.2376609225977317E-3</v>
      </c>
      <c r="L238" s="78">
        <f t="shared" si="86"/>
        <v>8.2675324546433674E-3</v>
      </c>
      <c r="M238" s="78">
        <f t="shared" si="87"/>
        <v>8.6626002838757852E-4</v>
      </c>
      <c r="N238" s="79">
        <f t="shared" si="88"/>
        <v>4.8802459972699977E-4</v>
      </c>
      <c r="P238" s="74">
        <v>42709</v>
      </c>
      <c r="Q238" s="75">
        <v>5.8213053606350181E-3</v>
      </c>
      <c r="R238" s="75">
        <v>1.1078354475313225E-2</v>
      </c>
      <c r="S238" s="75">
        <v>1.7911385961575026E-2</v>
      </c>
      <c r="T238" s="75">
        <v>9.8748194299915215E-3</v>
      </c>
      <c r="U238" s="76">
        <v>8.332160942384891E-4</v>
      </c>
      <c r="W238" s="42">
        <f t="shared" si="89"/>
        <v>42704</v>
      </c>
      <c r="X238" s="19">
        <f t="shared" ca="1" si="90"/>
        <v>-3.9569339092102203E-3</v>
      </c>
      <c r="Y238" s="46">
        <f t="shared" ca="1" si="98"/>
        <v>1.5657325961857677E-5</v>
      </c>
      <c r="Z238" s="19">
        <f t="shared" ca="1" si="99"/>
        <v>7.1695457972722954E-6</v>
      </c>
      <c r="AA238" s="46">
        <f t="shared" ca="1" si="100"/>
        <v>9.6618024399563343</v>
      </c>
      <c r="AB238" s="47">
        <f t="shared" ca="1" si="101"/>
        <v>-1.4777908556570938</v>
      </c>
      <c r="AC238" s="46">
        <f t="shared" ca="1" si="102"/>
        <v>72</v>
      </c>
      <c r="AD238" s="46">
        <f t="shared" ca="1" si="103"/>
        <v>5.6836248012718603E-2</v>
      </c>
      <c r="AE238" s="46">
        <f t="shared" ca="1" si="104"/>
        <v>-1.5818995836145944</v>
      </c>
      <c r="AF238" s="46">
        <f t="shared" ca="1" si="105"/>
        <v>-1.4777908556570938</v>
      </c>
      <c r="AG238" s="46">
        <f t="shared" ca="1" si="93"/>
        <v>2.3205605956281445</v>
      </c>
      <c r="AH238" s="48">
        <f t="shared" ca="1" si="106"/>
        <v>2.1838658130637256</v>
      </c>
      <c r="AJ238" s="31">
        <f t="shared" si="94"/>
        <v>1028</v>
      </c>
      <c r="AK238" s="20">
        <v>230</v>
      </c>
      <c r="AL238" s="20">
        <f t="shared" si="91"/>
        <v>5.7205725292270269E-2</v>
      </c>
      <c r="AM238" s="20">
        <f t="shared" si="92"/>
        <v>-5.559347488384165E-2</v>
      </c>
      <c r="AN238" s="20">
        <f t="shared" ca="1" si="107"/>
        <v>-1.0637059522434151E-2</v>
      </c>
      <c r="AO238" s="20">
        <f t="shared" ca="1" si="108"/>
        <v>-1.0350300091938441E-2</v>
      </c>
      <c r="AP238" s="20">
        <f t="shared" ca="1" si="95"/>
        <v>-1.8977648314416402E-2</v>
      </c>
      <c r="AQ238" s="31">
        <f t="shared" ca="1" si="96"/>
        <v>6.6422017376120607E-2</v>
      </c>
      <c r="AR238" s="89">
        <f t="shared" ca="1" si="97"/>
        <v>6.6094527316007276E-2</v>
      </c>
      <c r="AT238" s="64">
        <f t="shared" si="109"/>
        <v>1.2914572864321607</v>
      </c>
      <c r="AU238" s="65">
        <f t="shared" ca="1" si="110"/>
        <v>4.6511980821727447E-4</v>
      </c>
      <c r="AV238" s="66">
        <f t="shared" ca="1" si="111"/>
        <v>5.6417137742185578E-3</v>
      </c>
    </row>
    <row r="239" spans="2:48" x14ac:dyDescent="0.2">
      <c r="B239" s="3">
        <v>38232</v>
      </c>
      <c r="C239" s="4">
        <v>1118.3100589999999</v>
      </c>
      <c r="D239" s="4">
        <v>586.57000700000003</v>
      </c>
      <c r="E239" s="4">
        <v>559.78002900000001</v>
      </c>
      <c r="F239" s="4">
        <v>46.700001</v>
      </c>
      <c r="G239" s="4">
        <v>102.099998</v>
      </c>
      <c r="I239" s="74">
        <v>38232</v>
      </c>
      <c r="J239" s="75">
        <f t="shared" si="84"/>
        <v>1.1212507906407073E-2</v>
      </c>
      <c r="K239" s="75">
        <f t="shared" si="85"/>
        <v>8.9444106932281831E-3</v>
      </c>
      <c r="L239" s="75">
        <f t="shared" si="86"/>
        <v>1.3249840184816184E-2</v>
      </c>
      <c r="M239" s="75">
        <f t="shared" si="87"/>
        <v>1.0458002088294236E-2</v>
      </c>
      <c r="N239" s="76">
        <f t="shared" si="88"/>
        <v>-3.999648736715474E-3</v>
      </c>
      <c r="P239" s="77">
        <v>42710</v>
      </c>
      <c r="Q239" s="78">
        <v>3.4108881136406528E-3</v>
      </c>
      <c r="R239" s="78">
        <v>9.4290747035629154E-3</v>
      </c>
      <c r="S239" s="78">
        <v>1.1122825380821948E-2</v>
      </c>
      <c r="T239" s="78">
        <v>6.8098480880040765E-3</v>
      </c>
      <c r="U239" s="79">
        <v>-1.8504301003565441E-4</v>
      </c>
      <c r="W239" s="44">
        <f t="shared" si="89"/>
        <v>42705</v>
      </c>
      <c r="X239" s="20">
        <f t="shared" ca="1" si="90"/>
        <v>-5.1736697186560657E-3</v>
      </c>
      <c r="Y239" s="20">
        <f t="shared" ca="1" si="98"/>
        <v>2.6766858357738735E-5</v>
      </c>
      <c r="Z239" s="20">
        <f t="shared" ca="1" si="99"/>
        <v>9.7102433301652011E-6</v>
      </c>
      <c r="AA239" s="20">
        <f t="shared" ca="1" si="100"/>
        <v>8.7857702457016789</v>
      </c>
      <c r="AB239" s="31">
        <f t="shared" ca="1" si="101"/>
        <v>-1.660288821417558</v>
      </c>
      <c r="AC239" s="20">
        <f t="shared" ca="1" si="102"/>
        <v>55</v>
      </c>
      <c r="AD239" s="20">
        <f t="shared" ca="1" si="103"/>
        <v>4.3322734499205089E-2</v>
      </c>
      <c r="AE239" s="20">
        <f t="shared" ca="1" si="104"/>
        <v>-1.7133646849827613</v>
      </c>
      <c r="AF239" s="20">
        <f t="shared" ca="1" si="105"/>
        <v>-1.660288821417558</v>
      </c>
      <c r="AG239" s="20">
        <f t="shared" ca="1" si="93"/>
        <v>2.9098785070880839</v>
      </c>
      <c r="AH239" s="45">
        <f t="shared" ca="1" si="106"/>
        <v>2.7565589705241043</v>
      </c>
      <c r="AJ239" s="47">
        <f t="shared" si="94"/>
        <v>1027</v>
      </c>
      <c r="AK239" s="46">
        <v>231</v>
      </c>
      <c r="AL239" s="46">
        <f t="shared" si="91"/>
        <v>5.7205725292270269E-2</v>
      </c>
      <c r="AM239" s="46">
        <f t="shared" si="92"/>
        <v>-5.559347488384165E-2</v>
      </c>
      <c r="AN239" s="46">
        <f t="shared" ca="1" si="107"/>
        <v>1.1657325283417822E-2</v>
      </c>
      <c r="AO239" s="94">
        <f t="shared" ca="1" si="108"/>
        <v>-2.6633046398872748E-2</v>
      </c>
      <c r="AP239" s="46">
        <f t="shared" ca="1" si="95"/>
        <v>-3.9657867753235029E-2</v>
      </c>
      <c r="AQ239" s="47">
        <f t="shared" ca="1" si="96"/>
        <v>6.4444526778395326E-3</v>
      </c>
      <c r="AR239" s="90">
        <f t="shared" ca="1" si="97"/>
        <v>1.4993662128850295E-3</v>
      </c>
      <c r="AT239" s="67">
        <f t="shared" si="109"/>
        <v>1.2934508816120907</v>
      </c>
      <c r="AU239" s="56">
        <f t="shared" ca="1" si="110"/>
        <v>2.0342703142958085E-3</v>
      </c>
      <c r="AV239" s="57">
        <f t="shared" ca="1" si="111"/>
        <v>2.9078056856806144E-6</v>
      </c>
    </row>
    <row r="240" spans="2:48" x14ac:dyDescent="0.2">
      <c r="B240" s="3">
        <v>38233</v>
      </c>
      <c r="C240" s="4">
        <v>1113.630005</v>
      </c>
      <c r="D240" s="4">
        <v>583.80999799999995</v>
      </c>
      <c r="E240" s="4">
        <v>556.23999000000003</v>
      </c>
      <c r="F240" s="4">
        <v>46.080002</v>
      </c>
      <c r="G240" s="4">
        <v>102.050003</v>
      </c>
      <c r="I240" s="77">
        <v>38233</v>
      </c>
      <c r="J240" s="78">
        <f t="shared" si="84"/>
        <v>-4.1849341891683082E-3</v>
      </c>
      <c r="K240" s="78">
        <f t="shared" si="85"/>
        <v>-4.7053360503652242E-3</v>
      </c>
      <c r="L240" s="78">
        <f t="shared" si="86"/>
        <v>-6.3239823084148983E-3</v>
      </c>
      <c r="M240" s="78">
        <f t="shared" si="87"/>
        <v>-1.3276209565819923E-2</v>
      </c>
      <c r="N240" s="79">
        <f t="shared" si="88"/>
        <v>-4.8966700273584307E-4</v>
      </c>
      <c r="P240" s="74">
        <v>42711</v>
      </c>
      <c r="Q240" s="75">
        <v>1.3163241734930208E-2</v>
      </c>
      <c r="R240" s="75">
        <v>1.1765208323569556E-2</v>
      </c>
      <c r="S240" s="75">
        <v>8.7530333450631242E-3</v>
      </c>
      <c r="T240" s="75">
        <v>1.4915019077350097E-2</v>
      </c>
      <c r="U240" s="76">
        <v>2.5904987543897925E-3</v>
      </c>
      <c r="W240" s="42">
        <f t="shared" si="89"/>
        <v>42706</v>
      </c>
      <c r="X240" s="19">
        <f t="shared" ca="1" si="90"/>
        <v>3.1574758543833278E-3</v>
      </c>
      <c r="Y240" s="46">
        <f t="shared" ca="1" si="98"/>
        <v>9.9696537710137259E-6</v>
      </c>
      <c r="Z240" s="19">
        <f t="shared" ca="1" si="99"/>
        <v>1.4489445166928922E-5</v>
      </c>
      <c r="AA240" s="46">
        <f t="shared" ca="1" si="100"/>
        <v>10.454026909462659</v>
      </c>
      <c r="AB240" s="47">
        <f t="shared" ca="1" si="101"/>
        <v>0.82949574059140474</v>
      </c>
      <c r="AC240" s="46">
        <f t="shared" ca="1" si="102"/>
        <v>1033</v>
      </c>
      <c r="AD240" s="46">
        <f t="shared" ca="1" si="103"/>
        <v>0.82074721780604132</v>
      </c>
      <c r="AE240" s="46">
        <f t="shared" ca="1" si="104"/>
        <v>0.91821643815777809</v>
      </c>
      <c r="AF240" s="46">
        <f t="shared" ca="1" si="105"/>
        <v>0.82949574059140474</v>
      </c>
      <c r="AG240" s="46">
        <f t="shared" ca="1" si="93"/>
        <v>0.61457440659179841</v>
      </c>
      <c r="AH240" s="48">
        <f t="shared" ca="1" si="106"/>
        <v>0.6880631836592831</v>
      </c>
      <c r="AJ240" s="31">
        <f t="shared" si="94"/>
        <v>1026</v>
      </c>
      <c r="AK240" s="20">
        <v>232</v>
      </c>
      <c r="AL240" s="20">
        <f t="shared" si="91"/>
        <v>5.7205725292270269E-2</v>
      </c>
      <c r="AM240" s="20">
        <f t="shared" si="92"/>
        <v>-5.559347488384165E-2</v>
      </c>
      <c r="AN240" s="20">
        <f t="shared" ca="1" si="107"/>
        <v>4.0453829728963266E-4</v>
      </c>
      <c r="AO240" s="20">
        <f t="shared" ca="1" si="108"/>
        <v>-1.672332790554101E-2</v>
      </c>
      <c r="AP240" s="20">
        <f t="shared" ca="1" si="95"/>
        <v>2.9633882229420055E-3</v>
      </c>
      <c r="AQ240" s="31">
        <f t="shared" ca="1" si="96"/>
        <v>-2.424224924522644E-2</v>
      </c>
      <c r="AR240" s="89">
        <f t="shared" ca="1" si="97"/>
        <v>-2.4076023826487616E-2</v>
      </c>
      <c r="AT240" s="64">
        <f t="shared" si="109"/>
        <v>1.2954545454545454</v>
      </c>
      <c r="AU240" s="65">
        <f t="shared" ca="1" si="110"/>
        <v>1.1376254007106102E-5</v>
      </c>
      <c r="AV240" s="66">
        <f t="shared" ca="1" si="111"/>
        <v>7.5091660517579925E-4</v>
      </c>
    </row>
    <row r="241" spans="2:48" x14ac:dyDescent="0.2">
      <c r="B241" s="3">
        <v>38237</v>
      </c>
      <c r="C241" s="4">
        <v>1121.3000489999999</v>
      </c>
      <c r="D241" s="4">
        <v>588.15997300000004</v>
      </c>
      <c r="E241" s="4">
        <v>562.92999299999997</v>
      </c>
      <c r="F241" s="4">
        <v>46.723331000000002</v>
      </c>
      <c r="G241" s="4">
        <v>102.040001</v>
      </c>
      <c r="I241" s="74">
        <v>38237</v>
      </c>
      <c r="J241" s="75">
        <f t="shared" si="84"/>
        <v>6.8874257747751346E-3</v>
      </c>
      <c r="K241" s="75">
        <f t="shared" si="85"/>
        <v>7.451011484733234E-3</v>
      </c>
      <c r="L241" s="75">
        <f t="shared" si="86"/>
        <v>1.2027188120724532E-2</v>
      </c>
      <c r="M241" s="75">
        <f t="shared" si="87"/>
        <v>1.3961132206548111E-2</v>
      </c>
      <c r="N241" s="76">
        <f t="shared" si="88"/>
        <v>-9.8010776148630451E-5</v>
      </c>
      <c r="P241" s="77">
        <v>42712</v>
      </c>
      <c r="Q241" s="78">
        <v>2.159342712376298E-3</v>
      </c>
      <c r="R241" s="78">
        <v>1.0925059497268859E-2</v>
      </c>
      <c r="S241" s="78">
        <v>1.6020391818158997E-2</v>
      </c>
      <c r="T241" s="78">
        <v>-8.5439166097060282E-4</v>
      </c>
      <c r="U241" s="79">
        <v>-1.8455752926387777E-3</v>
      </c>
      <c r="W241" s="44">
        <f t="shared" si="89"/>
        <v>42709</v>
      </c>
      <c r="X241" s="20">
        <f t="shared" ca="1" si="90"/>
        <v>8.332160942384891E-4</v>
      </c>
      <c r="Y241" s="20">
        <f t="shared" ca="1" si="98"/>
        <v>6.9424905969804275E-7</v>
      </c>
      <c r="Z241" s="20">
        <f t="shared" ca="1" si="99"/>
        <v>1.363206857266215E-5</v>
      </c>
      <c r="AA241" s="20">
        <f t="shared" ca="1" si="100"/>
        <v>11.152157919160768</v>
      </c>
      <c r="AB241" s="31">
        <f t="shared" ca="1" si="101"/>
        <v>0.22567152779564711</v>
      </c>
      <c r="AC241" s="20">
        <f t="shared" ca="1" si="102"/>
        <v>723</v>
      </c>
      <c r="AD241" s="20">
        <f t="shared" ca="1" si="103"/>
        <v>0.57432432432432434</v>
      </c>
      <c r="AE241" s="20">
        <f t="shared" ca="1" si="104"/>
        <v>0.1873944786150947</v>
      </c>
      <c r="AF241" s="20">
        <f t="shared" ca="1" si="105"/>
        <v>0.22567152779564711</v>
      </c>
      <c r="AG241" s="20">
        <f t="shared" ca="1" si="93"/>
        <v>3.2444564905122229E-2</v>
      </c>
      <c r="AH241" s="45">
        <f t="shared" ca="1" si="106"/>
        <v>5.0927638457621528E-2</v>
      </c>
      <c r="AJ241" s="47">
        <f t="shared" si="94"/>
        <v>1025</v>
      </c>
      <c r="AK241" s="46">
        <v>233</v>
      </c>
      <c r="AL241" s="46">
        <f t="shared" si="91"/>
        <v>5.7205725292270269E-2</v>
      </c>
      <c r="AM241" s="46">
        <f t="shared" si="92"/>
        <v>-5.559347488384165E-2</v>
      </c>
      <c r="AN241" s="46">
        <f t="shared" ca="1" si="107"/>
        <v>2.7991271980302861E-2</v>
      </c>
      <c r="AO241" s="94">
        <f t="shared" ca="1" si="108"/>
        <v>-2.7187994331567936E-2</v>
      </c>
      <c r="AP241" s="46">
        <f t="shared" ca="1" si="95"/>
        <v>1.6996473202221963E-2</v>
      </c>
      <c r="AQ241" s="47">
        <f t="shared" ca="1" si="96"/>
        <v>5.1987122568439507E-2</v>
      </c>
      <c r="AR241" s="90">
        <f t="shared" ca="1" si="97"/>
        <v>5.1911108995841775E-2</v>
      </c>
      <c r="AT241" s="67">
        <f t="shared" si="109"/>
        <v>1.2974683544303798</v>
      </c>
      <c r="AU241" s="56">
        <f t="shared" ca="1" si="110"/>
        <v>3.7481278967936148E-4</v>
      </c>
      <c r="AV241" s="57">
        <f t="shared" ca="1" si="111"/>
        <v>3.496370022921037E-3</v>
      </c>
    </row>
    <row r="242" spans="2:48" x14ac:dyDescent="0.2">
      <c r="B242" s="3">
        <v>38238</v>
      </c>
      <c r="C242" s="4">
        <v>1116.2700199999999</v>
      </c>
      <c r="D242" s="4">
        <v>582.53997800000002</v>
      </c>
      <c r="E242" s="4">
        <v>557.78997800000002</v>
      </c>
      <c r="F242" s="4">
        <v>46.700001</v>
      </c>
      <c r="G242" s="4">
        <v>102.349998</v>
      </c>
      <c r="I242" s="77">
        <v>38238</v>
      </c>
      <c r="J242" s="78">
        <f t="shared" si="84"/>
        <v>-4.485890288229189E-3</v>
      </c>
      <c r="K242" s="78">
        <f t="shared" si="85"/>
        <v>-9.5552150061051794E-3</v>
      </c>
      <c r="L242" s="78">
        <f t="shared" si="86"/>
        <v>-9.1308245499719699E-3</v>
      </c>
      <c r="M242" s="78">
        <f t="shared" si="87"/>
        <v>-4.9932227648755189E-4</v>
      </c>
      <c r="N242" s="79">
        <f t="shared" si="88"/>
        <v>3.0379948741866007E-3</v>
      </c>
      <c r="P242" s="74">
        <v>42713</v>
      </c>
      <c r="Q242" s="75">
        <v>5.9389848367235312E-3</v>
      </c>
      <c r="R242" s="75">
        <v>-1.8512929564278549E-3</v>
      </c>
      <c r="S242" s="75">
        <v>1.2261885399503726E-3</v>
      </c>
      <c r="T242" s="75">
        <v>4.2756968654746553E-3</v>
      </c>
      <c r="U242" s="76">
        <v>-3.0507719894753761E-3</v>
      </c>
      <c r="W242" s="42">
        <f t="shared" si="89"/>
        <v>42710</v>
      </c>
      <c r="X242" s="19">
        <f t="shared" ca="1" si="90"/>
        <v>-1.8504301003565441E-4</v>
      </c>
      <c r="Y242" s="46">
        <f t="shared" ca="1" si="98"/>
        <v>3.4240915563055296E-8</v>
      </c>
      <c r="Z242" s="19">
        <f t="shared" ca="1" si="99"/>
        <v>1.0575583577441724E-5</v>
      </c>
      <c r="AA242" s="46">
        <f t="shared" ca="1" si="100"/>
        <v>11.453724916962409</v>
      </c>
      <c r="AB242" s="47">
        <f t="shared" ca="1" si="101"/>
        <v>-5.690108051767534E-2</v>
      </c>
      <c r="AC242" s="46">
        <f t="shared" ca="1" si="102"/>
        <v>537</v>
      </c>
      <c r="AD242" s="46">
        <f t="shared" ca="1" si="103"/>
        <v>0.4264705882352941</v>
      </c>
      <c r="AE242" s="46">
        <f t="shared" ca="1" si="104"/>
        <v>-0.18536701728959676</v>
      </c>
      <c r="AF242" s="46">
        <f t="shared" ca="1" si="105"/>
        <v>-5.690108051767534E-2</v>
      </c>
      <c r="AG242" s="46">
        <f t="shared" ca="1" si="93"/>
        <v>1.049576880229589E-2</v>
      </c>
      <c r="AH242" s="48">
        <f t="shared" ca="1" si="106"/>
        <v>3.2377329640789721E-3</v>
      </c>
      <c r="AJ242" s="31">
        <f t="shared" si="94"/>
        <v>1024</v>
      </c>
      <c r="AK242" s="20">
        <v>234</v>
      </c>
      <c r="AL242" s="20">
        <f t="shared" si="91"/>
        <v>5.7205725292270269E-2</v>
      </c>
      <c r="AM242" s="20">
        <f t="shared" si="92"/>
        <v>-5.559347488384165E-2</v>
      </c>
      <c r="AN242" s="20">
        <f t="shared" ca="1" si="107"/>
        <v>2.5529545100434928E-2</v>
      </c>
      <c r="AO242" s="20">
        <f t="shared" ca="1" si="108"/>
        <v>-2.9893275776818041E-2</v>
      </c>
      <c r="AP242" s="20">
        <f t="shared" ca="1" si="95"/>
        <v>4.5037970137939542E-3</v>
      </c>
      <c r="AQ242" s="31">
        <f t="shared" ca="1" si="96"/>
        <v>-2.880968135453494E-2</v>
      </c>
      <c r="AR242" s="89">
        <f t="shared" ca="1" si="97"/>
        <v>-2.8849396677550408E-2</v>
      </c>
      <c r="AT242" s="64">
        <f t="shared" si="109"/>
        <v>1.2994923857868019</v>
      </c>
      <c r="AU242" s="65">
        <f t="shared" ca="1" si="110"/>
        <v>2.6359147261997921E-5</v>
      </c>
      <c r="AV242" s="66">
        <f t="shared" ca="1" si="111"/>
        <v>1.0815515141960204E-3</v>
      </c>
    </row>
    <row r="243" spans="2:48" x14ac:dyDescent="0.2">
      <c r="B243" s="3">
        <v>38239</v>
      </c>
      <c r="C243" s="4">
        <v>1118.380005</v>
      </c>
      <c r="D243" s="4">
        <v>586.67999299999997</v>
      </c>
      <c r="E243" s="4">
        <v>566.17999299999997</v>
      </c>
      <c r="F243" s="4">
        <v>46.549999</v>
      </c>
      <c r="G243" s="4">
        <v>102.25</v>
      </c>
      <c r="I243" s="74">
        <v>38239</v>
      </c>
      <c r="J243" s="75">
        <f t="shared" si="84"/>
        <v>1.8902102199251499E-3</v>
      </c>
      <c r="K243" s="75">
        <f t="shared" si="85"/>
        <v>7.1068341338797322E-3</v>
      </c>
      <c r="L243" s="75">
        <f t="shared" si="86"/>
        <v>1.5041530559733269E-2</v>
      </c>
      <c r="M243" s="75">
        <f t="shared" si="87"/>
        <v>-3.2120341924618081E-3</v>
      </c>
      <c r="N243" s="76">
        <f t="shared" si="88"/>
        <v>-9.7702004840292587E-4</v>
      </c>
      <c r="P243" s="77">
        <v>42716</v>
      </c>
      <c r="Q243" s="78">
        <v>-1.1374347616603382E-3</v>
      </c>
      <c r="R243" s="78">
        <v>-6.1843436565623784E-3</v>
      </c>
      <c r="S243" s="78">
        <v>-1.075589241235551E-2</v>
      </c>
      <c r="T243" s="78">
        <v>-4.427826900071069E-3</v>
      </c>
      <c r="U243" s="79">
        <v>-9.272811916647268E-4</v>
      </c>
      <c r="W243" s="44">
        <f t="shared" si="89"/>
        <v>42711</v>
      </c>
      <c r="X243" s="20">
        <f t="shared" ca="1" si="90"/>
        <v>2.5904987543897925E-3</v>
      </c>
      <c r="Y243" s="20">
        <f t="shared" ca="1" si="98"/>
        <v>6.7106837964950663E-6</v>
      </c>
      <c r="Z243" s="20">
        <f t="shared" ca="1" si="99"/>
        <v>8.1451503526390074E-6</v>
      </c>
      <c r="AA243" s="20">
        <f t="shared" ca="1" si="100"/>
        <v>10.894200818776319</v>
      </c>
      <c r="AB243" s="31">
        <f t="shared" ca="1" si="101"/>
        <v>0.9076822339359234</v>
      </c>
      <c r="AC243" s="20">
        <f t="shared" ca="1" si="102"/>
        <v>1062</v>
      </c>
      <c r="AD243" s="20">
        <f t="shared" ca="1" si="103"/>
        <v>0.84379968203497613</v>
      </c>
      <c r="AE243" s="20">
        <f t="shared" ca="1" si="104"/>
        <v>1.0101975853146414</v>
      </c>
      <c r="AF243" s="20">
        <f t="shared" ca="1" si="105"/>
        <v>0.9076822339359234</v>
      </c>
      <c r="AG243" s="20">
        <f t="shared" ca="1" si="93"/>
        <v>0.74327581850696067</v>
      </c>
      <c r="AH243" s="45">
        <f t="shared" ca="1" si="106"/>
        <v>0.8238870378029084</v>
      </c>
      <c r="AJ243" s="47">
        <f t="shared" si="94"/>
        <v>1023</v>
      </c>
      <c r="AK243" s="46">
        <v>235</v>
      </c>
      <c r="AL243" s="46">
        <f t="shared" si="91"/>
        <v>5.7205725292270269E-2</v>
      </c>
      <c r="AM243" s="46">
        <f t="shared" si="92"/>
        <v>-5.559347488384165E-2</v>
      </c>
      <c r="AN243" s="46">
        <f t="shared" ca="1" si="107"/>
        <v>5.7052619451514631E-4</v>
      </c>
      <c r="AO243" s="94">
        <f t="shared" ca="1" si="108"/>
        <v>-2.3192539800121783E-2</v>
      </c>
      <c r="AP243" s="46">
        <f t="shared" ca="1" si="95"/>
        <v>1.7333548136921076E-2</v>
      </c>
      <c r="AQ243" s="47">
        <f t="shared" ca="1" si="96"/>
        <v>-2.4618751923269684E-2</v>
      </c>
      <c r="AR243" s="90">
        <f t="shared" ca="1" si="97"/>
        <v>-2.8988291791157771E-2</v>
      </c>
      <c r="AT243" s="67">
        <f t="shared" si="109"/>
        <v>1.3015267175572518</v>
      </c>
      <c r="AU243" s="56">
        <f t="shared" ca="1" si="110"/>
        <v>3.9104616349657016E-4</v>
      </c>
      <c r="AV243" s="57">
        <f t="shared" ca="1" si="111"/>
        <v>1.0937003121776069E-3</v>
      </c>
    </row>
    <row r="244" spans="2:48" x14ac:dyDescent="0.2">
      <c r="B244" s="3">
        <v>38240</v>
      </c>
      <c r="C244" s="4">
        <v>1123.920044</v>
      </c>
      <c r="D244" s="4">
        <v>589.04998799999998</v>
      </c>
      <c r="E244" s="4">
        <v>569.90997300000004</v>
      </c>
      <c r="F244" s="4">
        <v>46.900002000000001</v>
      </c>
      <c r="G244" s="4">
        <v>102.470001</v>
      </c>
      <c r="I244" s="77">
        <v>38240</v>
      </c>
      <c r="J244" s="78">
        <f t="shared" si="84"/>
        <v>4.9536284404512214E-3</v>
      </c>
      <c r="K244" s="78">
        <f t="shared" si="85"/>
        <v>4.0396724420088031E-3</v>
      </c>
      <c r="L244" s="78">
        <f t="shared" si="86"/>
        <v>6.5879756369280063E-3</v>
      </c>
      <c r="M244" s="78">
        <f t="shared" si="87"/>
        <v>7.5188616008348558E-3</v>
      </c>
      <c r="N244" s="79">
        <f t="shared" si="88"/>
        <v>2.1515990220048542E-3</v>
      </c>
      <c r="P244" s="74">
        <v>42717</v>
      </c>
      <c r="Q244" s="75">
        <v>6.5397748542513753E-3</v>
      </c>
      <c r="R244" s="75">
        <v>2.1040225490248222E-3</v>
      </c>
      <c r="S244" s="75">
        <v>2.8403075850940421E-4</v>
      </c>
      <c r="T244" s="75">
        <v>1.0776616674249345E-2</v>
      </c>
      <c r="U244" s="76">
        <v>1.2994152830780922E-3</v>
      </c>
      <c r="W244" s="42">
        <f t="shared" si="89"/>
        <v>42712</v>
      </c>
      <c r="X244" s="19">
        <f t="shared" ca="1" si="90"/>
        <v>-1.8455752926387777E-3</v>
      </c>
      <c r="Y244" s="46">
        <f t="shared" ca="1" si="98"/>
        <v>3.4061481607987098E-6</v>
      </c>
      <c r="Z244" s="19">
        <f t="shared" ca="1" si="99"/>
        <v>8.0937798559884601E-6</v>
      </c>
      <c r="AA244" s="46">
        <f t="shared" ca="1" si="100"/>
        <v>11.303579424265555</v>
      </c>
      <c r="AB244" s="47">
        <f t="shared" ca="1" si="101"/>
        <v>-0.6487181869155022</v>
      </c>
      <c r="AC244" s="46">
        <f t="shared" ca="1" si="102"/>
        <v>263</v>
      </c>
      <c r="AD244" s="46">
        <f t="shared" ca="1" si="103"/>
        <v>0.20866454689984101</v>
      </c>
      <c r="AE244" s="46">
        <f t="shared" ca="1" si="104"/>
        <v>-0.81106369435726333</v>
      </c>
      <c r="AF244" s="46">
        <f t="shared" ca="1" si="105"/>
        <v>-0.6487181869155022</v>
      </c>
      <c r="AG244" s="46">
        <f t="shared" ca="1" si="93"/>
        <v>0.48200523133251533</v>
      </c>
      <c r="AH244" s="48">
        <f t="shared" ca="1" si="106"/>
        <v>0.42083528603493636</v>
      </c>
      <c r="AJ244" s="31">
        <f t="shared" si="94"/>
        <v>1022</v>
      </c>
      <c r="AK244" s="20">
        <v>236</v>
      </c>
      <c r="AL244" s="20">
        <f t="shared" si="91"/>
        <v>5.7205725292270269E-2</v>
      </c>
      <c r="AM244" s="20">
        <f t="shared" si="92"/>
        <v>-5.559347488384165E-2</v>
      </c>
      <c r="AN244" s="20">
        <f t="shared" ca="1" si="107"/>
        <v>-7.7903545298326302E-3</v>
      </c>
      <c r="AO244" s="20">
        <f t="shared" ca="1" si="108"/>
        <v>-2.6209358756297839E-2</v>
      </c>
      <c r="AP244" s="20">
        <f t="shared" ca="1" si="95"/>
        <v>2.5929291809664069E-2</v>
      </c>
      <c r="AQ244" s="31">
        <f t="shared" ca="1" si="96"/>
        <v>1.36612884868929E-2</v>
      </c>
      <c r="AR244" s="89">
        <f t="shared" ca="1" si="97"/>
        <v>1.565227229683749E-2</v>
      </c>
      <c r="AT244" s="64">
        <f t="shared" si="109"/>
        <v>1.3035714285714286</v>
      </c>
      <c r="AU244" s="65">
        <f t="shared" ca="1" si="110"/>
        <v>8.7642779792503555E-4</v>
      </c>
      <c r="AV244" s="66">
        <f t="shared" ca="1" si="111"/>
        <v>3.1936669371370152E-4</v>
      </c>
    </row>
    <row r="245" spans="2:48" x14ac:dyDescent="0.2">
      <c r="B245" s="3">
        <v>38243</v>
      </c>
      <c r="C245" s="4">
        <v>1125.8199460000001</v>
      </c>
      <c r="D245" s="4">
        <v>592.70001200000002</v>
      </c>
      <c r="E245" s="4">
        <v>573.09997599999997</v>
      </c>
      <c r="F245" s="4">
        <v>47.066665999999998</v>
      </c>
      <c r="G245" s="4">
        <v>102.57</v>
      </c>
      <c r="I245" s="74">
        <v>38243</v>
      </c>
      <c r="J245" s="75">
        <f t="shared" si="84"/>
        <v>1.6904245192019291E-3</v>
      </c>
      <c r="K245" s="75">
        <f t="shared" si="85"/>
        <v>6.1964588309269784E-3</v>
      </c>
      <c r="L245" s="75">
        <f t="shared" si="86"/>
        <v>5.5973805532964997E-3</v>
      </c>
      <c r="M245" s="75">
        <f t="shared" si="87"/>
        <v>3.553603259974216E-3</v>
      </c>
      <c r="N245" s="76">
        <f t="shared" si="88"/>
        <v>9.7588561553733997E-4</v>
      </c>
      <c r="P245" s="77">
        <v>42718</v>
      </c>
      <c r="Q245" s="78">
        <v>-8.1171721142561434E-3</v>
      </c>
      <c r="R245" s="78">
        <v>-1.2882235027887897E-2</v>
      </c>
      <c r="S245" s="78">
        <v>-1.2748180695218046E-2</v>
      </c>
      <c r="T245" s="78">
        <v>-1.4723286512100186E-2</v>
      </c>
      <c r="U245" s="79">
        <v>-5.4690027475621759E-3</v>
      </c>
      <c r="W245" s="44">
        <f t="shared" si="89"/>
        <v>42713</v>
      </c>
      <c r="X245" s="20">
        <f t="shared" ca="1" si="90"/>
        <v>-3.0507719894753761E-3</v>
      </c>
      <c r="Y245" s="20">
        <f t="shared" ca="1" si="98"/>
        <v>9.3072097317675443E-6</v>
      </c>
      <c r="Z245" s="20">
        <f t="shared" ca="1" si="99"/>
        <v>7.1925590792651034E-6</v>
      </c>
      <c r="AA245" s="20">
        <f t="shared" ca="1" si="100"/>
        <v>10.54845820493308</v>
      </c>
      <c r="AB245" s="31">
        <f t="shared" ca="1" si="101"/>
        <v>-1.1375435475671318</v>
      </c>
      <c r="AC245" s="20">
        <f t="shared" ca="1" si="102"/>
        <v>119</v>
      </c>
      <c r="AD245" s="20">
        <f t="shared" ca="1" si="103"/>
        <v>9.4197138314785378E-2</v>
      </c>
      <c r="AE245" s="20">
        <f t="shared" ca="1" si="104"/>
        <v>-1.3153441197270086</v>
      </c>
      <c r="AF245" s="20">
        <f t="shared" ca="1" si="105"/>
        <v>-1.1375435475671318</v>
      </c>
      <c r="AG245" s="20">
        <f t="shared" ca="1" si="93"/>
        <v>1.3997050868346639</v>
      </c>
      <c r="AH245" s="45">
        <f t="shared" ca="1" si="106"/>
        <v>1.2940053226116155</v>
      </c>
      <c r="AJ245" s="47">
        <f t="shared" si="94"/>
        <v>1021</v>
      </c>
      <c r="AK245" s="46">
        <v>237</v>
      </c>
      <c r="AL245" s="46">
        <f t="shared" si="91"/>
        <v>5.7205725292270269E-2</v>
      </c>
      <c r="AM245" s="46">
        <f t="shared" si="92"/>
        <v>-5.559347488384165E-2</v>
      </c>
      <c r="AN245" s="46">
        <f t="shared" ca="1" si="107"/>
        <v>8.1930553254990022E-3</v>
      </c>
      <c r="AO245" s="94">
        <f t="shared" ca="1" si="108"/>
        <v>-1.1379063031869649E-2</v>
      </c>
      <c r="AP245" s="46">
        <f t="shared" ca="1" si="95"/>
        <v>3.4328542168798105E-3</v>
      </c>
      <c r="AQ245" s="47">
        <f t="shared" ca="1" si="96"/>
        <v>-6.3212106045964318E-3</v>
      </c>
      <c r="AR245" s="90">
        <f t="shared" ca="1" si="97"/>
        <v>-6.834557087302311E-3</v>
      </c>
      <c r="AT245" s="67">
        <f t="shared" si="109"/>
        <v>1.3056265984654731</v>
      </c>
      <c r="AU245" s="56">
        <f t="shared" ca="1" si="110"/>
        <v>1.5386141079169866E-5</v>
      </c>
      <c r="AV245" s="57">
        <f t="shared" ca="1" si="111"/>
        <v>6.0987346754176117E-5</v>
      </c>
    </row>
    <row r="246" spans="2:48" x14ac:dyDescent="0.2">
      <c r="B246" s="3">
        <v>38244</v>
      </c>
      <c r="C246" s="4">
        <v>1128.329956</v>
      </c>
      <c r="D246" s="4">
        <v>591.28002900000001</v>
      </c>
      <c r="E246" s="4">
        <v>570.96002199999998</v>
      </c>
      <c r="F246" s="4">
        <v>47.183334000000002</v>
      </c>
      <c r="G246" s="4">
        <v>102.68</v>
      </c>
      <c r="I246" s="77">
        <v>38244</v>
      </c>
      <c r="J246" s="78">
        <f t="shared" si="84"/>
        <v>2.2294950528438814E-3</v>
      </c>
      <c r="K246" s="78">
        <f t="shared" si="85"/>
        <v>-2.3957870275865658E-3</v>
      </c>
      <c r="L246" s="78">
        <f t="shared" si="86"/>
        <v>-3.7339977135158508E-3</v>
      </c>
      <c r="M246" s="78">
        <f t="shared" si="87"/>
        <v>2.4787819047987002E-3</v>
      </c>
      <c r="N246" s="79">
        <f t="shared" si="88"/>
        <v>1.0724383347958824E-3</v>
      </c>
      <c r="P246" s="74">
        <v>42719</v>
      </c>
      <c r="Q246" s="75">
        <v>3.8832279554189401E-3</v>
      </c>
      <c r="R246" s="75">
        <v>3.8514201927877792E-3</v>
      </c>
      <c r="S246" s="75">
        <v>7.6621390884775179E-3</v>
      </c>
      <c r="T246" s="75">
        <v>-2.2329267909150332E-3</v>
      </c>
      <c r="U246" s="76">
        <v>-1.2116413345918697E-3</v>
      </c>
      <c r="W246" s="42">
        <f t="shared" si="89"/>
        <v>42716</v>
      </c>
      <c r="X246" s="19">
        <f t="shared" ca="1" si="90"/>
        <v>-9.272811916647268E-4</v>
      </c>
      <c r="Y246" s="46">
        <f t="shared" ca="1" si="98"/>
        <v>8.5985040841515585E-7</v>
      </c>
      <c r="Z246" s="19">
        <f t="shared" ca="1" si="99"/>
        <v>8.0683531104837812E-6</v>
      </c>
      <c r="AA246" s="46">
        <f t="shared" ca="1" si="100"/>
        <v>11.620990426230724</v>
      </c>
      <c r="AB246" s="47">
        <f t="shared" ca="1" si="101"/>
        <v>-0.32645175111582325</v>
      </c>
      <c r="AC246" s="46">
        <f t="shared" ca="1" si="102"/>
        <v>402</v>
      </c>
      <c r="AD246" s="46">
        <f t="shared" ca="1" si="103"/>
        <v>0.31915739268680443</v>
      </c>
      <c r="AE246" s="46">
        <f t="shared" ca="1" si="104"/>
        <v>-0.47005631281028859</v>
      </c>
      <c r="AF246" s="46">
        <f t="shared" ca="1" si="105"/>
        <v>-0.32645175111582325</v>
      </c>
      <c r="AG246" s="46">
        <f t="shared" ca="1" si="93"/>
        <v>0.13838365035491737</v>
      </c>
      <c r="AH246" s="48">
        <f t="shared" ca="1" si="106"/>
        <v>0.1065707458065874</v>
      </c>
      <c r="AJ246" s="31">
        <f t="shared" si="94"/>
        <v>1020</v>
      </c>
      <c r="AK246" s="20">
        <v>238</v>
      </c>
      <c r="AL246" s="20">
        <f t="shared" si="91"/>
        <v>5.7205725292270269E-2</v>
      </c>
      <c r="AM246" s="20">
        <f t="shared" si="92"/>
        <v>-5.559347488384165E-2</v>
      </c>
      <c r="AN246" s="20">
        <f t="shared" ca="1" si="107"/>
        <v>2.4164097046234095E-2</v>
      </c>
      <c r="AO246" s="20">
        <f t="shared" ca="1" si="108"/>
        <v>-1.0462414871064755E-2</v>
      </c>
      <c r="AP246" s="20">
        <f t="shared" ca="1" si="95"/>
        <v>3.3576780185247075E-2</v>
      </c>
      <c r="AQ246" s="31">
        <f t="shared" ca="1" si="96"/>
        <v>8.7447891898326136E-2</v>
      </c>
      <c r="AR246" s="89">
        <f t="shared" ca="1" si="97"/>
        <v>8.9459231471919753E-2</v>
      </c>
      <c r="AT246" s="64">
        <f t="shared" si="109"/>
        <v>1.3076923076923077</v>
      </c>
      <c r="AU246" s="65">
        <f t="shared" ca="1" si="110"/>
        <v>1.474292526872524E-3</v>
      </c>
      <c r="AV246" s="66">
        <f t="shared" ca="1" si="111"/>
        <v>1.0465401509560832E-2</v>
      </c>
    </row>
    <row r="247" spans="2:48" x14ac:dyDescent="0.2">
      <c r="B247" s="3">
        <v>38245</v>
      </c>
      <c r="C247" s="4">
        <v>1120.369995</v>
      </c>
      <c r="D247" s="4">
        <v>588.10998500000005</v>
      </c>
      <c r="E247" s="4">
        <v>568.52002000000005</v>
      </c>
      <c r="F247" s="4">
        <v>46.506667999999998</v>
      </c>
      <c r="G247" s="4">
        <v>102.620003</v>
      </c>
      <c r="I247" s="74">
        <v>38245</v>
      </c>
      <c r="J247" s="75">
        <f t="shared" si="84"/>
        <v>-7.0546394320847236E-3</v>
      </c>
      <c r="K247" s="75">
        <f t="shared" si="85"/>
        <v>-5.3613243210011438E-3</v>
      </c>
      <c r="L247" s="75">
        <f t="shared" si="86"/>
        <v>-4.2735076117114482E-3</v>
      </c>
      <c r="M247" s="75">
        <f t="shared" si="87"/>
        <v>-1.4341207851060385E-2</v>
      </c>
      <c r="N247" s="76">
        <f t="shared" si="88"/>
        <v>-5.8431047915864667E-4</v>
      </c>
      <c r="P247" s="77">
        <v>42720</v>
      </c>
      <c r="Q247" s="78">
        <v>-1.7506226483432865E-3</v>
      </c>
      <c r="R247" s="78">
        <v>-1.8016028933382779E-3</v>
      </c>
      <c r="S247" s="78">
        <v>-1.6247633907523736E-3</v>
      </c>
      <c r="T247" s="78">
        <v>6.8860389051466036E-4</v>
      </c>
      <c r="U247" s="79">
        <v>6.5321946049942009E-4</v>
      </c>
      <c r="W247" s="44">
        <f t="shared" si="89"/>
        <v>42717</v>
      </c>
      <c r="X247" s="20">
        <f t="shared" ca="1" si="90"/>
        <v>1.2994152830780922E-3</v>
      </c>
      <c r="Y247" s="20">
        <f t="shared" ca="1" si="98"/>
        <v>1.6884800778969184E-6</v>
      </c>
      <c r="Z247" s="20">
        <f t="shared" ca="1" si="99"/>
        <v>6.5085850867380513E-6</v>
      </c>
      <c r="AA247" s="20">
        <f t="shared" ca="1" si="100"/>
        <v>11.682964946193099</v>
      </c>
      <c r="AB247" s="31">
        <f t="shared" ca="1" si="101"/>
        <v>0.50933635621320517</v>
      </c>
      <c r="AC247" s="20">
        <f t="shared" ca="1" si="102"/>
        <v>888</v>
      </c>
      <c r="AD247" s="20">
        <f t="shared" ca="1" si="103"/>
        <v>0.70548489666136727</v>
      </c>
      <c r="AE247" s="20">
        <f t="shared" ca="1" si="104"/>
        <v>0.54024191987089465</v>
      </c>
      <c r="AF247" s="20">
        <f t="shared" ca="1" si="105"/>
        <v>0.50933635621320517</v>
      </c>
      <c r="AG247" s="20">
        <f t="shared" ca="1" si="93"/>
        <v>0.2150998444176265</v>
      </c>
      <c r="AH247" s="45">
        <f t="shared" ca="1" si="106"/>
        <v>0.25942352376054512</v>
      </c>
      <c r="AJ247" s="47">
        <f t="shared" si="94"/>
        <v>1019</v>
      </c>
      <c r="AK247" s="46">
        <v>239</v>
      </c>
      <c r="AL247" s="46">
        <f t="shared" si="91"/>
        <v>5.7205725292270269E-2</v>
      </c>
      <c r="AM247" s="46">
        <f t="shared" si="92"/>
        <v>-5.559347488384165E-2</v>
      </c>
      <c r="AN247" s="46">
        <f t="shared" ca="1" si="107"/>
        <v>8.0626362674744573E-2</v>
      </c>
      <c r="AO247" s="94">
        <f t="shared" ca="1" si="108"/>
        <v>0.1247590915562001</v>
      </c>
      <c r="AP247" s="46">
        <f t="shared" ca="1" si="95"/>
        <v>7.544236586487249E-2</v>
      </c>
      <c r="AQ247" s="47">
        <f t="shared" ca="1" si="96"/>
        <v>5.8804965557314688E-2</v>
      </c>
      <c r="AR247" s="90">
        <f t="shared" ca="1" si="97"/>
        <v>5.2341352742166912E-2</v>
      </c>
      <c r="AT247" s="67">
        <f t="shared" si="109"/>
        <v>1.3097686375321336</v>
      </c>
      <c r="AU247" s="56">
        <f t="shared" ca="1" si="110"/>
        <v>7.45461443196372E-3</v>
      </c>
      <c r="AV247" s="57">
        <f t="shared" ca="1" si="111"/>
        <v>3.5882646964147335E-3</v>
      </c>
    </row>
    <row r="248" spans="2:48" x14ac:dyDescent="0.2">
      <c r="B248" s="3">
        <v>38246</v>
      </c>
      <c r="C248" s="4">
        <v>1123.5</v>
      </c>
      <c r="D248" s="4">
        <v>592.169983</v>
      </c>
      <c r="E248" s="4">
        <v>574.53997800000002</v>
      </c>
      <c r="F248" s="4">
        <v>46.813332000000003</v>
      </c>
      <c r="G248" s="4">
        <v>102.93</v>
      </c>
      <c r="I248" s="77">
        <v>38246</v>
      </c>
      <c r="J248" s="78">
        <f t="shared" si="84"/>
        <v>2.7937244070874844E-3</v>
      </c>
      <c r="K248" s="78">
        <f t="shared" si="85"/>
        <v>6.9034672145550291E-3</v>
      </c>
      <c r="L248" s="78">
        <f t="shared" si="86"/>
        <v>1.0588823239681118E-2</v>
      </c>
      <c r="M248" s="78">
        <f t="shared" si="87"/>
        <v>6.5939791687507033E-3</v>
      </c>
      <c r="N248" s="79">
        <f t="shared" si="88"/>
        <v>3.0208243123907319E-3</v>
      </c>
      <c r="P248" s="74">
        <v>42723</v>
      </c>
      <c r="Q248" s="75">
        <v>1.9751207295131733E-3</v>
      </c>
      <c r="R248" s="75">
        <v>6.1101402038715481E-3</v>
      </c>
      <c r="S248" s="75">
        <v>5.490520619518215E-3</v>
      </c>
      <c r="T248" s="75">
        <v>-1.548253887007561E-3</v>
      </c>
      <c r="U248" s="76">
        <v>2.6112001507638087E-3</v>
      </c>
      <c r="W248" s="42">
        <f t="shared" si="89"/>
        <v>42718</v>
      </c>
      <c r="X248" s="19">
        <f t="shared" ca="1" si="90"/>
        <v>-5.4690027475621759E-3</v>
      </c>
      <c r="Y248" s="46">
        <f t="shared" ca="1" si="98"/>
        <v>2.990999105284263E-5</v>
      </c>
      <c r="Z248" s="19">
        <f t="shared" ca="1" si="99"/>
        <v>5.5727577640635825E-6</v>
      </c>
      <c r="AA248" s="46">
        <f t="shared" ca="1" si="100"/>
        <v>6.7304410480515635</v>
      </c>
      <c r="AB248" s="47">
        <f t="shared" ca="1" si="101"/>
        <v>-2.3167173906748628</v>
      </c>
      <c r="AC248" s="46">
        <f t="shared" ca="1" si="102"/>
        <v>14</v>
      </c>
      <c r="AD248" s="46">
        <f t="shared" ca="1" si="103"/>
        <v>1.0731319554848967E-2</v>
      </c>
      <c r="AE248" s="46">
        <f t="shared" ca="1" si="104"/>
        <v>-2.2997455637966371</v>
      </c>
      <c r="AF248" s="46">
        <f t="shared" ca="1" si="105"/>
        <v>-2.3167173906748628</v>
      </c>
      <c r="AG248" s="46">
        <f t="shared" ca="1" si="93"/>
        <v>5.580296731532127</v>
      </c>
      <c r="AH248" s="48">
        <f t="shared" ca="1" si="106"/>
        <v>5.3671794682553458</v>
      </c>
      <c r="AJ248" s="31">
        <f t="shared" si="94"/>
        <v>1018</v>
      </c>
      <c r="AK248" s="20">
        <v>240</v>
      </c>
      <c r="AL248" s="20">
        <f t="shared" si="91"/>
        <v>5.7205725292270269E-2</v>
      </c>
      <c r="AM248" s="20">
        <f t="shared" si="92"/>
        <v>-5.559347488384165E-2</v>
      </c>
      <c r="AN248" s="20">
        <f t="shared" ca="1" si="107"/>
        <v>-7.6094462716734092E-3</v>
      </c>
      <c r="AO248" s="20">
        <f t="shared" ca="1" si="108"/>
        <v>-1.2548634915010378E-2</v>
      </c>
      <c r="AP248" s="20">
        <f t="shared" ca="1" si="95"/>
        <v>1.4442249447483214E-2</v>
      </c>
      <c r="AQ248" s="31">
        <f t="shared" ca="1" si="96"/>
        <v>-4.4128682025528602E-2</v>
      </c>
      <c r="AR248" s="89">
        <f t="shared" ca="1" si="97"/>
        <v>-4.1798469700092891E-2</v>
      </c>
      <c r="AT248" s="64">
        <f t="shared" si="109"/>
        <v>1.3118556701030928</v>
      </c>
      <c r="AU248" s="65">
        <f t="shared" ca="1" si="110"/>
        <v>2.7362497854019222E-4</v>
      </c>
      <c r="AV248" s="66">
        <f t="shared" ca="1" si="111"/>
        <v>2.2919588743768506E-3</v>
      </c>
    </row>
    <row r="249" spans="2:48" x14ac:dyDescent="0.2">
      <c r="B249" s="3">
        <v>38247</v>
      </c>
      <c r="C249" s="4">
        <v>1128.5500489999999</v>
      </c>
      <c r="D249" s="4">
        <v>592.09997599999997</v>
      </c>
      <c r="E249" s="4">
        <v>573.169983</v>
      </c>
      <c r="F249" s="4">
        <v>46.966667000000001</v>
      </c>
      <c r="G249" s="4">
        <v>102.5</v>
      </c>
      <c r="I249" s="74">
        <v>38247</v>
      </c>
      <c r="J249" s="75">
        <f t="shared" si="84"/>
        <v>4.494925678682639E-3</v>
      </c>
      <c r="K249" s="75">
        <f t="shared" si="85"/>
        <v>-1.1822112232938418E-4</v>
      </c>
      <c r="L249" s="75">
        <f t="shared" si="86"/>
        <v>-2.3845076973912807E-3</v>
      </c>
      <c r="M249" s="75">
        <f t="shared" si="87"/>
        <v>3.2754558039149711E-3</v>
      </c>
      <c r="N249" s="76">
        <f t="shared" si="88"/>
        <v>-4.1775964247547535E-3</v>
      </c>
      <c r="P249" s="77">
        <v>42724</v>
      </c>
      <c r="Q249" s="78">
        <v>3.6375123841505277E-3</v>
      </c>
      <c r="R249" s="78">
        <v>5.4293320069547079E-3</v>
      </c>
      <c r="S249" s="78">
        <v>8.9524572178404614E-3</v>
      </c>
      <c r="T249" s="78">
        <v>3.4459165498636076E-3</v>
      </c>
      <c r="U249" s="79">
        <v>-9.3012741270341863E-4</v>
      </c>
      <c r="W249" s="44">
        <f t="shared" si="89"/>
        <v>42719</v>
      </c>
      <c r="X249" s="20">
        <f t="shared" ca="1" si="90"/>
        <v>-1.2116413345918697E-3</v>
      </c>
      <c r="Y249" s="20">
        <f t="shared" ca="1" si="98"/>
        <v>1.4680747236915671E-6</v>
      </c>
      <c r="Z249" s="20">
        <f t="shared" ca="1" si="99"/>
        <v>1.2253934969463106E-5</v>
      </c>
      <c r="AA249" s="20">
        <f t="shared" ca="1" si="100"/>
        <v>11.189859099763034</v>
      </c>
      <c r="AB249" s="31">
        <f t="shared" ca="1" si="101"/>
        <v>-0.34612765101080367</v>
      </c>
      <c r="AC249" s="20">
        <f t="shared" ca="1" si="102"/>
        <v>385</v>
      </c>
      <c r="AD249" s="20">
        <f t="shared" ca="1" si="103"/>
        <v>0.30564387917329094</v>
      </c>
      <c r="AE249" s="20">
        <f t="shared" ca="1" si="104"/>
        <v>-0.50823612638445237</v>
      </c>
      <c r="AF249" s="20">
        <f t="shared" ca="1" si="105"/>
        <v>-0.34612765101080367</v>
      </c>
      <c r="AG249" s="20">
        <f t="shared" ca="1" si="93"/>
        <v>0.15340964241994937</v>
      </c>
      <c r="AH249" s="45">
        <f t="shared" ca="1" si="106"/>
        <v>0.11980435079425669</v>
      </c>
      <c r="AJ249" s="47">
        <f t="shared" si="94"/>
        <v>1017</v>
      </c>
      <c r="AK249" s="46">
        <v>241</v>
      </c>
      <c r="AL249" s="46">
        <f t="shared" si="91"/>
        <v>5.7205725292270269E-2</v>
      </c>
      <c r="AM249" s="46">
        <f t="shared" si="92"/>
        <v>-5.559347488384165E-2</v>
      </c>
      <c r="AN249" s="46">
        <f t="shared" ca="1" si="107"/>
        <v>7.1150437513129048E-3</v>
      </c>
      <c r="AO249" s="94">
        <f t="shared" ca="1" si="108"/>
        <v>-1.3755763699230204E-4</v>
      </c>
      <c r="AP249" s="46">
        <f t="shared" ca="1" si="95"/>
        <v>2.4704934653693781E-2</v>
      </c>
      <c r="AQ249" s="47">
        <f t="shared" ca="1" si="96"/>
        <v>7.1563659031188354E-3</v>
      </c>
      <c r="AR249" s="90">
        <f t="shared" ca="1" si="97"/>
        <v>1.3588835506573495E-2</v>
      </c>
      <c r="AT249" s="67">
        <f t="shared" si="109"/>
        <v>1.3139534883720929</v>
      </c>
      <c r="AU249" s="56">
        <f t="shared" ca="1" si="110"/>
        <v>8.0195022064523977E-4</v>
      </c>
      <c r="AV249" s="57">
        <f t="shared" ca="1" si="111"/>
        <v>2.4262998718595951E-4</v>
      </c>
    </row>
    <row r="250" spans="2:48" x14ac:dyDescent="0.2">
      <c r="B250" s="3">
        <v>38250</v>
      </c>
      <c r="C250" s="4">
        <v>1122.1999510000001</v>
      </c>
      <c r="D250" s="4">
        <v>589.419983</v>
      </c>
      <c r="E250" s="4">
        <v>570.73999000000003</v>
      </c>
      <c r="F250" s="4">
        <v>46.673332000000002</v>
      </c>
      <c r="G250" s="4">
        <v>102.94000200000001</v>
      </c>
      <c r="I250" s="77">
        <v>38250</v>
      </c>
      <c r="J250" s="78">
        <f t="shared" si="84"/>
        <v>-5.6267757071355989E-3</v>
      </c>
      <c r="K250" s="78">
        <f t="shared" si="85"/>
        <v>-4.5262508168045727E-3</v>
      </c>
      <c r="L250" s="78">
        <f t="shared" si="86"/>
        <v>-4.239567793277073E-3</v>
      </c>
      <c r="M250" s="78">
        <f t="shared" si="87"/>
        <v>-6.2455996717842256E-3</v>
      </c>
      <c r="N250" s="79">
        <f t="shared" si="88"/>
        <v>4.2927024390244572E-3</v>
      </c>
      <c r="P250" s="74">
        <v>42725</v>
      </c>
      <c r="Q250" s="75">
        <v>-2.4573614012164844E-3</v>
      </c>
      <c r="R250" s="75">
        <v>-4.3923545358539647E-3</v>
      </c>
      <c r="S250" s="75">
        <v>-6.3369029792328876E-3</v>
      </c>
      <c r="T250" s="75">
        <v>-9.9588252074579321E-3</v>
      </c>
      <c r="U250" s="76">
        <v>2.1412809927835248E-3</v>
      </c>
      <c r="W250" s="42">
        <f t="shared" si="89"/>
        <v>42720</v>
      </c>
      <c r="X250" s="19">
        <f t="shared" ca="1" si="90"/>
        <v>6.5321946049942009E-4</v>
      </c>
      <c r="Y250" s="46">
        <f t="shared" ca="1" si="98"/>
        <v>4.2669566357515344E-7</v>
      </c>
      <c r="Z250" s="19">
        <f t="shared" ca="1" si="99"/>
        <v>9.7596239189429462E-6</v>
      </c>
      <c r="AA250" s="46">
        <f t="shared" ca="1" si="100"/>
        <v>11.493536188510069</v>
      </c>
      <c r="AB250" s="47">
        <f t="shared" ca="1" si="101"/>
        <v>0.20909448263118863</v>
      </c>
      <c r="AC250" s="46">
        <f t="shared" ca="1" si="102"/>
        <v>710</v>
      </c>
      <c r="AD250" s="46">
        <f t="shared" ca="1" si="103"/>
        <v>0.56399046104928463</v>
      </c>
      <c r="AE250" s="46">
        <f t="shared" ca="1" si="104"/>
        <v>0.16109436558152065</v>
      </c>
      <c r="AF250" s="46">
        <f t="shared" ca="1" si="105"/>
        <v>0.20909448263118863</v>
      </c>
      <c r="AG250" s="46">
        <f t="shared" ca="1" si="93"/>
        <v>2.6747524291258824E-2</v>
      </c>
      <c r="AH250" s="48">
        <f t="shared" ca="1" si="106"/>
        <v>4.3720502666804439E-2</v>
      </c>
      <c r="AJ250" s="31">
        <f t="shared" si="94"/>
        <v>1016</v>
      </c>
      <c r="AK250" s="20">
        <v>242</v>
      </c>
      <c r="AL250" s="20">
        <f t="shared" si="91"/>
        <v>5.7205725292270269E-2</v>
      </c>
      <c r="AM250" s="20">
        <f t="shared" si="92"/>
        <v>-5.559347488384165E-2</v>
      </c>
      <c r="AN250" s="20">
        <f t="shared" ca="1" si="107"/>
        <v>-5.1955147400509459E-3</v>
      </c>
      <c r="AO250" s="20">
        <f t="shared" ca="1" si="108"/>
        <v>4.0570469643407554E-2</v>
      </c>
      <c r="AP250" s="20">
        <f t="shared" ca="1" si="95"/>
        <v>-1.0215187296891028E-2</v>
      </c>
      <c r="AQ250" s="31">
        <f t="shared" ca="1" si="96"/>
        <v>-3.7434198779136951E-2</v>
      </c>
      <c r="AR250" s="89">
        <f t="shared" ca="1" si="97"/>
        <v>-4.0922138686709388E-2</v>
      </c>
      <c r="AT250" s="64">
        <f t="shared" si="109"/>
        <v>1.3160621761658031</v>
      </c>
      <c r="AU250" s="65">
        <f t="shared" ca="1" si="110"/>
        <v>1.3733115587400628E-4</v>
      </c>
      <c r="AV250" s="66">
        <f t="shared" ca="1" si="111"/>
        <v>2.2039059295976497E-3</v>
      </c>
    </row>
    <row r="251" spans="2:48" x14ac:dyDescent="0.2">
      <c r="B251" s="3">
        <v>38251</v>
      </c>
      <c r="C251" s="4">
        <v>1129.3000489999999</v>
      </c>
      <c r="D251" s="4">
        <v>594.32000700000003</v>
      </c>
      <c r="E251" s="4">
        <v>576.919983</v>
      </c>
      <c r="F251" s="4">
        <v>47.403331999999999</v>
      </c>
      <c r="G251" s="4">
        <v>102.910004</v>
      </c>
      <c r="I251" s="74">
        <v>38251</v>
      </c>
      <c r="J251" s="75">
        <f t="shared" si="84"/>
        <v>6.3269455623063816E-3</v>
      </c>
      <c r="K251" s="75">
        <f t="shared" si="85"/>
        <v>8.3132980579656221E-3</v>
      </c>
      <c r="L251" s="75">
        <f t="shared" si="86"/>
        <v>1.0828035722536223E-2</v>
      </c>
      <c r="M251" s="75">
        <f t="shared" si="87"/>
        <v>1.5640623214987028E-2</v>
      </c>
      <c r="N251" s="76">
        <f t="shared" si="88"/>
        <v>-2.9141246762367639E-4</v>
      </c>
      <c r="P251" s="77">
        <v>42726</v>
      </c>
      <c r="Q251" s="78">
        <v>-1.8629738593322425E-3</v>
      </c>
      <c r="R251" s="78">
        <v>-6.0132500387387244E-3</v>
      </c>
      <c r="S251" s="78">
        <v>-9.1114009973696369E-3</v>
      </c>
      <c r="T251" s="78">
        <v>-2.254613250086716E-3</v>
      </c>
      <c r="U251" s="79">
        <v>-2.3225566919598353E-3</v>
      </c>
      <c r="W251" s="44">
        <f t="shared" si="89"/>
        <v>42723</v>
      </c>
      <c r="X251" s="20">
        <f t="shared" ca="1" si="90"/>
        <v>2.6112001507638087E-3</v>
      </c>
      <c r="Y251" s="20">
        <f t="shared" ca="1" si="98"/>
        <v>6.8183662273489371E-6</v>
      </c>
      <c r="Z251" s="20">
        <f t="shared" ca="1" si="99"/>
        <v>7.6448747005845666E-6</v>
      </c>
      <c r="AA251" s="20">
        <f t="shared" ca="1" si="100"/>
        <v>10.889587864448913</v>
      </c>
      <c r="AB251" s="31">
        <f t="shared" ca="1" si="101"/>
        <v>0.94439782083052082</v>
      </c>
      <c r="AC251" s="20">
        <f t="shared" ca="1" si="102"/>
        <v>1072</v>
      </c>
      <c r="AD251" s="20">
        <f t="shared" ca="1" si="103"/>
        <v>0.85174880763116056</v>
      </c>
      <c r="AE251" s="20">
        <f t="shared" ca="1" si="104"/>
        <v>1.0439632673654498</v>
      </c>
      <c r="AF251" s="20">
        <f t="shared" ca="1" si="105"/>
        <v>0.94439782083052082</v>
      </c>
      <c r="AG251" s="20">
        <f t="shared" ca="1" si="93"/>
        <v>0.80793139782310852</v>
      </c>
      <c r="AH251" s="45">
        <f t="shared" ca="1" si="106"/>
        <v>0.89188724398943642</v>
      </c>
      <c r="AJ251" s="47">
        <f t="shared" si="94"/>
        <v>1015</v>
      </c>
      <c r="AK251" s="46">
        <v>243</v>
      </c>
      <c r="AL251" s="46">
        <f t="shared" si="91"/>
        <v>5.7205725292270269E-2</v>
      </c>
      <c r="AM251" s="46">
        <f t="shared" si="92"/>
        <v>-5.559347488384165E-2</v>
      </c>
      <c r="AN251" s="46">
        <f t="shared" ca="1" si="107"/>
        <v>6.9577845961689921E-2</v>
      </c>
      <c r="AO251" s="94">
        <f t="shared" ca="1" si="108"/>
        <v>0.11495567193138999</v>
      </c>
      <c r="AP251" s="46">
        <f t="shared" ca="1" si="95"/>
        <v>4.5851853464317492E-2</v>
      </c>
      <c r="AQ251" s="47">
        <f t="shared" ca="1" si="96"/>
        <v>5.6687861478922465E-3</v>
      </c>
      <c r="AR251" s="90">
        <f t="shared" ca="1" si="97"/>
        <v>5.8842198015143605E-3</v>
      </c>
      <c r="AT251" s="67">
        <f t="shared" si="109"/>
        <v>1.3181818181818181</v>
      </c>
      <c r="AU251" s="56">
        <f t="shared" ca="1" si="110"/>
        <v>2.7713355235129125E-3</v>
      </c>
      <c r="AV251" s="57">
        <f t="shared" ca="1" si="111"/>
        <v>4.5640783522885329E-5</v>
      </c>
    </row>
    <row r="252" spans="2:48" x14ac:dyDescent="0.2">
      <c r="B252" s="3">
        <v>38252</v>
      </c>
      <c r="C252" s="4">
        <v>1113.5600589999999</v>
      </c>
      <c r="D252" s="4">
        <v>587.11999500000002</v>
      </c>
      <c r="E252" s="4">
        <v>565.89001499999995</v>
      </c>
      <c r="F252" s="4">
        <v>46.633335000000002</v>
      </c>
      <c r="G252" s="4">
        <v>103.25</v>
      </c>
      <c r="I252" s="77">
        <v>38252</v>
      </c>
      <c r="J252" s="78">
        <f t="shared" si="84"/>
        <v>-1.393782813871111E-2</v>
      </c>
      <c r="K252" s="78">
        <f t="shared" si="85"/>
        <v>-1.2114705739663943E-2</v>
      </c>
      <c r="L252" s="78">
        <f t="shared" si="86"/>
        <v>-1.9118713729838085E-2</v>
      </c>
      <c r="M252" s="78">
        <f t="shared" si="87"/>
        <v>-1.6243520603150777E-2</v>
      </c>
      <c r="N252" s="79">
        <f t="shared" si="88"/>
        <v>3.3038187424421759E-3</v>
      </c>
      <c r="P252" s="74">
        <v>42727</v>
      </c>
      <c r="Q252" s="75">
        <v>1.2517152222139495E-3</v>
      </c>
      <c r="R252" s="75">
        <v>2.4138848002553531E-3</v>
      </c>
      <c r="S252" s="75">
        <v>6.4946323948618647E-3</v>
      </c>
      <c r="T252" s="75">
        <v>2.6073527308770363E-3</v>
      </c>
      <c r="U252" s="76">
        <v>2.7934631045115906E-4</v>
      </c>
      <c r="W252" s="42">
        <f t="shared" si="89"/>
        <v>42724</v>
      </c>
      <c r="X252" s="19">
        <f t="shared" ca="1" si="90"/>
        <v>-9.3012741270341863E-4</v>
      </c>
      <c r="Y252" s="46">
        <f t="shared" ca="1" si="98"/>
        <v>8.6513700386235563E-7</v>
      </c>
      <c r="Z252" s="19">
        <f t="shared" ca="1" si="99"/>
        <v>7.7523261093854364E-6</v>
      </c>
      <c r="AA252" s="46">
        <f t="shared" ca="1" si="100"/>
        <v>11.655920530443471</v>
      </c>
      <c r="AB252" s="47">
        <f t="shared" ca="1" si="101"/>
        <v>-0.33406150039024807</v>
      </c>
      <c r="AC252" s="46">
        <f t="shared" ca="1" si="102"/>
        <v>396</v>
      </c>
      <c r="AD252" s="46">
        <f t="shared" ca="1" si="103"/>
        <v>0.31438791732909382</v>
      </c>
      <c r="AE252" s="46">
        <f t="shared" ca="1" si="104"/>
        <v>-0.48345059009015939</v>
      </c>
      <c r="AF252" s="46">
        <f t="shared" ca="1" si="105"/>
        <v>-0.33406150039024807</v>
      </c>
      <c r="AG252" s="46">
        <f t="shared" ca="1" si="93"/>
        <v>0.14410320494665449</v>
      </c>
      <c r="AH252" s="48">
        <f t="shared" ca="1" si="106"/>
        <v>0.1115970860429837</v>
      </c>
      <c r="AJ252" s="31">
        <f t="shared" si="94"/>
        <v>1014</v>
      </c>
      <c r="AK252" s="20">
        <v>244</v>
      </c>
      <c r="AL252" s="20">
        <f t="shared" si="91"/>
        <v>5.7205725292270269E-2</v>
      </c>
      <c r="AM252" s="20">
        <f t="shared" si="92"/>
        <v>-5.559347488384165E-2</v>
      </c>
      <c r="AN252" s="20">
        <f t="shared" ca="1" si="107"/>
        <v>-5.7088738151943312E-2</v>
      </c>
      <c r="AO252" s="20">
        <f t="shared" ca="1" si="108"/>
        <v>2.9691551128177639E-2</v>
      </c>
      <c r="AP252" s="20">
        <f t="shared" ca="1" si="95"/>
        <v>-2.4462099671420386E-2</v>
      </c>
      <c r="AQ252" s="31">
        <f t="shared" ca="1" si="96"/>
        <v>-2.4769104947027634E-2</v>
      </c>
      <c r="AR252" s="89">
        <f t="shared" ca="1" si="97"/>
        <v>-2.3887625942771051E-2</v>
      </c>
      <c r="AT252" s="64">
        <f t="shared" si="109"/>
        <v>1.3203125</v>
      </c>
      <c r="AU252" s="65">
        <f t="shared" ca="1" si="110"/>
        <v>7.9006750106665159E-4</v>
      </c>
      <c r="AV252" s="66">
        <f t="shared" ca="1" si="111"/>
        <v>7.533949669352774E-4</v>
      </c>
    </row>
    <row r="253" spans="2:48" x14ac:dyDescent="0.2">
      <c r="B253" s="3">
        <v>38253</v>
      </c>
      <c r="C253" s="4">
        <v>1108.3599850000001</v>
      </c>
      <c r="D253" s="4">
        <v>585.28997800000002</v>
      </c>
      <c r="E253" s="4">
        <v>565.79998799999998</v>
      </c>
      <c r="F253" s="4">
        <v>46.506667999999998</v>
      </c>
      <c r="G253" s="4">
        <v>102.94000200000001</v>
      </c>
      <c r="I253" s="74">
        <v>38253</v>
      </c>
      <c r="J253" s="75">
        <f t="shared" si="84"/>
        <v>-4.669774169764703E-3</v>
      </c>
      <c r="K253" s="75">
        <f t="shared" si="85"/>
        <v>-3.1169386421595092E-3</v>
      </c>
      <c r="L253" s="75">
        <f t="shared" si="86"/>
        <v>-1.590892180699878E-4</v>
      </c>
      <c r="M253" s="75">
        <f t="shared" si="87"/>
        <v>-2.7162329265107191E-3</v>
      </c>
      <c r="N253" s="76">
        <f t="shared" si="88"/>
        <v>-3.0024019370459383E-3</v>
      </c>
      <c r="P253" s="77">
        <v>42731</v>
      </c>
      <c r="Q253" s="78">
        <v>2.2483728227059687E-3</v>
      </c>
      <c r="R253" s="78">
        <v>3.9914736962850909E-3</v>
      </c>
      <c r="S253" s="78">
        <v>4.5205291647853561E-3</v>
      </c>
      <c r="T253" s="78">
        <v>-1.2135748959778573E-3</v>
      </c>
      <c r="U253" s="79">
        <v>-7.447589042033631E-4</v>
      </c>
      <c r="W253" s="44">
        <f t="shared" si="89"/>
        <v>42725</v>
      </c>
      <c r="X253" s="20">
        <f t="shared" ca="1" si="90"/>
        <v>2.1412809927835248E-3</v>
      </c>
      <c r="Y253" s="20">
        <f t="shared" ca="1" si="98"/>
        <v>4.5850842900559981E-6</v>
      </c>
      <c r="Z253" s="20">
        <f t="shared" ca="1" si="99"/>
        <v>6.2764975039749662E-6</v>
      </c>
      <c r="AA253" s="20">
        <f t="shared" ca="1" si="100"/>
        <v>11.2481820667031</v>
      </c>
      <c r="AB253" s="31">
        <f t="shared" ca="1" si="101"/>
        <v>0.85470251471665826</v>
      </c>
      <c r="AC253" s="20">
        <f t="shared" ca="1" si="102"/>
        <v>1046</v>
      </c>
      <c r="AD253" s="20">
        <f t="shared" ca="1" si="103"/>
        <v>0.83108108108108103</v>
      </c>
      <c r="AE253" s="20">
        <f t="shared" ca="1" si="104"/>
        <v>0.9584461410107854</v>
      </c>
      <c r="AF253" s="20">
        <f t="shared" ca="1" si="105"/>
        <v>0.85470251471665826</v>
      </c>
      <c r="AG253" s="20">
        <f t="shared" ca="1" si="93"/>
        <v>0.65473138644466289</v>
      </c>
      <c r="AH253" s="45">
        <f t="shared" ca="1" si="106"/>
        <v>0.73051638866297963</v>
      </c>
      <c r="AJ253" s="47">
        <f t="shared" si="94"/>
        <v>1013</v>
      </c>
      <c r="AK253" s="46">
        <v>245</v>
      </c>
      <c r="AL253" s="46">
        <f t="shared" si="91"/>
        <v>5.7205725292270269E-2</v>
      </c>
      <c r="AM253" s="46">
        <f t="shared" si="92"/>
        <v>-5.559347488384165E-2</v>
      </c>
      <c r="AN253" s="46">
        <f t="shared" ca="1" si="107"/>
        <v>-6.5768876712501992E-2</v>
      </c>
      <c r="AO253" s="94">
        <f t="shared" ca="1" si="108"/>
        <v>5.6854149890170846E-2</v>
      </c>
      <c r="AP253" s="46">
        <f t="shared" ca="1" si="95"/>
        <v>-3.8344552615529444E-2</v>
      </c>
      <c r="AQ253" s="47">
        <f t="shared" ca="1" si="96"/>
        <v>-8.2192916397295437E-3</v>
      </c>
      <c r="AR253" s="90">
        <f t="shared" ca="1" si="97"/>
        <v>-6.9360659566386797E-3</v>
      </c>
      <c r="AT253" s="67">
        <f t="shared" si="109"/>
        <v>1.3224543080939948</v>
      </c>
      <c r="AU253" s="56">
        <f t="shared" ca="1" si="110"/>
        <v>1.9444108049397027E-3</v>
      </c>
      <c r="AV253" s="57">
        <f t="shared" ca="1" si="111"/>
        <v>6.3621968795372056E-5</v>
      </c>
    </row>
    <row r="254" spans="2:48" x14ac:dyDescent="0.2">
      <c r="B254" s="3">
        <v>38254</v>
      </c>
      <c r="C254" s="4">
        <v>1110.1099850000001</v>
      </c>
      <c r="D254" s="4">
        <v>588.5</v>
      </c>
      <c r="E254" s="4">
        <v>565.96997099999999</v>
      </c>
      <c r="F254" s="4">
        <v>46.566665999999998</v>
      </c>
      <c r="G254" s="4">
        <v>102.970001</v>
      </c>
      <c r="I254" s="77">
        <v>38254</v>
      </c>
      <c r="J254" s="78">
        <f t="shared" si="84"/>
        <v>1.5789094009921335E-3</v>
      </c>
      <c r="K254" s="78">
        <f t="shared" si="85"/>
        <v>5.4844984890549085E-3</v>
      </c>
      <c r="L254" s="78">
        <f t="shared" si="86"/>
        <v>3.0042948675354514E-4</v>
      </c>
      <c r="M254" s="78">
        <f t="shared" si="87"/>
        <v>1.2900945731050915E-3</v>
      </c>
      <c r="N254" s="79">
        <f t="shared" si="88"/>
        <v>2.9142218202006103E-4</v>
      </c>
      <c r="P254" s="74">
        <v>42732</v>
      </c>
      <c r="Q254" s="75">
        <v>-8.3565292028286806E-3</v>
      </c>
      <c r="R254" s="75">
        <v>-1.054615749684463E-2</v>
      </c>
      <c r="S254" s="75">
        <v>-1.225221960923311E-2</v>
      </c>
      <c r="T254" s="75">
        <v>-3.818816111459429E-3</v>
      </c>
      <c r="U254" s="76">
        <v>1.5838085181221803E-3</v>
      </c>
      <c r="W254" s="42">
        <f t="shared" si="89"/>
        <v>42726</v>
      </c>
      <c r="X254" s="19">
        <f t="shared" ca="1" si="90"/>
        <v>-2.3225566919598353E-3</v>
      </c>
      <c r="Y254" s="46">
        <f t="shared" ca="1" si="98"/>
        <v>5.3942695873674133E-6</v>
      </c>
      <c r="Z254" s="19">
        <f t="shared" ca="1" si="99"/>
        <v>6.1580033882406659E-6</v>
      </c>
      <c r="AA254" s="46">
        <f t="shared" ca="1" si="100"/>
        <v>11.121780917103388</v>
      </c>
      <c r="AB254" s="47">
        <f t="shared" ca="1" si="101"/>
        <v>-0.93593645144369531</v>
      </c>
      <c r="AC254" s="46">
        <f t="shared" ca="1" si="102"/>
        <v>172</v>
      </c>
      <c r="AD254" s="46">
        <f t="shared" ca="1" si="103"/>
        <v>0.13632750397456281</v>
      </c>
      <c r="AE254" s="46">
        <f t="shared" ca="1" si="104"/>
        <v>-1.0969688531463511</v>
      </c>
      <c r="AF254" s="46">
        <f t="shared" ca="1" si="105"/>
        <v>-0.93593645144369531</v>
      </c>
      <c r="AG254" s="46">
        <f t="shared" ca="1" si="93"/>
        <v>0.96331129447383868</v>
      </c>
      <c r="AH254" s="48">
        <f t="shared" ca="1" si="106"/>
        <v>0.8759770411410166</v>
      </c>
      <c r="AJ254" s="31">
        <f t="shared" si="94"/>
        <v>1012</v>
      </c>
      <c r="AK254" s="20">
        <v>246</v>
      </c>
      <c r="AL254" s="20">
        <f t="shared" si="91"/>
        <v>5.7205725292270269E-2</v>
      </c>
      <c r="AM254" s="20">
        <f t="shared" si="92"/>
        <v>-5.559347488384165E-2</v>
      </c>
      <c r="AN254" s="20">
        <f t="shared" ca="1" si="107"/>
        <v>-2.0253307436225946E-2</v>
      </c>
      <c r="AO254" s="20">
        <f t="shared" ca="1" si="108"/>
        <v>4.4259499243740362E-2</v>
      </c>
      <c r="AP254" s="20">
        <f t="shared" ca="1" si="95"/>
        <v>2.864341895082809E-2</v>
      </c>
      <c r="AQ254" s="31">
        <f t="shared" ca="1" si="96"/>
        <v>-3.7884175225842719E-2</v>
      </c>
      <c r="AR254" s="89">
        <f t="shared" ca="1" si="97"/>
        <v>-3.5676936750230141E-2</v>
      </c>
      <c r="AT254" s="64">
        <f t="shared" si="109"/>
        <v>1.3246073298429319</v>
      </c>
      <c r="AU254" s="65">
        <f t="shared" ca="1" si="110"/>
        <v>1.0867680557368712E-3</v>
      </c>
      <c r="AV254" s="66">
        <f t="shared" ca="1" si="111"/>
        <v>1.6860182482597921E-3</v>
      </c>
    </row>
    <row r="255" spans="2:48" x14ac:dyDescent="0.2">
      <c r="B255" s="3">
        <v>38257</v>
      </c>
      <c r="C255" s="4">
        <v>1103.5200199999999</v>
      </c>
      <c r="D255" s="4">
        <v>582.76000999999997</v>
      </c>
      <c r="E255" s="4">
        <v>558.35998500000005</v>
      </c>
      <c r="F255" s="4">
        <v>46.333331999999999</v>
      </c>
      <c r="G255" s="4">
        <v>102.94000200000001</v>
      </c>
      <c r="I255" s="74">
        <v>38257</v>
      </c>
      <c r="J255" s="75">
        <f t="shared" si="84"/>
        <v>-5.9363172019393376E-3</v>
      </c>
      <c r="K255" s="75">
        <f t="shared" si="85"/>
        <v>-9.7535938827528201E-3</v>
      </c>
      <c r="L255" s="75">
        <f t="shared" si="86"/>
        <v>-1.3445918317104382E-2</v>
      </c>
      <c r="M255" s="75">
        <f t="shared" si="87"/>
        <v>-5.0107516823300014E-3</v>
      </c>
      <c r="N255" s="76">
        <f t="shared" si="88"/>
        <v>-2.9133727987425633E-4</v>
      </c>
      <c r="P255" s="77">
        <v>42733</v>
      </c>
      <c r="Q255" s="78">
        <v>-2.9330466100032011E-4</v>
      </c>
      <c r="R255" s="78">
        <v>2.8090321092261944E-3</v>
      </c>
      <c r="S255" s="78">
        <v>1.7269593380408279E-3</v>
      </c>
      <c r="T255" s="78">
        <v>2.4394494239317454E-3</v>
      </c>
      <c r="U255" s="79">
        <v>3.0694260427973877E-3</v>
      </c>
      <c r="W255" s="44">
        <f t="shared" si="89"/>
        <v>42727</v>
      </c>
      <c r="X255" s="20">
        <f t="shared" ca="1" si="90"/>
        <v>2.7934631045115906E-4</v>
      </c>
      <c r="Y255" s="20">
        <f t="shared" ca="1" si="98"/>
        <v>7.8034361162675333E-8</v>
      </c>
      <c r="Z255" s="20">
        <f t="shared" ca="1" si="99"/>
        <v>6.2818544090339263E-6</v>
      </c>
      <c r="AA255" s="20">
        <f t="shared" ca="1" si="100"/>
        <v>11.965423147445165</v>
      </c>
      <c r="AB255" s="31">
        <f t="shared" ca="1" si="101"/>
        <v>0.1114548588676766</v>
      </c>
      <c r="AC255" s="20">
        <f t="shared" ca="1" si="102"/>
        <v>641</v>
      </c>
      <c r="AD255" s="20">
        <f t="shared" ca="1" si="103"/>
        <v>0.50914149443561207</v>
      </c>
      <c r="AE255" s="20">
        <f t="shared" ca="1" si="104"/>
        <v>2.2916334050785976E-2</v>
      </c>
      <c r="AF255" s="20">
        <f t="shared" ca="1" si="105"/>
        <v>0.1114548588676766</v>
      </c>
      <c r="AG255" s="20">
        <f t="shared" ca="1" si="93"/>
        <v>4.3437431858042779E-3</v>
      </c>
      <c r="AH255" s="45">
        <f t="shared" ca="1" si="106"/>
        <v>1.242218556521371E-2</v>
      </c>
      <c r="AJ255" s="47">
        <f t="shared" si="94"/>
        <v>1011</v>
      </c>
      <c r="AK255" s="46">
        <v>247</v>
      </c>
      <c r="AL255" s="46">
        <f t="shared" si="91"/>
        <v>5.7205725292270269E-2</v>
      </c>
      <c r="AM255" s="46">
        <f t="shared" si="92"/>
        <v>-5.559347488384165E-2</v>
      </c>
      <c r="AN255" s="46">
        <f t="shared" ca="1" si="107"/>
        <v>1.4253504361234398E-2</v>
      </c>
      <c r="AO255" s="94">
        <f t="shared" ca="1" si="108"/>
        <v>4.0087592868170305E-2</v>
      </c>
      <c r="AP255" s="46">
        <f t="shared" ca="1" si="95"/>
        <v>4.8062826870440063E-2</v>
      </c>
      <c r="AQ255" s="47">
        <f t="shared" ca="1" si="96"/>
        <v>1.9441448643079031E-2</v>
      </c>
      <c r="AR255" s="90">
        <f t="shared" ca="1" si="97"/>
        <v>1.7704691975481565E-2</v>
      </c>
      <c r="AT255" s="67">
        <f t="shared" si="109"/>
        <v>1.3267716535433072</v>
      </c>
      <c r="AU255" s="56">
        <f t="shared" ca="1" si="110"/>
        <v>3.0648893902525619E-3</v>
      </c>
      <c r="AV255" s="57">
        <f t="shared" ca="1" si="111"/>
        <v>4.1588469192138433E-4</v>
      </c>
    </row>
    <row r="256" spans="2:48" x14ac:dyDescent="0.2">
      <c r="B256" s="3">
        <v>38258</v>
      </c>
      <c r="C256" s="4">
        <v>1110.0600589999999</v>
      </c>
      <c r="D256" s="4">
        <v>586.77002000000005</v>
      </c>
      <c r="E256" s="4">
        <v>565.65997300000004</v>
      </c>
      <c r="F256" s="4">
        <v>46.786667000000001</v>
      </c>
      <c r="G256" s="4">
        <v>103.110001</v>
      </c>
      <c r="I256" s="77">
        <v>38258</v>
      </c>
      <c r="J256" s="78">
        <f t="shared" si="84"/>
        <v>5.9265250122059222E-3</v>
      </c>
      <c r="K256" s="78">
        <f t="shared" si="85"/>
        <v>6.8810658438970091E-3</v>
      </c>
      <c r="L256" s="78">
        <f t="shared" si="86"/>
        <v>1.3073981295418195E-2</v>
      </c>
      <c r="M256" s="78">
        <f t="shared" si="87"/>
        <v>9.7842089146535534E-3</v>
      </c>
      <c r="N256" s="79">
        <f t="shared" si="88"/>
        <v>1.6514376986313834E-3</v>
      </c>
      <c r="P256" s="74">
        <v>42734</v>
      </c>
      <c r="Q256" s="75">
        <v>-4.6370503870737509E-3</v>
      </c>
      <c r="R256" s="75">
        <v>-3.9588393492139811E-3</v>
      </c>
      <c r="S256" s="75">
        <v>-4.4381877377439568E-3</v>
      </c>
      <c r="T256" s="75">
        <v>3.4764645137574284E-3</v>
      </c>
      <c r="U256" s="76">
        <v>2.0400779688455645E-3</v>
      </c>
      <c r="W256" s="42">
        <f t="shared" si="89"/>
        <v>42731</v>
      </c>
      <c r="X256" s="19">
        <f t="shared" ca="1" si="90"/>
        <v>-7.447589042033631E-4</v>
      </c>
      <c r="Y256" s="46">
        <f t="shared" ca="1" si="98"/>
        <v>5.5466582539019417E-7</v>
      </c>
      <c r="Z256" s="19">
        <f t="shared" ca="1" si="99"/>
        <v>4.9845482352789246E-6</v>
      </c>
      <c r="AA256" s="46">
        <f t="shared" ca="1" si="100"/>
        <v>12.097890733037335</v>
      </c>
      <c r="AB256" s="47">
        <f t="shared" ca="1" si="101"/>
        <v>-0.33358214946019665</v>
      </c>
      <c r="AC256" s="46">
        <f t="shared" ca="1" si="102"/>
        <v>397</v>
      </c>
      <c r="AD256" s="46">
        <f t="shared" ca="1" si="103"/>
        <v>0.31518282988871227</v>
      </c>
      <c r="AE256" s="46">
        <f t="shared" ca="1" si="104"/>
        <v>-0.48121224379304312</v>
      </c>
      <c r="AF256" s="46">
        <f t="shared" ca="1" si="105"/>
        <v>-0.33358214946019665</v>
      </c>
      <c r="AG256" s="46">
        <f t="shared" ca="1" si="93"/>
        <v>0.14373950260177124</v>
      </c>
      <c r="AH256" s="48">
        <f t="shared" ca="1" si="106"/>
        <v>0.11127705043848497</v>
      </c>
      <c r="AJ256" s="31">
        <f t="shared" si="94"/>
        <v>1010</v>
      </c>
      <c r="AK256" s="20">
        <v>248</v>
      </c>
      <c r="AL256" s="20">
        <f t="shared" si="91"/>
        <v>5.7205725292270269E-2</v>
      </c>
      <c r="AM256" s="20">
        <f t="shared" si="92"/>
        <v>-5.559347488384165E-2</v>
      </c>
      <c r="AN256" s="20">
        <f t="shared" ca="1" si="107"/>
        <v>-2.6666361211063278E-2</v>
      </c>
      <c r="AO256" s="20">
        <f t="shared" ca="1" si="108"/>
        <v>1.8826172407423535E-2</v>
      </c>
      <c r="AP256" s="20">
        <f t="shared" ca="1" si="95"/>
        <v>1.6800336029456832E-2</v>
      </c>
      <c r="AQ256" s="31">
        <f t="shared" ca="1" si="96"/>
        <v>-9.9404545530620402E-4</v>
      </c>
      <c r="AR256" s="89">
        <f t="shared" ca="1" si="97"/>
        <v>2.0042960050944219E-3</v>
      </c>
      <c r="AT256" s="64">
        <f t="shared" si="109"/>
        <v>1.3289473684210527</v>
      </c>
      <c r="AU256" s="65">
        <f t="shared" ca="1" si="110"/>
        <v>3.7509711001275267E-4</v>
      </c>
      <c r="AV256" s="66">
        <f t="shared" ca="1" si="111"/>
        <v>5.3386506589445177E-6</v>
      </c>
    </row>
    <row r="257" spans="2:48" x14ac:dyDescent="0.2">
      <c r="B257" s="3">
        <v>38259</v>
      </c>
      <c r="C257" s="4">
        <v>1114.8000489999999</v>
      </c>
      <c r="D257" s="4">
        <v>589.02002000000005</v>
      </c>
      <c r="E257" s="4">
        <v>571.07000700000003</v>
      </c>
      <c r="F257" s="4">
        <v>46.966667000000001</v>
      </c>
      <c r="G257" s="4">
        <v>102.519997</v>
      </c>
      <c r="I257" s="74">
        <v>38259</v>
      </c>
      <c r="J257" s="75">
        <f t="shared" si="84"/>
        <v>4.2700302218512979E-3</v>
      </c>
      <c r="K257" s="75">
        <f t="shared" si="85"/>
        <v>3.83455173800461E-3</v>
      </c>
      <c r="L257" s="75">
        <f t="shared" si="86"/>
        <v>9.5641096387069184E-3</v>
      </c>
      <c r="M257" s="75">
        <f t="shared" si="87"/>
        <v>3.8472499013447511E-3</v>
      </c>
      <c r="N257" s="76">
        <f t="shared" si="88"/>
        <v>-5.7220831566085753E-3</v>
      </c>
      <c r="P257" s="77">
        <v>42738</v>
      </c>
      <c r="Q257" s="78">
        <v>8.4865752817530268E-3</v>
      </c>
      <c r="R257" s="78">
        <v>5.6125379367158827E-3</v>
      </c>
      <c r="S257" s="78">
        <v>6.1600472830162295E-3</v>
      </c>
      <c r="T257" s="78">
        <v>6.2359258617704239E-3</v>
      </c>
      <c r="U257" s="79">
        <v>1.0179530079207817E-3</v>
      </c>
      <c r="W257" s="44">
        <f t="shared" si="89"/>
        <v>42732</v>
      </c>
      <c r="X257" s="20">
        <f t="shared" ca="1" si="90"/>
        <v>1.5838085181221803E-3</v>
      </c>
      <c r="Y257" s="20">
        <f t="shared" ca="1" si="98"/>
        <v>2.5084494220763764E-6</v>
      </c>
      <c r="Z257" s="20">
        <f t="shared" ca="1" si="99"/>
        <v>4.1506623723021699E-6</v>
      </c>
      <c r="AA257" s="20">
        <f t="shared" ca="1" si="100"/>
        <v>11.787893443634131</v>
      </c>
      <c r="AB257" s="31">
        <f t="shared" ca="1" si="101"/>
        <v>0.77739898703294408</v>
      </c>
      <c r="AC257" s="20">
        <f t="shared" ca="1" si="102"/>
        <v>1009</v>
      </c>
      <c r="AD257" s="20">
        <f t="shared" ca="1" si="103"/>
        <v>0.80166931637519878</v>
      </c>
      <c r="AE257" s="20">
        <f t="shared" ca="1" si="104"/>
        <v>0.84759893575705836</v>
      </c>
      <c r="AF257" s="20">
        <f t="shared" ca="1" si="105"/>
        <v>0.77739898703294408</v>
      </c>
      <c r="AG257" s="20">
        <f t="shared" ca="1" si="93"/>
        <v>0.5356061908005505</v>
      </c>
      <c r="AH257" s="45">
        <f t="shared" ca="1" si="106"/>
        <v>0.60434918503984747</v>
      </c>
      <c r="AJ257" s="47">
        <f t="shared" si="94"/>
        <v>1009</v>
      </c>
      <c r="AK257" s="46">
        <v>249</v>
      </c>
      <c r="AL257" s="46">
        <f t="shared" si="91"/>
        <v>5.7205725292270269E-2</v>
      </c>
      <c r="AM257" s="46">
        <f t="shared" si="92"/>
        <v>-5.559347488384165E-2</v>
      </c>
      <c r="AN257" s="46">
        <f t="shared" ca="1" si="107"/>
        <v>-1.8412942852094161E-2</v>
      </c>
      <c r="AO257" s="94">
        <f t="shared" ca="1" si="108"/>
        <v>4.8371527901098423E-2</v>
      </c>
      <c r="AP257" s="46">
        <f t="shared" ca="1" si="95"/>
        <v>-7.1712513555942277E-3</v>
      </c>
      <c r="AQ257" s="47">
        <f t="shared" ca="1" si="96"/>
        <v>-3.9235463195404004E-2</v>
      </c>
      <c r="AR257" s="90">
        <f t="shared" ca="1" si="97"/>
        <v>-3.6747259520854204E-2</v>
      </c>
      <c r="AT257" s="67">
        <f t="shared" si="109"/>
        <v>1.3311345646437995</v>
      </c>
      <c r="AU257" s="56">
        <f t="shared" ca="1" si="110"/>
        <v>6.845605226801855E-5</v>
      </c>
      <c r="AV257" s="57">
        <f t="shared" ca="1" si="111"/>
        <v>1.7975123113900357E-3</v>
      </c>
    </row>
    <row r="258" spans="2:48" x14ac:dyDescent="0.2">
      <c r="B258" s="3">
        <v>38260</v>
      </c>
      <c r="C258" s="4">
        <v>1114.579956</v>
      </c>
      <c r="D258" s="4">
        <v>593.20001200000002</v>
      </c>
      <c r="E258" s="4">
        <v>572.94000200000005</v>
      </c>
      <c r="F258" s="4">
        <v>47.133335000000002</v>
      </c>
      <c r="G258" s="4">
        <v>102.66999800000001</v>
      </c>
      <c r="I258" s="77">
        <v>38260</v>
      </c>
      <c r="J258" s="78">
        <f t="shared" si="84"/>
        <v>-1.9742822957115441E-4</v>
      </c>
      <c r="K258" s="78">
        <f t="shared" si="85"/>
        <v>7.0965194018362395E-3</v>
      </c>
      <c r="L258" s="78">
        <f t="shared" si="86"/>
        <v>3.2745459874939939E-3</v>
      </c>
      <c r="M258" s="78">
        <f t="shared" si="87"/>
        <v>3.5486444034872936E-3</v>
      </c>
      <c r="N258" s="79">
        <f t="shared" si="88"/>
        <v>1.463138942542138E-3</v>
      </c>
      <c r="P258" s="74">
        <v>42739</v>
      </c>
      <c r="Q258" s="75">
        <v>5.7222738442055795E-3</v>
      </c>
      <c r="R258" s="75">
        <v>1.5527834976544684E-2</v>
      </c>
      <c r="S258" s="75">
        <v>1.6448279492696991E-2</v>
      </c>
      <c r="T258" s="75">
        <v>1.136168015148901E-2</v>
      </c>
      <c r="U258" s="76">
        <v>2.7733198257052247E-4</v>
      </c>
      <c r="W258" s="42">
        <f t="shared" si="89"/>
        <v>42733</v>
      </c>
      <c r="X258" s="19">
        <f t="shared" ca="1" si="90"/>
        <v>3.0694260427973877E-3</v>
      </c>
      <c r="Y258" s="46">
        <f t="shared" ca="1" si="98"/>
        <v>9.4213762322028308E-6</v>
      </c>
      <c r="Z258" s="19">
        <f t="shared" ca="1" si="99"/>
        <v>4.0450219250999271E-6</v>
      </c>
      <c r="AA258" s="46">
        <f t="shared" ca="1" si="100"/>
        <v>10.088894992406562</v>
      </c>
      <c r="AB258" s="47">
        <f t="shared" ca="1" si="101"/>
        <v>1.526148287279222</v>
      </c>
      <c r="AC258" s="46">
        <f t="shared" ca="1" si="102"/>
        <v>1198</v>
      </c>
      <c r="AD258" s="46">
        <f t="shared" ca="1" si="103"/>
        <v>0.95190779014308424</v>
      </c>
      <c r="AE258" s="46">
        <f t="shared" ca="1" si="104"/>
        <v>1.6636398677150863</v>
      </c>
      <c r="AF258" s="46">
        <f t="shared" ca="1" si="105"/>
        <v>1.526148287279222</v>
      </c>
      <c r="AG258" s="46">
        <f t="shared" ca="1" si="93"/>
        <v>2.1921778653215704</v>
      </c>
      <c r="AH258" s="48">
        <f t="shared" ca="1" si="106"/>
        <v>2.3291285947653022</v>
      </c>
      <c r="AJ258" s="31">
        <f t="shared" si="94"/>
        <v>1008</v>
      </c>
      <c r="AK258" s="20">
        <v>250</v>
      </c>
      <c r="AL258" s="20">
        <f t="shared" si="91"/>
        <v>5.7205725292270269E-2</v>
      </c>
      <c r="AM258" s="20">
        <f t="shared" si="92"/>
        <v>-5.559347488384165E-2</v>
      </c>
      <c r="AN258" s="20">
        <f t="shared" ca="1" si="107"/>
        <v>-1.802115569716594E-2</v>
      </c>
      <c r="AO258" s="20">
        <f t="shared" ca="1" si="108"/>
        <v>2.8568780269708331E-2</v>
      </c>
      <c r="AP258" s="20">
        <f t="shared" ca="1" si="95"/>
        <v>-8.0689346998515862E-3</v>
      </c>
      <c r="AQ258" s="31">
        <f t="shared" ca="1" si="96"/>
        <v>-1.3029759976893429E-3</v>
      </c>
      <c r="AR258" s="89">
        <f t="shared" ca="1" si="97"/>
        <v>-1.5592902769614764E-4</v>
      </c>
      <c r="AT258" s="64">
        <f t="shared" si="109"/>
        <v>1.3333333333333333</v>
      </c>
      <c r="AU258" s="65">
        <f t="shared" ca="1" si="110"/>
        <v>8.6810276253958678E-5</v>
      </c>
      <c r="AV258" s="66">
        <f t="shared" ca="1" si="111"/>
        <v>3.2418482237687968E-8</v>
      </c>
    </row>
    <row r="259" spans="2:48" x14ac:dyDescent="0.2">
      <c r="B259" s="3">
        <v>38261</v>
      </c>
      <c r="C259" s="4">
        <v>1131.5</v>
      </c>
      <c r="D259" s="4">
        <v>601.78997800000002</v>
      </c>
      <c r="E259" s="4">
        <v>585.03002900000001</v>
      </c>
      <c r="F259" s="4">
        <v>47.866664999999998</v>
      </c>
      <c r="G259" s="4">
        <v>102.16999800000001</v>
      </c>
      <c r="I259" s="74">
        <v>38261</v>
      </c>
      <c r="J259" s="75">
        <f t="shared" si="84"/>
        <v>1.5180646223643341E-2</v>
      </c>
      <c r="K259" s="75">
        <f t="shared" si="85"/>
        <v>1.4480724589061545E-2</v>
      </c>
      <c r="L259" s="75">
        <f t="shared" si="86"/>
        <v>2.1101733092115223E-2</v>
      </c>
      <c r="M259" s="75">
        <f t="shared" si="87"/>
        <v>1.5558627455493974E-2</v>
      </c>
      <c r="N259" s="76">
        <f t="shared" si="88"/>
        <v>-4.8699718490303268E-3</v>
      </c>
      <c r="P259" s="77">
        <v>42740</v>
      </c>
      <c r="Q259" s="78">
        <v>-7.7067048332048887E-4</v>
      </c>
      <c r="R259" s="78">
        <v>-7.3415090681415319E-3</v>
      </c>
      <c r="S259" s="78">
        <v>-1.1535005270517831E-2</v>
      </c>
      <c r="T259" s="78">
        <v>8.5106382978723406E-3</v>
      </c>
      <c r="U259" s="79">
        <v>4.1590112058875976E-3</v>
      </c>
      <c r="W259" s="44">
        <f t="shared" si="89"/>
        <v>42734</v>
      </c>
      <c r="X259" s="20">
        <f t="shared" ca="1" si="90"/>
        <v>2.0400779688455645E-3</v>
      </c>
      <c r="Y259" s="20">
        <f t="shared" ca="1" si="98"/>
        <v>4.1619181189690436E-6</v>
      </c>
      <c r="Z259" s="20">
        <f t="shared" ca="1" si="99"/>
        <v>5.7728978606464578E-6</v>
      </c>
      <c r="AA259" s="20">
        <f t="shared" ca="1" si="100"/>
        <v>11.341395485081676</v>
      </c>
      <c r="AB259" s="31">
        <f t="shared" ca="1" si="101"/>
        <v>0.84908238090056232</v>
      </c>
      <c r="AC259" s="20">
        <f t="shared" ca="1" si="102"/>
        <v>1042</v>
      </c>
      <c r="AD259" s="20">
        <f t="shared" ca="1" si="103"/>
        <v>0.82790143084260737</v>
      </c>
      <c r="AE259" s="20">
        <f t="shared" ca="1" si="104"/>
        <v>0.94590481317641928</v>
      </c>
      <c r="AF259" s="20">
        <f t="shared" ca="1" si="105"/>
        <v>0.84908238090056232</v>
      </c>
      <c r="AG259" s="20">
        <f t="shared" ca="1" si="93"/>
        <v>0.64566785656268533</v>
      </c>
      <c r="AH259" s="45">
        <f t="shared" ca="1" si="106"/>
        <v>0.72094088955576741</v>
      </c>
      <c r="AJ259" s="47">
        <f t="shared" si="94"/>
        <v>1007</v>
      </c>
      <c r="AK259" s="46">
        <v>251</v>
      </c>
      <c r="AL259" s="46">
        <f t="shared" si="91"/>
        <v>5.7205725292270269E-2</v>
      </c>
      <c r="AM259" s="46">
        <f t="shared" si="92"/>
        <v>-5.559347488384165E-2</v>
      </c>
      <c r="AN259" s="46">
        <f t="shared" ca="1" si="107"/>
        <v>3.2928522286140793E-2</v>
      </c>
      <c r="AO259" s="94">
        <f t="shared" ca="1" si="108"/>
        <v>3.0733214719793137E-2</v>
      </c>
      <c r="AP259" s="46">
        <f t="shared" ca="1" si="95"/>
        <v>2.7143346000410982E-2</v>
      </c>
      <c r="AQ259" s="47">
        <f t="shared" ca="1" si="96"/>
        <v>6.0541964252026875E-2</v>
      </c>
      <c r="AR259" s="90">
        <f t="shared" ca="1" si="97"/>
        <v>6.1419655309460336E-2</v>
      </c>
      <c r="AT259" s="67">
        <f t="shared" si="109"/>
        <v>1.3355437665782492</v>
      </c>
      <c r="AU259" s="56">
        <f t="shared" ca="1" si="110"/>
        <v>9.8397687098503053E-4</v>
      </c>
      <c r="AV259" s="57">
        <f t="shared" ca="1" si="111"/>
        <v>5.0381706588080236E-3</v>
      </c>
    </row>
    <row r="260" spans="2:48" x14ac:dyDescent="0.2">
      <c r="B260" s="3">
        <v>38264</v>
      </c>
      <c r="C260" s="4">
        <v>1135.170044</v>
      </c>
      <c r="D260" s="4">
        <v>603.61999500000002</v>
      </c>
      <c r="E260" s="4">
        <v>589.09002699999996</v>
      </c>
      <c r="F260" s="4">
        <v>47.939999</v>
      </c>
      <c r="G260" s="4">
        <v>102.199997</v>
      </c>
      <c r="I260" s="77">
        <v>38264</v>
      </c>
      <c r="J260" s="78">
        <f t="shared" si="84"/>
        <v>3.2435209898364664E-3</v>
      </c>
      <c r="K260" s="78">
        <f t="shared" si="85"/>
        <v>3.0409562586633803E-3</v>
      </c>
      <c r="L260" s="78">
        <f t="shared" si="86"/>
        <v>6.9398112895841628E-3</v>
      </c>
      <c r="M260" s="78">
        <f t="shared" si="87"/>
        <v>1.5320474071047706E-3</v>
      </c>
      <c r="N260" s="79">
        <f t="shared" si="88"/>
        <v>2.9361848475312143E-4</v>
      </c>
      <c r="P260" s="74">
        <v>42741</v>
      </c>
      <c r="Q260" s="75">
        <v>3.5169590127809912E-3</v>
      </c>
      <c r="R260" s="75">
        <v>-7.7823129424654781E-4</v>
      </c>
      <c r="S260" s="75">
        <v>-3.3965860025938822E-3</v>
      </c>
      <c r="T260" s="75">
        <v>-3.3755443037974736E-3</v>
      </c>
      <c r="U260" s="76">
        <v>-3.313400767355687E-3</v>
      </c>
      <c r="W260" s="42">
        <f t="shared" si="89"/>
        <v>42738</v>
      </c>
      <c r="X260" s="19">
        <f t="shared" ca="1" si="90"/>
        <v>1.0179530079207817E-3</v>
      </c>
      <c r="Y260" s="46">
        <f t="shared" ca="1" si="98"/>
        <v>1.036228326334967E-6</v>
      </c>
      <c r="Z260" s="19">
        <f t="shared" ca="1" si="99"/>
        <v>5.6754161865793366E-6</v>
      </c>
      <c r="AA260" s="46">
        <f t="shared" ca="1" si="100"/>
        <v>11.896784750629644</v>
      </c>
      <c r="AB260" s="47">
        <f t="shared" ca="1" si="101"/>
        <v>0.42729604469735499</v>
      </c>
      <c r="AC260" s="46">
        <f t="shared" ca="1" si="102"/>
        <v>846</v>
      </c>
      <c r="AD260" s="46">
        <f t="shared" ca="1" si="103"/>
        <v>0.67209856915739263</v>
      </c>
      <c r="AE260" s="46">
        <f t="shared" ca="1" si="104"/>
        <v>0.44571536858228716</v>
      </c>
      <c r="AF260" s="46">
        <f t="shared" ca="1" si="105"/>
        <v>0.42729604469735499</v>
      </c>
      <c r="AG260" s="46">
        <f t="shared" ca="1" si="93"/>
        <v>0.14573173841576326</v>
      </c>
      <c r="AH260" s="48">
        <f t="shared" ca="1" si="106"/>
        <v>0.18258190981400402</v>
      </c>
      <c r="AJ260" s="31">
        <f t="shared" si="94"/>
        <v>1006</v>
      </c>
      <c r="AK260" s="20">
        <v>252</v>
      </c>
      <c r="AL260" s="20">
        <f t="shared" si="91"/>
        <v>5.7205725292270269E-2</v>
      </c>
      <c r="AM260" s="20">
        <f t="shared" si="92"/>
        <v>-5.559347488384165E-2</v>
      </c>
      <c r="AN260" s="20">
        <f t="shared" ca="1" si="107"/>
        <v>6.475353541626655E-2</v>
      </c>
      <c r="AO260" s="20">
        <f t="shared" ca="1" si="108"/>
        <v>1.1649792806131041E-2</v>
      </c>
      <c r="AP260" s="20">
        <f t="shared" ca="1" si="95"/>
        <v>4.3739497286925159E-2</v>
      </c>
      <c r="AQ260" s="31">
        <f t="shared" ca="1" si="96"/>
        <v>5.498945307508072E-2</v>
      </c>
      <c r="AR260" s="89">
        <f t="shared" ca="1" si="97"/>
        <v>5.2917506770926152E-2</v>
      </c>
      <c r="AT260" s="64">
        <f t="shared" si="109"/>
        <v>1.3377659574468086</v>
      </c>
      <c r="AU260" s="65">
        <f t="shared" ca="1" si="110"/>
        <v>2.5593384104393765E-3</v>
      </c>
      <c r="AV260" s="66">
        <f t="shared" ca="1" si="111"/>
        <v>3.7460958749842041E-3</v>
      </c>
    </row>
    <row r="261" spans="2:48" x14ac:dyDescent="0.2">
      <c r="B261" s="3">
        <v>38265</v>
      </c>
      <c r="C261" s="4">
        <v>1134.4799800000001</v>
      </c>
      <c r="D261" s="4">
        <v>602.11999500000002</v>
      </c>
      <c r="E261" s="4">
        <v>587.34002699999996</v>
      </c>
      <c r="F261" s="4">
        <v>47.966667000000001</v>
      </c>
      <c r="G261" s="4">
        <v>102.19000200000001</v>
      </c>
      <c r="I261" s="74">
        <v>38265</v>
      </c>
      <c r="J261" s="75">
        <f t="shared" si="84"/>
        <v>-6.0789482919080011E-4</v>
      </c>
      <c r="K261" s="75">
        <f t="shared" si="85"/>
        <v>-2.4850071442712894E-3</v>
      </c>
      <c r="L261" s="75">
        <f t="shared" si="86"/>
        <v>-2.9706834605774104E-3</v>
      </c>
      <c r="M261" s="75">
        <f t="shared" si="87"/>
        <v>5.5627869328910083E-4</v>
      </c>
      <c r="N261" s="76">
        <f t="shared" si="88"/>
        <v>-9.7798437312961154E-5</v>
      </c>
      <c r="P261" s="77">
        <v>42744</v>
      </c>
      <c r="Q261" s="78">
        <v>-3.548594221719928E-3</v>
      </c>
      <c r="R261" s="78">
        <v>-7.0329750722506745E-3</v>
      </c>
      <c r="S261" s="78">
        <v>-7.1602296474411378E-3</v>
      </c>
      <c r="T261" s="78">
        <v>-1.5241321172587371E-3</v>
      </c>
      <c r="U261" s="79">
        <v>1.6622033275259884E-3</v>
      </c>
      <c r="W261" s="44">
        <f t="shared" si="89"/>
        <v>42739</v>
      </c>
      <c r="X261" s="20">
        <f t="shared" ca="1" si="90"/>
        <v>2.7733198257052247E-4</v>
      </c>
      <c r="Y261" s="20">
        <f t="shared" ca="1" si="98"/>
        <v>7.6913028556496574E-8</v>
      </c>
      <c r="Z261" s="20">
        <f t="shared" ca="1" si="99"/>
        <v>4.7868515655432745E-6</v>
      </c>
      <c r="AA261" s="20">
        <f t="shared" ca="1" si="100"/>
        <v>12.23357009506214</v>
      </c>
      <c r="AB261" s="31">
        <f t="shared" ca="1" si="101"/>
        <v>0.12675788258404772</v>
      </c>
      <c r="AC261" s="20">
        <f t="shared" ca="1" si="102"/>
        <v>660</v>
      </c>
      <c r="AD261" s="20">
        <f t="shared" ca="1" si="103"/>
        <v>0.52424483306836245</v>
      </c>
      <c r="AE261" s="20">
        <f t="shared" ca="1" si="104"/>
        <v>6.0810241521621941E-2</v>
      </c>
      <c r="AF261" s="20">
        <f t="shared" ca="1" si="105"/>
        <v>0.12675788258404772</v>
      </c>
      <c r="AG261" s="20">
        <f t="shared" ca="1" si="93"/>
        <v>6.5950809353693077E-3</v>
      </c>
      <c r="AH261" s="45">
        <f t="shared" ca="1" si="106"/>
        <v>1.6067560797191228E-2</v>
      </c>
      <c r="AJ261" s="47">
        <f t="shared" si="94"/>
        <v>1005</v>
      </c>
      <c r="AK261" s="46">
        <v>253</v>
      </c>
      <c r="AL261" s="46">
        <f t="shared" si="91"/>
        <v>5.7205725292270269E-2</v>
      </c>
      <c r="AM261" s="46">
        <f t="shared" si="92"/>
        <v>-5.559347488384165E-2</v>
      </c>
      <c r="AN261" s="46">
        <f t="shared" ca="1" si="107"/>
        <v>4.4623710728239228E-3</v>
      </c>
      <c r="AO261" s="94">
        <f t="shared" ca="1" si="108"/>
        <v>-9.1046199645817213E-3</v>
      </c>
      <c r="AP261" s="46">
        <f t="shared" ca="1" si="95"/>
        <v>-5.6093772062316347E-3</v>
      </c>
      <c r="AQ261" s="47">
        <f t="shared" ca="1" si="96"/>
        <v>9.160914194073648E-2</v>
      </c>
      <c r="AR261" s="90">
        <f t="shared" ca="1" si="97"/>
        <v>8.7400199419665869E-2</v>
      </c>
      <c r="AT261" s="67">
        <f t="shared" si="109"/>
        <v>1.34</v>
      </c>
      <c r="AU261" s="56">
        <f t="shared" ca="1" si="110"/>
        <v>4.216325093999997E-5</v>
      </c>
      <c r="AV261" s="57">
        <f t="shared" ca="1" si="111"/>
        <v>1.0235985110520466E-2</v>
      </c>
    </row>
    <row r="262" spans="2:48" x14ac:dyDescent="0.2">
      <c r="B262" s="3">
        <v>38266</v>
      </c>
      <c r="C262" s="4">
        <v>1142.0500489999999</v>
      </c>
      <c r="D262" s="4">
        <v>605.90002400000003</v>
      </c>
      <c r="E262" s="4">
        <v>592.65997300000004</v>
      </c>
      <c r="F262" s="4">
        <v>48.146667000000001</v>
      </c>
      <c r="G262" s="4">
        <v>102</v>
      </c>
      <c r="I262" s="77">
        <v>38266</v>
      </c>
      <c r="J262" s="78">
        <f t="shared" si="84"/>
        <v>6.6727215406655969E-3</v>
      </c>
      <c r="K262" s="78">
        <f t="shared" si="85"/>
        <v>6.2778665903629608E-3</v>
      </c>
      <c r="L262" s="78">
        <f t="shared" si="86"/>
        <v>9.0576935939019072E-3</v>
      </c>
      <c r="M262" s="78">
        <f t="shared" si="87"/>
        <v>3.7526059502946017E-3</v>
      </c>
      <c r="N262" s="79">
        <f t="shared" si="88"/>
        <v>-1.8593012651081744E-3</v>
      </c>
      <c r="P262" s="74">
        <v>42745</v>
      </c>
      <c r="Q262" s="75">
        <v>0</v>
      </c>
      <c r="R262" s="75">
        <v>6.5020512411512405E-3</v>
      </c>
      <c r="S262" s="75">
        <v>9.878550927657298E-3</v>
      </c>
      <c r="T262" s="75">
        <v>1.6964043706988642E-4</v>
      </c>
      <c r="U262" s="76">
        <v>-2.7656494628399103E-4</v>
      </c>
      <c r="W262" s="42">
        <f t="shared" si="89"/>
        <v>42740</v>
      </c>
      <c r="X262" s="19">
        <f t="shared" ca="1" si="90"/>
        <v>4.1590112058875976E-3</v>
      </c>
      <c r="Y262" s="46">
        <f t="shared" ca="1" si="98"/>
        <v>1.7297374210698609E-5</v>
      </c>
      <c r="Z262" s="19">
        <f t="shared" ca="1" si="99"/>
        <v>3.879804469267303E-6</v>
      </c>
      <c r="AA262" s="46">
        <f t="shared" ca="1" si="100"/>
        <v>8.001414988911975</v>
      </c>
      <c r="AB262" s="47">
        <f t="shared" ca="1" si="101"/>
        <v>2.1114712432817315</v>
      </c>
      <c r="AC262" s="46">
        <f t="shared" ca="1" si="102"/>
        <v>1242</v>
      </c>
      <c r="AD262" s="46">
        <f t="shared" ca="1" si="103"/>
        <v>0.98688394276629565</v>
      </c>
      <c r="AE262" s="46">
        <f t="shared" ca="1" si="104"/>
        <v>2.2227581201899089</v>
      </c>
      <c r="AF262" s="46">
        <f t="shared" ca="1" si="105"/>
        <v>2.1114712432817315</v>
      </c>
      <c r="AG262" s="46">
        <f t="shared" ca="1" si="93"/>
        <v>4.2680397605557054</v>
      </c>
      <c r="AH262" s="48">
        <f t="shared" ca="1" si="106"/>
        <v>4.4583108112056999</v>
      </c>
      <c r="AJ262" s="31">
        <f t="shared" si="94"/>
        <v>1004</v>
      </c>
      <c r="AK262" s="20">
        <v>254</v>
      </c>
      <c r="AL262" s="20">
        <f t="shared" si="91"/>
        <v>5.7205725292270269E-2</v>
      </c>
      <c r="AM262" s="20">
        <f t="shared" si="92"/>
        <v>-5.559347488384165E-2</v>
      </c>
      <c r="AN262" s="20">
        <f t="shared" ca="1" si="107"/>
        <v>-4.5716519121399724E-3</v>
      </c>
      <c r="AO262" s="20">
        <f t="shared" ca="1" si="108"/>
        <v>7.5865661325966258E-4</v>
      </c>
      <c r="AP262" s="20">
        <f t="shared" ca="1" si="95"/>
        <v>-1.3479288220445142E-2</v>
      </c>
      <c r="AQ262" s="31">
        <f t="shared" ca="1" si="96"/>
        <v>-3.0993336586682945E-2</v>
      </c>
      <c r="AR262" s="89">
        <f t="shared" ca="1" si="97"/>
        <v>-2.7915738845408641E-2</v>
      </c>
      <c r="AT262" s="64">
        <f t="shared" si="109"/>
        <v>1.3422459893048129</v>
      </c>
      <c r="AU262" s="65">
        <f t="shared" ca="1" si="110"/>
        <v>2.4387429916250064E-4</v>
      </c>
      <c r="AV262" s="66">
        <f t="shared" ca="1" si="111"/>
        <v>1.0459968304628307E-3</v>
      </c>
    </row>
    <row r="263" spans="2:48" x14ac:dyDescent="0.2">
      <c r="B263" s="3">
        <v>38267</v>
      </c>
      <c r="C263" s="4">
        <v>1130.650024</v>
      </c>
      <c r="D263" s="4">
        <v>598.330017</v>
      </c>
      <c r="E263" s="4">
        <v>582.59997599999997</v>
      </c>
      <c r="F263" s="4">
        <v>47.816665999999998</v>
      </c>
      <c r="G263" s="4">
        <v>102</v>
      </c>
      <c r="I263" s="74">
        <v>38267</v>
      </c>
      <c r="J263" s="75">
        <f t="shared" ref="J263:J326" si="112">(C263-C262)/C262</f>
        <v>-9.9820712848635532E-3</v>
      </c>
      <c r="K263" s="75">
        <f t="shared" ref="K263:K326" si="113">(D263-D262)/D262</f>
        <v>-1.2493821918052988E-2</v>
      </c>
      <c r="L263" s="75">
        <f t="shared" ref="L263:L326" si="114">(E263-E262)/E262</f>
        <v>-1.6974314882574441E-2</v>
      </c>
      <c r="M263" s="75">
        <f t="shared" ref="M263:M326" si="115">(F263-F262)/F262</f>
        <v>-6.8540777703263002E-3</v>
      </c>
      <c r="N263" s="76">
        <f t="shared" ref="N263:N326" si="116">(G263-G262)/G262</f>
        <v>0</v>
      </c>
      <c r="P263" s="77">
        <v>42746</v>
      </c>
      <c r="Q263" s="78">
        <v>2.8296382728654553E-3</v>
      </c>
      <c r="R263" s="78">
        <v>3.4561049806356233E-3</v>
      </c>
      <c r="S263" s="78">
        <v>1.750692944768607E-3</v>
      </c>
      <c r="T263" s="78">
        <v>5.2568762886741867E-3</v>
      </c>
      <c r="U263" s="79">
        <v>1.1988011582661745E-3</v>
      </c>
      <c r="W263" s="44">
        <f t="shared" si="89"/>
        <v>42741</v>
      </c>
      <c r="X263" s="20">
        <f t="shared" ca="1" si="90"/>
        <v>-3.313400767355687E-3</v>
      </c>
      <c r="Y263" s="20">
        <f t="shared" ca="1" si="98"/>
        <v>1.0978624645113255E-5</v>
      </c>
      <c r="Z263" s="20">
        <f t="shared" ca="1" si="99"/>
        <v>7.7083513532111922E-6</v>
      </c>
      <c r="AA263" s="20">
        <f t="shared" ca="1" si="100"/>
        <v>10.348955546998637</v>
      </c>
      <c r="AB263" s="31">
        <f t="shared" ca="1" si="101"/>
        <v>-1.1934197411322249</v>
      </c>
      <c r="AC263" s="20">
        <f t="shared" ca="1" si="102"/>
        <v>107</v>
      </c>
      <c r="AD263" s="20">
        <f t="shared" ca="1" si="103"/>
        <v>8.4658187599364068E-2</v>
      </c>
      <c r="AE263" s="20">
        <f t="shared" ca="1" si="104"/>
        <v>-1.374403741669378</v>
      </c>
      <c r="AF263" s="20">
        <f t="shared" ca="1" si="105"/>
        <v>-1.1934197411322249</v>
      </c>
      <c r="AG263" s="20">
        <f t="shared" ca="1" si="93"/>
        <v>1.5350405157711515</v>
      </c>
      <c r="AH263" s="45">
        <f t="shared" ca="1" si="106"/>
        <v>1.4242506785241065</v>
      </c>
      <c r="AJ263" s="47">
        <f t="shared" si="94"/>
        <v>1003</v>
      </c>
      <c r="AK263" s="46">
        <v>255</v>
      </c>
      <c r="AL263" s="46">
        <f t="shared" si="91"/>
        <v>5.7205725292270269E-2</v>
      </c>
      <c r="AM263" s="46">
        <f t="shared" si="92"/>
        <v>-5.559347488384165E-2</v>
      </c>
      <c r="AN263" s="46">
        <f t="shared" ca="1" si="107"/>
        <v>1.5462493321397002E-2</v>
      </c>
      <c r="AO263" s="94">
        <f t="shared" ca="1" si="108"/>
        <v>-2.0515873260454218E-2</v>
      </c>
      <c r="AP263" s="46">
        <f t="shared" ca="1" si="95"/>
        <v>-1.2323494033803561E-2</v>
      </c>
      <c r="AQ263" s="47">
        <f t="shared" ca="1" si="96"/>
        <v>-1.4862031078978953E-2</v>
      </c>
      <c r="AR263" s="90">
        <f t="shared" ca="1" si="97"/>
        <v>-1.7874743550089407E-2</v>
      </c>
      <c r="AT263" s="67">
        <f t="shared" si="109"/>
        <v>1.3445040214477211</v>
      </c>
      <c r="AU263" s="56">
        <f t="shared" ca="1" si="110"/>
        <v>2.0418781597425677E-4</v>
      </c>
      <c r="AV263" s="57">
        <f t="shared" ca="1" si="111"/>
        <v>4.2957771629009006E-4</v>
      </c>
    </row>
    <row r="264" spans="2:48" x14ac:dyDescent="0.2">
      <c r="B264" s="3">
        <v>38268</v>
      </c>
      <c r="C264" s="4">
        <v>1122.1400149999999</v>
      </c>
      <c r="D264" s="4">
        <v>594.15997300000004</v>
      </c>
      <c r="E264" s="4">
        <v>575.65002400000003</v>
      </c>
      <c r="F264" s="4">
        <v>48.150002000000001</v>
      </c>
      <c r="G264" s="4">
        <v>102.5</v>
      </c>
      <c r="I264" s="77">
        <v>38268</v>
      </c>
      <c r="J264" s="78">
        <f t="shared" si="112"/>
        <v>-7.526651766117224E-3</v>
      </c>
      <c r="K264" s="78">
        <f t="shared" si="113"/>
        <v>-6.9694714982015717E-3</v>
      </c>
      <c r="L264" s="78">
        <f t="shared" si="114"/>
        <v>-1.192920062873456E-2</v>
      </c>
      <c r="M264" s="78">
        <f t="shared" si="115"/>
        <v>6.9711259250070413E-3</v>
      </c>
      <c r="N264" s="79">
        <f t="shared" si="116"/>
        <v>4.9019607843137254E-3</v>
      </c>
      <c r="P264" s="74">
        <v>42747</v>
      </c>
      <c r="Q264" s="75">
        <v>-2.144809017699879E-3</v>
      </c>
      <c r="R264" s="75">
        <v>-5.1099316657452626E-3</v>
      </c>
      <c r="S264" s="75">
        <v>-8.9056306441593035E-3</v>
      </c>
      <c r="T264" s="75">
        <v>1.5182186490928149E-3</v>
      </c>
      <c r="U264" s="76">
        <v>3.6843511098833681E-4</v>
      </c>
      <c r="W264" s="42">
        <f t="shared" ref="W264:W327" si="117">IF($P261="","",$P261)</f>
        <v>42744</v>
      </c>
      <c r="X264" s="19">
        <f t="shared" ref="X264:X327" ca="1" si="118">OFFSET(Q261,0,$X$1)</f>
        <v>1.6622033275259884E-3</v>
      </c>
      <c r="Y264" s="46">
        <f t="shared" ca="1" si="98"/>
        <v>2.7629199020384682E-6</v>
      </c>
      <c r="Z264" s="19">
        <f t="shared" ca="1" si="99"/>
        <v>8.886037743321878E-6</v>
      </c>
      <c r="AA264" s="46">
        <f t="shared" ca="1" si="100"/>
        <v>11.320101085544156</v>
      </c>
      <c r="AB264" s="47">
        <f t="shared" ca="1" si="101"/>
        <v>0.55760937977339675</v>
      </c>
      <c r="AC264" s="46">
        <f t="shared" ca="1" si="102"/>
        <v>916</v>
      </c>
      <c r="AD264" s="46">
        <f t="shared" ca="1" si="103"/>
        <v>0.72774244833068358</v>
      </c>
      <c r="AE264" s="46">
        <f t="shared" ca="1" si="104"/>
        <v>0.60599947273879962</v>
      </c>
      <c r="AF264" s="46">
        <f t="shared" ca="1" si="105"/>
        <v>0.55760937977339675</v>
      </c>
      <c r="AG264" s="46">
        <f t="shared" ca="1" si="93"/>
        <v>0.26220708305747076</v>
      </c>
      <c r="AH264" s="48">
        <f t="shared" ca="1" si="106"/>
        <v>0.31092822041127216</v>
      </c>
      <c r="AJ264" s="31">
        <f t="shared" si="94"/>
        <v>1002</v>
      </c>
      <c r="AK264" s="20">
        <v>256</v>
      </c>
      <c r="AL264" s="20">
        <f t="shared" ref="AL264:AL327" si="119">1/$AJ$8+2/SQRT($AJ$9)</f>
        <v>5.7205725292270269E-2</v>
      </c>
      <c r="AM264" s="20">
        <f t="shared" ref="AM264:AM327" si="120">1/$AJ$8-2/SQRT($AJ$8)</f>
        <v>-5.559347488384165E-2</v>
      </c>
      <c r="AN264" s="20">
        <f t="shared" ca="1" si="107"/>
        <v>-4.6586382455191394E-2</v>
      </c>
      <c r="AO264" s="20">
        <f t="shared" ca="1" si="108"/>
        <v>-4.1682531376487208E-3</v>
      </c>
      <c r="AP264" s="20">
        <f t="shared" ca="1" si="95"/>
        <v>-4.3795836168098505E-2</v>
      </c>
      <c r="AQ264" s="31">
        <f t="shared" ca="1" si="96"/>
        <v>-1.7347734169837141E-2</v>
      </c>
      <c r="AR264" s="89">
        <f t="shared" ca="1" si="97"/>
        <v>-1.2708521223912665E-2</v>
      </c>
      <c r="AT264" s="64">
        <f t="shared" si="109"/>
        <v>1.346774193548387</v>
      </c>
      <c r="AU264" s="65">
        <f t="shared" ca="1" si="110"/>
        <v>2.5832142690782943E-3</v>
      </c>
      <c r="AV264" s="66">
        <f t="shared" ca="1" si="111"/>
        <v>2.175128020457472E-4</v>
      </c>
    </row>
    <row r="265" spans="2:48" x14ac:dyDescent="0.2">
      <c r="B265" s="3">
        <v>38271</v>
      </c>
      <c r="C265" s="4">
        <v>1124.3900149999999</v>
      </c>
      <c r="D265" s="4">
        <v>594.30999799999995</v>
      </c>
      <c r="E265" s="4">
        <v>577.55999799999995</v>
      </c>
      <c r="F265" s="4">
        <v>48.266666000000001</v>
      </c>
      <c r="G265" s="4">
        <v>102.599998</v>
      </c>
      <c r="I265" s="74">
        <v>38271</v>
      </c>
      <c r="J265" s="75">
        <f t="shared" si="112"/>
        <v>2.005097376373304E-3</v>
      </c>
      <c r="K265" s="75">
        <f t="shared" si="113"/>
        <v>2.5249933825467259E-4</v>
      </c>
      <c r="L265" s="75">
        <f t="shared" si="114"/>
        <v>3.3179430563177047E-3</v>
      </c>
      <c r="M265" s="75">
        <f t="shared" si="115"/>
        <v>2.4229282482688182E-3</v>
      </c>
      <c r="N265" s="76">
        <f t="shared" si="116"/>
        <v>9.7559024390243278E-4</v>
      </c>
      <c r="P265" s="77">
        <v>42748</v>
      </c>
      <c r="Q265" s="78">
        <v>1.8498406076093335E-3</v>
      </c>
      <c r="R265" s="78">
        <v>5.4281350590796489E-3</v>
      </c>
      <c r="S265" s="78">
        <v>8.0672584331678947E-3</v>
      </c>
      <c r="T265" s="78">
        <v>3.7055921122721167E-3</v>
      </c>
      <c r="U265" s="79">
        <v>-1.7494061159247219E-3</v>
      </c>
      <c r="W265" s="44">
        <f t="shared" si="117"/>
        <v>42745</v>
      </c>
      <c r="X265" s="20">
        <f t="shared" ca="1" si="118"/>
        <v>-2.7656494628399103E-4</v>
      </c>
      <c r="Y265" s="20">
        <f t="shared" ca="1" si="98"/>
        <v>7.6488169513066842E-8</v>
      </c>
      <c r="Z265" s="20">
        <f t="shared" ca="1" si="99"/>
        <v>7.6098132047886118E-6</v>
      </c>
      <c r="AA265" s="20">
        <f t="shared" ca="1" si="100"/>
        <v>11.776020677873161</v>
      </c>
      <c r="AB265" s="31">
        <f t="shared" ca="1" si="101"/>
        <v>-0.10025594515374427</v>
      </c>
      <c r="AC265" s="20">
        <f t="shared" ca="1" si="102"/>
        <v>522</v>
      </c>
      <c r="AD265" s="20">
        <f t="shared" ca="1" si="103"/>
        <v>0.4145468998410175</v>
      </c>
      <c r="AE265" s="20">
        <f t="shared" ca="1" si="104"/>
        <v>-0.21586394825292249</v>
      </c>
      <c r="AF265" s="20">
        <f t="shared" ca="1" si="105"/>
        <v>-0.10025594515374427</v>
      </c>
      <c r="AG265" s="20">
        <f t="shared" ref="AG265:AG328" ca="1" si="121">($AF265-mr)^2</f>
        <v>2.1258725956925375E-2</v>
      </c>
      <c r="AH265" s="45">
        <f t="shared" ca="1" si="106"/>
        <v>1.0051254538670579E-2</v>
      </c>
      <c r="AJ265" s="47">
        <f t="shared" ref="AJ265:AJ328" si="122">COUNT($Q$6:$Q$1263)-$AK265</f>
        <v>1001</v>
      </c>
      <c r="AK265" s="46">
        <v>257</v>
      </c>
      <c r="AL265" s="46">
        <f t="shared" si="119"/>
        <v>5.7205725292270269E-2</v>
      </c>
      <c r="AM265" s="46">
        <f t="shared" si="120"/>
        <v>-5.559347488384165E-2</v>
      </c>
      <c r="AN265" s="46">
        <f t="shared" ca="1" si="107"/>
        <v>5.4359601129697647E-3</v>
      </c>
      <c r="AO265" s="94">
        <f t="shared" ca="1" si="108"/>
        <v>-1.9836088944190131E-2</v>
      </c>
      <c r="AP265" s="46">
        <f t="shared" ref="AP265:AP328" ca="1" si="123">CORREL(OFFSET($AF$9,$AK$8,0,$AJ265),OFFSET($AF$9,$AK265,0,$AJ265))</f>
        <v>2.5928934799583948E-2</v>
      </c>
      <c r="AQ265" s="47">
        <f t="shared" ref="AQ265:AQ328" ca="1" si="124">CORREL(OFFSET($AG$9,$AK$8,0,$AJ265),OFFSET($AG$9,$AK265,0,$AJ265))</f>
        <v>-4.1991980269503078E-2</v>
      </c>
      <c r="AR265" s="90">
        <f t="shared" ref="AR265:AR328" ca="1" si="125">CORREL(OFFSET($AH$9,$AK$8,0,$AJ265),OFFSET($AH$9,$AK265,0,$AJ265))</f>
        <v>-4.3308552056758036E-2</v>
      </c>
      <c r="AT265" s="67">
        <f t="shared" si="109"/>
        <v>1.3490566037735849</v>
      </c>
      <c r="AU265" s="56">
        <f t="shared" ca="1" si="110"/>
        <v>9.0698378638937548E-4</v>
      </c>
      <c r="AV265" s="57">
        <f t="shared" ca="1" si="111"/>
        <v>2.5303319567846006E-3</v>
      </c>
    </row>
    <row r="266" spans="2:48" x14ac:dyDescent="0.2">
      <c r="B266" s="3">
        <v>38272</v>
      </c>
      <c r="C266" s="4">
        <v>1121.839966</v>
      </c>
      <c r="D266" s="4">
        <v>592.46002199999998</v>
      </c>
      <c r="E266" s="4">
        <v>576.71002199999998</v>
      </c>
      <c r="F266" s="4">
        <v>47.716667000000001</v>
      </c>
      <c r="G266" s="4">
        <v>102.5</v>
      </c>
      <c r="I266" s="77">
        <v>38272</v>
      </c>
      <c r="J266" s="78">
        <f t="shared" si="112"/>
        <v>-2.2679399194059408E-3</v>
      </c>
      <c r="K266" s="78">
        <f t="shared" si="113"/>
        <v>-3.1128131887829518E-3</v>
      </c>
      <c r="L266" s="78">
        <f t="shared" si="114"/>
        <v>-1.4716670180471359E-3</v>
      </c>
      <c r="M266" s="78">
        <f t="shared" si="115"/>
        <v>-1.1395007063466942E-2</v>
      </c>
      <c r="N266" s="79">
        <f t="shared" si="116"/>
        <v>-9.7463939521713605E-4</v>
      </c>
      <c r="P266" s="74">
        <v>42752</v>
      </c>
      <c r="Q266" s="75">
        <v>-2.9675026894465883E-3</v>
      </c>
      <c r="R266" s="75">
        <v>-8.6938744763227303E-3</v>
      </c>
      <c r="S266" s="75">
        <v>-1.4380016978520491E-2</v>
      </c>
      <c r="T266" s="75">
        <v>-3.691911394529341E-3</v>
      </c>
      <c r="U266" s="76">
        <v>3.4126822249157113E-3</v>
      </c>
      <c r="W266" s="42">
        <f t="shared" si="117"/>
        <v>42746</v>
      </c>
      <c r="X266" s="19">
        <f t="shared" ca="1" si="118"/>
        <v>1.1988011582661745E-3</v>
      </c>
      <c r="Y266" s="46">
        <f t="shared" ref="Y266:Y329" ca="1" si="126">$X266^2</f>
        <v>1.4371242170603215E-6</v>
      </c>
      <c r="Z266" s="19">
        <f t="shared" ref="Z266:Z329" ca="1" si="127">o+a*Y265+b*Z265</f>
        <v>5.9651893991648532E-6</v>
      </c>
      <c r="AA266" s="46">
        <f t="shared" ref="AA266:AA329" ca="1" si="128">-LN(Z266)-Y266/Z266</f>
        <v>11.78865129563081</v>
      </c>
      <c r="AB266" s="47">
        <f t="shared" ref="AB266:AB329" ca="1" si="129">X266/SQRT(Z266)</f>
        <v>0.49083444820190347</v>
      </c>
      <c r="AC266" s="46">
        <f t="shared" ref="AC266:AC329" ca="1" si="130">_xlfn.RANK.EQ($AB266,$AB$9:$AB$1266,1)</f>
        <v>877</v>
      </c>
      <c r="AD266" s="46">
        <f t="shared" ref="AD266:AD329" ca="1" si="131">($AC266-0.5)/COUNT($AC$9:$AC$1266)</f>
        <v>0.69674085850556444</v>
      </c>
      <c r="AE266" s="46">
        <f t="shared" ref="AE266:AE329" ca="1" si="132">_xlfn.NORM.S.INV($AD266)</f>
        <v>0.51504971081417295</v>
      </c>
      <c r="AF266" s="46">
        <f t="shared" ref="AF266:AF329" ca="1" si="133">$AB266</f>
        <v>0.49083444820190347</v>
      </c>
      <c r="AG266" s="46">
        <f t="shared" ca="1" si="121"/>
        <v>0.19828021783054253</v>
      </c>
      <c r="AH266" s="48">
        <f t="shared" ref="AH266:AH329" ca="1" si="134">$Y266/$Z266</f>
        <v>0.24091845554166708</v>
      </c>
      <c r="AJ266" s="31">
        <f t="shared" si="122"/>
        <v>1000</v>
      </c>
      <c r="AK266" s="20">
        <v>258</v>
      </c>
      <c r="AL266" s="20">
        <f t="shared" si="119"/>
        <v>5.7205725292270269E-2</v>
      </c>
      <c r="AM266" s="20">
        <f t="shared" si="120"/>
        <v>-5.559347488384165E-2</v>
      </c>
      <c r="AN266" s="20">
        <f t="shared" ref="AN266:AN329" ca="1" si="135">CORREL(OFFSET($X$9,$AK$8,0,$AJ266),OFFSET($X$9,$AK266,0,$AJ266))</f>
        <v>1.4984675750535996E-2</v>
      </c>
      <c r="AO266" s="20">
        <f t="shared" ref="AO266:AO329" ca="1" si="136">CORREL(OFFSET($Y$9,$AK$8,0,$AJ266),OFFSET($Y$9,$AK266,0,$AJ266))</f>
        <v>-2.8687547844338881E-2</v>
      </c>
      <c r="AP266" s="20">
        <f t="shared" ca="1" si="123"/>
        <v>3.5935431189348379E-4</v>
      </c>
      <c r="AQ266" s="31">
        <f t="shared" ca="1" si="124"/>
        <v>-3.37746052316086E-2</v>
      </c>
      <c r="AR266" s="89">
        <f t="shared" ca="1" si="125"/>
        <v>-3.8174169929225538E-2</v>
      </c>
      <c r="AT266" s="64">
        <f t="shared" ref="AT266:AT329" si="137">$AJ266/($AJ266-2-$AK266)</f>
        <v>1.3513513513513513</v>
      </c>
      <c r="AU266" s="65">
        <f t="shared" ref="AU266:AU329" ca="1" si="138">AP266^2*$AT266</f>
        <v>1.745074614546476E-7</v>
      </c>
      <c r="AV266" s="66">
        <f t="shared" ref="AV266:AV329" ca="1" si="139">$AR266^2*$AT266</f>
        <v>1.9692800672775502E-3</v>
      </c>
    </row>
    <row r="267" spans="2:48" x14ac:dyDescent="0.2">
      <c r="B267" s="3">
        <v>38273</v>
      </c>
      <c r="C267" s="4">
        <v>1113.650024</v>
      </c>
      <c r="D267" s="4">
        <v>587.42999299999997</v>
      </c>
      <c r="E267" s="4">
        <v>569.419983</v>
      </c>
      <c r="F267" s="4">
        <v>47.383335000000002</v>
      </c>
      <c r="G267" s="4">
        <v>102.650002</v>
      </c>
      <c r="I267" s="74">
        <v>38273</v>
      </c>
      <c r="J267" s="75">
        <f t="shared" si="112"/>
        <v>-7.3004548315405383E-3</v>
      </c>
      <c r="K267" s="75">
        <f t="shared" si="113"/>
        <v>-8.4900732762016023E-3</v>
      </c>
      <c r="L267" s="75">
        <f t="shared" si="114"/>
        <v>-1.2640735763041724E-2</v>
      </c>
      <c r="M267" s="75">
        <f t="shared" si="115"/>
        <v>-6.9856513658005208E-3</v>
      </c>
      <c r="N267" s="76">
        <f t="shared" si="116"/>
        <v>1.4634341463414695E-3</v>
      </c>
      <c r="P267" s="77">
        <v>42753</v>
      </c>
      <c r="Q267" s="78">
        <v>1.7637540571728276E-3</v>
      </c>
      <c r="R267" s="78">
        <v>4.328248483954307E-3</v>
      </c>
      <c r="S267" s="78">
        <v>4.6143762195162037E-3</v>
      </c>
      <c r="T267" s="78">
        <v>-2.8633653842574536E-3</v>
      </c>
      <c r="U267" s="79">
        <v>-4.3202591752895614E-3</v>
      </c>
      <c r="W267" s="44">
        <f t="shared" si="117"/>
        <v>42747</v>
      </c>
      <c r="X267" s="20">
        <f t="shared" ca="1" si="118"/>
        <v>3.6843511098833681E-4</v>
      </c>
      <c r="Y267" s="20">
        <f t="shared" ca="1" si="126"/>
        <v>1.3574443100898805E-7</v>
      </c>
      <c r="Z267" s="20">
        <f t="shared" ca="1" si="127"/>
        <v>5.1056541481659746E-6</v>
      </c>
      <c r="AA267" s="20">
        <f t="shared" ca="1" si="128"/>
        <v>12.158574896675047</v>
      </c>
      <c r="AB267" s="31">
        <f t="shared" ca="1" si="129"/>
        <v>0.16305544811992573</v>
      </c>
      <c r="AC267" s="20">
        <f t="shared" ca="1" si="130"/>
        <v>686</v>
      </c>
      <c r="AD267" s="20">
        <f t="shared" ca="1" si="131"/>
        <v>0.54491255961844198</v>
      </c>
      <c r="AE267" s="20">
        <f t="shared" ca="1" si="132"/>
        <v>0.1128179580645155</v>
      </c>
      <c r="AF267" s="20">
        <f t="shared" ca="1" si="133"/>
        <v>0.16305544811992573</v>
      </c>
      <c r="AG267" s="20">
        <f t="shared" ca="1" si="121"/>
        <v>1.3808052318258214E-2</v>
      </c>
      <c r="AH267" s="45">
        <f t="shared" ca="1" si="134"/>
        <v>2.658707916158979E-2</v>
      </c>
      <c r="AJ267" s="47">
        <f t="shared" si="122"/>
        <v>999</v>
      </c>
      <c r="AK267" s="46">
        <v>259</v>
      </c>
      <c r="AL267" s="46">
        <f t="shared" si="119"/>
        <v>5.7205725292270269E-2</v>
      </c>
      <c r="AM267" s="46">
        <f t="shared" si="120"/>
        <v>-5.559347488384165E-2</v>
      </c>
      <c r="AN267" s="46">
        <f t="shared" ca="1" si="135"/>
        <v>-3.4796729616538222E-2</v>
      </c>
      <c r="AO267" s="94">
        <f t="shared" ca="1" si="136"/>
        <v>4.4402943616757458E-3</v>
      </c>
      <c r="AP267" s="46">
        <f t="shared" ca="1" si="123"/>
        <v>-2.4248937264491746E-2</v>
      </c>
      <c r="AQ267" s="47">
        <f t="shared" ca="1" si="124"/>
        <v>7.3220406317600184E-2</v>
      </c>
      <c r="AR267" s="90">
        <f t="shared" ca="1" si="125"/>
        <v>7.5481857177061587E-2</v>
      </c>
      <c r="AT267" s="67">
        <f t="shared" si="137"/>
        <v>1.3536585365853659</v>
      </c>
      <c r="AU267" s="56">
        <f t="shared" ca="1" si="138"/>
        <v>7.9596605352140806E-4</v>
      </c>
      <c r="AV267" s="57">
        <f t="shared" ca="1" si="139"/>
        <v>7.712484081484317E-3</v>
      </c>
    </row>
    <row r="268" spans="2:48" x14ac:dyDescent="0.2">
      <c r="B268" s="3">
        <v>38274</v>
      </c>
      <c r="C268" s="4">
        <v>1103.290039</v>
      </c>
      <c r="D268" s="4">
        <v>583</v>
      </c>
      <c r="E268" s="4">
        <v>564.88000499999998</v>
      </c>
      <c r="F268" s="4">
        <v>47.133335000000002</v>
      </c>
      <c r="G268" s="4">
        <v>103.139999</v>
      </c>
      <c r="I268" s="77">
        <v>38274</v>
      </c>
      <c r="J268" s="78">
        <f t="shared" si="112"/>
        <v>-9.3027295620118911E-3</v>
      </c>
      <c r="K268" s="78">
        <f t="shared" si="113"/>
        <v>-7.5413122462066181E-3</v>
      </c>
      <c r="L268" s="78">
        <f t="shared" si="114"/>
        <v>-7.9729867857482959E-3</v>
      </c>
      <c r="M268" s="78">
        <f t="shared" si="115"/>
        <v>-5.2761165924686384E-3</v>
      </c>
      <c r="N268" s="79">
        <f t="shared" si="116"/>
        <v>4.7734728733858419E-3</v>
      </c>
      <c r="P268" s="74">
        <v>42754</v>
      </c>
      <c r="Q268" s="75">
        <v>-3.6093087192584027E-3</v>
      </c>
      <c r="R268" s="75">
        <v>-7.4584845064471078E-3</v>
      </c>
      <c r="S268" s="75">
        <v>-9.4365125156383508E-3</v>
      </c>
      <c r="T268" s="75">
        <v>-2.5338175247666067E-3</v>
      </c>
      <c r="U268" s="76">
        <v>-2.5849242983750874E-3</v>
      </c>
      <c r="W268" s="42">
        <f t="shared" si="117"/>
        <v>42748</v>
      </c>
      <c r="X268" s="19">
        <f t="shared" ca="1" si="118"/>
        <v>-1.7494061159247219E-3</v>
      </c>
      <c r="Y268" s="46">
        <f t="shared" ca="1" si="126"/>
        <v>3.0604217584348213E-6</v>
      </c>
      <c r="Z268" s="19">
        <f t="shared" ca="1" si="127"/>
        <v>4.1306926017313425E-6</v>
      </c>
      <c r="AA268" s="46">
        <f t="shared" ca="1" si="128"/>
        <v>11.656167496056227</v>
      </c>
      <c r="AB268" s="47">
        <f t="shared" ca="1" si="129"/>
        <v>-0.86075430223620053</v>
      </c>
      <c r="AC268" s="46">
        <f t="shared" ca="1" si="130"/>
        <v>191</v>
      </c>
      <c r="AD268" s="46">
        <f t="shared" ca="1" si="131"/>
        <v>0.15143084260731318</v>
      </c>
      <c r="AE268" s="46">
        <f t="shared" ca="1" si="132"/>
        <v>-1.0303160115152841</v>
      </c>
      <c r="AF268" s="46">
        <f t="shared" ca="1" si="133"/>
        <v>-0.86075430223620053</v>
      </c>
      <c r="AG268" s="46">
        <f t="shared" ca="1" si="121"/>
        <v>0.82138346232765791</v>
      </c>
      <c r="AH268" s="48">
        <f t="shared" ca="1" si="134"/>
        <v>0.74089796881812831</v>
      </c>
      <c r="AJ268" s="31">
        <f t="shared" si="122"/>
        <v>998</v>
      </c>
      <c r="AK268" s="20">
        <v>260</v>
      </c>
      <c r="AL268" s="20">
        <f t="shared" si="119"/>
        <v>5.7205725292270269E-2</v>
      </c>
      <c r="AM268" s="20">
        <f t="shared" si="120"/>
        <v>-5.559347488384165E-2</v>
      </c>
      <c r="AN268" s="20">
        <f t="shared" ca="1" si="135"/>
        <v>-2.0161695348679893E-3</v>
      </c>
      <c r="AO268" s="20">
        <f t="shared" ca="1" si="136"/>
        <v>4.3815818479444969E-2</v>
      </c>
      <c r="AP268" s="20">
        <f t="shared" ca="1" si="123"/>
        <v>-2.6094239079565162E-2</v>
      </c>
      <c r="AQ268" s="31">
        <f t="shared" ca="1" si="124"/>
        <v>2.0245743762943781E-2</v>
      </c>
      <c r="AR268" s="89">
        <f t="shared" ca="1" si="125"/>
        <v>1.9886659373467546E-2</v>
      </c>
      <c r="AT268" s="64">
        <f t="shared" si="137"/>
        <v>1.3559782608695652</v>
      </c>
      <c r="AU268" s="65">
        <f t="shared" ca="1" si="138"/>
        <v>9.2329822624350908E-4</v>
      </c>
      <c r="AV268" s="66">
        <f t="shared" ca="1" si="139"/>
        <v>5.3626122635088585E-4</v>
      </c>
    </row>
    <row r="269" spans="2:48" x14ac:dyDescent="0.2">
      <c r="B269" s="3">
        <v>38275</v>
      </c>
      <c r="C269" s="4">
        <v>1108.1999510000001</v>
      </c>
      <c r="D269" s="4">
        <v>585.26000999999997</v>
      </c>
      <c r="E269" s="4">
        <v>569.419983</v>
      </c>
      <c r="F269" s="4">
        <v>47.669998</v>
      </c>
      <c r="G269" s="4">
        <v>102.949997</v>
      </c>
      <c r="I269" s="74">
        <v>38275</v>
      </c>
      <c r="J269" s="75">
        <f t="shared" si="112"/>
        <v>4.4502459248615374E-3</v>
      </c>
      <c r="K269" s="75">
        <f t="shared" si="113"/>
        <v>3.8765180102915361E-3</v>
      </c>
      <c r="L269" s="75">
        <f t="shared" si="114"/>
        <v>8.0370662084242456E-3</v>
      </c>
      <c r="M269" s="75">
        <f t="shared" si="115"/>
        <v>1.1386060417748865E-2</v>
      </c>
      <c r="N269" s="76">
        <f t="shared" si="116"/>
        <v>-1.8421757013979308E-3</v>
      </c>
      <c r="P269" s="77">
        <v>42755</v>
      </c>
      <c r="Q269" s="78">
        <v>3.3662375142390669E-3</v>
      </c>
      <c r="R269" s="78">
        <v>4.9417749913427539E-3</v>
      </c>
      <c r="S269" s="78">
        <v>4.5402425768739582E-3</v>
      </c>
      <c r="T269" s="78">
        <v>5.7578324429777448E-3</v>
      </c>
      <c r="U269" s="79">
        <v>3.7024249934975025E-4</v>
      </c>
      <c r="W269" s="44">
        <f t="shared" si="117"/>
        <v>42752</v>
      </c>
      <c r="X269" s="20">
        <f t="shared" ca="1" si="118"/>
        <v>3.4126822249157113E-3</v>
      </c>
      <c r="Y269" s="20">
        <f t="shared" ca="1" si="126"/>
        <v>1.1646399968255649E-5</v>
      </c>
      <c r="Z269" s="20">
        <f t="shared" ca="1" si="127"/>
        <v>4.174465162983169E-6</v>
      </c>
      <c r="AA269" s="20">
        <f t="shared" ca="1" si="128"/>
        <v>9.5966100328569297</v>
      </c>
      <c r="AB269" s="31">
        <f t="shared" ca="1" si="129"/>
        <v>1.6703036489468974</v>
      </c>
      <c r="AC269" s="20">
        <f t="shared" ca="1" si="130"/>
        <v>1217</v>
      </c>
      <c r="AD269" s="20">
        <f t="shared" ca="1" si="131"/>
        <v>0.96701112877583462</v>
      </c>
      <c r="AE269" s="20">
        <f t="shared" ca="1" si="132"/>
        <v>1.8385748554903207</v>
      </c>
      <c r="AF269" s="20">
        <f t="shared" ca="1" si="133"/>
        <v>1.6703036489468974</v>
      </c>
      <c r="AG269" s="20">
        <f t="shared" ca="1" si="121"/>
        <v>2.639831637151727</v>
      </c>
      <c r="AH269" s="45">
        <f t="shared" ca="1" si="134"/>
        <v>2.7899142796853198</v>
      </c>
      <c r="AJ269" s="47">
        <f t="shared" si="122"/>
        <v>997</v>
      </c>
      <c r="AK269" s="46">
        <v>261</v>
      </c>
      <c r="AL269" s="46">
        <f t="shared" si="119"/>
        <v>5.7205725292270269E-2</v>
      </c>
      <c r="AM269" s="46">
        <f t="shared" si="120"/>
        <v>-5.559347488384165E-2</v>
      </c>
      <c r="AN269" s="46">
        <f t="shared" ca="1" si="135"/>
        <v>7.594399938210674E-3</v>
      </c>
      <c r="AO269" s="94">
        <f t="shared" ca="1" si="136"/>
        <v>-1.1041907205383842E-2</v>
      </c>
      <c r="AP269" s="46">
        <f t="shared" ca="1" si="123"/>
        <v>-1.1678683422379744E-2</v>
      </c>
      <c r="AQ269" s="47">
        <f t="shared" ca="1" si="124"/>
        <v>-1.332735480840997E-2</v>
      </c>
      <c r="AR269" s="90">
        <f t="shared" ca="1" si="125"/>
        <v>-1.4992658554349248E-2</v>
      </c>
      <c r="AT269" s="67">
        <f t="shared" si="137"/>
        <v>1.3583106267029972</v>
      </c>
      <c r="AU269" s="56">
        <f t="shared" ca="1" si="138"/>
        <v>1.8526222280752992E-4</v>
      </c>
      <c r="AV269" s="57">
        <f t="shared" ca="1" si="139"/>
        <v>3.0532080530752009E-4</v>
      </c>
    </row>
    <row r="270" spans="2:48" x14ac:dyDescent="0.2">
      <c r="B270" s="3">
        <v>38278</v>
      </c>
      <c r="C270" s="4">
        <v>1114.0200199999999</v>
      </c>
      <c r="D270" s="4">
        <v>588.14001499999995</v>
      </c>
      <c r="E270" s="4">
        <v>572.03002900000001</v>
      </c>
      <c r="F270" s="4">
        <v>47.860000999999997</v>
      </c>
      <c r="G270" s="4">
        <v>102.860001</v>
      </c>
      <c r="I270" s="77">
        <v>38278</v>
      </c>
      <c r="J270" s="78">
        <f t="shared" si="112"/>
        <v>5.25182210552171E-3</v>
      </c>
      <c r="K270" s="78">
        <f t="shared" si="113"/>
        <v>4.9208983200474997E-3</v>
      </c>
      <c r="L270" s="78">
        <f t="shared" si="114"/>
        <v>4.5836923148515696E-3</v>
      </c>
      <c r="M270" s="78">
        <f t="shared" si="115"/>
        <v>3.9857983631548981E-3</v>
      </c>
      <c r="N270" s="79">
        <f t="shared" si="116"/>
        <v>-8.7417195359412497E-4</v>
      </c>
      <c r="P270" s="74">
        <v>42758</v>
      </c>
      <c r="Q270" s="75">
        <v>-2.6901250121218502E-3</v>
      </c>
      <c r="R270" s="75">
        <v>-2.2916594315443963E-3</v>
      </c>
      <c r="S270" s="75">
        <v>-2.9663128832277804E-3</v>
      </c>
      <c r="T270" s="75">
        <v>2.5257114417529037E-3</v>
      </c>
      <c r="U270" s="76">
        <v>2.7756753742474004E-3</v>
      </c>
      <c r="W270" s="42">
        <f t="shared" si="117"/>
        <v>42753</v>
      </c>
      <c r="X270" s="19">
        <f t="shared" ca="1" si="118"/>
        <v>-4.3202591752895614E-3</v>
      </c>
      <c r="Y270" s="46">
        <f t="shared" ca="1" si="126"/>
        <v>1.8664639341673641E-5</v>
      </c>
      <c r="Z270" s="19">
        <f t="shared" ca="1" si="127"/>
        <v>6.4497862773909351E-6</v>
      </c>
      <c r="AA270" s="46">
        <f t="shared" ca="1" si="128"/>
        <v>9.0576251412308064</v>
      </c>
      <c r="AB270" s="47">
        <f t="shared" ca="1" si="129"/>
        <v>-1.7011285729664882</v>
      </c>
      <c r="AC270" s="46">
        <f t="shared" ca="1" si="130"/>
        <v>51</v>
      </c>
      <c r="AD270" s="46">
        <f t="shared" ca="1" si="131"/>
        <v>4.0143084260731321E-2</v>
      </c>
      <c r="AE270" s="46">
        <f t="shared" ca="1" si="132"/>
        <v>-1.7490280637376519</v>
      </c>
      <c r="AF270" s="46">
        <f t="shared" ca="1" si="133"/>
        <v>-1.7011285729664882</v>
      </c>
      <c r="AG270" s="46">
        <f t="shared" ca="1" si="121"/>
        <v>3.0508782782772608</v>
      </c>
      <c r="AH270" s="48">
        <f t="shared" ca="1" si="134"/>
        <v>2.8938384217630002</v>
      </c>
      <c r="AJ270" s="31">
        <f t="shared" si="122"/>
        <v>996</v>
      </c>
      <c r="AK270" s="20">
        <v>262</v>
      </c>
      <c r="AL270" s="20">
        <f t="shared" si="119"/>
        <v>5.7205725292270269E-2</v>
      </c>
      <c r="AM270" s="20">
        <f t="shared" si="120"/>
        <v>-5.559347488384165E-2</v>
      </c>
      <c r="AN270" s="20">
        <f t="shared" ca="1" si="135"/>
        <v>1.7040002887807097E-2</v>
      </c>
      <c r="AO270" s="20">
        <f t="shared" ca="1" si="136"/>
        <v>-5.3008501560738424E-3</v>
      </c>
      <c r="AP270" s="20">
        <f t="shared" ca="1" si="123"/>
        <v>1.6590966185353127E-2</v>
      </c>
      <c r="AQ270" s="31">
        <f t="shared" ca="1" si="124"/>
        <v>8.1223189973213001E-3</v>
      </c>
      <c r="AR270" s="89">
        <f t="shared" ca="1" si="125"/>
        <v>7.3169665540770319E-3</v>
      </c>
      <c r="AT270" s="64">
        <f t="shared" si="137"/>
        <v>1.360655737704918</v>
      </c>
      <c r="AU270" s="65">
        <f t="shared" ca="1" si="138"/>
        <v>3.7453431465529617E-4</v>
      </c>
      <c r="AV270" s="66">
        <f t="shared" ca="1" si="139"/>
        <v>7.2846786277688507E-5</v>
      </c>
    </row>
    <row r="271" spans="2:48" x14ac:dyDescent="0.2">
      <c r="B271" s="3">
        <v>38279</v>
      </c>
      <c r="C271" s="4">
        <v>1103.2299800000001</v>
      </c>
      <c r="D271" s="4">
        <v>583.85998500000005</v>
      </c>
      <c r="E271" s="4">
        <v>566.669983</v>
      </c>
      <c r="F271" s="4">
        <v>47.766666000000001</v>
      </c>
      <c r="G271" s="4">
        <v>102.910004</v>
      </c>
      <c r="I271" s="74">
        <v>38279</v>
      </c>
      <c r="J271" s="75">
        <f t="shared" si="112"/>
        <v>-9.6856787187719149E-3</v>
      </c>
      <c r="K271" s="75">
        <f t="shared" si="113"/>
        <v>-7.2772297256460221E-3</v>
      </c>
      <c r="L271" s="75">
        <f t="shared" si="114"/>
        <v>-9.3702178701531268E-3</v>
      </c>
      <c r="M271" s="75">
        <f t="shared" si="115"/>
        <v>-1.9501671134523415E-3</v>
      </c>
      <c r="N271" s="76">
        <f t="shared" si="116"/>
        <v>4.8612676953020635E-4</v>
      </c>
      <c r="P271" s="77">
        <v>42759</v>
      </c>
      <c r="Q271" s="78">
        <v>6.5645935553880538E-3</v>
      </c>
      <c r="R271" s="78">
        <v>1.5157005763313545E-2</v>
      </c>
      <c r="S271" s="78">
        <v>1.5854994316142734E-2</v>
      </c>
      <c r="T271" s="78">
        <v>2.5192811132133445E-3</v>
      </c>
      <c r="U271" s="79">
        <v>-1.5685366737923673E-3</v>
      </c>
      <c r="W271" s="44">
        <f t="shared" si="117"/>
        <v>42754</v>
      </c>
      <c r="X271" s="20">
        <f t="shared" ca="1" si="118"/>
        <v>-2.5849242983750874E-3</v>
      </c>
      <c r="Y271" s="20">
        <f t="shared" ca="1" si="126"/>
        <v>6.6818336283299377E-6</v>
      </c>
      <c r="Z271" s="20">
        <f t="shared" ca="1" si="127"/>
        <v>9.9641370481357639E-6</v>
      </c>
      <c r="AA271" s="20">
        <f t="shared" ca="1" si="128"/>
        <v>10.845929915938875</v>
      </c>
      <c r="AB271" s="31">
        <f t="shared" ca="1" si="129"/>
        <v>-0.81889455389011756</v>
      </c>
      <c r="AC271" s="20">
        <f t="shared" ca="1" si="130"/>
        <v>200</v>
      </c>
      <c r="AD271" s="20">
        <f t="shared" ca="1" si="131"/>
        <v>0.15858505564387917</v>
      </c>
      <c r="AE271" s="20">
        <f t="shared" ca="1" si="132"/>
        <v>-1.0002901527583918</v>
      </c>
      <c r="AF271" s="20">
        <f t="shared" ca="1" si="133"/>
        <v>-0.81889455389011756</v>
      </c>
      <c r="AG271" s="20">
        <f t="shared" ca="1" si="121"/>
        <v>0.74726054677289055</v>
      </c>
      <c r="AH271" s="45">
        <f t="shared" ca="1" si="134"/>
        <v>0.67058829039089463</v>
      </c>
      <c r="AJ271" s="47">
        <f t="shared" si="122"/>
        <v>995</v>
      </c>
      <c r="AK271" s="46">
        <v>263</v>
      </c>
      <c r="AL271" s="46">
        <f t="shared" si="119"/>
        <v>5.7205725292270269E-2</v>
      </c>
      <c r="AM271" s="46">
        <f t="shared" si="120"/>
        <v>-5.559347488384165E-2</v>
      </c>
      <c r="AN271" s="46">
        <f t="shared" ca="1" si="135"/>
        <v>1.4982275160826692E-2</v>
      </c>
      <c r="AO271" s="94">
        <f t="shared" ca="1" si="136"/>
        <v>-3.4710588814130493E-3</v>
      </c>
      <c r="AP271" s="46">
        <f t="shared" ca="1" si="123"/>
        <v>1.2577110912693193E-2</v>
      </c>
      <c r="AQ271" s="47">
        <f t="shared" ca="1" si="124"/>
        <v>-3.0695901692957321E-2</v>
      </c>
      <c r="AR271" s="90">
        <f t="shared" ca="1" si="125"/>
        <v>-2.8906847600525268E-2</v>
      </c>
      <c r="AT271" s="67">
        <f t="shared" si="137"/>
        <v>1.3630136986301369</v>
      </c>
      <c r="AU271" s="56">
        <f t="shared" ca="1" si="138"/>
        <v>2.1560657577484278E-4</v>
      </c>
      <c r="AV271" s="57">
        <f t="shared" ca="1" si="139"/>
        <v>1.1389422041219088E-3</v>
      </c>
    </row>
    <row r="272" spans="2:48" x14ac:dyDescent="0.2">
      <c r="B272" s="3">
        <v>38280</v>
      </c>
      <c r="C272" s="4">
        <v>1103.660034</v>
      </c>
      <c r="D272" s="4">
        <v>586.42999299999997</v>
      </c>
      <c r="E272" s="4">
        <v>570.13000499999998</v>
      </c>
      <c r="F272" s="4">
        <v>47.950001</v>
      </c>
      <c r="G272" s="4">
        <v>103.269997</v>
      </c>
      <c r="I272" s="77">
        <v>38280</v>
      </c>
      <c r="J272" s="78">
        <f t="shared" si="112"/>
        <v>3.8981355455906602E-4</v>
      </c>
      <c r="K272" s="78">
        <f t="shared" si="113"/>
        <v>4.4017539581855669E-3</v>
      </c>
      <c r="L272" s="78">
        <f t="shared" si="114"/>
        <v>6.1058854426739254E-3</v>
      </c>
      <c r="M272" s="78">
        <f t="shared" si="115"/>
        <v>3.8381368295622637E-3</v>
      </c>
      <c r="N272" s="79">
        <f t="shared" si="116"/>
        <v>3.4981341561312433E-3</v>
      </c>
      <c r="P272" s="74">
        <v>42760</v>
      </c>
      <c r="Q272" s="75">
        <v>8.0260906262640107E-3</v>
      </c>
      <c r="R272" s="75">
        <v>7.7245693343506927E-3</v>
      </c>
      <c r="S272" s="75">
        <v>9.6624917849250647E-3</v>
      </c>
      <c r="T272" s="75">
        <v>1.0387033177869537E-2</v>
      </c>
      <c r="U272" s="76">
        <v>-2.6799833904442559E-3</v>
      </c>
      <c r="W272" s="42">
        <f t="shared" si="117"/>
        <v>42755</v>
      </c>
      <c r="X272" s="19">
        <f t="shared" ca="1" si="118"/>
        <v>3.7024249934975025E-4</v>
      </c>
      <c r="Y272" s="46">
        <f t="shared" ca="1" si="126"/>
        <v>1.3707950832474981E-7</v>
      </c>
      <c r="Z272" s="19">
        <f t="shared" ca="1" si="127"/>
        <v>9.4300407865505721E-6</v>
      </c>
      <c r="AA272" s="46">
        <f t="shared" ca="1" si="128"/>
        <v>11.557073665783953</v>
      </c>
      <c r="AB272" s="47">
        <f t="shared" ca="1" si="129"/>
        <v>0.12056728558513986</v>
      </c>
      <c r="AC272" s="46">
        <f t="shared" ca="1" si="130"/>
        <v>655</v>
      </c>
      <c r="AD272" s="46">
        <f t="shared" ca="1" si="131"/>
        <v>0.52027027027027029</v>
      </c>
      <c r="AE272" s="46">
        <f t="shared" ca="1" si="132"/>
        <v>5.0831914736823552E-2</v>
      </c>
      <c r="AF272" s="46">
        <f t="shared" ca="1" si="133"/>
        <v>0.12056728558513986</v>
      </c>
      <c r="AG272" s="46">
        <f t="shared" ca="1" si="121"/>
        <v>5.6279263786587624E-3</v>
      </c>
      <c r="AH272" s="48">
        <f t="shared" ca="1" si="134"/>
        <v>1.4536470353368674E-2</v>
      </c>
      <c r="AJ272" s="31">
        <f t="shared" si="122"/>
        <v>994</v>
      </c>
      <c r="AK272" s="20">
        <v>264</v>
      </c>
      <c r="AL272" s="20">
        <f t="shared" si="119"/>
        <v>5.7205725292270269E-2</v>
      </c>
      <c r="AM272" s="20">
        <f t="shared" si="120"/>
        <v>-5.559347488384165E-2</v>
      </c>
      <c r="AN272" s="20">
        <f t="shared" ca="1" si="135"/>
        <v>2.2049221268876092E-2</v>
      </c>
      <c r="AO272" s="20">
        <f t="shared" ca="1" si="136"/>
        <v>1.7706008429498609E-2</v>
      </c>
      <c r="AP272" s="20">
        <f t="shared" ca="1" si="123"/>
        <v>-3.8414433663364014E-2</v>
      </c>
      <c r="AQ272" s="31">
        <f t="shared" ca="1" si="124"/>
        <v>-4.6701059729717213E-2</v>
      </c>
      <c r="AR272" s="89">
        <f t="shared" ca="1" si="125"/>
        <v>-4.6428734039494941E-2</v>
      </c>
      <c r="AT272" s="64">
        <f t="shared" si="137"/>
        <v>1.3653846153846154</v>
      </c>
      <c r="AU272" s="65">
        <f t="shared" ca="1" si="138"/>
        <v>2.014855359058973E-3</v>
      </c>
      <c r="AV272" s="66">
        <f t="shared" ca="1" si="139"/>
        <v>2.9432604126965597E-3</v>
      </c>
    </row>
    <row r="273" spans="2:48" x14ac:dyDescent="0.2">
      <c r="B273" s="3">
        <v>38281</v>
      </c>
      <c r="C273" s="4">
        <v>1106.48999</v>
      </c>
      <c r="D273" s="4">
        <v>592.09002699999996</v>
      </c>
      <c r="E273" s="4">
        <v>576.65997300000004</v>
      </c>
      <c r="F273" s="4">
        <v>48.23</v>
      </c>
      <c r="G273" s="4">
        <v>103.010002</v>
      </c>
      <c r="I273" s="74">
        <v>38281</v>
      </c>
      <c r="J273" s="75">
        <f t="shared" si="112"/>
        <v>2.5641555486460954E-3</v>
      </c>
      <c r="K273" s="75">
        <f t="shared" si="113"/>
        <v>9.651678917452635E-3</v>
      </c>
      <c r="L273" s="75">
        <f t="shared" si="114"/>
        <v>1.1453471914708389E-2</v>
      </c>
      <c r="M273" s="75">
        <f t="shared" si="115"/>
        <v>5.8393950815558184E-3</v>
      </c>
      <c r="N273" s="76">
        <f t="shared" si="116"/>
        <v>-2.5176237779885239E-3</v>
      </c>
      <c r="P273" s="77">
        <v>42761</v>
      </c>
      <c r="Q273" s="78">
        <v>-7.3538416963325347E-4</v>
      </c>
      <c r="R273" s="78">
        <v>-3.1047710498885214E-3</v>
      </c>
      <c r="S273" s="78">
        <v>-4.9477483955305658E-3</v>
      </c>
      <c r="T273" s="78">
        <v>-3.9794560772764614E-3</v>
      </c>
      <c r="U273" s="79">
        <v>6.4862862580847324E-4</v>
      </c>
      <c r="W273" s="44">
        <f t="shared" si="117"/>
        <v>42758</v>
      </c>
      <c r="X273" s="20">
        <f t="shared" ca="1" si="118"/>
        <v>2.7756753742474004E-3</v>
      </c>
      <c r="Y273" s="20">
        <f t="shared" ca="1" si="126"/>
        <v>7.7043737832034461E-6</v>
      </c>
      <c r="Z273" s="20">
        <f t="shared" ca="1" si="127"/>
        <v>7.3257325677745516E-6</v>
      </c>
      <c r="AA273" s="20">
        <f t="shared" ca="1" si="128"/>
        <v>10.772430934428252</v>
      </c>
      <c r="AB273" s="31">
        <f t="shared" ca="1" si="129"/>
        <v>1.0255176567865538</v>
      </c>
      <c r="AC273" s="20">
        <f t="shared" ca="1" si="130"/>
        <v>1094</v>
      </c>
      <c r="AD273" s="20">
        <f t="shared" ca="1" si="131"/>
        <v>0.86923688394276633</v>
      </c>
      <c r="AE273" s="20">
        <f t="shared" ca="1" si="132"/>
        <v>1.1227910859410604</v>
      </c>
      <c r="AF273" s="20">
        <f t="shared" ca="1" si="133"/>
        <v>1.0255176567865538</v>
      </c>
      <c r="AG273" s="20">
        <f t="shared" ca="1" si="121"/>
        <v>0.9603409615045978</v>
      </c>
      <c r="AH273" s="45">
        <f t="shared" ca="1" si="134"/>
        <v>1.051686464380984</v>
      </c>
      <c r="AJ273" s="47">
        <f t="shared" si="122"/>
        <v>993</v>
      </c>
      <c r="AK273" s="46">
        <v>265</v>
      </c>
      <c r="AL273" s="46">
        <f t="shared" si="119"/>
        <v>5.7205725292270269E-2</v>
      </c>
      <c r="AM273" s="46">
        <f t="shared" si="120"/>
        <v>-5.559347488384165E-2</v>
      </c>
      <c r="AN273" s="46">
        <f t="shared" ca="1" si="135"/>
        <v>6.4470600030475195E-2</v>
      </c>
      <c r="AO273" s="94">
        <f t="shared" ca="1" si="136"/>
        <v>1.9188231662672851E-2</v>
      </c>
      <c r="AP273" s="46">
        <f t="shared" ca="1" si="123"/>
        <v>6.8749684000208366E-2</v>
      </c>
      <c r="AQ273" s="47">
        <f t="shared" ca="1" si="124"/>
        <v>2.1855716190491408E-2</v>
      </c>
      <c r="AR273" s="90">
        <f t="shared" ca="1" si="125"/>
        <v>2.175197532120806E-2</v>
      </c>
      <c r="AT273" s="67">
        <f t="shared" si="137"/>
        <v>1.3677685950413223</v>
      </c>
      <c r="AU273" s="56">
        <f t="shared" ca="1" si="138"/>
        <v>6.4647843206303126E-3</v>
      </c>
      <c r="AV273" s="57">
        <f t="shared" ca="1" si="139"/>
        <v>6.4715756385926081E-4</v>
      </c>
    </row>
    <row r="274" spans="2:48" x14ac:dyDescent="0.2">
      <c r="B274" s="3">
        <v>38282</v>
      </c>
      <c r="C274" s="4">
        <v>1095.73999</v>
      </c>
      <c r="D274" s="4">
        <v>586.72997999999995</v>
      </c>
      <c r="E274" s="4">
        <v>567.78002900000001</v>
      </c>
      <c r="F274" s="4">
        <v>47.933334000000002</v>
      </c>
      <c r="G274" s="4">
        <v>103.260002</v>
      </c>
      <c r="I274" s="77">
        <v>38282</v>
      </c>
      <c r="J274" s="78">
        <f t="shared" si="112"/>
        <v>-9.7154064629179342E-3</v>
      </c>
      <c r="K274" s="78">
        <f t="shared" si="113"/>
        <v>-9.0527567693688051E-3</v>
      </c>
      <c r="L274" s="78">
        <f t="shared" si="114"/>
        <v>-1.5398925564060301E-2</v>
      </c>
      <c r="M274" s="78">
        <f t="shared" si="115"/>
        <v>-6.1510678001242955E-3</v>
      </c>
      <c r="N274" s="79">
        <f t="shared" si="116"/>
        <v>2.42694879279781E-3</v>
      </c>
      <c r="P274" s="74">
        <v>42762</v>
      </c>
      <c r="Q274" s="75">
        <v>-8.6646422615230918E-4</v>
      </c>
      <c r="R274" s="75">
        <v>-4.8739199858523303E-3</v>
      </c>
      <c r="S274" s="75">
        <v>-3.5621002366169816E-3</v>
      </c>
      <c r="T274" s="75">
        <v>-1.6647078408522863E-3</v>
      </c>
      <c r="U274" s="76">
        <v>8.3344755687460347E-4</v>
      </c>
      <c r="W274" s="42">
        <f t="shared" si="117"/>
        <v>42759</v>
      </c>
      <c r="X274" s="19">
        <f t="shared" ca="1" si="118"/>
        <v>-1.5685366737923673E-3</v>
      </c>
      <c r="Y274" s="46">
        <f t="shared" ca="1" si="126"/>
        <v>2.4603072970316232E-6</v>
      </c>
      <c r="Z274" s="19">
        <f t="shared" ca="1" si="127"/>
        <v>7.7480149532458569E-6</v>
      </c>
      <c r="AA274" s="46">
        <f t="shared" ca="1" si="128"/>
        <v>11.450533543188202</v>
      </c>
      <c r="AB274" s="47">
        <f t="shared" ca="1" si="129"/>
        <v>-0.56350717766862146</v>
      </c>
      <c r="AC274" s="46">
        <f t="shared" ca="1" si="130"/>
        <v>291</v>
      </c>
      <c r="AD274" s="46">
        <f t="shared" ca="1" si="131"/>
        <v>0.23092209856915738</v>
      </c>
      <c r="AE274" s="46">
        <f t="shared" ca="1" si="132"/>
        <v>-0.73581351182456567</v>
      </c>
      <c r="AF274" s="46">
        <f t="shared" ca="1" si="133"/>
        <v>-0.56350717766862146</v>
      </c>
      <c r="AG274" s="46">
        <f t="shared" ca="1" si="121"/>
        <v>0.3709479401583376</v>
      </c>
      <c r="AH274" s="48">
        <f t="shared" ca="1" si="134"/>
        <v>0.31754033928405528</v>
      </c>
      <c r="AJ274" s="31">
        <f t="shared" si="122"/>
        <v>992</v>
      </c>
      <c r="AK274" s="20">
        <v>266</v>
      </c>
      <c r="AL274" s="20">
        <f t="shared" si="119"/>
        <v>5.7205725292270269E-2</v>
      </c>
      <c r="AM274" s="20">
        <f t="shared" si="120"/>
        <v>-5.559347488384165E-2</v>
      </c>
      <c r="AN274" s="20">
        <f t="shared" ca="1" si="135"/>
        <v>2.0082728964449049E-2</v>
      </c>
      <c r="AO274" s="20">
        <f t="shared" ca="1" si="136"/>
        <v>-6.69342647289679E-3</v>
      </c>
      <c r="AP274" s="20">
        <f t="shared" ca="1" si="123"/>
        <v>1.2410833592906088E-2</v>
      </c>
      <c r="AQ274" s="31">
        <f t="shared" ca="1" si="124"/>
        <v>-4.6319739134804652E-2</v>
      </c>
      <c r="AR274" s="89">
        <f t="shared" ca="1" si="125"/>
        <v>-4.8427818377123705E-2</v>
      </c>
      <c r="AT274" s="64">
        <f t="shared" si="137"/>
        <v>1.3701657458563536</v>
      </c>
      <c r="AU274" s="65">
        <f t="shared" ca="1" si="138"/>
        <v>2.1104497257878427E-4</v>
      </c>
      <c r="AV274" s="66">
        <f t="shared" ca="1" si="139"/>
        <v>3.2133861381568219E-3</v>
      </c>
    </row>
    <row r="275" spans="2:48" x14ac:dyDescent="0.2">
      <c r="B275" s="3">
        <v>38285</v>
      </c>
      <c r="C275" s="4">
        <v>1094.8000489999999</v>
      </c>
      <c r="D275" s="4">
        <v>588.44000200000005</v>
      </c>
      <c r="E275" s="4">
        <v>571.669983</v>
      </c>
      <c r="F275" s="4">
        <v>47.883335000000002</v>
      </c>
      <c r="G275" s="4">
        <v>103.379997</v>
      </c>
      <c r="I275" s="74">
        <v>38285</v>
      </c>
      <c r="J275" s="75">
        <f t="shared" si="112"/>
        <v>-8.5781390528613438E-4</v>
      </c>
      <c r="K275" s="75">
        <f t="shared" si="113"/>
        <v>2.9144956935728676E-3</v>
      </c>
      <c r="L275" s="75">
        <f t="shared" si="114"/>
        <v>6.8511638333795437E-3</v>
      </c>
      <c r="M275" s="75">
        <f t="shared" si="115"/>
        <v>-1.0430945612921413E-3</v>
      </c>
      <c r="N275" s="76">
        <f t="shared" si="116"/>
        <v>1.1620666054219422E-3</v>
      </c>
      <c r="P275" s="77">
        <v>42765</v>
      </c>
      <c r="Q275" s="78">
        <v>-6.0095434915230575E-3</v>
      </c>
      <c r="R275" s="78">
        <v>-8.3221808800910367E-3</v>
      </c>
      <c r="S275" s="78">
        <v>-1.3401908263437311E-2</v>
      </c>
      <c r="T275" s="78">
        <v>-7.1702516729990852E-3</v>
      </c>
      <c r="U275" s="79">
        <v>-4.6264802992869659E-4</v>
      </c>
      <c r="W275" s="44">
        <f t="shared" si="117"/>
        <v>42760</v>
      </c>
      <c r="X275" s="20">
        <f t="shared" ca="1" si="118"/>
        <v>-2.6799833904442559E-3</v>
      </c>
      <c r="Y275" s="20">
        <f t="shared" ca="1" si="126"/>
        <v>7.1823109730570889E-6</v>
      </c>
      <c r="Z275" s="20">
        <f t="shared" ca="1" si="127"/>
        <v>6.6900316556601983E-6</v>
      </c>
      <c r="AA275" s="20">
        <f t="shared" ca="1" si="128"/>
        <v>10.841307947855235</v>
      </c>
      <c r="AB275" s="31">
        <f t="shared" ca="1" si="129"/>
        <v>-1.0361389888390098</v>
      </c>
      <c r="AC275" s="20">
        <f t="shared" ca="1" si="130"/>
        <v>137</v>
      </c>
      <c r="AD275" s="20">
        <f t="shared" ca="1" si="131"/>
        <v>0.10850556438791734</v>
      </c>
      <c r="AE275" s="20">
        <f t="shared" ca="1" si="132"/>
        <v>-1.2345148173967806</v>
      </c>
      <c r="AF275" s="20">
        <f t="shared" ca="1" si="133"/>
        <v>-1.0361389888390098</v>
      </c>
      <c r="AG275" s="20">
        <f t="shared" ca="1" si="121"/>
        <v>1.170046263568324</v>
      </c>
      <c r="AH275" s="45">
        <f t="shared" ca="1" si="134"/>
        <v>1.0735840041923255</v>
      </c>
      <c r="AJ275" s="47">
        <f t="shared" si="122"/>
        <v>991</v>
      </c>
      <c r="AK275" s="46">
        <v>267</v>
      </c>
      <c r="AL275" s="46">
        <f t="shared" si="119"/>
        <v>5.7205725292270269E-2</v>
      </c>
      <c r="AM275" s="46">
        <f t="shared" si="120"/>
        <v>-5.559347488384165E-2</v>
      </c>
      <c r="AN275" s="46">
        <f t="shared" ca="1" si="135"/>
        <v>-3.0399725813588874E-3</v>
      </c>
      <c r="AO275" s="94">
        <f t="shared" ca="1" si="136"/>
        <v>-7.7452719268886229E-3</v>
      </c>
      <c r="AP275" s="46">
        <f t="shared" ca="1" si="123"/>
        <v>1.9897643337721524E-2</v>
      </c>
      <c r="AQ275" s="47">
        <f t="shared" ca="1" si="124"/>
        <v>-1.9439875622869654E-2</v>
      </c>
      <c r="AR275" s="90">
        <f t="shared" ca="1" si="125"/>
        <v>-1.6355572236364233E-2</v>
      </c>
      <c r="AT275" s="67">
        <f t="shared" si="137"/>
        <v>1.3725761772853187</v>
      </c>
      <c r="AU275" s="56">
        <f t="shared" ca="1" si="138"/>
        <v>5.4342515858949749E-4</v>
      </c>
      <c r="AV275" s="57">
        <f t="shared" ca="1" si="139"/>
        <v>3.671706377982246E-4</v>
      </c>
    </row>
    <row r="276" spans="2:48" x14ac:dyDescent="0.2">
      <c r="B276" s="3">
        <v>38286</v>
      </c>
      <c r="C276" s="4">
        <v>1111.089966</v>
      </c>
      <c r="D276" s="4">
        <v>592.52002000000005</v>
      </c>
      <c r="E276" s="4">
        <v>577.60998500000005</v>
      </c>
      <c r="F276" s="4">
        <v>48.150002000000001</v>
      </c>
      <c r="G276" s="4">
        <v>103.08000199999999</v>
      </c>
      <c r="I276" s="77">
        <v>38286</v>
      </c>
      <c r="J276" s="78">
        <f t="shared" si="112"/>
        <v>1.4879353553993183E-2</v>
      </c>
      <c r="K276" s="78">
        <f t="shared" si="113"/>
        <v>6.9336176774739307E-3</v>
      </c>
      <c r="L276" s="78">
        <f t="shared" si="114"/>
        <v>1.0390613774800992E-2</v>
      </c>
      <c r="M276" s="78">
        <f t="shared" si="115"/>
        <v>5.5690983094639959E-3</v>
      </c>
      <c r="N276" s="79">
        <f t="shared" si="116"/>
        <v>-2.9018669830297031E-3</v>
      </c>
      <c r="P276" s="74">
        <v>42766</v>
      </c>
      <c r="Q276" s="75">
        <v>-8.8990533877456165E-4</v>
      </c>
      <c r="R276" s="75">
        <v>2.7576546699206957E-3</v>
      </c>
      <c r="S276" s="75">
        <v>7.0175107472070482E-3</v>
      </c>
      <c r="T276" s="75">
        <v>1.5115888224456599E-3</v>
      </c>
      <c r="U276" s="76">
        <v>2.4067574044872486E-3</v>
      </c>
      <c r="W276" s="42">
        <f t="shared" si="117"/>
        <v>42761</v>
      </c>
      <c r="X276" s="19">
        <f t="shared" ca="1" si="118"/>
        <v>6.4862862580847324E-4</v>
      </c>
      <c r="Y276" s="46">
        <f t="shared" ca="1" si="126"/>
        <v>4.207190942181884E-7</v>
      </c>
      <c r="Z276" s="19">
        <f t="shared" ca="1" si="127"/>
        <v>7.1420008362033163E-6</v>
      </c>
      <c r="AA276" s="46">
        <f t="shared" ca="1" si="128"/>
        <v>11.790609856486975</v>
      </c>
      <c r="AB276" s="47">
        <f t="shared" ca="1" si="129"/>
        <v>0.2427091576816478</v>
      </c>
      <c r="AC276" s="46">
        <f t="shared" ca="1" si="130"/>
        <v>736</v>
      </c>
      <c r="AD276" s="46">
        <f t="shared" ca="1" si="131"/>
        <v>0.58465818759936405</v>
      </c>
      <c r="AE276" s="46">
        <f t="shared" ca="1" si="132"/>
        <v>0.21382487666367658</v>
      </c>
      <c r="AF276" s="46">
        <f t="shared" ca="1" si="133"/>
        <v>0.2427091576816478</v>
      </c>
      <c r="AG276" s="46">
        <f t="shared" ca="1" si="121"/>
        <v>3.8872609270930572E-2</v>
      </c>
      <c r="AH276" s="48">
        <f t="shared" ca="1" si="134"/>
        <v>5.8907735222534986E-2</v>
      </c>
      <c r="AJ276" s="31">
        <f t="shared" si="122"/>
        <v>990</v>
      </c>
      <c r="AK276" s="20">
        <v>268</v>
      </c>
      <c r="AL276" s="20">
        <f t="shared" si="119"/>
        <v>5.7205725292270269E-2</v>
      </c>
      <c r="AM276" s="20">
        <f t="shared" si="120"/>
        <v>-5.559347488384165E-2</v>
      </c>
      <c r="AN276" s="20">
        <f t="shared" ca="1" si="135"/>
        <v>-4.0433446319763491E-2</v>
      </c>
      <c r="AO276" s="20">
        <f t="shared" ca="1" si="136"/>
        <v>-2.6630305571968441E-2</v>
      </c>
      <c r="AP276" s="20">
        <f t="shared" ca="1" si="123"/>
        <v>-2.182879201242488E-2</v>
      </c>
      <c r="AQ276" s="31">
        <f t="shared" ca="1" si="124"/>
        <v>-4.0717346048443459E-2</v>
      </c>
      <c r="AR276" s="89">
        <f t="shared" ca="1" si="125"/>
        <v>-4.2714885746341323E-2</v>
      </c>
      <c r="AT276" s="64">
        <f t="shared" si="137"/>
        <v>1.375</v>
      </c>
      <c r="AU276" s="65">
        <f t="shared" ca="1" si="138"/>
        <v>6.5518222099234338E-4</v>
      </c>
      <c r="AV276" s="66">
        <f t="shared" ca="1" si="139"/>
        <v>2.5087720134441154E-3</v>
      </c>
    </row>
    <row r="277" spans="2:48" x14ac:dyDescent="0.2">
      <c r="B277" s="3">
        <v>38287</v>
      </c>
      <c r="C277" s="4">
        <v>1125.400024</v>
      </c>
      <c r="D277" s="4">
        <v>601.60998500000005</v>
      </c>
      <c r="E277" s="4">
        <v>587.17999299999997</v>
      </c>
      <c r="F277" s="4">
        <v>48.650002000000001</v>
      </c>
      <c r="G277" s="4">
        <v>102.849998</v>
      </c>
      <c r="I277" s="74">
        <v>38287</v>
      </c>
      <c r="J277" s="75">
        <f t="shared" si="112"/>
        <v>1.2879297300755235E-2</v>
      </c>
      <c r="K277" s="75">
        <f t="shared" si="113"/>
        <v>1.5341194716087409E-2</v>
      </c>
      <c r="L277" s="75">
        <f t="shared" si="114"/>
        <v>1.6568286990398747E-2</v>
      </c>
      <c r="M277" s="75">
        <f t="shared" si="115"/>
        <v>1.0384215560364878E-2</v>
      </c>
      <c r="N277" s="76">
        <f t="shared" si="116"/>
        <v>-2.2313154398269598E-3</v>
      </c>
      <c r="P277" s="77">
        <v>42767</v>
      </c>
      <c r="Q277" s="78">
        <v>2.9836364737412019E-4</v>
      </c>
      <c r="R277" s="78">
        <v>-2.1870335463315149E-3</v>
      </c>
      <c r="S277" s="78">
        <v>-4.3321879792764027E-4</v>
      </c>
      <c r="T277" s="78">
        <v>4.0247861139562939E-3</v>
      </c>
      <c r="U277" s="79">
        <v>-3.4167789877478805E-3</v>
      </c>
      <c r="W277" s="44">
        <f t="shared" si="117"/>
        <v>42762</v>
      </c>
      <c r="X277" s="20">
        <f t="shared" ca="1" si="118"/>
        <v>8.3344755687460347E-4</v>
      </c>
      <c r="Y277" s="20">
        <f t="shared" ca="1" si="126"/>
        <v>6.9463483006024534E-7</v>
      </c>
      <c r="Z277" s="20">
        <f t="shared" ca="1" si="127"/>
        <v>5.709513734042218E-6</v>
      </c>
      <c r="AA277" s="20">
        <f t="shared" ca="1" si="128"/>
        <v>11.95171400297883</v>
      </c>
      <c r="AB277" s="31">
        <f t="shared" ca="1" si="129"/>
        <v>0.34880179953205553</v>
      </c>
      <c r="AC277" s="20">
        <f t="shared" ca="1" si="130"/>
        <v>804</v>
      </c>
      <c r="AD277" s="20">
        <f t="shared" ca="1" si="131"/>
        <v>0.63871224165341811</v>
      </c>
      <c r="AE277" s="20">
        <f t="shared" ca="1" si="132"/>
        <v>0.35501878717846497</v>
      </c>
      <c r="AF277" s="20">
        <f t="shared" ca="1" si="133"/>
        <v>0.34880179953205553</v>
      </c>
      <c r="AG277" s="20">
        <f t="shared" ca="1" si="121"/>
        <v>9.1963001010819528E-2</v>
      </c>
      <c r="AH277" s="45">
        <f t="shared" ca="1" si="134"/>
        <v>0.12166269535680024</v>
      </c>
      <c r="AJ277" s="47">
        <f t="shared" si="122"/>
        <v>989</v>
      </c>
      <c r="AK277" s="46">
        <v>269</v>
      </c>
      <c r="AL277" s="46">
        <f t="shared" si="119"/>
        <v>5.7205725292270269E-2</v>
      </c>
      <c r="AM277" s="46">
        <f t="shared" si="120"/>
        <v>-5.559347488384165E-2</v>
      </c>
      <c r="AN277" s="46">
        <f t="shared" ca="1" si="135"/>
        <v>-3.7328396674029284E-2</v>
      </c>
      <c r="AO277" s="94">
        <f t="shared" ca="1" si="136"/>
        <v>-1.3419538879200821E-2</v>
      </c>
      <c r="AP277" s="46">
        <f t="shared" ca="1" si="123"/>
        <v>-1.611022694392027E-2</v>
      </c>
      <c r="AQ277" s="47">
        <f t="shared" ca="1" si="124"/>
        <v>-5.2480509562715008E-2</v>
      </c>
      <c r="AR277" s="90">
        <f t="shared" ca="1" si="125"/>
        <v>-5.0847565959510045E-2</v>
      </c>
      <c r="AT277" s="67">
        <f t="shared" si="137"/>
        <v>1.3774373259052926</v>
      </c>
      <c r="AU277" s="56">
        <f t="shared" ca="1" si="138"/>
        <v>3.5749927388660713E-4</v>
      </c>
      <c r="AV277" s="57">
        <f t="shared" ca="1" si="139"/>
        <v>3.5613297206165055E-3</v>
      </c>
    </row>
    <row r="278" spans="2:48" x14ac:dyDescent="0.2">
      <c r="B278" s="3">
        <v>38288</v>
      </c>
      <c r="C278" s="4">
        <v>1127.4399410000001</v>
      </c>
      <c r="D278" s="4">
        <v>600.90002400000003</v>
      </c>
      <c r="E278" s="4">
        <v>585.63000499999998</v>
      </c>
      <c r="F278" s="4">
        <v>48.783332999999999</v>
      </c>
      <c r="G278" s="4">
        <v>102.970001</v>
      </c>
      <c r="I278" s="77">
        <v>38288</v>
      </c>
      <c r="J278" s="78">
        <f t="shared" si="112"/>
        <v>1.8126150315419395E-3</v>
      </c>
      <c r="K278" s="78">
        <f t="shared" si="113"/>
        <v>-1.1801017564560885E-3</v>
      </c>
      <c r="L278" s="78">
        <f t="shared" si="114"/>
        <v>-2.6397152806260293E-3</v>
      </c>
      <c r="M278" s="78">
        <f t="shared" si="115"/>
        <v>2.7406165368708169E-3</v>
      </c>
      <c r="N278" s="79">
        <f t="shared" si="116"/>
        <v>1.1667768821930066E-3</v>
      </c>
      <c r="P278" s="74">
        <v>42768</v>
      </c>
      <c r="Q278" s="75">
        <v>5.7030947864919837E-4</v>
      </c>
      <c r="R278" s="75">
        <v>7.9594059994060227E-4</v>
      </c>
      <c r="S278" s="75">
        <v>-2.7915385760164798E-3</v>
      </c>
      <c r="T278" s="75">
        <v>5.0113580259122221E-4</v>
      </c>
      <c r="U278" s="76">
        <v>5.5601372416620731E-4</v>
      </c>
      <c r="W278" s="42">
        <f t="shared" si="117"/>
        <v>42765</v>
      </c>
      <c r="X278" s="19">
        <f t="shared" ca="1" si="118"/>
        <v>-4.6264802992869659E-4</v>
      </c>
      <c r="Y278" s="46">
        <f t="shared" ca="1" si="126"/>
        <v>2.1404319959690413E-7</v>
      </c>
      <c r="Z278" s="19">
        <f t="shared" ca="1" si="127"/>
        <v>4.7228043317180896E-6</v>
      </c>
      <c r="AA278" s="46">
        <f t="shared" ca="1" si="128"/>
        <v>12.217786588268858</v>
      </c>
      <c r="AB278" s="47">
        <f t="shared" ca="1" si="129"/>
        <v>-0.21288778370830233</v>
      </c>
      <c r="AC278" s="46">
        <f t="shared" ca="1" si="130"/>
        <v>463</v>
      </c>
      <c r="AD278" s="46">
        <f t="shared" ca="1" si="131"/>
        <v>0.36764705882352944</v>
      </c>
      <c r="AE278" s="46">
        <f t="shared" ca="1" si="132"/>
        <v>-0.33809165680420711</v>
      </c>
      <c r="AF278" s="46">
        <f t="shared" ca="1" si="133"/>
        <v>-0.21288778370830233</v>
      </c>
      <c r="AG278" s="46">
        <f t="shared" ca="1" si="121"/>
        <v>6.6788940036595523E-2</v>
      </c>
      <c r="AH278" s="48">
        <f t="shared" ca="1" si="134"/>
        <v>4.5321208452232919E-2</v>
      </c>
      <c r="AJ278" s="31">
        <f t="shared" si="122"/>
        <v>988</v>
      </c>
      <c r="AK278" s="20">
        <v>270</v>
      </c>
      <c r="AL278" s="20">
        <f t="shared" si="119"/>
        <v>5.7205725292270269E-2</v>
      </c>
      <c r="AM278" s="20">
        <f t="shared" si="120"/>
        <v>-5.559347488384165E-2</v>
      </c>
      <c r="AN278" s="20">
        <f t="shared" ca="1" si="135"/>
        <v>3.0130514063845419E-2</v>
      </c>
      <c r="AO278" s="20">
        <f t="shared" ca="1" si="136"/>
        <v>-4.659414404870354E-3</v>
      </c>
      <c r="AP278" s="20">
        <f t="shared" ca="1" si="123"/>
        <v>2.0016134779023771E-3</v>
      </c>
      <c r="AQ278" s="31">
        <f t="shared" ca="1" si="124"/>
        <v>7.5146582396095743E-2</v>
      </c>
      <c r="AR278" s="89">
        <f t="shared" ca="1" si="125"/>
        <v>7.5615092443009999E-2</v>
      </c>
      <c r="AT278" s="64">
        <f t="shared" si="137"/>
        <v>1.3798882681564246</v>
      </c>
      <c r="AU278" s="65">
        <f t="shared" ca="1" si="138"/>
        <v>5.5284623418176038E-6</v>
      </c>
      <c r="AV278" s="66">
        <f t="shared" ca="1" si="139"/>
        <v>7.8897074004231401E-3</v>
      </c>
    </row>
    <row r="279" spans="2:48" x14ac:dyDescent="0.2">
      <c r="B279" s="3">
        <v>38289</v>
      </c>
      <c r="C279" s="4">
        <v>1130.1999510000001</v>
      </c>
      <c r="D279" s="4">
        <v>602.21997099999999</v>
      </c>
      <c r="E279" s="4">
        <v>583.78997800000002</v>
      </c>
      <c r="F279" s="4">
        <v>48.783332999999999</v>
      </c>
      <c r="G279" s="4">
        <v>103.239998</v>
      </c>
      <c r="I279" s="74">
        <v>38289</v>
      </c>
      <c r="J279" s="75">
        <f t="shared" si="112"/>
        <v>2.4480328393829409E-3</v>
      </c>
      <c r="K279" s="75">
        <f t="shared" si="113"/>
        <v>2.1966166538211962E-3</v>
      </c>
      <c r="L279" s="75">
        <f t="shared" si="114"/>
        <v>-3.1419616213140644E-3</v>
      </c>
      <c r="M279" s="75">
        <f t="shared" si="115"/>
        <v>0</v>
      </c>
      <c r="N279" s="76">
        <f t="shared" si="116"/>
        <v>2.6220937882675517E-3</v>
      </c>
      <c r="P279" s="77">
        <v>42769</v>
      </c>
      <c r="Q279" s="78">
        <v>7.2647580016458203E-3</v>
      </c>
      <c r="R279" s="78">
        <v>1.2938943424849849E-2</v>
      </c>
      <c r="S279" s="78">
        <v>1.5035700690328224E-2</v>
      </c>
      <c r="T279" s="78">
        <v>4.0066275790775841E-3</v>
      </c>
      <c r="U279" s="79">
        <v>2.7781995894187616E-4</v>
      </c>
      <c r="W279" s="44">
        <f t="shared" si="117"/>
        <v>42766</v>
      </c>
      <c r="X279" s="20">
        <f t="shared" ca="1" si="118"/>
        <v>2.4067574044872486E-3</v>
      </c>
      <c r="Y279" s="20">
        <f t="shared" ca="1" si="126"/>
        <v>5.7924812040541974E-6</v>
      </c>
      <c r="Z279" s="20">
        <f t="shared" ca="1" si="127"/>
        <v>3.8683124355745105E-6</v>
      </c>
      <c r="AA279" s="20">
        <f t="shared" ca="1" si="128"/>
        <v>10.965274071294946</v>
      </c>
      <c r="AB279" s="31">
        <f t="shared" ca="1" si="129"/>
        <v>1.2236903766434819</v>
      </c>
      <c r="AC279" s="20">
        <f t="shared" ca="1" si="130"/>
        <v>1147</v>
      </c>
      <c r="AD279" s="20">
        <f t="shared" ca="1" si="131"/>
        <v>0.91136724960254367</v>
      </c>
      <c r="AE279" s="20">
        <f t="shared" ca="1" si="132"/>
        <v>1.3492225282175263</v>
      </c>
      <c r="AF279" s="20">
        <f t="shared" ca="1" si="133"/>
        <v>1.2236903766434819</v>
      </c>
      <c r="AG279" s="20">
        <f t="shared" ca="1" si="121"/>
        <v>1.3880199805451583</v>
      </c>
      <c r="AH279" s="45">
        <f t="shared" ca="1" si="134"/>
        <v>1.4974181378898666</v>
      </c>
      <c r="AJ279" s="47">
        <f t="shared" si="122"/>
        <v>987</v>
      </c>
      <c r="AK279" s="46">
        <v>271</v>
      </c>
      <c r="AL279" s="46">
        <f t="shared" si="119"/>
        <v>5.7205725292270269E-2</v>
      </c>
      <c r="AM279" s="46">
        <f t="shared" si="120"/>
        <v>-5.559347488384165E-2</v>
      </c>
      <c r="AN279" s="46">
        <f t="shared" ca="1" si="135"/>
        <v>-1.8390921160958851E-2</v>
      </c>
      <c r="AO279" s="94">
        <f t="shared" ca="1" si="136"/>
        <v>-2.3208157806584754E-2</v>
      </c>
      <c r="AP279" s="46">
        <f t="shared" ca="1" si="123"/>
        <v>-3.0073555658215709E-2</v>
      </c>
      <c r="AQ279" s="47">
        <f t="shared" ca="1" si="124"/>
        <v>2.2203585642011102E-2</v>
      </c>
      <c r="AR279" s="90">
        <f t="shared" ca="1" si="125"/>
        <v>1.9931910319828609E-2</v>
      </c>
      <c r="AT279" s="67">
        <f t="shared" si="137"/>
        <v>1.3823529411764706</v>
      </c>
      <c r="AU279" s="56">
        <f t="shared" ca="1" si="138"/>
        <v>1.2502259190178384E-3</v>
      </c>
      <c r="AV279" s="57">
        <f t="shared" ca="1" si="139"/>
        <v>5.4918262655563046E-4</v>
      </c>
    </row>
    <row r="280" spans="2:48" x14ac:dyDescent="0.2">
      <c r="B280" s="3">
        <v>38292</v>
      </c>
      <c r="C280" s="4">
        <v>1130.51001</v>
      </c>
      <c r="D280" s="4">
        <v>602.25</v>
      </c>
      <c r="E280" s="4">
        <v>587</v>
      </c>
      <c r="F280" s="4">
        <v>48.866664999999998</v>
      </c>
      <c r="G280" s="4">
        <v>102.739998</v>
      </c>
      <c r="I280" s="77">
        <v>38292</v>
      </c>
      <c r="J280" s="78">
        <f t="shared" si="112"/>
        <v>2.7433995172763032E-4</v>
      </c>
      <c r="K280" s="78">
        <f t="shared" si="113"/>
        <v>4.986383953715342E-5</v>
      </c>
      <c r="L280" s="78">
        <f t="shared" si="114"/>
        <v>5.4985904537059056E-3</v>
      </c>
      <c r="M280" s="78">
        <f t="shared" si="115"/>
        <v>1.7082063663013479E-3</v>
      </c>
      <c r="N280" s="79">
        <f t="shared" si="116"/>
        <v>-4.8430841697614134E-3</v>
      </c>
      <c r="P280" s="74">
        <v>42772</v>
      </c>
      <c r="Q280" s="75">
        <v>-2.1153568633501788E-3</v>
      </c>
      <c r="R280" s="75">
        <v>-4.4649105452974026E-3</v>
      </c>
      <c r="S280" s="75">
        <v>-8.1141005311788205E-3</v>
      </c>
      <c r="T280" s="75">
        <v>-7.1499834910206716E-3</v>
      </c>
      <c r="U280" s="76">
        <v>2.8700860499937136E-3</v>
      </c>
      <c r="W280" s="42">
        <f t="shared" si="117"/>
        <v>42767</v>
      </c>
      <c r="X280" s="19">
        <f t="shared" ca="1" si="118"/>
        <v>-3.4167789877478805E-3</v>
      </c>
      <c r="Y280" s="46">
        <f t="shared" ca="1" si="126"/>
        <v>1.167437865111543E-5</v>
      </c>
      <c r="Z280" s="19">
        <f t="shared" ca="1" si="127"/>
        <v>4.6943464441775902E-6</v>
      </c>
      <c r="AA280" s="46">
        <f t="shared" ca="1" si="128"/>
        <v>9.7822498512772711</v>
      </c>
      <c r="AB280" s="47">
        <f t="shared" ca="1" si="129"/>
        <v>-1.5769913779835425</v>
      </c>
      <c r="AC280" s="46">
        <f t="shared" ca="1" si="130"/>
        <v>64</v>
      </c>
      <c r="AD280" s="46">
        <f t="shared" ca="1" si="131"/>
        <v>5.0476947535771068E-2</v>
      </c>
      <c r="AE280" s="46">
        <f t="shared" ca="1" si="132"/>
        <v>-1.6402466415309342</v>
      </c>
      <c r="AF280" s="46">
        <f t="shared" ca="1" si="133"/>
        <v>-1.5769913779835425</v>
      </c>
      <c r="AG280" s="46">
        <f t="shared" ca="1" si="121"/>
        <v>2.6326333157203439</v>
      </c>
      <c r="AH280" s="48">
        <f t="shared" ca="1" si="134"/>
        <v>2.4869018062344317</v>
      </c>
      <c r="AJ280" s="31">
        <f t="shared" si="122"/>
        <v>986</v>
      </c>
      <c r="AK280" s="20">
        <v>272</v>
      </c>
      <c r="AL280" s="20">
        <f t="shared" si="119"/>
        <v>5.7205725292270269E-2</v>
      </c>
      <c r="AM280" s="20">
        <f t="shared" si="120"/>
        <v>-5.559347488384165E-2</v>
      </c>
      <c r="AN280" s="20">
        <f t="shared" ca="1" si="135"/>
        <v>-1.9178233274857848E-2</v>
      </c>
      <c r="AO280" s="20">
        <f t="shared" ca="1" si="136"/>
        <v>-2.9507240892572832E-2</v>
      </c>
      <c r="AP280" s="20">
        <f t="shared" ca="1" si="123"/>
        <v>-2.6897368113953529E-2</v>
      </c>
      <c r="AQ280" s="31">
        <f t="shared" ca="1" si="124"/>
        <v>4.1844910661820315E-3</v>
      </c>
      <c r="AR280" s="89">
        <f t="shared" ca="1" si="125"/>
        <v>5.1226245886076133E-3</v>
      </c>
      <c r="AT280" s="64">
        <f t="shared" si="137"/>
        <v>1.3848314606741574</v>
      </c>
      <c r="AU280" s="65">
        <f t="shared" ca="1" si="138"/>
        <v>1.0018818169903352E-3</v>
      </c>
      <c r="AV280" s="66">
        <f t="shared" ca="1" si="139"/>
        <v>3.6339753817901714E-5</v>
      </c>
    </row>
    <row r="281" spans="2:48" x14ac:dyDescent="0.2">
      <c r="B281" s="3">
        <v>38293</v>
      </c>
      <c r="C281" s="4">
        <v>1130.5600589999999</v>
      </c>
      <c r="D281" s="4">
        <v>601.52002000000005</v>
      </c>
      <c r="E281" s="4">
        <v>585.44000200000005</v>
      </c>
      <c r="F281" s="4">
        <v>49.246665999999998</v>
      </c>
      <c r="G281" s="4">
        <v>102.650002</v>
      </c>
      <c r="I281" s="74">
        <v>38293</v>
      </c>
      <c r="J281" s="75">
        <f t="shared" si="112"/>
        <v>4.4271169257443819E-5</v>
      </c>
      <c r="K281" s="75">
        <f t="shared" si="113"/>
        <v>-1.2120880033208053E-3</v>
      </c>
      <c r="L281" s="75">
        <f t="shared" si="114"/>
        <v>-2.6575775127767468E-3</v>
      </c>
      <c r="M281" s="75">
        <f t="shared" si="115"/>
        <v>7.7762826663125067E-3</v>
      </c>
      <c r="N281" s="76">
        <f t="shared" si="116"/>
        <v>-8.7595874782866263E-4</v>
      </c>
      <c r="P281" s="77">
        <v>42773</v>
      </c>
      <c r="Q281" s="78">
        <v>2.2682895392798412E-4</v>
      </c>
      <c r="R281" s="78">
        <v>-2.8251868391756469E-3</v>
      </c>
      <c r="S281" s="78">
        <v>-4.097562569097624E-3</v>
      </c>
      <c r="T281" s="78">
        <v>-1.0048065818926365E-3</v>
      </c>
      <c r="U281" s="79">
        <v>1.01550960118181E-3</v>
      </c>
      <c r="W281" s="44">
        <f t="shared" si="117"/>
        <v>42768</v>
      </c>
      <c r="X281" s="20">
        <f t="shared" ca="1" si="118"/>
        <v>5.5601372416620731E-4</v>
      </c>
      <c r="Y281" s="20">
        <f t="shared" ca="1" si="126"/>
        <v>3.0915126146117525E-7</v>
      </c>
      <c r="Z281" s="20">
        <f t="shared" ca="1" si="127"/>
        <v>6.8411637473780551E-6</v>
      </c>
      <c r="AA281" s="20">
        <f t="shared" ca="1" si="128"/>
        <v>11.847362837986946</v>
      </c>
      <c r="AB281" s="31">
        <f t="shared" ca="1" si="129"/>
        <v>0.21257907777864893</v>
      </c>
      <c r="AC281" s="20">
        <f t="shared" ca="1" si="130"/>
        <v>712</v>
      </c>
      <c r="AD281" s="20">
        <f t="shared" ca="1" si="131"/>
        <v>0.56558028616852152</v>
      </c>
      <c r="AE281" s="20">
        <f t="shared" ca="1" si="132"/>
        <v>0.16513283692650585</v>
      </c>
      <c r="AF281" s="20">
        <f t="shared" ca="1" si="133"/>
        <v>0.21257907777864893</v>
      </c>
      <c r="AG281" s="20">
        <f t="shared" ca="1" si="121"/>
        <v>2.7899454794795449E-2</v>
      </c>
      <c r="AH281" s="45">
        <f t="shared" ca="1" si="134"/>
        <v>4.5189864309220867E-2</v>
      </c>
      <c r="AJ281" s="47">
        <f t="shared" si="122"/>
        <v>985</v>
      </c>
      <c r="AK281" s="46">
        <v>273</v>
      </c>
      <c r="AL281" s="46">
        <f t="shared" si="119"/>
        <v>5.7205725292270269E-2</v>
      </c>
      <c r="AM281" s="46">
        <f t="shared" si="120"/>
        <v>-5.559347488384165E-2</v>
      </c>
      <c r="AN281" s="46">
        <f t="shared" ca="1" si="135"/>
        <v>8.807593118302301E-3</v>
      </c>
      <c r="AO281" s="94">
        <f t="shared" ca="1" si="136"/>
        <v>-2.4907907662625527E-2</v>
      </c>
      <c r="AP281" s="46">
        <f t="shared" ca="1" si="123"/>
        <v>4.1756066113593802E-2</v>
      </c>
      <c r="AQ281" s="47">
        <f t="shared" ca="1" si="124"/>
        <v>1.9559470428023973E-2</v>
      </c>
      <c r="AR281" s="90">
        <f t="shared" ca="1" si="125"/>
        <v>2.0890898673098547E-2</v>
      </c>
      <c r="AT281" s="67">
        <f t="shared" si="137"/>
        <v>1.3873239436619718</v>
      </c>
      <c r="AU281" s="56">
        <f t="shared" ca="1" si="138"/>
        <v>2.4188951005965835E-3</v>
      </c>
      <c r="AV281" s="57">
        <f t="shared" ca="1" si="139"/>
        <v>6.0546929951989508E-4</v>
      </c>
    </row>
    <row r="282" spans="2:48" x14ac:dyDescent="0.2">
      <c r="B282" s="3">
        <v>38294</v>
      </c>
      <c r="C282" s="4">
        <v>1143.1999510000001</v>
      </c>
      <c r="D282" s="4">
        <v>609.60998500000005</v>
      </c>
      <c r="E282" s="4">
        <v>595.330017</v>
      </c>
      <c r="F282" s="4">
        <v>49.830002</v>
      </c>
      <c r="G282" s="4">
        <v>102.870003</v>
      </c>
      <c r="I282" s="77">
        <v>38294</v>
      </c>
      <c r="J282" s="78">
        <f t="shared" si="112"/>
        <v>1.1180203916968685E-2</v>
      </c>
      <c r="K282" s="78">
        <f t="shared" si="113"/>
        <v>1.3449203236826609E-2</v>
      </c>
      <c r="L282" s="78">
        <f t="shared" si="114"/>
        <v>1.6893302415641812E-2</v>
      </c>
      <c r="M282" s="78">
        <f t="shared" si="115"/>
        <v>1.184518765189105E-2</v>
      </c>
      <c r="N282" s="79">
        <f t="shared" si="116"/>
        <v>2.1432147658408847E-3</v>
      </c>
      <c r="P282" s="74">
        <v>42774</v>
      </c>
      <c r="Q282" s="75">
        <v>6.9332249460155341E-4</v>
      </c>
      <c r="R282" s="75">
        <v>6.079665082640046E-4</v>
      </c>
      <c r="S282" s="75">
        <v>-1.704604425542015E-3</v>
      </c>
      <c r="T282" s="75">
        <v>1.6764123494916123E-3</v>
      </c>
      <c r="U282" s="76">
        <v>2.8589689200405155E-3</v>
      </c>
      <c r="W282" s="42">
        <f t="shared" si="117"/>
        <v>42769</v>
      </c>
      <c r="X282" s="19">
        <f t="shared" ca="1" si="118"/>
        <v>2.7781995894187616E-4</v>
      </c>
      <c r="Y282" s="46">
        <f t="shared" ca="1" si="126"/>
        <v>7.7183929586465752E-8</v>
      </c>
      <c r="Z282" s="19">
        <f t="shared" ca="1" si="127"/>
        <v>5.4581210615448179E-6</v>
      </c>
      <c r="AA282" s="46">
        <f t="shared" ca="1" si="128"/>
        <v>12.104264838161965</v>
      </c>
      <c r="AB282" s="47">
        <f t="shared" ca="1" si="129"/>
        <v>0.11891642945064101</v>
      </c>
      <c r="AC282" s="46">
        <f t="shared" ca="1" si="130"/>
        <v>653</v>
      </c>
      <c r="AD282" s="46">
        <f t="shared" ca="1" si="131"/>
        <v>0.5186804451510334</v>
      </c>
      <c r="AE282" s="46">
        <f t="shared" ca="1" si="132"/>
        <v>4.6842056331946151E-2</v>
      </c>
      <c r="AF282" s="46">
        <f t="shared" ca="1" si="133"/>
        <v>0.11891642945064101</v>
      </c>
      <c r="AG282" s="46">
        <f t="shared" ca="1" si="121"/>
        <v>5.3829588791008236E-3</v>
      </c>
      <c r="AH282" s="48">
        <f t="shared" ca="1" si="134"/>
        <v>1.4141117193289279E-2</v>
      </c>
      <c r="AJ282" s="31">
        <f t="shared" si="122"/>
        <v>984</v>
      </c>
      <c r="AK282" s="20">
        <v>274</v>
      </c>
      <c r="AL282" s="20">
        <f t="shared" si="119"/>
        <v>5.7205725292270269E-2</v>
      </c>
      <c r="AM282" s="20">
        <f t="shared" si="120"/>
        <v>-5.559347488384165E-2</v>
      </c>
      <c r="AN282" s="20">
        <f t="shared" ca="1" si="135"/>
        <v>-1.5217848536909528E-2</v>
      </c>
      <c r="AO282" s="20">
        <f t="shared" ca="1" si="136"/>
        <v>-1.3988525410918008E-2</v>
      </c>
      <c r="AP282" s="20">
        <f t="shared" ca="1" si="123"/>
        <v>-8.3138458608465506E-3</v>
      </c>
      <c r="AQ282" s="31">
        <f t="shared" ca="1" si="124"/>
        <v>-6.230660066656262E-3</v>
      </c>
      <c r="AR282" s="89">
        <f t="shared" ca="1" si="125"/>
        <v>-6.2649763583814697E-3</v>
      </c>
      <c r="AT282" s="64">
        <f t="shared" si="137"/>
        <v>1.3898305084745763</v>
      </c>
      <c r="AU282" s="65">
        <f t="shared" ca="1" si="138"/>
        <v>9.6065130607272145E-5</v>
      </c>
      <c r="AV282" s="66">
        <f t="shared" ca="1" si="139"/>
        <v>5.4550748461499265E-5</v>
      </c>
    </row>
    <row r="283" spans="2:48" x14ac:dyDescent="0.2">
      <c r="B283" s="3">
        <v>38295</v>
      </c>
      <c r="C283" s="4">
        <v>1161.670044</v>
      </c>
      <c r="D283" s="4">
        <v>618.330017</v>
      </c>
      <c r="E283" s="4">
        <v>602.13000499999998</v>
      </c>
      <c r="F283" s="4">
        <v>50.526668999999998</v>
      </c>
      <c r="G283" s="4">
        <v>102.779999</v>
      </c>
      <c r="I283" s="74">
        <v>38295</v>
      </c>
      <c r="J283" s="75">
        <f t="shared" si="112"/>
        <v>1.6156485122172565E-2</v>
      </c>
      <c r="K283" s="75">
        <f t="shared" si="113"/>
        <v>1.4304280137406125E-2</v>
      </c>
      <c r="L283" s="75">
        <f t="shared" si="114"/>
        <v>1.1422215923642877E-2</v>
      </c>
      <c r="M283" s="75">
        <f t="shared" si="115"/>
        <v>1.3980874413771806E-2</v>
      </c>
      <c r="N283" s="76">
        <f t="shared" si="116"/>
        <v>-8.74929497182899E-4</v>
      </c>
      <c r="P283" s="77">
        <v>42775</v>
      </c>
      <c r="Q283" s="78">
        <v>5.7525463132818691E-3</v>
      </c>
      <c r="R283" s="78">
        <v>9.5384421176817353E-3</v>
      </c>
      <c r="S283" s="78">
        <v>1.4564993409813438E-2</v>
      </c>
      <c r="T283" s="78">
        <v>4.1841004184100415E-3</v>
      </c>
      <c r="U283" s="79">
        <v>-2.3909785247559368E-3</v>
      </c>
      <c r="W283" s="44">
        <f t="shared" si="117"/>
        <v>42772</v>
      </c>
      <c r="X283" s="20">
        <f t="shared" ca="1" si="118"/>
        <v>2.8700860499937136E-3</v>
      </c>
      <c r="Y283" s="20">
        <f t="shared" ca="1" si="126"/>
        <v>8.2373939343685181E-6</v>
      </c>
      <c r="Z283" s="20">
        <f t="shared" ca="1" si="127"/>
        <v>4.3757834280727077E-6</v>
      </c>
      <c r="AA283" s="20">
        <f t="shared" ca="1" si="128"/>
        <v>10.456929182783838</v>
      </c>
      <c r="AB283" s="31">
        <f t="shared" ca="1" si="129"/>
        <v>1.3720407436108033</v>
      </c>
      <c r="AC283" s="20">
        <f t="shared" ca="1" si="130"/>
        <v>1178</v>
      </c>
      <c r="AD283" s="20">
        <f t="shared" ca="1" si="131"/>
        <v>0.93600953895071537</v>
      </c>
      <c r="AE283" s="20">
        <f t="shared" ca="1" si="132"/>
        <v>1.5221123896079705</v>
      </c>
      <c r="AF283" s="20">
        <f t="shared" ca="1" si="133"/>
        <v>1.3720407436108033</v>
      </c>
      <c r="AG283" s="20">
        <f t="shared" ca="1" si="121"/>
        <v>1.7595835853455131</v>
      </c>
      <c r="AH283" s="45">
        <f t="shared" ca="1" si="134"/>
        <v>1.882495802128086</v>
      </c>
      <c r="AJ283" s="47">
        <f t="shared" si="122"/>
        <v>983</v>
      </c>
      <c r="AK283" s="46">
        <v>275</v>
      </c>
      <c r="AL283" s="46">
        <f t="shared" si="119"/>
        <v>5.7205725292270269E-2</v>
      </c>
      <c r="AM283" s="46">
        <f t="shared" si="120"/>
        <v>-5.559347488384165E-2</v>
      </c>
      <c r="AN283" s="46">
        <f t="shared" ca="1" si="135"/>
        <v>1.2157606705911412E-2</v>
      </c>
      <c r="AO283" s="94">
        <f t="shared" ca="1" si="136"/>
        <v>-2.4333196432195562E-2</v>
      </c>
      <c r="AP283" s="46">
        <f t="shared" ca="1" si="123"/>
        <v>1.0653342846882234E-2</v>
      </c>
      <c r="AQ283" s="47">
        <f t="shared" ca="1" si="124"/>
        <v>4.4464228982935554E-2</v>
      </c>
      <c r="AR283" s="90">
        <f t="shared" ca="1" si="125"/>
        <v>4.9173702336844545E-2</v>
      </c>
      <c r="AT283" s="67">
        <f t="shared" si="137"/>
        <v>1.3923512747875355</v>
      </c>
      <c r="AU283" s="56">
        <f t="shared" ca="1" si="138"/>
        <v>1.5802311710820421E-4</v>
      </c>
      <c r="AV283" s="57">
        <f t="shared" ca="1" si="139"/>
        <v>3.3667791791598821E-3</v>
      </c>
    </row>
    <row r="284" spans="2:48" x14ac:dyDescent="0.2">
      <c r="B284" s="3">
        <v>38296</v>
      </c>
      <c r="C284" s="4">
        <v>1166.170044</v>
      </c>
      <c r="D284" s="4">
        <v>619.97997999999995</v>
      </c>
      <c r="E284" s="4">
        <v>604.28997800000002</v>
      </c>
      <c r="F284" s="4">
        <v>50.763331999999998</v>
      </c>
      <c r="G284" s="4">
        <v>102.519997</v>
      </c>
      <c r="I284" s="77">
        <v>38296</v>
      </c>
      <c r="J284" s="78">
        <f t="shared" si="112"/>
        <v>3.8737333576280117E-3</v>
      </c>
      <c r="K284" s="78">
        <f t="shared" si="113"/>
        <v>2.6684180852244747E-3</v>
      </c>
      <c r="L284" s="78">
        <f t="shared" si="114"/>
        <v>3.5872203379069879E-3</v>
      </c>
      <c r="M284" s="78">
        <f t="shared" si="115"/>
        <v>4.6839224647878541E-3</v>
      </c>
      <c r="N284" s="79">
        <f t="shared" si="116"/>
        <v>-2.5296945177047535E-3</v>
      </c>
      <c r="P284" s="74">
        <v>42776</v>
      </c>
      <c r="Q284" s="75">
        <v>3.5660503333255615E-3</v>
      </c>
      <c r="R284" s="75">
        <v>5.5041554719573232E-3</v>
      </c>
      <c r="S284" s="75">
        <v>7.4789353754440343E-3</v>
      </c>
      <c r="T284" s="75">
        <v>2.3333166666667181E-3</v>
      </c>
      <c r="U284" s="76">
        <v>-1.8440264976762706E-4</v>
      </c>
      <c r="W284" s="42">
        <f t="shared" si="117"/>
        <v>42773</v>
      </c>
      <c r="X284" s="19">
        <f t="shared" ca="1" si="118"/>
        <v>1.01550960118181E-3</v>
      </c>
      <c r="Y284" s="46">
        <f t="shared" ca="1" si="126"/>
        <v>1.0312597500924389E-6</v>
      </c>
      <c r="Z284" s="19">
        <f t="shared" ca="1" si="127"/>
        <v>5.7079506420075374E-6</v>
      </c>
      <c r="AA284" s="46">
        <f t="shared" ca="1" si="128"/>
        <v>11.892979750880814</v>
      </c>
      <c r="AB284" s="47">
        <f t="shared" ca="1" si="129"/>
        <v>0.4250538256113171</v>
      </c>
      <c r="AC284" s="46">
        <f t="shared" ca="1" si="130"/>
        <v>844</v>
      </c>
      <c r="AD284" s="46">
        <f t="shared" ca="1" si="131"/>
        <v>0.67050874403815586</v>
      </c>
      <c r="AE284" s="46">
        <f t="shared" ca="1" si="132"/>
        <v>0.44131839353836133</v>
      </c>
      <c r="AF284" s="46">
        <f t="shared" ca="1" si="133"/>
        <v>0.4250538256113171</v>
      </c>
      <c r="AG284" s="46">
        <f t="shared" ca="1" si="121"/>
        <v>0.14402483946706582</v>
      </c>
      <c r="AH284" s="48">
        <f t="shared" ca="1" si="134"/>
        <v>0.18067075466681604</v>
      </c>
      <c r="AJ284" s="31">
        <f t="shared" si="122"/>
        <v>982</v>
      </c>
      <c r="AK284" s="20">
        <v>276</v>
      </c>
      <c r="AL284" s="20">
        <f t="shared" si="119"/>
        <v>5.7205725292270269E-2</v>
      </c>
      <c r="AM284" s="20">
        <f t="shared" si="120"/>
        <v>-5.559347488384165E-2</v>
      </c>
      <c r="AN284" s="20">
        <f t="shared" ca="1" si="135"/>
        <v>-2.7904450802592792E-3</v>
      </c>
      <c r="AO284" s="20">
        <f t="shared" ca="1" si="136"/>
        <v>-3.4428694466373692E-2</v>
      </c>
      <c r="AP284" s="20">
        <f t="shared" ca="1" si="123"/>
        <v>-2.8223069166192053E-2</v>
      </c>
      <c r="AQ284" s="31">
        <f t="shared" ca="1" si="124"/>
        <v>-3.4061650685710342E-2</v>
      </c>
      <c r="AR284" s="89">
        <f t="shared" ca="1" si="125"/>
        <v>-3.4447901773929576E-2</v>
      </c>
      <c r="AT284" s="64">
        <f t="shared" si="137"/>
        <v>1.3948863636363635</v>
      </c>
      <c r="AU284" s="65">
        <f t="shared" ca="1" si="138"/>
        <v>1.1110850621630492E-3</v>
      </c>
      <c r="AV284" s="66">
        <f t="shared" ca="1" si="139"/>
        <v>1.6552529741008905E-3</v>
      </c>
    </row>
    <row r="285" spans="2:48" x14ac:dyDescent="0.2">
      <c r="B285" s="3">
        <v>38299</v>
      </c>
      <c r="C285" s="4">
        <v>1164.8900149999999</v>
      </c>
      <c r="D285" s="4">
        <v>617.65997300000004</v>
      </c>
      <c r="E285" s="4">
        <v>602.080017</v>
      </c>
      <c r="F285" s="4">
        <v>50.41</v>
      </c>
      <c r="G285" s="4">
        <v>102.150002</v>
      </c>
      <c r="I285" s="74">
        <v>38299</v>
      </c>
      <c r="J285" s="75">
        <f t="shared" si="112"/>
        <v>-1.0976349517686746E-3</v>
      </c>
      <c r="K285" s="75">
        <f t="shared" si="113"/>
        <v>-3.7420676067635586E-3</v>
      </c>
      <c r="L285" s="75">
        <f t="shared" si="114"/>
        <v>-3.6571200590058786E-3</v>
      </c>
      <c r="M285" s="75">
        <f t="shared" si="115"/>
        <v>-6.9603784085725852E-3</v>
      </c>
      <c r="N285" s="76">
        <f t="shared" si="116"/>
        <v>-3.6090032269509619E-3</v>
      </c>
      <c r="P285" s="77">
        <v>42779</v>
      </c>
      <c r="Q285" s="78">
        <v>5.2458449487963847E-3</v>
      </c>
      <c r="R285" s="78">
        <v>2.8068141694937584E-3</v>
      </c>
      <c r="S285" s="78">
        <v>2.5489178643063179E-3</v>
      </c>
      <c r="T285" s="78">
        <v>3.9907217158416802E-3</v>
      </c>
      <c r="U285" s="79">
        <v>-1.4751613634072824E-3</v>
      </c>
      <c r="W285" s="44">
        <f t="shared" si="117"/>
        <v>42774</v>
      </c>
      <c r="X285" s="20">
        <f t="shared" ca="1" si="118"/>
        <v>2.8589689200405155E-3</v>
      </c>
      <c r="Y285" s="20">
        <f t="shared" ca="1" si="126"/>
        <v>8.1737032857576313E-6</v>
      </c>
      <c r="Z285" s="20">
        <f t="shared" ca="1" si="127"/>
        <v>4.8095887940764399E-6</v>
      </c>
      <c r="AA285" s="20">
        <f t="shared" ca="1" si="128"/>
        <v>10.545439068392675</v>
      </c>
      <c r="AB285" s="31">
        <f t="shared" ca="1" si="129"/>
        <v>1.3036333452721236</v>
      </c>
      <c r="AC285" s="20">
        <f t="shared" ca="1" si="130"/>
        <v>1162</v>
      </c>
      <c r="AD285" s="20">
        <f t="shared" ca="1" si="131"/>
        <v>0.92329093799682038</v>
      </c>
      <c r="AE285" s="20">
        <f t="shared" ca="1" si="132"/>
        <v>1.4275614573967963</v>
      </c>
      <c r="AF285" s="20">
        <f t="shared" ca="1" si="133"/>
        <v>1.3036333452721236</v>
      </c>
      <c r="AG285" s="20">
        <f t="shared" ca="1" si="121"/>
        <v>1.5827792922363391</v>
      </c>
      <c r="AH285" s="45">
        <f t="shared" ca="1" si="134"/>
        <v>1.6994598989053875</v>
      </c>
      <c r="AJ285" s="47">
        <f t="shared" si="122"/>
        <v>981</v>
      </c>
      <c r="AK285" s="46">
        <v>277</v>
      </c>
      <c r="AL285" s="46">
        <f t="shared" si="119"/>
        <v>5.7205725292270269E-2</v>
      </c>
      <c r="AM285" s="46">
        <f t="shared" si="120"/>
        <v>-5.559347488384165E-2</v>
      </c>
      <c r="AN285" s="46">
        <f t="shared" ca="1" si="135"/>
        <v>1.0115079498737507E-2</v>
      </c>
      <c r="AO285" s="94">
        <f t="shared" ca="1" si="136"/>
        <v>-1.0934604088974712E-2</v>
      </c>
      <c r="AP285" s="46">
        <f t="shared" ca="1" si="123"/>
        <v>2.2672649796932325E-2</v>
      </c>
      <c r="AQ285" s="47">
        <f t="shared" ca="1" si="124"/>
        <v>2.7990575521879839E-3</v>
      </c>
      <c r="AR285" s="90">
        <f t="shared" ca="1" si="125"/>
        <v>1.1380630098542189E-3</v>
      </c>
      <c r="AT285" s="67">
        <f t="shared" si="137"/>
        <v>1.3974358974358974</v>
      </c>
      <c r="AU285" s="56">
        <f t="shared" ca="1" si="138"/>
        <v>7.1835059385593023E-4</v>
      </c>
      <c r="AV285" s="57">
        <f t="shared" ca="1" si="139"/>
        <v>1.8099413867875691E-6</v>
      </c>
    </row>
    <row r="286" spans="2:48" x14ac:dyDescent="0.2">
      <c r="B286" s="3">
        <v>38300</v>
      </c>
      <c r="C286" s="4">
        <v>1164.079956</v>
      </c>
      <c r="D286" s="4">
        <v>619.84002699999996</v>
      </c>
      <c r="E286" s="4">
        <v>606.64001499999995</v>
      </c>
      <c r="F286" s="4">
        <v>50.283332999999999</v>
      </c>
      <c r="G286" s="4">
        <v>102.389999</v>
      </c>
      <c r="I286" s="77">
        <v>38300</v>
      </c>
      <c r="J286" s="78">
        <f t="shared" si="112"/>
        <v>-6.9539526441894195E-4</v>
      </c>
      <c r="K286" s="78">
        <f t="shared" si="113"/>
        <v>3.5295374401732959E-3</v>
      </c>
      <c r="L286" s="78">
        <f t="shared" si="114"/>
        <v>7.573740817244148E-3</v>
      </c>
      <c r="M286" s="78">
        <f t="shared" si="115"/>
        <v>-2.5127355683395684E-3</v>
      </c>
      <c r="N286" s="79">
        <f t="shared" si="116"/>
        <v>2.3494566353508485E-3</v>
      </c>
      <c r="P286" s="74">
        <v>42780</v>
      </c>
      <c r="Q286" s="75">
        <v>4.0073351229464012E-3</v>
      </c>
      <c r="R286" s="75">
        <v>2.2542055554161016E-3</v>
      </c>
      <c r="S286" s="75">
        <v>3.0667051987722615E-3</v>
      </c>
      <c r="T286" s="75">
        <v>-1.4905597633230151E-3</v>
      </c>
      <c r="U286" s="76">
        <v>-2.2161125886581063E-3</v>
      </c>
      <c r="W286" s="42">
        <f t="shared" si="117"/>
        <v>42775</v>
      </c>
      <c r="X286" s="19">
        <f t="shared" ca="1" si="118"/>
        <v>-2.3909785247559368E-3</v>
      </c>
      <c r="Y286" s="46">
        <f t="shared" ca="1" si="126"/>
        <v>5.7167783058440764E-6</v>
      </c>
      <c r="Z286" s="19">
        <f t="shared" ca="1" si="127"/>
        <v>6.0117910119968658E-6</v>
      </c>
      <c r="AA286" s="46">
        <f t="shared" ca="1" si="128"/>
        <v>11.07086019740432</v>
      </c>
      <c r="AB286" s="47">
        <f t="shared" ca="1" si="129"/>
        <v>-0.97515519333266454</v>
      </c>
      <c r="AC286" s="46">
        <f t="shared" ca="1" si="130"/>
        <v>157</v>
      </c>
      <c r="AD286" s="46">
        <f t="shared" ca="1" si="131"/>
        <v>0.12440381558028617</v>
      </c>
      <c r="AE286" s="46">
        <f t="shared" ca="1" si="132"/>
        <v>-1.1532503779496575</v>
      </c>
      <c r="AF286" s="46">
        <f t="shared" ca="1" si="133"/>
        <v>-0.97515519333266454</v>
      </c>
      <c r="AG286" s="46">
        <f t="shared" ca="1" si="121"/>
        <v>1.041834557587495</v>
      </c>
      <c r="AH286" s="48">
        <f t="shared" ca="1" si="134"/>
        <v>0.95092765108366628</v>
      </c>
      <c r="AJ286" s="31">
        <f t="shared" si="122"/>
        <v>980</v>
      </c>
      <c r="AK286" s="20">
        <v>278</v>
      </c>
      <c r="AL286" s="20">
        <f t="shared" si="119"/>
        <v>5.7205725292270269E-2</v>
      </c>
      <c r="AM286" s="20">
        <f t="shared" si="120"/>
        <v>-5.559347488384165E-2</v>
      </c>
      <c r="AN286" s="20">
        <f t="shared" ca="1" si="135"/>
        <v>1.0988776730985091E-2</v>
      </c>
      <c r="AO286" s="20">
        <f t="shared" ca="1" si="136"/>
        <v>-1.1851962786885085E-2</v>
      </c>
      <c r="AP286" s="20">
        <f t="shared" ca="1" si="123"/>
        <v>3.0476457743596037E-2</v>
      </c>
      <c r="AQ286" s="31">
        <f t="shared" ca="1" si="124"/>
        <v>-2.171803869088557E-2</v>
      </c>
      <c r="AR286" s="89">
        <f t="shared" ca="1" si="125"/>
        <v>-2.3607870440367745E-2</v>
      </c>
      <c r="AT286" s="64">
        <f t="shared" si="137"/>
        <v>1.4</v>
      </c>
      <c r="AU286" s="65">
        <f t="shared" ca="1" si="138"/>
        <v>1.3003402672360728E-3</v>
      </c>
      <c r="AV286" s="66">
        <f t="shared" ca="1" si="139"/>
        <v>7.8026416542086475E-4</v>
      </c>
    </row>
    <row r="287" spans="2:48" x14ac:dyDescent="0.2">
      <c r="B287" s="3">
        <v>38301</v>
      </c>
      <c r="C287" s="4">
        <v>1162.910034</v>
      </c>
      <c r="D287" s="4">
        <v>621.30999799999995</v>
      </c>
      <c r="E287" s="4">
        <v>609.60998500000005</v>
      </c>
      <c r="F287" s="4">
        <v>50.186667999999997</v>
      </c>
      <c r="G287" s="4">
        <v>102.269997</v>
      </c>
      <c r="I287" s="74">
        <v>38301</v>
      </c>
      <c r="J287" s="75">
        <f t="shared" si="112"/>
        <v>-1.005018593413563E-3</v>
      </c>
      <c r="K287" s="75">
        <f t="shared" si="113"/>
        <v>2.3715328729488243E-3</v>
      </c>
      <c r="L287" s="75">
        <f t="shared" si="114"/>
        <v>4.8957700226881723E-3</v>
      </c>
      <c r="M287" s="75">
        <f t="shared" si="115"/>
        <v>-1.9224063766815449E-3</v>
      </c>
      <c r="N287" s="76">
        <f t="shared" si="116"/>
        <v>-1.1720089966989792E-3</v>
      </c>
      <c r="P287" s="77">
        <v>42781</v>
      </c>
      <c r="Q287" s="78">
        <v>4.99230897363938E-3</v>
      </c>
      <c r="R287" s="78">
        <v>2.8619711551745863E-3</v>
      </c>
      <c r="S287" s="78">
        <v>5.4129072209144861E-3</v>
      </c>
      <c r="T287" s="78">
        <v>3.8148780259600014E-3</v>
      </c>
      <c r="U287" s="79">
        <v>-1.5731908490317576E-3</v>
      </c>
      <c r="W287" s="44">
        <f t="shared" si="117"/>
        <v>42776</v>
      </c>
      <c r="X287" s="20">
        <f t="shared" ca="1" si="118"/>
        <v>-1.8440264976762706E-4</v>
      </c>
      <c r="Y287" s="20">
        <f t="shared" ca="1" si="126"/>
        <v>3.4004337241322131E-8</v>
      </c>
      <c r="Z287" s="20">
        <f t="shared" ca="1" si="127"/>
        <v>6.2580898333217956E-6</v>
      </c>
      <c r="AA287" s="20">
        <f t="shared" ca="1" si="128"/>
        <v>11.976201897090458</v>
      </c>
      <c r="AB287" s="31">
        <f t="shared" ca="1" si="129"/>
        <v>-7.3713369024991662E-2</v>
      </c>
      <c r="AC287" s="20">
        <f t="shared" ca="1" si="130"/>
        <v>535</v>
      </c>
      <c r="AD287" s="20">
        <f t="shared" ca="1" si="131"/>
        <v>0.42488076311605721</v>
      </c>
      <c r="AE287" s="20">
        <f t="shared" ca="1" si="132"/>
        <v>-0.18942271053780732</v>
      </c>
      <c r="AF287" s="20">
        <f t="shared" ca="1" si="133"/>
        <v>-7.3713369024991662E-2</v>
      </c>
      <c r="AG287" s="20">
        <f t="shared" ca="1" si="121"/>
        <v>1.4223221411736061E-2</v>
      </c>
      <c r="AH287" s="45">
        <f t="shared" ca="1" si="134"/>
        <v>5.4336607730146019E-3</v>
      </c>
      <c r="AJ287" s="47">
        <f t="shared" si="122"/>
        <v>979</v>
      </c>
      <c r="AK287" s="46">
        <v>279</v>
      </c>
      <c r="AL287" s="46">
        <f t="shared" si="119"/>
        <v>5.7205725292270269E-2</v>
      </c>
      <c r="AM287" s="46">
        <f t="shared" si="120"/>
        <v>-5.559347488384165E-2</v>
      </c>
      <c r="AN287" s="46">
        <f t="shared" ca="1" si="135"/>
        <v>2.6184263826404579E-2</v>
      </c>
      <c r="AO287" s="94">
        <f t="shared" ca="1" si="136"/>
        <v>3.8158511299119367E-2</v>
      </c>
      <c r="AP287" s="46">
        <f t="shared" ca="1" si="123"/>
        <v>1.3136404336221376E-3</v>
      </c>
      <c r="AQ287" s="47">
        <f t="shared" ca="1" si="124"/>
        <v>2.4038327225869672E-2</v>
      </c>
      <c r="AR287" s="90">
        <f t="shared" ca="1" si="125"/>
        <v>1.8899302091703551E-2</v>
      </c>
      <c r="AT287" s="67">
        <f t="shared" si="137"/>
        <v>1.4025787965616046</v>
      </c>
      <c r="AU287" s="56">
        <f t="shared" ca="1" si="138"/>
        <v>2.4203617677380681E-6</v>
      </c>
      <c r="AV287" s="57">
        <f t="shared" ca="1" si="139"/>
        <v>5.0097817126482428E-4</v>
      </c>
    </row>
    <row r="288" spans="2:48" x14ac:dyDescent="0.2">
      <c r="B288" s="3">
        <v>38302</v>
      </c>
      <c r="C288" s="4">
        <v>1173.4799800000001</v>
      </c>
      <c r="D288" s="4">
        <v>627.28002900000001</v>
      </c>
      <c r="E288" s="4">
        <v>616.29998799999998</v>
      </c>
      <c r="F288" s="4">
        <v>50.733333999999999</v>
      </c>
      <c r="G288" s="4">
        <v>102.370003</v>
      </c>
      <c r="I288" s="77">
        <v>38302</v>
      </c>
      <c r="J288" s="78">
        <f t="shared" si="112"/>
        <v>9.0892207401833056E-3</v>
      </c>
      <c r="K288" s="78">
        <f t="shared" si="113"/>
        <v>9.6087798670834567E-3</v>
      </c>
      <c r="L288" s="78">
        <f t="shared" si="114"/>
        <v>1.0974234616580194E-2</v>
      </c>
      <c r="M288" s="78">
        <f t="shared" si="115"/>
        <v>1.0892653802001797E-2</v>
      </c>
      <c r="N288" s="79">
        <f t="shared" si="116"/>
        <v>9.7786254946300019E-4</v>
      </c>
      <c r="P288" s="74">
        <v>42782</v>
      </c>
      <c r="Q288" s="75">
        <v>-8.64117909971273E-4</v>
      </c>
      <c r="R288" s="75">
        <v>-7.8407503684567112E-4</v>
      </c>
      <c r="S288" s="75">
        <v>-3.6176612765105136E-3</v>
      </c>
      <c r="T288" s="75">
        <v>2.3132848645074926E-3</v>
      </c>
      <c r="U288" s="76">
        <v>2.1318380028902762E-3</v>
      </c>
      <c r="W288" s="42">
        <f t="shared" si="117"/>
        <v>42779</v>
      </c>
      <c r="X288" s="19">
        <f t="shared" ca="1" si="118"/>
        <v>-1.4751613634072824E-3</v>
      </c>
      <c r="Y288" s="46">
        <f t="shared" ca="1" si="126"/>
        <v>2.176101048089632E-6</v>
      </c>
      <c r="Z288" s="19">
        <f t="shared" ca="1" si="127"/>
        <v>4.9554895624914835E-6</v>
      </c>
      <c r="AA288" s="46">
        <f t="shared" ca="1" si="128"/>
        <v>11.775885215585827</v>
      </c>
      <c r="AB288" s="47">
        <f t="shared" ca="1" si="129"/>
        <v>-0.66266837691513869</v>
      </c>
      <c r="AC288" s="46">
        <f t="shared" ca="1" si="130"/>
        <v>254</v>
      </c>
      <c r="AD288" s="46">
        <f t="shared" ca="1" si="131"/>
        <v>0.20151033386327505</v>
      </c>
      <c r="AE288" s="46">
        <f t="shared" ca="1" si="132"/>
        <v>-0.83623863461170567</v>
      </c>
      <c r="AF288" s="46">
        <f t="shared" ca="1" si="133"/>
        <v>-0.66266837691513869</v>
      </c>
      <c r="AG288" s="46">
        <f t="shared" ca="1" si="121"/>
        <v>0.50157012340121576</v>
      </c>
      <c r="AH288" s="48">
        <f t="shared" ca="1" si="134"/>
        <v>0.43912937776334421</v>
      </c>
      <c r="AJ288" s="31">
        <f t="shared" si="122"/>
        <v>978</v>
      </c>
      <c r="AK288" s="20">
        <v>280</v>
      </c>
      <c r="AL288" s="20">
        <f t="shared" si="119"/>
        <v>5.7205725292270269E-2</v>
      </c>
      <c r="AM288" s="20">
        <f t="shared" si="120"/>
        <v>-5.559347488384165E-2</v>
      </c>
      <c r="AN288" s="20">
        <f t="shared" ca="1" si="135"/>
        <v>-4.0339804276226812E-2</v>
      </c>
      <c r="AO288" s="20">
        <f t="shared" ca="1" si="136"/>
        <v>1.1237329616727181E-2</v>
      </c>
      <c r="AP288" s="20">
        <f t="shared" ca="1" si="123"/>
        <v>2.1800547486802266E-3</v>
      </c>
      <c r="AQ288" s="31">
        <f t="shared" ca="1" si="124"/>
        <v>1.170229277963526E-2</v>
      </c>
      <c r="AR288" s="89">
        <f t="shared" ca="1" si="125"/>
        <v>7.8214090746194734E-3</v>
      </c>
      <c r="AT288" s="64">
        <f t="shared" si="137"/>
        <v>1.4051724137931034</v>
      </c>
      <c r="AU288" s="65">
        <f t="shared" ca="1" si="138"/>
        <v>6.6782768041434707E-6</v>
      </c>
      <c r="AV288" s="66">
        <f t="shared" ca="1" si="139"/>
        <v>8.5960635394344788E-5</v>
      </c>
    </row>
    <row r="289" spans="2:48" x14ac:dyDescent="0.2">
      <c r="B289" s="3">
        <v>38303</v>
      </c>
      <c r="C289" s="4">
        <v>1184.170044</v>
      </c>
      <c r="D289" s="4">
        <v>634.28002900000001</v>
      </c>
      <c r="E289" s="4">
        <v>621.97997999999995</v>
      </c>
      <c r="F289" s="4">
        <v>51.333331999999999</v>
      </c>
      <c r="G289" s="4">
        <v>102.489998</v>
      </c>
      <c r="I289" s="74">
        <v>38303</v>
      </c>
      <c r="J289" s="75">
        <f t="shared" si="112"/>
        <v>9.1097114413489118E-3</v>
      </c>
      <c r="K289" s="75">
        <f t="shared" si="113"/>
        <v>1.1159290390863058E-2</v>
      </c>
      <c r="L289" s="75">
        <f t="shared" si="114"/>
        <v>9.2162779662425861E-3</v>
      </c>
      <c r="M289" s="75">
        <f t="shared" si="115"/>
        <v>1.1826504443804134E-2</v>
      </c>
      <c r="N289" s="76">
        <f t="shared" si="116"/>
        <v>1.1721695465809741E-3</v>
      </c>
      <c r="P289" s="77">
        <v>42783</v>
      </c>
      <c r="Q289" s="78">
        <v>1.6785563554665623E-3</v>
      </c>
      <c r="R289" s="78">
        <v>9.2893631694052081E-4</v>
      </c>
      <c r="S289" s="78">
        <v>5.2173850706608833E-4</v>
      </c>
      <c r="T289" s="78">
        <v>-2.6376524892844809E-3</v>
      </c>
      <c r="U289" s="79">
        <v>2.2197372673028871E-3</v>
      </c>
      <c r="W289" s="44">
        <f t="shared" si="117"/>
        <v>42780</v>
      </c>
      <c r="X289" s="20">
        <f t="shared" ca="1" si="118"/>
        <v>-2.2161125886581063E-3</v>
      </c>
      <c r="Y289" s="20">
        <f t="shared" ca="1" si="126"/>
        <v>4.9111550056089335E-6</v>
      </c>
      <c r="Z289" s="20">
        <f t="shared" ca="1" si="127"/>
        <v>4.5527754038906641E-6</v>
      </c>
      <c r="AA289" s="20">
        <f t="shared" ca="1" si="128"/>
        <v>11.2210567999993</v>
      </c>
      <c r="AB289" s="31">
        <f t="shared" ca="1" si="129"/>
        <v>-1.0386128884654495</v>
      </c>
      <c r="AC289" s="20">
        <f t="shared" ca="1" si="130"/>
        <v>136</v>
      </c>
      <c r="AD289" s="20">
        <f t="shared" ca="1" si="131"/>
        <v>0.10771065182829889</v>
      </c>
      <c r="AE289" s="20">
        <f t="shared" ca="1" si="132"/>
        <v>-1.2387953303731523</v>
      </c>
      <c r="AF289" s="20">
        <f t="shared" ca="1" si="133"/>
        <v>-1.0386128884654495</v>
      </c>
      <c r="AG289" s="20">
        <f t="shared" ca="1" si="121"/>
        <v>1.1754043527291069</v>
      </c>
      <c r="AH289" s="45">
        <f t="shared" ca="1" si="134"/>
        <v>1.0787167320865443</v>
      </c>
      <c r="AJ289" s="47">
        <f t="shared" si="122"/>
        <v>977</v>
      </c>
      <c r="AK289" s="46">
        <v>281</v>
      </c>
      <c r="AL289" s="46">
        <f t="shared" si="119"/>
        <v>5.7205725292270269E-2</v>
      </c>
      <c r="AM289" s="46">
        <f t="shared" si="120"/>
        <v>-5.559347488384165E-2</v>
      </c>
      <c r="AN289" s="46">
        <f t="shared" ca="1" si="135"/>
        <v>-2.382870637744999E-2</v>
      </c>
      <c r="AO289" s="94">
        <f t="shared" ca="1" si="136"/>
        <v>1.1915150097263152E-2</v>
      </c>
      <c r="AP289" s="46">
        <f t="shared" ca="1" si="123"/>
        <v>1.091628603185431E-2</v>
      </c>
      <c r="AQ289" s="47">
        <f t="shared" ca="1" si="124"/>
        <v>-8.9633821068156021E-3</v>
      </c>
      <c r="AR289" s="90">
        <f t="shared" ca="1" si="125"/>
        <v>-8.8457244331504314E-3</v>
      </c>
      <c r="AT289" s="67">
        <f t="shared" si="137"/>
        <v>1.4077809798270893</v>
      </c>
      <c r="AU289" s="56">
        <f t="shared" ca="1" si="138"/>
        <v>1.6775864382202391E-4</v>
      </c>
      <c r="AV289" s="57">
        <f t="shared" ca="1" si="139"/>
        <v>1.1015441413551603E-4</v>
      </c>
    </row>
    <row r="290" spans="2:48" x14ac:dyDescent="0.2">
      <c r="B290" s="3">
        <v>38306</v>
      </c>
      <c r="C290" s="4">
        <v>1183.8100589999999</v>
      </c>
      <c r="D290" s="4">
        <v>633.75</v>
      </c>
      <c r="E290" s="4">
        <v>623.85998500000005</v>
      </c>
      <c r="F290" s="4">
        <v>51.383335000000002</v>
      </c>
      <c r="G290" s="4">
        <v>102.540001</v>
      </c>
      <c r="I290" s="77">
        <v>38306</v>
      </c>
      <c r="J290" s="78">
        <f t="shared" si="112"/>
        <v>-3.0399772551589012E-4</v>
      </c>
      <c r="K290" s="78">
        <f t="shared" si="113"/>
        <v>-8.3563879637776385E-4</v>
      </c>
      <c r="L290" s="78">
        <f t="shared" si="114"/>
        <v>3.0226133645010513E-3</v>
      </c>
      <c r="M290" s="78">
        <f t="shared" si="115"/>
        <v>9.7408444088538414E-4</v>
      </c>
      <c r="N290" s="79">
        <f t="shared" si="116"/>
        <v>4.8788175408105477E-4</v>
      </c>
      <c r="P290" s="74">
        <v>42787</v>
      </c>
      <c r="Q290" s="75">
        <v>6.0480662873772179E-3</v>
      </c>
      <c r="R290" s="75">
        <v>8.3238839474977806E-3</v>
      </c>
      <c r="S290" s="75">
        <v>7.4864494394415821E-3</v>
      </c>
      <c r="T290" s="75">
        <v>3.3058016528925674E-3</v>
      </c>
      <c r="U290" s="76">
        <v>-9.2312660646778162E-5</v>
      </c>
      <c r="W290" s="42">
        <f t="shared" si="117"/>
        <v>42781</v>
      </c>
      <c r="X290" s="19">
        <f t="shared" ca="1" si="118"/>
        <v>-1.5731908490317576E-3</v>
      </c>
      <c r="Y290" s="46">
        <f t="shared" ca="1" si="126"/>
        <v>2.4749294474772624E-6</v>
      </c>
      <c r="Z290" s="19">
        <f t="shared" ca="1" si="127"/>
        <v>4.9697655875213166E-6</v>
      </c>
      <c r="AA290" s="46">
        <f t="shared" ca="1" si="128"/>
        <v>11.714140664287713</v>
      </c>
      <c r="AB290" s="47">
        <f t="shared" ca="1" si="129"/>
        <v>-0.70568918099189959</v>
      </c>
      <c r="AC290" s="46">
        <f t="shared" ca="1" si="130"/>
        <v>232</v>
      </c>
      <c r="AD290" s="46">
        <f t="shared" ca="1" si="131"/>
        <v>0.18402225755166932</v>
      </c>
      <c r="AE290" s="46">
        <f t="shared" ca="1" si="132"/>
        <v>-0.90014232363707136</v>
      </c>
      <c r="AF290" s="46">
        <f t="shared" ca="1" si="133"/>
        <v>-0.70568918099189959</v>
      </c>
      <c r="AG290" s="46">
        <f t="shared" ca="1" si="121"/>
        <v>0.5643569699539176</v>
      </c>
      <c r="AH290" s="48">
        <f t="shared" ca="1" si="134"/>
        <v>0.49799722016901804</v>
      </c>
      <c r="AJ290" s="31">
        <f t="shared" si="122"/>
        <v>976</v>
      </c>
      <c r="AK290" s="20">
        <v>282</v>
      </c>
      <c r="AL290" s="20">
        <f t="shared" si="119"/>
        <v>5.7205725292270269E-2</v>
      </c>
      <c r="AM290" s="20">
        <f t="shared" si="120"/>
        <v>-5.559347488384165E-2</v>
      </c>
      <c r="AN290" s="20">
        <f t="shared" ca="1" si="135"/>
        <v>1.5607936300866532E-2</v>
      </c>
      <c r="AO290" s="20">
        <f t="shared" ca="1" si="136"/>
        <v>1.8678491947250651E-2</v>
      </c>
      <c r="AP290" s="20">
        <f t="shared" ca="1" si="123"/>
        <v>-8.9376424698375725E-3</v>
      </c>
      <c r="AQ290" s="31">
        <f t="shared" ca="1" si="124"/>
        <v>-2.5014012377021517E-2</v>
      </c>
      <c r="AR290" s="89">
        <f t="shared" ca="1" si="125"/>
        <v>-2.2962228383310971E-2</v>
      </c>
      <c r="AT290" s="64">
        <f t="shared" si="137"/>
        <v>1.4104046242774566</v>
      </c>
      <c r="AU290" s="65">
        <f t="shared" ca="1" si="138"/>
        <v>1.126651705904578E-4</v>
      </c>
      <c r="AV290" s="66">
        <f t="shared" ca="1" si="139"/>
        <v>7.4365548836918501E-4</v>
      </c>
    </row>
    <row r="291" spans="2:48" x14ac:dyDescent="0.2">
      <c r="B291" s="3">
        <v>38307</v>
      </c>
      <c r="C291" s="4">
        <v>1175.4300539999999</v>
      </c>
      <c r="D291" s="4">
        <v>629.919983</v>
      </c>
      <c r="E291" s="4">
        <v>617.89001499999995</v>
      </c>
      <c r="F291" s="4">
        <v>50.950001</v>
      </c>
      <c r="G291" s="4">
        <v>102.44000200000001</v>
      </c>
      <c r="I291" s="74">
        <v>38307</v>
      </c>
      <c r="J291" s="75">
        <f t="shared" si="112"/>
        <v>-7.0788425358362184E-3</v>
      </c>
      <c r="K291" s="75">
        <f t="shared" si="113"/>
        <v>-6.0434193293885568E-3</v>
      </c>
      <c r="L291" s="75">
        <f t="shared" si="114"/>
        <v>-9.5694068277196887E-3</v>
      </c>
      <c r="M291" s="75">
        <f t="shared" si="115"/>
        <v>-8.4333568461448065E-3</v>
      </c>
      <c r="N291" s="76">
        <f t="shared" si="116"/>
        <v>-9.7521941705458763E-4</v>
      </c>
      <c r="P291" s="77">
        <v>42788</v>
      </c>
      <c r="Q291" s="78">
        <v>-1.0822003765219607E-3</v>
      </c>
      <c r="R291" s="78">
        <v>-3.7445273173347038E-3</v>
      </c>
      <c r="S291" s="78">
        <v>-4.5946233930946774E-3</v>
      </c>
      <c r="T291" s="78">
        <v>0</v>
      </c>
      <c r="U291" s="79">
        <v>6.4605446508644501E-4</v>
      </c>
      <c r="W291" s="44">
        <f t="shared" si="117"/>
        <v>42782</v>
      </c>
      <c r="X291" s="20">
        <f t="shared" ca="1" si="118"/>
        <v>2.1318380028902762E-3</v>
      </c>
      <c r="Y291" s="20">
        <f t="shared" ca="1" si="126"/>
        <v>4.5447332705672009E-6</v>
      </c>
      <c r="Z291" s="20">
        <f t="shared" ca="1" si="127"/>
        <v>4.6413873123951738E-6</v>
      </c>
      <c r="AA291" s="20">
        <f t="shared" ca="1" si="128"/>
        <v>11.301321632859402</v>
      </c>
      <c r="AB291" s="31">
        <f t="shared" ca="1" si="129"/>
        <v>0.98953302815767252</v>
      </c>
      <c r="AC291" s="20">
        <f t="shared" ca="1" si="130"/>
        <v>1084</v>
      </c>
      <c r="AD291" s="20">
        <f t="shared" ca="1" si="131"/>
        <v>0.86128775834658189</v>
      </c>
      <c r="AE291" s="20">
        <f t="shared" ca="1" si="132"/>
        <v>1.086123213787799</v>
      </c>
      <c r="AF291" s="20">
        <f t="shared" ca="1" si="133"/>
        <v>0.98953302815767252</v>
      </c>
      <c r="AG291" s="20">
        <f t="shared" ca="1" si="121"/>
        <v>0.89110815075789829</v>
      </c>
      <c r="AH291" s="45">
        <f t="shared" ca="1" si="134"/>
        <v>0.97917561381489304</v>
      </c>
      <c r="AJ291" s="47">
        <f t="shared" si="122"/>
        <v>975</v>
      </c>
      <c r="AK291" s="46">
        <v>283</v>
      </c>
      <c r="AL291" s="46">
        <f t="shared" si="119"/>
        <v>5.7205725292270269E-2</v>
      </c>
      <c r="AM291" s="46">
        <f t="shared" si="120"/>
        <v>-5.559347488384165E-2</v>
      </c>
      <c r="AN291" s="46">
        <f t="shared" ca="1" si="135"/>
        <v>3.5100175718670544E-2</v>
      </c>
      <c r="AO291" s="94">
        <f t="shared" ca="1" si="136"/>
        <v>3.9967123311806747E-2</v>
      </c>
      <c r="AP291" s="46">
        <f t="shared" ca="1" si="123"/>
        <v>1.4957258765514445E-2</v>
      </c>
      <c r="AQ291" s="47">
        <f t="shared" ca="1" si="124"/>
        <v>-1.0288969628210598E-2</v>
      </c>
      <c r="AR291" s="90">
        <f t="shared" ca="1" si="125"/>
        <v>-9.767138254974779E-3</v>
      </c>
      <c r="AT291" s="67">
        <f t="shared" si="137"/>
        <v>1.4130434782608696</v>
      </c>
      <c r="AU291" s="56">
        <f t="shared" ca="1" si="138"/>
        <v>3.1612550729578947E-4</v>
      </c>
      <c r="AV291" s="57">
        <f t="shared" ca="1" si="139"/>
        <v>1.3480009412970576E-4</v>
      </c>
    </row>
    <row r="292" spans="2:48" x14ac:dyDescent="0.2">
      <c r="B292" s="3">
        <v>38308</v>
      </c>
      <c r="C292" s="4">
        <v>1181.9399410000001</v>
      </c>
      <c r="D292" s="4">
        <v>635.04998799999998</v>
      </c>
      <c r="E292" s="4">
        <v>622.96997099999999</v>
      </c>
      <c r="F292" s="4">
        <v>51.599997999999999</v>
      </c>
      <c r="G292" s="4">
        <v>102.699997</v>
      </c>
      <c r="I292" s="77">
        <v>38308</v>
      </c>
      <c r="J292" s="78">
        <f t="shared" si="112"/>
        <v>5.5383023241978146E-3</v>
      </c>
      <c r="K292" s="78">
        <f t="shared" si="113"/>
        <v>8.143899445082349E-3</v>
      </c>
      <c r="L292" s="78">
        <f t="shared" si="114"/>
        <v>8.2214566940364605E-3</v>
      </c>
      <c r="M292" s="78">
        <f t="shared" si="115"/>
        <v>1.2757546363934303E-2</v>
      </c>
      <c r="N292" s="79">
        <f t="shared" si="116"/>
        <v>2.5380222073793919E-3</v>
      </c>
      <c r="P292" s="74">
        <v>42789</v>
      </c>
      <c r="Q292" s="75">
        <v>4.1898704577953419E-4</v>
      </c>
      <c r="R292" s="75">
        <v>-4.7226809093367725E-3</v>
      </c>
      <c r="S292" s="75">
        <v>-6.5818458384224367E-3</v>
      </c>
      <c r="T292" s="75">
        <v>2.1416968345684215E-3</v>
      </c>
      <c r="U292" s="76">
        <v>1.6602103239292865E-3</v>
      </c>
      <c r="W292" s="42">
        <f t="shared" si="117"/>
        <v>42783</v>
      </c>
      <c r="X292" s="19">
        <f t="shared" ca="1" si="118"/>
        <v>2.2197372673028871E-3</v>
      </c>
      <c r="Y292" s="46">
        <f t="shared" ca="1" si="126"/>
        <v>4.9272335358532894E-6</v>
      </c>
      <c r="Z292" s="19">
        <f t="shared" ca="1" si="127"/>
        <v>4.9395053963415012E-6</v>
      </c>
      <c r="AA292" s="46">
        <f t="shared" ca="1" si="128"/>
        <v>11.22072978500684</v>
      </c>
      <c r="AB292" s="47">
        <f t="shared" ca="1" si="129"/>
        <v>0.99875701197450462</v>
      </c>
      <c r="AC292" s="46">
        <f t="shared" ca="1" si="130"/>
        <v>1086</v>
      </c>
      <c r="AD292" s="46">
        <f t="shared" ca="1" si="131"/>
        <v>0.86287758346581878</v>
      </c>
      <c r="AE292" s="46">
        <f t="shared" ca="1" si="132"/>
        <v>1.0933393472688906</v>
      </c>
      <c r="AF292" s="46">
        <f t="shared" ca="1" si="133"/>
        <v>0.99875701197450462</v>
      </c>
      <c r="AG292" s="46">
        <f t="shared" ca="1" si="121"/>
        <v>0.90860784195974498</v>
      </c>
      <c r="AH292" s="48">
        <f t="shared" ca="1" si="134"/>
        <v>0.99751556896824101</v>
      </c>
      <c r="AJ292" s="31">
        <f t="shared" si="122"/>
        <v>974</v>
      </c>
      <c r="AK292" s="20">
        <v>284</v>
      </c>
      <c r="AL292" s="20">
        <f t="shared" si="119"/>
        <v>5.7205725292270269E-2</v>
      </c>
      <c r="AM292" s="20">
        <f t="shared" si="120"/>
        <v>-5.559347488384165E-2</v>
      </c>
      <c r="AN292" s="20">
        <f t="shared" ca="1" si="135"/>
        <v>-2.5172271333926681E-2</v>
      </c>
      <c r="AO292" s="20">
        <f t="shared" ca="1" si="136"/>
        <v>2.2111224104604615E-2</v>
      </c>
      <c r="AP292" s="20">
        <f t="shared" ca="1" si="123"/>
        <v>1.5337990321636501E-2</v>
      </c>
      <c r="AQ292" s="31">
        <f t="shared" ca="1" si="124"/>
        <v>7.766980041575236E-3</v>
      </c>
      <c r="AR292" s="89">
        <f t="shared" ca="1" si="125"/>
        <v>1.1634720865232132E-2</v>
      </c>
      <c r="AT292" s="64">
        <f t="shared" si="137"/>
        <v>1.4156976744186047</v>
      </c>
      <c r="AU292" s="65">
        <f t="shared" ca="1" si="138"/>
        <v>3.330484658166323E-4</v>
      </c>
      <c r="AV292" s="66">
        <f t="shared" ca="1" si="139"/>
        <v>1.9163836430517351E-4</v>
      </c>
    </row>
    <row r="293" spans="2:48" x14ac:dyDescent="0.2">
      <c r="B293" s="3">
        <v>38309</v>
      </c>
      <c r="C293" s="4">
        <v>1183.5500489999999</v>
      </c>
      <c r="D293" s="4">
        <v>634.61999500000002</v>
      </c>
      <c r="E293" s="4">
        <v>622.05999799999995</v>
      </c>
      <c r="F293" s="4">
        <v>51.483333999999999</v>
      </c>
      <c r="G293" s="4">
        <v>102.739998</v>
      </c>
      <c r="I293" s="74">
        <v>38309</v>
      </c>
      <c r="J293" s="75">
        <f t="shared" si="112"/>
        <v>1.3622587274930364E-3</v>
      </c>
      <c r="K293" s="75">
        <f t="shared" si="113"/>
        <v>-6.7710102846260927E-4</v>
      </c>
      <c r="L293" s="75">
        <f t="shared" si="114"/>
        <v>-1.4607012253565531E-3</v>
      </c>
      <c r="M293" s="75">
        <f t="shared" si="115"/>
        <v>-2.2609303201910997E-3</v>
      </c>
      <c r="N293" s="76">
        <f t="shared" si="116"/>
        <v>3.8949368226372716E-4</v>
      </c>
      <c r="P293" s="77">
        <v>42790</v>
      </c>
      <c r="Q293" s="78">
        <v>1.4933640655939071E-3</v>
      </c>
      <c r="R293" s="78">
        <v>1.303034987296287E-3</v>
      </c>
      <c r="S293" s="78">
        <v>-7.1686194345783679E-5</v>
      </c>
      <c r="T293" s="78">
        <v>-7.2333221360077757E-3</v>
      </c>
      <c r="U293" s="79">
        <v>3.6832597363399642E-3</v>
      </c>
      <c r="W293" s="44">
        <f t="shared" si="117"/>
        <v>42787</v>
      </c>
      <c r="X293" s="20">
        <f t="shared" ca="1" si="118"/>
        <v>-9.2312660646778162E-5</v>
      </c>
      <c r="Y293" s="20">
        <f t="shared" ca="1" si="126"/>
        <v>8.521627315687226E-9</v>
      </c>
      <c r="Z293" s="20">
        <f t="shared" ca="1" si="127"/>
        <v>5.2596672141850925E-6</v>
      </c>
      <c r="AA293" s="20">
        <f t="shared" ca="1" si="128"/>
        <v>12.153822616737987</v>
      </c>
      <c r="AB293" s="31">
        <f t="shared" ca="1" si="129"/>
        <v>-4.0251506100000216E-2</v>
      </c>
      <c r="AC293" s="20">
        <f t="shared" ca="1" si="130"/>
        <v>556</v>
      </c>
      <c r="AD293" s="20">
        <f t="shared" ca="1" si="131"/>
        <v>0.44157392686804453</v>
      </c>
      <c r="AE293" s="20">
        <f t="shared" ca="1" si="132"/>
        <v>-0.14697994021630831</v>
      </c>
      <c r="AF293" s="20">
        <f t="shared" ca="1" si="133"/>
        <v>-4.0251506100000216E-2</v>
      </c>
      <c r="AG293" s="20">
        <f t="shared" ca="1" si="121"/>
        <v>7.3615173117985355E-3</v>
      </c>
      <c r="AH293" s="45">
        <f t="shared" ca="1" si="134"/>
        <v>1.6201837433183549E-3</v>
      </c>
      <c r="AJ293" s="47">
        <f t="shared" si="122"/>
        <v>973</v>
      </c>
      <c r="AK293" s="46">
        <v>285</v>
      </c>
      <c r="AL293" s="46">
        <f t="shared" si="119"/>
        <v>5.7205725292270269E-2</v>
      </c>
      <c r="AM293" s="46">
        <f t="shared" si="120"/>
        <v>-5.559347488384165E-2</v>
      </c>
      <c r="AN293" s="46">
        <f t="shared" ca="1" si="135"/>
        <v>-3.0928212751879399E-2</v>
      </c>
      <c r="AO293" s="94">
        <f t="shared" ca="1" si="136"/>
        <v>4.7191070769487635E-3</v>
      </c>
      <c r="AP293" s="46">
        <f t="shared" ca="1" si="123"/>
        <v>-6.2621437040448133E-4</v>
      </c>
      <c r="AQ293" s="47">
        <f t="shared" ca="1" si="124"/>
        <v>-1.122762928081668E-3</v>
      </c>
      <c r="AR293" s="90">
        <f t="shared" ca="1" si="125"/>
        <v>7.842804675334044E-4</v>
      </c>
      <c r="AT293" s="67">
        <f t="shared" si="137"/>
        <v>1.4183673469387754</v>
      </c>
      <c r="AU293" s="56">
        <f t="shared" ca="1" si="138"/>
        <v>5.5620486571888007E-7</v>
      </c>
      <c r="AV293" s="57">
        <f t="shared" ca="1" si="139"/>
        <v>8.7243187136595656E-7</v>
      </c>
    </row>
    <row r="294" spans="2:48" x14ac:dyDescent="0.2">
      <c r="B294" s="3">
        <v>38310</v>
      </c>
      <c r="C294" s="4">
        <v>1170.339966</v>
      </c>
      <c r="D294" s="4">
        <v>627.22997999999995</v>
      </c>
      <c r="E294" s="4">
        <v>613.44000200000005</v>
      </c>
      <c r="F294" s="4">
        <v>51.150002000000001</v>
      </c>
      <c r="G294" s="4">
        <v>102.529999</v>
      </c>
      <c r="I294" s="77">
        <v>38310</v>
      </c>
      <c r="J294" s="78">
        <f t="shared" si="112"/>
        <v>-1.1161406322581243E-2</v>
      </c>
      <c r="K294" s="78">
        <f t="shared" si="113"/>
        <v>-1.1644787523595221E-2</v>
      </c>
      <c r="L294" s="78">
        <f t="shared" si="114"/>
        <v>-1.3857177808755197E-2</v>
      </c>
      <c r="M294" s="78">
        <f t="shared" si="115"/>
        <v>-6.4745612628738973E-3</v>
      </c>
      <c r="N294" s="79">
        <f t="shared" si="116"/>
        <v>-2.0439848558299199E-3</v>
      </c>
      <c r="P294" s="74">
        <v>42793</v>
      </c>
      <c r="Q294" s="75">
        <v>1.0179830148679832E-3</v>
      </c>
      <c r="R294" s="75">
        <v>6.6390507413520939E-3</v>
      </c>
      <c r="S294" s="75">
        <v>9.6448604588696089E-3</v>
      </c>
      <c r="T294" s="75">
        <v>6.6237788810025676E-4</v>
      </c>
      <c r="U294" s="76">
        <v>-1.8348348623852863E-3</v>
      </c>
      <c r="W294" s="42">
        <f t="shared" si="117"/>
        <v>42788</v>
      </c>
      <c r="X294" s="19">
        <f t="shared" ca="1" si="118"/>
        <v>6.4605446508644501E-4</v>
      </c>
      <c r="Y294" s="46">
        <f t="shared" ca="1" si="126"/>
        <v>4.173863718581326E-7</v>
      </c>
      <c r="Z294" s="19">
        <f t="shared" ca="1" si="127"/>
        <v>4.211236126561568E-6</v>
      </c>
      <c r="AA294" s="46">
        <f t="shared" ca="1" si="128"/>
        <v>12.278641781690469</v>
      </c>
      <c r="AB294" s="47">
        <f t="shared" ca="1" si="129"/>
        <v>0.31482146514495057</v>
      </c>
      <c r="AC294" s="46">
        <f t="shared" ca="1" si="130"/>
        <v>782</v>
      </c>
      <c r="AD294" s="46">
        <f t="shared" ca="1" si="131"/>
        <v>0.62122416534181235</v>
      </c>
      <c r="AE294" s="46">
        <f t="shared" ca="1" si="132"/>
        <v>0.30869746898882428</v>
      </c>
      <c r="AF294" s="46">
        <f t="shared" ca="1" si="133"/>
        <v>0.31482146514495057</v>
      </c>
      <c r="AG294" s="46">
        <f t="shared" ca="1" si="121"/>
        <v>7.2508318087350435E-2</v>
      </c>
      <c r="AH294" s="48">
        <f t="shared" ca="1" si="134"/>
        <v>9.9112554916013312E-2</v>
      </c>
      <c r="AJ294" s="31">
        <f t="shared" si="122"/>
        <v>972</v>
      </c>
      <c r="AK294" s="20">
        <v>286</v>
      </c>
      <c r="AL294" s="20">
        <f t="shared" si="119"/>
        <v>5.7205725292270269E-2</v>
      </c>
      <c r="AM294" s="20">
        <f t="shared" si="120"/>
        <v>-5.559347488384165E-2</v>
      </c>
      <c r="AN294" s="20">
        <f t="shared" ca="1" si="135"/>
        <v>-1.0632654054248215E-2</v>
      </c>
      <c r="AO294" s="20">
        <f t="shared" ca="1" si="136"/>
        <v>1.2775683847824714E-2</v>
      </c>
      <c r="AP294" s="20">
        <f t="shared" ca="1" si="123"/>
        <v>1.4550549303548696E-2</v>
      </c>
      <c r="AQ294" s="31">
        <f t="shared" ca="1" si="124"/>
        <v>1.8845117167784295E-2</v>
      </c>
      <c r="AR294" s="89">
        <f t="shared" ca="1" si="125"/>
        <v>1.9989690817448648E-2</v>
      </c>
      <c r="AT294" s="64">
        <f t="shared" si="137"/>
        <v>1.4210526315789473</v>
      </c>
      <c r="AU294" s="65">
        <f t="shared" ca="1" si="138"/>
        <v>3.0086311031289679E-4</v>
      </c>
      <c r="AV294" s="66">
        <f t="shared" ca="1" si="139"/>
        <v>5.678352080202185E-4</v>
      </c>
    </row>
    <row r="295" spans="2:48" x14ac:dyDescent="0.2">
      <c r="B295" s="3">
        <v>38313</v>
      </c>
      <c r="C295" s="4">
        <v>1177.23999</v>
      </c>
      <c r="D295" s="4">
        <v>631.97997999999995</v>
      </c>
      <c r="E295" s="4">
        <v>621.52002000000005</v>
      </c>
      <c r="F295" s="4">
        <v>51.299999</v>
      </c>
      <c r="G295" s="4">
        <v>102.69000200000001</v>
      </c>
      <c r="I295" s="74">
        <v>38313</v>
      </c>
      <c r="J295" s="75">
        <f t="shared" si="112"/>
        <v>5.8957432886642359E-3</v>
      </c>
      <c r="K295" s="75">
        <f t="shared" si="113"/>
        <v>7.5729798502297361E-3</v>
      </c>
      <c r="L295" s="75">
        <f t="shared" si="114"/>
        <v>1.317165162633133E-2</v>
      </c>
      <c r="M295" s="75">
        <f t="shared" si="115"/>
        <v>2.9324925539592167E-3</v>
      </c>
      <c r="N295" s="76">
        <f t="shared" si="116"/>
        <v>1.5605481474744111E-3</v>
      </c>
      <c r="P295" s="77">
        <v>42794</v>
      </c>
      <c r="Q295" s="78">
        <v>-2.5783762000210868E-3</v>
      </c>
      <c r="R295" s="78">
        <v>-1.0793895139006141E-2</v>
      </c>
      <c r="S295" s="78">
        <v>-1.5121002179385301E-2</v>
      </c>
      <c r="T295" s="78">
        <v>-1.4893264934634505E-3</v>
      </c>
      <c r="U295" s="79">
        <v>-2.7579043357195675E-4</v>
      </c>
      <c r="W295" s="44">
        <f t="shared" si="117"/>
        <v>42789</v>
      </c>
      <c r="X295" s="20">
        <f t="shared" ca="1" si="118"/>
        <v>1.6602103239292865E-3</v>
      </c>
      <c r="Y295" s="20">
        <f t="shared" ca="1" si="126"/>
        <v>2.7562983196813865E-6</v>
      </c>
      <c r="Z295" s="20">
        <f t="shared" ca="1" si="127"/>
        <v>3.5435064023895642E-6</v>
      </c>
      <c r="AA295" s="20">
        <f t="shared" ca="1" si="128"/>
        <v>11.772548929829384</v>
      </c>
      <c r="AB295" s="31">
        <f t="shared" ca="1" si="129"/>
        <v>0.88195514742537162</v>
      </c>
      <c r="AC295" s="20">
        <f t="shared" ca="1" si="130"/>
        <v>1056</v>
      </c>
      <c r="AD295" s="20">
        <f t="shared" ca="1" si="131"/>
        <v>0.83903020667726547</v>
      </c>
      <c r="AE295" s="20">
        <f t="shared" ca="1" si="132"/>
        <v>0.99047994552016261</v>
      </c>
      <c r="AF295" s="20">
        <f t="shared" ca="1" si="133"/>
        <v>0.88195514742537162</v>
      </c>
      <c r="AG295" s="20">
        <f t="shared" ca="1" si="121"/>
        <v>0.69957728607199432</v>
      </c>
      <c r="AH295" s="45">
        <f t="shared" ca="1" si="134"/>
        <v>0.77784488207010893</v>
      </c>
      <c r="AJ295" s="47">
        <f t="shared" si="122"/>
        <v>971</v>
      </c>
      <c r="AK295" s="46">
        <v>287</v>
      </c>
      <c r="AL295" s="46">
        <f t="shared" si="119"/>
        <v>5.7205725292270269E-2</v>
      </c>
      <c r="AM295" s="46">
        <f t="shared" si="120"/>
        <v>-5.559347488384165E-2</v>
      </c>
      <c r="AN295" s="46">
        <f t="shared" ca="1" si="135"/>
        <v>3.8075795708443605E-2</v>
      </c>
      <c r="AO295" s="94">
        <f t="shared" ca="1" si="136"/>
        <v>-1.9830551102749148E-2</v>
      </c>
      <c r="AP295" s="46">
        <f t="shared" ca="1" si="123"/>
        <v>1.1181148154880048E-2</v>
      </c>
      <c r="AQ295" s="47">
        <f t="shared" ca="1" si="124"/>
        <v>-2.5885025382308462E-2</v>
      </c>
      <c r="AR295" s="90">
        <f t="shared" ca="1" si="125"/>
        <v>-2.7001365631089611E-2</v>
      </c>
      <c r="AT295" s="67">
        <f t="shared" si="137"/>
        <v>1.4237536656891496</v>
      </c>
      <c r="AU295" s="56">
        <f t="shared" ca="1" si="138"/>
        <v>1.7799494122228385E-4</v>
      </c>
      <c r="AV295" s="57">
        <f t="shared" ca="1" si="139"/>
        <v>1.0380214183451869E-3</v>
      </c>
    </row>
    <row r="296" spans="2:48" x14ac:dyDescent="0.2">
      <c r="B296" s="3">
        <v>38314</v>
      </c>
      <c r="C296" s="4">
        <v>1176.9399410000001</v>
      </c>
      <c r="D296" s="4">
        <v>634.51000999999997</v>
      </c>
      <c r="E296" s="4">
        <v>624.53002900000001</v>
      </c>
      <c r="F296" s="4">
        <v>51.400002000000001</v>
      </c>
      <c r="G296" s="4">
        <v>102.629997</v>
      </c>
      <c r="I296" s="77">
        <v>38314</v>
      </c>
      <c r="J296" s="78">
        <f t="shared" si="112"/>
        <v>-2.5487496393997329E-4</v>
      </c>
      <c r="K296" s="78">
        <f t="shared" si="113"/>
        <v>4.0033388399423834E-3</v>
      </c>
      <c r="L296" s="78">
        <f t="shared" si="114"/>
        <v>4.8429799574275468E-3</v>
      </c>
      <c r="M296" s="78">
        <f t="shared" si="115"/>
        <v>1.9493762563231425E-3</v>
      </c>
      <c r="N296" s="79">
        <f t="shared" si="116"/>
        <v>-5.8433147172403267E-4</v>
      </c>
      <c r="P296" s="74">
        <v>42795</v>
      </c>
      <c r="Q296" s="75">
        <v>1.3673854505382556E-2</v>
      </c>
      <c r="R296" s="75">
        <v>1.6728957040711756E-2</v>
      </c>
      <c r="S296" s="75">
        <v>1.9442091866996757E-2</v>
      </c>
      <c r="T296" s="75">
        <v>1.0440851839575738E-2</v>
      </c>
      <c r="U296" s="76">
        <v>-6.711372806234424E-3</v>
      </c>
      <c r="W296" s="42">
        <f t="shared" si="117"/>
        <v>42790</v>
      </c>
      <c r="X296" s="19">
        <f t="shared" ca="1" si="118"/>
        <v>3.6832597363399642E-3</v>
      </c>
      <c r="Y296" s="46">
        <f t="shared" ca="1" si="126"/>
        <v>1.3566402285343143E-5</v>
      </c>
      <c r="Z296" s="19">
        <f t="shared" ca="1" si="127"/>
        <v>3.6612258989025122E-6</v>
      </c>
      <c r="AA296" s="46">
        <f t="shared" ca="1" si="128"/>
        <v>8.8122863446757282</v>
      </c>
      <c r="AB296" s="47">
        <f t="shared" ca="1" si="129"/>
        <v>1.924948356944028</v>
      </c>
      <c r="AC296" s="46">
        <f t="shared" ca="1" si="130"/>
        <v>1233</v>
      </c>
      <c r="AD296" s="46">
        <f t="shared" ca="1" si="131"/>
        <v>0.97972972972972971</v>
      </c>
      <c r="AE296" s="46">
        <f t="shared" ca="1" si="132"/>
        <v>2.0481986310468954</v>
      </c>
      <c r="AF296" s="46">
        <f t="shared" ca="1" si="133"/>
        <v>1.924948356944028</v>
      </c>
      <c r="AG296" s="46">
        <f t="shared" ca="1" si="121"/>
        <v>3.532146532636411</v>
      </c>
      <c r="AH296" s="48">
        <f t="shared" ca="1" si="134"/>
        <v>3.7054261769015135</v>
      </c>
      <c r="AJ296" s="31">
        <f t="shared" si="122"/>
        <v>970</v>
      </c>
      <c r="AK296" s="20">
        <v>288</v>
      </c>
      <c r="AL296" s="20">
        <f t="shared" si="119"/>
        <v>5.7205725292270269E-2</v>
      </c>
      <c r="AM296" s="20">
        <f t="shared" si="120"/>
        <v>-5.559347488384165E-2</v>
      </c>
      <c r="AN296" s="20">
        <f t="shared" ca="1" si="135"/>
        <v>3.0209818236070163E-2</v>
      </c>
      <c r="AO296" s="20">
        <f t="shared" ca="1" si="136"/>
        <v>-2.9950550192938116E-2</v>
      </c>
      <c r="AP296" s="20">
        <f t="shared" ca="1" si="123"/>
        <v>1.899961811454854E-2</v>
      </c>
      <c r="AQ296" s="31">
        <f t="shared" ca="1" si="124"/>
        <v>-5.174923226679376E-2</v>
      </c>
      <c r="AR296" s="89">
        <f t="shared" ca="1" si="125"/>
        <v>-5.089898303102694E-2</v>
      </c>
      <c r="AT296" s="64">
        <f t="shared" si="137"/>
        <v>1.4264705882352942</v>
      </c>
      <c r="AU296" s="65">
        <f t="shared" ca="1" si="138"/>
        <v>5.1493518212311856E-4</v>
      </c>
      <c r="AV296" s="66">
        <f t="shared" ca="1" si="139"/>
        <v>3.6955665873308606E-3</v>
      </c>
    </row>
    <row r="297" spans="2:48" x14ac:dyDescent="0.2">
      <c r="B297" s="3">
        <v>38315</v>
      </c>
      <c r="C297" s="4">
        <v>1181.76001</v>
      </c>
      <c r="D297" s="4">
        <v>639.95001200000002</v>
      </c>
      <c r="E297" s="4">
        <v>629.5</v>
      </c>
      <c r="F297" s="4">
        <v>51.633335000000002</v>
      </c>
      <c r="G297" s="4">
        <v>102.730003</v>
      </c>
      <c r="I297" s="74">
        <v>38315</v>
      </c>
      <c r="J297" s="75">
        <f t="shared" si="112"/>
        <v>4.0954247808978684E-3</v>
      </c>
      <c r="K297" s="75">
        <f t="shared" si="113"/>
        <v>8.5735479571079579E-3</v>
      </c>
      <c r="L297" s="75">
        <f t="shared" si="114"/>
        <v>7.9579375998267438E-3</v>
      </c>
      <c r="M297" s="75">
        <f t="shared" si="115"/>
        <v>4.5395523525466356E-3</v>
      </c>
      <c r="N297" s="76">
        <f t="shared" si="116"/>
        <v>9.7443245564933002E-4</v>
      </c>
      <c r="P297" s="77">
        <v>42796</v>
      </c>
      <c r="Q297" s="78">
        <v>-5.8598804773599385E-3</v>
      </c>
      <c r="R297" s="78">
        <v>-1.1283799288120721E-2</v>
      </c>
      <c r="S297" s="78">
        <v>-1.2711843757478801E-2</v>
      </c>
      <c r="T297" s="78">
        <v>-6.5606198694338732E-3</v>
      </c>
      <c r="U297" s="79">
        <v>-1.8512124967492774E-3</v>
      </c>
      <c r="W297" s="44">
        <f t="shared" si="117"/>
        <v>42793</v>
      </c>
      <c r="X297" s="20">
        <f t="shared" ca="1" si="118"/>
        <v>-1.8348348623852863E-3</v>
      </c>
      <c r="Y297" s="20">
        <f t="shared" ca="1" si="126"/>
        <v>3.3666189722244323E-6</v>
      </c>
      <c r="Z297" s="20">
        <f t="shared" ca="1" si="127"/>
        <v>6.5722023010488621E-6</v>
      </c>
      <c r="AA297" s="20">
        <f t="shared" ca="1" si="128"/>
        <v>11.420410306482099</v>
      </c>
      <c r="AB297" s="31">
        <f t="shared" ca="1" si="129"/>
        <v>-0.71571731117489268</v>
      </c>
      <c r="AC297" s="20">
        <f t="shared" ca="1" si="130"/>
        <v>231</v>
      </c>
      <c r="AD297" s="20">
        <f t="shared" ca="1" si="131"/>
        <v>0.18322734499205087</v>
      </c>
      <c r="AE297" s="20">
        <f t="shared" ca="1" si="132"/>
        <v>-0.90313417149568809</v>
      </c>
      <c r="AF297" s="20">
        <f t="shared" ca="1" si="133"/>
        <v>-0.71571731117489268</v>
      </c>
      <c r="AG297" s="20">
        <f t="shared" ca="1" si="121"/>
        <v>0.5795245374136464</v>
      </c>
      <c r="AH297" s="45">
        <f t="shared" ca="1" si="134"/>
        <v>0.51225126951541822</v>
      </c>
      <c r="AJ297" s="47">
        <f t="shared" si="122"/>
        <v>969</v>
      </c>
      <c r="AK297" s="46">
        <v>289</v>
      </c>
      <c r="AL297" s="46">
        <f t="shared" si="119"/>
        <v>5.7205725292270269E-2</v>
      </c>
      <c r="AM297" s="46">
        <f t="shared" si="120"/>
        <v>-5.559347488384165E-2</v>
      </c>
      <c r="AN297" s="46">
        <f t="shared" ca="1" si="135"/>
        <v>5.8951308578488555E-4</v>
      </c>
      <c r="AO297" s="94">
        <f t="shared" ca="1" si="136"/>
        <v>-2.0930406974899049E-2</v>
      </c>
      <c r="AP297" s="46">
        <f t="shared" ca="1" si="123"/>
        <v>-1.8248192055716775E-2</v>
      </c>
      <c r="AQ297" s="47">
        <f t="shared" ca="1" si="124"/>
        <v>8.3035559450563581E-2</v>
      </c>
      <c r="AR297" s="90">
        <f t="shared" ca="1" si="125"/>
        <v>8.1285639072226593E-2</v>
      </c>
      <c r="AT297" s="67">
        <f t="shared" si="137"/>
        <v>1.4292035398230087</v>
      </c>
      <c r="AU297" s="56">
        <f t="shared" ca="1" si="138"/>
        <v>4.7591979556040222E-4</v>
      </c>
      <c r="AV297" s="57">
        <f t="shared" ca="1" si="139"/>
        <v>9.4432553254859899E-3</v>
      </c>
    </row>
    <row r="298" spans="2:48" x14ac:dyDescent="0.2">
      <c r="B298" s="3">
        <v>38317</v>
      </c>
      <c r="C298" s="4">
        <v>1182.650024</v>
      </c>
      <c r="D298" s="4">
        <v>640.42999299999997</v>
      </c>
      <c r="E298" s="4">
        <v>631.15997300000004</v>
      </c>
      <c r="F298" s="4">
        <v>51.933334000000002</v>
      </c>
      <c r="G298" s="4">
        <v>102.43</v>
      </c>
      <c r="I298" s="77">
        <v>38317</v>
      </c>
      <c r="J298" s="78">
        <f t="shared" si="112"/>
        <v>7.5312583982264274E-4</v>
      </c>
      <c r="K298" s="78">
        <f t="shared" si="113"/>
        <v>7.5002889444426239E-4</v>
      </c>
      <c r="L298" s="78">
        <f t="shared" si="114"/>
        <v>2.6369706115965631E-3</v>
      </c>
      <c r="M298" s="78">
        <f t="shared" si="115"/>
        <v>5.8101805742356112E-3</v>
      </c>
      <c r="N298" s="79">
        <f t="shared" si="116"/>
        <v>-2.9203055703209664E-3</v>
      </c>
      <c r="P298" s="74">
        <v>42797</v>
      </c>
      <c r="Q298" s="75">
        <v>5.0387714083693458E-4</v>
      </c>
      <c r="R298" s="75">
        <v>6.1546681014758428E-4</v>
      </c>
      <c r="S298" s="75">
        <v>-1.1034406066251995E-3</v>
      </c>
      <c r="T298" s="75">
        <v>5.9435364041604656E-3</v>
      </c>
      <c r="U298" s="76">
        <v>7.4185833612241102E-4</v>
      </c>
      <c r="W298" s="42">
        <f t="shared" si="117"/>
        <v>42794</v>
      </c>
      <c r="X298" s="19">
        <f t="shared" ca="1" si="118"/>
        <v>-2.7579043357195675E-4</v>
      </c>
      <c r="Y298" s="46">
        <f t="shared" ca="1" si="126"/>
        <v>7.6060363249807884E-8</v>
      </c>
      <c r="Z298" s="19">
        <f t="shared" ca="1" si="127"/>
        <v>6.0581493436440513E-6</v>
      </c>
      <c r="AA298" s="46">
        <f t="shared" ca="1" si="128"/>
        <v>12.001551144131719</v>
      </c>
      <c r="AB298" s="47">
        <f t="shared" ca="1" si="129"/>
        <v>-0.11204931606044952</v>
      </c>
      <c r="AC298" s="46">
        <f t="shared" ca="1" si="130"/>
        <v>512</v>
      </c>
      <c r="AD298" s="46">
        <f t="shared" ca="1" si="131"/>
        <v>0.40659777424483307</v>
      </c>
      <c r="AE298" s="46">
        <f t="shared" ca="1" si="132"/>
        <v>-0.23630559138774193</v>
      </c>
      <c r="AF298" s="46">
        <f t="shared" ca="1" si="133"/>
        <v>-0.11204931606044952</v>
      </c>
      <c r="AG298" s="46">
        <f t="shared" ca="1" si="121"/>
        <v>2.483684434968467E-2</v>
      </c>
      <c r="AH298" s="48">
        <f t="shared" ca="1" si="134"/>
        <v>1.2555049229614508E-2</v>
      </c>
      <c r="AJ298" s="31">
        <f t="shared" si="122"/>
        <v>968</v>
      </c>
      <c r="AK298" s="20">
        <v>290</v>
      </c>
      <c r="AL298" s="20">
        <f t="shared" si="119"/>
        <v>5.7205725292270269E-2</v>
      </c>
      <c r="AM298" s="20">
        <f t="shared" si="120"/>
        <v>-5.559347488384165E-2</v>
      </c>
      <c r="AN298" s="20">
        <f t="shared" ca="1" si="135"/>
        <v>-2.0558166629549148E-2</v>
      </c>
      <c r="AO298" s="20">
        <f t="shared" ca="1" si="136"/>
        <v>-3.5091774906760735E-2</v>
      </c>
      <c r="AP298" s="20">
        <f t="shared" ca="1" si="123"/>
        <v>-1.5314055516746422E-2</v>
      </c>
      <c r="AQ298" s="31">
        <f t="shared" ca="1" si="124"/>
        <v>-2.5260438179238509E-2</v>
      </c>
      <c r="AR298" s="89">
        <f t="shared" ca="1" si="125"/>
        <v>-2.6782302068100873E-2</v>
      </c>
      <c r="AT298" s="64">
        <f t="shared" si="137"/>
        <v>1.4319526627218935</v>
      </c>
      <c r="AU298" s="65">
        <f t="shared" ca="1" si="138"/>
        <v>3.3582196284933697E-4</v>
      </c>
      <c r="AV298" s="66">
        <f t="shared" ca="1" si="139"/>
        <v>1.0271277655870656E-3</v>
      </c>
    </row>
    <row r="299" spans="2:48" x14ac:dyDescent="0.2">
      <c r="B299" s="3">
        <v>38320</v>
      </c>
      <c r="C299" s="4">
        <v>1178.5699460000001</v>
      </c>
      <c r="D299" s="4">
        <v>639.03002900000001</v>
      </c>
      <c r="E299" s="4">
        <v>634.46002199999998</v>
      </c>
      <c r="F299" s="4">
        <v>52.099997999999999</v>
      </c>
      <c r="G299" s="4">
        <v>102.150002</v>
      </c>
      <c r="I299" s="74">
        <v>38320</v>
      </c>
      <c r="J299" s="75">
        <f t="shared" si="112"/>
        <v>-3.449945391452474E-3</v>
      </c>
      <c r="K299" s="75">
        <f t="shared" si="113"/>
        <v>-2.1859750719075933E-3</v>
      </c>
      <c r="L299" s="75">
        <f t="shared" si="114"/>
        <v>5.2285460757505045E-3</v>
      </c>
      <c r="M299" s="75">
        <f t="shared" si="115"/>
        <v>3.2091912296637309E-3</v>
      </c>
      <c r="N299" s="76">
        <f t="shared" si="116"/>
        <v>-2.7335546226692001E-3</v>
      </c>
      <c r="P299" s="77">
        <v>42800</v>
      </c>
      <c r="Q299" s="78">
        <v>-3.2772405991149741E-3</v>
      </c>
      <c r="R299" s="78">
        <v>-6.3753756826674356E-3</v>
      </c>
      <c r="S299" s="78">
        <v>-7.0868605973371784E-3</v>
      </c>
      <c r="T299" s="78">
        <v>-3.1182996881667941E-3</v>
      </c>
      <c r="U299" s="79">
        <v>-4.6325983067577317E-4</v>
      </c>
      <c r="W299" s="44">
        <f t="shared" si="117"/>
        <v>42795</v>
      </c>
      <c r="X299" s="20">
        <f t="shared" ca="1" si="118"/>
        <v>-6.711372806234424E-3</v>
      </c>
      <c r="Y299" s="20">
        <f t="shared" ca="1" si="126"/>
        <v>4.5042524944262924E-5</v>
      </c>
      <c r="Z299" s="20">
        <f t="shared" ca="1" si="127"/>
        <v>4.8187678192599406E-6</v>
      </c>
      <c r="AA299" s="20">
        <f t="shared" ca="1" si="128"/>
        <v>2.8956805752378809</v>
      </c>
      <c r="AB299" s="31">
        <f t="shared" ca="1" si="129"/>
        <v>-3.0573373589616883</v>
      </c>
      <c r="AC299" s="20">
        <f t="shared" ca="1" si="130"/>
        <v>4</v>
      </c>
      <c r="AD299" s="20">
        <f t="shared" ca="1" si="131"/>
        <v>2.7821939586645467E-3</v>
      </c>
      <c r="AE299" s="20">
        <f t="shared" ca="1" si="132"/>
        <v>-2.7724042944328358</v>
      </c>
      <c r="AF299" s="20">
        <f t="shared" ca="1" si="133"/>
        <v>-3.0573373589616883</v>
      </c>
      <c r="AG299" s="20">
        <f t="shared" ca="1" si="121"/>
        <v>9.6278961789541597</v>
      </c>
      <c r="AH299" s="45">
        <f t="shared" ca="1" si="134"/>
        <v>9.3473117265028325</v>
      </c>
      <c r="AJ299" s="47">
        <f t="shared" si="122"/>
        <v>967</v>
      </c>
      <c r="AK299" s="46">
        <v>291</v>
      </c>
      <c r="AL299" s="46">
        <f t="shared" si="119"/>
        <v>5.7205725292270269E-2</v>
      </c>
      <c r="AM299" s="46">
        <f t="shared" si="120"/>
        <v>-5.559347488384165E-2</v>
      </c>
      <c r="AN299" s="46">
        <f t="shared" ca="1" si="135"/>
        <v>1.5108332344913629E-2</v>
      </c>
      <c r="AO299" s="94">
        <f t="shared" ca="1" si="136"/>
        <v>-3.9385332187714207E-2</v>
      </c>
      <c r="AP299" s="46">
        <f t="shared" ca="1" si="123"/>
        <v>2.7613258006760028E-2</v>
      </c>
      <c r="AQ299" s="47">
        <f t="shared" ca="1" si="124"/>
        <v>-3.6582591894891277E-2</v>
      </c>
      <c r="AR299" s="90">
        <f t="shared" ca="1" si="125"/>
        <v>-3.9159261232566342E-2</v>
      </c>
      <c r="AT299" s="67">
        <f t="shared" si="137"/>
        <v>1.4347181008902077</v>
      </c>
      <c r="AU299" s="56">
        <f t="shared" ca="1" si="138"/>
        <v>1.093961099647205E-3</v>
      </c>
      <c r="AV299" s="57">
        <f t="shared" ca="1" si="139"/>
        <v>2.2000652297494375E-3</v>
      </c>
    </row>
    <row r="300" spans="2:48" x14ac:dyDescent="0.2">
      <c r="B300" s="3">
        <v>38321</v>
      </c>
      <c r="C300" s="4">
        <v>1173.8199460000001</v>
      </c>
      <c r="D300" s="4">
        <v>637.27002000000005</v>
      </c>
      <c r="E300" s="4">
        <v>633.77002000000005</v>
      </c>
      <c r="F300" s="4">
        <v>51.75</v>
      </c>
      <c r="G300" s="4">
        <v>102.199997</v>
      </c>
      <c r="I300" s="77">
        <v>38321</v>
      </c>
      <c r="J300" s="78">
        <f t="shared" si="112"/>
        <v>-4.030308100186359E-3</v>
      </c>
      <c r="K300" s="78">
        <f t="shared" si="113"/>
        <v>-2.7541882542736784E-3</v>
      </c>
      <c r="L300" s="78">
        <f t="shared" si="114"/>
        <v>-1.0875421241276189E-3</v>
      </c>
      <c r="M300" s="78">
        <f t="shared" si="115"/>
        <v>-6.7178121580733913E-3</v>
      </c>
      <c r="N300" s="79">
        <f t="shared" si="116"/>
        <v>4.8942730319276523E-4</v>
      </c>
      <c r="P300" s="74">
        <v>42801</v>
      </c>
      <c r="Q300" s="75">
        <v>-2.9133737609452364E-3</v>
      </c>
      <c r="R300" s="75">
        <v>-5.7162390900584083E-3</v>
      </c>
      <c r="S300" s="75">
        <v>-6.7690048762868099E-3</v>
      </c>
      <c r="T300" s="75">
        <v>-3.457408513091593E-3</v>
      </c>
      <c r="U300" s="76">
        <v>-1.2978584973247899E-3</v>
      </c>
      <c r="W300" s="42">
        <f t="shared" si="117"/>
        <v>42796</v>
      </c>
      <c r="X300" s="19">
        <f t="shared" ca="1" si="118"/>
        <v>-1.8512124967492774E-3</v>
      </c>
      <c r="Y300" s="46">
        <f t="shared" ca="1" si="126"/>
        <v>3.4269877081206936E-6</v>
      </c>
      <c r="Z300" s="19">
        <f t="shared" ca="1" si="127"/>
        <v>1.5650108701257814E-5</v>
      </c>
      <c r="AA300" s="46">
        <f t="shared" ca="1" si="128"/>
        <v>10.846057365827487</v>
      </c>
      <c r="AB300" s="47">
        <f t="shared" ca="1" si="129"/>
        <v>-0.46794799861466796</v>
      </c>
      <c r="AC300" s="46">
        <f t="shared" ca="1" si="130"/>
        <v>338</v>
      </c>
      <c r="AD300" s="46">
        <f t="shared" ca="1" si="131"/>
        <v>0.26828298887122415</v>
      </c>
      <c r="AE300" s="46">
        <f t="shared" ca="1" si="132"/>
        <v>-0.6180142007726257</v>
      </c>
      <c r="AF300" s="46">
        <f t="shared" ca="1" si="133"/>
        <v>-0.46794799861466796</v>
      </c>
      <c r="AG300" s="46">
        <f t="shared" ca="1" si="121"/>
        <v>0.2636779135570369</v>
      </c>
      <c r="AH300" s="48">
        <f t="shared" ca="1" si="134"/>
        <v>0.21897532940747327</v>
      </c>
      <c r="AJ300" s="31">
        <f t="shared" si="122"/>
        <v>966</v>
      </c>
      <c r="AK300" s="20">
        <v>292</v>
      </c>
      <c r="AL300" s="20">
        <f t="shared" si="119"/>
        <v>5.7205725292270269E-2</v>
      </c>
      <c r="AM300" s="20">
        <f t="shared" si="120"/>
        <v>-5.559347488384165E-2</v>
      </c>
      <c r="AN300" s="20">
        <f t="shared" ca="1" si="135"/>
        <v>2.843870913950013E-2</v>
      </c>
      <c r="AO300" s="20">
        <f t="shared" ca="1" si="136"/>
        <v>-2.8682383064404168E-2</v>
      </c>
      <c r="AP300" s="20">
        <f t="shared" ca="1" si="123"/>
        <v>-2.2901618530651049E-3</v>
      </c>
      <c r="AQ300" s="31">
        <f t="shared" ca="1" si="124"/>
        <v>8.2296429736371315E-3</v>
      </c>
      <c r="AR300" s="89">
        <f t="shared" ca="1" si="125"/>
        <v>5.2414052777954379E-3</v>
      </c>
      <c r="AT300" s="64">
        <f t="shared" si="137"/>
        <v>1.4375</v>
      </c>
      <c r="AU300" s="65">
        <f t="shared" ca="1" si="138"/>
        <v>7.5394593877747299E-6</v>
      </c>
      <c r="AV300" s="66">
        <f t="shared" ca="1" si="139"/>
        <v>3.9491473348771439E-5</v>
      </c>
    </row>
    <row r="301" spans="2:48" x14ac:dyDescent="0.2">
      <c r="B301" s="3">
        <v>38322</v>
      </c>
      <c r="C301" s="4">
        <v>1191.369995</v>
      </c>
      <c r="D301" s="4">
        <v>645.67999299999997</v>
      </c>
      <c r="E301" s="4">
        <v>643.67999299999997</v>
      </c>
      <c r="F301" s="4">
        <v>52.650002000000001</v>
      </c>
      <c r="G301" s="4">
        <v>101.510002</v>
      </c>
      <c r="I301" s="74">
        <v>38322</v>
      </c>
      <c r="J301" s="75">
        <f t="shared" si="112"/>
        <v>1.4951227451709995E-2</v>
      </c>
      <c r="K301" s="75">
        <f t="shared" si="113"/>
        <v>1.319687532139033E-2</v>
      </c>
      <c r="L301" s="75">
        <f t="shared" si="114"/>
        <v>1.5636544309874302E-2</v>
      </c>
      <c r="M301" s="75">
        <f t="shared" si="115"/>
        <v>1.7391342995169094E-2</v>
      </c>
      <c r="N301" s="76">
        <f t="shared" si="116"/>
        <v>-6.7514189848752754E-3</v>
      </c>
      <c r="P301" s="77">
        <v>42802</v>
      </c>
      <c r="Q301" s="78">
        <v>-2.2842155406884099E-3</v>
      </c>
      <c r="R301" s="78">
        <v>-4.8239127976273371E-3</v>
      </c>
      <c r="S301" s="78">
        <v>-6.4296272895466274E-3</v>
      </c>
      <c r="T301" s="78">
        <v>-3.6345283931030104E-3</v>
      </c>
      <c r="U301" s="79">
        <v>-2.413459507654521E-3</v>
      </c>
      <c r="W301" s="44">
        <f t="shared" si="117"/>
        <v>42797</v>
      </c>
      <c r="X301" s="20">
        <f t="shared" ca="1" si="118"/>
        <v>7.4185833612241102E-4</v>
      </c>
      <c r="Y301" s="20">
        <f t="shared" ca="1" si="126"/>
        <v>5.5035379087431221E-7</v>
      </c>
      <c r="Z301" s="20">
        <f t="shared" ca="1" si="127"/>
        <v>1.2780329449370778E-5</v>
      </c>
      <c r="AA301" s="20">
        <f t="shared" ca="1" si="128"/>
        <v>11.224540764017759</v>
      </c>
      <c r="AB301" s="31">
        <f t="shared" ca="1" si="129"/>
        <v>0.20751522069084496</v>
      </c>
      <c r="AC301" s="20">
        <f t="shared" ca="1" si="130"/>
        <v>708</v>
      </c>
      <c r="AD301" s="20">
        <f t="shared" ca="1" si="131"/>
        <v>0.56240063593004774</v>
      </c>
      <c r="AE301" s="20">
        <f t="shared" ca="1" si="132"/>
        <v>0.15705851986756811</v>
      </c>
      <c r="AF301" s="20">
        <f t="shared" ca="1" si="133"/>
        <v>0.20751522069084496</v>
      </c>
      <c r="AG301" s="20">
        <f t="shared" ca="1" si="121"/>
        <v>2.6233452190289708E-2</v>
      </c>
      <c r="AH301" s="45">
        <f t="shared" ca="1" si="134"/>
        <v>4.306256681837009E-2</v>
      </c>
      <c r="AJ301" s="47">
        <f t="shared" si="122"/>
        <v>965</v>
      </c>
      <c r="AK301" s="46">
        <v>293</v>
      </c>
      <c r="AL301" s="46">
        <f t="shared" si="119"/>
        <v>5.7205725292270269E-2</v>
      </c>
      <c r="AM301" s="46">
        <f t="shared" si="120"/>
        <v>-5.559347488384165E-2</v>
      </c>
      <c r="AN301" s="46">
        <f t="shared" ca="1" si="135"/>
        <v>-1.4634381321228674E-2</v>
      </c>
      <c r="AO301" s="94">
        <f t="shared" ca="1" si="136"/>
        <v>-3.0947617019000655E-2</v>
      </c>
      <c r="AP301" s="46">
        <f t="shared" ca="1" si="123"/>
        <v>-1.4973741620695815E-2</v>
      </c>
      <c r="AQ301" s="47">
        <f t="shared" ca="1" si="124"/>
        <v>4.9554047644501231E-3</v>
      </c>
      <c r="AR301" s="90">
        <f t="shared" ca="1" si="125"/>
        <v>5.6683687433985658E-3</v>
      </c>
      <c r="AT301" s="67">
        <f t="shared" si="137"/>
        <v>1.4402985074626866</v>
      </c>
      <c r="AU301" s="56">
        <f t="shared" ca="1" si="138"/>
        <v>3.2293356013289641E-4</v>
      </c>
      <c r="AV301" s="57">
        <f t="shared" ca="1" si="139"/>
        <v>4.627737322947464E-5</v>
      </c>
    </row>
    <row r="302" spans="2:48" x14ac:dyDescent="0.2">
      <c r="B302" s="3">
        <v>38323</v>
      </c>
      <c r="C302" s="4">
        <v>1190.329956</v>
      </c>
      <c r="D302" s="4">
        <v>643.07000700000003</v>
      </c>
      <c r="E302" s="4">
        <v>642.51000999999997</v>
      </c>
      <c r="F302" s="4">
        <v>52.566665999999998</v>
      </c>
      <c r="G302" s="4">
        <v>101.699997</v>
      </c>
      <c r="I302" s="77">
        <v>38323</v>
      </c>
      <c r="J302" s="78">
        <f t="shared" si="112"/>
        <v>-8.7297733228540713E-4</v>
      </c>
      <c r="K302" s="78">
        <f t="shared" si="113"/>
        <v>-4.0422283922307246E-3</v>
      </c>
      <c r="L302" s="78">
        <f t="shared" si="114"/>
        <v>-1.8176469872040937E-3</v>
      </c>
      <c r="M302" s="78">
        <f t="shared" si="115"/>
        <v>-1.5828299493702343E-3</v>
      </c>
      <c r="N302" s="79">
        <f t="shared" si="116"/>
        <v>1.8716874815941401E-3</v>
      </c>
      <c r="P302" s="74">
        <v>42803</v>
      </c>
      <c r="Q302" s="75">
        <v>7.9989547774326369E-4</v>
      </c>
      <c r="R302" s="75">
        <v>-3.8064891699789837E-3</v>
      </c>
      <c r="S302" s="75">
        <v>-4.3337265607043905E-3</v>
      </c>
      <c r="T302" s="75">
        <v>3.8136295172669101E-3</v>
      </c>
      <c r="U302" s="76">
        <v>-3.0706429415590427E-3</v>
      </c>
      <c r="W302" s="42">
        <f t="shared" si="117"/>
        <v>42800</v>
      </c>
      <c r="X302" s="19">
        <f t="shared" ca="1" si="118"/>
        <v>-4.6325983067577317E-4</v>
      </c>
      <c r="Y302" s="46">
        <f t="shared" ca="1" si="126"/>
        <v>2.1460967071774603E-7</v>
      </c>
      <c r="Z302" s="19">
        <f t="shared" ca="1" si="127"/>
        <v>9.9087604312464214E-6</v>
      </c>
      <c r="AA302" s="46">
        <f t="shared" ca="1" si="128"/>
        <v>11.500432721052121</v>
      </c>
      <c r="AB302" s="47">
        <f t="shared" ca="1" si="129"/>
        <v>-0.14716853947997074</v>
      </c>
      <c r="AC302" s="46">
        <f t="shared" ca="1" si="130"/>
        <v>499</v>
      </c>
      <c r="AD302" s="46">
        <f t="shared" ca="1" si="131"/>
        <v>0.3962639109697933</v>
      </c>
      <c r="AE302" s="46">
        <f t="shared" ca="1" si="132"/>
        <v>-0.26302952567519816</v>
      </c>
      <c r="AF302" s="46">
        <f t="shared" ca="1" si="133"/>
        <v>-0.14716853947997074</v>
      </c>
      <c r="AG302" s="46">
        <f t="shared" ca="1" si="121"/>
        <v>3.7139579381806155E-2</v>
      </c>
      <c r="AH302" s="48">
        <f t="shared" ca="1" si="134"/>
        <v>2.1658579012667715E-2</v>
      </c>
      <c r="AJ302" s="31">
        <f t="shared" si="122"/>
        <v>964</v>
      </c>
      <c r="AK302" s="20">
        <v>294</v>
      </c>
      <c r="AL302" s="20">
        <f t="shared" si="119"/>
        <v>5.7205725292270269E-2</v>
      </c>
      <c r="AM302" s="20">
        <f t="shared" si="120"/>
        <v>-5.559347488384165E-2</v>
      </c>
      <c r="AN302" s="20">
        <f t="shared" ca="1" si="135"/>
        <v>4.0230187978198419E-2</v>
      </c>
      <c r="AO302" s="20">
        <f t="shared" ca="1" si="136"/>
        <v>-3.1638537629685423E-2</v>
      </c>
      <c r="AP302" s="20">
        <f t="shared" ca="1" si="123"/>
        <v>4.9059205348058389E-2</v>
      </c>
      <c r="AQ302" s="31">
        <f t="shared" ca="1" si="124"/>
        <v>1.3223208749248691E-2</v>
      </c>
      <c r="AR302" s="89">
        <f t="shared" ca="1" si="125"/>
        <v>8.8169603298656821E-3</v>
      </c>
      <c r="AT302" s="64">
        <f t="shared" si="137"/>
        <v>1.4431137724550898</v>
      </c>
      <c r="AU302" s="65">
        <f t="shared" ca="1" si="138"/>
        <v>3.473294351384991E-3</v>
      </c>
      <c r="AV302" s="66">
        <f t="shared" ca="1" si="139"/>
        <v>1.1218591772143988E-4</v>
      </c>
    </row>
    <row r="303" spans="2:48" x14ac:dyDescent="0.2">
      <c r="B303" s="3">
        <v>38324</v>
      </c>
      <c r="C303" s="4">
        <v>1191.170044</v>
      </c>
      <c r="D303" s="4">
        <v>644.830017</v>
      </c>
      <c r="E303" s="4">
        <v>642.21002199999998</v>
      </c>
      <c r="F303" s="4">
        <v>52.880001</v>
      </c>
      <c r="G303" s="4">
        <v>102.290001</v>
      </c>
      <c r="I303" s="74">
        <v>38324</v>
      </c>
      <c r="J303" s="75">
        <f t="shared" si="112"/>
        <v>7.0576061348818424E-4</v>
      </c>
      <c r="K303" s="75">
        <f t="shared" si="113"/>
        <v>2.736887089806329E-3</v>
      </c>
      <c r="L303" s="75">
        <f t="shared" si="114"/>
        <v>-4.6690011880123834E-4</v>
      </c>
      <c r="M303" s="75">
        <f t="shared" si="115"/>
        <v>5.9607166260078615E-3</v>
      </c>
      <c r="N303" s="76">
        <f t="shared" si="116"/>
        <v>5.8014161003368319E-3</v>
      </c>
      <c r="P303" s="77">
        <v>42804</v>
      </c>
      <c r="Q303" s="78">
        <v>3.2686704206005036E-3</v>
      </c>
      <c r="R303" s="78">
        <v>4.2084391800160503E-3</v>
      </c>
      <c r="S303" s="78">
        <v>3.7790893589502361E-3</v>
      </c>
      <c r="T303" s="78">
        <v>8.4241491836117253E-3</v>
      </c>
      <c r="U303" s="79">
        <v>1.4934105048853015E-3</v>
      </c>
      <c r="W303" s="44">
        <f t="shared" si="117"/>
        <v>42801</v>
      </c>
      <c r="X303" s="20">
        <f t="shared" ca="1" si="118"/>
        <v>-1.2978584973247899E-3</v>
      </c>
      <c r="Y303" s="20">
        <f t="shared" ca="1" si="126"/>
        <v>1.6844366790781617E-6</v>
      </c>
      <c r="Z303" s="20">
        <f t="shared" ca="1" si="127"/>
        <v>7.6996461260345663E-6</v>
      </c>
      <c r="AA303" s="20">
        <f t="shared" ca="1" si="128"/>
        <v>11.55556812348083</v>
      </c>
      <c r="AB303" s="31">
        <f t="shared" ca="1" si="129"/>
        <v>-0.46772648453742721</v>
      </c>
      <c r="AC303" s="20">
        <f t="shared" ca="1" si="130"/>
        <v>339</v>
      </c>
      <c r="AD303" s="20">
        <f t="shared" ca="1" si="131"/>
        <v>0.26907790143084259</v>
      </c>
      <c r="AE303" s="20">
        <f t="shared" ca="1" si="132"/>
        <v>-0.61560416327062639</v>
      </c>
      <c r="AF303" s="20">
        <f t="shared" ca="1" si="133"/>
        <v>-0.46772648453742721</v>
      </c>
      <c r="AG303" s="20">
        <f t="shared" ca="1" si="121"/>
        <v>0.26345046953886336</v>
      </c>
      <c r="AH303" s="45">
        <f t="shared" ca="1" si="134"/>
        <v>0.21876806433774015</v>
      </c>
      <c r="AJ303" s="47">
        <f t="shared" si="122"/>
        <v>963</v>
      </c>
      <c r="AK303" s="46">
        <v>295</v>
      </c>
      <c r="AL303" s="46">
        <f t="shared" si="119"/>
        <v>5.7205725292270269E-2</v>
      </c>
      <c r="AM303" s="46">
        <f t="shared" si="120"/>
        <v>-5.559347488384165E-2</v>
      </c>
      <c r="AN303" s="46">
        <f t="shared" ca="1" si="135"/>
        <v>-8.6451269856961004E-4</v>
      </c>
      <c r="AO303" s="94">
        <f t="shared" ca="1" si="136"/>
        <v>-3.2297614902839979E-2</v>
      </c>
      <c r="AP303" s="46">
        <f t="shared" ca="1" si="123"/>
        <v>-1.2563991648554195E-2</v>
      </c>
      <c r="AQ303" s="47">
        <f t="shared" ca="1" si="124"/>
        <v>1.4634163652033724E-2</v>
      </c>
      <c r="AR303" s="90">
        <f t="shared" ca="1" si="125"/>
        <v>1.4618300570711852E-2</v>
      </c>
      <c r="AT303" s="67">
        <f t="shared" si="137"/>
        <v>1.4459459459459461</v>
      </c>
      <c r="AU303" s="56">
        <f t="shared" ca="1" si="138"/>
        <v>2.2824818672308829E-4</v>
      </c>
      <c r="AV303" s="57">
        <f t="shared" ca="1" si="139"/>
        <v>3.0899100187293469E-4</v>
      </c>
    </row>
    <row r="304" spans="2:48" x14ac:dyDescent="0.2">
      <c r="B304" s="3">
        <v>38327</v>
      </c>
      <c r="C304" s="4">
        <v>1190.25</v>
      </c>
      <c r="D304" s="4">
        <v>642.96002199999998</v>
      </c>
      <c r="E304" s="4">
        <v>639.03002900000001</v>
      </c>
      <c r="F304" s="4">
        <v>52.556666999999997</v>
      </c>
      <c r="G304" s="4">
        <v>102.400002</v>
      </c>
      <c r="I304" s="77">
        <v>38327</v>
      </c>
      <c r="J304" s="78">
        <f t="shared" si="112"/>
        <v>-7.7238678443458382E-4</v>
      </c>
      <c r="K304" s="78">
        <f t="shared" si="113"/>
        <v>-2.8999813139902529E-3</v>
      </c>
      <c r="L304" s="78">
        <f t="shared" si="114"/>
        <v>-4.9516402595161735E-3</v>
      </c>
      <c r="M304" s="78">
        <f t="shared" si="115"/>
        <v>-6.1144855122072083E-3</v>
      </c>
      <c r="N304" s="79">
        <f t="shared" si="116"/>
        <v>1.0753837024598026E-3</v>
      </c>
      <c r="P304" s="74">
        <v>42807</v>
      </c>
      <c r="Q304" s="75">
        <v>3.6663279274638967E-4</v>
      </c>
      <c r="R304" s="75">
        <v>1.6950289083635633E-3</v>
      </c>
      <c r="S304" s="75">
        <v>3.6769691950473576E-3</v>
      </c>
      <c r="T304" s="75">
        <v>5.2416053274628276E-3</v>
      </c>
      <c r="U304" s="76">
        <v>-1.6775395616718371E-3</v>
      </c>
      <c r="W304" s="42">
        <f t="shared" si="117"/>
        <v>42802</v>
      </c>
      <c r="X304" s="19">
        <f t="shared" ca="1" si="118"/>
        <v>-2.413459507654521E-3</v>
      </c>
      <c r="Y304" s="46">
        <f t="shared" ca="1" si="126"/>
        <v>5.8247867950880027E-6</v>
      </c>
      <c r="Z304" s="19">
        <f t="shared" ca="1" si="127"/>
        <v>6.451611744290808E-6</v>
      </c>
      <c r="AA304" s="46">
        <f t="shared" ca="1" si="128"/>
        <v>11.048338460115708</v>
      </c>
      <c r="AB304" s="47">
        <f t="shared" ca="1" si="129"/>
        <v>-0.95018004368678244</v>
      </c>
      <c r="AC304" s="46">
        <f t="shared" ca="1" si="130"/>
        <v>164</v>
      </c>
      <c r="AD304" s="46">
        <f t="shared" ca="1" si="131"/>
        <v>0.12996820349761526</v>
      </c>
      <c r="AE304" s="46">
        <f t="shared" ca="1" si="132"/>
        <v>-1.1265414477795974</v>
      </c>
      <c r="AF304" s="46">
        <f t="shared" ca="1" si="133"/>
        <v>-0.95018004368678244</v>
      </c>
      <c r="AG304" s="46">
        <f t="shared" ca="1" si="121"/>
        <v>0.99147389673477537</v>
      </c>
      <c r="AH304" s="48">
        <f t="shared" ca="1" si="134"/>
        <v>0.90284211542061588</v>
      </c>
      <c r="AJ304" s="31">
        <f t="shared" si="122"/>
        <v>962</v>
      </c>
      <c r="AK304" s="20">
        <v>296</v>
      </c>
      <c r="AL304" s="20">
        <f t="shared" si="119"/>
        <v>5.7205725292270269E-2</v>
      </c>
      <c r="AM304" s="20">
        <f t="shared" si="120"/>
        <v>-5.559347488384165E-2</v>
      </c>
      <c r="AN304" s="20">
        <f t="shared" ca="1" si="135"/>
        <v>1.4454275476901896E-2</v>
      </c>
      <c r="AO304" s="20">
        <f t="shared" ca="1" si="136"/>
        <v>-2.8388670335331691E-2</v>
      </c>
      <c r="AP304" s="20">
        <f t="shared" ca="1" si="123"/>
        <v>5.2847090636836444E-4</v>
      </c>
      <c r="AQ304" s="31">
        <f t="shared" ca="1" si="124"/>
        <v>1.1683077115982309E-2</v>
      </c>
      <c r="AR304" s="89">
        <f t="shared" ca="1" si="125"/>
        <v>1.0107300108891486E-2</v>
      </c>
      <c r="AT304" s="64">
        <f t="shared" si="137"/>
        <v>1.4487951807228916</v>
      </c>
      <c r="AU304" s="65">
        <f t="shared" ca="1" si="138"/>
        <v>4.0462168963922317E-7</v>
      </c>
      <c r="AV304" s="66">
        <f t="shared" ca="1" si="139"/>
        <v>1.4800531611827158E-4</v>
      </c>
    </row>
    <row r="305" spans="2:48" x14ac:dyDescent="0.2">
      <c r="B305" s="3">
        <v>38328</v>
      </c>
      <c r="C305" s="4">
        <v>1177.0699460000001</v>
      </c>
      <c r="D305" s="4">
        <v>633.919983</v>
      </c>
      <c r="E305" s="4">
        <v>625.5</v>
      </c>
      <c r="F305" s="4">
        <v>52.27</v>
      </c>
      <c r="G305" s="4">
        <v>102.540001</v>
      </c>
      <c r="I305" s="74">
        <v>38328</v>
      </c>
      <c r="J305" s="75">
        <f t="shared" si="112"/>
        <v>-1.1073349296366249E-2</v>
      </c>
      <c r="K305" s="75">
        <f t="shared" si="113"/>
        <v>-1.4060032802474894E-2</v>
      </c>
      <c r="L305" s="75">
        <f t="shared" si="114"/>
        <v>-2.1172759316448356E-2</v>
      </c>
      <c r="M305" s="75">
        <f t="shared" si="115"/>
        <v>-5.4544364466642117E-3</v>
      </c>
      <c r="N305" s="76">
        <f t="shared" si="116"/>
        <v>1.3671777076723407E-3</v>
      </c>
      <c r="P305" s="77">
        <v>42808</v>
      </c>
      <c r="Q305" s="78">
        <v>-3.379027372577587E-3</v>
      </c>
      <c r="R305" s="78">
        <v>-3.8978024326103444E-3</v>
      </c>
      <c r="S305" s="78">
        <v>-5.7652624520590093E-3</v>
      </c>
      <c r="T305" s="78">
        <v>-7.658416289040502E-3</v>
      </c>
      <c r="U305" s="79">
        <v>3.7342231963906618E-4</v>
      </c>
      <c r="W305" s="44">
        <f t="shared" si="117"/>
        <v>42803</v>
      </c>
      <c r="X305" s="20">
        <f t="shared" ca="1" si="118"/>
        <v>-3.0706429415590427E-3</v>
      </c>
      <c r="Y305" s="20">
        <f t="shared" ca="1" si="126"/>
        <v>9.4288480745463701E-6</v>
      </c>
      <c r="Z305" s="20">
        <f t="shared" ca="1" si="127"/>
        <v>6.6112284618172268E-6</v>
      </c>
      <c r="AA305" s="20">
        <f t="shared" ca="1" si="128"/>
        <v>10.500554074153326</v>
      </c>
      <c r="AB305" s="31">
        <f t="shared" ca="1" si="129"/>
        <v>-1.1942307139854282</v>
      </c>
      <c r="AC305" s="20">
        <f t="shared" ca="1" si="130"/>
        <v>106</v>
      </c>
      <c r="AD305" s="20">
        <f t="shared" ca="1" si="131"/>
        <v>8.3863275039745624E-2</v>
      </c>
      <c r="AE305" s="20">
        <f t="shared" ca="1" si="132"/>
        <v>-1.3795457519822576</v>
      </c>
      <c r="AF305" s="20">
        <f t="shared" ca="1" si="133"/>
        <v>-1.1942307139854282</v>
      </c>
      <c r="AG305" s="20">
        <f t="shared" ca="1" si="121"/>
        <v>1.5370507114976635</v>
      </c>
      <c r="AH305" s="45">
        <f t="shared" ca="1" si="134"/>
        <v>1.4261869982261459</v>
      </c>
      <c r="AJ305" s="47">
        <f t="shared" si="122"/>
        <v>961</v>
      </c>
      <c r="AK305" s="46">
        <v>297</v>
      </c>
      <c r="AL305" s="46">
        <f t="shared" si="119"/>
        <v>5.7205725292270269E-2</v>
      </c>
      <c r="AM305" s="46">
        <f t="shared" si="120"/>
        <v>-5.559347488384165E-2</v>
      </c>
      <c r="AN305" s="46">
        <f t="shared" ca="1" si="135"/>
        <v>3.2276224567082609E-2</v>
      </c>
      <c r="AO305" s="94">
        <f t="shared" ca="1" si="136"/>
        <v>-1.8443918186304024E-2</v>
      </c>
      <c r="AP305" s="46">
        <f t="shared" ca="1" si="123"/>
        <v>1.2178319670241716E-2</v>
      </c>
      <c r="AQ305" s="47">
        <f t="shared" ca="1" si="124"/>
        <v>-4.0625173366831266E-3</v>
      </c>
      <c r="AR305" s="90">
        <f t="shared" ca="1" si="125"/>
        <v>-7.0895097331204297E-3</v>
      </c>
      <c r="AT305" s="67">
        <f t="shared" si="137"/>
        <v>1.4516616314199395</v>
      </c>
      <c r="AU305" s="56">
        <f t="shared" ca="1" si="138"/>
        <v>2.1529807048483845E-4</v>
      </c>
      <c r="AV305" s="57">
        <f t="shared" ca="1" si="139"/>
        <v>7.2962180474357922E-5</v>
      </c>
    </row>
    <row r="306" spans="2:48" x14ac:dyDescent="0.2">
      <c r="B306" s="3">
        <v>38329</v>
      </c>
      <c r="C306" s="4">
        <v>1182.8100589999999</v>
      </c>
      <c r="D306" s="4">
        <v>637.71002199999998</v>
      </c>
      <c r="E306" s="4">
        <v>631.15002400000003</v>
      </c>
      <c r="F306" s="4">
        <v>52.233333999999999</v>
      </c>
      <c r="G306" s="4">
        <v>102.889999</v>
      </c>
      <c r="I306" s="77">
        <v>38329</v>
      </c>
      <c r="J306" s="78">
        <f t="shared" si="112"/>
        <v>4.876611640205651E-3</v>
      </c>
      <c r="K306" s="78">
        <f t="shared" si="113"/>
        <v>5.9787340699748517E-3</v>
      </c>
      <c r="L306" s="78">
        <f t="shared" si="114"/>
        <v>9.0328121502798245E-3</v>
      </c>
      <c r="M306" s="78">
        <f t="shared" si="115"/>
        <v>-7.0147312033678707E-4</v>
      </c>
      <c r="N306" s="79">
        <f t="shared" si="116"/>
        <v>3.4132825881286986E-3</v>
      </c>
      <c r="P306" s="74">
        <v>42809</v>
      </c>
      <c r="Q306" s="75">
        <v>8.3747529689331014E-3</v>
      </c>
      <c r="R306" s="75">
        <v>1.2980946895885895E-2</v>
      </c>
      <c r="S306" s="75">
        <v>1.5010460315732582E-2</v>
      </c>
      <c r="T306" s="75">
        <v>1.4285680975839746E-2</v>
      </c>
      <c r="U306" s="76">
        <v>5.7856940729491104E-3</v>
      </c>
      <c r="W306" s="42">
        <f t="shared" si="117"/>
        <v>42804</v>
      </c>
      <c r="X306" s="19">
        <f t="shared" ca="1" si="118"/>
        <v>1.4934105048853015E-3</v>
      </c>
      <c r="Y306" s="46">
        <f t="shared" ca="1" si="126"/>
        <v>2.2302749361017712E-6</v>
      </c>
      <c r="Z306" s="19">
        <f t="shared" ca="1" si="127"/>
        <v>7.6706648747111591E-6</v>
      </c>
      <c r="AA306" s="46">
        <f t="shared" ca="1" si="128"/>
        <v>11.487353464468997</v>
      </c>
      <c r="AB306" s="47">
        <f t="shared" ca="1" si="129"/>
        <v>0.53921590923655982</v>
      </c>
      <c r="AC306" s="46">
        <f t="shared" ca="1" si="130"/>
        <v>901</v>
      </c>
      <c r="AD306" s="46">
        <f t="shared" ca="1" si="131"/>
        <v>0.71581875993640698</v>
      </c>
      <c r="AE306" s="46">
        <f t="shared" ca="1" si="132"/>
        <v>0.57046481441166363</v>
      </c>
      <c r="AF306" s="46">
        <f t="shared" ca="1" si="133"/>
        <v>0.53921590923655982</v>
      </c>
      <c r="AG306" s="46">
        <f t="shared" ca="1" si="121"/>
        <v>0.24370822287957294</v>
      </c>
      <c r="AH306" s="48">
        <f t="shared" ca="1" si="134"/>
        <v>0.29075379677381002</v>
      </c>
      <c r="AJ306" s="31">
        <f t="shared" si="122"/>
        <v>960</v>
      </c>
      <c r="AK306" s="20">
        <v>298</v>
      </c>
      <c r="AL306" s="20">
        <f t="shared" si="119"/>
        <v>5.7205725292270269E-2</v>
      </c>
      <c r="AM306" s="20">
        <f t="shared" si="120"/>
        <v>-5.559347488384165E-2</v>
      </c>
      <c r="AN306" s="20">
        <f t="shared" ca="1" si="135"/>
        <v>3.7485359180384432E-2</v>
      </c>
      <c r="AO306" s="20">
        <f t="shared" ca="1" si="136"/>
        <v>2.4234395164776613E-3</v>
      </c>
      <c r="AP306" s="20">
        <f t="shared" ca="1" si="123"/>
        <v>5.264374598866451E-2</v>
      </c>
      <c r="AQ306" s="31">
        <f t="shared" ca="1" si="124"/>
        <v>-7.0559142160276211E-3</v>
      </c>
      <c r="AR306" s="89">
        <f t="shared" ca="1" si="125"/>
        <v>-7.3441405971241738E-3</v>
      </c>
      <c r="AT306" s="64">
        <f t="shared" si="137"/>
        <v>1.4545454545454546</v>
      </c>
      <c r="AU306" s="65">
        <f t="shared" ca="1" si="138"/>
        <v>4.0310748970458629E-3</v>
      </c>
      <c r="AV306" s="66">
        <f t="shared" ca="1" si="139"/>
        <v>7.8452947069567152E-5</v>
      </c>
    </row>
    <row r="307" spans="2:48" x14ac:dyDescent="0.2">
      <c r="B307" s="3">
        <v>38330</v>
      </c>
      <c r="C307" s="4">
        <v>1189.23999</v>
      </c>
      <c r="D307" s="4">
        <v>640.5</v>
      </c>
      <c r="E307" s="4">
        <v>629.19000200000005</v>
      </c>
      <c r="F307" s="4">
        <v>52.016666000000001</v>
      </c>
      <c r="G307" s="4">
        <v>102.75</v>
      </c>
      <c r="I307" s="74">
        <v>38330</v>
      </c>
      <c r="J307" s="75">
        <f t="shared" si="112"/>
        <v>5.4361483917682212E-3</v>
      </c>
      <c r="K307" s="75">
        <f t="shared" si="113"/>
        <v>4.3749947527091226E-3</v>
      </c>
      <c r="L307" s="75">
        <f t="shared" si="114"/>
        <v>-3.1054771852468167E-3</v>
      </c>
      <c r="M307" s="75">
        <f t="shared" si="115"/>
        <v>-4.1480790791565882E-3</v>
      </c>
      <c r="N307" s="76">
        <f t="shared" si="116"/>
        <v>-1.3606667446852934E-3</v>
      </c>
      <c r="P307" s="77">
        <v>42810</v>
      </c>
      <c r="Q307" s="78">
        <v>-1.6267102889130742E-3</v>
      </c>
      <c r="R307" s="78">
        <v>-6.1300540237721457E-4</v>
      </c>
      <c r="S307" s="78">
        <v>2.314147871988951E-3</v>
      </c>
      <c r="T307" s="78">
        <v>4.8567265662942715E-3</v>
      </c>
      <c r="U307" s="79">
        <v>-1.1133327251190916E-3</v>
      </c>
      <c r="W307" s="44">
        <f t="shared" si="117"/>
        <v>42807</v>
      </c>
      <c r="X307" s="20">
        <f t="shared" ca="1" si="118"/>
        <v>-1.6775395616718371E-3</v>
      </c>
      <c r="Y307" s="20">
        <f t="shared" ca="1" si="126"/>
        <v>2.8141389809741394E-6</v>
      </c>
      <c r="Z307" s="20">
        <f t="shared" ca="1" si="127"/>
        <v>6.5727951908907251E-6</v>
      </c>
      <c r="AA307" s="20">
        <f t="shared" ca="1" si="128"/>
        <v>11.504421867348302</v>
      </c>
      <c r="AB307" s="31">
        <f t="shared" ca="1" si="129"/>
        <v>-0.65433133882802352</v>
      </c>
      <c r="AC307" s="20">
        <f t="shared" ca="1" si="130"/>
        <v>261</v>
      </c>
      <c r="AD307" s="20">
        <f t="shared" ca="1" si="131"/>
        <v>0.20707472178060413</v>
      </c>
      <c r="AE307" s="20">
        <f t="shared" ca="1" si="132"/>
        <v>-0.8166133148436393</v>
      </c>
      <c r="AF307" s="20">
        <f t="shared" ca="1" si="133"/>
        <v>-0.65433133882802352</v>
      </c>
      <c r="AG307" s="20">
        <f t="shared" ca="1" si="121"/>
        <v>0.48983077947488574</v>
      </c>
      <c r="AH307" s="45">
        <f t="shared" ca="1" si="134"/>
        <v>0.42814950097247378</v>
      </c>
      <c r="AJ307" s="47">
        <f t="shared" si="122"/>
        <v>959</v>
      </c>
      <c r="AK307" s="46">
        <v>299</v>
      </c>
      <c r="AL307" s="46">
        <f t="shared" si="119"/>
        <v>5.7205725292270269E-2</v>
      </c>
      <c r="AM307" s="46">
        <f t="shared" si="120"/>
        <v>-5.559347488384165E-2</v>
      </c>
      <c r="AN307" s="46">
        <f t="shared" ca="1" si="135"/>
        <v>-3.7876803862922859E-2</v>
      </c>
      <c r="AO307" s="94">
        <f t="shared" ca="1" si="136"/>
        <v>3.3143935811498729E-2</v>
      </c>
      <c r="AP307" s="46">
        <f t="shared" ca="1" si="123"/>
        <v>4.26147618801224E-2</v>
      </c>
      <c r="AQ307" s="47">
        <f t="shared" ca="1" si="124"/>
        <v>8.2070359211237801E-2</v>
      </c>
      <c r="AR307" s="90">
        <f t="shared" ca="1" si="125"/>
        <v>8.3581154062137425E-2</v>
      </c>
      <c r="AT307" s="67">
        <f t="shared" si="137"/>
        <v>1.4574468085106382</v>
      </c>
      <c r="AU307" s="56">
        <f t="shared" ca="1" si="138"/>
        <v>2.64674953642166E-3</v>
      </c>
      <c r="AV307" s="57">
        <f t="shared" ca="1" si="139"/>
        <v>1.0181445490076052E-2</v>
      </c>
    </row>
    <row r="308" spans="2:48" x14ac:dyDescent="0.2">
      <c r="B308" s="3">
        <v>38331</v>
      </c>
      <c r="C308" s="4">
        <v>1188</v>
      </c>
      <c r="D308" s="4">
        <v>641.29998799999998</v>
      </c>
      <c r="E308" s="4">
        <v>632.23999000000003</v>
      </c>
      <c r="F308" s="4">
        <v>51.506667999999998</v>
      </c>
      <c r="G308" s="4">
        <v>102.620003</v>
      </c>
      <c r="I308" s="77">
        <v>38331</v>
      </c>
      <c r="J308" s="78">
        <f t="shared" si="112"/>
        <v>-1.0426743217742235E-3</v>
      </c>
      <c r="K308" s="78">
        <f t="shared" si="113"/>
        <v>1.2490054644808506E-3</v>
      </c>
      <c r="L308" s="78">
        <f t="shared" si="114"/>
        <v>4.8474832567348787E-3</v>
      </c>
      <c r="M308" s="78">
        <f t="shared" si="115"/>
        <v>-9.8045115002180858E-3</v>
      </c>
      <c r="N308" s="79">
        <f t="shared" si="116"/>
        <v>-1.2651776155718057E-3</v>
      </c>
      <c r="P308" s="74">
        <v>42811</v>
      </c>
      <c r="Q308" s="75">
        <v>-1.3143148736341548E-3</v>
      </c>
      <c r="R308" s="75">
        <v>1.6896251918153316E-3</v>
      </c>
      <c r="S308" s="75">
        <v>3.9609466498794869E-3</v>
      </c>
      <c r="T308" s="75">
        <v>2.5777348155307973E-3</v>
      </c>
      <c r="U308" s="76">
        <v>2.1363086703953902E-3</v>
      </c>
      <c r="W308" s="42">
        <f t="shared" si="117"/>
        <v>42808</v>
      </c>
      <c r="X308" s="19">
        <f t="shared" ca="1" si="118"/>
        <v>3.7342231963906618E-4</v>
      </c>
      <c r="Y308" s="46">
        <f t="shared" ca="1" si="126"/>
        <v>1.3944422880462092E-7</v>
      </c>
      <c r="Z308" s="19">
        <f t="shared" ca="1" si="127"/>
        <v>5.9142585898133785E-6</v>
      </c>
      <c r="AA308" s="46">
        <f t="shared" ca="1" si="128"/>
        <v>12.014566777719551</v>
      </c>
      <c r="AB308" s="47">
        <f t="shared" ca="1" si="129"/>
        <v>0.15355010499091543</v>
      </c>
      <c r="AC308" s="46">
        <f t="shared" ca="1" si="130"/>
        <v>677</v>
      </c>
      <c r="AD308" s="46">
        <f t="shared" ca="1" si="131"/>
        <v>0.53775834658187605</v>
      </c>
      <c r="AE308" s="46">
        <f t="shared" ca="1" si="132"/>
        <v>9.4787888871953274E-2</v>
      </c>
      <c r="AF308" s="46">
        <f t="shared" ca="1" si="133"/>
        <v>0.15355010499091543</v>
      </c>
      <c r="AG308" s="46">
        <f t="shared" ca="1" si="121"/>
        <v>1.1664502434392921E-2</v>
      </c>
      <c r="AH308" s="48">
        <f t="shared" ca="1" si="134"/>
        <v>2.3577634742721152E-2</v>
      </c>
      <c r="AJ308" s="31">
        <f t="shared" si="122"/>
        <v>958</v>
      </c>
      <c r="AK308" s="20">
        <v>300</v>
      </c>
      <c r="AL308" s="20">
        <f t="shared" si="119"/>
        <v>5.7205725292270269E-2</v>
      </c>
      <c r="AM308" s="20">
        <f t="shared" si="120"/>
        <v>-5.559347488384165E-2</v>
      </c>
      <c r="AN308" s="20">
        <f t="shared" ca="1" si="135"/>
        <v>1.7570789999001048E-2</v>
      </c>
      <c r="AO308" s="20">
        <f t="shared" ca="1" si="136"/>
        <v>-1.3916898345096173E-2</v>
      </c>
      <c r="AP308" s="20">
        <f t="shared" ca="1" si="123"/>
        <v>9.4248453632368358E-3</v>
      </c>
      <c r="AQ308" s="31">
        <f t="shared" ca="1" si="124"/>
        <v>-8.4811153105368905E-3</v>
      </c>
      <c r="AR308" s="89">
        <f t="shared" ca="1" si="125"/>
        <v>-9.0591965982376992E-3</v>
      </c>
      <c r="AT308" s="64">
        <f t="shared" si="137"/>
        <v>1.4603658536585367</v>
      </c>
      <c r="AU308" s="65">
        <f t="shared" ca="1" si="138"/>
        <v>1.2972095471928044E-4</v>
      </c>
      <c r="AV308" s="66">
        <f t="shared" ca="1" si="139"/>
        <v>1.1985082804769756E-4</v>
      </c>
    </row>
    <row r="309" spans="2:48" x14ac:dyDescent="0.2">
      <c r="B309" s="3">
        <v>38334</v>
      </c>
      <c r="C309" s="4">
        <v>1198.6800539999999</v>
      </c>
      <c r="D309" s="4">
        <v>645.79998799999998</v>
      </c>
      <c r="E309" s="4">
        <v>638.03002900000001</v>
      </c>
      <c r="F309" s="4">
        <v>52.283332999999999</v>
      </c>
      <c r="G309" s="4">
        <v>102.769997</v>
      </c>
      <c r="I309" s="74">
        <v>38334</v>
      </c>
      <c r="J309" s="75">
        <f t="shared" si="112"/>
        <v>8.9899444444443838E-3</v>
      </c>
      <c r="K309" s="75">
        <f t="shared" si="113"/>
        <v>7.0169968567035121E-3</v>
      </c>
      <c r="L309" s="75">
        <f t="shared" si="114"/>
        <v>9.1579765462162215E-3</v>
      </c>
      <c r="M309" s="75">
        <f t="shared" si="115"/>
        <v>1.5078921432075577E-2</v>
      </c>
      <c r="N309" s="76">
        <f t="shared" si="116"/>
        <v>1.4616448607978176E-3</v>
      </c>
      <c r="P309" s="77">
        <v>42814</v>
      </c>
      <c r="Q309" s="78">
        <v>-2.0098934090192425E-3</v>
      </c>
      <c r="R309" s="78">
        <v>-5.2046685547846722E-3</v>
      </c>
      <c r="S309" s="78">
        <v>-5.3323300371919636E-3</v>
      </c>
      <c r="T309" s="78">
        <v>-2.0890567250521856E-3</v>
      </c>
      <c r="U309" s="79">
        <v>1.4830290247755094E-3</v>
      </c>
      <c r="W309" s="44">
        <f t="shared" si="117"/>
        <v>42809</v>
      </c>
      <c r="X309" s="20">
        <f t="shared" ca="1" si="118"/>
        <v>5.7856940729491104E-3</v>
      </c>
      <c r="Y309" s="20">
        <f t="shared" ca="1" si="126"/>
        <v>3.3474255905758462E-5</v>
      </c>
      <c r="Z309" s="20">
        <f t="shared" ca="1" si="127"/>
        <v>4.7290251155300577E-6</v>
      </c>
      <c r="AA309" s="20">
        <f t="shared" ca="1" si="128"/>
        <v>5.1833228586437663</v>
      </c>
      <c r="AB309" s="31">
        <f t="shared" ca="1" si="129"/>
        <v>2.6605391605298401</v>
      </c>
      <c r="AC309" s="20">
        <f t="shared" ca="1" si="130"/>
        <v>1252</v>
      </c>
      <c r="AD309" s="20">
        <f t="shared" ca="1" si="131"/>
        <v>0.99483306836248009</v>
      </c>
      <c r="AE309" s="20">
        <f t="shared" ca="1" si="132"/>
        <v>2.564452802529642</v>
      </c>
      <c r="AF309" s="20">
        <f t="shared" ca="1" si="133"/>
        <v>2.6605391605298401</v>
      </c>
      <c r="AG309" s="20">
        <f t="shared" ca="1" si="121"/>
        <v>6.8381799258371947</v>
      </c>
      <c r="AH309" s="45">
        <f t="shared" ca="1" si="134"/>
        <v>7.0784686247128263</v>
      </c>
      <c r="AJ309" s="47">
        <f t="shared" si="122"/>
        <v>957</v>
      </c>
      <c r="AK309" s="46">
        <v>301</v>
      </c>
      <c r="AL309" s="46">
        <f t="shared" si="119"/>
        <v>5.7205725292270269E-2</v>
      </c>
      <c r="AM309" s="46">
        <f t="shared" si="120"/>
        <v>-5.559347488384165E-2</v>
      </c>
      <c r="AN309" s="46">
        <f t="shared" ca="1" si="135"/>
        <v>-4.8488129167919732E-3</v>
      </c>
      <c r="AO309" s="94">
        <f t="shared" ca="1" si="136"/>
        <v>1.995565104913417E-2</v>
      </c>
      <c r="AP309" s="46">
        <f t="shared" ca="1" si="123"/>
        <v>-2.1995142111632907E-2</v>
      </c>
      <c r="AQ309" s="47">
        <f t="shared" ca="1" si="124"/>
        <v>2.8232277202167158E-2</v>
      </c>
      <c r="AR309" s="90">
        <f t="shared" ca="1" si="125"/>
        <v>3.3116049585044091E-2</v>
      </c>
      <c r="AT309" s="67">
        <f t="shared" si="137"/>
        <v>1.463302752293578</v>
      </c>
      <c r="AU309" s="56">
        <f t="shared" ca="1" si="138"/>
        <v>7.0792578994030185E-4</v>
      </c>
      <c r="AV309" s="57">
        <f t="shared" ca="1" si="139"/>
        <v>1.6047642389816173E-3</v>
      </c>
    </row>
    <row r="310" spans="2:48" x14ac:dyDescent="0.2">
      <c r="B310" s="3">
        <v>38335</v>
      </c>
      <c r="C310" s="4">
        <v>1203.380005</v>
      </c>
      <c r="D310" s="4">
        <v>651.830017</v>
      </c>
      <c r="E310" s="4">
        <v>643.53997800000002</v>
      </c>
      <c r="F310" s="4">
        <v>52.299999</v>
      </c>
      <c r="G310" s="4">
        <v>102.870003</v>
      </c>
      <c r="I310" s="77">
        <v>38335</v>
      </c>
      <c r="J310" s="78">
        <f t="shared" si="112"/>
        <v>3.9209386894495336E-3</v>
      </c>
      <c r="K310" s="78">
        <f t="shared" si="113"/>
        <v>9.3373011954902881E-3</v>
      </c>
      <c r="L310" s="78">
        <f t="shared" si="114"/>
        <v>8.6358772307878404E-3</v>
      </c>
      <c r="M310" s="78">
        <f t="shared" si="115"/>
        <v>3.1876315153819167E-4</v>
      </c>
      <c r="N310" s="79">
        <f t="shared" si="116"/>
        <v>9.7310502013533561E-4</v>
      </c>
      <c r="P310" s="74">
        <v>42815</v>
      </c>
      <c r="Q310" s="75">
        <v>-1.2407972866659898E-2</v>
      </c>
      <c r="R310" s="75">
        <v>-1.9266869460299502E-2</v>
      </c>
      <c r="S310" s="75">
        <v>-2.7129490391668083E-2</v>
      </c>
      <c r="T310" s="75">
        <v>-4.5088246218622915E-3</v>
      </c>
      <c r="U310" s="76">
        <v>2.0360388143626411E-3</v>
      </c>
      <c r="W310" s="42">
        <f t="shared" si="117"/>
        <v>42810</v>
      </c>
      <c r="X310" s="19">
        <f t="shared" ca="1" si="118"/>
        <v>-1.1133327251190916E-3</v>
      </c>
      <c r="Y310" s="46">
        <f t="shared" ca="1" si="126"/>
        <v>1.2395097568211027E-6</v>
      </c>
      <c r="Z310" s="19">
        <f t="shared" ca="1" si="127"/>
        <v>1.256173896808315E-5</v>
      </c>
      <c r="AA310" s="46">
        <f t="shared" ca="1" si="128"/>
        <v>11.186181532704227</v>
      </c>
      <c r="AB310" s="47">
        <f t="shared" ca="1" si="129"/>
        <v>-0.31412325754526332</v>
      </c>
      <c r="AC310" s="46">
        <f t="shared" ca="1" si="130"/>
        <v>408</v>
      </c>
      <c r="AD310" s="46">
        <f t="shared" ca="1" si="131"/>
        <v>0.32392686804451509</v>
      </c>
      <c r="AE310" s="46">
        <f t="shared" ca="1" si="132"/>
        <v>-0.45674584311779531</v>
      </c>
      <c r="AF310" s="46">
        <f t="shared" ca="1" si="133"/>
        <v>-0.31412325754526332</v>
      </c>
      <c r="AG310" s="46">
        <f t="shared" ca="1" si="121"/>
        <v>0.1293632544797742</v>
      </c>
      <c r="AH310" s="48">
        <f t="shared" ca="1" si="134"/>
        <v>9.8673420930847827E-2</v>
      </c>
      <c r="AJ310" s="31">
        <f t="shared" si="122"/>
        <v>956</v>
      </c>
      <c r="AK310" s="20">
        <v>302</v>
      </c>
      <c r="AL310" s="20">
        <f t="shared" si="119"/>
        <v>5.7205725292270269E-2</v>
      </c>
      <c r="AM310" s="20">
        <f t="shared" si="120"/>
        <v>-5.559347488384165E-2</v>
      </c>
      <c r="AN310" s="20">
        <f t="shared" ca="1" si="135"/>
        <v>-6.2824987410187412E-3</v>
      </c>
      <c r="AO310" s="20">
        <f t="shared" ca="1" si="136"/>
        <v>6.2695802682130639E-2</v>
      </c>
      <c r="AP310" s="20">
        <f t="shared" ca="1" si="123"/>
        <v>8.0812508251501027E-3</v>
      </c>
      <c r="AQ310" s="31">
        <f t="shared" ca="1" si="124"/>
        <v>5.6397309112528717E-3</v>
      </c>
      <c r="AR310" s="89">
        <f t="shared" ca="1" si="125"/>
        <v>4.814395691347572E-3</v>
      </c>
      <c r="AT310" s="64">
        <f t="shared" si="137"/>
        <v>1.4662576687116564</v>
      </c>
      <c r="AU310" s="65">
        <f t="shared" ca="1" si="138"/>
        <v>9.5756324913241856E-5</v>
      </c>
      <c r="AV310" s="66">
        <f t="shared" ca="1" si="139"/>
        <v>3.3985515359601159E-5</v>
      </c>
    </row>
    <row r="311" spans="2:48" x14ac:dyDescent="0.2">
      <c r="B311" s="3">
        <v>38336</v>
      </c>
      <c r="C311" s="4">
        <v>1205.719971</v>
      </c>
      <c r="D311" s="4">
        <v>655.90002400000003</v>
      </c>
      <c r="E311" s="4">
        <v>648.60998500000005</v>
      </c>
      <c r="F311" s="4">
        <v>52.616664999999998</v>
      </c>
      <c r="G311" s="4">
        <v>103.099998</v>
      </c>
      <c r="I311" s="74">
        <v>38336</v>
      </c>
      <c r="J311" s="75">
        <f t="shared" si="112"/>
        <v>1.9444946652574671E-3</v>
      </c>
      <c r="K311" s="75">
        <f t="shared" si="113"/>
        <v>6.2439698906962618E-3</v>
      </c>
      <c r="L311" s="75">
        <f t="shared" si="114"/>
        <v>7.8783093099462926E-3</v>
      </c>
      <c r="M311" s="75">
        <f t="shared" si="115"/>
        <v>6.0547993509521463E-3</v>
      </c>
      <c r="N311" s="76">
        <f t="shared" si="116"/>
        <v>2.2357829619194468E-3</v>
      </c>
      <c r="P311" s="77">
        <v>42816</v>
      </c>
      <c r="Q311" s="78">
        <v>1.8898861623204584E-3</v>
      </c>
      <c r="R311" s="78">
        <v>1.7111312258180399E-3</v>
      </c>
      <c r="S311" s="78">
        <v>-7.0556085212394133E-4</v>
      </c>
      <c r="T311" s="78">
        <v>1.6179230022646501E-4</v>
      </c>
      <c r="U311" s="79">
        <v>1.3854346001321415E-3</v>
      </c>
      <c r="W311" s="44">
        <f t="shared" si="117"/>
        <v>42811</v>
      </c>
      <c r="X311" s="20">
        <f t="shared" ca="1" si="118"/>
        <v>2.1363086703953902E-3</v>
      </c>
      <c r="Y311" s="20">
        <f t="shared" ca="1" si="126"/>
        <v>4.5638147352065202E-6</v>
      </c>
      <c r="Z311" s="20">
        <f t="shared" ca="1" si="127"/>
        <v>9.9273078712504779E-6</v>
      </c>
      <c r="AA311" s="20">
        <f t="shared" ca="1" si="128"/>
        <v>11.060497927261519</v>
      </c>
      <c r="AB311" s="31">
        <f t="shared" ca="1" si="129"/>
        <v>0.67802898172003512</v>
      </c>
      <c r="AC311" s="20">
        <f t="shared" ca="1" si="130"/>
        <v>972</v>
      </c>
      <c r="AD311" s="20">
        <f t="shared" ca="1" si="131"/>
        <v>0.77225755166931642</v>
      </c>
      <c r="AE311" s="20">
        <f t="shared" ca="1" si="132"/>
        <v>0.74630217700002921</v>
      </c>
      <c r="AF311" s="20">
        <f t="shared" ca="1" si="133"/>
        <v>0.67802898172003512</v>
      </c>
      <c r="AG311" s="20">
        <f t="shared" ca="1" si="121"/>
        <v>0.40003247188170254</v>
      </c>
      <c r="AH311" s="45">
        <f t="shared" ca="1" si="134"/>
        <v>0.45972330005230777</v>
      </c>
      <c r="AJ311" s="47">
        <f t="shared" si="122"/>
        <v>955</v>
      </c>
      <c r="AK311" s="46">
        <v>303</v>
      </c>
      <c r="AL311" s="46">
        <f t="shared" si="119"/>
        <v>5.7205725292270269E-2</v>
      </c>
      <c r="AM311" s="46">
        <f t="shared" si="120"/>
        <v>-5.559347488384165E-2</v>
      </c>
      <c r="AN311" s="46">
        <f t="shared" ca="1" si="135"/>
        <v>-5.5969324614037613E-2</v>
      </c>
      <c r="AO311" s="94">
        <f t="shared" ca="1" si="136"/>
        <v>4.1893943119298713E-2</v>
      </c>
      <c r="AP311" s="46">
        <f t="shared" ca="1" si="123"/>
        <v>-2.8445488565227647E-2</v>
      </c>
      <c r="AQ311" s="47">
        <f t="shared" ca="1" si="124"/>
        <v>5.5012852430432165E-3</v>
      </c>
      <c r="AR311" s="90">
        <f t="shared" ca="1" si="125"/>
        <v>1.0290119219037995E-2</v>
      </c>
      <c r="AT311" s="67">
        <f t="shared" si="137"/>
        <v>1.4692307692307693</v>
      </c>
      <c r="AU311" s="56">
        <f t="shared" ca="1" si="138"/>
        <v>1.1888219351189916E-3</v>
      </c>
      <c r="AV311" s="57">
        <f t="shared" ca="1" si="139"/>
        <v>1.5557178251172988E-4</v>
      </c>
    </row>
    <row r="312" spans="2:48" x14ac:dyDescent="0.2">
      <c r="B312" s="3">
        <v>38337</v>
      </c>
      <c r="C312" s="4">
        <v>1203.209961</v>
      </c>
      <c r="D312" s="4">
        <v>651.88000499999998</v>
      </c>
      <c r="E312" s="4">
        <v>642.22997999999995</v>
      </c>
      <c r="F312" s="4">
        <v>52.283332999999999</v>
      </c>
      <c r="G312" s="4">
        <v>102.699997</v>
      </c>
      <c r="I312" s="77">
        <v>38337</v>
      </c>
      <c r="J312" s="78">
        <f t="shared" si="112"/>
        <v>-2.0817520322884042E-3</v>
      </c>
      <c r="K312" s="78">
        <f t="shared" si="113"/>
        <v>-6.129011820252727E-3</v>
      </c>
      <c r="L312" s="78">
        <f t="shared" si="114"/>
        <v>-9.8364273562641744E-3</v>
      </c>
      <c r="M312" s="78">
        <f t="shared" si="115"/>
        <v>-6.335103146503083E-3</v>
      </c>
      <c r="N312" s="79">
        <f t="shared" si="116"/>
        <v>-3.8797381935934002E-3</v>
      </c>
      <c r="P312" s="74">
        <v>42817</v>
      </c>
      <c r="Q312" s="75">
        <v>-1.0602695616058434E-3</v>
      </c>
      <c r="R312" s="75">
        <v>2.7071579416749385E-3</v>
      </c>
      <c r="S312" s="75">
        <v>5.819023587735229E-3</v>
      </c>
      <c r="T312" s="75">
        <v>2.2642567600111526E-3</v>
      </c>
      <c r="U312" s="76">
        <v>2.7669249726410667E-4</v>
      </c>
      <c r="W312" s="42">
        <f t="shared" si="117"/>
        <v>42814</v>
      </c>
      <c r="X312" s="19">
        <f t="shared" ca="1" si="118"/>
        <v>1.4830290247755094E-3</v>
      </c>
      <c r="Y312" s="46">
        <f t="shared" ca="1" si="126"/>
        <v>2.1993750883265984E-6</v>
      </c>
      <c r="Z312" s="19">
        <f t="shared" ca="1" si="127"/>
        <v>8.8495258195378654E-6</v>
      </c>
      <c r="AA312" s="46">
        <f t="shared" ca="1" si="128"/>
        <v>11.386616404779284</v>
      </c>
      <c r="AB312" s="47">
        <f t="shared" ca="1" si="129"/>
        <v>0.49852810885027404</v>
      </c>
      <c r="AC312" s="46">
        <f t="shared" ca="1" si="130"/>
        <v>879</v>
      </c>
      <c r="AD312" s="46">
        <f t="shared" ca="1" si="131"/>
        <v>0.69833068362480122</v>
      </c>
      <c r="AE312" s="46">
        <f t="shared" ca="1" si="132"/>
        <v>0.51960540121412924</v>
      </c>
      <c r="AF312" s="46">
        <f t="shared" ca="1" si="133"/>
        <v>0.49852810885027404</v>
      </c>
      <c r="AG312" s="46">
        <f t="shared" ca="1" si="121"/>
        <v>0.20519117929394481</v>
      </c>
      <c r="AH312" s="48">
        <f t="shared" ca="1" si="134"/>
        <v>0.24853027531383065</v>
      </c>
      <c r="AJ312" s="31">
        <f t="shared" si="122"/>
        <v>954</v>
      </c>
      <c r="AK312" s="20">
        <v>304</v>
      </c>
      <c r="AL312" s="20">
        <f t="shared" si="119"/>
        <v>5.7205725292270269E-2</v>
      </c>
      <c r="AM312" s="20">
        <f t="shared" si="120"/>
        <v>-5.559347488384165E-2</v>
      </c>
      <c r="AN312" s="20">
        <f t="shared" ca="1" si="135"/>
        <v>2.12482398052713E-2</v>
      </c>
      <c r="AO312" s="20">
        <f t="shared" ca="1" si="136"/>
        <v>8.8183791625494942E-3</v>
      </c>
      <c r="AP312" s="20">
        <f t="shared" ca="1" si="123"/>
        <v>3.7655449247826593E-2</v>
      </c>
      <c r="AQ312" s="31">
        <f t="shared" ca="1" si="124"/>
        <v>1.1776527320632463E-2</v>
      </c>
      <c r="AR312" s="89">
        <f t="shared" ca="1" si="125"/>
        <v>1.0682674733717154E-2</v>
      </c>
      <c r="AT312" s="64">
        <f t="shared" si="137"/>
        <v>1.4722222222222223</v>
      </c>
      <c r="AU312" s="65">
        <f t="shared" ca="1" si="138"/>
        <v>2.0875122632485876E-3</v>
      </c>
      <c r="AV312" s="66">
        <f t="shared" ca="1" si="139"/>
        <v>1.6800932199219836E-4</v>
      </c>
    </row>
    <row r="313" spans="2:48" x14ac:dyDescent="0.2">
      <c r="B313" s="3">
        <v>38338</v>
      </c>
      <c r="C313" s="4">
        <v>1194.1999510000001</v>
      </c>
      <c r="D313" s="4">
        <v>651.65997300000004</v>
      </c>
      <c r="E313" s="4">
        <v>642.080017</v>
      </c>
      <c r="F313" s="4">
        <v>52.133335000000002</v>
      </c>
      <c r="G313" s="4">
        <v>102.449997</v>
      </c>
      <c r="I313" s="74">
        <v>38338</v>
      </c>
      <c r="J313" s="75">
        <f t="shared" si="112"/>
        <v>-7.488310678970489E-3</v>
      </c>
      <c r="K313" s="75">
        <f t="shared" si="113"/>
        <v>-3.3753451296599673E-4</v>
      </c>
      <c r="L313" s="75">
        <f t="shared" si="114"/>
        <v>-2.3350358075771704E-4</v>
      </c>
      <c r="M313" s="75">
        <f t="shared" si="115"/>
        <v>-2.8689448700601494E-3</v>
      </c>
      <c r="N313" s="76">
        <f t="shared" si="116"/>
        <v>-2.4342746572816355E-3</v>
      </c>
      <c r="P313" s="77">
        <v>42818</v>
      </c>
      <c r="Q313" s="78">
        <v>-8.4399607534476262E-4</v>
      </c>
      <c r="R313" s="78">
        <v>-1.1848539558991238E-3</v>
      </c>
      <c r="S313" s="78">
        <v>8.9399595969074091E-4</v>
      </c>
      <c r="T313" s="78">
        <v>2.7432305511823317E-3</v>
      </c>
      <c r="U313" s="79">
        <v>-8.2983865827123348E-4</v>
      </c>
      <c r="W313" s="44">
        <f t="shared" si="117"/>
        <v>42815</v>
      </c>
      <c r="X313" s="20">
        <f t="shared" ca="1" si="118"/>
        <v>2.0360388143626411E-3</v>
      </c>
      <c r="Y313" s="20">
        <f t="shared" ca="1" si="126"/>
        <v>4.1454540535912295E-6</v>
      </c>
      <c r="Z313" s="20">
        <f t="shared" ca="1" si="127"/>
        <v>7.4356202841404541E-6</v>
      </c>
      <c r="AA313" s="20">
        <f t="shared" ca="1" si="128"/>
        <v>11.251715677384599</v>
      </c>
      <c r="AB313" s="31">
        <f t="shared" ca="1" si="129"/>
        <v>0.74666784888346527</v>
      </c>
      <c r="AC313" s="20">
        <f t="shared" ca="1" si="130"/>
        <v>994</v>
      </c>
      <c r="AD313" s="20">
        <f t="shared" ca="1" si="131"/>
        <v>0.78974562798092207</v>
      </c>
      <c r="AE313" s="20">
        <f t="shared" ca="1" si="132"/>
        <v>0.80553894154439232</v>
      </c>
      <c r="AF313" s="20">
        <f t="shared" ca="1" si="133"/>
        <v>0.74666784888346527</v>
      </c>
      <c r="AG313" s="20">
        <f t="shared" ca="1" si="121"/>
        <v>0.49156935249041361</v>
      </c>
      <c r="AH313" s="45">
        <f t="shared" ca="1" si="134"/>
        <v>0.55751287655626125</v>
      </c>
      <c r="AJ313" s="47">
        <f t="shared" si="122"/>
        <v>953</v>
      </c>
      <c r="AK313" s="46">
        <v>305</v>
      </c>
      <c r="AL313" s="46">
        <f t="shared" si="119"/>
        <v>5.7205725292270269E-2</v>
      </c>
      <c r="AM313" s="46">
        <f t="shared" si="120"/>
        <v>-5.559347488384165E-2</v>
      </c>
      <c r="AN313" s="46">
        <f t="shared" ca="1" si="135"/>
        <v>-5.2085477174408028E-2</v>
      </c>
      <c r="AO313" s="94">
        <f t="shared" ca="1" si="136"/>
        <v>1.1734879515090389E-2</v>
      </c>
      <c r="AP313" s="46">
        <f t="shared" ca="1" si="123"/>
        <v>-3.6755511967351766E-2</v>
      </c>
      <c r="AQ313" s="47">
        <f t="shared" ca="1" si="124"/>
        <v>-9.6486841386388966E-3</v>
      </c>
      <c r="AR313" s="90">
        <f t="shared" ca="1" si="125"/>
        <v>-1.2446735096662219E-2</v>
      </c>
      <c r="AT313" s="67">
        <f t="shared" si="137"/>
        <v>1.4752321981424148</v>
      </c>
      <c r="AU313" s="56">
        <f t="shared" ca="1" si="138"/>
        <v>1.9929909906547653E-3</v>
      </c>
      <c r="AV313" s="57">
        <f t="shared" ca="1" si="139"/>
        <v>2.2854476390380549E-4</v>
      </c>
    </row>
    <row r="314" spans="2:48" x14ac:dyDescent="0.2">
      <c r="B314" s="3">
        <v>38341</v>
      </c>
      <c r="C314" s="4">
        <v>1194.650024</v>
      </c>
      <c r="D314" s="4">
        <v>648.71997099999999</v>
      </c>
      <c r="E314" s="4">
        <v>638.04998799999998</v>
      </c>
      <c r="F314" s="4">
        <v>52.610000999999997</v>
      </c>
      <c r="G314" s="4">
        <v>102.550003</v>
      </c>
      <c r="I314" s="77">
        <v>38341</v>
      </c>
      <c r="J314" s="78">
        <f t="shared" si="112"/>
        <v>3.7688244721756386E-4</v>
      </c>
      <c r="K314" s="78">
        <f t="shared" si="113"/>
        <v>-4.5115583614340682E-3</v>
      </c>
      <c r="L314" s="78">
        <f t="shared" si="114"/>
        <v>-6.2765214510639615E-3</v>
      </c>
      <c r="M314" s="78">
        <f t="shared" si="115"/>
        <v>9.1432094263678796E-3</v>
      </c>
      <c r="N314" s="79">
        <f t="shared" si="116"/>
        <v>9.7614448929664289E-4</v>
      </c>
      <c r="P314" s="74">
        <v>42821</v>
      </c>
      <c r="Q314" s="75">
        <v>-1.0195872065426707E-3</v>
      </c>
      <c r="R314" s="75">
        <v>-1.5344426365690926E-3</v>
      </c>
      <c r="S314" s="75">
        <v>1.9783344433392694E-3</v>
      </c>
      <c r="T314" s="75">
        <v>2.5748310681497849E-3</v>
      </c>
      <c r="U314" s="76">
        <v>2.3994278110056502E-3</v>
      </c>
      <c r="W314" s="42">
        <f t="shared" si="117"/>
        <v>42816</v>
      </c>
      <c r="X314" s="19">
        <f t="shared" ca="1" si="118"/>
        <v>1.3854346001321415E-3</v>
      </c>
      <c r="Y314" s="46">
        <f t="shared" ca="1" si="126"/>
        <v>1.919429031243307E-6</v>
      </c>
      <c r="Z314" s="19">
        <f t="shared" ca="1" si="127"/>
        <v>6.8994707795379394E-6</v>
      </c>
      <c r="AA314" s="46">
        <f t="shared" ca="1" si="128"/>
        <v>11.605866389936326</v>
      </c>
      <c r="AB314" s="47">
        <f t="shared" ca="1" si="129"/>
        <v>0.52744616595811356</v>
      </c>
      <c r="AC314" s="46">
        <f t="shared" ca="1" si="130"/>
        <v>897</v>
      </c>
      <c r="AD314" s="46">
        <f t="shared" ca="1" si="131"/>
        <v>0.7126391096979332</v>
      </c>
      <c r="AE314" s="46">
        <f t="shared" ca="1" si="132"/>
        <v>0.56111113085000075</v>
      </c>
      <c r="AF314" s="46">
        <f t="shared" ca="1" si="133"/>
        <v>0.52744616595811356</v>
      </c>
      <c r="AG314" s="46">
        <f t="shared" ca="1" si="121"/>
        <v>0.23222605541951505</v>
      </c>
      <c r="AH314" s="48">
        <f t="shared" ca="1" si="134"/>
        <v>0.27819945798391393</v>
      </c>
      <c r="AJ314" s="31">
        <f t="shared" si="122"/>
        <v>952</v>
      </c>
      <c r="AK314" s="20">
        <v>306</v>
      </c>
      <c r="AL314" s="20">
        <f t="shared" si="119"/>
        <v>5.7205725292270269E-2</v>
      </c>
      <c r="AM314" s="20">
        <f t="shared" si="120"/>
        <v>-5.559347488384165E-2</v>
      </c>
      <c r="AN314" s="20">
        <f t="shared" ca="1" si="135"/>
        <v>2.9204971707497288E-3</v>
      </c>
      <c r="AO314" s="20">
        <f t="shared" ca="1" si="136"/>
        <v>3.1928318503660659E-2</v>
      </c>
      <c r="AP314" s="20">
        <f t="shared" ca="1" si="123"/>
        <v>1.8510234115562497E-2</v>
      </c>
      <c r="AQ314" s="31">
        <f t="shared" ca="1" si="124"/>
        <v>-3.2621167640122309E-2</v>
      </c>
      <c r="AR314" s="89">
        <f t="shared" ca="1" si="125"/>
        <v>-3.2473639994832472E-2</v>
      </c>
      <c r="AT314" s="64">
        <f t="shared" si="137"/>
        <v>1.4782608695652173</v>
      </c>
      <c r="AU314" s="65">
        <f t="shared" ca="1" si="138"/>
        <v>5.0649469906259765E-4</v>
      </c>
      <c r="AV314" s="66">
        <f t="shared" ca="1" si="139"/>
        <v>1.5588812179771921E-3</v>
      </c>
    </row>
    <row r="315" spans="2:48" x14ac:dyDescent="0.2">
      <c r="B315" s="3">
        <v>38342</v>
      </c>
      <c r="C315" s="4">
        <v>1205.4499510000001</v>
      </c>
      <c r="D315" s="4">
        <v>655.5</v>
      </c>
      <c r="E315" s="4">
        <v>646.20001200000002</v>
      </c>
      <c r="F315" s="4">
        <v>52.98</v>
      </c>
      <c r="G315" s="4">
        <v>102.550003</v>
      </c>
      <c r="I315" s="74">
        <v>38342</v>
      </c>
      <c r="J315" s="75">
        <f t="shared" si="112"/>
        <v>9.0402434043729829E-3</v>
      </c>
      <c r="K315" s="75">
        <f t="shared" si="113"/>
        <v>1.0451395522090399E-2</v>
      </c>
      <c r="L315" s="75">
        <f t="shared" si="114"/>
        <v>1.2773331483864914E-2</v>
      </c>
      <c r="M315" s="75">
        <f t="shared" si="115"/>
        <v>7.0328643407552866E-3</v>
      </c>
      <c r="N315" s="76">
        <f t="shared" si="116"/>
        <v>0</v>
      </c>
      <c r="P315" s="77">
        <v>42822</v>
      </c>
      <c r="Q315" s="78">
        <v>7.2514741529773972E-3</v>
      </c>
      <c r="R315" s="78">
        <v>7.8495259732937282E-3</v>
      </c>
      <c r="S315" s="78">
        <v>7.3233020919593059E-3</v>
      </c>
      <c r="T315" s="78">
        <v>4.815393335720594E-3</v>
      </c>
      <c r="U315" s="79">
        <v>-2.3016018513643387E-3</v>
      </c>
      <c r="W315" s="44">
        <f t="shared" si="117"/>
        <v>42817</v>
      </c>
      <c r="X315" s="20">
        <f t="shared" ca="1" si="118"/>
        <v>2.7669249726410667E-4</v>
      </c>
      <c r="Y315" s="20">
        <f t="shared" ca="1" si="126"/>
        <v>7.6558738042247681E-8</v>
      </c>
      <c r="Z315" s="20">
        <f t="shared" ca="1" si="127"/>
        <v>5.9218617787228334E-6</v>
      </c>
      <c r="AA315" s="20">
        <f t="shared" ca="1" si="128"/>
        <v>12.0239315153673</v>
      </c>
      <c r="AB315" s="31">
        <f t="shared" ca="1" si="129"/>
        <v>0.11370203821144621</v>
      </c>
      <c r="AC315" s="20">
        <f t="shared" ca="1" si="130"/>
        <v>642</v>
      </c>
      <c r="AD315" s="20">
        <f t="shared" ca="1" si="131"/>
        <v>0.50993640699523057</v>
      </c>
      <c r="AE315" s="20">
        <f t="shared" ca="1" si="132"/>
        <v>2.4909454456294288E-2</v>
      </c>
      <c r="AF315" s="20">
        <f t="shared" ca="1" si="133"/>
        <v>0.11370203821144621</v>
      </c>
      <c r="AG315" s="20">
        <f t="shared" ca="1" si="121"/>
        <v>4.6450030580919323E-3</v>
      </c>
      <c r="AH315" s="45">
        <f t="shared" ca="1" si="134"/>
        <v>1.2928153493437174E-2</v>
      </c>
      <c r="AJ315" s="47">
        <f t="shared" si="122"/>
        <v>951</v>
      </c>
      <c r="AK315" s="46">
        <v>307</v>
      </c>
      <c r="AL315" s="46">
        <f t="shared" si="119"/>
        <v>5.7205725292270269E-2</v>
      </c>
      <c r="AM315" s="46">
        <f t="shared" si="120"/>
        <v>-5.559347488384165E-2</v>
      </c>
      <c r="AN315" s="46">
        <f t="shared" ca="1" si="135"/>
        <v>3.0648264007991817E-2</v>
      </c>
      <c r="AO315" s="94">
        <f t="shared" ca="1" si="136"/>
        <v>-6.9626382977956806E-3</v>
      </c>
      <c r="AP315" s="46">
        <f t="shared" ca="1" si="123"/>
        <v>7.0997364507809505E-3</v>
      </c>
      <c r="AQ315" s="47">
        <f t="shared" ca="1" si="124"/>
        <v>2.6234826200989034E-2</v>
      </c>
      <c r="AR315" s="90">
        <f t="shared" ca="1" si="125"/>
        <v>2.7067254937097964E-2</v>
      </c>
      <c r="AT315" s="67">
        <f t="shared" si="137"/>
        <v>1.4813084112149533</v>
      </c>
      <c r="AU315" s="56">
        <f t="shared" ca="1" si="138"/>
        <v>7.4667213465250544E-5</v>
      </c>
      <c r="AV315" s="57">
        <f t="shared" ca="1" si="139"/>
        <v>1.0852602984862791E-3</v>
      </c>
    </row>
    <row r="316" spans="2:48" x14ac:dyDescent="0.2">
      <c r="B316" s="3">
        <v>38343</v>
      </c>
      <c r="C316" s="4">
        <v>1209.5699460000001</v>
      </c>
      <c r="D316" s="4">
        <v>657.65002400000003</v>
      </c>
      <c r="E316" s="4">
        <v>648.46002199999998</v>
      </c>
      <c r="F316" s="4">
        <v>53.060001</v>
      </c>
      <c r="G316" s="4">
        <v>102.769997</v>
      </c>
      <c r="I316" s="77">
        <v>38343</v>
      </c>
      <c r="J316" s="78">
        <f t="shared" si="112"/>
        <v>3.4178067671596073E-3</v>
      </c>
      <c r="K316" s="78">
        <f t="shared" si="113"/>
        <v>3.2799755911518389E-3</v>
      </c>
      <c r="L316" s="78">
        <f t="shared" si="114"/>
        <v>3.4973846456690652E-3</v>
      </c>
      <c r="M316" s="78">
        <f t="shared" si="115"/>
        <v>1.5100226500566795E-3</v>
      </c>
      <c r="N316" s="79">
        <f t="shared" si="116"/>
        <v>2.1452364072578312E-3</v>
      </c>
      <c r="P316" s="74">
        <v>42823</v>
      </c>
      <c r="Q316" s="75">
        <v>1.0853249749627838E-3</v>
      </c>
      <c r="R316" s="75">
        <v>2.633286272004274E-3</v>
      </c>
      <c r="S316" s="75">
        <v>3.2034909000227272E-3</v>
      </c>
      <c r="T316" s="75">
        <v>0</v>
      </c>
      <c r="U316" s="76">
        <v>2.2146165300004645E-3</v>
      </c>
      <c r="W316" s="42">
        <f t="shared" si="117"/>
        <v>42818</v>
      </c>
      <c r="X316" s="19">
        <f t="shared" ca="1" si="118"/>
        <v>-8.2983865827123348E-4</v>
      </c>
      <c r="Y316" s="46">
        <f t="shared" ca="1" si="126"/>
        <v>6.8863219876140106E-7</v>
      </c>
      <c r="Z316" s="19">
        <f t="shared" ca="1" si="127"/>
        <v>4.718213981521224E-6</v>
      </c>
      <c r="AA316" s="46">
        <f t="shared" ca="1" si="128"/>
        <v>12.118128344162965</v>
      </c>
      <c r="AB316" s="47">
        <f t="shared" ca="1" si="129"/>
        <v>-0.38203648982568039</v>
      </c>
      <c r="AC316" s="46">
        <f t="shared" ca="1" si="130"/>
        <v>371</v>
      </c>
      <c r="AD316" s="46">
        <f t="shared" ca="1" si="131"/>
        <v>0.29451510333863273</v>
      </c>
      <c r="AE316" s="46">
        <f t="shared" ca="1" si="132"/>
        <v>-0.54024191987089465</v>
      </c>
      <c r="AF316" s="46">
        <f t="shared" ca="1" si="133"/>
        <v>-0.38203648982568039</v>
      </c>
      <c r="AG316" s="46">
        <f t="shared" ca="1" si="121"/>
        <v>0.18282830688802421</v>
      </c>
      <c r="AH316" s="48">
        <f t="shared" ca="1" si="134"/>
        <v>0.1459518795583272</v>
      </c>
      <c r="AJ316" s="31">
        <f t="shared" si="122"/>
        <v>950</v>
      </c>
      <c r="AK316" s="20">
        <v>308</v>
      </c>
      <c r="AL316" s="20">
        <f t="shared" si="119"/>
        <v>5.7205725292270269E-2</v>
      </c>
      <c r="AM316" s="20">
        <f t="shared" si="120"/>
        <v>-5.559347488384165E-2</v>
      </c>
      <c r="AN316" s="20">
        <f t="shared" ca="1" si="135"/>
        <v>1.9841990513063078E-2</v>
      </c>
      <c r="AO316" s="20">
        <f t="shared" ca="1" si="136"/>
        <v>-1.3142215695721887E-2</v>
      </c>
      <c r="AP316" s="20">
        <f t="shared" ca="1" si="123"/>
        <v>6.118607101604152E-3</v>
      </c>
      <c r="AQ316" s="31">
        <f t="shared" ca="1" si="124"/>
        <v>3.5062753565090983E-2</v>
      </c>
      <c r="AR316" s="89">
        <f t="shared" ca="1" si="125"/>
        <v>3.3517935216626257E-2</v>
      </c>
      <c r="AT316" s="64">
        <f t="shared" si="137"/>
        <v>1.484375</v>
      </c>
      <c r="AU316" s="65">
        <f t="shared" ca="1" si="138"/>
        <v>5.5571070657204256E-5</v>
      </c>
      <c r="AV316" s="66">
        <f t="shared" ca="1" si="139"/>
        <v>1.6676240345729015E-3</v>
      </c>
    </row>
    <row r="317" spans="2:48" x14ac:dyDescent="0.2">
      <c r="B317" s="3">
        <v>38344</v>
      </c>
      <c r="C317" s="4">
        <v>1210.130005</v>
      </c>
      <c r="D317" s="4">
        <v>658.40997300000004</v>
      </c>
      <c r="E317" s="4">
        <v>649.36999500000002</v>
      </c>
      <c r="F317" s="4">
        <v>52.599997999999999</v>
      </c>
      <c r="G317" s="4">
        <v>102.82</v>
      </c>
      <c r="I317" s="74">
        <v>38344</v>
      </c>
      <c r="J317" s="75">
        <f t="shared" si="112"/>
        <v>4.6302324379999941E-4</v>
      </c>
      <c r="K317" s="75">
        <f t="shared" si="113"/>
        <v>1.1555523033022895E-3</v>
      </c>
      <c r="L317" s="75">
        <f t="shared" si="114"/>
        <v>1.403283115578151E-3</v>
      </c>
      <c r="M317" s="75">
        <f t="shared" si="115"/>
        <v>-8.669487209395272E-3</v>
      </c>
      <c r="N317" s="76">
        <f t="shared" si="116"/>
        <v>4.8655251006759863E-4</v>
      </c>
      <c r="P317" s="77">
        <v>42824</v>
      </c>
      <c r="Q317" s="78">
        <v>2.9351100292689179E-3</v>
      </c>
      <c r="R317" s="78">
        <v>5.2644510532621151E-3</v>
      </c>
      <c r="S317" s="78">
        <v>7.8081427217621827E-3</v>
      </c>
      <c r="T317" s="78">
        <v>-3.5143291857613053E-3</v>
      </c>
      <c r="U317" s="79">
        <v>-1.841423424717547E-3</v>
      </c>
      <c r="W317" s="44">
        <f t="shared" si="117"/>
        <v>42821</v>
      </c>
      <c r="X317" s="20">
        <f t="shared" ca="1" si="118"/>
        <v>2.3994278110056502E-3</v>
      </c>
      <c r="Y317" s="20">
        <f t="shared" ca="1" si="126"/>
        <v>5.7572538202273662E-6</v>
      </c>
      <c r="Z317" s="20">
        <f t="shared" ca="1" si="127"/>
        <v>3.9889019332205735E-6</v>
      </c>
      <c r="AA317" s="20">
        <f t="shared" ca="1" si="128"/>
        <v>10.988676604798595</v>
      </c>
      <c r="AB317" s="31">
        <f t="shared" ca="1" si="129"/>
        <v>1.2013816899080383</v>
      </c>
      <c r="AC317" s="20">
        <f t="shared" ca="1" si="130"/>
        <v>1139</v>
      </c>
      <c r="AD317" s="20">
        <f t="shared" ca="1" si="131"/>
        <v>0.90500794912559623</v>
      </c>
      <c r="AE317" s="20">
        <f t="shared" ca="1" si="132"/>
        <v>1.3106261447264775</v>
      </c>
      <c r="AF317" s="20">
        <f t="shared" ca="1" si="133"/>
        <v>1.2013816899080383</v>
      </c>
      <c r="AG317" s="20">
        <f t="shared" ca="1" si="121"/>
        <v>1.335952029764911</v>
      </c>
      <c r="AH317" s="45">
        <f t="shared" ca="1" si="134"/>
        <v>1.4433179648462942</v>
      </c>
      <c r="AJ317" s="47">
        <f t="shared" si="122"/>
        <v>949</v>
      </c>
      <c r="AK317" s="46">
        <v>309</v>
      </c>
      <c r="AL317" s="46">
        <f t="shared" si="119"/>
        <v>5.7205725292270269E-2</v>
      </c>
      <c r="AM317" s="46">
        <f t="shared" si="120"/>
        <v>-5.559347488384165E-2</v>
      </c>
      <c r="AN317" s="46">
        <f t="shared" ca="1" si="135"/>
        <v>1.7650521926501541E-2</v>
      </c>
      <c r="AO317" s="94">
        <f t="shared" ca="1" si="136"/>
        <v>-1.6692522562166155E-2</v>
      </c>
      <c r="AP317" s="46">
        <f t="shared" ca="1" si="123"/>
        <v>3.4851455037592294E-2</v>
      </c>
      <c r="AQ317" s="47">
        <f t="shared" ca="1" si="124"/>
        <v>2.5713134946413144E-3</v>
      </c>
      <c r="AR317" s="90">
        <f t="shared" ca="1" si="125"/>
        <v>5.747488282955242E-3</v>
      </c>
      <c r="AT317" s="67">
        <f t="shared" si="137"/>
        <v>1.4874608150470219</v>
      </c>
      <c r="AU317" s="56">
        <f t="shared" ca="1" si="138"/>
        <v>1.8067054833968872E-3</v>
      </c>
      <c r="AV317" s="57">
        <f t="shared" ca="1" si="139"/>
        <v>4.9136217653620216E-5</v>
      </c>
    </row>
    <row r="318" spans="2:48" x14ac:dyDescent="0.2">
      <c r="B318" s="3">
        <v>38348</v>
      </c>
      <c r="C318" s="4">
        <v>1204.920044</v>
      </c>
      <c r="D318" s="4">
        <v>654.45001200000002</v>
      </c>
      <c r="E318" s="4">
        <v>644.34002699999996</v>
      </c>
      <c r="F318" s="4">
        <v>53.013331999999998</v>
      </c>
      <c r="G318" s="4">
        <v>102.43</v>
      </c>
      <c r="I318" s="77">
        <v>38348</v>
      </c>
      <c r="J318" s="78">
        <f t="shared" si="112"/>
        <v>-4.3052903229186699E-3</v>
      </c>
      <c r="K318" s="78">
        <f t="shared" si="113"/>
        <v>-6.0144304648921546E-3</v>
      </c>
      <c r="L318" s="78">
        <f t="shared" si="114"/>
        <v>-7.7459199512291193E-3</v>
      </c>
      <c r="M318" s="78">
        <f t="shared" si="115"/>
        <v>7.8580611352874769E-3</v>
      </c>
      <c r="N318" s="79">
        <f t="shared" si="116"/>
        <v>-3.7930363742461233E-3</v>
      </c>
      <c r="P318" s="74">
        <v>42825</v>
      </c>
      <c r="Q318" s="75">
        <v>-2.2550475355151978E-3</v>
      </c>
      <c r="R318" s="75">
        <v>6.2264661953266261E-4</v>
      </c>
      <c r="S318" s="75">
        <v>2.582607922727661E-3</v>
      </c>
      <c r="T318" s="75">
        <v>-1.4427700954990914E-3</v>
      </c>
      <c r="U318" s="76">
        <v>7.3788393181868379E-4</v>
      </c>
      <c r="W318" s="42">
        <f t="shared" si="117"/>
        <v>42822</v>
      </c>
      <c r="X318" s="19">
        <f t="shared" ca="1" si="118"/>
        <v>-2.3016018513643387E-3</v>
      </c>
      <c r="Y318" s="46">
        <f t="shared" ca="1" si="126"/>
        <v>5.2973710822037515E-6</v>
      </c>
      <c r="Z318" s="19">
        <f t="shared" ca="1" si="127"/>
        <v>4.7742306149181747E-6</v>
      </c>
      <c r="AA318" s="46">
        <f t="shared" ca="1" si="128"/>
        <v>11.14270185602086</v>
      </c>
      <c r="AB318" s="47">
        <f t="shared" ca="1" si="129"/>
        <v>-1.053364072274644</v>
      </c>
      <c r="AC318" s="46">
        <f t="shared" ca="1" si="130"/>
        <v>135</v>
      </c>
      <c r="AD318" s="46">
        <f t="shared" ca="1" si="131"/>
        <v>0.10691573926868045</v>
      </c>
      <c r="AE318" s="46">
        <f t="shared" ca="1" si="132"/>
        <v>-1.2430986627004201</v>
      </c>
      <c r="AF318" s="46">
        <f t="shared" ca="1" si="133"/>
        <v>-1.053364072274644</v>
      </c>
      <c r="AG318" s="46">
        <f t="shared" ca="1" si="121"/>
        <v>1.207607256719802</v>
      </c>
      <c r="AH318" s="48">
        <f t="shared" ca="1" si="134"/>
        <v>1.1095758687590216</v>
      </c>
      <c r="AJ318" s="31">
        <f t="shared" si="122"/>
        <v>948</v>
      </c>
      <c r="AK318" s="20">
        <v>310</v>
      </c>
      <c r="AL318" s="20">
        <f t="shared" si="119"/>
        <v>5.7205725292270269E-2</v>
      </c>
      <c r="AM318" s="20">
        <f t="shared" si="120"/>
        <v>-5.559347488384165E-2</v>
      </c>
      <c r="AN318" s="20">
        <f t="shared" ca="1" si="135"/>
        <v>5.9821821807474432E-2</v>
      </c>
      <c r="AO318" s="20">
        <f t="shared" ca="1" si="136"/>
        <v>-2.5134008624275745E-2</v>
      </c>
      <c r="AP318" s="20">
        <f t="shared" ca="1" si="123"/>
        <v>3.2717643804246389E-2</v>
      </c>
      <c r="AQ318" s="31">
        <f t="shared" ca="1" si="124"/>
        <v>-1.8429085724249665E-2</v>
      </c>
      <c r="AR318" s="89">
        <f t="shared" ca="1" si="125"/>
        <v>-2.0357076471732068E-2</v>
      </c>
      <c r="AT318" s="64">
        <f t="shared" si="137"/>
        <v>1.4905660377358489</v>
      </c>
      <c r="AU318" s="65">
        <f t="shared" ca="1" si="138"/>
        <v>1.5955677938117325E-3</v>
      </c>
      <c r="AV318" s="66">
        <f t="shared" ca="1" si="139"/>
        <v>6.1770631010565739E-4</v>
      </c>
    </row>
    <row r="319" spans="2:48" x14ac:dyDescent="0.2">
      <c r="B319" s="3">
        <v>38349</v>
      </c>
      <c r="C319" s="4">
        <v>1213.540039</v>
      </c>
      <c r="D319" s="4">
        <v>662.45001200000002</v>
      </c>
      <c r="E319" s="4">
        <v>654.57000700000003</v>
      </c>
      <c r="F319" s="4">
        <v>53.366664999999998</v>
      </c>
      <c r="G319" s="4">
        <v>102.379997</v>
      </c>
      <c r="I319" s="74">
        <v>38349</v>
      </c>
      <c r="J319" s="75">
        <f t="shared" si="112"/>
        <v>7.1539975145438091E-3</v>
      </c>
      <c r="K319" s="75">
        <f t="shared" si="113"/>
        <v>1.2224004665462517E-2</v>
      </c>
      <c r="L319" s="75">
        <f t="shared" si="114"/>
        <v>1.5876679348371555E-2</v>
      </c>
      <c r="M319" s="75">
        <f t="shared" si="115"/>
        <v>6.6649838195418322E-3</v>
      </c>
      <c r="N319" s="76">
        <f t="shared" si="116"/>
        <v>-4.8816752904426235E-4</v>
      </c>
      <c r="P319" s="77">
        <v>42828</v>
      </c>
      <c r="Q319" s="78">
        <v>-1.642125621157694E-3</v>
      </c>
      <c r="R319" s="78">
        <v>-5.8732735492928916E-3</v>
      </c>
      <c r="S319" s="78">
        <v>-1.1725063123482758E-2</v>
      </c>
      <c r="T319" s="78">
        <v>-1.4448546886360832E-3</v>
      </c>
      <c r="U319" s="79">
        <v>1.6591391217465671E-3</v>
      </c>
      <c r="W319" s="44">
        <f t="shared" si="117"/>
        <v>42823</v>
      </c>
      <c r="X319" s="20">
        <f t="shared" ca="1" si="118"/>
        <v>2.2146165300004645E-3</v>
      </c>
      <c r="Y319" s="20">
        <f t="shared" ca="1" si="126"/>
        <v>4.904526374951298E-6</v>
      </c>
      <c r="Z319" s="20">
        <f t="shared" ca="1" si="127"/>
        <v>5.2342625226438706E-6</v>
      </c>
      <c r="AA319" s="20">
        <f t="shared" ca="1" si="128"/>
        <v>11.223280320120868</v>
      </c>
      <c r="AB319" s="31">
        <f t="shared" ca="1" si="129"/>
        <v>0.96798981287005681</v>
      </c>
      <c r="AC319" s="20">
        <f t="shared" ca="1" si="130"/>
        <v>1078</v>
      </c>
      <c r="AD319" s="20">
        <f t="shared" ca="1" si="131"/>
        <v>0.85651828298887123</v>
      </c>
      <c r="AE319" s="20">
        <f t="shared" ca="1" si="132"/>
        <v>1.0648066526180331</v>
      </c>
      <c r="AF319" s="20">
        <f t="shared" ca="1" si="133"/>
        <v>0.96798981287005681</v>
      </c>
      <c r="AG319" s="20">
        <f t="shared" ca="1" si="121"/>
        <v>0.85089930597797114</v>
      </c>
      <c r="AH319" s="45">
        <f t="shared" ca="1" si="134"/>
        <v>0.93700427782020757</v>
      </c>
      <c r="AJ319" s="47">
        <f t="shared" si="122"/>
        <v>947</v>
      </c>
      <c r="AK319" s="46">
        <v>311</v>
      </c>
      <c r="AL319" s="46">
        <f t="shared" si="119"/>
        <v>5.7205725292270269E-2</v>
      </c>
      <c r="AM319" s="46">
        <f t="shared" si="120"/>
        <v>-5.559347488384165E-2</v>
      </c>
      <c r="AN319" s="46">
        <f t="shared" ca="1" si="135"/>
        <v>-2.6213724333382909E-2</v>
      </c>
      <c r="AO319" s="94">
        <f t="shared" ca="1" si="136"/>
        <v>-3.3757193209775424E-2</v>
      </c>
      <c r="AP319" s="46">
        <f t="shared" ca="1" si="123"/>
        <v>-6.0836297708061732E-2</v>
      </c>
      <c r="AQ319" s="47">
        <f t="shared" ca="1" si="124"/>
        <v>-4.6318158518525027E-2</v>
      </c>
      <c r="AR319" s="90">
        <f t="shared" ca="1" si="125"/>
        <v>-4.6368665945140213E-2</v>
      </c>
      <c r="AT319" s="67">
        <f t="shared" si="137"/>
        <v>1.4936908517350158</v>
      </c>
      <c r="AU319" s="56">
        <f t="shared" ca="1" si="138"/>
        <v>5.528232172754337E-3</v>
      </c>
      <c r="AV319" s="57">
        <f t="shared" ca="1" si="139"/>
        <v>3.2115147679981225E-3</v>
      </c>
    </row>
    <row r="320" spans="2:48" x14ac:dyDescent="0.2">
      <c r="B320" s="3">
        <v>38350</v>
      </c>
      <c r="C320" s="4">
        <v>1213.4499510000001</v>
      </c>
      <c r="D320" s="4">
        <v>662.96997099999999</v>
      </c>
      <c r="E320" s="4">
        <v>653.34002699999996</v>
      </c>
      <c r="F320" s="4">
        <v>53.110000999999997</v>
      </c>
      <c r="G320" s="4">
        <v>102.360001</v>
      </c>
      <c r="I320" s="77">
        <v>38350</v>
      </c>
      <c r="J320" s="78">
        <f t="shared" si="112"/>
        <v>-7.4235704719029331E-5</v>
      </c>
      <c r="K320" s="78">
        <f t="shared" si="113"/>
        <v>7.8490299732981452E-4</v>
      </c>
      <c r="L320" s="78">
        <f t="shared" si="114"/>
        <v>-1.8790656260546761E-3</v>
      </c>
      <c r="M320" s="78">
        <f t="shared" si="115"/>
        <v>-4.8094442476403704E-3</v>
      </c>
      <c r="N320" s="79">
        <f t="shared" si="116"/>
        <v>-1.9531159001700421E-4</v>
      </c>
      <c r="P320" s="74">
        <v>42829</v>
      </c>
      <c r="Q320" s="75">
        <v>5.5952245627604127E-4</v>
      </c>
      <c r="R320" s="75">
        <v>-9.4761484224906547E-4</v>
      </c>
      <c r="S320" s="75">
        <v>-1.087845942551719E-3</v>
      </c>
      <c r="T320" s="75">
        <v>-3.2155948036078974E-4</v>
      </c>
      <c r="U320" s="76">
        <v>-9.201987838447698E-4</v>
      </c>
      <c r="W320" s="42">
        <f t="shared" si="117"/>
        <v>42824</v>
      </c>
      <c r="X320" s="19">
        <f t="shared" ca="1" si="118"/>
        <v>-1.841423424717547E-3</v>
      </c>
      <c r="Y320" s="46">
        <f t="shared" ca="1" si="126"/>
        <v>3.3908402290984993E-6</v>
      </c>
      <c r="Z320" s="19">
        <f t="shared" ca="1" si="127"/>
        <v>5.4714905148703968E-6</v>
      </c>
      <c r="AA320" s="46">
        <f t="shared" ca="1" si="128"/>
        <v>11.496230693642765</v>
      </c>
      <c r="AB320" s="47">
        <f t="shared" ca="1" si="129"/>
        <v>-0.78722855385117974</v>
      </c>
      <c r="AC320" s="46">
        <f t="shared" ca="1" si="130"/>
        <v>211</v>
      </c>
      <c r="AD320" s="46">
        <f t="shared" ca="1" si="131"/>
        <v>0.16732909379968203</v>
      </c>
      <c r="AE320" s="46">
        <f t="shared" ca="1" si="132"/>
        <v>-0.96477366804141917</v>
      </c>
      <c r="AF320" s="46">
        <f t="shared" ca="1" si="133"/>
        <v>-0.78722855385117974</v>
      </c>
      <c r="AG320" s="46">
        <f t="shared" ca="1" si="121"/>
        <v>0.69351642044182238</v>
      </c>
      <c r="AH320" s="48">
        <f t="shared" ca="1" si="134"/>
        <v>0.61972879599861974</v>
      </c>
      <c r="AJ320" s="31">
        <f t="shared" si="122"/>
        <v>946</v>
      </c>
      <c r="AK320" s="20">
        <v>312</v>
      </c>
      <c r="AL320" s="20">
        <f t="shared" si="119"/>
        <v>5.7205725292270269E-2</v>
      </c>
      <c r="AM320" s="20">
        <f t="shared" si="120"/>
        <v>-5.559347488384165E-2</v>
      </c>
      <c r="AN320" s="20">
        <f t="shared" ca="1" si="135"/>
        <v>8.4037690634688605E-3</v>
      </c>
      <c r="AO320" s="20">
        <f t="shared" ca="1" si="136"/>
        <v>-3.9134176657268614E-2</v>
      </c>
      <c r="AP320" s="20">
        <f t="shared" ca="1" si="123"/>
        <v>2.741801080555567E-2</v>
      </c>
      <c r="AQ320" s="31">
        <f t="shared" ca="1" si="124"/>
        <v>-4.2440158183170658E-2</v>
      </c>
      <c r="AR320" s="89">
        <f t="shared" ca="1" si="125"/>
        <v>-3.9704242747496274E-2</v>
      </c>
      <c r="AT320" s="64">
        <f t="shared" si="137"/>
        <v>1.4968354430379747</v>
      </c>
      <c r="AU320" s="65">
        <f t="shared" ca="1" si="138"/>
        <v>1.1252420275961309E-3</v>
      </c>
      <c r="AV320" s="66">
        <f t="shared" ca="1" si="139"/>
        <v>2.3596516455314819E-3</v>
      </c>
    </row>
    <row r="321" spans="2:48" x14ac:dyDescent="0.2">
      <c r="B321" s="3">
        <v>38351</v>
      </c>
      <c r="C321" s="4">
        <v>1213.5500489999999</v>
      </c>
      <c r="D321" s="4">
        <v>664.5</v>
      </c>
      <c r="E321" s="4">
        <v>653.05999799999995</v>
      </c>
      <c r="F321" s="4">
        <v>53.116664999999998</v>
      </c>
      <c r="G321" s="4">
        <v>102.57</v>
      </c>
      <c r="I321" s="74">
        <v>38351</v>
      </c>
      <c r="J321" s="75">
        <f t="shared" si="112"/>
        <v>8.2490423208141848E-5</v>
      </c>
      <c r="K321" s="75">
        <f t="shared" si="113"/>
        <v>2.3078405763871518E-3</v>
      </c>
      <c r="L321" s="75">
        <f t="shared" si="114"/>
        <v>-4.2861142502755798E-4</v>
      </c>
      <c r="M321" s="75">
        <f t="shared" si="115"/>
        <v>1.2547542599369692E-4</v>
      </c>
      <c r="N321" s="76">
        <f t="shared" si="116"/>
        <v>2.0515728599885055E-3</v>
      </c>
      <c r="P321" s="77">
        <v>42830</v>
      </c>
      <c r="Q321" s="78">
        <v>-3.0548612250134773E-3</v>
      </c>
      <c r="R321" s="78">
        <v>-7.6935322785765259E-3</v>
      </c>
      <c r="S321" s="78">
        <v>-1.1723631661714006E-2</v>
      </c>
      <c r="T321" s="78">
        <v>-5.3072048890318484E-3</v>
      </c>
      <c r="U321" s="79">
        <v>1.1052961223175252E-3</v>
      </c>
      <c r="W321" s="44">
        <f t="shared" si="117"/>
        <v>42825</v>
      </c>
      <c r="X321" s="20">
        <f t="shared" ca="1" si="118"/>
        <v>7.3788393181868379E-4</v>
      </c>
      <c r="Y321" s="20">
        <f t="shared" ca="1" si="126"/>
        <v>5.4447269683620002E-7</v>
      </c>
      <c r="Z321" s="20">
        <f t="shared" ca="1" si="127"/>
        <v>5.2513131535142699E-6</v>
      </c>
      <c r="AA321" s="20">
        <f t="shared" ca="1" si="128"/>
        <v>12.053349236740308</v>
      </c>
      <c r="AB321" s="31">
        <f t="shared" ca="1" si="129"/>
        <v>0.3219986823225171</v>
      </c>
      <c r="AC321" s="20">
        <f t="shared" ca="1" si="130"/>
        <v>790</v>
      </c>
      <c r="AD321" s="20">
        <f t="shared" ca="1" si="131"/>
        <v>0.6275834658187599</v>
      </c>
      <c r="AE321" s="20">
        <f t="shared" ca="1" si="132"/>
        <v>0.32545984554588575</v>
      </c>
      <c r="AF321" s="20">
        <f t="shared" ca="1" si="133"/>
        <v>0.3219986823225171</v>
      </c>
      <c r="AG321" s="20">
        <f t="shared" ca="1" si="121"/>
        <v>7.6425101986089955E-2</v>
      </c>
      <c r="AH321" s="45">
        <f t="shared" ca="1" si="134"/>
        <v>0.10368315141743727</v>
      </c>
      <c r="AJ321" s="47">
        <f t="shared" si="122"/>
        <v>945</v>
      </c>
      <c r="AK321" s="46">
        <v>313</v>
      </c>
      <c r="AL321" s="46">
        <f t="shared" si="119"/>
        <v>5.7205725292270269E-2</v>
      </c>
      <c r="AM321" s="46">
        <f t="shared" si="120"/>
        <v>-5.559347488384165E-2</v>
      </c>
      <c r="AN321" s="46">
        <f t="shared" ca="1" si="135"/>
        <v>-9.6873510989539217E-3</v>
      </c>
      <c r="AO321" s="94">
        <f t="shared" ca="1" si="136"/>
        <v>-3.3250762243282002E-2</v>
      </c>
      <c r="AP321" s="46">
        <f t="shared" ca="1" si="123"/>
        <v>8.2528439111778963E-3</v>
      </c>
      <c r="AQ321" s="47">
        <f t="shared" ca="1" si="124"/>
        <v>-2.426449784120056E-3</v>
      </c>
      <c r="AR321" s="90">
        <f t="shared" ca="1" si="125"/>
        <v>-4.551560996416939E-3</v>
      </c>
      <c r="AT321" s="67">
        <f t="shared" si="137"/>
        <v>1.5</v>
      </c>
      <c r="AU321" s="56">
        <f t="shared" ca="1" si="138"/>
        <v>1.0216414893339911E-4</v>
      </c>
      <c r="AV321" s="57">
        <f t="shared" ca="1" si="139"/>
        <v>3.1075061256155933E-5</v>
      </c>
    </row>
    <row r="322" spans="2:48" x14ac:dyDescent="0.2">
      <c r="B322" s="3">
        <v>38352</v>
      </c>
      <c r="C322" s="4">
        <v>1211.920044</v>
      </c>
      <c r="D322" s="4">
        <v>663.30999799999995</v>
      </c>
      <c r="E322" s="4">
        <v>651.57000700000003</v>
      </c>
      <c r="F322" s="4">
        <v>53.416668000000001</v>
      </c>
      <c r="G322" s="4">
        <v>102.400002</v>
      </c>
      <c r="I322" s="77">
        <v>38352</v>
      </c>
      <c r="J322" s="78">
        <f t="shared" si="112"/>
        <v>-1.3431708081122437E-3</v>
      </c>
      <c r="K322" s="78">
        <f t="shared" si="113"/>
        <v>-1.7908231753198639E-3</v>
      </c>
      <c r="L322" s="78">
        <f t="shared" si="114"/>
        <v>-2.2815530036490129E-3</v>
      </c>
      <c r="M322" s="78">
        <f t="shared" si="115"/>
        <v>5.6480014323189122E-3</v>
      </c>
      <c r="N322" s="79">
        <f t="shared" si="116"/>
        <v>-1.6573852003509072E-3</v>
      </c>
      <c r="P322" s="74">
        <v>42831</v>
      </c>
      <c r="Q322" s="75">
        <v>1.9295093795218506E-3</v>
      </c>
      <c r="R322" s="75">
        <v>7.8239839123812344E-3</v>
      </c>
      <c r="S322" s="75">
        <v>9.089324229488157E-3</v>
      </c>
      <c r="T322" s="75">
        <v>1.6172999714563518E-4</v>
      </c>
      <c r="U322" s="76">
        <v>-9.2023183512316667E-5</v>
      </c>
      <c r="W322" s="42">
        <f t="shared" si="117"/>
        <v>42828</v>
      </c>
      <c r="X322" s="19">
        <f t="shared" ca="1" si="118"/>
        <v>1.6591391217465671E-3</v>
      </c>
      <c r="Y322" s="46">
        <f t="shared" ca="1" si="126"/>
        <v>2.7527426253099699E-6</v>
      </c>
      <c r="Z322" s="19">
        <f t="shared" ca="1" si="127"/>
        <v>4.3450752425317655E-6</v>
      </c>
      <c r="AA322" s="46">
        <f t="shared" ca="1" si="128"/>
        <v>11.712935846734597</v>
      </c>
      <c r="AB322" s="47">
        <f t="shared" ca="1" si="129"/>
        <v>0.79594700553735254</v>
      </c>
      <c r="AC322" s="46">
        <f t="shared" ca="1" si="130"/>
        <v>1020</v>
      </c>
      <c r="AD322" s="46">
        <f t="shared" ca="1" si="131"/>
        <v>0.81041335453100161</v>
      </c>
      <c r="AE322" s="46">
        <f t="shared" ca="1" si="132"/>
        <v>0.87942055535194708</v>
      </c>
      <c r="AF322" s="46">
        <f t="shared" ca="1" si="133"/>
        <v>0.79594700553735254</v>
      </c>
      <c r="AG322" s="46">
        <f t="shared" ca="1" si="121"/>
        <v>0.56309899929169438</v>
      </c>
      <c r="AH322" s="48">
        <f t="shared" ca="1" si="134"/>
        <v>0.63353163562387849</v>
      </c>
      <c r="AJ322" s="31">
        <f t="shared" si="122"/>
        <v>944</v>
      </c>
      <c r="AK322" s="20">
        <v>314</v>
      </c>
      <c r="AL322" s="20">
        <f t="shared" si="119"/>
        <v>5.7205725292270269E-2</v>
      </c>
      <c r="AM322" s="20">
        <f t="shared" si="120"/>
        <v>-5.559347488384165E-2</v>
      </c>
      <c r="AN322" s="20">
        <f t="shared" ca="1" si="135"/>
        <v>8.5274368213326696E-3</v>
      </c>
      <c r="AO322" s="20">
        <f t="shared" ca="1" si="136"/>
        <v>-3.435438672956851E-2</v>
      </c>
      <c r="AP322" s="20">
        <f t="shared" ca="1" si="123"/>
        <v>3.0889922336193788E-2</v>
      </c>
      <c r="AQ322" s="31">
        <f t="shared" ca="1" si="124"/>
        <v>-1.4889598231746211E-2</v>
      </c>
      <c r="AR322" s="89">
        <f t="shared" ca="1" si="125"/>
        <v>-1.5349933797857091E-2</v>
      </c>
      <c r="AT322" s="64">
        <f t="shared" si="137"/>
        <v>1.5031847133757963</v>
      </c>
      <c r="AU322" s="65">
        <f t="shared" ca="1" si="138"/>
        <v>1.4343197659676167E-3</v>
      </c>
      <c r="AV322" s="66">
        <f t="shared" ca="1" si="139"/>
        <v>3.5418108505266577E-4</v>
      </c>
    </row>
    <row r="323" spans="2:48" x14ac:dyDescent="0.2">
      <c r="B323" s="3">
        <v>38355</v>
      </c>
      <c r="C323" s="4">
        <v>1202.079956</v>
      </c>
      <c r="D323" s="4">
        <v>652.169983</v>
      </c>
      <c r="E323" s="4">
        <v>640.44000200000005</v>
      </c>
      <c r="F323" s="4">
        <v>53.033332999999999</v>
      </c>
      <c r="G323" s="4">
        <v>102.400002</v>
      </c>
      <c r="I323" s="74">
        <v>38355</v>
      </c>
      <c r="J323" s="75">
        <f t="shared" si="112"/>
        <v>-8.1194201290064015E-3</v>
      </c>
      <c r="K323" s="75">
        <f t="shared" si="113"/>
        <v>-1.6794583277184298E-2</v>
      </c>
      <c r="L323" s="75">
        <f t="shared" si="114"/>
        <v>-1.7081825253506461E-2</v>
      </c>
      <c r="M323" s="75">
        <f t="shared" si="115"/>
        <v>-7.1763180736020898E-3</v>
      </c>
      <c r="N323" s="76">
        <f t="shared" si="116"/>
        <v>0</v>
      </c>
      <c r="P323" s="77">
        <v>42832</v>
      </c>
      <c r="Q323" s="78">
        <v>-8.2713012919306416E-4</v>
      </c>
      <c r="R323" s="78">
        <v>-9.7774886688929913E-4</v>
      </c>
      <c r="S323" s="78">
        <v>9.5281542369179473E-5</v>
      </c>
      <c r="T323" s="78">
        <v>-6.4663755825022744E-4</v>
      </c>
      <c r="U323" s="79">
        <v>-2.2082995951416997E-3</v>
      </c>
      <c r="W323" s="44">
        <f t="shared" si="117"/>
        <v>42829</v>
      </c>
      <c r="X323" s="20">
        <f t="shared" ca="1" si="118"/>
        <v>-9.201987838447698E-4</v>
      </c>
      <c r="Y323" s="20">
        <f t="shared" ca="1" si="126"/>
        <v>8.4676580178939333E-7</v>
      </c>
      <c r="Z323" s="20">
        <f t="shared" ca="1" si="127"/>
        <v>4.2524653696898613E-6</v>
      </c>
      <c r="AA323" s="20">
        <f t="shared" ca="1" si="128"/>
        <v>12.168888152994578</v>
      </c>
      <c r="AB323" s="31">
        <f t="shared" ca="1" si="129"/>
        <v>-0.44623256630700697</v>
      </c>
      <c r="AC323" s="20">
        <f t="shared" ca="1" si="130"/>
        <v>347</v>
      </c>
      <c r="AD323" s="20">
        <f t="shared" ca="1" si="131"/>
        <v>0.27543720190779014</v>
      </c>
      <c r="AE323" s="20">
        <f t="shared" ca="1" si="132"/>
        <v>-0.5964503636291808</v>
      </c>
      <c r="AF323" s="20">
        <f t="shared" ca="1" si="133"/>
        <v>-0.44623256630700697</v>
      </c>
      <c r="AG323" s="20">
        <f t="shared" ca="1" si="121"/>
        <v>0.24184790796222827</v>
      </c>
      <c r="AH323" s="45">
        <f t="shared" ca="1" si="134"/>
        <v>0.19912350323293737</v>
      </c>
      <c r="AJ323" s="47">
        <f t="shared" si="122"/>
        <v>943</v>
      </c>
      <c r="AK323" s="46">
        <v>315</v>
      </c>
      <c r="AL323" s="46">
        <f t="shared" si="119"/>
        <v>5.7205725292270269E-2</v>
      </c>
      <c r="AM323" s="46">
        <f t="shared" si="120"/>
        <v>-5.559347488384165E-2</v>
      </c>
      <c r="AN323" s="46">
        <f t="shared" ca="1" si="135"/>
        <v>-3.9775779556314998E-2</v>
      </c>
      <c r="AO323" s="94">
        <f t="shared" ca="1" si="136"/>
        <v>-3.8577459979435846E-2</v>
      </c>
      <c r="AP323" s="46">
        <f t="shared" ca="1" si="123"/>
        <v>-6.992469076546938E-2</v>
      </c>
      <c r="AQ323" s="47">
        <f t="shared" ca="1" si="124"/>
        <v>4.3201647243887803E-3</v>
      </c>
      <c r="AR323" s="90">
        <f t="shared" ca="1" si="125"/>
        <v>7.1928430808718422E-3</v>
      </c>
      <c r="AT323" s="67">
        <f t="shared" si="137"/>
        <v>1.5063897763578276</v>
      </c>
      <c r="AU323" s="56">
        <f t="shared" ca="1" si="138"/>
        <v>7.3654361390793404E-3</v>
      </c>
      <c r="AV323" s="57">
        <f t="shared" ca="1" si="139"/>
        <v>7.7936075184730533E-5</v>
      </c>
    </row>
    <row r="324" spans="2:48" x14ac:dyDescent="0.2">
      <c r="B324" s="3">
        <v>38356</v>
      </c>
      <c r="C324" s="4">
        <v>1188.0500489999999</v>
      </c>
      <c r="D324" s="4">
        <v>642.02002000000005</v>
      </c>
      <c r="E324" s="4">
        <v>628.53997800000002</v>
      </c>
      <c r="F324" s="4">
        <v>52.016666000000001</v>
      </c>
      <c r="G324" s="4">
        <v>102.300003</v>
      </c>
      <c r="I324" s="77">
        <v>38356</v>
      </c>
      <c r="J324" s="78">
        <f t="shared" si="112"/>
        <v>-1.1671359238603005E-2</v>
      </c>
      <c r="K324" s="78">
        <f t="shared" si="113"/>
        <v>-1.5563370385907438E-2</v>
      </c>
      <c r="L324" s="78">
        <f t="shared" si="114"/>
        <v>-1.8581012995499975E-2</v>
      </c>
      <c r="M324" s="78">
        <f t="shared" si="115"/>
        <v>-1.9170339529668977E-2</v>
      </c>
      <c r="N324" s="79">
        <f t="shared" si="116"/>
        <v>-9.765527153016739E-4</v>
      </c>
      <c r="P324" s="74">
        <v>42835</v>
      </c>
      <c r="Q324" s="75">
        <v>6.8768646390225837E-4</v>
      </c>
      <c r="R324" s="75">
        <v>2.3382775163261682E-3</v>
      </c>
      <c r="S324" s="75">
        <v>1.8540092708371541E-3</v>
      </c>
      <c r="T324" s="75">
        <v>-1.1323196376577206E-3</v>
      </c>
      <c r="U324" s="76">
        <v>1.2910364940788765E-3</v>
      </c>
      <c r="W324" s="42">
        <f t="shared" si="117"/>
        <v>42830</v>
      </c>
      <c r="X324" s="19">
        <f t="shared" ca="1" si="118"/>
        <v>1.1052961223175252E-3</v>
      </c>
      <c r="Y324" s="46">
        <f t="shared" ca="1" si="126"/>
        <v>1.2216795180101577E-6</v>
      </c>
      <c r="Z324" s="19">
        <f t="shared" ca="1" si="127"/>
        <v>3.6861352037185322E-6</v>
      </c>
      <c r="AA324" s="46">
        <f t="shared" ca="1" si="128"/>
        <v>12.179506433584381</v>
      </c>
      <c r="AB324" s="47">
        <f t="shared" ca="1" si="129"/>
        <v>0.57569574036027027</v>
      </c>
      <c r="AC324" s="46">
        <f t="shared" ca="1" si="130"/>
        <v>927</v>
      </c>
      <c r="AD324" s="46">
        <f t="shared" ca="1" si="131"/>
        <v>0.73648648648648651</v>
      </c>
      <c r="AE324" s="46">
        <f t="shared" ca="1" si="132"/>
        <v>0.63255079642406531</v>
      </c>
      <c r="AF324" s="46">
        <f t="shared" ca="1" si="133"/>
        <v>0.57569574036027027</v>
      </c>
      <c r="AG324" s="46">
        <f t="shared" ca="1" si="121"/>
        <v>0.28105686100781052</v>
      </c>
      <c r="AH324" s="48">
        <f t="shared" ca="1" si="134"/>
        <v>0.33142558546895973</v>
      </c>
      <c r="AJ324" s="31">
        <f t="shared" si="122"/>
        <v>942</v>
      </c>
      <c r="AK324" s="20">
        <v>316</v>
      </c>
      <c r="AL324" s="20">
        <f t="shared" si="119"/>
        <v>5.7205725292270269E-2</v>
      </c>
      <c r="AM324" s="20">
        <f t="shared" si="120"/>
        <v>-5.559347488384165E-2</v>
      </c>
      <c r="AN324" s="20">
        <f t="shared" ca="1" si="135"/>
        <v>8.1200896605596647E-3</v>
      </c>
      <c r="AO324" s="20">
        <f t="shared" ca="1" si="136"/>
        <v>-3.339668118702746E-2</v>
      </c>
      <c r="AP324" s="20">
        <f t="shared" ca="1" si="123"/>
        <v>1.2096501848834192E-3</v>
      </c>
      <c r="AQ324" s="31">
        <f t="shared" ca="1" si="124"/>
        <v>1.3516386945312769E-2</v>
      </c>
      <c r="AR324" s="89">
        <f t="shared" ca="1" si="125"/>
        <v>1.0692533186926602E-2</v>
      </c>
      <c r="AT324" s="64">
        <f t="shared" si="137"/>
        <v>1.5096153846153846</v>
      </c>
      <c r="AU324" s="65">
        <f t="shared" ca="1" si="138"/>
        <v>2.2089501005460861E-6</v>
      </c>
      <c r="AV324" s="66">
        <f t="shared" ca="1" si="139"/>
        <v>1.7259472841061249E-4</v>
      </c>
    </row>
    <row r="325" spans="2:48" x14ac:dyDescent="0.2">
      <c r="B325" s="3">
        <v>38357</v>
      </c>
      <c r="C325" s="4">
        <v>1183.73999</v>
      </c>
      <c r="D325" s="4">
        <v>635.07000700000003</v>
      </c>
      <c r="E325" s="4">
        <v>617.47997999999995</v>
      </c>
      <c r="F325" s="4">
        <v>51.983333999999999</v>
      </c>
      <c r="G325" s="4">
        <v>102.260002</v>
      </c>
      <c r="I325" s="74">
        <v>38357</v>
      </c>
      <c r="J325" s="75">
        <f t="shared" si="112"/>
        <v>-3.6278429546194231E-3</v>
      </c>
      <c r="K325" s="75">
        <f t="shared" si="113"/>
        <v>-1.082522784881383E-2</v>
      </c>
      <c r="L325" s="75">
        <f t="shared" si="114"/>
        <v>-1.7596331796097882E-2</v>
      </c>
      <c r="M325" s="75">
        <f t="shared" si="115"/>
        <v>-6.4079462532261235E-4</v>
      </c>
      <c r="N325" s="76">
        <f t="shared" si="116"/>
        <v>-3.9101660632408512E-4</v>
      </c>
      <c r="P325" s="77">
        <v>42836</v>
      </c>
      <c r="Q325" s="78">
        <v>-1.4338793828935876E-3</v>
      </c>
      <c r="R325" s="78">
        <v>5.5426492675346266E-3</v>
      </c>
      <c r="S325" s="78">
        <v>7.2123892686079827E-3</v>
      </c>
      <c r="T325" s="78">
        <v>4.6963724696355725E-3</v>
      </c>
      <c r="U325" s="79">
        <v>2.8550100781911006E-3</v>
      </c>
      <c r="W325" s="44">
        <f t="shared" si="117"/>
        <v>42831</v>
      </c>
      <c r="X325" s="20">
        <f t="shared" ca="1" si="118"/>
        <v>-9.2023183512316667E-5</v>
      </c>
      <c r="Y325" s="20">
        <f t="shared" ca="1" si="126"/>
        <v>8.4682663037415106E-9</v>
      </c>
      <c r="Z325" s="20">
        <f t="shared" ca="1" si="127"/>
        <v>3.3656938743761832E-6</v>
      </c>
      <c r="AA325" s="20">
        <f t="shared" ca="1" si="128"/>
        <v>12.599360359109784</v>
      </c>
      <c r="AB325" s="31">
        <f t="shared" ca="1" si="129"/>
        <v>-5.0160279445545318E-2</v>
      </c>
      <c r="AC325" s="20">
        <f t="shared" ca="1" si="130"/>
        <v>546</v>
      </c>
      <c r="AD325" s="20">
        <f t="shared" ca="1" si="131"/>
        <v>0.43362480127186009</v>
      </c>
      <c r="AE325" s="20">
        <f t="shared" ca="1" si="132"/>
        <v>-0.16715307887661007</v>
      </c>
      <c r="AF325" s="20">
        <f t="shared" ca="1" si="133"/>
        <v>-5.0160279445545318E-2</v>
      </c>
      <c r="AG325" s="20">
        <f t="shared" ca="1" si="121"/>
        <v>9.1600324381721967E-3</v>
      </c>
      <c r="AH325" s="45">
        <f t="shared" ca="1" si="134"/>
        <v>2.5160536340551967E-3</v>
      </c>
      <c r="AJ325" s="47">
        <f t="shared" si="122"/>
        <v>941</v>
      </c>
      <c r="AK325" s="46">
        <v>317</v>
      </c>
      <c r="AL325" s="46">
        <f t="shared" si="119"/>
        <v>5.7205725292270269E-2</v>
      </c>
      <c r="AM325" s="46">
        <f t="shared" si="120"/>
        <v>-5.559347488384165E-2</v>
      </c>
      <c r="AN325" s="46">
        <f t="shared" ca="1" si="135"/>
        <v>6.655395850776828E-3</v>
      </c>
      <c r="AO325" s="94">
        <f t="shared" ca="1" si="136"/>
        <v>-1.6244405654452267E-2</v>
      </c>
      <c r="AP325" s="46">
        <f t="shared" ca="1" si="123"/>
        <v>6.2968909695900925E-3</v>
      </c>
      <c r="AQ325" s="47">
        <f t="shared" ca="1" si="124"/>
        <v>7.0894137779618192E-3</v>
      </c>
      <c r="AR325" s="90">
        <f t="shared" ca="1" si="125"/>
        <v>5.7521283405622906E-3</v>
      </c>
      <c r="AT325" s="67">
        <f t="shared" si="137"/>
        <v>1.5128617363344052</v>
      </c>
      <c r="AU325" s="56">
        <f t="shared" ca="1" si="138"/>
        <v>5.9986232420922587E-5</v>
      </c>
      <c r="AV325" s="57">
        <f t="shared" ca="1" si="139"/>
        <v>5.0056026688051769E-5</v>
      </c>
    </row>
    <row r="326" spans="2:48" x14ac:dyDescent="0.2">
      <c r="B326" s="3">
        <v>38358</v>
      </c>
      <c r="C326" s="4">
        <v>1187.8900149999999</v>
      </c>
      <c r="D326" s="4">
        <v>638.01000999999997</v>
      </c>
      <c r="E326" s="4">
        <v>619.82000700000003</v>
      </c>
      <c r="F326" s="4">
        <v>51.983333999999999</v>
      </c>
      <c r="G326" s="4">
        <v>102.33000199999999</v>
      </c>
      <c r="I326" s="77">
        <v>38358</v>
      </c>
      <c r="J326" s="78">
        <f t="shared" si="112"/>
        <v>3.505858579636153E-3</v>
      </c>
      <c r="K326" s="78">
        <f t="shared" si="113"/>
        <v>4.6294156039397606E-3</v>
      </c>
      <c r="L326" s="78">
        <f t="shared" si="114"/>
        <v>3.7896402730337548E-3</v>
      </c>
      <c r="M326" s="78">
        <f t="shared" si="115"/>
        <v>0</v>
      </c>
      <c r="N326" s="79">
        <f t="shared" si="116"/>
        <v>6.8452961696590991E-4</v>
      </c>
      <c r="P326" s="74">
        <v>42837</v>
      </c>
      <c r="Q326" s="75">
        <v>-3.7599507562140187E-3</v>
      </c>
      <c r="R326" s="75">
        <v>-1.1599821076486697E-2</v>
      </c>
      <c r="S326" s="75">
        <v>-1.2890809856312635E-2</v>
      </c>
      <c r="T326" s="75">
        <v>-8.0591552537208507E-4</v>
      </c>
      <c r="U326" s="76">
        <v>2.2040407953351155E-3</v>
      </c>
      <c r="W326" s="42">
        <f t="shared" si="117"/>
        <v>42832</v>
      </c>
      <c r="X326" s="19">
        <f t="shared" ca="1" si="118"/>
        <v>-2.2082995951416997E-3</v>
      </c>
      <c r="Y326" s="46">
        <f t="shared" ca="1" si="126"/>
        <v>4.8765871019029953E-6</v>
      </c>
      <c r="Z326" s="19">
        <f t="shared" ca="1" si="127"/>
        <v>2.8120272360713185E-6</v>
      </c>
      <c r="AA326" s="46">
        <f t="shared" ca="1" si="128"/>
        <v>11.047415755657662</v>
      </c>
      <c r="AB326" s="47">
        <f t="shared" ca="1" si="129"/>
        <v>-1.3168861540568859</v>
      </c>
      <c r="AC326" s="46">
        <f t="shared" ca="1" si="130"/>
        <v>89</v>
      </c>
      <c r="AD326" s="46">
        <f t="shared" ca="1" si="131"/>
        <v>7.034976152623211E-2</v>
      </c>
      <c r="AE326" s="46">
        <f t="shared" ca="1" si="132"/>
        <v>-1.4731910672516144</v>
      </c>
      <c r="AF326" s="46">
        <f t="shared" ca="1" si="133"/>
        <v>-1.3168861540568859</v>
      </c>
      <c r="AG326" s="46">
        <f t="shared" ca="1" si="121"/>
        <v>1.8562262217563266</v>
      </c>
      <c r="AH326" s="48">
        <f t="shared" ca="1" si="134"/>
        <v>1.7341891427467366</v>
      </c>
      <c r="AJ326" s="31">
        <f t="shared" si="122"/>
        <v>940</v>
      </c>
      <c r="AK326" s="20">
        <v>318</v>
      </c>
      <c r="AL326" s="20">
        <f t="shared" si="119"/>
        <v>5.7205725292270269E-2</v>
      </c>
      <c r="AM326" s="20">
        <f t="shared" si="120"/>
        <v>-5.559347488384165E-2</v>
      </c>
      <c r="AN326" s="20">
        <f t="shared" ca="1" si="135"/>
        <v>3.778446517258538E-2</v>
      </c>
      <c r="AO326" s="20">
        <f t="shared" ca="1" si="136"/>
        <v>-1.4647436539503639E-2</v>
      </c>
      <c r="AP326" s="20">
        <f t="shared" ca="1" si="123"/>
        <v>6.4559740124234252E-2</v>
      </c>
      <c r="AQ326" s="31">
        <f t="shared" ca="1" si="124"/>
        <v>2.3162422719056729E-2</v>
      </c>
      <c r="AR326" s="89">
        <f t="shared" ca="1" si="125"/>
        <v>2.7669108326395526E-2</v>
      </c>
      <c r="AT326" s="64">
        <f t="shared" si="137"/>
        <v>1.5161290322580645</v>
      </c>
      <c r="AU326" s="65">
        <f t="shared" ca="1" si="138"/>
        <v>6.3191652293776487E-3</v>
      </c>
      <c r="AV326" s="66">
        <f t="shared" ca="1" si="139"/>
        <v>1.1607173907147445E-3</v>
      </c>
    </row>
    <row r="327" spans="2:48" x14ac:dyDescent="0.2">
      <c r="B327" s="3">
        <v>38359</v>
      </c>
      <c r="C327" s="4">
        <v>1186.1899410000001</v>
      </c>
      <c r="D327" s="4">
        <v>634.72997999999995</v>
      </c>
      <c r="E327" s="4">
        <v>613.21002199999998</v>
      </c>
      <c r="F327" s="4">
        <v>51.75</v>
      </c>
      <c r="G327" s="4">
        <v>102.300003</v>
      </c>
      <c r="I327" s="74">
        <v>38359</v>
      </c>
      <c r="J327" s="75">
        <f t="shared" ref="J327:J390" si="140">(C327-C326)/C326</f>
        <v>-1.4311712183218063E-3</v>
      </c>
      <c r="K327" s="75">
        <f t="shared" ref="K327:K390" si="141">(D327-D326)/D326</f>
        <v>-5.1410321916422769E-3</v>
      </c>
      <c r="L327" s="75">
        <f t="shared" ref="L327:L390" si="142">(E327-E326)/E326</f>
        <v>-1.0664362113758053E-2</v>
      </c>
      <c r="M327" s="75">
        <f t="shared" ref="M327:M390" si="143">(F327-F326)/F326</f>
        <v>-4.488630913900199E-3</v>
      </c>
      <c r="N327" s="76">
        <f t="shared" ref="N327:N390" si="144">(G327-G326)/G326</f>
        <v>-2.93159380569439E-4</v>
      </c>
      <c r="P327" s="77">
        <v>42838</v>
      </c>
      <c r="Q327" s="78">
        <v>-6.814694452883103E-3</v>
      </c>
      <c r="R327" s="78">
        <v>-1.109476129991516E-2</v>
      </c>
      <c r="S327" s="78">
        <v>-1.0270719175445307E-2</v>
      </c>
      <c r="T327" s="78">
        <v>-6.4526857088985663E-3</v>
      </c>
      <c r="U327" s="79">
        <v>1.2828736722131548E-3</v>
      </c>
      <c r="W327" s="44">
        <f t="shared" si="117"/>
        <v>42835</v>
      </c>
      <c r="X327" s="20">
        <f t="shared" ca="1" si="118"/>
        <v>1.2910364940788765E-3</v>
      </c>
      <c r="Y327" s="20">
        <f t="shared" ca="1" si="126"/>
        <v>1.666775229043477E-6</v>
      </c>
      <c r="Z327" s="20">
        <f t="shared" ca="1" si="127"/>
        <v>3.6747370749733414E-6</v>
      </c>
      <c r="AA327" s="20">
        <f t="shared" ca="1" si="128"/>
        <v>12.060452241276337</v>
      </c>
      <c r="AB327" s="31">
        <f t="shared" ca="1" si="129"/>
        <v>0.67348105452751039</v>
      </c>
      <c r="AC327" s="20">
        <f t="shared" ca="1" si="130"/>
        <v>970</v>
      </c>
      <c r="AD327" s="20">
        <f t="shared" ca="1" si="131"/>
        <v>0.77066772655007953</v>
      </c>
      <c r="AE327" s="20">
        <f t="shared" ca="1" si="132"/>
        <v>0.74104765384206994</v>
      </c>
      <c r="AF327" s="20">
        <f t="shared" ca="1" si="133"/>
        <v>0.67348105452751039</v>
      </c>
      <c r="AG327" s="20">
        <f t="shared" ca="1" si="121"/>
        <v>0.39430019860159937</v>
      </c>
      <c r="AH327" s="45">
        <f t="shared" ca="1" si="134"/>
        <v>0.45357673080748745</v>
      </c>
      <c r="AJ327" s="47">
        <f t="shared" si="122"/>
        <v>939</v>
      </c>
      <c r="AK327" s="46">
        <v>319</v>
      </c>
      <c r="AL327" s="46">
        <f t="shared" si="119"/>
        <v>5.7205725292270269E-2</v>
      </c>
      <c r="AM327" s="46">
        <f t="shared" si="120"/>
        <v>-5.559347488384165E-2</v>
      </c>
      <c r="AN327" s="46">
        <f t="shared" ca="1" si="135"/>
        <v>3.0010545184821921E-2</v>
      </c>
      <c r="AO327" s="94">
        <f t="shared" ca="1" si="136"/>
        <v>-2.8723960601838027E-2</v>
      </c>
      <c r="AP327" s="46">
        <f t="shared" ca="1" si="123"/>
        <v>2.1755034950263649E-2</v>
      </c>
      <c r="AQ327" s="47">
        <f t="shared" ca="1" si="124"/>
        <v>2.9699419491267677E-2</v>
      </c>
      <c r="AR327" s="90">
        <f t="shared" ca="1" si="125"/>
        <v>3.4102024485949137E-2</v>
      </c>
      <c r="AT327" s="67">
        <f t="shared" si="137"/>
        <v>1.5194174757281553</v>
      </c>
      <c r="AU327" s="56">
        <f t="shared" ca="1" si="138"/>
        <v>7.1911225145675412E-4</v>
      </c>
      <c r="AV327" s="57">
        <f t="shared" ca="1" si="139"/>
        <v>1.7670036270611938E-3</v>
      </c>
    </row>
    <row r="328" spans="2:48" x14ac:dyDescent="0.2">
      <c r="B328" s="3">
        <v>38362</v>
      </c>
      <c r="C328" s="4">
        <v>1190.25</v>
      </c>
      <c r="D328" s="4">
        <v>638.35998500000005</v>
      </c>
      <c r="E328" s="4">
        <v>617.73999000000003</v>
      </c>
      <c r="F328" s="4">
        <v>51.983333999999999</v>
      </c>
      <c r="G328" s="4">
        <v>102.25</v>
      </c>
      <c r="I328" s="77">
        <v>38362</v>
      </c>
      <c r="J328" s="78">
        <f t="shared" si="140"/>
        <v>3.4227730818364019E-3</v>
      </c>
      <c r="K328" s="78">
        <f t="shared" si="141"/>
        <v>5.7189751774448985E-3</v>
      </c>
      <c r="L328" s="78">
        <f t="shared" si="142"/>
        <v>7.3873026165251644E-3</v>
      </c>
      <c r="M328" s="78">
        <f t="shared" si="143"/>
        <v>4.5088695652173768E-3</v>
      </c>
      <c r="N328" s="79">
        <f t="shared" si="144"/>
        <v>-4.8878786445396085E-4</v>
      </c>
      <c r="P328" s="74">
        <v>42842</v>
      </c>
      <c r="Q328" s="75">
        <v>8.6133491152897302E-3</v>
      </c>
      <c r="R328" s="75">
        <v>1.1671343064304025E-2</v>
      </c>
      <c r="S328" s="75">
        <v>1.184923442544991E-2</v>
      </c>
      <c r="T328" s="75">
        <v>6.1698490014612762E-3</v>
      </c>
      <c r="U328" s="76">
        <v>-5.4908027498167975E-4</v>
      </c>
      <c r="W328" s="42">
        <f t="shared" ref="W328:W391" si="145">IF($P325="","",$P325)</f>
        <v>42836</v>
      </c>
      <c r="X328" s="19">
        <f t="shared" ref="X328:X391" ca="1" si="146">OFFSET(Q325,0,$X$1)</f>
        <v>2.8550100781911006E-3</v>
      </c>
      <c r="Y328" s="46">
        <f t="shared" ca="1" si="126"/>
        <v>8.1510825465727541E-6</v>
      </c>
      <c r="Z328" s="19">
        <f t="shared" ca="1" si="127"/>
        <v>3.4735492789373551E-6</v>
      </c>
      <c r="AA328" s="46">
        <f t="shared" ca="1" si="128"/>
        <v>10.223718724619392</v>
      </c>
      <c r="AB328" s="47">
        <f t="shared" ca="1" si="129"/>
        <v>1.5318664808597446</v>
      </c>
      <c r="AC328" s="46">
        <f t="shared" ca="1" si="130"/>
        <v>1200</v>
      </c>
      <c r="AD328" s="46">
        <f t="shared" ca="1" si="131"/>
        <v>0.95349761526232113</v>
      </c>
      <c r="AE328" s="46">
        <f t="shared" ca="1" si="132"/>
        <v>1.6797561527432183</v>
      </c>
      <c r="AF328" s="46">
        <f t="shared" ca="1" si="133"/>
        <v>1.5318664808597446</v>
      </c>
      <c r="AG328" s="46">
        <f t="shared" ca="1" si="121"/>
        <v>2.2091432837037077</v>
      </c>
      <c r="AH328" s="48">
        <f t="shared" ca="1" si="134"/>
        <v>2.3466149151816187</v>
      </c>
      <c r="AJ328" s="31">
        <f t="shared" si="122"/>
        <v>938</v>
      </c>
      <c r="AK328" s="20">
        <v>320</v>
      </c>
      <c r="AL328" s="20">
        <f t="shared" ref="AL328:AL391" si="147">1/$AJ$8+2/SQRT($AJ$9)</f>
        <v>5.7205725292270269E-2</v>
      </c>
      <c r="AM328" s="20">
        <f t="shared" ref="AM328:AM391" si="148">1/$AJ$8-2/SQRT($AJ$8)</f>
        <v>-5.559347488384165E-2</v>
      </c>
      <c r="AN328" s="20">
        <f t="shared" ca="1" si="135"/>
        <v>-1.553190670217874E-2</v>
      </c>
      <c r="AO328" s="20">
        <f t="shared" ca="1" si="136"/>
        <v>-2.4768895894905218E-2</v>
      </c>
      <c r="AP328" s="20">
        <f t="shared" ca="1" si="123"/>
        <v>-3.3179715459808212E-3</v>
      </c>
      <c r="AQ328" s="31">
        <f t="shared" ca="1" si="124"/>
        <v>7.3489950325912549E-3</v>
      </c>
      <c r="AR328" s="89">
        <f t="shared" ca="1" si="125"/>
        <v>5.8990408713619881E-3</v>
      </c>
      <c r="AT328" s="64">
        <f t="shared" si="137"/>
        <v>1.5227272727272727</v>
      </c>
      <c r="AU328" s="65">
        <f t="shared" ca="1" si="138"/>
        <v>1.6763605842178869E-5</v>
      </c>
      <c r="AV328" s="66">
        <f t="shared" ca="1" si="139"/>
        <v>5.2988903966680612E-5</v>
      </c>
    </row>
    <row r="329" spans="2:48" x14ac:dyDescent="0.2">
      <c r="B329" s="3">
        <v>38363</v>
      </c>
      <c r="C329" s="4">
        <v>1182.98999</v>
      </c>
      <c r="D329" s="4">
        <v>634.52002000000005</v>
      </c>
      <c r="E329" s="4">
        <v>611.53002900000001</v>
      </c>
      <c r="F329" s="4">
        <v>51.883335000000002</v>
      </c>
      <c r="G329" s="4">
        <v>102.389999</v>
      </c>
      <c r="I329" s="74">
        <v>38363</v>
      </c>
      <c r="J329" s="75">
        <f t="shared" si="140"/>
        <v>-6.0995673177903515E-3</v>
      </c>
      <c r="K329" s="75">
        <f t="shared" si="141"/>
        <v>-6.0153598130058324E-3</v>
      </c>
      <c r="L329" s="75">
        <f t="shared" si="142"/>
        <v>-1.0052710040675886E-2</v>
      </c>
      <c r="M329" s="75">
        <f t="shared" si="143"/>
        <v>-1.9236742298983139E-3</v>
      </c>
      <c r="N329" s="76">
        <f t="shared" si="144"/>
        <v>1.3691833740831598E-3</v>
      </c>
      <c r="P329" s="77">
        <v>42843</v>
      </c>
      <c r="Q329" s="78">
        <v>-2.9033801350211684E-3</v>
      </c>
      <c r="R329" s="78">
        <v>9.9915324993191627E-5</v>
      </c>
      <c r="S329" s="78">
        <v>5.2157758109495575E-4</v>
      </c>
      <c r="T329" s="78">
        <v>-4.5183475146305576E-3</v>
      </c>
      <c r="U329" s="79">
        <v>4.0289625861090281E-3</v>
      </c>
      <c r="W329" s="44">
        <f t="shared" si="145"/>
        <v>42837</v>
      </c>
      <c r="X329" s="20">
        <f t="shared" ca="1" si="146"/>
        <v>2.2040407953351155E-3</v>
      </c>
      <c r="Y329" s="20">
        <f t="shared" ca="1" si="126"/>
        <v>4.8577958275014483E-6</v>
      </c>
      <c r="Z329" s="20">
        <f t="shared" ca="1" si="127"/>
        <v>5.0188668019319993E-6</v>
      </c>
      <c r="AA329" s="20">
        <f t="shared" ca="1" si="128"/>
        <v>11.234399482478652</v>
      </c>
      <c r="AB329" s="31">
        <f t="shared" ca="1" si="129"/>
        <v>0.98382259779457815</v>
      </c>
      <c r="AC329" s="20">
        <f t="shared" ca="1" si="130"/>
        <v>1083</v>
      </c>
      <c r="AD329" s="20">
        <f t="shared" ca="1" si="131"/>
        <v>0.86049284578696339</v>
      </c>
      <c r="AE329" s="20">
        <f t="shared" ca="1" si="132"/>
        <v>1.0825362691123848</v>
      </c>
      <c r="AF329" s="20">
        <f t="shared" ca="1" si="133"/>
        <v>0.98382259779457815</v>
      </c>
      <c r="AG329" s="20">
        <f t="shared" ref="AG329:AG392" ca="1" si="149">($AF329-mr)^2</f>
        <v>0.88035963571383347</v>
      </c>
      <c r="AH329" s="45">
        <f t="shared" ca="1" si="134"/>
        <v>0.96790690393127243</v>
      </c>
      <c r="AJ329" s="47">
        <f t="shared" ref="AJ329:AJ392" si="150">COUNT($Q$6:$Q$1263)-$AK329</f>
        <v>937</v>
      </c>
      <c r="AK329" s="46">
        <v>321</v>
      </c>
      <c r="AL329" s="46">
        <f t="shared" si="147"/>
        <v>5.7205725292270269E-2</v>
      </c>
      <c r="AM329" s="46">
        <f t="shared" si="148"/>
        <v>-5.559347488384165E-2</v>
      </c>
      <c r="AN329" s="46">
        <f t="shared" ca="1" si="135"/>
        <v>-2.9535885080267398E-2</v>
      </c>
      <c r="AO329" s="94">
        <f t="shared" ca="1" si="136"/>
        <v>-1.3828210386840024E-2</v>
      </c>
      <c r="AP329" s="46">
        <f t="shared" ref="AP329:AP392" ca="1" si="151">CORREL(OFFSET($AF$9,$AK$8,0,$AJ329),OFFSET($AF$9,$AK329,0,$AJ329))</f>
        <v>-4.256820858162317E-3</v>
      </c>
      <c r="AQ329" s="47">
        <f t="shared" ref="AQ329:AQ392" ca="1" si="152">CORREL(OFFSET($AG$9,$AK$8,0,$AJ329),OFFSET($AG$9,$AK329,0,$AJ329))</f>
        <v>-2.430827998514614E-2</v>
      </c>
      <c r="AR329" s="90">
        <f t="shared" ref="AR329:AR392" ca="1" si="153">CORREL(OFFSET($AH$9,$AK$8,0,$AJ329),OFFSET($AH$9,$AK329,0,$AJ329))</f>
        <v>-2.4121013873738939E-2</v>
      </c>
      <c r="AT329" s="67">
        <f t="shared" si="137"/>
        <v>1.5260586319218241</v>
      </c>
      <c r="AU329" s="56">
        <f t="shared" ca="1" si="138"/>
        <v>2.7652981788145213E-5</v>
      </c>
      <c r="AV329" s="57">
        <f t="shared" ca="1" si="139"/>
        <v>8.8789648493222903E-4</v>
      </c>
    </row>
    <row r="330" spans="2:48" x14ac:dyDescent="0.2">
      <c r="B330" s="3">
        <v>38364</v>
      </c>
      <c r="C330" s="4">
        <v>1187.6999510000001</v>
      </c>
      <c r="D330" s="4">
        <v>636.04998799999998</v>
      </c>
      <c r="E330" s="4">
        <v>613.19000200000005</v>
      </c>
      <c r="F330" s="4">
        <v>52.299999</v>
      </c>
      <c r="G330" s="4">
        <v>102.540001</v>
      </c>
      <c r="I330" s="77">
        <v>38364</v>
      </c>
      <c r="J330" s="78">
        <f t="shared" si="140"/>
        <v>3.9814039339420119E-3</v>
      </c>
      <c r="K330" s="78">
        <f t="shared" si="141"/>
        <v>2.4112210045002832E-3</v>
      </c>
      <c r="L330" s="78">
        <f t="shared" si="142"/>
        <v>2.7144586876861878E-3</v>
      </c>
      <c r="M330" s="78">
        <f t="shared" si="143"/>
        <v>8.0307867641892568E-3</v>
      </c>
      <c r="N330" s="79">
        <f t="shared" si="144"/>
        <v>1.4650063625843051E-3</v>
      </c>
      <c r="P330" s="74">
        <v>42844</v>
      </c>
      <c r="Q330" s="75">
        <v>-1.7163505528008957E-3</v>
      </c>
      <c r="R330" s="75">
        <v>2.3047830185323722E-3</v>
      </c>
      <c r="S330" s="75">
        <v>3.8475867671296749E-3</v>
      </c>
      <c r="T330" s="75">
        <v>-4.052520733547102E-3</v>
      </c>
      <c r="U330" s="76">
        <v>-1.5503784486935461E-3</v>
      </c>
      <c r="W330" s="42">
        <f t="shared" si="145"/>
        <v>42838</v>
      </c>
      <c r="X330" s="19">
        <f t="shared" ca="1" si="146"/>
        <v>1.2828736722131548E-3</v>
      </c>
      <c r="Y330" s="46">
        <f t="shared" ref="Y330:Y393" ca="1" si="154">$X330^2</f>
        <v>1.6457648588576651E-6</v>
      </c>
      <c r="Z330" s="19">
        <f t="shared" ref="Z330:Z393" ca="1" si="155">o+a*Y329+b*Z329</f>
        <v>5.3001566136991035E-6</v>
      </c>
      <c r="AA330" s="46">
        <f t="shared" ref="AA330:AA393" ca="1" si="156">-LN(Z330)-Y330/Z330</f>
        <v>11.837261692173694</v>
      </c>
      <c r="AB330" s="47">
        <f t="shared" ref="AB330:AB393" ca="1" si="157">X330/SQRT(Z330)</f>
        <v>0.55723648114112201</v>
      </c>
      <c r="AC330" s="46">
        <f t="shared" ref="AC330:AC393" ca="1" si="158">_xlfn.RANK.EQ($AB330,$AB$9:$AB$1266,1)</f>
        <v>914</v>
      </c>
      <c r="AD330" s="46">
        <f t="shared" ref="AD330:AD393" ca="1" si="159">($AC330-0.5)/COUNT($AC$9:$AC$1266)</f>
        <v>0.72615262321144669</v>
      </c>
      <c r="AE330" s="46">
        <f t="shared" ref="AE330:AE393" ca="1" si="160">_xlfn.NORM.S.INV($AD330)</f>
        <v>0.60121806535925237</v>
      </c>
      <c r="AF330" s="46">
        <f t="shared" ref="AF330:AF393" ca="1" si="161">$AB330</f>
        <v>0.55723648114112201</v>
      </c>
      <c r="AG330" s="46">
        <f t="shared" ca="1" si="149"/>
        <v>0.26182532796967145</v>
      </c>
      <c r="AH330" s="48">
        <f t="shared" ref="AH330:AH393" ca="1" si="162">$Y330/$Z330</f>
        <v>0.31051249591454</v>
      </c>
      <c r="AJ330" s="31">
        <f t="shared" si="150"/>
        <v>936</v>
      </c>
      <c r="AK330" s="20">
        <v>322</v>
      </c>
      <c r="AL330" s="20">
        <f t="shared" si="147"/>
        <v>5.7205725292270269E-2</v>
      </c>
      <c r="AM330" s="20">
        <f t="shared" si="148"/>
        <v>-5.559347488384165E-2</v>
      </c>
      <c r="AN330" s="20">
        <f t="shared" ref="AN330:AN393" ca="1" si="163">CORREL(OFFSET($X$9,$AK$8,0,$AJ330),OFFSET($X$9,$AK330,0,$AJ330))</f>
        <v>-3.6513905226208399E-2</v>
      </c>
      <c r="AO330" s="20">
        <f t="shared" ref="AO330:AO393" ca="1" si="164">CORREL(OFFSET($Y$9,$AK$8,0,$AJ330),OFFSET($Y$9,$AK330,0,$AJ330))</f>
        <v>-1.386875993052818E-3</v>
      </c>
      <c r="AP330" s="20">
        <f t="shared" ca="1" si="151"/>
        <v>-4.5164547404425708E-2</v>
      </c>
      <c r="AQ330" s="31">
        <f t="shared" ca="1" si="152"/>
        <v>2.2672910464432351E-2</v>
      </c>
      <c r="AR330" s="89">
        <f t="shared" ca="1" si="153"/>
        <v>2.3980482233856591E-2</v>
      </c>
      <c r="AT330" s="64">
        <f t="shared" ref="AT330:AT393" si="165">$AJ330/($AJ330-2-$AK330)</f>
        <v>1.5294117647058822</v>
      </c>
      <c r="AU330" s="65">
        <f t="shared" ref="AU330:AU393" ca="1" si="166">AP330^2*$AT330</f>
        <v>3.1197496999065908E-3</v>
      </c>
      <c r="AV330" s="66">
        <f t="shared" ref="AV330:AV393" ca="1" si="167">$AR330^2*$AT330</f>
        <v>8.7950892543388825E-4</v>
      </c>
    </row>
    <row r="331" spans="2:48" x14ac:dyDescent="0.2">
      <c r="B331" s="3">
        <v>38365</v>
      </c>
      <c r="C331" s="4">
        <v>1177.4499510000001</v>
      </c>
      <c r="D331" s="4">
        <v>634.85998500000005</v>
      </c>
      <c r="E331" s="4">
        <v>610.13000499999998</v>
      </c>
      <c r="F331" s="4">
        <v>51.849997999999999</v>
      </c>
      <c r="G331" s="4">
        <v>102.790001</v>
      </c>
      <c r="I331" s="74">
        <v>38365</v>
      </c>
      <c r="J331" s="75">
        <f t="shared" si="140"/>
        <v>-8.6301258086016377E-3</v>
      </c>
      <c r="K331" s="75">
        <f t="shared" si="141"/>
        <v>-1.8709268492273492E-3</v>
      </c>
      <c r="L331" s="75">
        <f t="shared" si="142"/>
        <v>-4.9902917366876224E-3</v>
      </c>
      <c r="M331" s="75">
        <f t="shared" si="143"/>
        <v>-8.6042257859316653E-3</v>
      </c>
      <c r="N331" s="76">
        <f t="shared" si="144"/>
        <v>2.43807292336578E-3</v>
      </c>
      <c r="P331" s="77">
        <v>42845</v>
      </c>
      <c r="Q331" s="78">
        <v>7.5572634109010153E-3</v>
      </c>
      <c r="R331" s="78">
        <v>9.5145745710514661E-3</v>
      </c>
      <c r="S331" s="78">
        <v>1.2449451725697475E-2</v>
      </c>
      <c r="T331" s="78">
        <v>7.9752768225142632E-3</v>
      </c>
      <c r="U331" s="79">
        <v>-1.5528406589466689E-3</v>
      </c>
      <c r="W331" s="44">
        <f t="shared" si="145"/>
        <v>42842</v>
      </c>
      <c r="X331" s="20">
        <f t="shared" ca="1" si="146"/>
        <v>-5.4908027498167975E-4</v>
      </c>
      <c r="Y331" s="20">
        <f t="shared" ca="1" si="154"/>
        <v>3.0148914837395707E-7</v>
      </c>
      <c r="Z331" s="20">
        <f t="shared" ca="1" si="155"/>
        <v>4.6688582621049761E-6</v>
      </c>
      <c r="AA331" s="20">
        <f t="shared" ca="1" si="156"/>
        <v>12.210021508118116</v>
      </c>
      <c r="AB331" s="31">
        <f t="shared" ca="1" si="157"/>
        <v>-0.25411511475237297</v>
      </c>
      <c r="AC331" s="20">
        <f t="shared" ca="1" si="158"/>
        <v>435</v>
      </c>
      <c r="AD331" s="20">
        <f t="shared" ca="1" si="159"/>
        <v>0.34538950715421302</v>
      </c>
      <c r="AE331" s="20">
        <f t="shared" ca="1" si="160"/>
        <v>-0.39779810490536099</v>
      </c>
      <c r="AF331" s="20">
        <f t="shared" ca="1" si="161"/>
        <v>-0.25411511475237297</v>
      </c>
      <c r="AG331" s="20">
        <f t="shared" ca="1" si="149"/>
        <v>8.9797849850579731E-2</v>
      </c>
      <c r="AH331" s="45">
        <f t="shared" ca="1" si="162"/>
        <v>6.4574491545611692E-2</v>
      </c>
      <c r="AJ331" s="47">
        <f t="shared" si="150"/>
        <v>935</v>
      </c>
      <c r="AK331" s="46">
        <v>323</v>
      </c>
      <c r="AL331" s="46">
        <f t="shared" si="147"/>
        <v>5.7205725292270269E-2</v>
      </c>
      <c r="AM331" s="46">
        <f t="shared" si="148"/>
        <v>-5.559347488384165E-2</v>
      </c>
      <c r="AN331" s="46">
        <f t="shared" ca="1" si="163"/>
        <v>3.7037798215478701E-2</v>
      </c>
      <c r="AO331" s="94">
        <f t="shared" ca="1" si="164"/>
        <v>-3.1908993153299918E-2</v>
      </c>
      <c r="AP331" s="46">
        <f t="shared" ca="1" si="151"/>
        <v>9.4222479592140362E-3</v>
      </c>
      <c r="AQ331" s="47">
        <f t="shared" ca="1" si="152"/>
        <v>-2.0937238353081176E-2</v>
      </c>
      <c r="AR331" s="90">
        <f t="shared" ca="1" si="153"/>
        <v>-2.3428584737838806E-2</v>
      </c>
      <c r="AT331" s="67">
        <f t="shared" si="165"/>
        <v>1.5327868852459017</v>
      </c>
      <c r="AU331" s="56">
        <f t="shared" ca="1" si="166"/>
        <v>1.3607891381244873E-4</v>
      </c>
      <c r="AV331" s="57">
        <f t="shared" ca="1" si="167"/>
        <v>8.4134454907363503E-4</v>
      </c>
    </row>
    <row r="332" spans="2:48" x14ac:dyDescent="0.2">
      <c r="B332" s="3">
        <v>38366</v>
      </c>
      <c r="C332" s="4">
        <v>1184.5200199999999</v>
      </c>
      <c r="D332" s="4">
        <v>640.38000499999998</v>
      </c>
      <c r="E332" s="4">
        <v>617.47997999999995</v>
      </c>
      <c r="F332" s="4">
        <v>52.099997999999999</v>
      </c>
      <c r="G332" s="4">
        <v>102.41999800000001</v>
      </c>
      <c r="I332" s="77">
        <v>38366</v>
      </c>
      <c r="J332" s="78">
        <f t="shared" si="140"/>
        <v>6.0045601038034059E-3</v>
      </c>
      <c r="K332" s="78">
        <f t="shared" si="141"/>
        <v>8.6948620647431911E-3</v>
      </c>
      <c r="L332" s="78">
        <f t="shared" si="142"/>
        <v>1.2046571943302432E-2</v>
      </c>
      <c r="M332" s="78">
        <f t="shared" si="143"/>
        <v>4.8216009574388024E-3</v>
      </c>
      <c r="N332" s="79">
        <f t="shared" si="144"/>
        <v>-3.5996010934954358E-3</v>
      </c>
      <c r="P332" s="74">
        <v>42846</v>
      </c>
      <c r="Q332" s="75">
        <v>-3.0350731513657109E-3</v>
      </c>
      <c r="R332" s="75">
        <v>-1.9232973589171306E-3</v>
      </c>
      <c r="S332" s="75">
        <v>-3.1066343426946765E-3</v>
      </c>
      <c r="T332" s="75">
        <v>6.4590666881969528E-4</v>
      </c>
      <c r="U332" s="76">
        <v>2.7443052372945969E-4</v>
      </c>
      <c r="W332" s="42">
        <f t="shared" si="145"/>
        <v>42843</v>
      </c>
      <c r="X332" s="19">
        <f t="shared" ca="1" si="146"/>
        <v>4.0289625861090281E-3</v>
      </c>
      <c r="Y332" s="46">
        <f t="shared" ca="1" si="154"/>
        <v>1.6232539520266346E-5</v>
      </c>
      <c r="Z332" s="19">
        <f t="shared" ca="1" si="155"/>
        <v>3.8513033490814228E-6</v>
      </c>
      <c r="AA332" s="46">
        <f t="shared" ca="1" si="156"/>
        <v>8.2522817549411833</v>
      </c>
      <c r="AB332" s="47">
        <f t="shared" ca="1" si="157"/>
        <v>2.053001992152848</v>
      </c>
      <c r="AC332" s="46">
        <f t="shared" ca="1" si="158"/>
        <v>1240</v>
      </c>
      <c r="AD332" s="46">
        <f t="shared" ca="1" si="159"/>
        <v>0.98529411764705888</v>
      </c>
      <c r="AE332" s="46">
        <f t="shared" ca="1" si="160"/>
        <v>2.1779230690821856</v>
      </c>
      <c r="AF332" s="46">
        <f t="shared" ca="1" si="161"/>
        <v>2.053001992152848</v>
      </c>
      <c r="AG332" s="46">
        <f t="shared" ca="1" si="149"/>
        <v>4.0298724181829035</v>
      </c>
      <c r="AH332" s="48">
        <f t="shared" ca="1" si="162"/>
        <v>4.2148171797835614</v>
      </c>
      <c r="AJ332" s="31">
        <f t="shared" si="150"/>
        <v>934</v>
      </c>
      <c r="AK332" s="20">
        <v>324</v>
      </c>
      <c r="AL332" s="20">
        <f t="shared" si="147"/>
        <v>5.7205725292270269E-2</v>
      </c>
      <c r="AM332" s="20">
        <f t="shared" si="148"/>
        <v>-5.559347488384165E-2</v>
      </c>
      <c r="AN332" s="20">
        <f t="shared" ca="1" si="163"/>
        <v>2.5864428530676287E-3</v>
      </c>
      <c r="AO332" s="20">
        <f t="shared" ca="1" si="164"/>
        <v>-3.7732603478258769E-2</v>
      </c>
      <c r="AP332" s="20">
        <f t="shared" ca="1" si="151"/>
        <v>-2.4874381508017126E-2</v>
      </c>
      <c r="AQ332" s="31">
        <f t="shared" ca="1" si="152"/>
        <v>-3.0034676028217236E-3</v>
      </c>
      <c r="AR332" s="89">
        <f t="shared" ca="1" si="153"/>
        <v>-4.0129337459426156E-3</v>
      </c>
      <c r="AT332" s="64">
        <f t="shared" si="165"/>
        <v>1.5361842105263157</v>
      </c>
      <c r="AU332" s="65">
        <f t="shared" ca="1" si="166"/>
        <v>9.5049071537757056E-4</v>
      </c>
      <c r="AV332" s="66">
        <f t="shared" ca="1" si="167"/>
        <v>2.4738153274456545E-5</v>
      </c>
    </row>
    <row r="333" spans="2:48" x14ac:dyDescent="0.2">
      <c r="B333" s="3">
        <v>38370</v>
      </c>
      <c r="C333" s="4">
        <v>1195.9799800000001</v>
      </c>
      <c r="D333" s="4">
        <v>646.26000999999997</v>
      </c>
      <c r="E333" s="4">
        <v>624.86999500000002</v>
      </c>
      <c r="F333" s="4">
        <v>52.139999000000003</v>
      </c>
      <c r="G333" s="4">
        <v>102.69000200000001</v>
      </c>
      <c r="I333" s="74">
        <v>38370</v>
      </c>
      <c r="J333" s="75">
        <f t="shared" si="140"/>
        <v>9.674771051991285E-3</v>
      </c>
      <c r="K333" s="75">
        <f t="shared" si="141"/>
        <v>9.1820558950774598E-3</v>
      </c>
      <c r="L333" s="75">
        <f t="shared" si="142"/>
        <v>1.1968023643454907E-2</v>
      </c>
      <c r="M333" s="75">
        <f t="shared" si="143"/>
        <v>7.6777354194915192E-4</v>
      </c>
      <c r="N333" s="76">
        <f t="shared" si="144"/>
        <v>2.6362429727835E-3</v>
      </c>
      <c r="P333" s="77">
        <v>42849</v>
      </c>
      <c r="Q333" s="78">
        <v>1.0840068991465068E-2</v>
      </c>
      <c r="R333" s="78">
        <v>1.1463235803505906E-2</v>
      </c>
      <c r="S333" s="78">
        <v>1.3110095528240325E-2</v>
      </c>
      <c r="T333" s="78">
        <v>2.5334839029613587E-2</v>
      </c>
      <c r="U333" s="79">
        <v>-1.4632888773838302E-3</v>
      </c>
      <c r="W333" s="44">
        <f t="shared" si="145"/>
        <v>42844</v>
      </c>
      <c r="X333" s="20">
        <f t="shared" ca="1" si="146"/>
        <v>-1.5503784486935461E-3</v>
      </c>
      <c r="Y333" s="20">
        <f t="shared" ca="1" si="154"/>
        <v>2.4036733341734067E-6</v>
      </c>
      <c r="Z333" s="20">
        <f t="shared" ca="1" si="155"/>
        <v>7.4091205514853758E-6</v>
      </c>
      <c r="AA333" s="20">
        <f t="shared" ca="1" si="156"/>
        <v>11.488377939854859</v>
      </c>
      <c r="AB333" s="31">
        <f t="shared" ca="1" si="157"/>
        <v>-0.5695795553344547</v>
      </c>
      <c r="AC333" s="20">
        <f t="shared" ca="1" si="158"/>
        <v>287</v>
      </c>
      <c r="AD333" s="20">
        <f t="shared" ca="1" si="159"/>
        <v>0.22774244833068363</v>
      </c>
      <c r="AE333" s="20">
        <f t="shared" ca="1" si="160"/>
        <v>-0.74630217700002943</v>
      </c>
      <c r="AF333" s="20">
        <f t="shared" ca="1" si="161"/>
        <v>-0.5695795553344547</v>
      </c>
      <c r="AG333" s="20">
        <f t="shared" ca="1" si="149"/>
        <v>0.37838163736029296</v>
      </c>
      <c r="AH333" s="45">
        <f t="shared" ca="1" si="162"/>
        <v>0.32442086985499513</v>
      </c>
      <c r="AJ333" s="47">
        <f t="shared" si="150"/>
        <v>933</v>
      </c>
      <c r="AK333" s="46">
        <v>325</v>
      </c>
      <c r="AL333" s="46">
        <f t="shared" si="147"/>
        <v>5.7205725292270269E-2</v>
      </c>
      <c r="AM333" s="46">
        <f t="shared" si="148"/>
        <v>-5.559347488384165E-2</v>
      </c>
      <c r="AN333" s="46">
        <f t="shared" ca="1" si="163"/>
        <v>-6.6267799827802827E-3</v>
      </c>
      <c r="AO333" s="94">
        <f t="shared" ca="1" si="164"/>
        <v>-3.2794183135509421E-2</v>
      </c>
      <c r="AP333" s="46">
        <f t="shared" ca="1" si="151"/>
        <v>-2.9425257644614355E-2</v>
      </c>
      <c r="AQ333" s="47">
        <f t="shared" ca="1" si="152"/>
        <v>-1.44162394550937E-2</v>
      </c>
      <c r="AR333" s="90">
        <f t="shared" ca="1" si="153"/>
        <v>-1.4366763908234062E-2</v>
      </c>
      <c r="AT333" s="67">
        <f t="shared" si="165"/>
        <v>1.5396039603960396</v>
      </c>
      <c r="AU333" s="56">
        <f t="shared" ca="1" si="166"/>
        <v>1.3330596034532274E-3</v>
      </c>
      <c r="AV333" s="57">
        <f t="shared" ca="1" si="167"/>
        <v>3.1778026987933349E-4</v>
      </c>
    </row>
    <row r="334" spans="2:48" x14ac:dyDescent="0.2">
      <c r="B334" s="3">
        <v>38371</v>
      </c>
      <c r="C334" s="4">
        <v>1184.630005</v>
      </c>
      <c r="D334" s="4">
        <v>640.40997300000004</v>
      </c>
      <c r="E334" s="4">
        <v>617.90997300000004</v>
      </c>
      <c r="F334" s="4">
        <v>51.599997999999999</v>
      </c>
      <c r="G334" s="4">
        <v>102.839996</v>
      </c>
      <c r="I334" s="77">
        <v>38371</v>
      </c>
      <c r="J334" s="78">
        <f t="shared" si="140"/>
        <v>-9.4901045082711882E-3</v>
      </c>
      <c r="K334" s="78">
        <f t="shared" si="141"/>
        <v>-9.0521414128655886E-3</v>
      </c>
      <c r="L334" s="78">
        <f t="shared" si="142"/>
        <v>-1.1138352066336583E-2</v>
      </c>
      <c r="M334" s="78">
        <f t="shared" si="143"/>
        <v>-1.0356751253485902E-2</v>
      </c>
      <c r="N334" s="79">
        <f t="shared" si="144"/>
        <v>1.4606485254522871E-3</v>
      </c>
      <c r="P334" s="74">
        <v>42850</v>
      </c>
      <c r="Q334" s="75">
        <v>6.0906874447222079E-3</v>
      </c>
      <c r="R334" s="75">
        <v>6.0379256597175301E-3</v>
      </c>
      <c r="S334" s="75">
        <v>9.399556171633806E-3</v>
      </c>
      <c r="T334" s="75">
        <v>7.0821686011619724E-3</v>
      </c>
      <c r="U334" s="76">
        <v>-3.2973071991208428E-3</v>
      </c>
      <c r="W334" s="42">
        <f t="shared" si="145"/>
        <v>42845</v>
      </c>
      <c r="X334" s="19">
        <f t="shared" ca="1" si="146"/>
        <v>-1.5528406589466689E-3</v>
      </c>
      <c r="Y334" s="46">
        <f t="shared" ca="1" si="154"/>
        <v>2.411314112077925E-6</v>
      </c>
      <c r="Z334" s="19">
        <f t="shared" ca="1" si="155"/>
        <v>6.4248745115648927E-6</v>
      </c>
      <c r="AA334" s="46">
        <f t="shared" ca="1" si="156"/>
        <v>11.580024321054792</v>
      </c>
      <c r="AB334" s="47">
        <f t="shared" ca="1" si="157"/>
        <v>-0.61262479348528209</v>
      </c>
      <c r="AC334" s="46">
        <f t="shared" ca="1" si="158"/>
        <v>273</v>
      </c>
      <c r="AD334" s="46">
        <f t="shared" ca="1" si="159"/>
        <v>0.21661367249602545</v>
      </c>
      <c r="AE334" s="46">
        <f t="shared" ca="1" si="160"/>
        <v>-0.78368094703319768</v>
      </c>
      <c r="AF334" s="46">
        <f t="shared" ca="1" si="161"/>
        <v>-0.61262479348528209</v>
      </c>
      <c r="AG334" s="46">
        <f t="shared" ca="1" si="149"/>
        <v>0.43319113508081841</v>
      </c>
      <c r="AH334" s="48">
        <f t="shared" ca="1" si="162"/>
        <v>0.37530913759288453</v>
      </c>
      <c r="AJ334" s="31">
        <f t="shared" si="150"/>
        <v>932</v>
      </c>
      <c r="AK334" s="20">
        <v>326</v>
      </c>
      <c r="AL334" s="20">
        <f t="shared" si="147"/>
        <v>5.7205725292270269E-2</v>
      </c>
      <c r="AM334" s="20">
        <f t="shared" si="148"/>
        <v>-5.559347488384165E-2</v>
      </c>
      <c r="AN334" s="20">
        <f t="shared" ca="1" si="163"/>
        <v>-3.1622942447117004E-2</v>
      </c>
      <c r="AO334" s="20">
        <f t="shared" ca="1" si="164"/>
        <v>-3.3346166341979497E-2</v>
      </c>
      <c r="AP334" s="20">
        <f t="shared" ca="1" si="151"/>
        <v>-3.7095150668839075E-2</v>
      </c>
      <c r="AQ334" s="31">
        <f t="shared" ca="1" si="152"/>
        <v>-3.7692636532066677E-2</v>
      </c>
      <c r="AR334" s="89">
        <f t="shared" ca="1" si="153"/>
        <v>-4.0113028910821004E-2</v>
      </c>
      <c r="AT334" s="64">
        <f t="shared" si="165"/>
        <v>1.5430463576158941</v>
      </c>
      <c r="AU334" s="65">
        <f t="shared" ca="1" si="166"/>
        <v>2.1233092538577632E-3</v>
      </c>
      <c r="AV334" s="66">
        <f t="shared" ca="1" si="167"/>
        <v>2.4828465933594986E-3</v>
      </c>
    </row>
    <row r="335" spans="2:48" x14ac:dyDescent="0.2">
      <c r="B335" s="3">
        <v>38372</v>
      </c>
      <c r="C335" s="4">
        <v>1175.410034</v>
      </c>
      <c r="D335" s="4">
        <v>637.27002000000005</v>
      </c>
      <c r="E335" s="4">
        <v>612.34002699999996</v>
      </c>
      <c r="F335" s="4">
        <v>51.256667999999998</v>
      </c>
      <c r="G335" s="4">
        <v>102.980003</v>
      </c>
      <c r="I335" s="74">
        <v>38372</v>
      </c>
      <c r="J335" s="75">
        <f t="shared" si="140"/>
        <v>-7.7829963457661929E-3</v>
      </c>
      <c r="K335" s="75">
        <f t="shared" si="141"/>
        <v>-4.9030357620617367E-3</v>
      </c>
      <c r="L335" s="75">
        <f t="shared" si="142"/>
        <v>-9.0141707423130914E-3</v>
      </c>
      <c r="M335" s="75">
        <f t="shared" si="143"/>
        <v>-6.6536824284373361E-3</v>
      </c>
      <c r="N335" s="76">
        <f t="shared" si="144"/>
        <v>1.3614061206303149E-3</v>
      </c>
      <c r="P335" s="77">
        <v>42851</v>
      </c>
      <c r="Q335" s="78">
        <v>-4.8570337896502731E-4</v>
      </c>
      <c r="R335" s="78">
        <v>2.9752094591939745E-4</v>
      </c>
      <c r="S335" s="78">
        <v>5.9175229330519158E-3</v>
      </c>
      <c r="T335" s="78">
        <v>-2.8129550613234422E-3</v>
      </c>
      <c r="U335" s="79">
        <v>1.2865190222385876E-3</v>
      </c>
      <c r="W335" s="44">
        <f t="shared" si="145"/>
        <v>42846</v>
      </c>
      <c r="X335" s="20">
        <f t="shared" ca="1" si="146"/>
        <v>2.7443052372945969E-4</v>
      </c>
      <c r="Y335" s="20">
        <f t="shared" ca="1" si="154"/>
        <v>7.5312112354425534E-8</v>
      </c>
      <c r="Z335" s="20">
        <f t="shared" ca="1" si="155"/>
        <v>5.6997473024193564E-6</v>
      </c>
      <c r="AA335" s="20">
        <f t="shared" ca="1" si="156"/>
        <v>12.061875479943902</v>
      </c>
      <c r="AB335" s="31">
        <f t="shared" ca="1" si="157"/>
        <v>0.11494884545520785</v>
      </c>
      <c r="AC335" s="20">
        <f t="shared" ca="1" si="158"/>
        <v>646</v>
      </c>
      <c r="AD335" s="20">
        <f t="shared" ca="1" si="159"/>
        <v>0.51311605723370435</v>
      </c>
      <c r="AE335" s="20">
        <f t="shared" ca="1" si="160"/>
        <v>3.2883004974432466E-2</v>
      </c>
      <c r="AF335" s="20">
        <f t="shared" ca="1" si="161"/>
        <v>0.11494884545520785</v>
      </c>
      <c r="AG335" s="20">
        <f t="shared" ca="1" si="149"/>
        <v>4.8165080347236369E-3</v>
      </c>
      <c r="AH335" s="45">
        <f t="shared" ca="1" si="162"/>
        <v>1.3213237071485258E-2</v>
      </c>
      <c r="AJ335" s="47">
        <f t="shared" si="150"/>
        <v>931</v>
      </c>
      <c r="AK335" s="46">
        <v>327</v>
      </c>
      <c r="AL335" s="46">
        <f t="shared" si="147"/>
        <v>5.7205725292270269E-2</v>
      </c>
      <c r="AM335" s="46">
        <f t="shared" si="148"/>
        <v>-5.559347488384165E-2</v>
      </c>
      <c r="AN335" s="46">
        <f t="shared" ca="1" si="163"/>
        <v>-2.838222197458869E-2</v>
      </c>
      <c r="AO335" s="94">
        <f t="shared" ca="1" si="164"/>
        <v>-4.082790732300056E-2</v>
      </c>
      <c r="AP335" s="46">
        <f t="shared" ca="1" si="151"/>
        <v>-8.7119363943519934E-2</v>
      </c>
      <c r="AQ335" s="47">
        <f t="shared" ca="1" si="152"/>
        <v>2.3002064213512287E-2</v>
      </c>
      <c r="AR335" s="90">
        <f t="shared" ca="1" si="153"/>
        <v>2.4415432790929448E-2</v>
      </c>
      <c r="AT335" s="67">
        <f t="shared" si="165"/>
        <v>1.5465116279069768</v>
      </c>
      <c r="AU335" s="56">
        <f t="shared" ca="1" si="166"/>
        <v>1.1737688550370036E-2</v>
      </c>
      <c r="AV335" s="57">
        <f t="shared" ca="1" si="167"/>
        <v>9.2189624026739838E-4</v>
      </c>
    </row>
    <row r="336" spans="2:48" x14ac:dyDescent="0.2">
      <c r="B336" s="3">
        <v>38373</v>
      </c>
      <c r="C336" s="4">
        <v>1167.869995</v>
      </c>
      <c r="D336" s="4">
        <v>633.73999000000003</v>
      </c>
      <c r="E336" s="4">
        <v>611.080017</v>
      </c>
      <c r="F336" s="4">
        <v>51.459999000000003</v>
      </c>
      <c r="G336" s="4">
        <v>103.029999</v>
      </c>
      <c r="I336" s="77">
        <v>38373</v>
      </c>
      <c r="J336" s="78">
        <f t="shared" si="140"/>
        <v>-6.4148159211647321E-3</v>
      </c>
      <c r="K336" s="78">
        <f t="shared" si="141"/>
        <v>-5.539300279652274E-3</v>
      </c>
      <c r="L336" s="78">
        <f t="shared" si="142"/>
        <v>-2.0576966137148597E-3</v>
      </c>
      <c r="M336" s="78">
        <f t="shared" si="143"/>
        <v>3.9669180212807765E-3</v>
      </c>
      <c r="N336" s="79">
        <f t="shared" si="144"/>
        <v>4.8549231446426796E-4</v>
      </c>
      <c r="P336" s="74">
        <v>42852</v>
      </c>
      <c r="Q336" s="75">
        <v>5.5292007250118717E-4</v>
      </c>
      <c r="R336" s="75">
        <v>6.0059084456794208E-4</v>
      </c>
      <c r="S336" s="75">
        <v>-1.6204031988179563E-3</v>
      </c>
      <c r="T336" s="75">
        <v>9.4026013257702688E-4</v>
      </c>
      <c r="U336" s="76">
        <v>9.1775881899555493E-4</v>
      </c>
      <c r="W336" s="42">
        <f t="shared" si="145"/>
        <v>42849</v>
      </c>
      <c r="X336" s="19">
        <f t="shared" ca="1" si="146"/>
        <v>-1.4632888773838302E-3</v>
      </c>
      <c r="Y336" s="46">
        <f t="shared" ca="1" si="154"/>
        <v>2.1412143386752302E-6</v>
      </c>
      <c r="Z336" s="19">
        <f t="shared" ca="1" si="155"/>
        <v>4.5537986490405966E-6</v>
      </c>
      <c r="AA336" s="46">
        <f t="shared" ca="1" si="156"/>
        <v>11.829344805673871</v>
      </c>
      <c r="AB336" s="47">
        <f t="shared" ca="1" si="157"/>
        <v>-0.68571422598259346</v>
      </c>
      <c r="AC336" s="46">
        <f t="shared" ca="1" si="158"/>
        <v>250</v>
      </c>
      <c r="AD336" s="46">
        <f t="shared" ca="1" si="159"/>
        <v>0.19833068362480127</v>
      </c>
      <c r="AE336" s="46">
        <f t="shared" ca="1" si="160"/>
        <v>-0.84759893575705769</v>
      </c>
      <c r="AF336" s="46">
        <f t="shared" ca="1" si="161"/>
        <v>-0.68571422598259346</v>
      </c>
      <c r="AG336" s="46">
        <f t="shared" ca="1" si="149"/>
        <v>0.53474411982997327</v>
      </c>
      <c r="AH336" s="48">
        <f t="shared" ca="1" si="162"/>
        <v>0.47020399971490734</v>
      </c>
      <c r="AJ336" s="31">
        <f t="shared" si="150"/>
        <v>930</v>
      </c>
      <c r="AK336" s="20">
        <v>328</v>
      </c>
      <c r="AL336" s="20">
        <f t="shared" si="147"/>
        <v>5.7205725292270269E-2</v>
      </c>
      <c r="AM336" s="20">
        <f t="shared" si="148"/>
        <v>-5.559347488384165E-2</v>
      </c>
      <c r="AN336" s="20">
        <f t="shared" ca="1" si="163"/>
        <v>8.7457244725874708E-3</v>
      </c>
      <c r="AO336" s="20">
        <f t="shared" ca="1" si="164"/>
        <v>-4.8584916527019954E-2</v>
      </c>
      <c r="AP336" s="20">
        <f t="shared" ca="1" si="151"/>
        <v>-3.6902562268003133E-4</v>
      </c>
      <c r="AQ336" s="31">
        <f t="shared" ca="1" si="152"/>
        <v>-4.3258852909994087E-2</v>
      </c>
      <c r="AR336" s="89">
        <f t="shared" ca="1" si="153"/>
        <v>-4.2148737141767798E-2</v>
      </c>
      <c r="AT336" s="64">
        <f t="shared" si="165"/>
        <v>1.55</v>
      </c>
      <c r="AU336" s="65">
        <f t="shared" ca="1" si="166"/>
        <v>2.1107886080129653E-7</v>
      </c>
      <c r="AV336" s="66">
        <f t="shared" ca="1" si="167"/>
        <v>2.7535998661010462E-3</v>
      </c>
    </row>
    <row r="337" spans="2:48" x14ac:dyDescent="0.2">
      <c r="B337" s="3">
        <v>38376</v>
      </c>
      <c r="C337" s="4">
        <v>1163.75</v>
      </c>
      <c r="D337" s="4">
        <v>629.90997300000004</v>
      </c>
      <c r="E337" s="4">
        <v>604.53002900000001</v>
      </c>
      <c r="F337" s="4">
        <v>51.549999</v>
      </c>
      <c r="G337" s="4">
        <v>103.050003</v>
      </c>
      <c r="I337" s="74">
        <v>38376</v>
      </c>
      <c r="J337" s="75">
        <f t="shared" si="140"/>
        <v>-3.5277856419284213E-3</v>
      </c>
      <c r="K337" s="75">
        <f t="shared" si="141"/>
        <v>-6.0435147859297907E-3</v>
      </c>
      <c r="L337" s="75">
        <f t="shared" si="142"/>
        <v>-1.0718707563300969E-2</v>
      </c>
      <c r="M337" s="75">
        <f t="shared" si="143"/>
        <v>1.748931242691946E-3</v>
      </c>
      <c r="N337" s="76">
        <f t="shared" si="144"/>
        <v>1.9415704352283001E-4</v>
      </c>
      <c r="P337" s="77">
        <v>42853</v>
      </c>
      <c r="Q337" s="78">
        <v>-1.9131473359665974E-3</v>
      </c>
      <c r="R337" s="78">
        <v>-9.5175080035010424E-3</v>
      </c>
      <c r="S337" s="78">
        <v>-1.1784346489791568E-2</v>
      </c>
      <c r="T337" s="78">
        <v>-1.0959762188191091E-3</v>
      </c>
      <c r="U337" s="79">
        <v>1.742178649223952E-3</v>
      </c>
      <c r="W337" s="44">
        <f t="shared" si="145"/>
        <v>42850</v>
      </c>
      <c r="X337" s="20">
        <f t="shared" ca="1" si="146"/>
        <v>-3.2973071991208428E-3</v>
      </c>
      <c r="Y337" s="20">
        <f t="shared" ca="1" si="154"/>
        <v>1.0872234765374137E-5</v>
      </c>
      <c r="Z337" s="20">
        <f t="shared" ca="1" si="155"/>
        <v>4.2469078111278753E-6</v>
      </c>
      <c r="AA337" s="20">
        <f t="shared" ca="1" si="156"/>
        <v>9.8092839128288425</v>
      </c>
      <c r="AB337" s="31">
        <f t="shared" ca="1" si="157"/>
        <v>-1.6000110939808139</v>
      </c>
      <c r="AC337" s="20">
        <f t="shared" ca="1" si="158"/>
        <v>62</v>
      </c>
      <c r="AD337" s="20">
        <f t="shared" ca="1" si="159"/>
        <v>4.888712241653418E-2</v>
      </c>
      <c r="AE337" s="20">
        <f t="shared" ca="1" si="160"/>
        <v>-1.6557411760946503</v>
      </c>
      <c r="AF337" s="20">
        <f t="shared" ca="1" si="161"/>
        <v>-1.6000110939808139</v>
      </c>
      <c r="AG337" s="20">
        <f t="shared" ca="1" si="149"/>
        <v>2.7078640042181799</v>
      </c>
      <c r="AH337" s="45">
        <f t="shared" ca="1" si="162"/>
        <v>2.5600355008616811</v>
      </c>
      <c r="AJ337" s="47">
        <f t="shared" si="150"/>
        <v>929</v>
      </c>
      <c r="AK337" s="46">
        <v>329</v>
      </c>
      <c r="AL337" s="46">
        <f t="shared" si="147"/>
        <v>5.7205725292270269E-2</v>
      </c>
      <c r="AM337" s="46">
        <f t="shared" si="148"/>
        <v>-5.559347488384165E-2</v>
      </c>
      <c r="AN337" s="46">
        <f t="shared" ca="1" si="163"/>
        <v>-2.5840600760099013E-2</v>
      </c>
      <c r="AO337" s="94">
        <f t="shared" ca="1" si="164"/>
        <v>-3.6577838343111374E-2</v>
      </c>
      <c r="AP337" s="46">
        <f t="shared" ca="1" si="151"/>
        <v>-2.9600456153604762E-2</v>
      </c>
      <c r="AQ337" s="47">
        <f t="shared" ca="1" si="152"/>
        <v>-3.998360766138577E-2</v>
      </c>
      <c r="AR337" s="90">
        <f t="shared" ca="1" si="153"/>
        <v>-3.6207978368162579E-2</v>
      </c>
      <c r="AT337" s="67">
        <f t="shared" si="165"/>
        <v>1.5535117056856187</v>
      </c>
      <c r="AU337" s="56">
        <f t="shared" ca="1" si="166"/>
        <v>1.3611667678626639E-3</v>
      </c>
      <c r="AV337" s="57">
        <f t="shared" ca="1" si="167"/>
        <v>2.0366813394417506E-3</v>
      </c>
    </row>
    <row r="338" spans="2:48" x14ac:dyDescent="0.2">
      <c r="B338" s="3">
        <v>38377</v>
      </c>
      <c r="C338" s="4">
        <v>1168.410034</v>
      </c>
      <c r="D338" s="4">
        <v>631.21997099999999</v>
      </c>
      <c r="E338" s="4">
        <v>606.5</v>
      </c>
      <c r="F338" s="4">
        <v>51.566665999999998</v>
      </c>
      <c r="G338" s="4">
        <v>102.870003</v>
      </c>
      <c r="I338" s="77">
        <v>38377</v>
      </c>
      <c r="J338" s="78">
        <f t="shared" si="140"/>
        <v>4.0043256713211562E-3</v>
      </c>
      <c r="K338" s="78">
        <f t="shared" si="141"/>
        <v>2.0796590880455077E-3</v>
      </c>
      <c r="L338" s="78">
        <f t="shared" si="142"/>
        <v>3.2586817949451885E-3</v>
      </c>
      <c r="M338" s="78">
        <f t="shared" si="143"/>
        <v>3.2331717407013357E-4</v>
      </c>
      <c r="N338" s="79">
        <f t="shared" si="144"/>
        <v>-1.7467248399789645E-3</v>
      </c>
      <c r="P338" s="74">
        <v>42856</v>
      </c>
      <c r="Q338" s="75">
        <v>1.7322905313657151E-3</v>
      </c>
      <c r="R338" s="75">
        <v>2.6604867225669938E-3</v>
      </c>
      <c r="S338" s="75">
        <v>4.9484306482900746E-3</v>
      </c>
      <c r="T338" s="75">
        <v>4.0752194996114882E-3</v>
      </c>
      <c r="U338" s="76">
        <v>-4.7596979405034653E-3</v>
      </c>
      <c r="W338" s="42">
        <f t="shared" si="145"/>
        <v>42851</v>
      </c>
      <c r="X338" s="19">
        <f t="shared" ca="1" si="146"/>
        <v>1.2865190222385876E-3</v>
      </c>
      <c r="Y338" s="46">
        <f t="shared" ca="1" si="154"/>
        <v>1.6551311945817313E-6</v>
      </c>
      <c r="Z338" s="19">
        <f t="shared" ca="1" si="155"/>
        <v>6.3010627752531128E-6</v>
      </c>
      <c r="AA338" s="46">
        <f t="shared" ca="1" si="156"/>
        <v>11.712117318885452</v>
      </c>
      <c r="AB338" s="47">
        <f t="shared" ca="1" si="157"/>
        <v>0.51251821960202371</v>
      </c>
      <c r="AC338" s="46">
        <f t="shared" ca="1" si="158"/>
        <v>889</v>
      </c>
      <c r="AD338" s="46">
        <f t="shared" ca="1" si="159"/>
        <v>0.70627980922098565</v>
      </c>
      <c r="AE338" s="46">
        <f t="shared" ca="1" si="160"/>
        <v>0.54254897077912878</v>
      </c>
      <c r="AF338" s="46">
        <f t="shared" ca="1" si="161"/>
        <v>0.51251821960202371</v>
      </c>
      <c r="AG338" s="46">
        <f t="shared" ca="1" si="149"/>
        <v>0.21806139246066578</v>
      </c>
      <c r="AH338" s="48">
        <f t="shared" ca="1" si="162"/>
        <v>0.26267492542402815</v>
      </c>
      <c r="AJ338" s="31">
        <f t="shared" si="150"/>
        <v>928</v>
      </c>
      <c r="AK338" s="20">
        <v>330</v>
      </c>
      <c r="AL338" s="20">
        <f t="shared" si="147"/>
        <v>5.7205725292270269E-2</v>
      </c>
      <c r="AM338" s="20">
        <f t="shared" si="148"/>
        <v>-5.559347488384165E-2</v>
      </c>
      <c r="AN338" s="20">
        <f t="shared" ca="1" si="163"/>
        <v>-2.2691112257391937E-2</v>
      </c>
      <c r="AO338" s="20">
        <f t="shared" ca="1" si="164"/>
        <v>-4.0296125959179301E-2</v>
      </c>
      <c r="AP338" s="20">
        <f t="shared" ca="1" si="151"/>
        <v>-2.5946156502658906E-2</v>
      </c>
      <c r="AQ338" s="31">
        <f t="shared" ca="1" si="152"/>
        <v>-2.2286915072383392E-2</v>
      </c>
      <c r="AR338" s="89">
        <f t="shared" ca="1" si="153"/>
        <v>-1.9815099353679203E-2</v>
      </c>
      <c r="AT338" s="64">
        <f t="shared" si="165"/>
        <v>1.5570469798657718</v>
      </c>
      <c r="AU338" s="65">
        <f t="shared" ca="1" si="166"/>
        <v>1.048208756002878E-3</v>
      </c>
      <c r="AV338" s="66">
        <f t="shared" ca="1" si="167"/>
        <v>6.1135606493901539E-4</v>
      </c>
    </row>
    <row r="339" spans="2:48" x14ac:dyDescent="0.2">
      <c r="B339" s="3">
        <v>38378</v>
      </c>
      <c r="C339" s="4">
        <v>1174.0699460000001</v>
      </c>
      <c r="D339" s="4">
        <v>637.64001499999995</v>
      </c>
      <c r="E339" s="4">
        <v>616.57000700000003</v>
      </c>
      <c r="F339" s="4">
        <v>52.189999</v>
      </c>
      <c r="G339" s="4">
        <v>102.82</v>
      </c>
      <c r="I339" s="74">
        <v>38378</v>
      </c>
      <c r="J339" s="75">
        <f t="shared" si="140"/>
        <v>4.8441145105743563E-3</v>
      </c>
      <c r="K339" s="75">
        <f t="shared" si="141"/>
        <v>1.0170850567083787E-2</v>
      </c>
      <c r="L339" s="75">
        <f t="shared" si="142"/>
        <v>1.660347403132734E-2</v>
      </c>
      <c r="M339" s="75">
        <f t="shared" si="143"/>
        <v>1.208790578006347E-2</v>
      </c>
      <c r="N339" s="76">
        <f t="shared" si="144"/>
        <v>-4.8607950366253799E-4</v>
      </c>
      <c r="P339" s="77">
        <v>42857</v>
      </c>
      <c r="Q339" s="78">
        <v>1.1890500505600905E-3</v>
      </c>
      <c r="R339" s="78">
        <v>-1.5253077972029962E-3</v>
      </c>
      <c r="S339" s="78">
        <v>-5.6844020614953035E-3</v>
      </c>
      <c r="T339" s="78">
        <v>5.1514363144377559E-3</v>
      </c>
      <c r="U339" s="79">
        <v>1.3795088371330831E-3</v>
      </c>
      <c r="W339" s="44">
        <f t="shared" si="145"/>
        <v>42852</v>
      </c>
      <c r="X339" s="20">
        <f t="shared" ca="1" si="146"/>
        <v>9.1775881899555493E-4</v>
      </c>
      <c r="Y339" s="20">
        <f t="shared" ca="1" si="154"/>
        <v>8.4228124984411579E-7</v>
      </c>
      <c r="Z339" s="20">
        <f t="shared" ca="1" si="155"/>
        <v>5.4107362349579516E-6</v>
      </c>
      <c r="AA339" s="20">
        <f t="shared" ca="1" si="156"/>
        <v>11.971456876175917</v>
      </c>
      <c r="AB339" s="31">
        <f t="shared" ca="1" si="157"/>
        <v>0.39454848928423392</v>
      </c>
      <c r="AC339" s="20">
        <f t="shared" ca="1" si="158"/>
        <v>828</v>
      </c>
      <c r="AD339" s="20">
        <f t="shared" ca="1" si="159"/>
        <v>0.65779014308426076</v>
      </c>
      <c r="AE339" s="20">
        <f t="shared" ca="1" si="160"/>
        <v>0.40643948330089119</v>
      </c>
      <c r="AF339" s="20">
        <f t="shared" ca="1" si="161"/>
        <v>0.39454848928423392</v>
      </c>
      <c r="AG339" s="20">
        <f t="shared" ca="1" si="149"/>
        <v>0.1218014958271932</v>
      </c>
      <c r="AH339" s="45">
        <f t="shared" ca="1" si="162"/>
        <v>0.15566851039647128</v>
      </c>
      <c r="AJ339" s="47">
        <f t="shared" si="150"/>
        <v>927</v>
      </c>
      <c r="AK339" s="46">
        <v>331</v>
      </c>
      <c r="AL339" s="46">
        <f t="shared" si="147"/>
        <v>5.7205725292270269E-2</v>
      </c>
      <c r="AM339" s="46">
        <f t="shared" si="148"/>
        <v>-5.559347488384165E-2</v>
      </c>
      <c r="AN339" s="46">
        <f t="shared" ca="1" si="163"/>
        <v>-3.7840846015354812E-3</v>
      </c>
      <c r="AO339" s="94">
        <f t="shared" ca="1" si="164"/>
        <v>-4.572573577029921E-2</v>
      </c>
      <c r="AP339" s="46">
        <f t="shared" ca="1" si="151"/>
        <v>-4.7248749011088255E-2</v>
      </c>
      <c r="AQ339" s="47">
        <f t="shared" ca="1" si="152"/>
        <v>5.1295428833609061E-4</v>
      </c>
      <c r="AR339" s="90">
        <f t="shared" ca="1" si="153"/>
        <v>4.1626122566851043E-4</v>
      </c>
      <c r="AT339" s="67">
        <f t="shared" si="165"/>
        <v>1.5606060606060606</v>
      </c>
      <c r="AU339" s="56">
        <f t="shared" ca="1" si="166"/>
        <v>3.4839660781912085E-3</v>
      </c>
      <c r="AV339" s="57">
        <f t="shared" ca="1" si="167"/>
        <v>2.7041153065894255E-7</v>
      </c>
    </row>
    <row r="340" spans="2:48" x14ac:dyDescent="0.2">
      <c r="B340" s="3">
        <v>38379</v>
      </c>
      <c r="C340" s="4">
        <v>1174.5500489999999</v>
      </c>
      <c r="D340" s="4">
        <v>639.65002400000003</v>
      </c>
      <c r="E340" s="4">
        <v>616.90002400000003</v>
      </c>
      <c r="F340" s="4">
        <v>52.266666000000001</v>
      </c>
      <c r="G340" s="4">
        <v>102.68</v>
      </c>
      <c r="I340" s="77">
        <v>38379</v>
      </c>
      <c r="J340" s="78">
        <f t="shared" si="140"/>
        <v>4.0892197405747392E-4</v>
      </c>
      <c r="K340" s="78">
        <f t="shared" si="141"/>
        <v>3.1522629582776138E-3</v>
      </c>
      <c r="L340" s="78">
        <f t="shared" si="142"/>
        <v>5.352466001480315E-4</v>
      </c>
      <c r="M340" s="78">
        <f t="shared" si="143"/>
        <v>1.4689979204636598E-3</v>
      </c>
      <c r="N340" s="79">
        <f t="shared" si="144"/>
        <v>-1.3616028010113438E-3</v>
      </c>
      <c r="P340" s="74">
        <v>42858</v>
      </c>
      <c r="Q340" s="75">
        <v>-1.271360505177841E-3</v>
      </c>
      <c r="R340" s="75">
        <v>-4.2139002964184996E-3</v>
      </c>
      <c r="S340" s="75">
        <v>-6.0312865098826511E-3</v>
      </c>
      <c r="T340" s="75">
        <v>-2.0189004817347958E-3</v>
      </c>
      <c r="U340" s="76">
        <v>-1.010286581841102E-3</v>
      </c>
      <c r="W340" s="42">
        <f t="shared" si="145"/>
        <v>42853</v>
      </c>
      <c r="X340" s="19">
        <f t="shared" ca="1" si="146"/>
        <v>1.742178649223952E-3</v>
      </c>
      <c r="Y340" s="46">
        <f t="shared" ca="1" si="154"/>
        <v>3.0351864458117939E-6</v>
      </c>
      <c r="Z340" s="19">
        <f t="shared" ca="1" si="155"/>
        <v>4.5406498135218684E-6</v>
      </c>
      <c r="AA340" s="46">
        <f t="shared" ca="1" si="156"/>
        <v>11.63399283081227</v>
      </c>
      <c r="AB340" s="47">
        <f t="shared" ca="1" si="157"/>
        <v>0.81758644473186171</v>
      </c>
      <c r="AC340" s="46">
        <f t="shared" ca="1" si="158"/>
        <v>1029</v>
      </c>
      <c r="AD340" s="46">
        <f t="shared" ca="1" si="159"/>
        <v>0.81756756756756754</v>
      </c>
      <c r="AE340" s="46">
        <f t="shared" ca="1" si="160"/>
        <v>0.90613412537292415</v>
      </c>
      <c r="AF340" s="46">
        <f t="shared" ca="1" si="161"/>
        <v>0.81758644473186171</v>
      </c>
      <c r="AG340" s="46">
        <f t="shared" ca="1" si="149"/>
        <v>0.59604370149186514</v>
      </c>
      <c r="AH340" s="48">
        <f t="shared" ca="1" si="162"/>
        <v>0.66844759460928549</v>
      </c>
      <c r="AJ340" s="31">
        <f t="shared" si="150"/>
        <v>926</v>
      </c>
      <c r="AK340" s="20">
        <v>332</v>
      </c>
      <c r="AL340" s="20">
        <f t="shared" si="147"/>
        <v>5.7205725292270269E-2</v>
      </c>
      <c r="AM340" s="20">
        <f t="shared" si="148"/>
        <v>-5.559347488384165E-2</v>
      </c>
      <c r="AN340" s="20">
        <f t="shared" ca="1" si="163"/>
        <v>-2.0889420327157009E-2</v>
      </c>
      <c r="AO340" s="20">
        <f t="shared" ca="1" si="164"/>
        <v>-4.1810744211414563E-2</v>
      </c>
      <c r="AP340" s="20">
        <f t="shared" ca="1" si="151"/>
        <v>-2.6342306001093975E-2</v>
      </c>
      <c r="AQ340" s="31">
        <f t="shared" ca="1" si="152"/>
        <v>-2.4031167166126705E-2</v>
      </c>
      <c r="AR340" s="89">
        <f t="shared" ca="1" si="153"/>
        <v>-2.2407508702276577E-2</v>
      </c>
      <c r="AT340" s="64">
        <f t="shared" si="165"/>
        <v>1.5641891891891893</v>
      </c>
      <c r="AU340" s="65">
        <f t="shared" ca="1" si="166"/>
        <v>1.0854176032628067E-3</v>
      </c>
      <c r="AV340" s="66">
        <f t="shared" ca="1" si="167"/>
        <v>7.8537383314298669E-4</v>
      </c>
    </row>
    <row r="341" spans="2:48" x14ac:dyDescent="0.2">
      <c r="B341" s="3">
        <v>38380</v>
      </c>
      <c r="C341" s="4">
        <v>1171.3599850000001</v>
      </c>
      <c r="D341" s="4">
        <v>636.65997300000004</v>
      </c>
      <c r="E341" s="4">
        <v>613</v>
      </c>
      <c r="F341" s="4">
        <v>52.150002000000001</v>
      </c>
      <c r="G341" s="4">
        <v>103.029999</v>
      </c>
      <c r="I341" s="74">
        <v>38380</v>
      </c>
      <c r="J341" s="75">
        <f t="shared" si="140"/>
        <v>-2.715988137513494E-3</v>
      </c>
      <c r="K341" s="75">
        <f t="shared" si="141"/>
        <v>-4.6745108853462562E-3</v>
      </c>
      <c r="L341" s="75">
        <f t="shared" si="142"/>
        <v>-6.3219709001016838E-3</v>
      </c>
      <c r="M341" s="75">
        <f t="shared" si="143"/>
        <v>-2.2320918652052554E-3</v>
      </c>
      <c r="N341" s="76">
        <f t="shared" si="144"/>
        <v>3.4086384885079549E-3</v>
      </c>
      <c r="P341" s="77">
        <v>42859</v>
      </c>
      <c r="Q341" s="78">
        <v>5.8210276161929663E-4</v>
      </c>
      <c r="R341" s="78">
        <v>-1.869839781190057E-3</v>
      </c>
      <c r="S341" s="78">
        <v>-1.488272463201337E-3</v>
      </c>
      <c r="T341" s="78">
        <v>9.4927012296077574E-3</v>
      </c>
      <c r="U341" s="79">
        <v>-8.2740647680625359E-4</v>
      </c>
      <c r="W341" s="44">
        <f t="shared" si="145"/>
        <v>42856</v>
      </c>
      <c r="X341" s="20">
        <f t="shared" ca="1" si="146"/>
        <v>-4.7596979405034653E-3</v>
      </c>
      <c r="Y341" s="20">
        <f t="shared" ca="1" si="154"/>
        <v>2.2654724484832929E-5</v>
      </c>
      <c r="Z341" s="20">
        <f t="shared" ca="1" si="155"/>
        <v>4.4707334245759023E-6</v>
      </c>
      <c r="AA341" s="20">
        <f t="shared" ca="1" si="156"/>
        <v>7.2506184943375498</v>
      </c>
      <c r="AB341" s="31">
        <f t="shared" ca="1" si="157"/>
        <v>-2.2510752078449281</v>
      </c>
      <c r="AC341" s="20">
        <f t="shared" ca="1" si="158"/>
        <v>17</v>
      </c>
      <c r="AD341" s="20">
        <f t="shared" ca="1" si="159"/>
        <v>1.3116057233704292E-2</v>
      </c>
      <c r="AE341" s="20">
        <f t="shared" ca="1" si="160"/>
        <v>-2.2227581201899098</v>
      </c>
      <c r="AF341" s="20">
        <f t="shared" ca="1" si="161"/>
        <v>-2.2510752078449281</v>
      </c>
      <c r="AG341" s="20">
        <f t="shared" ca="1" si="149"/>
        <v>5.2744771433867204</v>
      </c>
      <c r="AH341" s="45">
        <f t="shared" ca="1" si="162"/>
        <v>5.067339591374088</v>
      </c>
      <c r="AJ341" s="47">
        <f t="shared" si="150"/>
        <v>925</v>
      </c>
      <c r="AK341" s="46">
        <v>333</v>
      </c>
      <c r="AL341" s="46">
        <f t="shared" si="147"/>
        <v>5.7205725292270269E-2</v>
      </c>
      <c r="AM341" s="46">
        <f t="shared" si="148"/>
        <v>-5.559347488384165E-2</v>
      </c>
      <c r="AN341" s="46">
        <f t="shared" ca="1" si="163"/>
        <v>-3.386438978826517E-2</v>
      </c>
      <c r="AO341" s="94">
        <f t="shared" ca="1" si="164"/>
        <v>-2.5186563717508569E-2</v>
      </c>
      <c r="AP341" s="46">
        <f t="shared" ca="1" si="151"/>
        <v>-3.8120826728431909E-2</v>
      </c>
      <c r="AQ341" s="47">
        <f t="shared" ca="1" si="152"/>
        <v>1.3662993351767371E-3</v>
      </c>
      <c r="AR341" s="90">
        <f t="shared" ca="1" si="153"/>
        <v>1.4985460876203842E-3</v>
      </c>
      <c r="AT341" s="67">
        <f t="shared" si="165"/>
        <v>1.5677966101694916</v>
      </c>
      <c r="AU341" s="56">
        <f t="shared" ca="1" si="166"/>
        <v>2.2783180053808374E-3</v>
      </c>
      <c r="AV341" s="57">
        <f t="shared" ca="1" si="167"/>
        <v>3.5207073702850561E-6</v>
      </c>
    </row>
    <row r="342" spans="2:48" x14ac:dyDescent="0.2">
      <c r="B342" s="3">
        <v>38383</v>
      </c>
      <c r="C342" s="4">
        <v>1181.2700199999999</v>
      </c>
      <c r="D342" s="4">
        <v>645.96997099999999</v>
      </c>
      <c r="E342" s="4">
        <v>624.02002000000005</v>
      </c>
      <c r="F342" s="4">
        <v>52.400002000000001</v>
      </c>
      <c r="G342" s="4">
        <v>102.900002</v>
      </c>
      <c r="I342" s="77">
        <v>38383</v>
      </c>
      <c r="J342" s="78">
        <f t="shared" si="140"/>
        <v>8.4602813199222259E-3</v>
      </c>
      <c r="K342" s="78">
        <f t="shared" si="141"/>
        <v>1.4623187250378547E-2</v>
      </c>
      <c r="L342" s="78">
        <f t="shared" si="142"/>
        <v>1.7977194127243142E-2</v>
      </c>
      <c r="M342" s="78">
        <f t="shared" si="143"/>
        <v>4.7938636704175008E-3</v>
      </c>
      <c r="N342" s="79">
        <f t="shared" si="144"/>
        <v>-1.2617393114795917E-3</v>
      </c>
      <c r="P342" s="74">
        <v>42860</v>
      </c>
      <c r="Q342" s="75">
        <v>4.0886951849016303E-3</v>
      </c>
      <c r="R342" s="75">
        <v>8.316977085271399E-3</v>
      </c>
      <c r="S342" s="75">
        <v>5.8681816904895354E-3</v>
      </c>
      <c r="T342" s="75">
        <v>1.1099012898149586E-2</v>
      </c>
      <c r="U342" s="76">
        <v>1.8399889584090341E-4</v>
      </c>
      <c r="W342" s="42">
        <f t="shared" si="145"/>
        <v>42857</v>
      </c>
      <c r="X342" s="19">
        <f t="shared" ca="1" si="146"/>
        <v>1.3795088371330831E-3</v>
      </c>
      <c r="Y342" s="46">
        <f t="shared" ca="1" si="154"/>
        <v>1.9030446317282711E-6</v>
      </c>
      <c r="Z342" s="19">
        <f t="shared" ca="1" si="155"/>
        <v>9.544450404225237E-6</v>
      </c>
      <c r="AA342" s="46">
        <f t="shared" ca="1" si="156"/>
        <v>11.360163126696666</v>
      </c>
      <c r="AB342" s="47">
        <f t="shared" ca="1" si="157"/>
        <v>0.44652833637939249</v>
      </c>
      <c r="AC342" s="46">
        <f t="shared" ca="1" si="158"/>
        <v>855</v>
      </c>
      <c r="AD342" s="46">
        <f t="shared" ca="1" si="159"/>
        <v>0.67925278219395868</v>
      </c>
      <c r="AE342" s="46">
        <f t="shared" ca="1" si="160"/>
        <v>0.46561034661982198</v>
      </c>
      <c r="AF342" s="46">
        <f t="shared" ca="1" si="161"/>
        <v>0.44652833637939249</v>
      </c>
      <c r="AG342" s="46">
        <f t="shared" ca="1" si="149"/>
        <v>0.16078540745177447</v>
      </c>
      <c r="AH342" s="48">
        <f t="shared" ca="1" si="162"/>
        <v>0.19938755518974791</v>
      </c>
      <c r="AJ342" s="31">
        <f t="shared" si="150"/>
        <v>924</v>
      </c>
      <c r="AK342" s="20">
        <v>334</v>
      </c>
      <c r="AL342" s="20">
        <f t="shared" si="147"/>
        <v>5.7205725292270269E-2</v>
      </c>
      <c r="AM342" s="20">
        <f t="shared" si="148"/>
        <v>-5.559347488384165E-2</v>
      </c>
      <c r="AN342" s="20">
        <f t="shared" ca="1" si="163"/>
        <v>2.9388216869664609E-2</v>
      </c>
      <c r="AO342" s="20">
        <f t="shared" ca="1" si="164"/>
        <v>-3.3783679560310503E-2</v>
      </c>
      <c r="AP342" s="20">
        <f t="shared" ca="1" si="151"/>
        <v>3.99220787334797E-2</v>
      </c>
      <c r="AQ342" s="31">
        <f t="shared" ca="1" si="152"/>
        <v>-2.4265049006991123E-2</v>
      </c>
      <c r="AR342" s="89">
        <f t="shared" ca="1" si="153"/>
        <v>-2.7964960567655957E-2</v>
      </c>
      <c r="AT342" s="64">
        <f t="shared" si="165"/>
        <v>1.5714285714285714</v>
      </c>
      <c r="AU342" s="65">
        <f t="shared" ca="1" si="166"/>
        <v>2.5044994392033819E-3</v>
      </c>
      <c r="AV342" s="66">
        <f t="shared" ca="1" si="167"/>
        <v>1.2289184592937255E-3</v>
      </c>
    </row>
    <row r="343" spans="2:48" x14ac:dyDescent="0.2">
      <c r="B343" s="3">
        <v>38384</v>
      </c>
      <c r="C343" s="4">
        <v>1189.410034</v>
      </c>
      <c r="D343" s="4">
        <v>650.82000700000003</v>
      </c>
      <c r="E343" s="4">
        <v>628.14001499999995</v>
      </c>
      <c r="F343" s="4">
        <v>52.726664999999997</v>
      </c>
      <c r="G343" s="4">
        <v>102.699997</v>
      </c>
      <c r="I343" s="74">
        <v>38384</v>
      </c>
      <c r="J343" s="75">
        <f t="shared" si="140"/>
        <v>6.89090035485711E-3</v>
      </c>
      <c r="K343" s="75">
        <f t="shared" si="141"/>
        <v>7.5081446781371294E-3</v>
      </c>
      <c r="L343" s="75">
        <f t="shared" si="142"/>
        <v>6.6023442645316141E-3</v>
      </c>
      <c r="M343" s="75">
        <f t="shared" si="143"/>
        <v>6.234026479617241E-3</v>
      </c>
      <c r="N343" s="76">
        <f t="shared" si="144"/>
        <v>-1.9436831497826835E-3</v>
      </c>
      <c r="P343" s="77">
        <v>42863</v>
      </c>
      <c r="Q343" s="78">
        <v>3.7446077189371702E-5</v>
      </c>
      <c r="R343" s="78">
        <v>-3.7503278219366905E-3</v>
      </c>
      <c r="S343" s="78">
        <v>-3.8367823908375459E-3</v>
      </c>
      <c r="T343" s="78">
        <v>-7.4706209770160669E-3</v>
      </c>
      <c r="U343" s="79">
        <v>-1.9319135767777093E-3</v>
      </c>
      <c r="W343" s="44">
        <f t="shared" si="145"/>
        <v>42858</v>
      </c>
      <c r="X343" s="20">
        <f t="shared" ca="1" si="146"/>
        <v>-1.010286581841102E-3</v>
      </c>
      <c r="Y343" s="20">
        <f t="shared" ca="1" si="154"/>
        <v>1.0206789774481777E-6</v>
      </c>
      <c r="Z343" s="20">
        <f t="shared" ca="1" si="155"/>
        <v>7.8715911761138958E-6</v>
      </c>
      <c r="AA343" s="20">
        <f t="shared" ca="1" si="156"/>
        <v>11.62258417647042</v>
      </c>
      <c r="AB343" s="31">
        <f t="shared" ca="1" si="157"/>
        <v>-0.36009187302844897</v>
      </c>
      <c r="AC343" s="20">
        <f t="shared" ca="1" si="158"/>
        <v>381</v>
      </c>
      <c r="AD343" s="20">
        <f t="shared" ca="1" si="159"/>
        <v>0.30246422893481717</v>
      </c>
      <c r="AE343" s="20">
        <f t="shared" ca="1" si="160"/>
        <v>-0.5173262139188195</v>
      </c>
      <c r="AF343" s="20">
        <f t="shared" ca="1" si="161"/>
        <v>-0.36009187302844897</v>
      </c>
      <c r="AG343" s="20">
        <f t="shared" ca="1" si="149"/>
        <v>0.16454352724163027</v>
      </c>
      <c r="AH343" s="45">
        <f t="shared" ca="1" si="162"/>
        <v>0.1296661570211366</v>
      </c>
      <c r="AJ343" s="47">
        <f t="shared" si="150"/>
        <v>923</v>
      </c>
      <c r="AK343" s="46">
        <v>335</v>
      </c>
      <c r="AL343" s="46">
        <f t="shared" si="147"/>
        <v>5.7205725292270269E-2</v>
      </c>
      <c r="AM343" s="46">
        <f t="shared" si="148"/>
        <v>-5.559347488384165E-2</v>
      </c>
      <c r="AN343" s="46">
        <f t="shared" ca="1" si="163"/>
        <v>2.6684189580421427E-2</v>
      </c>
      <c r="AO343" s="94">
        <f t="shared" ca="1" si="164"/>
        <v>-2.9774259118791169E-2</v>
      </c>
      <c r="AP343" s="46">
        <f t="shared" ca="1" si="151"/>
        <v>1.5956675075876607E-2</v>
      </c>
      <c r="AQ343" s="47">
        <f t="shared" ca="1" si="152"/>
        <v>8.9909939652931051E-3</v>
      </c>
      <c r="AR343" s="90">
        <f t="shared" ca="1" si="153"/>
        <v>8.4413788365903051E-3</v>
      </c>
      <c r="AT343" s="67">
        <f t="shared" si="165"/>
        <v>1.5750853242320819</v>
      </c>
      <c r="AU343" s="56">
        <f t="shared" ca="1" si="166"/>
        <v>4.0104110504669778E-4</v>
      </c>
      <c r="AV343" s="57">
        <f t="shared" ca="1" si="167"/>
        <v>1.1223566068224645E-4</v>
      </c>
    </row>
    <row r="344" spans="2:48" x14ac:dyDescent="0.2">
      <c r="B344" s="3">
        <v>38385</v>
      </c>
      <c r="C344" s="4">
        <v>1193.1899410000001</v>
      </c>
      <c r="D344" s="4">
        <v>654.080017</v>
      </c>
      <c r="E344" s="4">
        <v>631.97997999999995</v>
      </c>
      <c r="F344" s="4">
        <v>52.799999</v>
      </c>
      <c r="G344" s="4">
        <v>102.779999</v>
      </c>
      <c r="I344" s="77">
        <v>38385</v>
      </c>
      <c r="J344" s="78">
        <f t="shared" si="140"/>
        <v>3.1779679773578351E-3</v>
      </c>
      <c r="K344" s="78">
        <f t="shared" si="141"/>
        <v>5.0090807979724043E-3</v>
      </c>
      <c r="L344" s="78">
        <f t="shared" si="142"/>
        <v>6.1132309808347536E-3</v>
      </c>
      <c r="M344" s="78">
        <f t="shared" si="143"/>
        <v>1.3908332719318143E-3</v>
      </c>
      <c r="N344" s="79">
        <f t="shared" si="144"/>
        <v>7.7898736452745431E-4</v>
      </c>
      <c r="P344" s="74">
        <v>42864</v>
      </c>
      <c r="Q344" s="75">
        <v>-1.0252486558836506E-3</v>
      </c>
      <c r="R344" s="75">
        <v>-2.4076466512701856E-3</v>
      </c>
      <c r="S344" s="75">
        <v>1.5806530254169432E-4</v>
      </c>
      <c r="T344" s="75">
        <v>-2.4576959280396978E-3</v>
      </c>
      <c r="U344" s="76">
        <v>9.2192830531714692E-5</v>
      </c>
      <c r="W344" s="42">
        <f t="shared" si="145"/>
        <v>42859</v>
      </c>
      <c r="X344" s="19">
        <f t="shared" ca="1" si="146"/>
        <v>-8.2740647680625359E-4</v>
      </c>
      <c r="Y344" s="46">
        <f t="shared" ca="1" si="154"/>
        <v>6.8460147786093746E-7</v>
      </c>
      <c r="Z344" s="19">
        <f t="shared" ca="1" si="155"/>
        <v>6.4052394378897394E-6</v>
      </c>
      <c r="AA344" s="46">
        <f t="shared" ca="1" si="156"/>
        <v>11.851512759258972</v>
      </c>
      <c r="AB344" s="47">
        <f t="shared" ca="1" si="157"/>
        <v>-0.32692733304283395</v>
      </c>
      <c r="AC344" s="46">
        <f t="shared" ca="1" si="158"/>
        <v>401</v>
      </c>
      <c r="AD344" s="46">
        <f t="shared" ca="1" si="159"/>
        <v>0.31836248012718599</v>
      </c>
      <c r="AE344" s="46">
        <f t="shared" ca="1" si="160"/>
        <v>-0.47228277954766101</v>
      </c>
      <c r="AF344" s="46">
        <f t="shared" ca="1" si="161"/>
        <v>-0.32692733304283395</v>
      </c>
      <c r="AG344" s="46">
        <f t="shared" ca="1" si="149"/>
        <v>0.13873770903977997</v>
      </c>
      <c r="AH344" s="48">
        <f t="shared" ca="1" si="162"/>
        <v>0.10688148109050007</v>
      </c>
      <c r="AJ344" s="31">
        <f t="shared" si="150"/>
        <v>922</v>
      </c>
      <c r="AK344" s="20">
        <v>336</v>
      </c>
      <c r="AL344" s="20">
        <f t="shared" si="147"/>
        <v>5.7205725292270269E-2</v>
      </c>
      <c r="AM344" s="20">
        <f t="shared" si="148"/>
        <v>-5.559347488384165E-2</v>
      </c>
      <c r="AN344" s="20">
        <f t="shared" ca="1" si="163"/>
        <v>-1.4344590048522043E-2</v>
      </c>
      <c r="AO344" s="20">
        <f t="shared" ca="1" si="164"/>
        <v>-3.7591570699299186E-2</v>
      </c>
      <c r="AP344" s="20">
        <f t="shared" ca="1" si="151"/>
        <v>-9.0861102821454716E-3</v>
      </c>
      <c r="AQ344" s="31">
        <f t="shared" ca="1" si="152"/>
        <v>-3.6106564575777107E-2</v>
      </c>
      <c r="AR344" s="89">
        <f t="shared" ca="1" si="153"/>
        <v>-4.0082179256660785E-2</v>
      </c>
      <c r="AT344" s="64">
        <f t="shared" si="165"/>
        <v>1.5787671232876712</v>
      </c>
      <c r="AU344" s="65">
        <f t="shared" ca="1" si="166"/>
        <v>1.3033890899774572E-4</v>
      </c>
      <c r="AV344" s="66">
        <f t="shared" ca="1" si="167"/>
        <v>2.5364174120444645E-3</v>
      </c>
    </row>
    <row r="345" spans="2:48" x14ac:dyDescent="0.2">
      <c r="B345" s="3">
        <v>38386</v>
      </c>
      <c r="C345" s="4">
        <v>1189.8900149999999</v>
      </c>
      <c r="D345" s="4">
        <v>652.75</v>
      </c>
      <c r="E345" s="4">
        <v>629.32000700000003</v>
      </c>
      <c r="F345" s="4">
        <v>52.513331999999998</v>
      </c>
      <c r="G345" s="4">
        <v>102.650002</v>
      </c>
      <c r="I345" s="74">
        <v>38386</v>
      </c>
      <c r="J345" s="75">
        <f t="shared" si="140"/>
        <v>-2.7656334390771913E-3</v>
      </c>
      <c r="K345" s="75">
        <f t="shared" si="141"/>
        <v>-2.0334163488134787E-3</v>
      </c>
      <c r="L345" s="75">
        <f t="shared" si="142"/>
        <v>-4.2089513658327008E-3</v>
      </c>
      <c r="M345" s="75">
        <f t="shared" si="143"/>
        <v>-5.4292993452519072E-3</v>
      </c>
      <c r="N345" s="76">
        <f t="shared" si="144"/>
        <v>-1.2648083407745803E-3</v>
      </c>
      <c r="P345" s="77">
        <v>42865</v>
      </c>
      <c r="Q345" s="78">
        <v>1.1306013918641129E-3</v>
      </c>
      <c r="R345" s="78">
        <v>6.2101614587355101E-3</v>
      </c>
      <c r="S345" s="78">
        <v>5.5537058923351059E-3</v>
      </c>
      <c r="T345" s="78">
        <v>1.5398675226403109E-3</v>
      </c>
      <c r="U345" s="79">
        <v>2.7648847926270653E-4</v>
      </c>
      <c r="W345" s="44">
        <f t="shared" si="145"/>
        <v>42860</v>
      </c>
      <c r="X345" s="20">
        <f t="shared" ca="1" si="146"/>
        <v>1.8399889584090341E-4</v>
      </c>
      <c r="Y345" s="20">
        <f t="shared" ca="1" si="154"/>
        <v>3.3855593670671623E-8</v>
      </c>
      <c r="Z345" s="20">
        <f t="shared" ca="1" si="155"/>
        <v>5.2341587377084265E-6</v>
      </c>
      <c r="AA345" s="20">
        <f t="shared" ca="1" si="156"/>
        <v>12.153836224581475</v>
      </c>
      <c r="AB345" s="31">
        <f t="shared" ca="1" si="157"/>
        <v>8.0425130102488612E-2</v>
      </c>
      <c r="AC345" s="20">
        <f t="shared" ca="1" si="158"/>
        <v>623</v>
      </c>
      <c r="AD345" s="20">
        <f t="shared" ca="1" si="159"/>
        <v>0.49483306836248014</v>
      </c>
      <c r="AE345" s="20">
        <f t="shared" ca="1" si="160"/>
        <v>-1.2951939047092605E-2</v>
      </c>
      <c r="AF345" s="20">
        <f t="shared" ca="1" si="161"/>
        <v>8.0425130102488612E-2</v>
      </c>
      <c r="AG345" s="20">
        <f t="shared" ca="1" si="149"/>
        <v>1.2164296247524607E-3</v>
      </c>
      <c r="AH345" s="45">
        <f t="shared" ca="1" si="162"/>
        <v>6.4682015520022198E-3</v>
      </c>
      <c r="AJ345" s="47">
        <f t="shared" si="150"/>
        <v>921</v>
      </c>
      <c r="AK345" s="46">
        <v>337</v>
      </c>
      <c r="AL345" s="46">
        <f t="shared" si="147"/>
        <v>5.7205725292270269E-2</v>
      </c>
      <c r="AM345" s="46">
        <f t="shared" si="148"/>
        <v>-5.559347488384165E-2</v>
      </c>
      <c r="AN345" s="46">
        <f t="shared" ca="1" si="163"/>
        <v>-2.5942832492172479E-2</v>
      </c>
      <c r="AO345" s="94">
        <f t="shared" ca="1" si="164"/>
        <v>-2.7386737226607286E-2</v>
      </c>
      <c r="AP345" s="46">
        <f t="shared" ca="1" si="151"/>
        <v>-3.3234592017705927E-2</v>
      </c>
      <c r="AQ345" s="47">
        <f t="shared" ca="1" si="152"/>
        <v>3.4168747828543164E-2</v>
      </c>
      <c r="AR345" s="90">
        <f t="shared" ca="1" si="153"/>
        <v>3.3734998814958811E-2</v>
      </c>
      <c r="AT345" s="67">
        <f t="shared" si="165"/>
        <v>1.5824742268041236</v>
      </c>
      <c r="AU345" s="56">
        <f t="shared" ca="1" si="166"/>
        <v>1.7479030861911973E-3</v>
      </c>
      <c r="AV345" s="57">
        <f t="shared" ca="1" si="167"/>
        <v>1.800935023344838E-3</v>
      </c>
    </row>
    <row r="346" spans="2:48" x14ac:dyDescent="0.2">
      <c r="B346" s="3">
        <v>38387</v>
      </c>
      <c r="C346" s="4">
        <v>1203.030029</v>
      </c>
      <c r="D346" s="4">
        <v>661.70001200000002</v>
      </c>
      <c r="E346" s="4">
        <v>637.44000200000005</v>
      </c>
      <c r="F346" s="4">
        <v>52.783332999999999</v>
      </c>
      <c r="G346" s="4">
        <v>103.08000199999999</v>
      </c>
      <c r="I346" s="77">
        <v>38387</v>
      </c>
      <c r="J346" s="78">
        <f t="shared" si="140"/>
        <v>1.1043049218292722E-2</v>
      </c>
      <c r="K346" s="78">
        <f t="shared" si="141"/>
        <v>1.3711240137878231E-2</v>
      </c>
      <c r="L346" s="78">
        <f t="shared" si="142"/>
        <v>1.2902807649018565E-2</v>
      </c>
      <c r="M346" s="78">
        <f t="shared" si="143"/>
        <v>5.141570525366789E-3</v>
      </c>
      <c r="N346" s="79">
        <f t="shared" si="144"/>
        <v>4.1889916378179187E-3</v>
      </c>
      <c r="P346" s="74">
        <v>42866</v>
      </c>
      <c r="Q346" s="75">
        <v>-2.1628093718817775E-3</v>
      </c>
      <c r="R346" s="75">
        <v>-6.3385903425956548E-3</v>
      </c>
      <c r="S346" s="75">
        <v>-6.7091185476532266E-3</v>
      </c>
      <c r="T346" s="75">
        <v>-2.4600860630368177E-3</v>
      </c>
      <c r="U346" s="76">
        <v>-9.2158850936689555E-5</v>
      </c>
      <c r="W346" s="42">
        <f t="shared" si="145"/>
        <v>42863</v>
      </c>
      <c r="X346" s="19">
        <f t="shared" ca="1" si="146"/>
        <v>-1.9319135767777093E-3</v>
      </c>
      <c r="Y346" s="46">
        <f t="shared" ca="1" si="154"/>
        <v>3.732290068138042E-6</v>
      </c>
      <c r="Z346" s="19">
        <f t="shared" ca="1" si="155"/>
        <v>4.199009635552165E-6</v>
      </c>
      <c r="AA346" s="46">
        <f t="shared" ca="1" si="156"/>
        <v>11.491811777334426</v>
      </c>
      <c r="AB346" s="47">
        <f t="shared" ca="1" si="157"/>
        <v>-0.94278846206610678</v>
      </c>
      <c r="AC346" s="46">
        <f t="shared" ca="1" si="158"/>
        <v>167</v>
      </c>
      <c r="AD346" s="46">
        <f t="shared" ca="1" si="159"/>
        <v>0.13235294117647059</v>
      </c>
      <c r="AE346" s="46">
        <f t="shared" ca="1" si="160"/>
        <v>-1.1153373577337866</v>
      </c>
      <c r="AF346" s="46">
        <f t="shared" ca="1" si="161"/>
        <v>-0.94278846206610678</v>
      </c>
      <c r="AG346" s="46">
        <f t="shared" ca="1" si="149"/>
        <v>0.97680852526791928</v>
      </c>
      <c r="AH346" s="48">
        <f t="shared" ca="1" si="162"/>
        <v>0.88885008420497469</v>
      </c>
      <c r="AJ346" s="31">
        <f t="shared" si="150"/>
        <v>920</v>
      </c>
      <c r="AK346" s="20">
        <v>338</v>
      </c>
      <c r="AL346" s="20">
        <f t="shared" si="147"/>
        <v>5.7205725292270269E-2</v>
      </c>
      <c r="AM346" s="20">
        <f t="shared" si="148"/>
        <v>-5.559347488384165E-2</v>
      </c>
      <c r="AN346" s="20">
        <f t="shared" ca="1" si="163"/>
        <v>3.7335446354721136E-2</v>
      </c>
      <c r="AO346" s="20">
        <f t="shared" ca="1" si="164"/>
        <v>-2.4627054632234184E-2</v>
      </c>
      <c r="AP346" s="20">
        <f t="shared" ca="1" si="151"/>
        <v>3.2060131474433692E-2</v>
      </c>
      <c r="AQ346" s="31">
        <f t="shared" ca="1" si="152"/>
        <v>1.6341739877150457E-2</v>
      </c>
      <c r="AR346" s="89">
        <f t="shared" ca="1" si="153"/>
        <v>1.413405636565232E-2</v>
      </c>
      <c r="AT346" s="64">
        <f t="shared" si="165"/>
        <v>1.5862068965517242</v>
      </c>
      <c r="AU346" s="65">
        <f t="shared" ca="1" si="166"/>
        <v>1.630385978871269E-3</v>
      </c>
      <c r="AV346" s="66">
        <f t="shared" ca="1" si="167"/>
        <v>3.1687900930972747E-4</v>
      </c>
    </row>
    <row r="347" spans="2:48" x14ac:dyDescent="0.2">
      <c r="B347" s="3">
        <v>38390</v>
      </c>
      <c r="C347" s="4">
        <v>1201.719971</v>
      </c>
      <c r="D347" s="4">
        <v>660.34997599999997</v>
      </c>
      <c r="E347" s="4">
        <v>636.61999500000002</v>
      </c>
      <c r="F347" s="4">
        <v>52.450001</v>
      </c>
      <c r="G347" s="4">
        <v>103.099998</v>
      </c>
      <c r="I347" s="74">
        <v>38390</v>
      </c>
      <c r="J347" s="75">
        <f t="shared" si="140"/>
        <v>-1.0889653362094309E-3</v>
      </c>
      <c r="K347" s="75">
        <f t="shared" si="141"/>
        <v>-2.0402538544914603E-3</v>
      </c>
      <c r="L347" s="75">
        <f t="shared" si="142"/>
        <v>-1.2864065597189055E-3</v>
      </c>
      <c r="M347" s="75">
        <f t="shared" si="143"/>
        <v>-6.3150995030950138E-3</v>
      </c>
      <c r="N347" s="76">
        <f t="shared" si="144"/>
        <v>1.939852504077961E-4</v>
      </c>
      <c r="P347" s="77">
        <v>42867</v>
      </c>
      <c r="Q347" s="78">
        <v>-1.4784413421209208E-3</v>
      </c>
      <c r="R347" s="78">
        <v>-4.7524704577917689E-3</v>
      </c>
      <c r="S347" s="78">
        <v>-5.3445052955552316E-3</v>
      </c>
      <c r="T347" s="78">
        <v>5.5487209717348922E-3</v>
      </c>
      <c r="U347" s="79">
        <v>3.6859658225018486E-3</v>
      </c>
      <c r="W347" s="44">
        <f t="shared" si="145"/>
        <v>42864</v>
      </c>
      <c r="X347" s="20">
        <f t="shared" ca="1" si="146"/>
        <v>9.2192830531714692E-5</v>
      </c>
      <c r="Y347" s="20">
        <f t="shared" ca="1" si="154"/>
        <v>8.4995180014494638E-9</v>
      </c>
      <c r="Z347" s="20">
        <f t="shared" ca="1" si="155"/>
        <v>4.4004526920809962E-6</v>
      </c>
      <c r="AA347" s="20">
        <f t="shared" ca="1" si="156"/>
        <v>12.33187162785431</v>
      </c>
      <c r="AB347" s="31">
        <f t="shared" ca="1" si="157"/>
        <v>4.3948946678367018E-2</v>
      </c>
      <c r="AC347" s="20">
        <f t="shared" ca="1" si="158"/>
        <v>598</v>
      </c>
      <c r="AD347" s="20">
        <f t="shared" ca="1" si="159"/>
        <v>0.47496025437201905</v>
      </c>
      <c r="AE347" s="20">
        <f t="shared" ca="1" si="160"/>
        <v>-6.2806601838045595E-2</v>
      </c>
      <c r="AF347" s="20">
        <f t="shared" ca="1" si="161"/>
        <v>4.3948946678367018E-2</v>
      </c>
      <c r="AG347" s="20">
        <f t="shared" ca="1" si="149"/>
        <v>2.5562645714578983E-6</v>
      </c>
      <c r="AH347" s="45">
        <f t="shared" ca="1" si="162"/>
        <v>1.9315099141379473E-3</v>
      </c>
      <c r="AJ347" s="47">
        <f t="shared" si="150"/>
        <v>919</v>
      </c>
      <c r="AK347" s="46">
        <v>339</v>
      </c>
      <c r="AL347" s="46">
        <f t="shared" si="147"/>
        <v>5.7205725292270269E-2</v>
      </c>
      <c r="AM347" s="46">
        <f t="shared" si="148"/>
        <v>-5.559347488384165E-2</v>
      </c>
      <c r="AN347" s="46">
        <f t="shared" ca="1" si="163"/>
        <v>7.5345970474492513E-2</v>
      </c>
      <c r="AO347" s="94">
        <f t="shared" ca="1" si="164"/>
        <v>-1.5271722429914553E-3</v>
      </c>
      <c r="AP347" s="46">
        <f t="shared" ca="1" si="151"/>
        <v>6.3345471249604407E-2</v>
      </c>
      <c r="AQ347" s="47">
        <f t="shared" ca="1" si="152"/>
        <v>-1.3649081283804798E-2</v>
      </c>
      <c r="AR347" s="90">
        <f t="shared" ca="1" si="153"/>
        <v>-1.4289514879697556E-2</v>
      </c>
      <c r="AT347" s="67">
        <f t="shared" si="165"/>
        <v>1.5899653979238755</v>
      </c>
      <c r="AU347" s="56">
        <f t="shared" ca="1" si="166"/>
        <v>6.3799726312800467E-3</v>
      </c>
      <c r="AV347" s="57">
        <f t="shared" ca="1" si="167"/>
        <v>3.2465540903431301E-4</v>
      </c>
    </row>
    <row r="348" spans="2:48" x14ac:dyDescent="0.2">
      <c r="B348" s="3">
        <v>38391</v>
      </c>
      <c r="C348" s="4">
        <v>1202.3000489999999</v>
      </c>
      <c r="D348" s="4">
        <v>662.40002400000003</v>
      </c>
      <c r="E348" s="4">
        <v>638.71997099999999</v>
      </c>
      <c r="F348" s="4">
        <v>52.450001</v>
      </c>
      <c r="G348" s="4">
        <v>103.160004</v>
      </c>
      <c r="I348" s="77">
        <v>38391</v>
      </c>
      <c r="J348" s="78">
        <f t="shared" si="140"/>
        <v>4.8270646573115634E-4</v>
      </c>
      <c r="K348" s="78">
        <f t="shared" si="141"/>
        <v>3.1044871272927262E-3</v>
      </c>
      <c r="L348" s="78">
        <f t="shared" si="142"/>
        <v>3.2986334335916821E-3</v>
      </c>
      <c r="M348" s="78">
        <f t="shared" si="143"/>
        <v>0</v>
      </c>
      <c r="N348" s="79">
        <f t="shared" si="144"/>
        <v>5.8201747006824713E-4</v>
      </c>
      <c r="P348" s="74">
        <v>42870</v>
      </c>
      <c r="Q348" s="75">
        <v>4.7765136426024587E-3</v>
      </c>
      <c r="R348" s="75">
        <v>6.8631672232667973E-3</v>
      </c>
      <c r="S348" s="75">
        <v>8.0635419040977121E-3</v>
      </c>
      <c r="T348" s="75">
        <v>5.0582772856613703E-3</v>
      </c>
      <c r="U348" s="76">
        <v>-3.672512002800783E-4</v>
      </c>
      <c r="W348" s="42">
        <f t="shared" si="145"/>
        <v>42865</v>
      </c>
      <c r="X348" s="19">
        <f t="shared" ca="1" si="146"/>
        <v>2.7648847926270653E-4</v>
      </c>
      <c r="Y348" s="46">
        <f t="shared" ca="1" si="154"/>
        <v>7.6445879165004102E-8</v>
      </c>
      <c r="Z348" s="19">
        <f t="shared" ca="1" si="155"/>
        <v>3.5764755759718746E-6</v>
      </c>
      <c r="AA348" s="46">
        <f t="shared" ca="1" si="156"/>
        <v>12.519758078099693</v>
      </c>
      <c r="AB348" s="47">
        <f t="shared" ca="1" si="157"/>
        <v>0.1462006851976069</v>
      </c>
      <c r="AC348" s="46">
        <f t="shared" ca="1" si="158"/>
        <v>672</v>
      </c>
      <c r="AD348" s="46">
        <f t="shared" ca="1" si="159"/>
        <v>0.53378378378378377</v>
      </c>
      <c r="AE348" s="46">
        <f t="shared" ca="1" si="160"/>
        <v>8.4784857149159037E-2</v>
      </c>
      <c r="AF348" s="46">
        <f t="shared" ca="1" si="161"/>
        <v>0.1462006851976069</v>
      </c>
      <c r="AG348" s="46">
        <f t="shared" ca="1" si="149"/>
        <v>1.0131007539952224E-2</v>
      </c>
      <c r="AH348" s="48">
        <f t="shared" ca="1" si="162"/>
        <v>2.1374640352249751E-2</v>
      </c>
      <c r="AJ348" s="31">
        <f t="shared" si="150"/>
        <v>918</v>
      </c>
      <c r="AK348" s="20">
        <v>340</v>
      </c>
      <c r="AL348" s="20">
        <f t="shared" si="147"/>
        <v>5.7205725292270269E-2</v>
      </c>
      <c r="AM348" s="20">
        <f t="shared" si="148"/>
        <v>-5.559347488384165E-2</v>
      </c>
      <c r="AN348" s="20">
        <f t="shared" ca="1" si="163"/>
        <v>-9.6449753415910617E-5</v>
      </c>
      <c r="AO348" s="20">
        <f t="shared" ca="1" si="164"/>
        <v>-1.1324893741932808E-2</v>
      </c>
      <c r="AP348" s="20">
        <f t="shared" ca="1" si="151"/>
        <v>-1.2355746309842446E-2</v>
      </c>
      <c r="AQ348" s="31">
        <f t="shared" ca="1" si="152"/>
        <v>7.5808178356044864E-2</v>
      </c>
      <c r="AR348" s="89">
        <f t="shared" ca="1" si="153"/>
        <v>7.8178193789442713E-2</v>
      </c>
      <c r="AT348" s="64">
        <f t="shared" si="165"/>
        <v>1.59375</v>
      </c>
      <c r="AU348" s="65">
        <f t="shared" ca="1" si="166"/>
        <v>2.4330899407913893E-4</v>
      </c>
      <c r="AV348" s="66">
        <f t="shared" ca="1" si="167"/>
        <v>9.7407290372863321E-3</v>
      </c>
    </row>
    <row r="349" spans="2:48" x14ac:dyDescent="0.2">
      <c r="B349" s="3">
        <v>38392</v>
      </c>
      <c r="C349" s="4">
        <v>1191.98999</v>
      </c>
      <c r="D349" s="4">
        <v>653.65997300000004</v>
      </c>
      <c r="E349" s="4">
        <v>625.71002199999998</v>
      </c>
      <c r="F349" s="4">
        <v>52.316665999999998</v>
      </c>
      <c r="G349" s="4">
        <v>103.44000200000001</v>
      </c>
      <c r="I349" s="74">
        <v>38392</v>
      </c>
      <c r="J349" s="75">
        <f t="shared" si="140"/>
        <v>-8.5752795307420891E-3</v>
      </c>
      <c r="K349" s="75">
        <f t="shared" si="141"/>
        <v>-1.3194520959135704E-2</v>
      </c>
      <c r="L349" s="75">
        <f t="shared" si="142"/>
        <v>-2.036878380306666E-2</v>
      </c>
      <c r="M349" s="75">
        <f t="shared" si="143"/>
        <v>-2.5421353185484672E-3</v>
      </c>
      <c r="N349" s="76">
        <f t="shared" si="144"/>
        <v>2.7142108292280229E-3</v>
      </c>
      <c r="P349" s="77">
        <v>42871</v>
      </c>
      <c r="Q349" s="78">
        <v>-6.8689681361807189E-4</v>
      </c>
      <c r="R349" s="78">
        <v>-9.3001969543012541E-4</v>
      </c>
      <c r="S349" s="78">
        <v>5.4523213384537975E-4</v>
      </c>
      <c r="T349" s="78">
        <v>6.4053378069240021E-3</v>
      </c>
      <c r="U349" s="79">
        <v>1.285819285979596E-3</v>
      </c>
      <c r="W349" s="44">
        <f t="shared" si="145"/>
        <v>42866</v>
      </c>
      <c r="X349" s="20">
        <f t="shared" ca="1" si="146"/>
        <v>-9.2158850936689555E-5</v>
      </c>
      <c r="Y349" s="20">
        <f t="shared" ca="1" si="154"/>
        <v>8.4932538059709654E-9</v>
      </c>
      <c r="Z349" s="20">
        <f t="shared" ca="1" si="155"/>
        <v>2.9855030171661759E-6</v>
      </c>
      <c r="AA349" s="20">
        <f t="shared" ca="1" si="156"/>
        <v>12.71889747859216</v>
      </c>
      <c r="AB349" s="31">
        <f t="shared" ca="1" si="157"/>
        <v>-5.3336964302992694E-2</v>
      </c>
      <c r="AC349" s="20">
        <f t="shared" ca="1" si="158"/>
        <v>543</v>
      </c>
      <c r="AD349" s="20">
        <f t="shared" ca="1" si="159"/>
        <v>0.43124006359300476</v>
      </c>
      <c r="AE349" s="20">
        <f t="shared" ca="1" si="160"/>
        <v>-0.17321793430534208</v>
      </c>
      <c r="AF349" s="20">
        <f t="shared" ca="1" si="161"/>
        <v>-5.3336964302992694E-2</v>
      </c>
      <c r="AG349" s="20">
        <f t="shared" ca="1" si="149"/>
        <v>9.7781924444154591E-3</v>
      </c>
      <c r="AH349" s="45">
        <f t="shared" ca="1" si="162"/>
        <v>2.8448317610587173E-3</v>
      </c>
      <c r="AJ349" s="47">
        <f t="shared" si="150"/>
        <v>917</v>
      </c>
      <c r="AK349" s="46">
        <v>341</v>
      </c>
      <c r="AL349" s="46">
        <f t="shared" si="147"/>
        <v>5.7205725292270269E-2</v>
      </c>
      <c r="AM349" s="46">
        <f t="shared" si="148"/>
        <v>-5.559347488384165E-2</v>
      </c>
      <c r="AN349" s="46">
        <f t="shared" ca="1" si="163"/>
        <v>-1.1717539851818587E-2</v>
      </c>
      <c r="AO349" s="94">
        <f t="shared" ca="1" si="164"/>
        <v>-3.651537085241896E-2</v>
      </c>
      <c r="AP349" s="46">
        <f t="shared" ca="1" si="151"/>
        <v>-2.5527571744575667E-2</v>
      </c>
      <c r="AQ349" s="47">
        <f t="shared" ca="1" si="152"/>
        <v>-4.8376746216840884E-2</v>
      </c>
      <c r="AR349" s="90">
        <f t="shared" ca="1" si="153"/>
        <v>-4.9346818605042066E-2</v>
      </c>
      <c r="AT349" s="67">
        <f t="shared" si="165"/>
        <v>1.5975609756097562</v>
      </c>
      <c r="AU349" s="56">
        <f t="shared" ca="1" si="166"/>
        <v>1.0410616635591952E-3</v>
      </c>
      <c r="AV349" s="57">
        <f t="shared" ca="1" si="167"/>
        <v>3.8902343212621864E-3</v>
      </c>
    </row>
    <row r="350" spans="2:48" x14ac:dyDescent="0.2">
      <c r="B350" s="3">
        <v>38393</v>
      </c>
      <c r="C350" s="4">
        <v>1197.01001</v>
      </c>
      <c r="D350" s="4">
        <v>655.92999299999997</v>
      </c>
      <c r="E350" s="4">
        <v>626.80999799999995</v>
      </c>
      <c r="F350" s="4">
        <v>52.860000999999997</v>
      </c>
      <c r="G350" s="4">
        <v>102.910004</v>
      </c>
      <c r="I350" s="77">
        <v>38393</v>
      </c>
      <c r="J350" s="78">
        <f t="shared" si="140"/>
        <v>4.2114615408808355E-3</v>
      </c>
      <c r="K350" s="78">
        <f t="shared" si="141"/>
        <v>3.4727841596014801E-3</v>
      </c>
      <c r="L350" s="78">
        <f t="shared" si="142"/>
        <v>1.7579644904584407E-3</v>
      </c>
      <c r="M350" s="78">
        <f t="shared" si="143"/>
        <v>1.0385505070219861E-2</v>
      </c>
      <c r="N350" s="79">
        <f t="shared" si="144"/>
        <v>-5.1237237988453069E-3</v>
      </c>
      <c r="P350" s="74">
        <v>42872</v>
      </c>
      <c r="Q350" s="75">
        <v>-1.8178214589219161E-2</v>
      </c>
      <c r="R350" s="75">
        <v>-2.072249270638683E-2</v>
      </c>
      <c r="S350" s="75">
        <v>-2.7812858503818524E-2</v>
      </c>
      <c r="T350" s="75">
        <v>-1.1365358732091491E-2</v>
      </c>
      <c r="U350" s="76">
        <v>5.1367181747399024E-3</v>
      </c>
      <c r="W350" s="42">
        <f t="shared" si="145"/>
        <v>42867</v>
      </c>
      <c r="X350" s="19">
        <f t="shared" ca="1" si="146"/>
        <v>3.6859658225018486E-3</v>
      </c>
      <c r="Y350" s="46">
        <f t="shared" ca="1" si="154"/>
        <v>1.3586344044651729E-5</v>
      </c>
      <c r="Z350" s="19">
        <f t="shared" ca="1" si="155"/>
        <v>2.5311633225101118E-6</v>
      </c>
      <c r="AA350" s="46">
        <f t="shared" ca="1" si="156"/>
        <v>7.5192031853089309</v>
      </c>
      <c r="AB350" s="47">
        <f t="shared" ca="1" si="157"/>
        <v>2.316814270572396</v>
      </c>
      <c r="AC350" s="46">
        <f t="shared" ca="1" si="158"/>
        <v>1247</v>
      </c>
      <c r="AD350" s="46">
        <f t="shared" ca="1" si="159"/>
        <v>0.99085850556438793</v>
      </c>
      <c r="AE350" s="46">
        <f t="shared" ca="1" si="160"/>
        <v>2.3598365440142133</v>
      </c>
      <c r="AF350" s="46">
        <f t="shared" ca="1" si="161"/>
        <v>2.316814270572396</v>
      </c>
      <c r="AG350" s="46">
        <f t="shared" ca="1" si="149"/>
        <v>5.15865147605387</v>
      </c>
      <c r="AH350" s="48">
        <f t="shared" ca="1" si="162"/>
        <v>5.3676283643279019</v>
      </c>
      <c r="AJ350" s="31">
        <f t="shared" si="150"/>
        <v>916</v>
      </c>
      <c r="AK350" s="20">
        <v>342</v>
      </c>
      <c r="AL350" s="20">
        <f t="shared" si="147"/>
        <v>5.7205725292270269E-2</v>
      </c>
      <c r="AM350" s="20">
        <f t="shared" si="148"/>
        <v>-5.559347488384165E-2</v>
      </c>
      <c r="AN350" s="20">
        <f t="shared" ca="1" si="163"/>
        <v>4.2421382329291282E-2</v>
      </c>
      <c r="AO350" s="20">
        <f t="shared" ca="1" si="164"/>
        <v>-1.4570919115259141E-2</v>
      </c>
      <c r="AP350" s="20">
        <f t="shared" ca="1" si="151"/>
        <v>5.942668870652424E-2</v>
      </c>
      <c r="AQ350" s="31">
        <f t="shared" ca="1" si="152"/>
        <v>-4.9008591195296809E-3</v>
      </c>
      <c r="AR350" s="89">
        <f t="shared" ca="1" si="153"/>
        <v>-4.422853899785883E-3</v>
      </c>
      <c r="AT350" s="64">
        <f t="shared" si="165"/>
        <v>1.6013986013986015</v>
      </c>
      <c r="AU350" s="65">
        <f t="shared" ca="1" si="166"/>
        <v>5.6553893336536301E-3</v>
      </c>
      <c r="AV350" s="66">
        <f t="shared" ca="1" si="167"/>
        <v>3.1325977522495968E-5</v>
      </c>
    </row>
    <row r="351" spans="2:48" x14ac:dyDescent="0.2">
      <c r="B351" s="3">
        <v>38394</v>
      </c>
      <c r="C351" s="4">
        <v>1205.3000489999999</v>
      </c>
      <c r="D351" s="4">
        <v>662.65997300000004</v>
      </c>
      <c r="E351" s="4">
        <v>634.76000999999997</v>
      </c>
      <c r="F351" s="4">
        <v>53.226664999999997</v>
      </c>
      <c r="G351" s="4">
        <v>103.050003</v>
      </c>
      <c r="I351" s="74">
        <v>38394</v>
      </c>
      <c r="J351" s="75">
        <f t="shared" si="140"/>
        <v>6.925622117395642E-3</v>
      </c>
      <c r="K351" s="75">
        <f t="shared" si="141"/>
        <v>1.0260210802709962E-2</v>
      </c>
      <c r="L351" s="75">
        <f t="shared" si="142"/>
        <v>1.2683288437272207E-2</v>
      </c>
      <c r="M351" s="75">
        <f t="shared" si="143"/>
        <v>6.9365114086925601E-3</v>
      </c>
      <c r="N351" s="76">
        <f t="shared" si="144"/>
        <v>1.3604022403886321E-3</v>
      </c>
      <c r="P351" s="77">
        <v>42873</v>
      </c>
      <c r="Q351" s="78">
        <v>3.686818535649625E-3</v>
      </c>
      <c r="R351" s="78">
        <v>8.0297633356910957E-4</v>
      </c>
      <c r="S351" s="78">
        <v>3.8277005823367538E-3</v>
      </c>
      <c r="T351" s="78">
        <v>1.6860822098737562E-3</v>
      </c>
      <c r="U351" s="79">
        <v>-5.4759079124665146E-4</v>
      </c>
      <c r="W351" s="44">
        <f t="shared" si="145"/>
        <v>42870</v>
      </c>
      <c r="X351" s="20">
        <f t="shared" ca="1" si="146"/>
        <v>-3.672512002800783E-4</v>
      </c>
      <c r="Y351" s="20">
        <f t="shared" ca="1" si="154"/>
        <v>1.3487344410715818E-7</v>
      </c>
      <c r="Z351" s="20">
        <f t="shared" ca="1" si="155"/>
        <v>5.7425649041477298E-6</v>
      </c>
      <c r="AA351" s="20">
        <f t="shared" ca="1" si="156"/>
        <v>12.044117979264483</v>
      </c>
      <c r="AB351" s="31">
        <f t="shared" ca="1" si="157"/>
        <v>-0.15325345269322715</v>
      </c>
      <c r="AC351" s="20">
        <f t="shared" ca="1" si="158"/>
        <v>496</v>
      </c>
      <c r="AD351" s="20">
        <f t="shared" ca="1" si="159"/>
        <v>0.39387917329093802</v>
      </c>
      <c r="AE351" s="20">
        <f t="shared" ca="1" si="160"/>
        <v>-0.26922265619225982</v>
      </c>
      <c r="AF351" s="20">
        <f t="shared" ca="1" si="161"/>
        <v>-0.15325345269322715</v>
      </c>
      <c r="AG351" s="20">
        <f t="shared" ca="1" si="149"/>
        <v>3.9521929695234818E-2</v>
      </c>
      <c r="AH351" s="45">
        <f t="shared" ca="1" si="162"/>
        <v>2.348662076239522E-2</v>
      </c>
      <c r="AJ351" s="47">
        <f t="shared" si="150"/>
        <v>915</v>
      </c>
      <c r="AK351" s="46">
        <v>343</v>
      </c>
      <c r="AL351" s="46">
        <f t="shared" si="147"/>
        <v>5.7205725292270269E-2</v>
      </c>
      <c r="AM351" s="46">
        <f t="shared" si="148"/>
        <v>-5.559347488384165E-2</v>
      </c>
      <c r="AN351" s="46">
        <f t="shared" ca="1" si="163"/>
        <v>1.6072500923425721E-2</v>
      </c>
      <c r="AO351" s="94">
        <f t="shared" ca="1" si="164"/>
        <v>-3.6684130522627065E-3</v>
      </c>
      <c r="AP351" s="46">
        <f t="shared" ca="1" si="151"/>
        <v>-1.5051159513865714E-2</v>
      </c>
      <c r="AQ351" s="47">
        <f t="shared" ca="1" si="152"/>
        <v>3.1028940028814886E-2</v>
      </c>
      <c r="AR351" s="90">
        <f t="shared" ca="1" si="153"/>
        <v>3.6139677542019528E-2</v>
      </c>
      <c r="AT351" s="67">
        <f t="shared" si="165"/>
        <v>1.6052631578947369</v>
      </c>
      <c r="AU351" s="56">
        <f t="shared" ca="1" si="166"/>
        <v>3.6365214645846456E-4</v>
      </c>
      <c r="AV351" s="57">
        <f t="shared" ca="1" si="167"/>
        <v>2.0965961542976368E-3</v>
      </c>
    </row>
    <row r="352" spans="2:48" x14ac:dyDescent="0.2">
      <c r="B352" s="3">
        <v>38397</v>
      </c>
      <c r="C352" s="4">
        <v>1206.1400149999999</v>
      </c>
      <c r="D352" s="4">
        <v>662.77002000000005</v>
      </c>
      <c r="E352" s="4">
        <v>635.02002000000005</v>
      </c>
      <c r="F352" s="4">
        <v>53.639999000000003</v>
      </c>
      <c r="G352" s="4">
        <v>103.07</v>
      </c>
      <c r="I352" s="77">
        <v>38397</v>
      </c>
      <c r="J352" s="78">
        <f t="shared" si="140"/>
        <v>6.9689369107459812E-4</v>
      </c>
      <c r="K352" s="78">
        <f t="shared" si="141"/>
        <v>1.660685788848886E-4</v>
      </c>
      <c r="L352" s="78">
        <f t="shared" si="142"/>
        <v>4.0961937725106433E-4</v>
      </c>
      <c r="M352" s="78">
        <f t="shared" si="143"/>
        <v>7.765543830334027E-3</v>
      </c>
      <c r="N352" s="79">
        <f t="shared" si="144"/>
        <v>1.9405142569466381E-4</v>
      </c>
      <c r="P352" s="74">
        <v>42874</v>
      </c>
      <c r="Q352" s="75">
        <v>6.7674996179841957E-3</v>
      </c>
      <c r="R352" s="75">
        <v>1.0052810911801748E-2</v>
      </c>
      <c r="S352" s="75">
        <v>4.5919418418060957E-3</v>
      </c>
      <c r="T352" s="75">
        <v>1.1629732567092007E-2</v>
      </c>
      <c r="U352" s="76">
        <v>0</v>
      </c>
      <c r="W352" s="42">
        <f t="shared" si="145"/>
        <v>42871</v>
      </c>
      <c r="X352" s="19">
        <f t="shared" ca="1" si="146"/>
        <v>1.285819285979596E-3</v>
      </c>
      <c r="Y352" s="46">
        <f t="shared" ca="1" si="154"/>
        <v>1.6533312361970782E-6</v>
      </c>
      <c r="Z352" s="19">
        <f t="shared" ca="1" si="155"/>
        <v>4.6009903350992586E-6</v>
      </c>
      <c r="AA352" s="46">
        <f t="shared" ca="1" si="156"/>
        <v>11.929896516372446</v>
      </c>
      <c r="AB352" s="47">
        <f t="shared" ca="1" si="157"/>
        <v>0.59945180876316217</v>
      </c>
      <c r="AC352" s="46">
        <f t="shared" ca="1" si="158"/>
        <v>941</v>
      </c>
      <c r="AD352" s="46">
        <f t="shared" ca="1" si="159"/>
        <v>0.74761526232114472</v>
      </c>
      <c r="AE352" s="46">
        <f t="shared" ca="1" si="160"/>
        <v>0.66700416133246154</v>
      </c>
      <c r="AF352" s="46">
        <f t="shared" ca="1" si="161"/>
        <v>0.59945180876316217</v>
      </c>
      <c r="AG352" s="46">
        <f t="shared" ca="1" si="149"/>
        <v>0.30680967426451722</v>
      </c>
      <c r="AH352" s="48">
        <f t="shared" ca="1" si="162"/>
        <v>0.35934247102942685</v>
      </c>
      <c r="AJ352" s="31">
        <f t="shared" si="150"/>
        <v>914</v>
      </c>
      <c r="AK352" s="20">
        <v>344</v>
      </c>
      <c r="AL352" s="20">
        <f t="shared" si="147"/>
        <v>5.7205725292270269E-2</v>
      </c>
      <c r="AM352" s="20">
        <f t="shared" si="148"/>
        <v>-5.559347488384165E-2</v>
      </c>
      <c r="AN352" s="20">
        <f t="shared" ca="1" si="163"/>
        <v>-4.3357208190104045E-2</v>
      </c>
      <c r="AO352" s="20">
        <f t="shared" ca="1" si="164"/>
        <v>2.627023980542458E-3</v>
      </c>
      <c r="AP352" s="20">
        <f t="shared" ca="1" si="151"/>
        <v>-4.4891312749612881E-2</v>
      </c>
      <c r="AQ352" s="31">
        <f t="shared" ca="1" si="152"/>
        <v>2.542032156156133E-4</v>
      </c>
      <c r="AR352" s="89">
        <f t="shared" ca="1" si="153"/>
        <v>3.4278220619692615E-4</v>
      </c>
      <c r="AT352" s="64">
        <f t="shared" si="165"/>
        <v>1.6091549295774648</v>
      </c>
      <c r="AU352" s="65">
        <f t="shared" ca="1" si="166"/>
        <v>3.2428172249833981E-3</v>
      </c>
      <c r="AV352" s="66">
        <f t="shared" ca="1" si="167"/>
        <v>1.8907512635405289E-7</v>
      </c>
    </row>
    <row r="353" spans="2:48" x14ac:dyDescent="0.2">
      <c r="B353" s="3">
        <v>38398</v>
      </c>
      <c r="C353" s="4">
        <v>1210.119995</v>
      </c>
      <c r="D353" s="4">
        <v>664.17999299999997</v>
      </c>
      <c r="E353" s="4">
        <v>634.94000200000005</v>
      </c>
      <c r="F353" s="4">
        <v>54</v>
      </c>
      <c r="G353" s="4">
        <v>102.870003</v>
      </c>
      <c r="I353" s="74">
        <v>38398</v>
      </c>
      <c r="J353" s="75">
        <f t="shared" si="140"/>
        <v>3.2997661552585742E-3</v>
      </c>
      <c r="K353" s="75">
        <f t="shared" si="141"/>
        <v>2.1273940544261831E-3</v>
      </c>
      <c r="L353" s="75">
        <f t="shared" si="142"/>
        <v>-1.2600862568080211E-4</v>
      </c>
      <c r="M353" s="75">
        <f t="shared" si="143"/>
        <v>6.711428163896813E-3</v>
      </c>
      <c r="N353" s="76">
        <f t="shared" si="144"/>
        <v>-1.9403997283399266E-3</v>
      </c>
      <c r="P353" s="77">
        <v>42877</v>
      </c>
      <c r="Q353" s="78">
        <v>5.1601315443826519E-3</v>
      </c>
      <c r="R353" s="78">
        <v>4.98226088688583E-3</v>
      </c>
      <c r="S353" s="78">
        <v>7.1746098715619088E-3</v>
      </c>
      <c r="T353" s="78">
        <v>1.2101194795022009E-3</v>
      </c>
      <c r="U353" s="79">
        <v>-6.3915268368759529E-4</v>
      </c>
      <c r="W353" s="44">
        <f t="shared" si="145"/>
        <v>42872</v>
      </c>
      <c r="X353" s="20">
        <f t="shared" ca="1" si="146"/>
        <v>5.1367181747399024E-3</v>
      </c>
      <c r="Y353" s="20">
        <f t="shared" ca="1" si="154"/>
        <v>2.6385873606703236E-5</v>
      </c>
      <c r="Z353" s="20">
        <f t="shared" ca="1" si="155"/>
        <v>4.1543176237519326E-6</v>
      </c>
      <c r="AA353" s="20">
        <f t="shared" ca="1" si="156"/>
        <v>6.0399285166555154</v>
      </c>
      <c r="AB353" s="31">
        <f t="shared" ca="1" si="157"/>
        <v>2.5202051219360166</v>
      </c>
      <c r="AC353" s="20">
        <f t="shared" ca="1" si="158"/>
        <v>1250</v>
      </c>
      <c r="AD353" s="20">
        <f t="shared" ca="1" si="159"/>
        <v>0.9932432432432432</v>
      </c>
      <c r="AE353" s="20">
        <f t="shared" ca="1" si="160"/>
        <v>2.4699415371335109</v>
      </c>
      <c r="AF353" s="20">
        <f t="shared" ca="1" si="161"/>
        <v>2.5202051219360166</v>
      </c>
      <c r="AG353" s="20">
        <f t="shared" ca="1" si="149"/>
        <v>6.1239289652895801</v>
      </c>
      <c r="AH353" s="45">
        <f t="shared" ca="1" si="162"/>
        <v>6.351433856632533</v>
      </c>
      <c r="AJ353" s="47">
        <f t="shared" si="150"/>
        <v>913</v>
      </c>
      <c r="AK353" s="46">
        <v>345</v>
      </c>
      <c r="AL353" s="46">
        <f t="shared" si="147"/>
        <v>5.7205725292270269E-2</v>
      </c>
      <c r="AM353" s="46">
        <f t="shared" si="148"/>
        <v>-5.559347488384165E-2</v>
      </c>
      <c r="AN353" s="46">
        <f t="shared" ca="1" si="163"/>
        <v>-3.3035715114069441E-3</v>
      </c>
      <c r="AO353" s="94">
        <f t="shared" ca="1" si="164"/>
        <v>-2.762283345253937E-2</v>
      </c>
      <c r="AP353" s="46">
        <f t="shared" ca="1" si="151"/>
        <v>-2.7469021858403303E-2</v>
      </c>
      <c r="AQ353" s="47">
        <f t="shared" ca="1" si="152"/>
        <v>-1.3277662534637443E-2</v>
      </c>
      <c r="AR353" s="90">
        <f t="shared" ca="1" si="153"/>
        <v>-1.4606702706355178E-2</v>
      </c>
      <c r="AT353" s="67">
        <f t="shared" si="165"/>
        <v>1.6130742049469964</v>
      </c>
      <c r="AU353" s="56">
        <f t="shared" ca="1" si="166"/>
        <v>1.2171405632082001E-3</v>
      </c>
      <c r="AV353" s="57">
        <f t="shared" ca="1" si="167"/>
        <v>3.4415867930747931E-4</v>
      </c>
    </row>
    <row r="354" spans="2:48" x14ac:dyDescent="0.2">
      <c r="B354" s="3">
        <v>38399</v>
      </c>
      <c r="C354" s="4">
        <v>1210.339966</v>
      </c>
      <c r="D354" s="4">
        <v>667.07000700000003</v>
      </c>
      <c r="E354" s="4">
        <v>638.84997599999997</v>
      </c>
      <c r="F354" s="4">
        <v>53.523335000000003</v>
      </c>
      <c r="G354" s="4">
        <v>102.75</v>
      </c>
      <c r="I354" s="77">
        <v>38399</v>
      </c>
      <c r="J354" s="78">
        <f t="shared" si="140"/>
        <v>1.8177618823659453E-4</v>
      </c>
      <c r="K354" s="78">
        <f t="shared" si="141"/>
        <v>4.3512512127116491E-3</v>
      </c>
      <c r="L354" s="78">
        <f t="shared" si="142"/>
        <v>6.1580212109551731E-3</v>
      </c>
      <c r="M354" s="78">
        <f t="shared" si="143"/>
        <v>-8.8271296296295737E-3</v>
      </c>
      <c r="N354" s="79">
        <f t="shared" si="144"/>
        <v>-1.1665499805613593E-3</v>
      </c>
      <c r="P354" s="74">
        <v>42878</v>
      </c>
      <c r="Q354" s="75">
        <v>1.8378718487074769E-3</v>
      </c>
      <c r="R354" s="75">
        <v>1.8423954455895836E-3</v>
      </c>
      <c r="S354" s="75">
        <v>2.788362082413327E-3</v>
      </c>
      <c r="T354" s="75">
        <v>1.5100467892400604E-4</v>
      </c>
      <c r="U354" s="76">
        <v>-1.9186752467430061E-3</v>
      </c>
      <c r="W354" s="42">
        <f t="shared" si="145"/>
        <v>42873</v>
      </c>
      <c r="X354" s="19">
        <f t="shared" ca="1" si="146"/>
        <v>-5.4759079124665146E-4</v>
      </c>
      <c r="Y354" s="46">
        <f t="shared" ca="1" si="154"/>
        <v>2.9985567465813382E-7</v>
      </c>
      <c r="Z354" s="19">
        <f t="shared" ca="1" si="155"/>
        <v>1.0285412399568929E-5</v>
      </c>
      <c r="AA354" s="46">
        <f t="shared" ca="1" si="156"/>
        <v>11.455630447783781</v>
      </c>
      <c r="AB354" s="47">
        <f t="shared" ca="1" si="157"/>
        <v>-0.17074393310563363</v>
      </c>
      <c r="AC354" s="46">
        <f t="shared" ca="1" si="158"/>
        <v>488</v>
      </c>
      <c r="AD354" s="46">
        <f t="shared" ca="1" si="159"/>
        <v>0.38751987281399047</v>
      </c>
      <c r="AE354" s="46">
        <f t="shared" ca="1" si="160"/>
        <v>-0.28578898435222155</v>
      </c>
      <c r="AF354" s="46">
        <f t="shared" ca="1" si="161"/>
        <v>-0.17074393310563363</v>
      </c>
      <c r="AG354" s="46">
        <f t="shared" ca="1" si="149"/>
        <v>4.6782104695656669E-2</v>
      </c>
      <c r="AH354" s="48">
        <f t="shared" ca="1" si="162"/>
        <v>2.9153490692381091E-2</v>
      </c>
      <c r="AJ354" s="31">
        <f t="shared" si="150"/>
        <v>912</v>
      </c>
      <c r="AK354" s="20">
        <v>346</v>
      </c>
      <c r="AL354" s="20">
        <f t="shared" si="147"/>
        <v>5.7205725292270269E-2</v>
      </c>
      <c r="AM354" s="20">
        <f t="shared" si="148"/>
        <v>-5.559347488384165E-2</v>
      </c>
      <c r="AN354" s="20">
        <f t="shared" ca="1" si="163"/>
        <v>-3.7456626696600055E-2</v>
      </c>
      <c r="AO354" s="20">
        <f t="shared" ca="1" si="164"/>
        <v>3.0143232854176459E-3</v>
      </c>
      <c r="AP354" s="20">
        <f t="shared" ca="1" si="151"/>
        <v>-2.5422382437826661E-2</v>
      </c>
      <c r="AQ354" s="31">
        <f t="shared" ca="1" si="152"/>
        <v>3.600529672454552E-2</v>
      </c>
      <c r="AR354" s="89">
        <f t="shared" ca="1" si="153"/>
        <v>3.374551932301869E-2</v>
      </c>
      <c r="AT354" s="64">
        <f t="shared" si="165"/>
        <v>1.6170212765957446</v>
      </c>
      <c r="AU354" s="65">
        <f t="shared" ca="1" si="166"/>
        <v>1.0450768551052963E-3</v>
      </c>
      <c r="AV354" s="66">
        <f t="shared" ca="1" si="167"/>
        <v>1.841399269210581E-3</v>
      </c>
    </row>
    <row r="355" spans="2:48" x14ac:dyDescent="0.2">
      <c r="B355" s="3">
        <v>38400</v>
      </c>
      <c r="C355" s="4">
        <v>1200.75</v>
      </c>
      <c r="D355" s="4">
        <v>662.09002699999996</v>
      </c>
      <c r="E355" s="4">
        <v>631.14001499999995</v>
      </c>
      <c r="F355" s="4">
        <v>53.633335000000002</v>
      </c>
      <c r="G355" s="4">
        <v>102.699997</v>
      </c>
      <c r="I355" s="74">
        <v>38400</v>
      </c>
      <c r="J355" s="75">
        <f t="shared" si="140"/>
        <v>-7.9233655579377966E-3</v>
      </c>
      <c r="K355" s="75">
        <f t="shared" si="141"/>
        <v>-7.4654533223528193E-3</v>
      </c>
      <c r="L355" s="75">
        <f t="shared" si="142"/>
        <v>-1.2068500101188109E-2</v>
      </c>
      <c r="M355" s="75">
        <f t="shared" si="143"/>
        <v>2.0551783628579836E-3</v>
      </c>
      <c r="N355" s="76">
        <f t="shared" si="144"/>
        <v>-4.8664720194650893E-4</v>
      </c>
      <c r="P355" s="77">
        <v>42879</v>
      </c>
      <c r="Q355" s="78">
        <v>2.4891266726227547E-3</v>
      </c>
      <c r="R355" s="78">
        <v>2.6511195878345778E-3</v>
      </c>
      <c r="S355" s="78">
        <v>1.1079306160541856E-3</v>
      </c>
      <c r="T355" s="78">
        <v>6.0424474037368509E-4</v>
      </c>
      <c r="U355" s="79">
        <v>1.7393079776512528E-3</v>
      </c>
      <c r="W355" s="44">
        <f t="shared" si="145"/>
        <v>42874</v>
      </c>
      <c r="X355" s="20">
        <f t="shared" ca="1" si="146"/>
        <v>0</v>
      </c>
      <c r="Y355" s="20">
        <f t="shared" ca="1" si="154"/>
        <v>0</v>
      </c>
      <c r="Z355" s="20">
        <f t="shared" ca="1" si="155"/>
        <v>8.0001716657975282E-6</v>
      </c>
      <c r="AA355" s="20">
        <f t="shared" ca="1" si="156"/>
        <v>11.736047558289972</v>
      </c>
      <c r="AB355" s="31">
        <f t="shared" ca="1" si="157"/>
        <v>0</v>
      </c>
      <c r="AC355" s="20">
        <f t="shared" ca="1" si="158"/>
        <v>563</v>
      </c>
      <c r="AD355" s="20">
        <f t="shared" ca="1" si="159"/>
        <v>0.44713831478537364</v>
      </c>
      <c r="AE355" s="20">
        <f t="shared" ca="1" si="160"/>
        <v>-0.13289473659553155</v>
      </c>
      <c r="AF355" s="20">
        <f t="shared" ca="1" si="161"/>
        <v>0</v>
      </c>
      <c r="AG355" s="20">
        <f t="shared" ca="1" si="149"/>
        <v>2.0746001655301102E-3</v>
      </c>
      <c r="AH355" s="45">
        <f t="shared" ca="1" si="162"/>
        <v>0</v>
      </c>
      <c r="AJ355" s="47">
        <f t="shared" si="150"/>
        <v>911</v>
      </c>
      <c r="AK355" s="46">
        <v>347</v>
      </c>
      <c r="AL355" s="46">
        <f t="shared" si="147"/>
        <v>5.7205725292270269E-2</v>
      </c>
      <c r="AM355" s="46">
        <f t="shared" si="148"/>
        <v>-5.559347488384165E-2</v>
      </c>
      <c r="AN355" s="46">
        <f t="shared" ca="1" si="163"/>
        <v>-2.439323673106571E-2</v>
      </c>
      <c r="AO355" s="94">
        <f t="shared" ca="1" si="164"/>
        <v>-1.9945230626629114E-2</v>
      </c>
      <c r="AP355" s="46">
        <f t="shared" ca="1" si="151"/>
        <v>-3.4244329636357739E-3</v>
      </c>
      <c r="AQ355" s="47">
        <f t="shared" ca="1" si="152"/>
        <v>-5.4097393546571254E-2</v>
      </c>
      <c r="AR355" s="90">
        <f t="shared" ca="1" si="153"/>
        <v>-5.2177768769453244E-2</v>
      </c>
      <c r="AT355" s="67">
        <f t="shared" si="165"/>
        <v>1.6209964412811388</v>
      </c>
      <c r="AU355" s="56">
        <f t="shared" ca="1" si="166"/>
        <v>1.9009005627292791E-5</v>
      </c>
      <c r="AV355" s="57">
        <f t="shared" ca="1" si="167"/>
        <v>4.4131945079608917E-3</v>
      </c>
    </row>
    <row r="356" spans="2:48" x14ac:dyDescent="0.2">
      <c r="B356" s="3">
        <v>38401</v>
      </c>
      <c r="C356" s="4">
        <v>1201.589966</v>
      </c>
      <c r="D356" s="4">
        <v>661.34997599999997</v>
      </c>
      <c r="E356" s="4">
        <v>630.13000499999998</v>
      </c>
      <c r="F356" s="4">
        <v>53.900002000000001</v>
      </c>
      <c r="G356" s="4">
        <v>102.730003</v>
      </c>
      <c r="I356" s="77">
        <v>38401</v>
      </c>
      <c r="J356" s="78">
        <f t="shared" si="140"/>
        <v>6.9953445763065085E-4</v>
      </c>
      <c r="K356" s="78">
        <f t="shared" si="141"/>
        <v>-1.1177498071572585E-3</v>
      </c>
      <c r="L356" s="78">
        <f t="shared" si="142"/>
        <v>-1.6002946667863639E-3</v>
      </c>
      <c r="M356" s="78">
        <f t="shared" si="143"/>
        <v>4.972038378743336E-3</v>
      </c>
      <c r="N356" s="79">
        <f t="shared" si="144"/>
        <v>2.9217138146557297E-4</v>
      </c>
      <c r="P356" s="74">
        <v>42880</v>
      </c>
      <c r="Q356" s="75">
        <v>4.4419480513928295E-3</v>
      </c>
      <c r="R356" s="75">
        <v>1.7299679124710065E-3</v>
      </c>
      <c r="S356" s="75">
        <v>6.3652703679156926E-4</v>
      </c>
      <c r="T356" s="75">
        <v>0</v>
      </c>
      <c r="U356" s="76">
        <v>4.5694050991491896E-4</v>
      </c>
      <c r="W356" s="42">
        <f t="shared" si="145"/>
        <v>42877</v>
      </c>
      <c r="X356" s="19">
        <f t="shared" ca="1" si="146"/>
        <v>-6.3915268368759529E-4</v>
      </c>
      <c r="Y356" s="46">
        <f t="shared" ca="1" si="154"/>
        <v>4.0851615306505523E-7</v>
      </c>
      <c r="Z356" s="19">
        <f t="shared" ca="1" si="155"/>
        <v>6.2335896615368872E-6</v>
      </c>
      <c r="AA356" s="46">
        <f t="shared" ca="1" si="156"/>
        <v>11.920023545613912</v>
      </c>
      <c r="AB356" s="47">
        <f t="shared" ca="1" si="157"/>
        <v>-0.25599737465788747</v>
      </c>
      <c r="AC356" s="46">
        <f t="shared" ca="1" si="158"/>
        <v>433</v>
      </c>
      <c r="AD356" s="46">
        <f t="shared" ca="1" si="159"/>
        <v>0.34379968203497613</v>
      </c>
      <c r="AE356" s="46">
        <f t="shared" ca="1" si="160"/>
        <v>-0.40211504067430293</v>
      </c>
      <c r="AF356" s="46">
        <f t="shared" ca="1" si="161"/>
        <v>-0.25599737465788747</v>
      </c>
      <c r="AG356" s="46">
        <f t="shared" ca="1" si="149"/>
        <v>9.0929479652832268E-2</v>
      </c>
      <c r="AH356" s="48">
        <f t="shared" ca="1" si="162"/>
        <v>6.5534655831730806E-2</v>
      </c>
      <c r="AJ356" s="31">
        <f t="shared" si="150"/>
        <v>910</v>
      </c>
      <c r="AK356" s="20">
        <v>348</v>
      </c>
      <c r="AL356" s="20">
        <f t="shared" si="147"/>
        <v>5.7205725292270269E-2</v>
      </c>
      <c r="AM356" s="20">
        <f t="shared" si="148"/>
        <v>-5.559347488384165E-2</v>
      </c>
      <c r="AN356" s="20">
        <f t="shared" ca="1" si="163"/>
        <v>-9.4121500775630057E-3</v>
      </c>
      <c r="AO356" s="20">
        <f t="shared" ca="1" si="164"/>
        <v>-1.900331616835443E-2</v>
      </c>
      <c r="AP356" s="20">
        <f t="shared" ca="1" si="151"/>
        <v>-4.1982503865042155E-3</v>
      </c>
      <c r="AQ356" s="31">
        <f t="shared" ca="1" si="152"/>
        <v>-4.4939631568832804E-4</v>
      </c>
      <c r="AR356" s="89">
        <f t="shared" ca="1" si="153"/>
        <v>-2.4415756012071427E-3</v>
      </c>
      <c r="AT356" s="64">
        <f t="shared" si="165"/>
        <v>1.625</v>
      </c>
      <c r="AU356" s="65">
        <f t="shared" ca="1" si="166"/>
        <v>2.8641122750147045E-5</v>
      </c>
      <c r="AV356" s="66">
        <f t="shared" ca="1" si="167"/>
        <v>9.6870985516662841E-6</v>
      </c>
    </row>
    <row r="357" spans="2:48" x14ac:dyDescent="0.2">
      <c r="B357" s="3">
        <v>38405</v>
      </c>
      <c r="C357" s="4">
        <v>1184.160034</v>
      </c>
      <c r="D357" s="4">
        <v>650.61999500000002</v>
      </c>
      <c r="E357" s="4">
        <v>617.92999299999997</v>
      </c>
      <c r="F357" s="4">
        <v>53.773335000000003</v>
      </c>
      <c r="G357" s="4">
        <v>102.44000200000001</v>
      </c>
      <c r="I357" s="74">
        <v>38405</v>
      </c>
      <c r="J357" s="75">
        <f t="shared" si="140"/>
        <v>-1.450572366047871E-2</v>
      </c>
      <c r="K357" s="75">
        <f t="shared" si="141"/>
        <v>-1.6224361365970552E-2</v>
      </c>
      <c r="L357" s="75">
        <f t="shared" si="142"/>
        <v>-1.9361103110777933E-2</v>
      </c>
      <c r="M357" s="75">
        <f t="shared" si="143"/>
        <v>-2.3500370185514582E-3</v>
      </c>
      <c r="N357" s="76">
        <f t="shared" si="144"/>
        <v>-2.8229435562266022E-3</v>
      </c>
      <c r="P357" s="77">
        <v>42881</v>
      </c>
      <c r="Q357" s="78">
        <v>3.1054999601775528E-4</v>
      </c>
      <c r="R357" s="78">
        <v>-2.3507491768950898E-3</v>
      </c>
      <c r="S357" s="78">
        <v>-8.3130931084529635E-4</v>
      </c>
      <c r="T357" s="78">
        <v>-2.8682820914335797E-3</v>
      </c>
      <c r="U357" s="79">
        <v>-3.6537266079531911E-4</v>
      </c>
      <c r="W357" s="44">
        <f t="shared" si="145"/>
        <v>42878</v>
      </c>
      <c r="X357" s="20">
        <f t="shared" ca="1" si="146"/>
        <v>-1.9186752467430061E-3</v>
      </c>
      <c r="Y357" s="20">
        <f t="shared" ca="1" si="154"/>
        <v>3.6813147024643354E-6</v>
      </c>
      <c r="Z357" s="20">
        <f t="shared" ca="1" si="155"/>
        <v>5.0352264851958382E-6</v>
      </c>
      <c r="AA357" s="20">
        <f t="shared" ca="1" si="156"/>
        <v>11.46794001163226</v>
      </c>
      <c r="AB357" s="31">
        <f t="shared" ca="1" si="157"/>
        <v>-0.85505089849033911</v>
      </c>
      <c r="AC357" s="20">
        <f t="shared" ca="1" si="158"/>
        <v>192</v>
      </c>
      <c r="AD357" s="20">
        <f t="shared" ca="1" si="159"/>
        <v>0.15222575516693163</v>
      </c>
      <c r="AE357" s="20">
        <f t="shared" ca="1" si="160"/>
        <v>-1.0269340695709002</v>
      </c>
      <c r="AF357" s="20">
        <f t="shared" ca="1" si="161"/>
        <v>-0.85505089849033911</v>
      </c>
      <c r="AG357" s="20">
        <f t="shared" ca="1" si="149"/>
        <v>0.81107797777272628</v>
      </c>
      <c r="AH357" s="45">
        <f t="shared" ca="1" si="162"/>
        <v>0.73111203900913624</v>
      </c>
      <c r="AJ357" s="47">
        <f t="shared" si="150"/>
        <v>909</v>
      </c>
      <c r="AK357" s="46">
        <v>349</v>
      </c>
      <c r="AL357" s="46">
        <f t="shared" si="147"/>
        <v>5.7205725292270269E-2</v>
      </c>
      <c r="AM357" s="46">
        <f t="shared" si="148"/>
        <v>-5.559347488384165E-2</v>
      </c>
      <c r="AN357" s="46">
        <f t="shared" ca="1" si="163"/>
        <v>-1.9403157904212959E-2</v>
      </c>
      <c r="AO357" s="94">
        <f t="shared" ca="1" si="164"/>
        <v>-1.9710179170976602E-2</v>
      </c>
      <c r="AP357" s="46">
        <f t="shared" ca="1" si="151"/>
        <v>-4.3770186361726297E-2</v>
      </c>
      <c r="AQ357" s="47">
        <f t="shared" ca="1" si="152"/>
        <v>1.253920515768219E-2</v>
      </c>
      <c r="AR357" s="90">
        <f t="shared" ca="1" si="153"/>
        <v>1.4380540624412555E-2</v>
      </c>
      <c r="AT357" s="67">
        <f t="shared" si="165"/>
        <v>1.6290322580645162</v>
      </c>
      <c r="AU357" s="56">
        <f t="shared" ca="1" si="166"/>
        <v>3.1209475907768604E-3</v>
      </c>
      <c r="AV357" s="57">
        <f t="shared" ca="1" si="167"/>
        <v>3.3688378731755431E-4</v>
      </c>
    </row>
    <row r="358" spans="2:48" x14ac:dyDescent="0.2">
      <c r="B358" s="3">
        <v>38406</v>
      </c>
      <c r="C358" s="4">
        <v>1190.8000489999999</v>
      </c>
      <c r="D358" s="4">
        <v>654.25</v>
      </c>
      <c r="E358" s="4">
        <v>620.53997800000002</v>
      </c>
      <c r="F358" s="4">
        <v>53.799999</v>
      </c>
      <c r="G358" s="4">
        <v>102.489998</v>
      </c>
      <c r="I358" s="77">
        <v>38406</v>
      </c>
      <c r="J358" s="78">
        <f t="shared" si="140"/>
        <v>5.6073628642663246E-3</v>
      </c>
      <c r="K358" s="78">
        <f t="shared" si="141"/>
        <v>5.5793013247310095E-3</v>
      </c>
      <c r="L358" s="78">
        <f t="shared" si="142"/>
        <v>4.2237551657410026E-3</v>
      </c>
      <c r="M358" s="78">
        <f t="shared" si="143"/>
        <v>4.958591465453405E-4</v>
      </c>
      <c r="N358" s="79">
        <f t="shared" si="144"/>
        <v>4.8805153283766085E-4</v>
      </c>
      <c r="P358" s="74">
        <v>42885</v>
      </c>
      <c r="Q358" s="75">
        <v>-1.2046244828196847E-3</v>
      </c>
      <c r="R358" s="75">
        <v>-3.5779316079369732E-3</v>
      </c>
      <c r="S358" s="75">
        <v>-7.9943056776992424E-3</v>
      </c>
      <c r="T358" s="75">
        <v>-1.0598031312732475E-3</v>
      </c>
      <c r="U358" s="76">
        <v>1.9188596140558708E-3</v>
      </c>
      <c r="W358" s="42">
        <f t="shared" si="145"/>
        <v>42879</v>
      </c>
      <c r="X358" s="19">
        <f t="shared" ca="1" si="146"/>
        <v>1.7393079776512528E-3</v>
      </c>
      <c r="Y358" s="46">
        <f t="shared" ca="1" si="154"/>
        <v>3.0251922411212909E-6</v>
      </c>
      <c r="Z358" s="19">
        <f t="shared" ca="1" si="155"/>
        <v>5.0049009657697778E-6</v>
      </c>
      <c r="AA358" s="46">
        <f t="shared" ca="1" si="156"/>
        <v>11.600646958033645</v>
      </c>
      <c r="AB358" s="47">
        <f t="shared" ca="1" si="157"/>
        <v>0.77746123660166966</v>
      </c>
      <c r="AC358" s="46">
        <f t="shared" ca="1" si="158"/>
        <v>1010</v>
      </c>
      <c r="AD358" s="46">
        <f t="shared" ca="1" si="159"/>
        <v>0.80246422893481717</v>
      </c>
      <c r="AE358" s="46">
        <f t="shared" ca="1" si="160"/>
        <v>0.85045612781532753</v>
      </c>
      <c r="AF358" s="46">
        <f t="shared" ca="1" si="161"/>
        <v>0.77746123660166966</v>
      </c>
      <c r="AG358" s="46">
        <f t="shared" ca="1" si="149"/>
        <v>0.53569730951971051</v>
      </c>
      <c r="AH358" s="48">
        <f t="shared" ca="1" si="162"/>
        <v>0.60444597441819747</v>
      </c>
      <c r="AJ358" s="31">
        <f t="shared" si="150"/>
        <v>908</v>
      </c>
      <c r="AK358" s="20">
        <v>350</v>
      </c>
      <c r="AL358" s="20">
        <f t="shared" si="147"/>
        <v>5.7205725292270269E-2</v>
      </c>
      <c r="AM358" s="20">
        <f t="shared" si="148"/>
        <v>-5.559347488384165E-2</v>
      </c>
      <c r="AN358" s="20">
        <f t="shared" ca="1" si="163"/>
        <v>2.7690005848579103E-2</v>
      </c>
      <c r="AO358" s="20">
        <f t="shared" ca="1" si="164"/>
        <v>-1.7437361442642203E-2</v>
      </c>
      <c r="AP358" s="20">
        <f t="shared" ca="1" si="151"/>
        <v>7.621722052342185E-2</v>
      </c>
      <c r="AQ358" s="31">
        <f t="shared" ca="1" si="152"/>
        <v>-3.6525886222294759E-2</v>
      </c>
      <c r="AR358" s="89">
        <f t="shared" ca="1" si="153"/>
        <v>-3.6830500974461375E-2</v>
      </c>
      <c r="AT358" s="64">
        <f t="shared" si="165"/>
        <v>1.6330935251798562</v>
      </c>
      <c r="AU358" s="65">
        <f t="shared" ca="1" si="166"/>
        <v>9.4867459559691593E-3</v>
      </c>
      <c r="AV358" s="66">
        <f t="shared" ca="1" si="167"/>
        <v>2.215268180293271E-3</v>
      </c>
    </row>
    <row r="359" spans="2:48" x14ac:dyDescent="0.2">
      <c r="B359" s="3">
        <v>38407</v>
      </c>
      <c r="C359" s="4">
        <v>1200.1999510000001</v>
      </c>
      <c r="D359" s="4">
        <v>662.39001499999995</v>
      </c>
      <c r="E359" s="4">
        <v>627.55999799999995</v>
      </c>
      <c r="F359" s="4">
        <v>53.883335000000002</v>
      </c>
      <c r="G359" s="4">
        <v>102.389999</v>
      </c>
      <c r="I359" s="74">
        <v>38407</v>
      </c>
      <c r="J359" s="75">
        <f t="shared" si="140"/>
        <v>7.8937702495846234E-3</v>
      </c>
      <c r="K359" s="75">
        <f t="shared" si="141"/>
        <v>1.2441750095529154E-2</v>
      </c>
      <c r="L359" s="75">
        <f t="shared" si="142"/>
        <v>1.1312760255391525E-2</v>
      </c>
      <c r="M359" s="75">
        <f t="shared" si="143"/>
        <v>1.5489963113196851E-3</v>
      </c>
      <c r="N359" s="76">
        <f t="shared" si="144"/>
        <v>-9.7569520881439422E-4</v>
      </c>
      <c r="P359" s="77">
        <v>42886</v>
      </c>
      <c r="Q359" s="78">
        <v>-4.5996868531249669E-4</v>
      </c>
      <c r="R359" s="78">
        <v>3.4860176507477581E-4</v>
      </c>
      <c r="S359" s="78">
        <v>-7.1469310756858053E-4</v>
      </c>
      <c r="T359" s="78">
        <v>1.2124127972530816E-3</v>
      </c>
      <c r="U359" s="79">
        <v>1.0031919561661242E-3</v>
      </c>
      <c r="W359" s="44">
        <f t="shared" si="145"/>
        <v>42880</v>
      </c>
      <c r="X359" s="20">
        <f t="shared" ca="1" si="146"/>
        <v>4.5694050991491896E-4</v>
      </c>
      <c r="Y359" s="20">
        <f t="shared" ca="1" si="154"/>
        <v>2.0879462960130616E-7</v>
      </c>
      <c r="Z359" s="20">
        <f t="shared" ca="1" si="155"/>
        <v>4.8110935258109262E-6</v>
      </c>
      <c r="AA359" s="20">
        <f t="shared" ca="1" si="156"/>
        <v>12.201187574956842</v>
      </c>
      <c r="AB359" s="31">
        <f t="shared" ca="1" si="157"/>
        <v>0.20832325958738232</v>
      </c>
      <c r="AC359" s="20">
        <f t="shared" ca="1" si="158"/>
        <v>709</v>
      </c>
      <c r="AD359" s="20">
        <f t="shared" ca="1" si="159"/>
        <v>0.56319554848966613</v>
      </c>
      <c r="AE359" s="20">
        <f t="shared" ca="1" si="160"/>
        <v>0.15907611884423542</v>
      </c>
      <c r="AF359" s="20">
        <f t="shared" ca="1" si="161"/>
        <v>0.20832325958738232</v>
      </c>
      <c r="AG359" s="20">
        <f t="shared" ca="1" si="149"/>
        <v>2.6495857102977537E-2</v>
      </c>
      <c r="AH359" s="45">
        <f t="shared" ca="1" si="162"/>
        <v>4.339858048511188E-2</v>
      </c>
      <c r="AJ359" s="47">
        <f t="shared" si="150"/>
        <v>907</v>
      </c>
      <c r="AK359" s="46">
        <v>351</v>
      </c>
      <c r="AL359" s="46">
        <f t="shared" si="147"/>
        <v>5.7205725292270269E-2</v>
      </c>
      <c r="AM359" s="46">
        <f t="shared" si="148"/>
        <v>-5.559347488384165E-2</v>
      </c>
      <c r="AN359" s="46">
        <f t="shared" ca="1" si="163"/>
        <v>-3.1635081613266137E-3</v>
      </c>
      <c r="AO359" s="94">
        <f t="shared" ca="1" si="164"/>
        <v>-1.2830556309245508E-2</v>
      </c>
      <c r="AP359" s="46">
        <f t="shared" ca="1" si="151"/>
        <v>-2.3417401086020459E-2</v>
      </c>
      <c r="AQ359" s="47">
        <f t="shared" ca="1" si="152"/>
        <v>-1.1258566720082199E-3</v>
      </c>
      <c r="AR359" s="90">
        <f t="shared" ca="1" si="153"/>
        <v>-5.1449072685570765E-3</v>
      </c>
      <c r="AT359" s="67">
        <f t="shared" si="165"/>
        <v>1.6371841155234657</v>
      </c>
      <c r="AU359" s="56">
        <f t="shared" ca="1" si="166"/>
        <v>8.9779030501184432E-4</v>
      </c>
      <c r="AV359" s="57">
        <f t="shared" ca="1" si="167"/>
        <v>4.3336379453900098E-5</v>
      </c>
    </row>
    <row r="360" spans="2:48" x14ac:dyDescent="0.2">
      <c r="B360" s="3">
        <v>38408</v>
      </c>
      <c r="C360" s="4">
        <v>1211.369995</v>
      </c>
      <c r="D360" s="4">
        <v>670.32000700000003</v>
      </c>
      <c r="E360" s="4">
        <v>637.53002900000001</v>
      </c>
      <c r="F360" s="4">
        <v>54.509998000000003</v>
      </c>
      <c r="G360" s="4">
        <v>102.480003</v>
      </c>
      <c r="I360" s="77">
        <v>38408</v>
      </c>
      <c r="J360" s="78">
        <f t="shared" si="140"/>
        <v>9.3068192434878384E-3</v>
      </c>
      <c r="K360" s="78">
        <f t="shared" si="141"/>
        <v>1.1971786742588631E-2</v>
      </c>
      <c r="L360" s="78">
        <f t="shared" si="142"/>
        <v>1.588697659470651E-2</v>
      </c>
      <c r="M360" s="78">
        <f t="shared" si="143"/>
        <v>1.1629996547169929E-2</v>
      </c>
      <c r="N360" s="79">
        <f t="shared" si="144"/>
        <v>8.7903116397132996E-4</v>
      </c>
      <c r="P360" s="74">
        <v>42887</v>
      </c>
      <c r="Q360" s="75">
        <v>7.5711127079423849E-3</v>
      </c>
      <c r="R360" s="75">
        <v>1.5206021349461973E-2</v>
      </c>
      <c r="S360" s="75">
        <v>1.8865793371648017E-2</v>
      </c>
      <c r="T360" s="75">
        <v>6.5092342267404684E-3</v>
      </c>
      <c r="U360" s="76">
        <v>-2.5510112508926857E-3</v>
      </c>
      <c r="W360" s="42">
        <f t="shared" si="145"/>
        <v>42881</v>
      </c>
      <c r="X360" s="19">
        <f t="shared" ca="1" si="146"/>
        <v>-3.6537266079531911E-4</v>
      </c>
      <c r="Y360" s="46">
        <f t="shared" ca="1" si="154"/>
        <v>1.3349718125665132E-7</v>
      </c>
      <c r="Z360" s="19">
        <f t="shared" ca="1" si="155"/>
        <v>3.9321659842200893E-6</v>
      </c>
      <c r="AA360" s="46">
        <f t="shared" ca="1" si="156"/>
        <v>12.412370105729456</v>
      </c>
      <c r="AB360" s="47">
        <f t="shared" ca="1" si="157"/>
        <v>-0.18425535854665603</v>
      </c>
      <c r="AC360" s="46">
        <f t="shared" ca="1" si="158"/>
        <v>481</v>
      </c>
      <c r="AD360" s="46">
        <f t="shared" ca="1" si="159"/>
        <v>0.38195548489666137</v>
      </c>
      <c r="AE360" s="46">
        <f t="shared" ca="1" si="160"/>
        <v>-0.30034898829746043</v>
      </c>
      <c r="AF360" s="46">
        <f t="shared" ca="1" si="161"/>
        <v>-0.18425535854665603</v>
      </c>
      <c r="AG360" s="46">
        <f t="shared" ca="1" si="149"/>
        <v>5.2809481994488018E-2</v>
      </c>
      <c r="AH360" s="48">
        <f t="shared" ca="1" si="162"/>
        <v>3.3950037153156774E-2</v>
      </c>
      <c r="AJ360" s="31">
        <f t="shared" si="150"/>
        <v>906</v>
      </c>
      <c r="AK360" s="20">
        <v>352</v>
      </c>
      <c r="AL360" s="20">
        <f t="shared" si="147"/>
        <v>5.7205725292270269E-2</v>
      </c>
      <c r="AM360" s="20">
        <f t="shared" si="148"/>
        <v>-5.559347488384165E-2</v>
      </c>
      <c r="AN360" s="20">
        <f t="shared" ca="1" si="163"/>
        <v>-1.3694011149814041E-3</v>
      </c>
      <c r="AO360" s="20">
        <f t="shared" ca="1" si="164"/>
        <v>-3.5096225784715766E-2</v>
      </c>
      <c r="AP360" s="20">
        <f t="shared" ca="1" si="151"/>
        <v>1.7605049048559434E-3</v>
      </c>
      <c r="AQ360" s="31">
        <f t="shared" ca="1" si="152"/>
        <v>1.759233540273197E-2</v>
      </c>
      <c r="AR360" s="89">
        <f t="shared" ca="1" si="153"/>
        <v>2.0096437255534557E-2</v>
      </c>
      <c r="AT360" s="64">
        <f t="shared" si="165"/>
        <v>1.6413043478260869</v>
      </c>
      <c r="AU360" s="65">
        <f t="shared" ca="1" si="166"/>
        <v>5.0870217991662714E-6</v>
      </c>
      <c r="AV360" s="66">
        <f t="shared" ca="1" si="167"/>
        <v>6.628683189696873E-4</v>
      </c>
    </row>
    <row r="361" spans="2:48" x14ac:dyDescent="0.2">
      <c r="B361" s="3">
        <v>38411</v>
      </c>
      <c r="C361" s="4">
        <v>1203.599976</v>
      </c>
      <c r="D361" s="4">
        <v>666.84997599999997</v>
      </c>
      <c r="E361" s="4">
        <v>634.05999799999995</v>
      </c>
      <c r="F361" s="4">
        <v>54.383335000000002</v>
      </c>
      <c r="G361" s="4">
        <v>102.209999</v>
      </c>
      <c r="I361" s="74">
        <v>38411</v>
      </c>
      <c r="J361" s="75">
        <f t="shared" si="140"/>
        <v>-6.414240927273461E-3</v>
      </c>
      <c r="K361" s="75">
        <f t="shared" si="141"/>
        <v>-5.1766782488413213E-3</v>
      </c>
      <c r="L361" s="75">
        <f t="shared" si="142"/>
        <v>-5.4429294968944318E-3</v>
      </c>
      <c r="M361" s="75">
        <f t="shared" si="143"/>
        <v>-2.3236654677551197E-3</v>
      </c>
      <c r="N361" s="76">
        <f t="shared" si="144"/>
        <v>-2.634699376423712E-3</v>
      </c>
      <c r="P361" s="77">
        <v>42888</v>
      </c>
      <c r="Q361" s="78">
        <v>3.7077309948083397E-3</v>
      </c>
      <c r="R361" s="78">
        <v>1.8536790546599172E-3</v>
      </c>
      <c r="S361" s="78">
        <v>6.6830620501263397E-3</v>
      </c>
      <c r="T361" s="78">
        <v>1.0979140050507994E-2</v>
      </c>
      <c r="U361" s="79">
        <v>3.2882078017480772E-3</v>
      </c>
      <c r="W361" s="44">
        <f t="shared" si="145"/>
        <v>42885</v>
      </c>
      <c r="X361" s="20">
        <f t="shared" ca="1" si="146"/>
        <v>1.9188596140558708E-3</v>
      </c>
      <c r="Y361" s="20">
        <f t="shared" ca="1" si="154"/>
        <v>3.6820222184546453E-6</v>
      </c>
      <c r="Z361" s="20">
        <f t="shared" ca="1" si="155"/>
        <v>3.2631774323052794E-6</v>
      </c>
      <c r="AA361" s="20">
        <f t="shared" ca="1" si="156"/>
        <v>11.504454273014336</v>
      </c>
      <c r="AB361" s="31">
        <f t="shared" ca="1" si="157"/>
        <v>1.0622405056153017</v>
      </c>
      <c r="AC361" s="20">
        <f t="shared" ca="1" si="158"/>
        <v>1108</v>
      </c>
      <c r="AD361" s="20">
        <f t="shared" ca="1" si="159"/>
        <v>0.88036565977742454</v>
      </c>
      <c r="AE361" s="20">
        <f t="shared" ca="1" si="160"/>
        <v>1.1768166877886252</v>
      </c>
      <c r="AF361" s="20">
        <f t="shared" ca="1" si="161"/>
        <v>1.0622405056153017</v>
      </c>
      <c r="AG361" s="20">
        <f t="shared" ca="1" si="149"/>
        <v>1.0336641004931428</v>
      </c>
      <c r="AH361" s="45">
        <f t="shared" ca="1" si="162"/>
        <v>1.1283548917698514</v>
      </c>
      <c r="AJ361" s="47">
        <f t="shared" si="150"/>
        <v>905</v>
      </c>
      <c r="AK361" s="46">
        <v>353</v>
      </c>
      <c r="AL361" s="46">
        <f t="shared" si="147"/>
        <v>5.7205725292270269E-2</v>
      </c>
      <c r="AM361" s="46">
        <f t="shared" si="148"/>
        <v>-5.559347488384165E-2</v>
      </c>
      <c r="AN361" s="46">
        <f t="shared" ca="1" si="163"/>
        <v>1.1595426263479723E-2</v>
      </c>
      <c r="AO361" s="94">
        <f t="shared" ca="1" si="164"/>
        <v>-2.8092599539117163E-2</v>
      </c>
      <c r="AP361" s="46">
        <f t="shared" ca="1" si="151"/>
        <v>-3.3607634701807033E-2</v>
      </c>
      <c r="AQ361" s="47">
        <f t="shared" ca="1" si="152"/>
        <v>-8.91748350465057E-3</v>
      </c>
      <c r="AR361" s="90">
        <f t="shared" ca="1" si="153"/>
        <v>-1.138703728743983E-2</v>
      </c>
      <c r="AT361" s="67">
        <f t="shared" si="165"/>
        <v>1.6454545454545455</v>
      </c>
      <c r="AU361" s="56">
        <f t="shared" ca="1" si="166"/>
        <v>1.8584966632297173E-3</v>
      </c>
      <c r="AV361" s="57">
        <f t="shared" ca="1" si="167"/>
        <v>2.1335723537803318E-4</v>
      </c>
    </row>
    <row r="362" spans="2:48" x14ac:dyDescent="0.2">
      <c r="B362" s="3">
        <v>38412</v>
      </c>
      <c r="C362" s="4">
        <v>1210.410034</v>
      </c>
      <c r="D362" s="4">
        <v>672.47997999999995</v>
      </c>
      <c r="E362" s="4">
        <v>638.53002900000001</v>
      </c>
      <c r="F362" s="4">
        <v>54.683334000000002</v>
      </c>
      <c r="G362" s="4">
        <v>101.849998</v>
      </c>
      <c r="I362" s="77">
        <v>38412</v>
      </c>
      <c r="J362" s="78">
        <f t="shared" si="140"/>
        <v>5.6580742238233695E-3</v>
      </c>
      <c r="K362" s="78">
        <f t="shared" si="141"/>
        <v>8.4426845656810599E-3</v>
      </c>
      <c r="L362" s="78">
        <f t="shared" si="142"/>
        <v>7.0498549255587368E-3</v>
      </c>
      <c r="M362" s="78">
        <f t="shared" si="143"/>
        <v>5.5163773975979895E-3</v>
      </c>
      <c r="N362" s="79">
        <f t="shared" si="144"/>
        <v>-3.5221700765303491E-3</v>
      </c>
      <c r="P362" s="74">
        <v>42891</v>
      </c>
      <c r="Q362" s="75">
        <v>-1.217664895717995E-3</v>
      </c>
      <c r="R362" s="75">
        <v>-4.2772813039496397E-3</v>
      </c>
      <c r="S362" s="75">
        <v>-6.3612690460163072E-3</v>
      </c>
      <c r="T362" s="75">
        <v>-5.5043587398934581E-3</v>
      </c>
      <c r="U362" s="76">
        <v>-1.5476876018822193E-3</v>
      </c>
      <c r="W362" s="42">
        <f t="shared" si="145"/>
        <v>42886</v>
      </c>
      <c r="X362" s="19">
        <f t="shared" ca="1" si="146"/>
        <v>1.0031919561661242E-3</v>
      </c>
      <c r="Y362" s="46">
        <f t="shared" ca="1" si="154"/>
        <v>1.0063941009164149E-6</v>
      </c>
      <c r="Z362" s="19">
        <f t="shared" ca="1" si="155"/>
        <v>3.6959638378451659E-6</v>
      </c>
      <c r="AA362" s="46">
        <f t="shared" ca="1" si="156"/>
        <v>12.23597374796878</v>
      </c>
      <c r="AB362" s="47">
        <f t="shared" ca="1" si="157"/>
        <v>0.52181935609626806</v>
      </c>
      <c r="AC362" s="46">
        <f t="shared" ca="1" si="158"/>
        <v>895</v>
      </c>
      <c r="AD362" s="46">
        <f t="shared" ca="1" si="159"/>
        <v>0.71104928457869632</v>
      </c>
      <c r="AE362" s="46">
        <f t="shared" ca="1" si="160"/>
        <v>0.55645268544777027</v>
      </c>
      <c r="AF362" s="46">
        <f t="shared" ca="1" si="161"/>
        <v>0.52181935609626806</v>
      </c>
      <c r="AG362" s="46">
        <f t="shared" ca="1" si="149"/>
        <v>0.22683461521567111</v>
      </c>
      <c r="AH362" s="48">
        <f t="shared" ca="1" si="162"/>
        <v>0.27229544039672376</v>
      </c>
      <c r="AJ362" s="31">
        <f t="shared" si="150"/>
        <v>904</v>
      </c>
      <c r="AK362" s="20">
        <v>354</v>
      </c>
      <c r="AL362" s="20">
        <f t="shared" si="147"/>
        <v>5.7205725292270269E-2</v>
      </c>
      <c r="AM362" s="20">
        <f t="shared" si="148"/>
        <v>-5.559347488384165E-2</v>
      </c>
      <c r="AN362" s="20">
        <f t="shared" ca="1" si="163"/>
        <v>1.8092401374602201E-2</v>
      </c>
      <c r="AO362" s="20">
        <f t="shared" ca="1" si="164"/>
        <v>-2.9506106726109784E-2</v>
      </c>
      <c r="AP362" s="20">
        <f t="shared" ca="1" si="151"/>
        <v>1.9669019688944661E-2</v>
      </c>
      <c r="AQ362" s="31">
        <f t="shared" ca="1" si="152"/>
        <v>1.2008193293607083E-2</v>
      </c>
      <c r="AR362" s="89">
        <f t="shared" ca="1" si="153"/>
        <v>1.3068606371296834E-2</v>
      </c>
      <c r="AT362" s="64">
        <f t="shared" si="165"/>
        <v>1.6496350364963503</v>
      </c>
      <c r="AU362" s="65">
        <f t="shared" ca="1" si="166"/>
        <v>6.3819486006164194E-4</v>
      </c>
      <c r="AV362" s="66">
        <f t="shared" ca="1" si="167"/>
        <v>2.8173864804573314E-4</v>
      </c>
    </row>
    <row r="363" spans="2:48" x14ac:dyDescent="0.2">
      <c r="B363" s="3">
        <v>38413</v>
      </c>
      <c r="C363" s="4">
        <v>1210.079956</v>
      </c>
      <c r="D363" s="4">
        <v>672.10998500000005</v>
      </c>
      <c r="E363" s="4">
        <v>637.330017</v>
      </c>
      <c r="F363" s="4">
        <v>54.273335000000003</v>
      </c>
      <c r="G363" s="4">
        <v>101.720001</v>
      </c>
      <c r="I363" s="74">
        <v>38413</v>
      </c>
      <c r="J363" s="75">
        <f t="shared" si="140"/>
        <v>-2.7269932562369825E-4</v>
      </c>
      <c r="K363" s="75">
        <f t="shared" si="141"/>
        <v>-5.5019481769539593E-4</v>
      </c>
      <c r="L363" s="75">
        <f t="shared" si="142"/>
        <v>-1.8793352630249048E-3</v>
      </c>
      <c r="M363" s="75">
        <f t="shared" si="143"/>
        <v>-7.4976957330363048E-3</v>
      </c>
      <c r="N363" s="76">
        <f t="shared" si="144"/>
        <v>-1.2763574133796548E-3</v>
      </c>
      <c r="P363" s="77">
        <v>42892</v>
      </c>
      <c r="Q363" s="78">
        <v>-2.7790401574869653E-3</v>
      </c>
      <c r="R363" s="78">
        <v>-3.7679918897695784E-3</v>
      </c>
      <c r="S363" s="78">
        <v>-1.109905155490979E-3</v>
      </c>
      <c r="T363" s="78">
        <v>-2.8420943258666764E-3</v>
      </c>
      <c r="U363" s="79">
        <v>2.0060272090093073E-3</v>
      </c>
      <c r="W363" s="44">
        <f t="shared" si="145"/>
        <v>42887</v>
      </c>
      <c r="X363" s="20">
        <f t="shared" ca="1" si="146"/>
        <v>-2.5510112508926857E-3</v>
      </c>
      <c r="Y363" s="20">
        <f t="shared" ca="1" si="154"/>
        <v>6.5076584021810652E-6</v>
      </c>
      <c r="Z363" s="20">
        <f t="shared" ca="1" si="155"/>
        <v>3.3167141647971127E-6</v>
      </c>
      <c r="AA363" s="20">
        <f t="shared" ca="1" si="156"/>
        <v>10.654456012595121</v>
      </c>
      <c r="AB363" s="31">
        <f t="shared" ca="1" si="157"/>
        <v>-1.4007426465717931</v>
      </c>
      <c r="AC363" s="20">
        <f t="shared" ca="1" si="158"/>
        <v>78</v>
      </c>
      <c r="AD363" s="20">
        <f t="shared" ca="1" si="159"/>
        <v>6.1605723370429251E-2</v>
      </c>
      <c r="AE363" s="20">
        <f t="shared" ca="1" si="160"/>
        <v>-1.541432962666573</v>
      </c>
      <c r="AF363" s="20">
        <f t="shared" ca="1" si="161"/>
        <v>-1.4007426465717931</v>
      </c>
      <c r="AG363" s="20">
        <f t="shared" ca="1" si="149"/>
        <v>2.0917559949005065</v>
      </c>
      <c r="AH363" s="45">
        <f t="shared" ca="1" si="162"/>
        <v>1.9620799619249512</v>
      </c>
      <c r="AJ363" s="47">
        <f t="shared" si="150"/>
        <v>903</v>
      </c>
      <c r="AK363" s="46">
        <v>355</v>
      </c>
      <c r="AL363" s="46">
        <f t="shared" si="147"/>
        <v>5.7205725292270269E-2</v>
      </c>
      <c r="AM363" s="46">
        <f t="shared" si="148"/>
        <v>-5.559347488384165E-2</v>
      </c>
      <c r="AN363" s="46">
        <f t="shared" ca="1" si="163"/>
        <v>1.2588074590154324E-2</v>
      </c>
      <c r="AO363" s="94">
        <f t="shared" ca="1" si="164"/>
        <v>1.4106073930855807E-3</v>
      </c>
      <c r="AP363" s="46">
        <f t="shared" ca="1" si="151"/>
        <v>2.582998283113571E-2</v>
      </c>
      <c r="AQ363" s="47">
        <f t="shared" ca="1" si="152"/>
        <v>3.5783122195519631E-3</v>
      </c>
      <c r="AR363" s="90">
        <f t="shared" ca="1" si="153"/>
        <v>2.0720051173401563E-3</v>
      </c>
      <c r="AT363" s="67">
        <f t="shared" si="165"/>
        <v>1.6538461538461537</v>
      </c>
      <c r="AU363" s="56">
        <f t="shared" ca="1" si="166"/>
        <v>1.1034263292861893E-3</v>
      </c>
      <c r="AV363" s="57">
        <f t="shared" ca="1" si="167"/>
        <v>7.1003009180847369E-6</v>
      </c>
    </row>
    <row r="364" spans="2:48" x14ac:dyDescent="0.2">
      <c r="B364" s="3">
        <v>38414</v>
      </c>
      <c r="C364" s="4">
        <v>1210.469971</v>
      </c>
      <c r="D364" s="4">
        <v>671.69000200000005</v>
      </c>
      <c r="E364" s="4">
        <v>638.28997800000002</v>
      </c>
      <c r="F364" s="4">
        <v>54.299999</v>
      </c>
      <c r="G364" s="4">
        <v>101.800003</v>
      </c>
      <c r="I364" s="77">
        <v>38414</v>
      </c>
      <c r="J364" s="78">
        <f t="shared" si="140"/>
        <v>3.2230514856982598E-4</v>
      </c>
      <c r="K364" s="78">
        <f t="shared" si="141"/>
        <v>-6.2487243066326704E-4</v>
      </c>
      <c r="L364" s="78">
        <f t="shared" si="142"/>
        <v>1.5062227957168713E-3</v>
      </c>
      <c r="M364" s="78">
        <f t="shared" si="143"/>
        <v>4.9129098110511709E-4</v>
      </c>
      <c r="N364" s="79">
        <f t="shared" si="144"/>
        <v>7.8649232415960613E-4</v>
      </c>
      <c r="P364" s="74">
        <v>42893</v>
      </c>
      <c r="Q364" s="75">
        <v>1.5682574527445799E-3</v>
      </c>
      <c r="R364" s="75">
        <v>-1.2094239893714227E-4</v>
      </c>
      <c r="S364" s="75">
        <v>1.2689224815727233E-3</v>
      </c>
      <c r="T364" s="75">
        <v>2.9996997899979304E-4</v>
      </c>
      <c r="U364" s="76">
        <v>-1.1829738937389838E-3</v>
      </c>
      <c r="W364" s="42">
        <f t="shared" si="145"/>
        <v>42888</v>
      </c>
      <c r="X364" s="19">
        <f t="shared" ca="1" si="146"/>
        <v>3.2882078017480772E-3</v>
      </c>
      <c r="Y364" s="46">
        <f t="shared" ca="1" si="154"/>
        <v>1.0812310547476922E-5</v>
      </c>
      <c r="Z364" s="19">
        <f t="shared" ca="1" si="155"/>
        <v>4.473678220104309E-6</v>
      </c>
      <c r="AA364" s="46">
        <f t="shared" ca="1" si="156"/>
        <v>9.9004269669036624</v>
      </c>
      <c r="AB364" s="47">
        <f t="shared" ca="1" si="157"/>
        <v>1.5546294261891289</v>
      </c>
      <c r="AC364" s="46">
        <f t="shared" ca="1" si="158"/>
        <v>1206</v>
      </c>
      <c r="AD364" s="46">
        <f t="shared" ca="1" si="159"/>
        <v>0.95826709062003179</v>
      </c>
      <c r="AE364" s="46">
        <f t="shared" ca="1" si="160"/>
        <v>1.7309212064136248</v>
      </c>
      <c r="AF364" s="46">
        <f t="shared" ca="1" si="161"/>
        <v>1.5546294261891289</v>
      </c>
      <c r="AG364" s="46">
        <f t="shared" ca="1" si="149"/>
        <v>2.2773274180918759</v>
      </c>
      <c r="AH364" s="48">
        <f t="shared" ca="1" si="162"/>
        <v>2.4168726527731401</v>
      </c>
      <c r="AJ364" s="31">
        <f t="shared" si="150"/>
        <v>902</v>
      </c>
      <c r="AK364" s="20">
        <v>356</v>
      </c>
      <c r="AL364" s="20">
        <f t="shared" si="147"/>
        <v>5.7205725292270269E-2</v>
      </c>
      <c r="AM364" s="20">
        <f t="shared" si="148"/>
        <v>-5.559347488384165E-2</v>
      </c>
      <c r="AN364" s="20">
        <f t="shared" ca="1" si="163"/>
        <v>-9.2198918978324551E-3</v>
      </c>
      <c r="AO364" s="20">
        <f t="shared" ca="1" si="164"/>
        <v>-3.4427408996104643E-2</v>
      </c>
      <c r="AP364" s="20">
        <f t="shared" ca="1" si="151"/>
        <v>3.973140901325535E-3</v>
      </c>
      <c r="AQ364" s="31">
        <f t="shared" ca="1" si="152"/>
        <v>-1.5538654740617481E-2</v>
      </c>
      <c r="AR364" s="89">
        <f t="shared" ca="1" si="153"/>
        <v>-1.7376069197025768E-2</v>
      </c>
      <c r="AT364" s="64">
        <f t="shared" si="165"/>
        <v>1.6580882352941178</v>
      </c>
      <c r="AU364" s="65">
        <f t="shared" ca="1" si="166"/>
        <v>2.6174329883917038E-5</v>
      </c>
      <c r="AV364" s="66">
        <f t="shared" ca="1" si="167"/>
        <v>5.0062290115317025E-4</v>
      </c>
    </row>
    <row r="365" spans="2:48" x14ac:dyDescent="0.2">
      <c r="B365" s="3">
        <v>38415</v>
      </c>
      <c r="C365" s="4">
        <v>1222.119995</v>
      </c>
      <c r="D365" s="4">
        <v>679.05999799999995</v>
      </c>
      <c r="E365" s="4">
        <v>644.95001200000002</v>
      </c>
      <c r="F365" s="4">
        <v>55.25</v>
      </c>
      <c r="G365" s="4">
        <v>102.089996</v>
      </c>
      <c r="I365" s="74">
        <v>38415</v>
      </c>
      <c r="J365" s="75">
        <f t="shared" si="140"/>
        <v>9.624380843066804E-3</v>
      </c>
      <c r="K365" s="75">
        <f t="shared" si="141"/>
        <v>1.0972317554311163E-2</v>
      </c>
      <c r="L365" s="75">
        <f t="shared" si="142"/>
        <v>1.0434182314546689E-2</v>
      </c>
      <c r="M365" s="75">
        <f t="shared" si="143"/>
        <v>1.7495414686840054E-2</v>
      </c>
      <c r="N365" s="76">
        <f t="shared" si="144"/>
        <v>2.8486541400199713E-3</v>
      </c>
      <c r="P365" s="77">
        <v>42894</v>
      </c>
      <c r="Q365" s="78">
        <v>2.6720452936979968E-4</v>
      </c>
      <c r="R365" s="78">
        <v>8.0145806594134773E-3</v>
      </c>
      <c r="S365" s="78">
        <v>1.3560784153254232E-2</v>
      </c>
      <c r="T365" s="78">
        <v>-1.7996700659870081E-3</v>
      </c>
      <c r="U365" s="79">
        <v>-1.0021865706598605E-3</v>
      </c>
      <c r="W365" s="44">
        <f t="shared" si="145"/>
        <v>42891</v>
      </c>
      <c r="X365" s="20">
        <f t="shared" ca="1" si="146"/>
        <v>-1.5476876018822193E-3</v>
      </c>
      <c r="Y365" s="20">
        <f t="shared" ca="1" si="154"/>
        <v>2.3953369130199346E-6</v>
      </c>
      <c r="Z365" s="20">
        <f t="shared" ca="1" si="155"/>
        <v>6.4529375846874575E-6</v>
      </c>
      <c r="AA365" s="20">
        <f t="shared" ca="1" si="156"/>
        <v>11.579774086911975</v>
      </c>
      <c r="AB365" s="31">
        <f t="shared" ca="1" si="157"/>
        <v>-0.60926267277691903</v>
      </c>
      <c r="AC365" s="20">
        <f t="shared" ca="1" si="158"/>
        <v>276</v>
      </c>
      <c r="AD365" s="20">
        <f t="shared" ca="1" si="159"/>
        <v>0.21899841017488075</v>
      </c>
      <c r="AE365" s="20">
        <f t="shared" ca="1" si="160"/>
        <v>-0.77558032623365813</v>
      </c>
      <c r="AF365" s="20">
        <f t="shared" ca="1" si="161"/>
        <v>-0.60926267277691903</v>
      </c>
      <c r="AG365" s="20">
        <f t="shared" ca="1" si="149"/>
        <v>0.42877672766568259</v>
      </c>
      <c r="AH365" s="45">
        <f t="shared" ca="1" si="162"/>
        <v>0.37120100443927517</v>
      </c>
      <c r="AJ365" s="47">
        <f t="shared" si="150"/>
        <v>901</v>
      </c>
      <c r="AK365" s="46">
        <v>357</v>
      </c>
      <c r="AL365" s="46">
        <f t="shared" si="147"/>
        <v>5.7205725292270269E-2</v>
      </c>
      <c r="AM365" s="46">
        <f t="shared" si="148"/>
        <v>-5.559347488384165E-2</v>
      </c>
      <c r="AN365" s="46">
        <f t="shared" ca="1" si="163"/>
        <v>-1.7281089001553811E-3</v>
      </c>
      <c r="AO365" s="94">
        <f t="shared" ca="1" si="164"/>
        <v>-2.998660447981151E-2</v>
      </c>
      <c r="AP365" s="46">
        <f t="shared" ca="1" si="151"/>
        <v>-2.2695240243090055E-3</v>
      </c>
      <c r="AQ365" s="47">
        <f t="shared" ca="1" si="152"/>
        <v>-1.9884177537103961E-2</v>
      </c>
      <c r="AR365" s="90">
        <f t="shared" ca="1" si="153"/>
        <v>-1.9532806199670873E-2</v>
      </c>
      <c r="AT365" s="67">
        <f t="shared" si="165"/>
        <v>1.6623616236162362</v>
      </c>
      <c r="AU365" s="56">
        <f t="shared" ca="1" si="166"/>
        <v>8.5623913404448065E-6</v>
      </c>
      <c r="AV365" s="57">
        <f t="shared" ca="1" si="167"/>
        <v>6.342416914179792E-4</v>
      </c>
    </row>
    <row r="366" spans="2:48" x14ac:dyDescent="0.2">
      <c r="B366" s="3">
        <v>38418</v>
      </c>
      <c r="C366" s="4">
        <v>1225.3100589999999</v>
      </c>
      <c r="D366" s="4">
        <v>682.419983</v>
      </c>
      <c r="E366" s="4">
        <v>643.85998500000005</v>
      </c>
      <c r="F366" s="4">
        <v>55.016666000000001</v>
      </c>
      <c r="G366" s="4">
        <v>102.120003</v>
      </c>
      <c r="I366" s="77">
        <v>38418</v>
      </c>
      <c r="J366" s="78">
        <f t="shared" si="140"/>
        <v>2.6102706878630955E-3</v>
      </c>
      <c r="K366" s="78">
        <f t="shared" si="141"/>
        <v>4.947994300792331E-3</v>
      </c>
      <c r="L366" s="78">
        <f t="shared" si="142"/>
        <v>-1.690095324783037E-3</v>
      </c>
      <c r="M366" s="78">
        <f t="shared" si="143"/>
        <v>-4.2232398190045119E-3</v>
      </c>
      <c r="N366" s="79">
        <f t="shared" si="144"/>
        <v>2.9392693873744175E-4</v>
      </c>
      <c r="P366" s="74">
        <v>42895</v>
      </c>
      <c r="Q366" s="75">
        <v>-8.2998901615606764E-4</v>
      </c>
      <c r="R366" s="75">
        <v>3.8726204398511553E-3</v>
      </c>
      <c r="S366" s="75">
        <v>4.309079523764428E-3</v>
      </c>
      <c r="T366" s="75">
        <v>-3.756009728245485E-3</v>
      </c>
      <c r="U366" s="76">
        <v>-8.208298983889441E-4</v>
      </c>
      <c r="W366" s="42">
        <f t="shared" si="145"/>
        <v>42892</v>
      </c>
      <c r="X366" s="19">
        <f t="shared" ca="1" si="146"/>
        <v>2.0060272090093073E-3</v>
      </c>
      <c r="Y366" s="46">
        <f t="shared" ca="1" si="154"/>
        <v>4.0241451632856709E-6</v>
      </c>
      <c r="Z366" s="19">
        <f t="shared" ca="1" si="155"/>
        <v>5.7163053745800279E-6</v>
      </c>
      <c r="AA366" s="46">
        <f t="shared" ca="1" si="156"/>
        <v>11.368211285098662</v>
      </c>
      <c r="AB366" s="47">
        <f t="shared" ca="1" si="157"/>
        <v>0.83903312789238671</v>
      </c>
      <c r="AC366" s="46">
        <f t="shared" ca="1" si="158"/>
        <v>1037</v>
      </c>
      <c r="AD366" s="46">
        <f t="shared" ca="1" si="159"/>
        <v>0.82392686804451509</v>
      </c>
      <c r="AE366" s="46">
        <f t="shared" ca="1" si="160"/>
        <v>0.93043430453811327</v>
      </c>
      <c r="AF366" s="46">
        <f t="shared" ca="1" si="161"/>
        <v>0.83903312789238671</v>
      </c>
      <c r="AG366" s="46">
        <f t="shared" ca="1" si="149"/>
        <v>0.62961899901667218</v>
      </c>
      <c r="AH366" s="48">
        <f t="shared" ca="1" si="162"/>
        <v>0.70397658970088206</v>
      </c>
      <c r="AJ366" s="31">
        <f t="shared" si="150"/>
        <v>900</v>
      </c>
      <c r="AK366" s="20">
        <v>358</v>
      </c>
      <c r="AL366" s="20">
        <f t="shared" si="147"/>
        <v>5.7205725292270269E-2</v>
      </c>
      <c r="AM366" s="20">
        <f t="shared" si="148"/>
        <v>-5.559347488384165E-2</v>
      </c>
      <c r="AN366" s="20">
        <f t="shared" ca="1" si="163"/>
        <v>-2.1569367635892463E-2</v>
      </c>
      <c r="AO366" s="20">
        <f t="shared" ca="1" si="164"/>
        <v>-2.6276052499864415E-2</v>
      </c>
      <c r="AP366" s="20">
        <f t="shared" ca="1" si="151"/>
        <v>-1.5837695720137622E-2</v>
      </c>
      <c r="AQ366" s="31">
        <f t="shared" ca="1" si="152"/>
        <v>-4.3035625149262013E-2</v>
      </c>
      <c r="AR366" s="89">
        <f t="shared" ca="1" si="153"/>
        <v>-4.5279735313781773E-2</v>
      </c>
      <c r="AT366" s="64">
        <f t="shared" si="165"/>
        <v>1.6666666666666667</v>
      </c>
      <c r="AU366" s="65">
        <f t="shared" ca="1" si="166"/>
        <v>4.1805434287277591E-4</v>
      </c>
      <c r="AV366" s="66">
        <f t="shared" ca="1" si="167"/>
        <v>3.4170907168102269E-3</v>
      </c>
    </row>
    <row r="367" spans="2:48" x14ac:dyDescent="0.2">
      <c r="B367" s="3">
        <v>38419</v>
      </c>
      <c r="C367" s="4">
        <v>1219.4300539999999</v>
      </c>
      <c r="D367" s="4">
        <v>677.03997800000002</v>
      </c>
      <c r="E367" s="4">
        <v>637.97997999999995</v>
      </c>
      <c r="F367" s="4">
        <v>55.166668000000001</v>
      </c>
      <c r="G367" s="4">
        <v>101.900002</v>
      </c>
      <c r="I367" s="74">
        <v>38419</v>
      </c>
      <c r="J367" s="75">
        <f t="shared" si="140"/>
        <v>-4.7987894629697011E-3</v>
      </c>
      <c r="K367" s="75">
        <f t="shared" si="141"/>
        <v>-7.8837155036826975E-3</v>
      </c>
      <c r="L367" s="75">
        <f t="shared" si="142"/>
        <v>-9.1324280697457783E-3</v>
      </c>
      <c r="M367" s="75">
        <f t="shared" si="143"/>
        <v>2.7264829170128308E-3</v>
      </c>
      <c r="N367" s="76">
        <f t="shared" si="144"/>
        <v>-2.1543379703973997E-3</v>
      </c>
      <c r="P367" s="77">
        <v>42898</v>
      </c>
      <c r="Q367" s="78">
        <v>-9.7876319735198578E-4</v>
      </c>
      <c r="R367" s="78">
        <v>8.3068434721447683E-4</v>
      </c>
      <c r="S367" s="78">
        <v>-1.7584458634879044E-3</v>
      </c>
      <c r="T367" s="78">
        <v>-3.7701705254160923E-3</v>
      </c>
      <c r="U367" s="79">
        <v>0</v>
      </c>
      <c r="W367" s="44">
        <f t="shared" si="145"/>
        <v>42893</v>
      </c>
      <c r="X367" s="20">
        <f t="shared" ca="1" si="146"/>
        <v>-1.1829738937389838E-3</v>
      </c>
      <c r="Y367" s="20">
        <f t="shared" ca="1" si="154"/>
        <v>1.3994272332679725E-6</v>
      </c>
      <c r="Z367" s="20">
        <f t="shared" ca="1" si="155"/>
        <v>5.597616296827288E-6</v>
      </c>
      <c r="AA367" s="20">
        <f t="shared" ca="1" si="156"/>
        <v>11.843165574815767</v>
      </c>
      <c r="AB367" s="31">
        <f t="shared" ca="1" si="157"/>
        <v>-0.50000413729060855</v>
      </c>
      <c r="AC367" s="20">
        <f t="shared" ca="1" si="158"/>
        <v>324</v>
      </c>
      <c r="AD367" s="20">
        <f t="shared" ca="1" si="159"/>
        <v>0.25715421303656599</v>
      </c>
      <c r="AE367" s="20">
        <f t="shared" ca="1" si="160"/>
        <v>-0.65214377625432574</v>
      </c>
      <c r="AF367" s="20">
        <f t="shared" ca="1" si="161"/>
        <v>-0.50000413729060855</v>
      </c>
      <c r="AG367" s="20">
        <f t="shared" ca="1" si="149"/>
        <v>0.29762689329286374</v>
      </c>
      <c r="AH367" s="45">
        <f t="shared" ca="1" si="162"/>
        <v>0.25000413730772575</v>
      </c>
      <c r="AJ367" s="47">
        <f t="shared" si="150"/>
        <v>899</v>
      </c>
      <c r="AK367" s="46">
        <v>359</v>
      </c>
      <c r="AL367" s="46">
        <f t="shared" si="147"/>
        <v>5.7205725292270269E-2</v>
      </c>
      <c r="AM367" s="46">
        <f t="shared" si="148"/>
        <v>-5.559347488384165E-2</v>
      </c>
      <c r="AN367" s="46">
        <f t="shared" ca="1" si="163"/>
        <v>-1.0376593869909651E-2</v>
      </c>
      <c r="AO367" s="94">
        <f t="shared" ca="1" si="164"/>
        <v>1.3253238579849997E-2</v>
      </c>
      <c r="AP367" s="46">
        <f t="shared" ca="1" si="151"/>
        <v>-3.9446126392801067E-2</v>
      </c>
      <c r="AQ367" s="47">
        <f t="shared" ca="1" si="152"/>
        <v>-9.8943590510094329E-3</v>
      </c>
      <c r="AR367" s="90">
        <f t="shared" ca="1" si="153"/>
        <v>-1.1960291886880562E-2</v>
      </c>
      <c r="AT367" s="67">
        <f t="shared" si="165"/>
        <v>1.6710037174721191</v>
      </c>
      <c r="AU367" s="56">
        <f t="shared" ca="1" si="166"/>
        <v>2.6000765832151608E-3</v>
      </c>
      <c r="AV367" s="57">
        <f t="shared" ca="1" si="167"/>
        <v>2.3903471233350097E-4</v>
      </c>
    </row>
    <row r="368" spans="2:48" x14ac:dyDescent="0.2">
      <c r="B368" s="3">
        <v>38420</v>
      </c>
      <c r="C368" s="4">
        <v>1207.01001</v>
      </c>
      <c r="D368" s="4">
        <v>669.72997999999995</v>
      </c>
      <c r="E368" s="4">
        <v>631.080017</v>
      </c>
      <c r="F368" s="4">
        <v>54.916668000000001</v>
      </c>
      <c r="G368" s="4">
        <v>101.279999</v>
      </c>
      <c r="I368" s="77">
        <v>38420</v>
      </c>
      <c r="J368" s="78">
        <f t="shared" si="140"/>
        <v>-1.0185122106232722E-2</v>
      </c>
      <c r="K368" s="78">
        <f t="shared" si="141"/>
        <v>-1.0796996097031162E-2</v>
      </c>
      <c r="L368" s="78">
        <f t="shared" si="142"/>
        <v>-1.0815328405759625E-2</v>
      </c>
      <c r="M368" s="78">
        <f t="shared" si="143"/>
        <v>-4.5317219448526413E-3</v>
      </c>
      <c r="N368" s="79">
        <f t="shared" si="144"/>
        <v>-6.0844257883331246E-3</v>
      </c>
      <c r="P368" s="74">
        <v>42899</v>
      </c>
      <c r="Q368" s="75">
        <v>4.5115051443905306E-3</v>
      </c>
      <c r="R368" s="75">
        <v>5.8783206367254148E-3</v>
      </c>
      <c r="S368" s="75">
        <v>4.7773262493328939E-3</v>
      </c>
      <c r="T368" s="75">
        <v>7.7202848235024182E-3</v>
      </c>
      <c r="U368" s="76">
        <v>2.7380431313996729E-4</v>
      </c>
      <c r="W368" s="42">
        <f t="shared" si="145"/>
        <v>42894</v>
      </c>
      <c r="X368" s="19">
        <f t="shared" ca="1" si="146"/>
        <v>-1.0021865706598605E-3</v>
      </c>
      <c r="Y368" s="46">
        <f t="shared" ca="1" si="154"/>
        <v>1.0043779224109715E-6</v>
      </c>
      <c r="Z368" s="19">
        <f t="shared" ca="1" si="155"/>
        <v>4.8242573368866732E-6</v>
      </c>
      <c r="AA368" s="46">
        <f t="shared" ca="1" si="156"/>
        <v>12.033660482323494</v>
      </c>
      <c r="AB368" s="47">
        <f t="shared" ca="1" si="157"/>
        <v>-0.45628200985019635</v>
      </c>
      <c r="AC368" s="46">
        <f t="shared" ca="1" si="158"/>
        <v>344</v>
      </c>
      <c r="AD368" s="46">
        <f t="shared" ca="1" si="159"/>
        <v>0.27305246422893481</v>
      </c>
      <c r="AE368" s="46">
        <f t="shared" ca="1" si="160"/>
        <v>-0.60360704409995514</v>
      </c>
      <c r="AF368" s="46">
        <f t="shared" ca="1" si="161"/>
        <v>-0.45628200985019635</v>
      </c>
      <c r="AG368" s="46">
        <f t="shared" ca="1" si="149"/>
        <v>0.25183313690799136</v>
      </c>
      <c r="AH368" s="48">
        <f t="shared" ca="1" si="162"/>
        <v>0.20819327251293465</v>
      </c>
      <c r="AJ368" s="31">
        <f t="shared" si="150"/>
        <v>898</v>
      </c>
      <c r="AK368" s="20">
        <v>360</v>
      </c>
      <c r="AL368" s="20">
        <f t="shared" si="147"/>
        <v>5.7205725292270269E-2</v>
      </c>
      <c r="AM368" s="20">
        <f t="shared" si="148"/>
        <v>-5.559347488384165E-2</v>
      </c>
      <c r="AN368" s="20">
        <f t="shared" ca="1" si="163"/>
        <v>3.0120373351848178E-2</v>
      </c>
      <c r="AO368" s="20">
        <f t="shared" ca="1" si="164"/>
        <v>1.279280793534911E-2</v>
      </c>
      <c r="AP368" s="20">
        <f t="shared" ca="1" si="151"/>
        <v>2.5088339768638179E-2</v>
      </c>
      <c r="AQ368" s="31">
        <f t="shared" ca="1" si="152"/>
        <v>1.2252295511299438E-2</v>
      </c>
      <c r="AR368" s="89">
        <f t="shared" ca="1" si="153"/>
        <v>7.8422259970453295E-3</v>
      </c>
      <c r="AT368" s="64">
        <f t="shared" si="165"/>
        <v>1.6753731343283582</v>
      </c>
      <c r="AU368" s="65">
        <f t="shared" ca="1" si="166"/>
        <v>1.0545213871777529E-3</v>
      </c>
      <c r="AV368" s="66">
        <f t="shared" ca="1" si="167"/>
        <v>1.0303629983709476E-4</v>
      </c>
    </row>
    <row r="369" spans="2:48" x14ac:dyDescent="0.2">
      <c r="B369" s="3">
        <v>38421</v>
      </c>
      <c r="C369" s="4">
        <v>1209.25</v>
      </c>
      <c r="D369" s="4">
        <v>668.669983</v>
      </c>
      <c r="E369" s="4">
        <v>626.94000200000005</v>
      </c>
      <c r="F369" s="4">
        <v>55.096668000000001</v>
      </c>
      <c r="G369" s="4">
        <v>101.160004</v>
      </c>
      <c r="I369" s="74">
        <v>38421</v>
      </c>
      <c r="J369" s="75">
        <f t="shared" si="140"/>
        <v>1.8558172520872752E-3</v>
      </c>
      <c r="K369" s="75">
        <f t="shared" si="141"/>
        <v>-1.5827229355925697E-3</v>
      </c>
      <c r="L369" s="75">
        <f t="shared" si="142"/>
        <v>-6.5602061362686889E-3</v>
      </c>
      <c r="M369" s="75">
        <f t="shared" si="143"/>
        <v>3.277693395382249E-3</v>
      </c>
      <c r="N369" s="76">
        <f t="shared" si="144"/>
        <v>-1.1847847668324221E-3</v>
      </c>
      <c r="P369" s="77">
        <v>42900</v>
      </c>
      <c r="Q369" s="78">
        <v>-9.9583088590096507E-4</v>
      </c>
      <c r="R369" s="78">
        <v>-4.3405632312495945E-3</v>
      </c>
      <c r="S369" s="78">
        <v>-5.9047006353810105E-3</v>
      </c>
      <c r="T369" s="78">
        <v>-7.5113414450938241E-4</v>
      </c>
      <c r="U369" s="79">
        <v>3.1937769210248681E-3</v>
      </c>
      <c r="W369" s="44">
        <f t="shared" si="145"/>
        <v>42895</v>
      </c>
      <c r="X369" s="20">
        <f t="shared" ca="1" si="146"/>
        <v>-8.208298983889441E-4</v>
      </c>
      <c r="Y369" s="20">
        <f t="shared" ca="1" si="154"/>
        <v>6.7376172208920429E-7</v>
      </c>
      <c r="Z369" s="20">
        <f t="shared" ca="1" si="155"/>
        <v>4.1497274776790916E-6</v>
      </c>
      <c r="AA369" s="20">
        <f t="shared" ca="1" si="156"/>
        <v>12.230105009666259</v>
      </c>
      <c r="AB369" s="31">
        <f t="shared" ca="1" si="157"/>
        <v>-0.40294278035570064</v>
      </c>
      <c r="AC369" s="20">
        <f t="shared" ca="1" si="158"/>
        <v>364</v>
      </c>
      <c r="AD369" s="20">
        <f t="shared" ca="1" si="159"/>
        <v>0.28895071542130368</v>
      </c>
      <c r="AE369" s="20">
        <f t="shared" ca="1" si="160"/>
        <v>-0.55645268544777027</v>
      </c>
      <c r="AF369" s="20">
        <f t="shared" ca="1" si="161"/>
        <v>-0.40294278035570064</v>
      </c>
      <c r="AG369" s="20">
        <f t="shared" ca="1" si="149"/>
        <v>0.20114378176912878</v>
      </c>
      <c r="AH369" s="45">
        <f t="shared" ca="1" si="162"/>
        <v>0.16236288424078241</v>
      </c>
      <c r="AJ369" s="47">
        <f t="shared" si="150"/>
        <v>897</v>
      </c>
      <c r="AK369" s="46">
        <v>361</v>
      </c>
      <c r="AL369" s="46">
        <f t="shared" si="147"/>
        <v>5.7205725292270269E-2</v>
      </c>
      <c r="AM369" s="46">
        <f t="shared" si="148"/>
        <v>-5.559347488384165E-2</v>
      </c>
      <c r="AN369" s="46">
        <f t="shared" ca="1" si="163"/>
        <v>3.2903809371771515E-2</v>
      </c>
      <c r="AO369" s="94">
        <f t="shared" ca="1" si="164"/>
        <v>5.5481329718663833E-2</v>
      </c>
      <c r="AP369" s="46">
        <f t="shared" ca="1" si="151"/>
        <v>3.1174674691543221E-2</v>
      </c>
      <c r="AQ369" s="47">
        <f t="shared" ca="1" si="152"/>
        <v>6.0188335826522089E-2</v>
      </c>
      <c r="AR369" s="90">
        <f t="shared" ca="1" si="153"/>
        <v>5.6038700246010466E-2</v>
      </c>
      <c r="AT369" s="67">
        <f t="shared" si="165"/>
        <v>1.6797752808988764</v>
      </c>
      <c r="AU369" s="56">
        <f t="shared" ca="1" si="166"/>
        <v>1.6325069791850568E-3</v>
      </c>
      <c r="AV369" s="57">
        <f t="shared" ca="1" si="167"/>
        <v>5.2750586609741678E-3</v>
      </c>
    </row>
    <row r="370" spans="2:48" x14ac:dyDescent="0.2">
      <c r="B370" s="3">
        <v>38422</v>
      </c>
      <c r="C370" s="4">
        <v>1200.079956</v>
      </c>
      <c r="D370" s="4">
        <v>668.5</v>
      </c>
      <c r="E370" s="4">
        <v>626.84002699999996</v>
      </c>
      <c r="F370" s="4">
        <v>55.083331999999999</v>
      </c>
      <c r="G370" s="4">
        <v>101.239998</v>
      </c>
      <c r="I370" s="77">
        <v>38422</v>
      </c>
      <c r="J370" s="78">
        <f t="shared" si="140"/>
        <v>-7.5832491213561806E-3</v>
      </c>
      <c r="K370" s="78">
        <f t="shared" si="141"/>
        <v>-2.542106036184998E-4</v>
      </c>
      <c r="L370" s="78">
        <f t="shared" si="142"/>
        <v>-1.5946502006755959E-4</v>
      </c>
      <c r="M370" s="78">
        <f t="shared" si="143"/>
        <v>-2.4204730492962762E-4</v>
      </c>
      <c r="N370" s="79">
        <f t="shared" si="144"/>
        <v>7.9076707035321224E-4</v>
      </c>
      <c r="P370" s="74">
        <v>42901</v>
      </c>
      <c r="Q370" s="75">
        <v>-2.2395981716744925E-3</v>
      </c>
      <c r="R370" s="75">
        <v>-4.7455155016589605E-3</v>
      </c>
      <c r="S370" s="75">
        <v>-5.2836828412839631E-3</v>
      </c>
      <c r="T370" s="75">
        <v>-1.0372745506888858E-2</v>
      </c>
      <c r="U370" s="76">
        <v>-6.3670182578321138E-4</v>
      </c>
      <c r="W370" s="42">
        <f t="shared" si="145"/>
        <v>42898</v>
      </c>
      <c r="X370" s="19">
        <f t="shared" ca="1" si="146"/>
        <v>0</v>
      </c>
      <c r="Y370" s="46">
        <f t="shared" ca="1" si="154"/>
        <v>0</v>
      </c>
      <c r="Z370" s="19">
        <f t="shared" ca="1" si="155"/>
        <v>3.5650411480080912E-6</v>
      </c>
      <c r="AA370" s="46">
        <f t="shared" ca="1" si="156"/>
        <v>12.544334961946367</v>
      </c>
      <c r="AB370" s="47">
        <f t="shared" ca="1" si="157"/>
        <v>0</v>
      </c>
      <c r="AC370" s="46">
        <f t="shared" ca="1" si="158"/>
        <v>563</v>
      </c>
      <c r="AD370" s="46">
        <f t="shared" ca="1" si="159"/>
        <v>0.44713831478537364</v>
      </c>
      <c r="AE370" s="46">
        <f t="shared" ca="1" si="160"/>
        <v>-0.13289473659553155</v>
      </c>
      <c r="AF370" s="46">
        <f t="shared" ca="1" si="161"/>
        <v>0</v>
      </c>
      <c r="AG370" s="46">
        <f t="shared" ca="1" si="149"/>
        <v>2.0746001655301102E-3</v>
      </c>
      <c r="AH370" s="48">
        <f t="shared" ca="1" si="162"/>
        <v>0</v>
      </c>
      <c r="AJ370" s="31">
        <f t="shared" si="150"/>
        <v>896</v>
      </c>
      <c r="AK370" s="20">
        <v>362</v>
      </c>
      <c r="AL370" s="20">
        <f t="shared" si="147"/>
        <v>5.7205725292270269E-2</v>
      </c>
      <c r="AM370" s="20">
        <f t="shared" si="148"/>
        <v>-5.559347488384165E-2</v>
      </c>
      <c r="AN370" s="20">
        <f t="shared" ca="1" si="163"/>
        <v>8.816393018480112E-3</v>
      </c>
      <c r="AO370" s="20">
        <f t="shared" ca="1" si="164"/>
        <v>4.0838049536120044E-3</v>
      </c>
      <c r="AP370" s="20">
        <f t="shared" ca="1" si="151"/>
        <v>2.2160205915661223E-2</v>
      </c>
      <c r="AQ370" s="31">
        <f t="shared" ca="1" si="152"/>
        <v>6.7806582475903626E-2</v>
      </c>
      <c r="AR370" s="89">
        <f t="shared" ca="1" si="153"/>
        <v>6.9104973330933656E-2</v>
      </c>
      <c r="AT370" s="64">
        <f t="shared" si="165"/>
        <v>1.6842105263157894</v>
      </c>
      <c r="AU370" s="65">
        <f t="shared" ca="1" si="166"/>
        <v>8.2707322311495848E-4</v>
      </c>
      <c r="AV370" s="66">
        <f t="shared" ca="1" si="167"/>
        <v>8.0429428868531386E-3</v>
      </c>
    </row>
    <row r="371" spans="2:48" x14ac:dyDescent="0.2">
      <c r="B371" s="3">
        <v>38425</v>
      </c>
      <c r="C371" s="4">
        <v>1206.829956</v>
      </c>
      <c r="D371" s="4">
        <v>673.51000999999997</v>
      </c>
      <c r="E371" s="4">
        <v>630.29998799999998</v>
      </c>
      <c r="F371" s="4">
        <v>54.906666000000001</v>
      </c>
      <c r="G371" s="4">
        <v>101.199997</v>
      </c>
      <c r="I371" s="74">
        <v>38425</v>
      </c>
      <c r="J371" s="75">
        <f t="shared" si="140"/>
        <v>5.624625231220844E-3</v>
      </c>
      <c r="K371" s="75">
        <f t="shared" si="141"/>
        <v>7.4944053851906745E-3</v>
      </c>
      <c r="L371" s="75">
        <f t="shared" si="142"/>
        <v>5.5196874018385257E-3</v>
      </c>
      <c r="M371" s="75">
        <f t="shared" si="143"/>
        <v>-3.2072496994190063E-3</v>
      </c>
      <c r="N371" s="76">
        <f t="shared" si="144"/>
        <v>-3.9511063601565589E-4</v>
      </c>
      <c r="P371" s="77">
        <v>42902</v>
      </c>
      <c r="Q371" s="78">
        <v>2.8363920108121762E-4</v>
      </c>
      <c r="R371" s="78">
        <v>9.1206294148729971E-5</v>
      </c>
      <c r="S371" s="78">
        <v>-2.3757347842195478E-3</v>
      </c>
      <c r="T371" s="78">
        <v>8.5067140055686153E-3</v>
      </c>
      <c r="U371" s="79">
        <v>6.3710747327466548E-4</v>
      </c>
      <c r="W371" s="44">
        <f t="shared" si="145"/>
        <v>42899</v>
      </c>
      <c r="X371" s="20">
        <f t="shared" ca="1" si="146"/>
        <v>2.7380431313996729E-4</v>
      </c>
      <c r="Y371" s="20">
        <f t="shared" ca="1" si="154"/>
        <v>7.4968801894049265E-8</v>
      </c>
      <c r="Z371" s="20">
        <f t="shared" ca="1" si="155"/>
        <v>2.9570851325853869E-6</v>
      </c>
      <c r="AA371" s="20">
        <f t="shared" ca="1" si="156"/>
        <v>12.705954263678237</v>
      </c>
      <c r="AB371" s="31">
        <f t="shared" ca="1" si="157"/>
        <v>0.15922394179992652</v>
      </c>
      <c r="AC371" s="20">
        <f t="shared" ca="1" si="158"/>
        <v>681</v>
      </c>
      <c r="AD371" s="20">
        <f t="shared" ca="1" si="159"/>
        <v>0.54093799682034971</v>
      </c>
      <c r="AE371" s="20">
        <f t="shared" ca="1" si="160"/>
        <v>0.10279710072835289</v>
      </c>
      <c r="AF371" s="20">
        <f t="shared" ca="1" si="161"/>
        <v>0.15922394179992652</v>
      </c>
      <c r="AG371" s="20">
        <f t="shared" ca="1" si="149"/>
        <v>1.2922270004645478E-2</v>
      </c>
      <c r="AH371" s="45">
        <f t="shared" ca="1" si="162"/>
        <v>2.5352263642306385E-2</v>
      </c>
      <c r="AJ371" s="47">
        <f t="shared" si="150"/>
        <v>895</v>
      </c>
      <c r="AK371" s="46">
        <v>363</v>
      </c>
      <c r="AL371" s="46">
        <f t="shared" si="147"/>
        <v>5.7205725292270269E-2</v>
      </c>
      <c r="AM371" s="46">
        <f t="shared" si="148"/>
        <v>-5.559347488384165E-2</v>
      </c>
      <c r="AN371" s="46">
        <f t="shared" ca="1" si="163"/>
        <v>4.1825740195429138E-2</v>
      </c>
      <c r="AO371" s="94">
        <f t="shared" ca="1" si="164"/>
        <v>2.2669969720855068E-2</v>
      </c>
      <c r="AP371" s="46">
        <f t="shared" ca="1" si="151"/>
        <v>4.5511387895740483E-5</v>
      </c>
      <c r="AQ371" s="47">
        <f t="shared" ca="1" si="152"/>
        <v>-7.2905533900929059E-3</v>
      </c>
      <c r="AR371" s="90">
        <f t="shared" ca="1" si="153"/>
        <v>-8.0047211344659273E-3</v>
      </c>
      <c r="AT371" s="67">
        <f t="shared" si="165"/>
        <v>1.6886792452830188</v>
      </c>
      <c r="AU371" s="56">
        <f t="shared" ca="1" si="166"/>
        <v>3.4977384023319155E-9</v>
      </c>
      <c r="AV371" s="57">
        <f t="shared" ca="1" si="167"/>
        <v>1.0820306904586058E-4</v>
      </c>
    </row>
    <row r="372" spans="2:48" x14ac:dyDescent="0.2">
      <c r="B372" s="3">
        <v>38426</v>
      </c>
      <c r="C372" s="4">
        <v>1197.75</v>
      </c>
      <c r="D372" s="4">
        <v>670.46002199999998</v>
      </c>
      <c r="E372" s="4">
        <v>626.82000700000003</v>
      </c>
      <c r="F372" s="4">
        <v>54.566665999999998</v>
      </c>
      <c r="G372" s="4">
        <v>101.220001</v>
      </c>
      <c r="I372" s="77">
        <v>38426</v>
      </c>
      <c r="J372" s="78">
        <f t="shared" si="140"/>
        <v>-7.5238072728118777E-3</v>
      </c>
      <c r="K372" s="78">
        <f t="shared" si="141"/>
        <v>-4.5284969112782524E-3</v>
      </c>
      <c r="L372" s="78">
        <f t="shared" si="142"/>
        <v>-5.5211503510292827E-3</v>
      </c>
      <c r="M372" s="78">
        <f t="shared" si="143"/>
        <v>-6.1923264472114083E-3</v>
      </c>
      <c r="N372" s="79">
        <f t="shared" si="144"/>
        <v>1.9766799004944767E-4</v>
      </c>
      <c r="P372" s="74">
        <v>42905</v>
      </c>
      <c r="Q372" s="75">
        <v>8.3472288260190847E-3</v>
      </c>
      <c r="R372" s="75">
        <v>6.1250272255290086E-3</v>
      </c>
      <c r="S372" s="75">
        <v>8.0683401657509063E-3</v>
      </c>
      <c r="T372" s="75">
        <v>4.066952915604014E-3</v>
      </c>
      <c r="U372" s="76">
        <v>-1.3643896422705463E-3</v>
      </c>
      <c r="W372" s="42">
        <f t="shared" si="145"/>
        <v>42900</v>
      </c>
      <c r="X372" s="19">
        <f t="shared" ca="1" si="146"/>
        <v>3.1937769210248681E-3</v>
      </c>
      <c r="Y372" s="46">
        <f t="shared" ca="1" si="154"/>
        <v>1.0200211021271087E-5</v>
      </c>
      <c r="Z372" s="19">
        <f t="shared" ca="1" si="155"/>
        <v>2.5275352160422608E-6</v>
      </c>
      <c r="AA372" s="46">
        <f t="shared" ca="1" si="156"/>
        <v>8.8526303833988678</v>
      </c>
      <c r="AB372" s="47">
        <f t="shared" ca="1" si="157"/>
        <v>2.0088891382049314</v>
      </c>
      <c r="AC372" s="46">
        <f t="shared" ca="1" si="158"/>
        <v>1238</v>
      </c>
      <c r="AD372" s="46">
        <f t="shared" ca="1" si="159"/>
        <v>0.98370429252782199</v>
      </c>
      <c r="AE372" s="46">
        <f t="shared" ca="1" si="160"/>
        <v>2.1370808658544558</v>
      </c>
      <c r="AF372" s="46">
        <f t="shared" ca="1" si="161"/>
        <v>2.0088891382049314</v>
      </c>
      <c r="AG372" s="46">
        <f t="shared" ca="1" si="149"/>
        <v>3.8547092930363474</v>
      </c>
      <c r="AH372" s="48">
        <f t="shared" ca="1" si="162"/>
        <v>4.0356355695977522</v>
      </c>
      <c r="AJ372" s="31">
        <f t="shared" si="150"/>
        <v>894</v>
      </c>
      <c r="AK372" s="20">
        <v>364</v>
      </c>
      <c r="AL372" s="20">
        <f t="shared" si="147"/>
        <v>5.7205725292270269E-2</v>
      </c>
      <c r="AM372" s="20">
        <f t="shared" si="148"/>
        <v>-5.559347488384165E-2</v>
      </c>
      <c r="AN372" s="20">
        <f t="shared" ca="1" si="163"/>
        <v>1.8493526279907264E-2</v>
      </c>
      <c r="AO372" s="20">
        <f t="shared" ca="1" si="164"/>
        <v>3.6551349181873624E-2</v>
      </c>
      <c r="AP372" s="20">
        <f t="shared" ca="1" si="151"/>
        <v>-3.709035052485813E-2</v>
      </c>
      <c r="AQ372" s="31">
        <f t="shared" ca="1" si="152"/>
        <v>-1.9074448724295545E-3</v>
      </c>
      <c r="AR372" s="89">
        <f t="shared" ca="1" si="153"/>
        <v>-1.6189812069030019E-3</v>
      </c>
      <c r="AT372" s="64">
        <f t="shared" si="165"/>
        <v>1.6931818181818181</v>
      </c>
      <c r="AU372" s="65">
        <f t="shared" ca="1" si="166"/>
        <v>2.3293002409826105E-3</v>
      </c>
      <c r="AV372" s="66">
        <f t="shared" ca="1" si="167"/>
        <v>4.437999114743864E-6</v>
      </c>
    </row>
    <row r="373" spans="2:48" x14ac:dyDescent="0.2">
      <c r="B373" s="3">
        <v>38427</v>
      </c>
      <c r="C373" s="4">
        <v>1188.0699460000001</v>
      </c>
      <c r="D373" s="4">
        <v>664.63000499999998</v>
      </c>
      <c r="E373" s="4">
        <v>622.919983</v>
      </c>
      <c r="F373" s="4">
        <v>54.630001</v>
      </c>
      <c r="G373" s="4">
        <v>101.290001</v>
      </c>
      <c r="I373" s="74">
        <v>38427</v>
      </c>
      <c r="J373" s="75">
        <f t="shared" si="140"/>
        <v>-8.0818651638488222E-3</v>
      </c>
      <c r="K373" s="75">
        <f t="shared" si="141"/>
        <v>-8.6955475475016444E-3</v>
      </c>
      <c r="L373" s="75">
        <f t="shared" si="142"/>
        <v>-6.2219200989862954E-3</v>
      </c>
      <c r="M373" s="75">
        <f t="shared" si="143"/>
        <v>1.1606903012913075E-3</v>
      </c>
      <c r="N373" s="76">
        <f t="shared" si="144"/>
        <v>6.9156292539463023E-4</v>
      </c>
      <c r="P373" s="77">
        <v>42906</v>
      </c>
      <c r="Q373" s="78">
        <v>-6.6966375083224797E-3</v>
      </c>
      <c r="R373" s="78">
        <v>-1.0650673122028706E-2</v>
      </c>
      <c r="S373" s="78">
        <v>-1.065524192487779E-2</v>
      </c>
      <c r="T373" s="78">
        <v>-2.3852443813234807E-2</v>
      </c>
      <c r="U373" s="79">
        <v>1.5483923713598704E-3</v>
      </c>
      <c r="W373" s="44">
        <f t="shared" si="145"/>
        <v>42901</v>
      </c>
      <c r="X373" s="20">
        <f t="shared" ca="1" si="146"/>
        <v>-6.3670182578321138E-4</v>
      </c>
      <c r="Y373" s="20">
        <f t="shared" ca="1" si="154"/>
        <v>4.0538921495567484E-7</v>
      </c>
      <c r="Z373" s="20">
        <f t="shared" ca="1" si="155"/>
        <v>4.8552980394988754E-6</v>
      </c>
      <c r="AA373" s="20">
        <f t="shared" ca="1" si="156"/>
        <v>12.15194587213489</v>
      </c>
      <c r="AB373" s="31">
        <f t="shared" ca="1" si="157"/>
        <v>-0.28895362571520861</v>
      </c>
      <c r="AC373" s="20">
        <f t="shared" ca="1" si="158"/>
        <v>419</v>
      </c>
      <c r="AD373" s="20">
        <f t="shared" ca="1" si="159"/>
        <v>0.33267090620031797</v>
      </c>
      <c r="AE373" s="20">
        <f t="shared" ca="1" si="160"/>
        <v>-0.43254987343712642</v>
      </c>
      <c r="AF373" s="20">
        <f t="shared" ca="1" si="161"/>
        <v>-0.28895362571520861</v>
      </c>
      <c r="AG373" s="20">
        <f t="shared" ca="1" si="149"/>
        <v>0.11189118971016072</v>
      </c>
      <c r="AH373" s="45">
        <f t="shared" ca="1" si="162"/>
        <v>8.3494197813964846E-2</v>
      </c>
      <c r="AJ373" s="47">
        <f t="shared" si="150"/>
        <v>893</v>
      </c>
      <c r="AK373" s="46">
        <v>365</v>
      </c>
      <c r="AL373" s="46">
        <f t="shared" si="147"/>
        <v>5.7205725292270269E-2</v>
      </c>
      <c r="AM373" s="46">
        <f t="shared" si="148"/>
        <v>-5.559347488384165E-2</v>
      </c>
      <c r="AN373" s="46">
        <f t="shared" ca="1" si="163"/>
        <v>1.9242220370057673E-2</v>
      </c>
      <c r="AO373" s="94">
        <f t="shared" ca="1" si="164"/>
        <v>5.0004021193709169E-2</v>
      </c>
      <c r="AP373" s="46">
        <f t="shared" ca="1" si="151"/>
        <v>5.5300181597440594E-2</v>
      </c>
      <c r="AQ373" s="47">
        <f t="shared" ca="1" si="152"/>
        <v>-1.7773459472788266E-3</v>
      </c>
      <c r="AR373" s="90">
        <f t="shared" ca="1" si="153"/>
        <v>-4.5933528269083649E-3</v>
      </c>
      <c r="AT373" s="67">
        <f t="shared" si="165"/>
        <v>1.6977186311787071</v>
      </c>
      <c r="AU373" s="56">
        <f t="shared" ca="1" si="166"/>
        <v>5.1918104670075037E-3</v>
      </c>
      <c r="AV373" s="57">
        <f t="shared" ca="1" si="167"/>
        <v>3.5819978976945039E-5</v>
      </c>
    </row>
    <row r="374" spans="2:48" x14ac:dyDescent="0.2">
      <c r="B374" s="3">
        <v>38428</v>
      </c>
      <c r="C374" s="4">
        <v>1190.209961</v>
      </c>
      <c r="D374" s="4">
        <v>666</v>
      </c>
      <c r="E374" s="4">
        <v>625.46002199999998</v>
      </c>
      <c r="F374" s="4">
        <v>54.566665999999998</v>
      </c>
      <c r="G374" s="4">
        <v>101.269997</v>
      </c>
      <c r="I374" s="77">
        <v>38428</v>
      </c>
      <c r="J374" s="78">
        <f t="shared" si="140"/>
        <v>1.8012533750264132E-3</v>
      </c>
      <c r="K374" s="78">
        <f t="shared" si="141"/>
        <v>2.0612897246491562E-3</v>
      </c>
      <c r="L374" s="78">
        <f t="shared" si="142"/>
        <v>4.0776328731133016E-3</v>
      </c>
      <c r="M374" s="78">
        <f t="shared" si="143"/>
        <v>-1.1593446611872136E-3</v>
      </c>
      <c r="N374" s="79">
        <f t="shared" si="144"/>
        <v>-1.9749234675197735E-4</v>
      </c>
      <c r="P374" s="74">
        <v>42907</v>
      </c>
      <c r="Q374" s="75">
        <v>-5.8264444143213401E-4</v>
      </c>
      <c r="R374" s="75">
        <v>-6.0157784104958346E-3</v>
      </c>
      <c r="S374" s="75">
        <v>-2.6514972357879404E-3</v>
      </c>
      <c r="T374" s="75">
        <v>-1.22947594897792E-3</v>
      </c>
      <c r="U374" s="76">
        <v>1.819207000902222E-4</v>
      </c>
      <c r="W374" s="42">
        <f t="shared" si="145"/>
        <v>42902</v>
      </c>
      <c r="X374" s="19">
        <f t="shared" ca="1" si="146"/>
        <v>6.3710747327466548E-4</v>
      </c>
      <c r="Y374" s="46">
        <f t="shared" ca="1" si="154"/>
        <v>4.0590593250242858E-7</v>
      </c>
      <c r="Z374" s="19">
        <f t="shared" ca="1" si="155"/>
        <v>4.0161805583743307E-6</v>
      </c>
      <c r="AA374" s="46">
        <f t="shared" ca="1" si="156"/>
        <v>12.324111566459482</v>
      </c>
      <c r="AB374" s="47">
        <f t="shared" ca="1" si="157"/>
        <v>0.31791138760896753</v>
      </c>
      <c r="AC374" s="46">
        <f t="shared" ca="1" si="158"/>
        <v>785</v>
      </c>
      <c r="AD374" s="46">
        <f t="shared" ca="1" si="159"/>
        <v>0.62360890302066774</v>
      </c>
      <c r="AE374" s="46">
        <f t="shared" ca="1" si="160"/>
        <v>0.31497294752896254</v>
      </c>
      <c r="AF374" s="46">
        <f t="shared" ca="1" si="161"/>
        <v>0.31791138760896753</v>
      </c>
      <c r="AG374" s="46">
        <f t="shared" ca="1" si="149"/>
        <v>7.4181935332187518E-2</v>
      </c>
      <c r="AH374" s="48">
        <f t="shared" ca="1" si="162"/>
        <v>0.10106765037145918</v>
      </c>
      <c r="AJ374" s="31">
        <f t="shared" si="150"/>
        <v>892</v>
      </c>
      <c r="AK374" s="20">
        <v>366</v>
      </c>
      <c r="AL374" s="20">
        <f t="shared" si="147"/>
        <v>5.7205725292270269E-2</v>
      </c>
      <c r="AM374" s="20">
        <f t="shared" si="148"/>
        <v>-5.559347488384165E-2</v>
      </c>
      <c r="AN374" s="20">
        <f t="shared" ca="1" si="163"/>
        <v>-4.8984242220646096E-2</v>
      </c>
      <c r="AO374" s="20">
        <f t="shared" ca="1" si="164"/>
        <v>2.4033542808799744E-2</v>
      </c>
      <c r="AP374" s="20">
        <f t="shared" ca="1" si="151"/>
        <v>-2.1239717439277005E-2</v>
      </c>
      <c r="AQ374" s="31">
        <f t="shared" ca="1" si="152"/>
        <v>8.0244986661419486E-3</v>
      </c>
      <c r="AR374" s="89">
        <f t="shared" ca="1" si="153"/>
        <v>1.2605109188609432E-2</v>
      </c>
      <c r="AT374" s="64">
        <f t="shared" si="165"/>
        <v>1.7022900763358779</v>
      </c>
      <c r="AU374" s="65">
        <f t="shared" ca="1" si="166"/>
        <v>7.6794662678452742E-4</v>
      </c>
      <c r="AV374" s="66">
        <f t="shared" ca="1" si="167"/>
        <v>2.7047478944625038E-4</v>
      </c>
    </row>
    <row r="375" spans="2:48" x14ac:dyDescent="0.2">
      <c r="B375" s="3">
        <v>38429</v>
      </c>
      <c r="C375" s="4">
        <v>1189.650024</v>
      </c>
      <c r="D375" s="4">
        <v>663.38000499999998</v>
      </c>
      <c r="E375" s="4">
        <v>622.57000700000003</v>
      </c>
      <c r="F375" s="4">
        <v>54.456665000000001</v>
      </c>
      <c r="G375" s="4">
        <v>101.199997</v>
      </c>
      <c r="I375" s="74">
        <v>38429</v>
      </c>
      <c r="J375" s="75">
        <f t="shared" si="140"/>
        <v>-4.704522885437276E-4</v>
      </c>
      <c r="K375" s="75">
        <f t="shared" si="141"/>
        <v>-3.9339264264264522E-3</v>
      </c>
      <c r="L375" s="75">
        <f t="shared" si="142"/>
        <v>-4.6206230587827217E-3</v>
      </c>
      <c r="M375" s="75">
        <f t="shared" si="143"/>
        <v>-2.0159010631141897E-3</v>
      </c>
      <c r="N375" s="76">
        <f t="shared" si="144"/>
        <v>-6.9122150759032199E-4</v>
      </c>
      <c r="P375" s="77">
        <v>42908</v>
      </c>
      <c r="Q375" s="78">
        <v>-4.5578189908536577E-4</v>
      </c>
      <c r="R375" s="78">
        <v>8.7036789828144232E-4</v>
      </c>
      <c r="S375" s="78">
        <v>3.7806246203323057E-3</v>
      </c>
      <c r="T375" s="78">
        <v>-1.5379289594690446E-4</v>
      </c>
      <c r="U375" s="79">
        <v>4.5459173155330118E-4</v>
      </c>
      <c r="W375" s="44">
        <f t="shared" si="145"/>
        <v>42905</v>
      </c>
      <c r="X375" s="20">
        <f t="shared" ca="1" si="146"/>
        <v>-1.3643896422705463E-3</v>
      </c>
      <c r="Y375" s="20">
        <f t="shared" ca="1" si="154"/>
        <v>1.8615590959351494E-6</v>
      </c>
      <c r="Z375" s="20">
        <f t="shared" ca="1" si="155"/>
        <v>3.3964076938401733E-6</v>
      </c>
      <c r="AA375" s="20">
        <f t="shared" ca="1" si="156"/>
        <v>12.044695767210348</v>
      </c>
      <c r="AB375" s="31">
        <f t="shared" ca="1" si="157"/>
        <v>-0.74033538232392082</v>
      </c>
      <c r="AC375" s="20">
        <f t="shared" ca="1" si="158"/>
        <v>218</v>
      </c>
      <c r="AD375" s="20">
        <f t="shared" ca="1" si="159"/>
        <v>0.17289348171701113</v>
      </c>
      <c r="AE375" s="20">
        <f t="shared" ca="1" si="160"/>
        <v>-0.94279266664891537</v>
      </c>
      <c r="AF375" s="20">
        <f t="shared" ca="1" si="161"/>
        <v>-0.74033538232392082</v>
      </c>
      <c r="AG375" s="20">
        <f t="shared" ca="1" si="149"/>
        <v>0.61761234314373215</v>
      </c>
      <c r="AH375" s="45">
        <f t="shared" ca="1" si="162"/>
        <v>0.54809647832070596</v>
      </c>
      <c r="AJ375" s="47">
        <f t="shared" si="150"/>
        <v>891</v>
      </c>
      <c r="AK375" s="46">
        <v>367</v>
      </c>
      <c r="AL375" s="46">
        <f t="shared" si="147"/>
        <v>5.7205725292270269E-2</v>
      </c>
      <c r="AM375" s="46">
        <f t="shared" si="148"/>
        <v>-5.559347488384165E-2</v>
      </c>
      <c r="AN375" s="46">
        <f t="shared" ca="1" si="163"/>
        <v>-2.8062082565216043E-2</v>
      </c>
      <c r="AO375" s="94">
        <f t="shared" ca="1" si="164"/>
        <v>-1.2480273831147659E-3</v>
      </c>
      <c r="AP375" s="46">
        <f t="shared" ca="1" si="151"/>
        <v>-5.6928726918438241E-2</v>
      </c>
      <c r="AQ375" s="47">
        <f t="shared" ca="1" si="152"/>
        <v>-1.9924210371850461E-2</v>
      </c>
      <c r="AR375" s="90">
        <f t="shared" ca="1" si="153"/>
        <v>-1.9091845983805304E-2</v>
      </c>
      <c r="AT375" s="67">
        <f t="shared" si="165"/>
        <v>1.7068965517241379</v>
      </c>
      <c r="AU375" s="56">
        <f t="shared" ca="1" si="166"/>
        <v>5.5318468087389204E-3</v>
      </c>
      <c r="AV375" s="57">
        <f t="shared" ca="1" si="167"/>
        <v>6.2216137454939539E-4</v>
      </c>
    </row>
    <row r="376" spans="2:48" x14ac:dyDescent="0.2">
      <c r="B376" s="3">
        <v>38432</v>
      </c>
      <c r="C376" s="4">
        <v>1183.780029</v>
      </c>
      <c r="D376" s="4">
        <v>662.17999299999997</v>
      </c>
      <c r="E376" s="4">
        <v>621.57000700000003</v>
      </c>
      <c r="F376" s="4">
        <v>54.086666000000001</v>
      </c>
      <c r="G376" s="4">
        <v>101.199997</v>
      </c>
      <c r="I376" s="77">
        <v>38432</v>
      </c>
      <c r="J376" s="78">
        <f t="shared" si="140"/>
        <v>-4.9342200492403111E-3</v>
      </c>
      <c r="K376" s="78">
        <f t="shared" si="141"/>
        <v>-1.808936041115703E-3</v>
      </c>
      <c r="L376" s="78">
        <f t="shared" si="142"/>
        <v>-1.6062450628142771E-3</v>
      </c>
      <c r="M376" s="78">
        <f t="shared" si="143"/>
        <v>-6.7943749401473625E-3</v>
      </c>
      <c r="N376" s="79">
        <f t="shared" si="144"/>
        <v>0</v>
      </c>
      <c r="P376" s="74">
        <v>42909</v>
      </c>
      <c r="Q376" s="75">
        <v>1.5609155884164898E-3</v>
      </c>
      <c r="R376" s="75">
        <v>4.3364547800624756E-3</v>
      </c>
      <c r="S376" s="75">
        <v>7.2906358777003397E-3</v>
      </c>
      <c r="T376" s="75">
        <v>2.462234420026215E-3</v>
      </c>
      <c r="U376" s="76">
        <v>1.818049639353367E-4</v>
      </c>
      <c r="W376" s="42">
        <f t="shared" si="145"/>
        <v>42906</v>
      </c>
      <c r="X376" s="19">
        <f t="shared" ca="1" si="146"/>
        <v>1.5483923713598704E-3</v>
      </c>
      <c r="Y376" s="46">
        <f t="shared" ca="1" si="154"/>
        <v>2.3975189356854429E-6</v>
      </c>
      <c r="Z376" s="19">
        <f t="shared" ca="1" si="155"/>
        <v>3.3188151385422018E-6</v>
      </c>
      <c r="AA376" s="46">
        <f t="shared" ca="1" si="156"/>
        <v>11.893500651806862</v>
      </c>
      <c r="AB376" s="47">
        <f t="shared" ca="1" si="157"/>
        <v>0.84994239387692438</v>
      </c>
      <c r="AC376" s="46">
        <f t="shared" ca="1" si="158"/>
        <v>1043</v>
      </c>
      <c r="AD376" s="46">
        <f t="shared" ca="1" si="159"/>
        <v>0.82869634340222575</v>
      </c>
      <c r="AE376" s="46">
        <f t="shared" ca="1" si="160"/>
        <v>0.94902614830168996</v>
      </c>
      <c r="AF376" s="46">
        <f t="shared" ca="1" si="161"/>
        <v>0.84994239387692438</v>
      </c>
      <c r="AG376" s="46">
        <f t="shared" ca="1" si="149"/>
        <v>0.64705069655430469</v>
      </c>
      <c r="AH376" s="48">
        <f t="shared" ca="1" si="162"/>
        <v>0.72240207290923686</v>
      </c>
      <c r="AJ376" s="31">
        <f t="shared" si="150"/>
        <v>890</v>
      </c>
      <c r="AK376" s="20">
        <v>368</v>
      </c>
      <c r="AL376" s="20">
        <f t="shared" si="147"/>
        <v>5.7205725292270269E-2</v>
      </c>
      <c r="AM376" s="20">
        <f t="shared" si="148"/>
        <v>-5.559347488384165E-2</v>
      </c>
      <c r="AN376" s="20">
        <f t="shared" ca="1" si="163"/>
        <v>-1.7061698334777248E-2</v>
      </c>
      <c r="AO376" s="20">
        <f t="shared" ca="1" si="164"/>
        <v>5.92169736831976E-4</v>
      </c>
      <c r="AP376" s="20">
        <f t="shared" ca="1" si="151"/>
        <v>2.1174093614438748E-2</v>
      </c>
      <c r="AQ376" s="31">
        <f t="shared" ca="1" si="152"/>
        <v>-3.7003038914042795E-2</v>
      </c>
      <c r="AR376" s="89">
        <f t="shared" ca="1" si="153"/>
        <v>-3.7358186655886909E-2</v>
      </c>
      <c r="AT376" s="64">
        <f t="shared" si="165"/>
        <v>1.7115384615384615</v>
      </c>
      <c r="AU376" s="65">
        <f t="shared" ca="1" si="166"/>
        <v>7.6735498836496923E-4</v>
      </c>
      <c r="AV376" s="66">
        <f t="shared" ca="1" si="167"/>
        <v>2.3886814578698407E-3</v>
      </c>
    </row>
    <row r="377" spans="2:48" x14ac:dyDescent="0.2">
      <c r="B377" s="3">
        <v>38433</v>
      </c>
      <c r="C377" s="4">
        <v>1171.709961</v>
      </c>
      <c r="D377" s="4">
        <v>658.95001200000002</v>
      </c>
      <c r="E377" s="4">
        <v>618.580017</v>
      </c>
      <c r="F377" s="4">
        <v>53.466667000000001</v>
      </c>
      <c r="G377" s="4">
        <v>100.650002</v>
      </c>
      <c r="I377" s="74">
        <v>38433</v>
      </c>
      <c r="J377" s="75">
        <f t="shared" si="140"/>
        <v>-1.0196208505220518E-2</v>
      </c>
      <c r="K377" s="75">
        <f t="shared" si="141"/>
        <v>-4.8777991394251515E-3</v>
      </c>
      <c r="L377" s="75">
        <f t="shared" si="142"/>
        <v>-4.8103833298379119E-3</v>
      </c>
      <c r="M377" s="75">
        <f t="shared" si="143"/>
        <v>-1.1463065591804086E-2</v>
      </c>
      <c r="N377" s="76">
        <f t="shared" si="144"/>
        <v>-5.434733362689681E-3</v>
      </c>
      <c r="P377" s="77">
        <v>42912</v>
      </c>
      <c r="Q377" s="78">
        <v>3.158015767238528E-4</v>
      </c>
      <c r="R377" s="78">
        <v>3.8992225643291667E-3</v>
      </c>
      <c r="S377" s="78">
        <v>1.3146821144447575E-3</v>
      </c>
      <c r="T377" s="78">
        <v>1.6886859332005347E-3</v>
      </c>
      <c r="U377" s="79">
        <v>9.0866876214439388E-4</v>
      </c>
      <c r="W377" s="44">
        <f t="shared" si="145"/>
        <v>42907</v>
      </c>
      <c r="X377" s="20">
        <f t="shared" ca="1" si="146"/>
        <v>1.819207000902222E-4</v>
      </c>
      <c r="Y377" s="20">
        <f t="shared" ca="1" si="154"/>
        <v>3.3095141121316573E-8</v>
      </c>
      <c r="Z377" s="20">
        <f t="shared" ca="1" si="155"/>
        <v>3.4015057981343462E-6</v>
      </c>
      <c r="AA377" s="20">
        <f t="shared" ca="1" si="156"/>
        <v>12.581562786588769</v>
      </c>
      <c r="AB377" s="31">
        <f t="shared" ca="1" si="157"/>
        <v>9.8638511710027285E-2</v>
      </c>
      <c r="AC377" s="20">
        <f t="shared" ca="1" si="158"/>
        <v>635</v>
      </c>
      <c r="AD377" s="20">
        <f t="shared" ca="1" si="159"/>
        <v>0.50437201907790141</v>
      </c>
      <c r="AE377" s="20">
        <f t="shared" ca="1" si="160"/>
        <v>1.0959246010782239E-2</v>
      </c>
      <c r="AF377" s="20">
        <f t="shared" ca="1" si="161"/>
        <v>9.8638511710027285E-2</v>
      </c>
      <c r="AG377" s="20">
        <f t="shared" ca="1" si="149"/>
        <v>2.8186259070340576E-3</v>
      </c>
      <c r="AH377" s="45">
        <f t="shared" ca="1" si="162"/>
        <v>9.7295559923691894E-3</v>
      </c>
      <c r="AJ377" s="47">
        <f t="shared" si="150"/>
        <v>889</v>
      </c>
      <c r="AK377" s="46">
        <v>369</v>
      </c>
      <c r="AL377" s="46">
        <f t="shared" si="147"/>
        <v>5.7205725292270269E-2</v>
      </c>
      <c r="AM377" s="46">
        <f t="shared" si="148"/>
        <v>-5.559347488384165E-2</v>
      </c>
      <c r="AN377" s="46">
        <f t="shared" ca="1" si="163"/>
        <v>-5.2227961732991796E-2</v>
      </c>
      <c r="AO377" s="94">
        <f t="shared" ca="1" si="164"/>
        <v>-2.5946790959736298E-2</v>
      </c>
      <c r="AP377" s="46">
        <f t="shared" ca="1" si="151"/>
        <v>-2.2190834480239008E-2</v>
      </c>
      <c r="AQ377" s="47">
        <f t="shared" ca="1" si="152"/>
        <v>-1.8972612844917403E-2</v>
      </c>
      <c r="AR377" s="90">
        <f t="shared" ca="1" si="153"/>
        <v>-1.8451556299995776E-2</v>
      </c>
      <c r="AT377" s="67">
        <f t="shared" si="165"/>
        <v>1.7162162162162162</v>
      </c>
      <c r="AU377" s="56">
        <f t="shared" ca="1" si="166"/>
        <v>8.4512173156796333E-4</v>
      </c>
      <c r="AV377" s="57">
        <f t="shared" ca="1" si="167"/>
        <v>5.8430285265233858E-4</v>
      </c>
    </row>
    <row r="378" spans="2:48" x14ac:dyDescent="0.2">
      <c r="B378" s="3">
        <v>38434</v>
      </c>
      <c r="C378" s="4">
        <v>1172.530029</v>
      </c>
      <c r="D378" s="4">
        <v>654.15997300000004</v>
      </c>
      <c r="E378" s="4">
        <v>612.05999799999995</v>
      </c>
      <c r="F378" s="4">
        <v>53.110000999999997</v>
      </c>
      <c r="G378" s="4">
        <v>100.779999</v>
      </c>
      <c r="I378" s="77">
        <v>38434</v>
      </c>
      <c r="J378" s="78">
        <f t="shared" si="140"/>
        <v>6.9988992779416342E-4</v>
      </c>
      <c r="K378" s="78">
        <f t="shared" si="141"/>
        <v>-7.2691993516497255E-3</v>
      </c>
      <c r="L378" s="78">
        <f t="shared" si="142"/>
        <v>-1.0540300075681313E-2</v>
      </c>
      <c r="M378" s="78">
        <f t="shared" si="143"/>
        <v>-6.6708104322269453E-3</v>
      </c>
      <c r="N378" s="79">
        <f t="shared" si="144"/>
        <v>1.2915747383691362E-3</v>
      </c>
      <c r="P378" s="74">
        <v>42913</v>
      </c>
      <c r="Q378" s="75">
        <v>-8.0728246631084181E-3</v>
      </c>
      <c r="R378" s="75">
        <v>-8.0936992717406606E-3</v>
      </c>
      <c r="S378" s="75">
        <v>-9.2613471743560882E-3</v>
      </c>
      <c r="T378" s="75">
        <v>-1.5328735632184009E-4</v>
      </c>
      <c r="U378" s="76">
        <v>-2.9959327644860818E-3</v>
      </c>
      <c r="W378" s="42">
        <f t="shared" si="145"/>
        <v>42908</v>
      </c>
      <c r="X378" s="19">
        <f t="shared" ca="1" si="146"/>
        <v>4.5459173155330118E-4</v>
      </c>
      <c r="Y378" s="46">
        <f t="shared" ca="1" si="154"/>
        <v>2.0665364239662865E-7</v>
      </c>
      <c r="Z378" s="19">
        <f t="shared" ca="1" si="155"/>
        <v>2.844917188573884E-6</v>
      </c>
      <c r="AA378" s="46">
        <f t="shared" ca="1" si="156"/>
        <v>12.697336999997928</v>
      </c>
      <c r="AB378" s="47">
        <f t="shared" ca="1" si="157"/>
        <v>0.26951734363225133</v>
      </c>
      <c r="AC378" s="46">
        <f t="shared" ca="1" si="158"/>
        <v>752</v>
      </c>
      <c r="AD378" s="46">
        <f t="shared" ca="1" si="159"/>
        <v>0.59737678855325915</v>
      </c>
      <c r="AE378" s="46">
        <f t="shared" ca="1" si="160"/>
        <v>0.24656302505296462</v>
      </c>
      <c r="AF378" s="46">
        <f t="shared" ca="1" si="161"/>
        <v>0.26951734363225133</v>
      </c>
      <c r="AG378" s="46">
        <f t="shared" ca="1" si="149"/>
        <v>5.016236591255227E-2</v>
      </c>
      <c r="AH378" s="48">
        <f t="shared" ca="1" si="162"/>
        <v>7.263959851858505E-2</v>
      </c>
      <c r="AJ378" s="31">
        <f t="shared" si="150"/>
        <v>888</v>
      </c>
      <c r="AK378" s="20">
        <v>370</v>
      </c>
      <c r="AL378" s="20">
        <f t="shared" si="147"/>
        <v>5.7205725292270269E-2</v>
      </c>
      <c r="AM378" s="20">
        <f t="shared" si="148"/>
        <v>-5.559347488384165E-2</v>
      </c>
      <c r="AN378" s="20">
        <f t="shared" ca="1" si="163"/>
        <v>-6.3191798318510448E-2</v>
      </c>
      <c r="AO378" s="20">
        <f t="shared" ca="1" si="164"/>
        <v>-4.2604474982725557E-3</v>
      </c>
      <c r="AP378" s="20">
        <f t="shared" ca="1" si="151"/>
        <v>-4.1210425163680377E-2</v>
      </c>
      <c r="AQ378" s="31">
        <f t="shared" ca="1" si="152"/>
        <v>-2.9463180227734653E-3</v>
      </c>
      <c r="AR378" s="89">
        <f t="shared" ca="1" si="153"/>
        <v>-3.0306428958861665E-3</v>
      </c>
      <c r="AT378" s="64">
        <f t="shared" si="165"/>
        <v>1.7209302325581395</v>
      </c>
      <c r="AU378" s="65">
        <f t="shared" ca="1" si="166"/>
        <v>2.9226543376901456E-3</v>
      </c>
      <c r="AV378" s="66">
        <f t="shared" ca="1" si="167"/>
        <v>1.5806393739918868E-5</v>
      </c>
    </row>
    <row r="379" spans="2:48" x14ac:dyDescent="0.2">
      <c r="B379" s="3">
        <v>38435</v>
      </c>
      <c r="C379" s="4">
        <v>1171.420044</v>
      </c>
      <c r="D379" s="4">
        <v>655.23999000000003</v>
      </c>
      <c r="E379" s="4">
        <v>615.27002000000005</v>
      </c>
      <c r="F379" s="4">
        <v>53.099997999999999</v>
      </c>
      <c r="G379" s="4">
        <v>100.839996</v>
      </c>
      <c r="I379" s="74">
        <v>38435</v>
      </c>
      <c r="J379" s="75">
        <f t="shared" si="140"/>
        <v>-9.46658057829623E-4</v>
      </c>
      <c r="K379" s="75">
        <f t="shared" si="141"/>
        <v>1.6509982948773264E-3</v>
      </c>
      <c r="L379" s="75">
        <f t="shared" si="142"/>
        <v>5.24461982565326E-3</v>
      </c>
      <c r="M379" s="75">
        <f t="shared" si="143"/>
        <v>-1.8834494090854079E-4</v>
      </c>
      <c r="N379" s="76">
        <f t="shared" si="144"/>
        <v>5.9532645956858596E-4</v>
      </c>
      <c r="P379" s="77">
        <v>42914</v>
      </c>
      <c r="Q379" s="78">
        <v>8.8080661287370157E-3</v>
      </c>
      <c r="R379" s="78">
        <v>1.1062020457870551E-2</v>
      </c>
      <c r="S379" s="78">
        <v>1.549675080516486E-2</v>
      </c>
      <c r="T379" s="78">
        <v>8.7369714511639496E-3</v>
      </c>
      <c r="U379" s="79">
        <v>3.6424148606814543E-4</v>
      </c>
      <c r="W379" s="44">
        <f t="shared" si="145"/>
        <v>42909</v>
      </c>
      <c r="X379" s="20">
        <f t="shared" ca="1" si="146"/>
        <v>1.818049639353367E-4</v>
      </c>
      <c r="Y379" s="20">
        <f t="shared" ca="1" si="154"/>
        <v>3.3053044911529079E-8</v>
      </c>
      <c r="Z379" s="20">
        <f t="shared" ca="1" si="155"/>
        <v>2.4790709178729678E-6</v>
      </c>
      <c r="AA379" s="20">
        <f t="shared" ca="1" si="156"/>
        <v>12.894293862299769</v>
      </c>
      <c r="AB379" s="31">
        <f t="shared" ca="1" si="157"/>
        <v>0.11546789843438884</v>
      </c>
      <c r="AC379" s="20">
        <f t="shared" ca="1" si="158"/>
        <v>648</v>
      </c>
      <c r="AD379" s="20">
        <f t="shared" ca="1" si="159"/>
        <v>0.51470588235294112</v>
      </c>
      <c r="AE379" s="20">
        <f t="shared" ca="1" si="160"/>
        <v>3.6870532662080152E-2</v>
      </c>
      <c r="AF379" s="20">
        <f t="shared" ca="1" si="161"/>
        <v>0.11546789843438884</v>
      </c>
      <c r="AG379" s="20">
        <f t="shared" ca="1" si="149"/>
        <v>4.8888231113944835E-3</v>
      </c>
      <c r="AH379" s="45">
        <f t="shared" ca="1" si="162"/>
        <v>1.333283556885434E-2</v>
      </c>
      <c r="AJ379" s="47">
        <f t="shared" si="150"/>
        <v>887</v>
      </c>
      <c r="AK379" s="46">
        <v>371</v>
      </c>
      <c r="AL379" s="46">
        <f t="shared" si="147"/>
        <v>5.7205725292270269E-2</v>
      </c>
      <c r="AM379" s="46">
        <f t="shared" si="148"/>
        <v>-5.559347488384165E-2</v>
      </c>
      <c r="AN379" s="46">
        <f t="shared" ca="1" si="163"/>
        <v>3.7072033994298328E-2</v>
      </c>
      <c r="AO379" s="94">
        <f t="shared" ca="1" si="164"/>
        <v>-2.1863670138833474E-2</v>
      </c>
      <c r="AP379" s="46">
        <f t="shared" ca="1" si="151"/>
        <v>4.4586267390781505E-3</v>
      </c>
      <c r="AQ379" s="47">
        <f t="shared" ca="1" si="152"/>
        <v>2.2721476314059946E-2</v>
      </c>
      <c r="AR379" s="90">
        <f t="shared" ca="1" si="153"/>
        <v>2.0908670377975232E-2</v>
      </c>
      <c r="AT379" s="67">
        <f t="shared" si="165"/>
        <v>1.7256809338521402</v>
      </c>
      <c r="AU379" s="56">
        <f t="shared" ca="1" si="166"/>
        <v>3.4305419411285803E-5</v>
      </c>
      <c r="AV379" s="57">
        <f t="shared" ca="1" si="167"/>
        <v>7.5442024283397743E-4</v>
      </c>
    </row>
    <row r="380" spans="2:48" x14ac:dyDescent="0.2">
      <c r="B380" s="3">
        <v>38439</v>
      </c>
      <c r="C380" s="4">
        <v>1174.280029</v>
      </c>
      <c r="D380" s="4">
        <v>655.65997300000004</v>
      </c>
      <c r="E380" s="4">
        <v>615.11999500000002</v>
      </c>
      <c r="F380" s="4">
        <v>53.099997999999999</v>
      </c>
      <c r="G380" s="4">
        <v>100.639999</v>
      </c>
      <c r="I380" s="77">
        <v>38439</v>
      </c>
      <c r="J380" s="78">
        <f t="shared" si="140"/>
        <v>2.4414683824550056E-3</v>
      </c>
      <c r="K380" s="78">
        <f t="shared" si="141"/>
        <v>6.4096057385020411E-4</v>
      </c>
      <c r="L380" s="78">
        <f t="shared" si="142"/>
        <v>-2.438360315362478E-4</v>
      </c>
      <c r="M380" s="78">
        <f t="shared" si="143"/>
        <v>0</v>
      </c>
      <c r="N380" s="79">
        <f t="shared" si="144"/>
        <v>-1.9833102730388466E-3</v>
      </c>
      <c r="P380" s="74">
        <v>42915</v>
      </c>
      <c r="Q380" s="75">
        <v>-8.6000231522239193E-3</v>
      </c>
      <c r="R380" s="75">
        <v>-6.697845265540868E-3</v>
      </c>
      <c r="S380" s="75">
        <v>-6.3637548483619095E-3</v>
      </c>
      <c r="T380" s="75">
        <v>-9.8768275300660617E-3</v>
      </c>
      <c r="U380" s="76">
        <v>-1.9115146376158898E-3</v>
      </c>
      <c r="W380" s="42">
        <f t="shared" si="145"/>
        <v>42912</v>
      </c>
      <c r="X380" s="19">
        <f t="shared" ca="1" si="146"/>
        <v>9.0866876214439388E-4</v>
      </c>
      <c r="Y380" s="46">
        <f t="shared" ca="1" si="154"/>
        <v>8.2567891929702509E-7</v>
      </c>
      <c r="Z380" s="19">
        <f t="shared" ca="1" si="155"/>
        <v>2.1634466378385054E-6</v>
      </c>
      <c r="AA380" s="46">
        <f t="shared" ca="1" si="156"/>
        <v>12.662158168830219</v>
      </c>
      <c r="AB380" s="47">
        <f t="shared" ca="1" si="157"/>
        <v>0.61777809405466677</v>
      </c>
      <c r="AC380" s="46">
        <f t="shared" ca="1" si="158"/>
        <v>949</v>
      </c>
      <c r="AD380" s="46">
        <f t="shared" ca="1" si="159"/>
        <v>0.75397456279809216</v>
      </c>
      <c r="AE380" s="46">
        <f t="shared" ca="1" si="160"/>
        <v>0.68705054969176982</v>
      </c>
      <c r="AF380" s="46">
        <f t="shared" ca="1" si="161"/>
        <v>0.61777809405466677</v>
      </c>
      <c r="AG380" s="46">
        <f t="shared" ca="1" si="149"/>
        <v>0.32744753354674627</v>
      </c>
      <c r="AH380" s="48">
        <f t="shared" ca="1" si="162"/>
        <v>0.38164977349381679</v>
      </c>
      <c r="AJ380" s="31">
        <f t="shared" si="150"/>
        <v>886</v>
      </c>
      <c r="AK380" s="20">
        <v>372</v>
      </c>
      <c r="AL380" s="20">
        <f t="shared" si="147"/>
        <v>5.7205725292270269E-2</v>
      </c>
      <c r="AM380" s="20">
        <f t="shared" si="148"/>
        <v>-5.559347488384165E-2</v>
      </c>
      <c r="AN380" s="20">
        <f t="shared" ca="1" si="163"/>
        <v>1.3238521444403101E-2</v>
      </c>
      <c r="AO380" s="20">
        <f t="shared" ca="1" si="164"/>
        <v>-2.1460601733753332E-2</v>
      </c>
      <c r="AP380" s="20">
        <f t="shared" ca="1" si="151"/>
        <v>-5.5430408738501441E-4</v>
      </c>
      <c r="AQ380" s="31">
        <f t="shared" ca="1" si="152"/>
        <v>-4.3335222517140504E-2</v>
      </c>
      <c r="AR380" s="89">
        <f t="shared" ca="1" si="153"/>
        <v>-4.3631308383575575E-2</v>
      </c>
      <c r="AT380" s="64">
        <f t="shared" si="165"/>
        <v>1.73046875</v>
      </c>
      <c r="AU380" s="65">
        <f t="shared" ca="1" si="166"/>
        <v>5.316917516884298E-7</v>
      </c>
      <c r="AV380" s="66">
        <f t="shared" ca="1" si="167"/>
        <v>3.2942779084740776E-3</v>
      </c>
    </row>
    <row r="381" spans="2:48" x14ac:dyDescent="0.2">
      <c r="B381" s="3">
        <v>38440</v>
      </c>
      <c r="C381" s="4">
        <v>1165.3599850000001</v>
      </c>
      <c r="D381" s="4">
        <v>648.28997800000002</v>
      </c>
      <c r="E381" s="4">
        <v>604.63000499999998</v>
      </c>
      <c r="F381" s="4">
        <v>52.549999</v>
      </c>
      <c r="G381" s="4">
        <v>100.58000199999999</v>
      </c>
      <c r="I381" s="74">
        <v>38440</v>
      </c>
      <c r="J381" s="75">
        <f t="shared" si="140"/>
        <v>-7.5961813023390536E-3</v>
      </c>
      <c r="K381" s="75">
        <f t="shared" si="141"/>
        <v>-1.124057484594994E-2</v>
      </c>
      <c r="L381" s="75">
        <f t="shared" si="142"/>
        <v>-1.705356692233689E-2</v>
      </c>
      <c r="M381" s="75">
        <f t="shared" si="143"/>
        <v>-1.0357797000293666E-2</v>
      </c>
      <c r="N381" s="76">
        <f t="shared" si="144"/>
        <v>-5.9615461641657848E-4</v>
      </c>
      <c r="P381" s="77">
        <v>42916</v>
      </c>
      <c r="Q381" s="78">
        <v>1.5332318366443696E-3</v>
      </c>
      <c r="R381" s="78">
        <v>1.5022648443170912E-3</v>
      </c>
      <c r="S381" s="78">
        <v>-5.9311257524538921E-4</v>
      </c>
      <c r="T381" s="78">
        <v>6.1376607650293427E-4</v>
      </c>
      <c r="U381" s="79">
        <v>-1.2767897623932607E-3</v>
      </c>
      <c r="W381" s="44">
        <f t="shared" si="145"/>
        <v>42913</v>
      </c>
      <c r="X381" s="20">
        <f t="shared" ca="1" si="146"/>
        <v>-2.9959327644860818E-3</v>
      </c>
      <c r="Y381" s="20">
        <f t="shared" ca="1" si="154"/>
        <v>8.9756131293212175E-6</v>
      </c>
      <c r="Z381" s="20">
        <f t="shared" ca="1" si="155"/>
        <v>2.1373394945265523E-6</v>
      </c>
      <c r="AA381" s="20">
        <f t="shared" ca="1" si="156"/>
        <v>8.8565161391823537</v>
      </c>
      <c r="AB381" s="31">
        <f t="shared" ca="1" si="157"/>
        <v>-2.0492517146638027</v>
      </c>
      <c r="AC381" s="20">
        <f t="shared" ca="1" si="158"/>
        <v>21</v>
      </c>
      <c r="AD381" s="20">
        <f t="shared" ca="1" si="159"/>
        <v>1.629570747217806E-2</v>
      </c>
      <c r="AE381" s="20">
        <f t="shared" ca="1" si="160"/>
        <v>-2.1370808658544553</v>
      </c>
      <c r="AF381" s="20">
        <f t="shared" ca="1" si="161"/>
        <v>-2.0492517146638027</v>
      </c>
      <c r="AG381" s="20">
        <f t="shared" ca="1" si="149"/>
        <v>4.3881849183642538</v>
      </c>
      <c r="AH381" s="45">
        <f t="shared" ca="1" si="162"/>
        <v>4.1994325900525356</v>
      </c>
      <c r="AJ381" s="47">
        <f t="shared" si="150"/>
        <v>885</v>
      </c>
      <c r="AK381" s="46">
        <v>373</v>
      </c>
      <c r="AL381" s="46">
        <f t="shared" si="147"/>
        <v>5.7205725292270269E-2</v>
      </c>
      <c r="AM381" s="46">
        <f t="shared" si="148"/>
        <v>-5.559347488384165E-2</v>
      </c>
      <c r="AN381" s="46">
        <f t="shared" ca="1" si="163"/>
        <v>-3.4780102759667558E-2</v>
      </c>
      <c r="AO381" s="94">
        <f t="shared" ca="1" si="164"/>
        <v>-2.8311546967785747E-2</v>
      </c>
      <c r="AP381" s="46">
        <f t="shared" ca="1" si="151"/>
        <v>-2.6713802884731887E-2</v>
      </c>
      <c r="AQ381" s="47">
        <f t="shared" ca="1" si="152"/>
        <v>-7.1324834146614755E-3</v>
      </c>
      <c r="AR381" s="90">
        <f t="shared" ca="1" si="153"/>
        <v>-1.0037569216035642E-2</v>
      </c>
      <c r="AT381" s="67">
        <f t="shared" si="165"/>
        <v>1.7352941176470589</v>
      </c>
      <c r="AU381" s="56">
        <f t="shared" ca="1" si="166"/>
        <v>1.238353194391008E-3</v>
      </c>
      <c r="AV381" s="57">
        <f t="shared" ca="1" si="167"/>
        <v>1.7483573383046108E-4</v>
      </c>
    </row>
    <row r="382" spans="2:48" x14ac:dyDescent="0.2">
      <c r="B382" s="3">
        <v>38441</v>
      </c>
      <c r="C382" s="4">
        <v>1181.410034</v>
      </c>
      <c r="D382" s="4">
        <v>656.30999799999995</v>
      </c>
      <c r="E382" s="4">
        <v>614.90002400000003</v>
      </c>
      <c r="F382" s="4">
        <v>52.98</v>
      </c>
      <c r="G382" s="4">
        <v>100.879997</v>
      </c>
      <c r="I382" s="77">
        <v>38441</v>
      </c>
      <c r="J382" s="78">
        <f t="shared" si="140"/>
        <v>1.3772610357819987E-2</v>
      </c>
      <c r="K382" s="78">
        <f t="shared" si="141"/>
        <v>1.2371038072718643E-2</v>
      </c>
      <c r="L382" s="78">
        <f t="shared" si="142"/>
        <v>1.6985625779521226E-2</v>
      </c>
      <c r="M382" s="78">
        <f t="shared" si="143"/>
        <v>8.1827023441046528E-3</v>
      </c>
      <c r="N382" s="79">
        <f t="shared" si="144"/>
        <v>2.9826505670581495E-3</v>
      </c>
      <c r="P382" s="74">
        <v>42919</v>
      </c>
      <c r="Q382" s="75">
        <v>2.3108339915050612E-3</v>
      </c>
      <c r="R382" s="75">
        <v>6.5210630884804822E-3</v>
      </c>
      <c r="S382" s="75">
        <v>7.9980140176139532E-3</v>
      </c>
      <c r="T382" s="75">
        <v>-1.2269018969433272E-3</v>
      </c>
      <c r="U382" s="76">
        <v>-3.8353209052082822E-3</v>
      </c>
      <c r="W382" s="42">
        <f t="shared" si="145"/>
        <v>42914</v>
      </c>
      <c r="X382" s="19">
        <f t="shared" ca="1" si="146"/>
        <v>3.6424148606814543E-4</v>
      </c>
      <c r="Y382" s="46">
        <f t="shared" ca="1" si="154"/>
        <v>1.3267186017313097E-7</v>
      </c>
      <c r="Z382" s="19">
        <f t="shared" ca="1" si="155"/>
        <v>4.2471249054327733E-6</v>
      </c>
      <c r="AA382" s="46">
        <f t="shared" ca="1" si="156"/>
        <v>12.338030256205023</v>
      </c>
      <c r="AB382" s="47">
        <f t="shared" ca="1" si="157"/>
        <v>0.17674286573099079</v>
      </c>
      <c r="AC382" s="46">
        <f t="shared" ca="1" si="158"/>
        <v>695</v>
      </c>
      <c r="AD382" s="46">
        <f t="shared" ca="1" si="159"/>
        <v>0.55206677265500792</v>
      </c>
      <c r="AE382" s="46">
        <f t="shared" ca="1" si="160"/>
        <v>0.13088478026743847</v>
      </c>
      <c r="AF382" s="46">
        <f t="shared" ca="1" si="161"/>
        <v>0.17674286573099079</v>
      </c>
      <c r="AG382" s="46">
        <f t="shared" ca="1" si="149"/>
        <v>1.721215080050648E-2</v>
      </c>
      <c r="AH382" s="48">
        <f t="shared" ca="1" si="162"/>
        <v>3.1238040586803035E-2</v>
      </c>
      <c r="AJ382" s="31">
        <f t="shared" si="150"/>
        <v>884</v>
      </c>
      <c r="AK382" s="20">
        <v>374</v>
      </c>
      <c r="AL382" s="20">
        <f t="shared" si="147"/>
        <v>5.7205725292270269E-2</v>
      </c>
      <c r="AM382" s="20">
        <f t="shared" si="148"/>
        <v>-5.559347488384165E-2</v>
      </c>
      <c r="AN382" s="20">
        <f t="shared" ca="1" si="163"/>
        <v>1.859366014047371E-2</v>
      </c>
      <c r="AO382" s="20">
        <f t="shared" ca="1" si="164"/>
        <v>-1.6887370354972214E-2</v>
      </c>
      <c r="AP382" s="20">
        <f t="shared" ca="1" si="151"/>
        <v>1.4390487528753939E-2</v>
      </c>
      <c r="AQ382" s="31">
        <f t="shared" ca="1" si="152"/>
        <v>5.0117560102823613E-6</v>
      </c>
      <c r="AR382" s="89">
        <f t="shared" ca="1" si="153"/>
        <v>-3.6430246760564573E-3</v>
      </c>
      <c r="AT382" s="64">
        <f t="shared" si="165"/>
        <v>1.7401574803149606</v>
      </c>
      <c r="AU382" s="65">
        <f t="shared" ca="1" si="166"/>
        <v>3.6036248047767086E-4</v>
      </c>
      <c r="AV382" s="66">
        <f t="shared" ca="1" si="167"/>
        <v>2.3094724115501829E-5</v>
      </c>
    </row>
    <row r="383" spans="2:48" x14ac:dyDescent="0.2">
      <c r="B383" s="3">
        <v>38442</v>
      </c>
      <c r="C383" s="4">
        <v>1180.589966</v>
      </c>
      <c r="D383" s="4">
        <v>658.86999500000002</v>
      </c>
      <c r="E383" s="4">
        <v>615.07000700000003</v>
      </c>
      <c r="F383" s="4">
        <v>52.956665000000001</v>
      </c>
      <c r="G383" s="4">
        <v>100.93</v>
      </c>
      <c r="I383" s="74">
        <v>38442</v>
      </c>
      <c r="J383" s="75">
        <f t="shared" si="140"/>
        <v>-6.9414341879543576E-4</v>
      </c>
      <c r="K383" s="75">
        <f t="shared" si="141"/>
        <v>3.9005911959306568E-3</v>
      </c>
      <c r="L383" s="75">
        <f t="shared" si="142"/>
        <v>2.764400607666946E-4</v>
      </c>
      <c r="M383" s="75">
        <f t="shared" si="143"/>
        <v>-4.4044922612298772E-4</v>
      </c>
      <c r="N383" s="76">
        <f t="shared" si="144"/>
        <v>4.9566813527962127E-4</v>
      </c>
      <c r="P383" s="77">
        <v>42921</v>
      </c>
      <c r="Q383" s="78">
        <v>1.4532789018848109E-3</v>
      </c>
      <c r="R383" s="78">
        <v>-3.4698288233922805E-3</v>
      </c>
      <c r="S383" s="78">
        <v>-4.5770808820741367E-3</v>
      </c>
      <c r="T383" s="78">
        <v>0</v>
      </c>
      <c r="U383" s="79">
        <v>5.5005960399889776E-4</v>
      </c>
      <c r="W383" s="44">
        <f t="shared" si="145"/>
        <v>42915</v>
      </c>
      <c r="X383" s="20">
        <f t="shared" ca="1" si="146"/>
        <v>-1.9115146376158898E-3</v>
      </c>
      <c r="Y383" s="20">
        <f t="shared" ca="1" si="154"/>
        <v>3.6538882098198065E-6</v>
      </c>
      <c r="Z383" s="20">
        <f t="shared" ca="1" si="155"/>
        <v>3.4956414128769458E-6</v>
      </c>
      <c r="AA383" s="20">
        <f t="shared" ca="1" si="156"/>
        <v>11.518723930669822</v>
      </c>
      <c r="AB383" s="31">
        <f t="shared" ca="1" si="157"/>
        <v>-1.0223843433118822</v>
      </c>
      <c r="AC383" s="20">
        <f t="shared" ca="1" si="158"/>
        <v>141</v>
      </c>
      <c r="AD383" s="20">
        <f t="shared" ca="1" si="159"/>
        <v>0.1116852146263911</v>
      </c>
      <c r="AE383" s="20">
        <f t="shared" ca="1" si="160"/>
        <v>-1.2176146903782024</v>
      </c>
      <c r="AF383" s="20">
        <f t="shared" ca="1" si="161"/>
        <v>-1.0223843433118822</v>
      </c>
      <c r="AG383" s="20">
        <f t="shared" ca="1" si="149"/>
        <v>1.1404790177177844</v>
      </c>
      <c r="AH383" s="45">
        <f t="shared" ca="1" si="162"/>
        <v>1.0452697454492685</v>
      </c>
      <c r="AJ383" s="47">
        <f t="shared" si="150"/>
        <v>883</v>
      </c>
      <c r="AK383" s="46">
        <v>375</v>
      </c>
      <c r="AL383" s="46">
        <f t="shared" si="147"/>
        <v>5.7205725292270269E-2</v>
      </c>
      <c r="AM383" s="46">
        <f t="shared" si="148"/>
        <v>-5.559347488384165E-2</v>
      </c>
      <c r="AN383" s="46">
        <f t="shared" ca="1" si="163"/>
        <v>3.6620815983343068E-2</v>
      </c>
      <c r="AO383" s="94">
        <f t="shared" ca="1" si="164"/>
        <v>-1.4749724317849816E-2</v>
      </c>
      <c r="AP383" s="46">
        <f t="shared" ca="1" si="151"/>
        <v>1.0977138346404883E-2</v>
      </c>
      <c r="AQ383" s="47">
        <f t="shared" ca="1" si="152"/>
        <v>5.679241507060652E-2</v>
      </c>
      <c r="AR383" s="90">
        <f t="shared" ca="1" si="153"/>
        <v>5.4024669962421536E-2</v>
      </c>
      <c r="AT383" s="67">
        <f t="shared" si="165"/>
        <v>1.7450592885375493</v>
      </c>
      <c r="AU383" s="56">
        <f t="shared" ca="1" si="166"/>
        <v>2.1027539727629913E-4</v>
      </c>
      <c r="AV383" s="57">
        <f t="shared" ca="1" si="167"/>
        <v>5.0932434065146023E-3</v>
      </c>
    </row>
    <row r="384" spans="2:48" x14ac:dyDescent="0.2">
      <c r="B384" s="3">
        <v>38443</v>
      </c>
      <c r="C384" s="4">
        <v>1172.920044</v>
      </c>
      <c r="D384" s="4">
        <v>656.669983</v>
      </c>
      <c r="E384" s="4">
        <v>611.54998799999998</v>
      </c>
      <c r="F384" s="4">
        <v>52.833331999999999</v>
      </c>
      <c r="G384" s="4">
        <v>101.18</v>
      </c>
      <c r="I384" s="77">
        <v>38443</v>
      </c>
      <c r="J384" s="78">
        <f t="shared" si="140"/>
        <v>-6.4966857426264476E-3</v>
      </c>
      <c r="K384" s="78">
        <f t="shared" si="141"/>
        <v>-3.3390684303358131E-3</v>
      </c>
      <c r="L384" s="78">
        <f t="shared" si="142"/>
        <v>-5.7229566714997494E-3</v>
      </c>
      <c r="M384" s="78">
        <f t="shared" si="143"/>
        <v>-2.3289419754813179E-3</v>
      </c>
      <c r="N384" s="79">
        <f t="shared" si="144"/>
        <v>2.4769642326364807E-3</v>
      </c>
      <c r="P384" s="74">
        <v>42922</v>
      </c>
      <c r="Q384" s="75">
        <v>-9.3688237951342433E-3</v>
      </c>
      <c r="R384" s="75">
        <v>-1.2095129806735817E-2</v>
      </c>
      <c r="S384" s="75">
        <v>-1.3618254883753126E-2</v>
      </c>
      <c r="T384" s="75">
        <v>-4.4533321044227187E-3</v>
      </c>
      <c r="U384" s="76">
        <v>-1.9239578209077242E-3</v>
      </c>
      <c r="W384" s="42">
        <f t="shared" si="145"/>
        <v>42916</v>
      </c>
      <c r="X384" s="19">
        <f t="shared" ca="1" si="146"/>
        <v>-1.2767897623932607E-3</v>
      </c>
      <c r="Y384" s="46">
        <f t="shared" ca="1" si="154"/>
        <v>1.630192097352239E-6</v>
      </c>
      <c r="Z384" s="19">
        <f t="shared" ca="1" si="155"/>
        <v>3.8603496499912896E-6</v>
      </c>
      <c r="AA384" s="46">
        <f t="shared" ca="1" si="156"/>
        <v>12.042461489161969</v>
      </c>
      <c r="AB384" s="47">
        <f t="shared" ca="1" si="157"/>
        <v>-0.64983944673176786</v>
      </c>
      <c r="AC384" s="46">
        <f t="shared" ca="1" si="158"/>
        <v>262</v>
      </c>
      <c r="AD384" s="46">
        <f t="shared" ca="1" si="159"/>
        <v>0.20786963434022257</v>
      </c>
      <c r="AE384" s="46">
        <f t="shared" ca="1" si="160"/>
        <v>-0.81383537150511043</v>
      </c>
      <c r="AF384" s="46">
        <f t="shared" ca="1" si="161"/>
        <v>-0.64983944673176786</v>
      </c>
      <c r="AG384" s="46">
        <f t="shared" ca="1" si="149"/>
        <v>0.48356339361469958</v>
      </c>
      <c r="AH384" s="48">
        <f t="shared" ca="1" si="162"/>
        <v>0.42229130652865016</v>
      </c>
      <c r="AJ384" s="31">
        <f t="shared" si="150"/>
        <v>882</v>
      </c>
      <c r="AK384" s="20">
        <v>376</v>
      </c>
      <c r="AL384" s="20">
        <f t="shared" si="147"/>
        <v>5.7205725292270269E-2</v>
      </c>
      <c r="AM384" s="20">
        <f t="shared" si="148"/>
        <v>-5.559347488384165E-2</v>
      </c>
      <c r="AN384" s="20">
        <f t="shared" ca="1" si="163"/>
        <v>-7.1676821363566229E-3</v>
      </c>
      <c r="AO384" s="20">
        <f t="shared" ca="1" si="164"/>
        <v>-2.2399087629162963E-2</v>
      </c>
      <c r="AP384" s="20">
        <f t="shared" ca="1" si="151"/>
        <v>-3.7722901136442478E-2</v>
      </c>
      <c r="AQ384" s="31">
        <f t="shared" ca="1" si="152"/>
        <v>-1.4502827967282021E-2</v>
      </c>
      <c r="AR384" s="89">
        <f t="shared" ca="1" si="153"/>
        <v>-1.3578848315572677E-2</v>
      </c>
      <c r="AT384" s="64">
        <f t="shared" si="165"/>
        <v>1.75</v>
      </c>
      <c r="AU384" s="65">
        <f t="shared" ca="1" si="166"/>
        <v>2.4902802227621734E-3</v>
      </c>
      <c r="AV384" s="66">
        <f t="shared" ca="1" si="167"/>
        <v>3.2267396276032913E-4</v>
      </c>
    </row>
    <row r="385" spans="2:48" x14ac:dyDescent="0.2">
      <c r="B385" s="3">
        <v>38446</v>
      </c>
      <c r="C385" s="4">
        <v>1176.119995</v>
      </c>
      <c r="D385" s="4">
        <v>657.55999799999995</v>
      </c>
      <c r="E385" s="4">
        <v>613.76000999999997</v>
      </c>
      <c r="F385" s="4">
        <v>52.849997999999999</v>
      </c>
      <c r="G385" s="4">
        <v>101.05999799999999</v>
      </c>
      <c r="I385" s="74">
        <v>38446</v>
      </c>
      <c r="J385" s="75">
        <f t="shared" si="140"/>
        <v>2.7281919312140729E-3</v>
      </c>
      <c r="K385" s="75">
        <f t="shared" si="141"/>
        <v>1.3553459470370651E-3</v>
      </c>
      <c r="L385" s="75">
        <f t="shared" si="142"/>
        <v>3.613804338755021E-3</v>
      </c>
      <c r="M385" s="75">
        <f t="shared" si="143"/>
        <v>3.1544480291344744E-4</v>
      </c>
      <c r="N385" s="76">
        <f t="shared" si="144"/>
        <v>-1.1860249061080618E-3</v>
      </c>
      <c r="P385" s="77">
        <v>42923</v>
      </c>
      <c r="Q385" s="78">
        <v>6.4031256354393643E-3</v>
      </c>
      <c r="R385" s="78">
        <v>9.5969868554095349E-3</v>
      </c>
      <c r="S385" s="78">
        <v>1.0729439657743131E-2</v>
      </c>
      <c r="T385" s="78">
        <v>1.5415702131254069E-4</v>
      </c>
      <c r="U385" s="79">
        <v>-3.6717458477746539E-4</v>
      </c>
      <c r="W385" s="44">
        <f t="shared" si="145"/>
        <v>42919</v>
      </c>
      <c r="X385" s="20">
        <f t="shared" ca="1" si="146"/>
        <v>-3.8353209052082822E-3</v>
      </c>
      <c r="Y385" s="20">
        <f t="shared" ca="1" si="154"/>
        <v>1.4709686445927677E-5</v>
      </c>
      <c r="Z385" s="20">
        <f t="shared" ca="1" si="155"/>
        <v>3.6011158355494161E-6</v>
      </c>
      <c r="AA385" s="20">
        <f t="shared" ca="1" si="156"/>
        <v>8.4495088818130455</v>
      </c>
      <c r="AB385" s="31">
        <f t="shared" ca="1" si="157"/>
        <v>-2.0210784062959553</v>
      </c>
      <c r="AC385" s="20">
        <f t="shared" ca="1" si="158"/>
        <v>24</v>
      </c>
      <c r="AD385" s="20">
        <f t="shared" ca="1" si="159"/>
        <v>1.8680445151033388E-2</v>
      </c>
      <c r="AE385" s="20">
        <f t="shared" ca="1" si="160"/>
        <v>-2.0817983745104094</v>
      </c>
      <c r="AF385" s="20">
        <f t="shared" ca="1" si="161"/>
        <v>-2.0210784062959553</v>
      </c>
      <c r="AG385" s="20">
        <f t="shared" ca="1" si="149"/>
        <v>4.2709437894649396</v>
      </c>
      <c r="AH385" s="45">
        <f t="shared" ca="1" si="162"/>
        <v>4.0847579243957988</v>
      </c>
      <c r="AJ385" s="47">
        <f t="shared" si="150"/>
        <v>881</v>
      </c>
      <c r="AK385" s="46">
        <v>377</v>
      </c>
      <c r="AL385" s="46">
        <f t="shared" si="147"/>
        <v>5.7205725292270269E-2</v>
      </c>
      <c r="AM385" s="46">
        <f t="shared" si="148"/>
        <v>-5.559347488384165E-2</v>
      </c>
      <c r="AN385" s="46">
        <f t="shared" ca="1" si="163"/>
        <v>2.0420353809267756E-2</v>
      </c>
      <c r="AO385" s="94">
        <f t="shared" ca="1" si="164"/>
        <v>-2.2371050395664963E-2</v>
      </c>
      <c r="AP385" s="46">
        <f t="shared" ca="1" si="151"/>
        <v>-6.7404066259696607E-3</v>
      </c>
      <c r="AQ385" s="47">
        <f t="shared" ca="1" si="152"/>
        <v>-2.9651166112332226E-2</v>
      </c>
      <c r="AR385" s="90">
        <f t="shared" ca="1" si="153"/>
        <v>-3.2962318605503235E-2</v>
      </c>
      <c r="AT385" s="67">
        <f t="shared" si="165"/>
        <v>1.7549800796812749</v>
      </c>
      <c r="AU385" s="56">
        <f t="shared" ca="1" si="166"/>
        <v>7.9734152961930752E-5</v>
      </c>
      <c r="AV385" s="57">
        <f t="shared" ca="1" si="167"/>
        <v>1.9068112122638862E-3</v>
      </c>
    </row>
    <row r="386" spans="2:48" x14ac:dyDescent="0.2">
      <c r="B386" s="3">
        <v>38447</v>
      </c>
      <c r="C386" s="4">
        <v>1181.3900149999999</v>
      </c>
      <c r="D386" s="4">
        <v>658.25</v>
      </c>
      <c r="E386" s="4">
        <v>614.5</v>
      </c>
      <c r="F386" s="4">
        <v>53.133335000000002</v>
      </c>
      <c r="G386" s="4">
        <v>100.860001</v>
      </c>
      <c r="I386" s="77">
        <v>38447</v>
      </c>
      <c r="J386" s="78">
        <f t="shared" si="140"/>
        <v>4.4808523130328475E-3</v>
      </c>
      <c r="K386" s="78">
        <f t="shared" si="141"/>
        <v>1.0493369458280969E-3</v>
      </c>
      <c r="L386" s="78">
        <f t="shared" si="142"/>
        <v>1.2056666904708151E-3</v>
      </c>
      <c r="M386" s="78">
        <f t="shared" si="143"/>
        <v>5.3611544129103482E-3</v>
      </c>
      <c r="N386" s="79">
        <f t="shared" si="144"/>
        <v>-1.9789927167819282E-3</v>
      </c>
      <c r="P386" s="74">
        <v>42926</v>
      </c>
      <c r="Q386" s="75">
        <v>9.2776621244118065E-4</v>
      </c>
      <c r="R386" s="75">
        <v>-2.4551546543513064E-3</v>
      </c>
      <c r="S386" s="75">
        <v>-5.2053870331274553E-3</v>
      </c>
      <c r="T386" s="75">
        <v>2.4676744273704259E-3</v>
      </c>
      <c r="U386" s="76">
        <v>4.5909090065944692E-4</v>
      </c>
      <c r="W386" s="42">
        <f t="shared" si="145"/>
        <v>42921</v>
      </c>
      <c r="X386" s="19">
        <f t="shared" ca="1" si="146"/>
        <v>5.5005960399889776E-4</v>
      </c>
      <c r="Y386" s="46">
        <f t="shared" ca="1" si="154"/>
        <v>3.025655679514242E-7</v>
      </c>
      <c r="Z386" s="19">
        <f t="shared" ca="1" si="155"/>
        <v>6.826464536114794E-6</v>
      </c>
      <c r="AA386" s="46">
        <f t="shared" ca="1" si="156"/>
        <v>11.850381215407404</v>
      </c>
      <c r="AB386" s="47">
        <f t="shared" ca="1" si="157"/>
        <v>0.21052895396972393</v>
      </c>
      <c r="AC386" s="46">
        <f t="shared" ca="1" si="158"/>
        <v>711</v>
      </c>
      <c r="AD386" s="46">
        <f t="shared" ca="1" si="159"/>
        <v>0.56478537360890302</v>
      </c>
      <c r="AE386" s="46">
        <f t="shared" ca="1" si="160"/>
        <v>0.16311326872177903</v>
      </c>
      <c r="AF386" s="46">
        <f t="shared" ca="1" si="161"/>
        <v>0.21052895396972393</v>
      </c>
      <c r="AG386" s="46">
        <f t="shared" ca="1" si="149"/>
        <v>2.7218788117220137E-2</v>
      </c>
      <c r="AH386" s="48">
        <f t="shared" ca="1" si="162"/>
        <v>4.4322440459586131E-2</v>
      </c>
      <c r="AJ386" s="31">
        <f t="shared" si="150"/>
        <v>880</v>
      </c>
      <c r="AK386" s="20">
        <v>378</v>
      </c>
      <c r="AL386" s="20">
        <f t="shared" si="147"/>
        <v>5.7205725292270269E-2</v>
      </c>
      <c r="AM386" s="20">
        <f t="shared" si="148"/>
        <v>-5.559347488384165E-2</v>
      </c>
      <c r="AN386" s="20">
        <f t="shared" ca="1" si="163"/>
        <v>-5.702708416949003E-3</v>
      </c>
      <c r="AO386" s="20">
        <f t="shared" ca="1" si="164"/>
        <v>-1.7982423968016172E-2</v>
      </c>
      <c r="AP386" s="20">
        <f t="shared" ca="1" si="151"/>
        <v>6.639426320526237E-3</v>
      </c>
      <c r="AQ386" s="31">
        <f t="shared" ca="1" si="152"/>
        <v>-2.8367191385535909E-2</v>
      </c>
      <c r="AR386" s="89">
        <f t="shared" ca="1" si="153"/>
        <v>-3.1773001824424191E-2</v>
      </c>
      <c r="AT386" s="64">
        <f t="shared" si="165"/>
        <v>1.76</v>
      </c>
      <c r="AU386" s="65">
        <f t="shared" ca="1" si="166"/>
        <v>7.7584288083625946E-5</v>
      </c>
      <c r="AV386" s="66">
        <f t="shared" ca="1" si="167"/>
        <v>1.7767616150853587E-3</v>
      </c>
    </row>
    <row r="387" spans="2:48" x14ac:dyDescent="0.2">
      <c r="B387" s="3">
        <v>38448</v>
      </c>
      <c r="C387" s="4">
        <v>1184.0699460000001</v>
      </c>
      <c r="D387" s="4">
        <v>659.44000200000005</v>
      </c>
      <c r="E387" s="4">
        <v>616.21002199999998</v>
      </c>
      <c r="F387" s="4">
        <v>53.283332999999999</v>
      </c>
      <c r="G387" s="4">
        <v>101.120003</v>
      </c>
      <c r="I387" s="74">
        <v>38448</v>
      </c>
      <c r="J387" s="75">
        <f t="shared" si="140"/>
        <v>2.2684557732614019E-3</v>
      </c>
      <c r="K387" s="75">
        <f t="shared" si="141"/>
        <v>1.807826813520774E-3</v>
      </c>
      <c r="L387" s="75">
        <f t="shared" si="142"/>
        <v>2.7827860048819865E-3</v>
      </c>
      <c r="M387" s="75">
        <f t="shared" si="143"/>
        <v>2.8230488449482141E-3</v>
      </c>
      <c r="N387" s="76">
        <f t="shared" si="144"/>
        <v>2.5778504602632325E-3</v>
      </c>
      <c r="P387" s="77">
        <v>42927</v>
      </c>
      <c r="Q387" s="78">
        <v>-7.8268088192956942E-4</v>
      </c>
      <c r="R387" s="78">
        <v>1.3080542207913766E-3</v>
      </c>
      <c r="S387" s="78">
        <v>3.2518108971454655E-3</v>
      </c>
      <c r="T387" s="78">
        <v>2.3077230769230866E-3</v>
      </c>
      <c r="U387" s="79">
        <v>9.179073222003631E-4</v>
      </c>
      <c r="W387" s="44">
        <f t="shared" si="145"/>
        <v>42922</v>
      </c>
      <c r="X387" s="20">
        <f t="shared" ca="1" si="146"/>
        <v>-1.9239578209077242E-3</v>
      </c>
      <c r="Y387" s="20">
        <f t="shared" ca="1" si="154"/>
        <v>3.7016136966319984E-6</v>
      </c>
      <c r="Z387" s="20">
        <f t="shared" ca="1" si="155"/>
        <v>5.445541414065636E-6</v>
      </c>
      <c r="AA387" s="20">
        <f t="shared" ca="1" si="156"/>
        <v>11.440962102427291</v>
      </c>
      <c r="AB387" s="31">
        <f t="shared" ca="1" si="157"/>
        <v>-0.8244702971251654</v>
      </c>
      <c r="AC387" s="20">
        <f t="shared" ca="1" si="158"/>
        <v>197</v>
      </c>
      <c r="AD387" s="20">
        <f t="shared" ca="1" si="159"/>
        <v>0.15620031796502384</v>
      </c>
      <c r="AE387" s="20">
        <f t="shared" ca="1" si="160"/>
        <v>-1.0101975853146414</v>
      </c>
      <c r="AF387" s="20">
        <f t="shared" ca="1" si="161"/>
        <v>-0.8244702971251654</v>
      </c>
      <c r="AG387" s="20">
        <f t="shared" ca="1" si="149"/>
        <v>0.75693145266414419</v>
      </c>
      <c r="AH387" s="45">
        <f t="shared" ca="1" si="162"/>
        <v>0.67975127084165854</v>
      </c>
      <c r="AJ387" s="47">
        <f t="shared" si="150"/>
        <v>879</v>
      </c>
      <c r="AK387" s="46">
        <v>379</v>
      </c>
      <c r="AL387" s="46">
        <f t="shared" si="147"/>
        <v>5.7205725292270269E-2</v>
      </c>
      <c r="AM387" s="46">
        <f t="shared" si="148"/>
        <v>-5.559347488384165E-2</v>
      </c>
      <c r="AN387" s="46">
        <f t="shared" ca="1" si="163"/>
        <v>-1.2855511309302028E-2</v>
      </c>
      <c r="AO387" s="94">
        <f t="shared" ca="1" si="164"/>
        <v>1.9307547737071259E-2</v>
      </c>
      <c r="AP387" s="46">
        <f t="shared" ca="1" si="151"/>
        <v>3.9232053236548711E-3</v>
      </c>
      <c r="AQ387" s="47">
        <f t="shared" ca="1" si="152"/>
        <v>5.8698134005638503E-2</v>
      </c>
      <c r="AR387" s="90">
        <f t="shared" ca="1" si="153"/>
        <v>5.4189462016908233E-2</v>
      </c>
      <c r="AT387" s="67">
        <f t="shared" si="165"/>
        <v>1.7650602409638554</v>
      </c>
      <c r="AU387" s="56">
        <f t="shared" ca="1" si="166"/>
        <v>2.7166995321598185E-5</v>
      </c>
      <c r="AV387" s="57">
        <f t="shared" ca="1" si="167"/>
        <v>5.1830955033060752E-3</v>
      </c>
    </row>
    <row r="388" spans="2:48" x14ac:dyDescent="0.2">
      <c r="B388" s="3">
        <v>38449</v>
      </c>
      <c r="C388" s="4">
        <v>1191.1400149999999</v>
      </c>
      <c r="D388" s="4">
        <v>662.419983</v>
      </c>
      <c r="E388" s="4">
        <v>619.76000999999997</v>
      </c>
      <c r="F388" s="4">
        <v>53.5</v>
      </c>
      <c r="G388" s="4">
        <v>101</v>
      </c>
      <c r="I388" s="77">
        <v>38449</v>
      </c>
      <c r="J388" s="78">
        <f t="shared" si="140"/>
        <v>5.9709893185650332E-3</v>
      </c>
      <c r="K388" s="78">
        <f t="shared" si="141"/>
        <v>4.5189569801074216E-3</v>
      </c>
      <c r="L388" s="78">
        <f t="shared" si="142"/>
        <v>5.7610033483031942E-3</v>
      </c>
      <c r="M388" s="78">
        <f t="shared" si="143"/>
        <v>4.0663184489604107E-3</v>
      </c>
      <c r="N388" s="79">
        <f t="shared" si="144"/>
        <v>-1.1867384932731557E-3</v>
      </c>
      <c r="P388" s="74">
        <v>42928</v>
      </c>
      <c r="Q388" s="75">
        <v>7.3056077591855647E-3</v>
      </c>
      <c r="R388" s="75">
        <v>6.8696766636332394E-3</v>
      </c>
      <c r="S388" s="75">
        <v>7.9755823284360736E-3</v>
      </c>
      <c r="T388" s="75">
        <v>7.9815193252028779E-3</v>
      </c>
      <c r="U388" s="76">
        <v>3.026079696669052E-3</v>
      </c>
      <c r="W388" s="42">
        <f t="shared" si="145"/>
        <v>42923</v>
      </c>
      <c r="X388" s="19">
        <f t="shared" ca="1" si="146"/>
        <v>-3.6717458477746539E-4</v>
      </c>
      <c r="Y388" s="46">
        <f t="shared" ca="1" si="154"/>
        <v>1.3481717570650413E-7</v>
      </c>
      <c r="Z388" s="19">
        <f t="shared" ca="1" si="155"/>
        <v>5.3133287854655345E-6</v>
      </c>
      <c r="AA388" s="46">
        <f t="shared" ca="1" si="156"/>
        <v>12.119918636903014</v>
      </c>
      <c r="AB388" s="47">
        <f t="shared" ca="1" si="157"/>
        <v>-0.15929027686157035</v>
      </c>
      <c r="AC388" s="46">
        <f t="shared" ca="1" si="158"/>
        <v>493</v>
      </c>
      <c r="AD388" s="46">
        <f t="shared" ca="1" si="159"/>
        <v>0.39149443561208269</v>
      </c>
      <c r="AE388" s="46">
        <f t="shared" ca="1" si="160"/>
        <v>-0.27542613005564409</v>
      </c>
      <c r="AF388" s="46">
        <f t="shared" ca="1" si="161"/>
        <v>-0.15929027686157035</v>
      </c>
      <c r="AG388" s="46">
        <f t="shared" ca="1" si="149"/>
        <v>4.1958629100803099E-2</v>
      </c>
      <c r="AH388" s="48">
        <f t="shared" ca="1" si="162"/>
        <v>2.5373392302635744E-2</v>
      </c>
      <c r="AJ388" s="31">
        <f t="shared" si="150"/>
        <v>878</v>
      </c>
      <c r="AK388" s="20">
        <v>380</v>
      </c>
      <c r="AL388" s="20">
        <f t="shared" si="147"/>
        <v>5.7205725292270269E-2</v>
      </c>
      <c r="AM388" s="20">
        <f t="shared" si="148"/>
        <v>-5.559347488384165E-2</v>
      </c>
      <c r="AN388" s="20">
        <f t="shared" ca="1" si="163"/>
        <v>-1.6231444689219016E-2</v>
      </c>
      <c r="AO388" s="20">
        <f t="shared" ca="1" si="164"/>
        <v>-1.781974332579056E-2</v>
      </c>
      <c r="AP388" s="20">
        <f t="shared" ca="1" si="151"/>
        <v>2.3370266539473095E-2</v>
      </c>
      <c r="AQ388" s="31">
        <f t="shared" ca="1" si="152"/>
        <v>-5.613703670299678E-3</v>
      </c>
      <c r="AR388" s="89">
        <f t="shared" ca="1" si="153"/>
        <v>-7.0042681866518183E-3</v>
      </c>
      <c r="AT388" s="64">
        <f t="shared" si="165"/>
        <v>1.7701612903225807</v>
      </c>
      <c r="AU388" s="65">
        <f t="shared" ca="1" si="166"/>
        <v>9.6680785571500382E-4</v>
      </c>
      <c r="AV388" s="66">
        <f t="shared" ca="1" si="167"/>
        <v>8.6843710776646248E-5</v>
      </c>
    </row>
    <row r="389" spans="2:48" x14ac:dyDescent="0.2">
      <c r="B389" s="3">
        <v>38450</v>
      </c>
      <c r="C389" s="4">
        <v>1181.1999510000001</v>
      </c>
      <c r="D389" s="4">
        <v>655.57000700000003</v>
      </c>
      <c r="E389" s="4">
        <v>610.75</v>
      </c>
      <c r="F389" s="4">
        <v>53.5</v>
      </c>
      <c r="G389" s="4">
        <v>101</v>
      </c>
      <c r="I389" s="74">
        <v>38450</v>
      </c>
      <c r="J389" s="75">
        <f t="shared" si="140"/>
        <v>-8.3450004825838149E-3</v>
      </c>
      <c r="K389" s="75">
        <f t="shared" si="141"/>
        <v>-1.0340835385094307E-2</v>
      </c>
      <c r="L389" s="75">
        <f t="shared" si="142"/>
        <v>-1.4537901533853348E-2</v>
      </c>
      <c r="M389" s="75">
        <f t="shared" si="143"/>
        <v>0</v>
      </c>
      <c r="N389" s="76">
        <f t="shared" si="144"/>
        <v>0</v>
      </c>
      <c r="P389" s="77">
        <v>42929</v>
      </c>
      <c r="Q389" s="78">
        <v>1.8745842627647428E-3</v>
      </c>
      <c r="R389" s="78">
        <v>1.1608675836602346E-3</v>
      </c>
      <c r="S389" s="78">
        <v>9.4086163980457464E-4</v>
      </c>
      <c r="T389" s="78">
        <v>2.8932999206119992E-3</v>
      </c>
      <c r="U389" s="79">
        <v>-1.0970470222265863E-3</v>
      </c>
      <c r="W389" s="44">
        <f t="shared" si="145"/>
        <v>42926</v>
      </c>
      <c r="X389" s="20">
        <f t="shared" ca="1" si="146"/>
        <v>4.5909090065944692E-4</v>
      </c>
      <c r="Y389" s="20">
        <f t="shared" ca="1" si="154"/>
        <v>2.1076445506830217E-7</v>
      </c>
      <c r="Z389" s="20">
        <f t="shared" ca="1" si="155"/>
        <v>4.2838724340226915E-6</v>
      </c>
      <c r="AA389" s="20">
        <f t="shared" ca="1" si="156"/>
        <v>12.311453666028596</v>
      </c>
      <c r="AB389" s="31">
        <f t="shared" ca="1" si="157"/>
        <v>0.22180964158294819</v>
      </c>
      <c r="AC389" s="20">
        <f t="shared" ca="1" si="158"/>
        <v>721</v>
      </c>
      <c r="AD389" s="20">
        <f t="shared" ca="1" si="159"/>
        <v>0.57273449920508746</v>
      </c>
      <c r="AE389" s="20">
        <f t="shared" ca="1" si="160"/>
        <v>0.18334031764818567</v>
      </c>
      <c r="AF389" s="20">
        <f t="shared" ca="1" si="161"/>
        <v>0.22180964158294819</v>
      </c>
      <c r="AG389" s="20">
        <f t="shared" ca="1" si="149"/>
        <v>3.1068244225600564E-2</v>
      </c>
      <c r="AH389" s="45">
        <f t="shared" ca="1" si="162"/>
        <v>4.9199517099155939E-2</v>
      </c>
      <c r="AJ389" s="47">
        <f t="shared" si="150"/>
        <v>877</v>
      </c>
      <c r="AK389" s="46">
        <v>381</v>
      </c>
      <c r="AL389" s="46">
        <f t="shared" si="147"/>
        <v>5.7205725292270269E-2</v>
      </c>
      <c r="AM389" s="46">
        <f t="shared" si="148"/>
        <v>-5.559347488384165E-2</v>
      </c>
      <c r="AN389" s="46">
        <f t="shared" ca="1" si="163"/>
        <v>5.0282403416471756E-3</v>
      </c>
      <c r="AO389" s="94">
        <f t="shared" ca="1" si="164"/>
        <v>-7.5624585838288648E-3</v>
      </c>
      <c r="AP389" s="46">
        <f t="shared" ca="1" si="151"/>
        <v>3.6905914138945076E-2</v>
      </c>
      <c r="AQ389" s="47">
        <f t="shared" ca="1" si="152"/>
        <v>5.0279065574234602E-2</v>
      </c>
      <c r="AR389" s="90">
        <f t="shared" ca="1" si="153"/>
        <v>5.095121183809885E-2</v>
      </c>
      <c r="AT389" s="67">
        <f t="shared" si="165"/>
        <v>1.7753036437246963</v>
      </c>
      <c r="AU389" s="56">
        <f t="shared" ca="1" si="166"/>
        <v>2.4180461115873484E-3</v>
      </c>
      <c r="AV389" s="57">
        <f t="shared" ca="1" si="167"/>
        <v>4.6087343952935485E-3</v>
      </c>
    </row>
    <row r="390" spans="2:48" x14ac:dyDescent="0.2">
      <c r="B390" s="3">
        <v>38453</v>
      </c>
      <c r="C390" s="4">
        <v>1181.209961</v>
      </c>
      <c r="D390" s="4">
        <v>653.26000999999997</v>
      </c>
      <c r="E390" s="4">
        <v>607.169983</v>
      </c>
      <c r="F390" s="4">
        <v>53.700001</v>
      </c>
      <c r="G390" s="4">
        <v>101.19000200000001</v>
      </c>
      <c r="I390" s="77">
        <v>38453</v>
      </c>
      <c r="J390" s="78">
        <f t="shared" si="140"/>
        <v>8.4744331317413484E-6</v>
      </c>
      <c r="K390" s="78">
        <f t="shared" si="141"/>
        <v>-3.5236465599928928E-3</v>
      </c>
      <c r="L390" s="78">
        <f t="shared" si="142"/>
        <v>-5.8616733524355265E-3</v>
      </c>
      <c r="M390" s="78">
        <f t="shared" si="143"/>
        <v>3.7383364485981366E-3</v>
      </c>
      <c r="N390" s="79">
        <f t="shared" si="144"/>
        <v>1.8812079207921474E-3</v>
      </c>
      <c r="P390" s="74">
        <v>42930</v>
      </c>
      <c r="Q390" s="75">
        <v>4.6735033214997425E-3</v>
      </c>
      <c r="R390" s="75">
        <v>3.3761557952911316E-3</v>
      </c>
      <c r="S390" s="75">
        <v>2.2164554835238347E-3</v>
      </c>
      <c r="T390" s="75">
        <v>6.9844973127163529E-3</v>
      </c>
      <c r="U390" s="76">
        <v>1.0067819694895934E-3</v>
      </c>
      <c r="W390" s="42">
        <f t="shared" si="145"/>
        <v>42927</v>
      </c>
      <c r="X390" s="19">
        <f t="shared" ca="1" si="146"/>
        <v>9.179073222003631E-4</v>
      </c>
      <c r="Y390" s="46">
        <f t="shared" ca="1" si="154"/>
        <v>8.4255385214904125E-7</v>
      </c>
      <c r="Z390" s="19">
        <f t="shared" ca="1" si="155"/>
        <v>3.543189831220051E-6</v>
      </c>
      <c r="AA390" s="46">
        <f t="shared" ca="1" si="156"/>
        <v>12.312687864648307</v>
      </c>
      <c r="AB390" s="47">
        <f t="shared" ca="1" si="157"/>
        <v>0.48764258390305104</v>
      </c>
      <c r="AC390" s="46">
        <f t="shared" ca="1" si="158"/>
        <v>874</v>
      </c>
      <c r="AD390" s="46">
        <f t="shared" ca="1" si="159"/>
        <v>0.69435612082670906</v>
      </c>
      <c r="AE390" s="46">
        <f t="shared" ca="1" si="160"/>
        <v>0.50823612638445237</v>
      </c>
      <c r="AF390" s="46">
        <f t="shared" ca="1" si="161"/>
        <v>0.48764258390305104</v>
      </c>
      <c r="AG390" s="46">
        <f t="shared" ca="1" si="149"/>
        <v>0.19544781658344221</v>
      </c>
      <c r="AH390" s="48">
        <f t="shared" ca="1" si="162"/>
        <v>0.2377952896356442</v>
      </c>
      <c r="AJ390" s="31">
        <f t="shared" si="150"/>
        <v>876</v>
      </c>
      <c r="AK390" s="20">
        <v>382</v>
      </c>
      <c r="AL390" s="20">
        <f t="shared" si="147"/>
        <v>5.7205725292270269E-2</v>
      </c>
      <c r="AM390" s="20">
        <f t="shared" si="148"/>
        <v>-5.559347488384165E-2</v>
      </c>
      <c r="AN390" s="20">
        <f t="shared" ca="1" si="163"/>
        <v>9.8789931683415915E-3</v>
      </c>
      <c r="AO390" s="20">
        <f t="shared" ca="1" si="164"/>
        <v>2.4603624515752043E-2</v>
      </c>
      <c r="AP390" s="20">
        <f t="shared" ca="1" si="151"/>
        <v>-1.8300205380008164E-2</v>
      </c>
      <c r="AQ390" s="31">
        <f t="shared" ca="1" si="152"/>
        <v>4.1767144511245094E-2</v>
      </c>
      <c r="AR390" s="89">
        <f t="shared" ca="1" si="153"/>
        <v>3.8620044252328546E-2</v>
      </c>
      <c r="AT390" s="64">
        <f t="shared" si="165"/>
        <v>1.7804878048780488</v>
      </c>
      <c r="AU390" s="65">
        <f t="shared" ca="1" si="166"/>
        <v>5.9628094481426874E-4</v>
      </c>
      <c r="AV390" s="66">
        <f t="shared" ca="1" si="167"/>
        <v>2.6556114809215244E-3</v>
      </c>
    </row>
    <row r="391" spans="2:48" x14ac:dyDescent="0.2">
      <c r="B391" s="3">
        <v>38454</v>
      </c>
      <c r="C391" s="4">
        <v>1187.76001</v>
      </c>
      <c r="D391" s="4">
        <v>656.53002900000001</v>
      </c>
      <c r="E391" s="4">
        <v>613.03002900000001</v>
      </c>
      <c r="F391" s="4">
        <v>53.833331999999999</v>
      </c>
      <c r="G391" s="4">
        <v>101.470001</v>
      </c>
      <c r="I391" s="74">
        <v>38454</v>
      </c>
      <c r="J391" s="75">
        <f t="shared" ref="J391:J454" si="168">(C391-C390)/C390</f>
        <v>5.5452029836039829E-3</v>
      </c>
      <c r="K391" s="75">
        <f t="shared" ref="K391:K454" si="169">(D391-D390)/D390</f>
        <v>5.0056929093211262E-3</v>
      </c>
      <c r="L391" s="75">
        <f t="shared" ref="L391:L454" si="170">(E391-E390)/E390</f>
        <v>9.651409266060524E-3</v>
      </c>
      <c r="M391" s="75">
        <f t="shared" ref="M391:M454" si="171">(F391-F390)/F390</f>
        <v>2.4828863597227552E-3</v>
      </c>
      <c r="N391" s="76">
        <f t="shared" ref="N391:N454" si="172">(G391-G390)/G390</f>
        <v>2.7670619079540036E-3</v>
      </c>
      <c r="P391" s="77">
        <v>42933</v>
      </c>
      <c r="Q391" s="78">
        <v>-5.2912855823738372E-5</v>
      </c>
      <c r="R391" s="78">
        <v>1.6031530184726964E-3</v>
      </c>
      <c r="S391" s="78">
        <v>1.9456825247874143E-3</v>
      </c>
      <c r="T391" s="78">
        <v>-1.9601628468031711E-3</v>
      </c>
      <c r="U391" s="79">
        <v>4.571180271432358E-4</v>
      </c>
      <c r="W391" s="44">
        <f t="shared" si="145"/>
        <v>42928</v>
      </c>
      <c r="X391" s="20">
        <f t="shared" ca="1" si="146"/>
        <v>3.026079696669052E-3</v>
      </c>
      <c r="Y391" s="20">
        <f t="shared" ca="1" si="154"/>
        <v>9.1571583305926609E-6</v>
      </c>
      <c r="Z391" s="20">
        <f t="shared" ca="1" si="155"/>
        <v>3.161049285057183E-6</v>
      </c>
      <c r="AA391" s="20">
        <f t="shared" ca="1" si="156"/>
        <v>9.7677335316545211</v>
      </c>
      <c r="AB391" s="31">
        <f t="shared" ca="1" si="157"/>
        <v>1.7020202706180643</v>
      </c>
      <c r="AC391" s="20">
        <f t="shared" ca="1" si="158"/>
        <v>1219</v>
      </c>
      <c r="AD391" s="20">
        <f t="shared" ca="1" si="159"/>
        <v>0.9686009538950715</v>
      </c>
      <c r="AE391" s="20">
        <f t="shared" ca="1" si="160"/>
        <v>1.8606183457737153</v>
      </c>
      <c r="AF391" s="20">
        <f t="shared" ca="1" si="161"/>
        <v>1.7020202706180643</v>
      </c>
      <c r="AG391" s="20">
        <f t="shared" ca="1" si="149"/>
        <v>2.7439011157165747</v>
      </c>
      <c r="AH391" s="45">
        <f t="shared" ca="1" si="162"/>
        <v>2.8968730015947881</v>
      </c>
      <c r="AJ391" s="47">
        <f t="shared" si="150"/>
        <v>875</v>
      </c>
      <c r="AK391" s="46">
        <v>383</v>
      </c>
      <c r="AL391" s="46">
        <f t="shared" si="147"/>
        <v>5.7205725292270269E-2</v>
      </c>
      <c r="AM391" s="46">
        <f t="shared" si="148"/>
        <v>-5.559347488384165E-2</v>
      </c>
      <c r="AN391" s="46">
        <f t="shared" ca="1" si="163"/>
        <v>1.3120064544969206E-2</v>
      </c>
      <c r="AO391" s="94">
        <f t="shared" ca="1" si="164"/>
        <v>9.2203345907239352E-3</v>
      </c>
      <c r="AP391" s="46">
        <f t="shared" ca="1" si="151"/>
        <v>3.36703893309672E-2</v>
      </c>
      <c r="AQ391" s="47">
        <f t="shared" ca="1" si="152"/>
        <v>-1.8488049946076581E-2</v>
      </c>
      <c r="AR391" s="90">
        <f t="shared" ca="1" si="153"/>
        <v>-1.8816630240964919E-2</v>
      </c>
      <c r="AT391" s="67">
        <f t="shared" si="165"/>
        <v>1.7857142857142858</v>
      </c>
      <c r="AU391" s="56">
        <f t="shared" ca="1" si="166"/>
        <v>2.0244555673194818E-3</v>
      </c>
      <c r="AV391" s="57">
        <f t="shared" ca="1" si="167"/>
        <v>6.3225995290213484E-4</v>
      </c>
    </row>
    <row r="392" spans="2:48" x14ac:dyDescent="0.2">
      <c r="B392" s="3">
        <v>38455</v>
      </c>
      <c r="C392" s="4">
        <v>1173.790039</v>
      </c>
      <c r="D392" s="4">
        <v>647.69000200000005</v>
      </c>
      <c r="E392" s="4">
        <v>602.53997800000002</v>
      </c>
      <c r="F392" s="4">
        <v>53.266666000000001</v>
      </c>
      <c r="G392" s="4">
        <v>101.610001</v>
      </c>
      <c r="I392" s="77">
        <v>38455</v>
      </c>
      <c r="J392" s="78">
        <f t="shared" si="168"/>
        <v>-1.1761610832477839E-2</v>
      </c>
      <c r="K392" s="78">
        <f t="shared" si="169"/>
        <v>-1.3464771769030482E-2</v>
      </c>
      <c r="L392" s="78">
        <f t="shared" si="170"/>
        <v>-1.7111806116760379E-2</v>
      </c>
      <c r="M392" s="78">
        <f t="shared" si="171"/>
        <v>-1.0526303666286121E-2</v>
      </c>
      <c r="N392" s="79">
        <f t="shared" si="172"/>
        <v>1.3797181296962889E-3</v>
      </c>
      <c r="P392" s="74">
        <v>42934</v>
      </c>
      <c r="Q392" s="75">
        <v>5.9785700040284034E-4</v>
      </c>
      <c r="R392" s="75">
        <v>-2.890017776002955E-3</v>
      </c>
      <c r="S392" s="75">
        <v>-2.7870851263550999E-3</v>
      </c>
      <c r="T392" s="75">
        <v>9.0645109815819475E-4</v>
      </c>
      <c r="U392" s="76">
        <v>2.284774306064235E-3</v>
      </c>
      <c r="W392" s="42">
        <f t="shared" ref="W392:W455" si="173">IF($P389="","",$P389)</f>
        <v>42929</v>
      </c>
      <c r="X392" s="19">
        <f t="shared" ref="X392:X455" ca="1" si="174">OFFSET(Q389,0,$X$1)</f>
        <v>-1.0970470222265863E-3</v>
      </c>
      <c r="Y392" s="46">
        <f t="shared" ca="1" si="154"/>
        <v>1.2035121689762202E-6</v>
      </c>
      <c r="Z392" s="19">
        <f t="shared" ca="1" si="155"/>
        <v>5.0508289852470545E-6</v>
      </c>
      <c r="AA392" s="46">
        <f t="shared" ca="1" si="156"/>
        <v>11.957678046265118</v>
      </c>
      <c r="AB392" s="47">
        <f t="shared" ca="1" si="157"/>
        <v>-0.48813945383410751</v>
      </c>
      <c r="AC392" s="46">
        <f t="shared" ca="1" si="158"/>
        <v>330</v>
      </c>
      <c r="AD392" s="46">
        <f t="shared" ca="1" si="159"/>
        <v>0.26192368839427665</v>
      </c>
      <c r="AE392" s="46">
        <f t="shared" ca="1" si="160"/>
        <v>-0.63742603133128051</v>
      </c>
      <c r="AF392" s="46">
        <f t="shared" ca="1" si="161"/>
        <v>-0.48813945383410751</v>
      </c>
      <c r="AG392" s="46">
        <f t="shared" ca="1" si="149"/>
        <v>0.28482206241627722</v>
      </c>
      <c r="AH392" s="48">
        <f t="shared" ca="1" si="162"/>
        <v>0.23828012638946081</v>
      </c>
      <c r="AJ392" s="31">
        <f t="shared" si="150"/>
        <v>874</v>
      </c>
      <c r="AK392" s="20">
        <v>384</v>
      </c>
      <c r="AL392" s="20">
        <f t="shared" ref="AL392:AL455" si="175">1/$AJ$8+2/SQRT($AJ$9)</f>
        <v>5.7205725292270269E-2</v>
      </c>
      <c r="AM392" s="20">
        <f t="shared" ref="AM392:AM455" si="176">1/$AJ$8-2/SQRT($AJ$8)</f>
        <v>-5.559347488384165E-2</v>
      </c>
      <c r="AN392" s="20">
        <f t="shared" ca="1" si="163"/>
        <v>-3.9803619536922262E-2</v>
      </c>
      <c r="AO392" s="20">
        <f t="shared" ca="1" si="164"/>
        <v>-1.2759132836322106E-2</v>
      </c>
      <c r="AP392" s="20">
        <f t="shared" ca="1" si="151"/>
        <v>-1.6913573353282525E-3</v>
      </c>
      <c r="AQ392" s="31">
        <f t="shared" ca="1" si="152"/>
        <v>-4.4723973294334092E-2</v>
      </c>
      <c r="AR392" s="89">
        <f t="shared" ca="1" si="153"/>
        <v>-4.447110768170455E-2</v>
      </c>
      <c r="AT392" s="64">
        <f t="shared" si="165"/>
        <v>1.790983606557377</v>
      </c>
      <c r="AU392" s="65">
        <f t="shared" ca="1" si="166"/>
        <v>5.1234482411103116E-6</v>
      </c>
      <c r="AV392" s="66">
        <f t="shared" ca="1" si="167"/>
        <v>3.5419914174479577E-3</v>
      </c>
    </row>
    <row r="393" spans="2:48" x14ac:dyDescent="0.2">
      <c r="B393" s="3">
        <v>38456</v>
      </c>
      <c r="C393" s="4">
        <v>1162.0500489999999</v>
      </c>
      <c r="D393" s="4">
        <v>638.40997300000004</v>
      </c>
      <c r="E393" s="4">
        <v>591.94000200000005</v>
      </c>
      <c r="F393" s="4">
        <v>52.566665999999998</v>
      </c>
      <c r="G393" s="4">
        <v>101.699997</v>
      </c>
      <c r="I393" s="74">
        <v>38456</v>
      </c>
      <c r="J393" s="75">
        <f t="shared" si="168"/>
        <v>-1.0001780224682955E-2</v>
      </c>
      <c r="K393" s="75">
        <f t="shared" si="169"/>
        <v>-1.4327886753453411E-2</v>
      </c>
      <c r="L393" s="75">
        <f t="shared" si="170"/>
        <v>-1.7592153860370024E-2</v>
      </c>
      <c r="M393" s="75">
        <f t="shared" si="171"/>
        <v>-1.314142694795283E-2</v>
      </c>
      <c r="N393" s="76">
        <f t="shared" si="172"/>
        <v>8.8570021763900286E-4</v>
      </c>
      <c r="P393" s="77">
        <v>42935</v>
      </c>
      <c r="Q393" s="78">
        <v>5.3726394776610524E-3</v>
      </c>
      <c r="R393" s="78">
        <v>9.8749385237303037E-3</v>
      </c>
      <c r="S393" s="78">
        <v>9.9186998891716768E-3</v>
      </c>
      <c r="T393" s="78">
        <v>4.3773735849057163E-3</v>
      </c>
      <c r="U393" s="79">
        <v>2.7353880320112208E-4</v>
      </c>
      <c r="W393" s="44">
        <f t="shared" si="173"/>
        <v>42930</v>
      </c>
      <c r="X393" s="20">
        <f t="shared" ca="1" si="174"/>
        <v>1.0067819694895934E-3</v>
      </c>
      <c r="Y393" s="20">
        <f t="shared" ca="1" si="154"/>
        <v>1.0136099340893446E-6</v>
      </c>
      <c r="Z393" s="20">
        <f t="shared" ca="1" si="155"/>
        <v>4.369131360918728E-6</v>
      </c>
      <c r="AA393" s="20">
        <f t="shared" ca="1" si="156"/>
        <v>12.10895287442704</v>
      </c>
      <c r="AB393" s="31">
        <f t="shared" ca="1" si="157"/>
        <v>0.48165700185183258</v>
      </c>
      <c r="AC393" s="20">
        <f t="shared" ca="1" si="158"/>
        <v>869</v>
      </c>
      <c r="AD393" s="20">
        <f t="shared" ca="1" si="159"/>
        <v>0.69038155802861689</v>
      </c>
      <c r="AE393" s="20">
        <f t="shared" ca="1" si="160"/>
        <v>0.49693217120928601</v>
      </c>
      <c r="AF393" s="20">
        <f t="shared" ca="1" si="161"/>
        <v>0.48165700185183258</v>
      </c>
      <c r="AG393" s="20">
        <f t="shared" ref="AG393:AG456" ca="1" si="177">($AF393-mr)^2</f>
        <v>0.19019125431677655</v>
      </c>
      <c r="AH393" s="45">
        <f t="shared" ca="1" si="162"/>
        <v>0.23199346743289626</v>
      </c>
      <c r="AJ393" s="47">
        <f t="shared" ref="AJ393:AJ456" si="178">COUNT($Q$6:$Q$1263)-$AK393</f>
        <v>873</v>
      </c>
      <c r="AK393" s="46">
        <v>385</v>
      </c>
      <c r="AL393" s="46">
        <f t="shared" si="175"/>
        <v>5.7205725292270269E-2</v>
      </c>
      <c r="AM393" s="46">
        <f t="shared" si="176"/>
        <v>-5.559347488384165E-2</v>
      </c>
      <c r="AN393" s="46">
        <f t="shared" ca="1" si="163"/>
        <v>7.3219367320813897E-3</v>
      </c>
      <c r="AO393" s="94">
        <f t="shared" ca="1" si="164"/>
        <v>-2.0768895310088752E-2</v>
      </c>
      <c r="AP393" s="46">
        <f t="shared" ref="AP393:AP456" ca="1" si="179">CORREL(OFFSET($AF$9,$AK$8,0,$AJ393),OFFSET($AF$9,$AK393,0,$AJ393))</f>
        <v>-2.2351991322687805E-2</v>
      </c>
      <c r="AQ393" s="47">
        <f t="shared" ref="AQ393:AQ456" ca="1" si="180">CORREL(OFFSET($AG$9,$AK$8,0,$AJ393),OFFSET($AG$9,$AK393,0,$AJ393))</f>
        <v>-5.7888479332142946E-3</v>
      </c>
      <c r="AR393" s="90">
        <f t="shared" ref="AR393:AR456" ca="1" si="181">CORREL(OFFSET($AH$9,$AK$8,0,$AJ393),OFFSET($AH$9,$AK393,0,$AJ393))</f>
        <v>-4.4763242874924997E-3</v>
      </c>
      <c r="AT393" s="67">
        <f t="shared" si="165"/>
        <v>1.7962962962962963</v>
      </c>
      <c r="AU393" s="56">
        <f t="shared" ca="1" si="166"/>
        <v>8.9745031593856594E-4</v>
      </c>
      <c r="AV393" s="57">
        <f t="shared" ca="1" si="167"/>
        <v>3.5993249542576631E-5</v>
      </c>
    </row>
    <row r="394" spans="2:48" x14ac:dyDescent="0.2">
      <c r="B394" s="3">
        <v>38457</v>
      </c>
      <c r="C394" s="4">
        <v>1142.619995</v>
      </c>
      <c r="D394" s="4">
        <v>627.38000499999998</v>
      </c>
      <c r="E394" s="4">
        <v>580.78002900000001</v>
      </c>
      <c r="F394" s="4">
        <v>51.923332000000002</v>
      </c>
      <c r="G394" s="4">
        <v>102.05999799999999</v>
      </c>
      <c r="I394" s="77">
        <v>38457</v>
      </c>
      <c r="J394" s="78">
        <f t="shared" si="168"/>
        <v>-1.6720496691790879E-2</v>
      </c>
      <c r="K394" s="78">
        <f t="shared" si="169"/>
        <v>-1.7277248894105313E-2</v>
      </c>
      <c r="L394" s="78">
        <f t="shared" si="170"/>
        <v>-1.8853216478517423E-2</v>
      </c>
      <c r="M394" s="78">
        <f t="shared" si="171"/>
        <v>-1.2238440231305442E-2</v>
      </c>
      <c r="N394" s="79">
        <f t="shared" si="172"/>
        <v>3.5398329461110694E-3</v>
      </c>
      <c r="P394" s="74">
        <v>42936</v>
      </c>
      <c r="Q394" s="75">
        <v>-1.5365930076621139E-4</v>
      </c>
      <c r="R394" s="75">
        <v>-1.0334275327237232E-3</v>
      </c>
      <c r="S394" s="75">
        <v>4.0225278092551704E-4</v>
      </c>
      <c r="T394" s="75">
        <v>4.0576645016880807E-3</v>
      </c>
      <c r="U394" s="76">
        <v>2.7352781057961376E-4</v>
      </c>
      <c r="W394" s="42">
        <f t="shared" si="173"/>
        <v>42933</v>
      </c>
      <c r="X394" s="19">
        <f t="shared" ca="1" si="174"/>
        <v>4.571180271432358E-4</v>
      </c>
      <c r="Y394" s="46">
        <f t="shared" ref="Y394:Y457" ca="1" si="182">$X394^2</f>
        <v>2.0895689073932406E-7</v>
      </c>
      <c r="Z394" s="19">
        <f t="shared" ref="Z394:Z457" ca="1" si="183">o+a*Y393+b*Z393</f>
        <v>3.8159095933548701E-6</v>
      </c>
      <c r="AA394" s="46">
        <f t="shared" ref="AA394:AA457" ca="1" si="184">-LN(Z394)-Y394/Z394</f>
        <v>12.421572103739818</v>
      </c>
      <c r="AB394" s="47">
        <f t="shared" ref="AB394:AB457" ca="1" si="185">X394/SQRT(Z394)</f>
        <v>0.23400724857985453</v>
      </c>
      <c r="AC394" s="46">
        <f t="shared" ref="AC394:AC457" ca="1" si="186">_xlfn.RANK.EQ($AB394,$AB$9:$AB$1266,1)</f>
        <v>727</v>
      </c>
      <c r="AD394" s="46">
        <f t="shared" ref="AD394:AD457" ca="1" si="187">($AC394-0.5)/COUNT($AC$9:$AC$1266)</f>
        <v>0.57750397456279812</v>
      </c>
      <c r="AE394" s="46">
        <f t="shared" ref="AE394:AE457" ca="1" si="188">_xlfn.NORM.S.INV($AD394)</f>
        <v>0.19551211936504198</v>
      </c>
      <c r="AF394" s="46">
        <f t="shared" ref="AF394:AF457" ca="1" si="189">$AB394</f>
        <v>0.23400724857985453</v>
      </c>
      <c r="AG394" s="46">
        <f t="shared" ca="1" si="177"/>
        <v>3.5516971700398428E-2</v>
      </c>
      <c r="AH394" s="48">
        <f t="shared" ref="AH394:AH457" ca="1" si="190">$Y394/$Z394</f>
        <v>5.4759392387913837E-2</v>
      </c>
      <c r="AJ394" s="31">
        <f t="shared" si="178"/>
        <v>872</v>
      </c>
      <c r="AK394" s="20">
        <v>386</v>
      </c>
      <c r="AL394" s="20">
        <f t="shared" si="175"/>
        <v>5.7205725292270269E-2</v>
      </c>
      <c r="AM394" s="20">
        <f t="shared" si="176"/>
        <v>-5.559347488384165E-2</v>
      </c>
      <c r="AN394" s="20">
        <f t="shared" ref="AN394:AN457" ca="1" si="191">CORREL(OFFSET($X$9,$AK$8,0,$AJ394),OFFSET($X$9,$AK394,0,$AJ394))</f>
        <v>4.1621841047596586E-2</v>
      </c>
      <c r="AO394" s="20">
        <f t="shared" ref="AO394:AO457" ca="1" si="192">CORREL(OFFSET($Y$9,$AK$8,0,$AJ394),OFFSET($Y$9,$AK394,0,$AJ394))</f>
        <v>2.1530620955710175E-2</v>
      </c>
      <c r="AP394" s="20">
        <f t="shared" ca="1" si="179"/>
        <v>3.5202478283183562E-2</v>
      </c>
      <c r="AQ394" s="31">
        <f t="shared" ca="1" si="180"/>
        <v>-9.9309893571244631E-3</v>
      </c>
      <c r="AR394" s="89">
        <f t="shared" ca="1" si="181"/>
        <v>-9.3535587824423467E-3</v>
      </c>
      <c r="AT394" s="64">
        <f t="shared" ref="AT394:AT457" si="193">$AJ394/($AJ394-2-$AK394)</f>
        <v>1.8016528925619835</v>
      </c>
      <c r="AU394" s="65">
        <f t="shared" ref="AU394:AU457" ca="1" si="194">AP394^2*$AT394</f>
        <v>2.2326343474926135E-3</v>
      </c>
      <c r="AV394" s="66">
        <f t="shared" ref="AV394:AV457" ca="1" si="195">$AR394^2*$AT394</f>
        <v>1.5762492143355165E-4</v>
      </c>
    </row>
    <row r="395" spans="2:48" x14ac:dyDescent="0.2">
      <c r="B395" s="3">
        <v>38460</v>
      </c>
      <c r="C395" s="4">
        <v>1145.9799800000001</v>
      </c>
      <c r="D395" s="4">
        <v>631.25</v>
      </c>
      <c r="E395" s="4">
        <v>585.330017</v>
      </c>
      <c r="F395" s="4">
        <v>51.733333999999999</v>
      </c>
      <c r="G395" s="4">
        <v>101.94000200000001</v>
      </c>
      <c r="I395" s="74">
        <v>38460</v>
      </c>
      <c r="J395" s="75">
        <f t="shared" si="168"/>
        <v>2.9405970617554715E-3</v>
      </c>
      <c r="K395" s="75">
        <f t="shared" si="169"/>
        <v>6.1685022939167739E-3</v>
      </c>
      <c r="L395" s="75">
        <f t="shared" si="170"/>
        <v>7.834270761400414E-3</v>
      </c>
      <c r="M395" s="75">
        <f t="shared" si="171"/>
        <v>-3.659202764568398E-3</v>
      </c>
      <c r="N395" s="76">
        <f t="shared" si="172"/>
        <v>-1.1757397839649794E-3</v>
      </c>
      <c r="P395" s="77">
        <v>42937</v>
      </c>
      <c r="Q395" s="78">
        <v>-3.6787160364098131E-4</v>
      </c>
      <c r="R395" s="78">
        <v>-2.6368574558520144E-3</v>
      </c>
      <c r="S395" s="78">
        <v>-4.5134746131822072E-3</v>
      </c>
      <c r="T395" s="78">
        <v>-3.8915582664736698E-3</v>
      </c>
      <c r="U395" s="79">
        <v>1.7314772150330694E-3</v>
      </c>
      <c r="W395" s="44">
        <f t="shared" si="173"/>
        <v>42934</v>
      </c>
      <c r="X395" s="20">
        <f t="shared" ca="1" si="174"/>
        <v>2.284774306064235E-3</v>
      </c>
      <c r="Y395" s="20">
        <f t="shared" ca="1" si="182"/>
        <v>5.2201936296513066E-6</v>
      </c>
      <c r="Z395" s="20">
        <f t="shared" ca="1" si="183"/>
        <v>3.1970046064395864E-6</v>
      </c>
      <c r="AA395" s="20">
        <f t="shared" ca="1" si="184"/>
        <v>11.020457301739052</v>
      </c>
      <c r="AB395" s="31">
        <f t="shared" ca="1" si="185"/>
        <v>1.2778258665739151</v>
      </c>
      <c r="AC395" s="20">
        <f t="shared" ca="1" si="186"/>
        <v>1158</v>
      </c>
      <c r="AD395" s="20">
        <f t="shared" ca="1" si="187"/>
        <v>0.92011128775834661</v>
      </c>
      <c r="AE395" s="20">
        <f t="shared" ca="1" si="188"/>
        <v>1.4058205289147436</v>
      </c>
      <c r="AF395" s="20">
        <f t="shared" ca="1" si="189"/>
        <v>1.2778258665739151</v>
      </c>
      <c r="AG395" s="20">
        <f t="shared" ca="1" si="177"/>
        <v>1.5185092852853435</v>
      </c>
      <c r="AH395" s="45">
        <f t="shared" ca="1" si="190"/>
        <v>1.6328389452853771</v>
      </c>
      <c r="AJ395" s="47">
        <f t="shared" si="178"/>
        <v>871</v>
      </c>
      <c r="AK395" s="46">
        <v>387</v>
      </c>
      <c r="AL395" s="46">
        <f t="shared" si="175"/>
        <v>5.7205725292270269E-2</v>
      </c>
      <c r="AM395" s="46">
        <f t="shared" si="176"/>
        <v>-5.559347488384165E-2</v>
      </c>
      <c r="AN395" s="46">
        <f t="shared" ca="1" si="191"/>
        <v>-2.1950610873538737E-2</v>
      </c>
      <c r="AO395" s="94">
        <f t="shared" ca="1" si="192"/>
        <v>-2.2418838228585074E-2</v>
      </c>
      <c r="AP395" s="46">
        <f t="shared" ca="1" si="179"/>
        <v>-1.4991822595136595E-2</v>
      </c>
      <c r="AQ395" s="47">
        <f t="shared" ca="1" si="180"/>
        <v>-1.2866232626602846E-2</v>
      </c>
      <c r="AR395" s="90">
        <f t="shared" ca="1" si="181"/>
        <v>-1.3993266540502418E-2</v>
      </c>
      <c r="AT395" s="67">
        <f t="shared" si="193"/>
        <v>1.8070539419087137</v>
      </c>
      <c r="AU395" s="56">
        <f t="shared" ca="1" si="194"/>
        <v>4.0614394741627784E-4</v>
      </c>
      <c r="AV395" s="57">
        <f t="shared" ca="1" si="195"/>
        <v>3.5384195825821012E-4</v>
      </c>
    </row>
    <row r="396" spans="2:48" x14ac:dyDescent="0.2">
      <c r="B396" s="3">
        <v>38461</v>
      </c>
      <c r="C396" s="4">
        <v>1152.780029</v>
      </c>
      <c r="D396" s="4">
        <v>639.20001200000002</v>
      </c>
      <c r="E396" s="4">
        <v>594.94000200000005</v>
      </c>
      <c r="F396" s="4">
        <v>52.419998</v>
      </c>
      <c r="G396" s="4">
        <v>102.07</v>
      </c>
      <c r="I396" s="77">
        <v>38461</v>
      </c>
      <c r="J396" s="78">
        <f t="shared" si="168"/>
        <v>5.9338287916687205E-3</v>
      </c>
      <c r="K396" s="78">
        <f t="shared" si="169"/>
        <v>1.2594078415841608E-2</v>
      </c>
      <c r="L396" s="78">
        <f t="shared" si="170"/>
        <v>1.6418062837874333E-2</v>
      </c>
      <c r="M396" s="78">
        <f t="shared" si="171"/>
        <v>1.3273144158851244E-2</v>
      </c>
      <c r="N396" s="79">
        <f t="shared" si="172"/>
        <v>1.2752403124338401E-3</v>
      </c>
      <c r="P396" s="74">
        <v>42940</v>
      </c>
      <c r="Q396" s="75">
        <v>-1.0637348469647581E-3</v>
      </c>
      <c r="R396" s="75">
        <v>1.6235258233544053E-3</v>
      </c>
      <c r="S396" s="75">
        <v>1.5392265519372933E-3</v>
      </c>
      <c r="T396" s="75">
        <v>-2.7047331613194187E-3</v>
      </c>
      <c r="U396" s="76">
        <v>-9.0973436880897299E-4</v>
      </c>
      <c r="W396" s="42">
        <f t="shared" si="173"/>
        <v>42935</v>
      </c>
      <c r="X396" s="19">
        <f t="shared" ca="1" si="174"/>
        <v>2.7353880320112208E-4</v>
      </c>
      <c r="Y396" s="46">
        <f t="shared" ca="1" si="182"/>
        <v>7.48234768567022E-8</v>
      </c>
      <c r="Z396" s="19">
        <f t="shared" ca="1" si="183"/>
        <v>4.0489066847707259E-6</v>
      </c>
      <c r="AA396" s="46">
        <f t="shared" ca="1" si="184"/>
        <v>12.398583746374806</v>
      </c>
      <c r="AB396" s="47">
        <f t="shared" ca="1" si="185"/>
        <v>0.13594087425370305</v>
      </c>
      <c r="AC396" s="46">
        <f t="shared" ca="1" si="186"/>
        <v>665</v>
      </c>
      <c r="AD396" s="46">
        <f t="shared" ca="1" si="187"/>
        <v>0.52821939586645472</v>
      </c>
      <c r="AE396" s="46">
        <f t="shared" ca="1" si="188"/>
        <v>7.079462682736791E-2</v>
      </c>
      <c r="AF396" s="46">
        <f t="shared" ca="1" si="189"/>
        <v>0.13594087425370305</v>
      </c>
      <c r="AG396" s="46">
        <f t="shared" ca="1" si="177"/>
        <v>8.1709116820532883E-3</v>
      </c>
      <c r="AH396" s="48">
        <f t="shared" ca="1" si="190"/>
        <v>1.8479921292861103E-2</v>
      </c>
      <c r="AJ396" s="31">
        <f t="shared" si="178"/>
        <v>870</v>
      </c>
      <c r="AK396" s="20">
        <v>388</v>
      </c>
      <c r="AL396" s="20">
        <f t="shared" si="175"/>
        <v>5.7205725292270269E-2</v>
      </c>
      <c r="AM396" s="20">
        <f t="shared" si="176"/>
        <v>-5.559347488384165E-2</v>
      </c>
      <c r="AN396" s="20">
        <f t="shared" ca="1" si="191"/>
        <v>-5.724259111063433E-2</v>
      </c>
      <c r="AO396" s="20">
        <f t="shared" ca="1" si="192"/>
        <v>-2.2929850468974666E-2</v>
      </c>
      <c r="AP396" s="20">
        <f t="shared" ca="1" si="179"/>
        <v>-5.3264600927484189E-2</v>
      </c>
      <c r="AQ396" s="31">
        <f t="shared" ca="1" si="180"/>
        <v>8.4322714989648787E-2</v>
      </c>
      <c r="AR396" s="89">
        <f t="shared" ca="1" si="181"/>
        <v>8.8566578537538784E-2</v>
      </c>
      <c r="AT396" s="64">
        <f t="shared" si="193"/>
        <v>1.8125</v>
      </c>
      <c r="AU396" s="65">
        <f t="shared" ca="1" si="194"/>
        <v>5.1422758529350212E-3</v>
      </c>
      <c r="AV396" s="66">
        <f t="shared" ca="1" si="195"/>
        <v>1.4217320386345923E-2</v>
      </c>
    </row>
    <row r="397" spans="2:48" x14ac:dyDescent="0.2">
      <c r="B397" s="3">
        <v>38462</v>
      </c>
      <c r="C397" s="4">
        <v>1137.5</v>
      </c>
      <c r="D397" s="4">
        <v>629.09997599999997</v>
      </c>
      <c r="E397" s="4">
        <v>584.96002199999998</v>
      </c>
      <c r="F397" s="4">
        <v>51.75</v>
      </c>
      <c r="G397" s="4">
        <v>102.139999</v>
      </c>
      <c r="I397" s="74">
        <v>38462</v>
      </c>
      <c r="J397" s="75">
        <f t="shared" si="168"/>
        <v>-1.3254939030523414E-2</v>
      </c>
      <c r="K397" s="75">
        <f t="shared" si="169"/>
        <v>-1.5801057275324402E-2</v>
      </c>
      <c r="L397" s="75">
        <f t="shared" si="170"/>
        <v>-1.6774767147024125E-2</v>
      </c>
      <c r="M397" s="75">
        <f t="shared" si="171"/>
        <v>-1.2781343486506802E-2</v>
      </c>
      <c r="N397" s="76">
        <f t="shared" si="172"/>
        <v>6.8579406289810837E-4</v>
      </c>
      <c r="P397" s="77">
        <v>42941</v>
      </c>
      <c r="Q397" s="78">
        <v>2.9231717986643664E-3</v>
      </c>
      <c r="R397" s="78">
        <v>8.515310998846096E-3</v>
      </c>
      <c r="S397" s="78">
        <v>8.581040700621682E-3</v>
      </c>
      <c r="T397" s="78">
        <v>1.3559740233852228E-3</v>
      </c>
      <c r="U397" s="79">
        <v>-3.5512657075212747E-3</v>
      </c>
      <c r="W397" s="44">
        <f t="shared" si="173"/>
        <v>42936</v>
      </c>
      <c r="X397" s="20">
        <f t="shared" ca="1" si="174"/>
        <v>2.7352781057961376E-4</v>
      </c>
      <c r="Y397" s="20">
        <f t="shared" ca="1" si="182"/>
        <v>7.4817463160477062E-8</v>
      </c>
      <c r="Z397" s="20">
        <f t="shared" ca="1" si="183"/>
        <v>3.334093189711421E-6</v>
      </c>
      <c r="AA397" s="20">
        <f t="shared" ca="1" si="184"/>
        <v>12.588869699136303</v>
      </c>
      <c r="AB397" s="31">
        <f t="shared" ca="1" si="185"/>
        <v>0.14980027892777076</v>
      </c>
      <c r="AC397" s="20">
        <f t="shared" ca="1" si="186"/>
        <v>674</v>
      </c>
      <c r="AD397" s="20">
        <f t="shared" ca="1" si="187"/>
        <v>0.53537360890302066</v>
      </c>
      <c r="AE397" s="20">
        <f t="shared" ca="1" si="188"/>
        <v>8.8784995822724186E-2</v>
      </c>
      <c r="AF397" s="20">
        <f t="shared" ca="1" si="189"/>
        <v>0.14980027892777076</v>
      </c>
      <c r="AG397" s="20">
        <f t="shared" ca="1" si="177"/>
        <v>1.0868583755615909E-2</v>
      </c>
      <c r="AH397" s="45">
        <f t="shared" ca="1" si="190"/>
        <v>2.2440123566837916E-2</v>
      </c>
      <c r="AJ397" s="47">
        <f t="shared" si="178"/>
        <v>869</v>
      </c>
      <c r="AK397" s="46">
        <v>389</v>
      </c>
      <c r="AL397" s="46">
        <f t="shared" si="175"/>
        <v>5.7205725292270269E-2</v>
      </c>
      <c r="AM397" s="46">
        <f t="shared" si="176"/>
        <v>-5.559347488384165E-2</v>
      </c>
      <c r="AN397" s="46">
        <f t="shared" ca="1" si="191"/>
        <v>-2.4522740324307686E-2</v>
      </c>
      <c r="AO397" s="94">
        <f t="shared" ca="1" si="192"/>
        <v>-2.4136183513313137E-2</v>
      </c>
      <c r="AP397" s="46">
        <f t="shared" ca="1" si="179"/>
        <v>-4.440907841705953E-2</v>
      </c>
      <c r="AQ397" s="47">
        <f t="shared" ca="1" si="180"/>
        <v>-2.3750415968957325E-2</v>
      </c>
      <c r="AR397" s="90">
        <f t="shared" ca="1" si="181"/>
        <v>-2.6047836653600817E-2</v>
      </c>
      <c r="AT397" s="67">
        <f t="shared" si="193"/>
        <v>1.8179916317991631</v>
      </c>
      <c r="AU397" s="56">
        <f t="shared" ca="1" si="194"/>
        <v>3.5853817314766938E-3</v>
      </c>
      <c r="AV397" s="57">
        <f t="shared" ca="1" si="195"/>
        <v>1.2334887683579296E-3</v>
      </c>
    </row>
    <row r="398" spans="2:48" x14ac:dyDescent="0.2">
      <c r="B398" s="3">
        <v>38463</v>
      </c>
      <c r="C398" s="4">
        <v>1159.9499510000001</v>
      </c>
      <c r="D398" s="4">
        <v>640.38000499999998</v>
      </c>
      <c r="E398" s="4">
        <v>598.97997999999995</v>
      </c>
      <c r="F398" s="4">
        <v>52.686667999999997</v>
      </c>
      <c r="G398" s="4">
        <v>101.889999</v>
      </c>
      <c r="I398" s="77">
        <v>38463</v>
      </c>
      <c r="J398" s="78">
        <f t="shared" si="168"/>
        <v>1.9736220659340709E-2</v>
      </c>
      <c r="K398" s="78">
        <f t="shared" si="169"/>
        <v>1.7930423510300712E-2</v>
      </c>
      <c r="L398" s="78">
        <f t="shared" si="170"/>
        <v>2.3967378064684179E-2</v>
      </c>
      <c r="M398" s="78">
        <f t="shared" si="171"/>
        <v>1.8099864734299465E-2</v>
      </c>
      <c r="N398" s="79">
        <f t="shared" si="172"/>
        <v>-2.4476209364364689E-3</v>
      </c>
      <c r="P398" s="74">
        <v>42942</v>
      </c>
      <c r="Q398" s="75">
        <v>2.826638218711014E-4</v>
      </c>
      <c r="R398" s="75">
        <v>-8.5048593085318269E-3</v>
      </c>
      <c r="S398" s="75">
        <v>-5.5915897904191894E-3</v>
      </c>
      <c r="T398" s="75">
        <v>6.1691845646883129E-3</v>
      </c>
      <c r="U398" s="76">
        <v>1.9190258612811501E-3</v>
      </c>
      <c r="W398" s="42">
        <f t="shared" si="173"/>
        <v>42937</v>
      </c>
      <c r="X398" s="19">
        <f t="shared" ca="1" si="174"/>
        <v>1.7314772150330694E-3</v>
      </c>
      <c r="Y398" s="46">
        <f t="shared" ca="1" si="182"/>
        <v>2.9980133461786742E-6</v>
      </c>
      <c r="Z398" s="19">
        <f t="shared" ca="1" si="183"/>
        <v>2.8060147910849742E-6</v>
      </c>
      <c r="AA398" s="46">
        <f t="shared" ca="1" si="184"/>
        <v>11.715321376684734</v>
      </c>
      <c r="AB398" s="47">
        <f t="shared" ca="1" si="185"/>
        <v>1.0336459395645679</v>
      </c>
      <c r="AC398" s="46">
        <f t="shared" ca="1" si="186"/>
        <v>1098</v>
      </c>
      <c r="AD398" s="46">
        <f t="shared" ca="1" si="187"/>
        <v>0.8724165341812401</v>
      </c>
      <c r="AE398" s="46">
        <f t="shared" ca="1" si="188"/>
        <v>1.1378887687342931</v>
      </c>
      <c r="AF398" s="46">
        <f t="shared" ca="1" si="189"/>
        <v>1.0336459395645679</v>
      </c>
      <c r="AG398" s="46">
        <f t="shared" ca="1" si="177"/>
        <v>0.97633797504781183</v>
      </c>
      <c r="AH398" s="48">
        <f t="shared" ca="1" si="190"/>
        <v>1.0684239283783183</v>
      </c>
      <c r="AJ398" s="31">
        <f t="shared" si="178"/>
        <v>868</v>
      </c>
      <c r="AK398" s="20">
        <v>390</v>
      </c>
      <c r="AL398" s="20">
        <f t="shared" si="175"/>
        <v>5.7205725292270269E-2</v>
      </c>
      <c r="AM398" s="20">
        <f t="shared" si="176"/>
        <v>-5.559347488384165E-2</v>
      </c>
      <c r="AN398" s="20">
        <f t="shared" ca="1" si="191"/>
        <v>5.0686119375254877E-2</v>
      </c>
      <c r="AO398" s="20">
        <f t="shared" ca="1" si="192"/>
        <v>-2.7194131870635338E-2</v>
      </c>
      <c r="AP398" s="20">
        <f t="shared" ca="1" si="179"/>
        <v>4.0152585628106405E-2</v>
      </c>
      <c r="AQ398" s="31">
        <f t="shared" ca="1" si="180"/>
        <v>3.3872716830088655E-2</v>
      </c>
      <c r="AR398" s="89">
        <f t="shared" ca="1" si="181"/>
        <v>3.2734658278728672E-2</v>
      </c>
      <c r="AT398" s="64">
        <f t="shared" si="193"/>
        <v>1.8235294117647058</v>
      </c>
      <c r="AU398" s="65">
        <f t="shared" ca="1" si="194"/>
        <v>2.9399490653702898E-3</v>
      </c>
      <c r="AV398" s="66">
        <f t="shared" ca="1" si="195"/>
        <v>1.9540172606693721E-3</v>
      </c>
    </row>
    <row r="399" spans="2:48" x14ac:dyDescent="0.2">
      <c r="B399" s="3">
        <v>38464</v>
      </c>
      <c r="C399" s="4">
        <v>1152.119995</v>
      </c>
      <c r="D399" s="4">
        <v>634.53997800000002</v>
      </c>
      <c r="E399" s="4">
        <v>589.53002900000001</v>
      </c>
      <c r="F399" s="4">
        <v>52.5</v>
      </c>
      <c r="G399" s="4">
        <v>102.099998</v>
      </c>
      <c r="I399" s="74">
        <v>38464</v>
      </c>
      <c r="J399" s="75">
        <f t="shared" si="168"/>
        <v>-6.7502533133000997E-3</v>
      </c>
      <c r="K399" s="75">
        <f t="shared" si="169"/>
        <v>-9.1196273375212019E-3</v>
      </c>
      <c r="L399" s="75">
        <f t="shared" si="170"/>
        <v>-1.5776739316061852E-2</v>
      </c>
      <c r="M399" s="75">
        <f t="shared" si="171"/>
        <v>-3.5429835874228638E-3</v>
      </c>
      <c r="N399" s="76">
        <f t="shared" si="172"/>
        <v>2.0610364320446826E-3</v>
      </c>
      <c r="P399" s="77">
        <v>42943</v>
      </c>
      <c r="Q399" s="78">
        <v>-9.7268816832883544E-4</v>
      </c>
      <c r="R399" s="78">
        <v>-3.1912833349013476E-3</v>
      </c>
      <c r="S399" s="78">
        <v>-6.0044054038551732E-3</v>
      </c>
      <c r="T399" s="78">
        <v>-2.2431881751224184E-3</v>
      </c>
      <c r="U399" s="79">
        <v>-1.4592849458162315E-3</v>
      </c>
      <c r="W399" s="44">
        <f t="shared" si="173"/>
        <v>42940</v>
      </c>
      <c r="X399" s="20">
        <f t="shared" ca="1" si="174"/>
        <v>-9.0973436880897299E-4</v>
      </c>
      <c r="Y399" s="20">
        <f t="shared" ca="1" si="182"/>
        <v>8.2761662179226048E-7</v>
      </c>
      <c r="Z399" s="20">
        <f t="shared" ca="1" si="183"/>
        <v>3.1795404935314624E-6</v>
      </c>
      <c r="AA399" s="20">
        <f t="shared" ca="1" si="184"/>
        <v>12.398479458943486</v>
      </c>
      <c r="AB399" s="31">
        <f t="shared" ca="1" si="185"/>
        <v>-0.51019056396522044</v>
      </c>
      <c r="AC399" s="20">
        <f t="shared" ca="1" si="186"/>
        <v>320</v>
      </c>
      <c r="AD399" s="20">
        <f t="shared" ca="1" si="187"/>
        <v>0.25397456279809222</v>
      </c>
      <c r="AE399" s="20">
        <f t="shared" ca="1" si="188"/>
        <v>-0.66203447814406158</v>
      </c>
      <c r="AF399" s="20">
        <f t="shared" ca="1" si="189"/>
        <v>-0.51019056396522044</v>
      </c>
      <c r="AG399" s="20">
        <f t="shared" ca="1" si="177"/>
        <v>0.30884510576482799</v>
      </c>
      <c r="AH399" s="45">
        <f t="shared" ca="1" si="190"/>
        <v>0.26029441155914973</v>
      </c>
      <c r="AJ399" s="47">
        <f t="shared" si="178"/>
        <v>867</v>
      </c>
      <c r="AK399" s="46">
        <v>391</v>
      </c>
      <c r="AL399" s="46">
        <f t="shared" si="175"/>
        <v>5.7205725292270269E-2</v>
      </c>
      <c r="AM399" s="46">
        <f t="shared" si="176"/>
        <v>-5.559347488384165E-2</v>
      </c>
      <c r="AN399" s="46">
        <f t="shared" ca="1" si="191"/>
        <v>2.9533358749136904E-2</v>
      </c>
      <c r="AO399" s="94">
        <f t="shared" ca="1" si="192"/>
        <v>-2.6331234574760592E-2</v>
      </c>
      <c r="AP399" s="46">
        <f t="shared" ca="1" si="179"/>
        <v>6.726522343061403E-2</v>
      </c>
      <c r="AQ399" s="47">
        <f t="shared" ca="1" si="180"/>
        <v>-1.2998249059228731E-2</v>
      </c>
      <c r="AR399" s="90">
        <f t="shared" ca="1" si="181"/>
        <v>-1.2356495055771867E-2</v>
      </c>
      <c r="AT399" s="67">
        <f t="shared" si="193"/>
        <v>1.8291139240506329</v>
      </c>
      <c r="AU399" s="56">
        <f t="shared" ca="1" si="194"/>
        <v>8.2760276698497035E-3</v>
      </c>
      <c r="AV399" s="57">
        <f t="shared" ca="1" si="195"/>
        <v>2.7927454650821464E-4</v>
      </c>
    </row>
    <row r="400" spans="2:48" x14ac:dyDescent="0.2">
      <c r="B400" s="3">
        <v>38467</v>
      </c>
      <c r="C400" s="4">
        <v>1162.099976</v>
      </c>
      <c r="D400" s="4">
        <v>642.70001200000002</v>
      </c>
      <c r="E400" s="4">
        <v>596.44000200000005</v>
      </c>
      <c r="F400" s="4">
        <v>52.776668999999998</v>
      </c>
      <c r="G400" s="4">
        <v>102.05999799999999</v>
      </c>
      <c r="I400" s="77">
        <v>38467</v>
      </c>
      <c r="J400" s="78">
        <f t="shared" si="168"/>
        <v>8.6622756686033833E-3</v>
      </c>
      <c r="K400" s="78">
        <f t="shared" si="169"/>
        <v>1.2859763423763342E-2</v>
      </c>
      <c r="L400" s="78">
        <f t="shared" si="170"/>
        <v>1.172115525942112E-2</v>
      </c>
      <c r="M400" s="78">
        <f t="shared" si="171"/>
        <v>5.2698857142856811E-3</v>
      </c>
      <c r="N400" s="79">
        <f t="shared" si="172"/>
        <v>-3.9177277946671706E-4</v>
      </c>
      <c r="P400" s="74">
        <v>42944</v>
      </c>
      <c r="Q400" s="75">
        <v>-1.3411154893339964E-3</v>
      </c>
      <c r="R400" s="75">
        <v>-4.9011608575717444E-3</v>
      </c>
      <c r="S400" s="75">
        <v>-3.0412417622565674E-3</v>
      </c>
      <c r="T400" s="75">
        <v>1.0491606557381107E-3</v>
      </c>
      <c r="U400" s="76">
        <v>2.0094445923608518E-3</v>
      </c>
      <c r="W400" s="42">
        <f t="shared" si="173"/>
        <v>42941</v>
      </c>
      <c r="X400" s="19">
        <f t="shared" ca="1" si="174"/>
        <v>-3.5512657075212747E-3</v>
      </c>
      <c r="Y400" s="46">
        <f t="shared" ca="1" si="182"/>
        <v>1.261148812541658E-5</v>
      </c>
      <c r="Z400" s="19">
        <f t="shared" ca="1" si="183"/>
        <v>2.8884969128554111E-6</v>
      </c>
      <c r="AA400" s="46">
        <f t="shared" ca="1" si="184"/>
        <v>8.3886667591751234</v>
      </c>
      <c r="AB400" s="47">
        <f t="shared" ca="1" si="185"/>
        <v>-2.0895232784827704</v>
      </c>
      <c r="AC400" s="46">
        <f t="shared" ca="1" si="186"/>
        <v>20</v>
      </c>
      <c r="AD400" s="46">
        <f t="shared" ca="1" si="187"/>
        <v>1.5500794912559618E-2</v>
      </c>
      <c r="AE400" s="46">
        <f t="shared" ca="1" si="188"/>
        <v>-2.1570522975461022</v>
      </c>
      <c r="AF400" s="46">
        <f t="shared" ca="1" si="189"/>
        <v>-2.0895232784827704</v>
      </c>
      <c r="AG400" s="46">
        <f t="shared" ca="1" si="177"/>
        <v>4.5585284202051524</v>
      </c>
      <c r="AH400" s="48">
        <f t="shared" ca="1" si="190"/>
        <v>4.3661075313213846</v>
      </c>
      <c r="AJ400" s="31">
        <f t="shared" si="178"/>
        <v>866</v>
      </c>
      <c r="AK400" s="20">
        <v>392</v>
      </c>
      <c r="AL400" s="20">
        <f t="shared" si="175"/>
        <v>5.7205725292270269E-2</v>
      </c>
      <c r="AM400" s="20">
        <f t="shared" si="176"/>
        <v>-5.559347488384165E-2</v>
      </c>
      <c r="AN400" s="20">
        <f t="shared" ca="1" si="191"/>
        <v>-5.8672777430321482E-2</v>
      </c>
      <c r="AO400" s="20">
        <f t="shared" ca="1" si="192"/>
        <v>-2.3651597661817313E-2</v>
      </c>
      <c r="AP400" s="20">
        <f t="shared" ca="1" si="179"/>
        <v>-5.6224692986085199E-2</v>
      </c>
      <c r="AQ400" s="31">
        <f t="shared" ca="1" si="180"/>
        <v>1.0703938640525973E-3</v>
      </c>
      <c r="AR400" s="89">
        <f t="shared" ca="1" si="181"/>
        <v>-1.675108526808886E-3</v>
      </c>
      <c r="AT400" s="64">
        <f t="shared" si="193"/>
        <v>1.8347457627118644</v>
      </c>
      <c r="AU400" s="65">
        <f t="shared" ca="1" si="194"/>
        <v>5.8000278470226275E-3</v>
      </c>
      <c r="AV400" s="66">
        <f t="shared" ca="1" si="195"/>
        <v>5.1482756511124286E-6</v>
      </c>
    </row>
    <row r="401" spans="2:48" x14ac:dyDescent="0.2">
      <c r="B401" s="3">
        <v>38468</v>
      </c>
      <c r="C401" s="4">
        <v>1151.829956</v>
      </c>
      <c r="D401" s="4">
        <v>636.10998500000005</v>
      </c>
      <c r="E401" s="4">
        <v>587.65997300000004</v>
      </c>
      <c r="F401" s="4">
        <v>52.116664999999998</v>
      </c>
      <c r="G401" s="4">
        <v>101.80999799999999</v>
      </c>
      <c r="I401" s="74">
        <v>38468</v>
      </c>
      <c r="J401" s="75">
        <f t="shared" si="168"/>
        <v>-8.837466837706854E-3</v>
      </c>
      <c r="K401" s="75">
        <f t="shared" si="169"/>
        <v>-1.025365936977758E-2</v>
      </c>
      <c r="L401" s="75">
        <f t="shared" si="170"/>
        <v>-1.4720724583459466E-2</v>
      </c>
      <c r="M401" s="75">
        <f t="shared" si="171"/>
        <v>-1.2505601670313841E-2</v>
      </c>
      <c r="N401" s="76">
        <f t="shared" si="172"/>
        <v>-2.4495395345784741E-3</v>
      </c>
      <c r="P401" s="77">
        <v>42947</v>
      </c>
      <c r="Q401" s="78">
        <v>-7.2814567721437976E-4</v>
      </c>
      <c r="R401" s="78">
        <v>-9.4187956468330843E-4</v>
      </c>
      <c r="S401" s="78">
        <v>-2.8826070632172918E-3</v>
      </c>
      <c r="T401" s="78">
        <v>2.096107170293396E-3</v>
      </c>
      <c r="U401" s="79">
        <v>-4.5574294774133471E-4</v>
      </c>
      <c r="W401" s="44">
        <f t="shared" si="173"/>
        <v>42942</v>
      </c>
      <c r="X401" s="20">
        <f t="shared" ca="1" si="174"/>
        <v>1.9190258612811501E-3</v>
      </c>
      <c r="Y401" s="20">
        <f t="shared" ca="1" si="182"/>
        <v>3.6826602562658601E-6</v>
      </c>
      <c r="Z401" s="20">
        <f t="shared" ca="1" si="183"/>
        <v>5.7518798789316566E-6</v>
      </c>
      <c r="AA401" s="20">
        <f t="shared" ca="1" si="184"/>
        <v>11.425730489378378</v>
      </c>
      <c r="AB401" s="31">
        <f t="shared" ca="1" si="185"/>
        <v>0.80015831667365467</v>
      </c>
      <c r="AC401" s="20">
        <f t="shared" ca="1" si="186"/>
        <v>1021</v>
      </c>
      <c r="AD401" s="20">
        <f t="shared" ca="1" si="187"/>
        <v>0.81120826709061999</v>
      </c>
      <c r="AE401" s="20">
        <f t="shared" ca="1" si="188"/>
        <v>0.88235758348720461</v>
      </c>
      <c r="AF401" s="20">
        <f t="shared" ca="1" si="189"/>
        <v>0.80015831667365467</v>
      </c>
      <c r="AG401" s="20">
        <f t="shared" ca="1" si="177"/>
        <v>0.56943706367254243</v>
      </c>
      <c r="AH401" s="45">
        <f t="shared" ca="1" si="190"/>
        <v>0.6402533317420166</v>
      </c>
      <c r="AJ401" s="47">
        <f t="shared" si="178"/>
        <v>865</v>
      </c>
      <c r="AK401" s="46">
        <v>393</v>
      </c>
      <c r="AL401" s="46">
        <f t="shared" si="175"/>
        <v>5.7205725292270269E-2</v>
      </c>
      <c r="AM401" s="46">
        <f t="shared" si="176"/>
        <v>-5.559347488384165E-2</v>
      </c>
      <c r="AN401" s="46">
        <f t="shared" ca="1" si="191"/>
        <v>-8.1173418955343846E-3</v>
      </c>
      <c r="AO401" s="94">
        <f t="shared" ca="1" si="192"/>
        <v>-3.8821050048606476E-2</v>
      </c>
      <c r="AP401" s="46">
        <f t="shared" ca="1" si="179"/>
        <v>-1.8295117976574229E-4</v>
      </c>
      <c r="AQ401" s="47">
        <f t="shared" ca="1" si="180"/>
        <v>-6.6825650523358746E-2</v>
      </c>
      <c r="AR401" s="90">
        <f t="shared" ca="1" si="181"/>
        <v>-6.586557377714003E-2</v>
      </c>
      <c r="AT401" s="67">
        <f t="shared" si="193"/>
        <v>1.8404255319148937</v>
      </c>
      <c r="AU401" s="56">
        <f t="shared" ca="1" si="194"/>
        <v>6.1601129922745876E-8</v>
      </c>
      <c r="AV401" s="57">
        <f t="shared" ca="1" si="195"/>
        <v>7.9842698825063254E-3</v>
      </c>
    </row>
    <row r="402" spans="2:48" x14ac:dyDescent="0.2">
      <c r="B402" s="3">
        <v>38469</v>
      </c>
      <c r="C402" s="4">
        <v>1156.380005</v>
      </c>
      <c r="D402" s="4">
        <v>636.51000999999997</v>
      </c>
      <c r="E402" s="4">
        <v>587.14001499999995</v>
      </c>
      <c r="F402" s="4">
        <v>51.976664999999997</v>
      </c>
      <c r="G402" s="4">
        <v>102.230003</v>
      </c>
      <c r="I402" s="77">
        <v>38469</v>
      </c>
      <c r="J402" s="78">
        <f t="shared" si="168"/>
        <v>3.9502784037680856E-3</v>
      </c>
      <c r="K402" s="78">
        <f t="shared" si="169"/>
        <v>6.2886137528546122E-4</v>
      </c>
      <c r="L402" s="78">
        <f t="shared" si="170"/>
        <v>-8.8479396911398593E-4</v>
      </c>
      <c r="M402" s="78">
        <f t="shared" si="171"/>
        <v>-2.6862808662066265E-3</v>
      </c>
      <c r="N402" s="79">
        <f t="shared" si="172"/>
        <v>4.125380691982759E-3</v>
      </c>
      <c r="P402" s="74">
        <v>42948</v>
      </c>
      <c r="Q402" s="75">
        <v>2.4491150386565632E-3</v>
      </c>
      <c r="R402" s="75">
        <v>2.2377381915863344E-3</v>
      </c>
      <c r="S402" s="75">
        <v>2.238335157545969E-3</v>
      </c>
      <c r="T402" s="75">
        <v>5.5282085761242635E-3</v>
      </c>
      <c r="U402" s="76">
        <v>6.3838576126971436E-4</v>
      </c>
      <c r="W402" s="42">
        <f t="shared" si="173"/>
        <v>42943</v>
      </c>
      <c r="X402" s="19">
        <f t="shared" ca="1" si="174"/>
        <v>-1.4592849458162315E-3</v>
      </c>
      <c r="Y402" s="46">
        <f t="shared" ca="1" si="182"/>
        <v>2.1295125530858817E-6</v>
      </c>
      <c r="Z402" s="19">
        <f t="shared" ca="1" si="183"/>
        <v>5.5346885498112174E-6</v>
      </c>
      <c r="AA402" s="46">
        <f t="shared" ca="1" si="184"/>
        <v>11.719717830663827</v>
      </c>
      <c r="AB402" s="47">
        <f t="shared" ca="1" si="185"/>
        <v>-0.62028818459902368</v>
      </c>
      <c r="AC402" s="46">
        <f t="shared" ca="1" si="186"/>
        <v>269</v>
      </c>
      <c r="AD402" s="46">
        <f t="shared" ca="1" si="187"/>
        <v>0.21343402225755168</v>
      </c>
      <c r="AE402" s="46">
        <f t="shared" ca="1" si="188"/>
        <v>-0.79456249101199083</v>
      </c>
      <c r="AF402" s="46">
        <f t="shared" ca="1" si="189"/>
        <v>-0.62028818459902368</v>
      </c>
      <c r="AG402" s="46">
        <f t="shared" ca="1" si="177"/>
        <v>0.44333753032970447</v>
      </c>
      <c r="AH402" s="48">
        <f t="shared" ca="1" si="190"/>
        <v>0.38475743195315248</v>
      </c>
      <c r="AJ402" s="31">
        <f t="shared" si="178"/>
        <v>864</v>
      </c>
      <c r="AK402" s="20">
        <v>394</v>
      </c>
      <c r="AL402" s="20">
        <f t="shared" si="175"/>
        <v>5.7205725292270269E-2</v>
      </c>
      <c r="AM402" s="20">
        <f t="shared" si="176"/>
        <v>-5.559347488384165E-2</v>
      </c>
      <c r="AN402" s="20">
        <f t="shared" ca="1" si="191"/>
        <v>-3.3082216409155096E-2</v>
      </c>
      <c r="AO402" s="20">
        <f t="shared" ca="1" si="192"/>
        <v>-3.5305578435045441E-2</v>
      </c>
      <c r="AP402" s="20">
        <f t="shared" ca="1" si="179"/>
        <v>-3.4294122747624729E-2</v>
      </c>
      <c r="AQ402" s="31">
        <f t="shared" ca="1" si="180"/>
        <v>-1.7700629052478944E-2</v>
      </c>
      <c r="AR402" s="89">
        <f t="shared" ca="1" si="181"/>
        <v>-2.0092546034576109E-2</v>
      </c>
      <c r="AT402" s="64">
        <f t="shared" si="193"/>
        <v>1.8461538461538463</v>
      </c>
      <c r="AU402" s="65">
        <f t="shared" ca="1" si="194"/>
        <v>2.1712372708230497E-3</v>
      </c>
      <c r="AV402" s="66">
        <f t="shared" ca="1" si="195"/>
        <v>7.4531151904903413E-4</v>
      </c>
    </row>
    <row r="403" spans="2:48" x14ac:dyDescent="0.2">
      <c r="B403" s="3">
        <v>38470</v>
      </c>
      <c r="C403" s="4">
        <v>1143.219971</v>
      </c>
      <c r="D403" s="4">
        <v>628.22997999999995</v>
      </c>
      <c r="E403" s="4">
        <v>575.02002000000005</v>
      </c>
      <c r="F403" s="4">
        <v>51.276668999999998</v>
      </c>
      <c r="G403" s="4">
        <v>102.489998</v>
      </c>
      <c r="I403" s="74">
        <v>38470</v>
      </c>
      <c r="J403" s="75">
        <f t="shared" si="168"/>
        <v>-1.138037145496994E-2</v>
      </c>
      <c r="K403" s="75">
        <f t="shared" si="169"/>
        <v>-1.3008483558648216E-2</v>
      </c>
      <c r="L403" s="75">
        <f t="shared" si="170"/>
        <v>-2.0642427173014097E-2</v>
      </c>
      <c r="M403" s="75">
        <f t="shared" si="171"/>
        <v>-1.3467505081366777E-2</v>
      </c>
      <c r="N403" s="76">
        <f t="shared" si="172"/>
        <v>2.5432357661185193E-3</v>
      </c>
      <c r="P403" s="77">
        <v>42949</v>
      </c>
      <c r="Q403" s="78">
        <v>4.9264843488220831E-4</v>
      </c>
      <c r="R403" s="78">
        <v>-6.862658835507557E-3</v>
      </c>
      <c r="S403" s="78">
        <v>-1.0802778402275564E-2</v>
      </c>
      <c r="T403" s="78">
        <v>4.4575035160086769E-4</v>
      </c>
      <c r="U403" s="79">
        <v>-7.2914691278569389E-4</v>
      </c>
      <c r="W403" s="44">
        <f t="shared" si="173"/>
        <v>42944</v>
      </c>
      <c r="X403" s="20">
        <f t="shared" ca="1" si="174"/>
        <v>2.0094445923608518E-3</v>
      </c>
      <c r="Y403" s="20">
        <f t="shared" ca="1" si="182"/>
        <v>4.0378675697682694E-6</v>
      </c>
      <c r="Z403" s="20">
        <f t="shared" ca="1" si="183"/>
        <v>4.9684947437805223E-6</v>
      </c>
      <c r="AA403" s="20">
        <f t="shared" ca="1" si="184"/>
        <v>11.399699289531943</v>
      </c>
      <c r="AB403" s="31">
        <f t="shared" ca="1" si="185"/>
        <v>0.90149561432784031</v>
      </c>
      <c r="AC403" s="20">
        <f t="shared" ca="1" si="186"/>
        <v>1061</v>
      </c>
      <c r="AD403" s="20">
        <f t="shared" ca="1" si="187"/>
        <v>0.84300476947535774</v>
      </c>
      <c r="AE403" s="20">
        <f t="shared" ca="1" si="188"/>
        <v>1.006884126191731</v>
      </c>
      <c r="AF403" s="20">
        <f t="shared" ca="1" si="189"/>
        <v>0.90149561432784031</v>
      </c>
      <c r="AG403" s="20">
        <f t="shared" ca="1" si="177"/>
        <v>0.73264669692085849</v>
      </c>
      <c r="AH403" s="45">
        <f t="shared" ca="1" si="190"/>
        <v>0.8126943426523302</v>
      </c>
      <c r="AJ403" s="47">
        <f t="shared" si="178"/>
        <v>863</v>
      </c>
      <c r="AK403" s="46">
        <v>395</v>
      </c>
      <c r="AL403" s="46">
        <f t="shared" si="175"/>
        <v>5.7205725292270269E-2</v>
      </c>
      <c r="AM403" s="46">
        <f t="shared" si="176"/>
        <v>-5.559347488384165E-2</v>
      </c>
      <c r="AN403" s="46">
        <f t="shared" ca="1" si="191"/>
        <v>-5.540195413968955E-3</v>
      </c>
      <c r="AO403" s="94">
        <f t="shared" ca="1" si="192"/>
        <v>-3.0457236196131155E-2</v>
      </c>
      <c r="AP403" s="46">
        <f t="shared" ca="1" si="179"/>
        <v>-4.0030360451428076E-3</v>
      </c>
      <c r="AQ403" s="47">
        <f t="shared" ca="1" si="180"/>
        <v>-1.4836688128876446E-3</v>
      </c>
      <c r="AR403" s="90">
        <f t="shared" ca="1" si="181"/>
        <v>-1.8298662971197009E-3</v>
      </c>
      <c r="AT403" s="67">
        <f t="shared" si="193"/>
        <v>1.851931330472103</v>
      </c>
      <c r="AU403" s="56">
        <f t="shared" ca="1" si="194"/>
        <v>2.9675898734826072E-5</v>
      </c>
      <c r="AV403" s="57">
        <f t="shared" ca="1" si="195"/>
        <v>6.201026618420021E-6</v>
      </c>
    </row>
    <row r="404" spans="2:48" x14ac:dyDescent="0.2">
      <c r="B404" s="3">
        <v>38471</v>
      </c>
      <c r="C404" s="4">
        <v>1156.849976</v>
      </c>
      <c r="D404" s="4">
        <v>632.76000999999997</v>
      </c>
      <c r="E404" s="4">
        <v>579.38000499999998</v>
      </c>
      <c r="F404" s="4">
        <v>52.099997999999999</v>
      </c>
      <c r="G404" s="4">
        <v>102.32</v>
      </c>
      <c r="I404" s="77">
        <v>38471</v>
      </c>
      <c r="J404" s="78">
        <f t="shared" si="168"/>
        <v>1.1922469293531947E-2</v>
      </c>
      <c r="K404" s="78">
        <f t="shared" si="169"/>
        <v>7.2107829046936141E-3</v>
      </c>
      <c r="L404" s="78">
        <f t="shared" si="170"/>
        <v>7.5823186121414306E-3</v>
      </c>
      <c r="M404" s="78">
        <f t="shared" si="171"/>
        <v>1.6056600712499501E-2</v>
      </c>
      <c r="N404" s="79">
        <f t="shared" si="172"/>
        <v>-1.6586789278696908E-3</v>
      </c>
      <c r="P404" s="74">
        <v>42950</v>
      </c>
      <c r="Q404" s="75">
        <v>-2.1836540850556948E-3</v>
      </c>
      <c r="R404" s="75">
        <v>-3.0299735634605079E-3</v>
      </c>
      <c r="S404" s="75">
        <v>-5.4285822561497537E-3</v>
      </c>
      <c r="T404" s="75">
        <v>5.9410365085097925E-4</v>
      </c>
      <c r="U404" s="76">
        <v>2.0065852061891556E-3</v>
      </c>
      <c r="W404" s="42">
        <f t="shared" si="173"/>
        <v>42947</v>
      </c>
      <c r="X404" s="19">
        <f t="shared" ca="1" si="174"/>
        <v>-4.5574294774133471E-4</v>
      </c>
      <c r="Y404" s="46">
        <f t="shared" ca="1" si="182"/>
        <v>2.0770163441596095E-7</v>
      </c>
      <c r="Z404" s="19">
        <f t="shared" ca="1" si="183"/>
        <v>5.048747263131698E-6</v>
      </c>
      <c r="AA404" s="46">
        <f t="shared" ca="1" si="184"/>
        <v>12.155231170362999</v>
      </c>
      <c r="AB404" s="47">
        <f t="shared" ca="1" si="185"/>
        <v>-0.20282810898451858</v>
      </c>
      <c r="AC404" s="46">
        <f t="shared" ca="1" si="186"/>
        <v>470</v>
      </c>
      <c r="AD404" s="46">
        <f t="shared" ca="1" si="187"/>
        <v>0.37321144674085849</v>
      </c>
      <c r="AE404" s="46">
        <f t="shared" ca="1" si="188"/>
        <v>-0.32335963756240421</v>
      </c>
      <c r="AF404" s="46">
        <f t="shared" ca="1" si="189"/>
        <v>-0.20282810898451858</v>
      </c>
      <c r="AG404" s="46">
        <f t="shared" ca="1" si="177"/>
        <v>6.1690581697728807E-2</v>
      </c>
      <c r="AH404" s="48">
        <f t="shared" ca="1" si="190"/>
        <v>4.113924179423576E-2</v>
      </c>
      <c r="AJ404" s="31">
        <f t="shared" si="178"/>
        <v>862</v>
      </c>
      <c r="AK404" s="20">
        <v>396</v>
      </c>
      <c r="AL404" s="20">
        <f t="shared" si="175"/>
        <v>5.7205725292270269E-2</v>
      </c>
      <c r="AM404" s="20">
        <f t="shared" si="176"/>
        <v>-5.559347488384165E-2</v>
      </c>
      <c r="AN404" s="20">
        <f t="shared" ca="1" si="191"/>
        <v>-3.6752500105455214E-2</v>
      </c>
      <c r="AO404" s="20">
        <f t="shared" ca="1" si="192"/>
        <v>-2.941633989198459E-2</v>
      </c>
      <c r="AP404" s="20">
        <f t="shared" ca="1" si="179"/>
        <v>-4.2765951468521482E-2</v>
      </c>
      <c r="AQ404" s="31">
        <f t="shared" ca="1" si="180"/>
        <v>-2.9959288380532294E-2</v>
      </c>
      <c r="AR404" s="89">
        <f t="shared" ca="1" si="181"/>
        <v>-3.138403594063139E-2</v>
      </c>
      <c r="AT404" s="64">
        <f t="shared" si="193"/>
        <v>1.8577586206896552</v>
      </c>
      <c r="AU404" s="65">
        <f t="shared" ca="1" si="194"/>
        <v>3.3977041670621546E-3</v>
      </c>
      <c r="AV404" s="66">
        <f t="shared" ca="1" si="195"/>
        <v>1.8298136803394191E-3</v>
      </c>
    </row>
    <row r="405" spans="2:48" x14ac:dyDescent="0.2">
      <c r="B405" s="3">
        <v>38474</v>
      </c>
      <c r="C405" s="4">
        <v>1162.160034</v>
      </c>
      <c r="D405" s="4">
        <v>637.48999000000003</v>
      </c>
      <c r="E405" s="4">
        <v>585.85998500000005</v>
      </c>
      <c r="F405" s="4">
        <v>52.083331999999999</v>
      </c>
      <c r="G405" s="4">
        <v>101.989998</v>
      </c>
      <c r="I405" s="74">
        <v>38474</v>
      </c>
      <c r="J405" s="75">
        <f t="shared" si="168"/>
        <v>4.5901007997255008E-3</v>
      </c>
      <c r="K405" s="75">
        <f t="shared" si="169"/>
        <v>7.4751563392889964E-3</v>
      </c>
      <c r="L405" s="75">
        <f t="shared" si="170"/>
        <v>1.1184334882250672E-2</v>
      </c>
      <c r="M405" s="75">
        <f t="shared" si="171"/>
        <v>-3.1988484913187011E-4</v>
      </c>
      <c r="N405" s="76">
        <f t="shared" si="172"/>
        <v>-3.2251954652071273E-3</v>
      </c>
      <c r="P405" s="77">
        <v>42951</v>
      </c>
      <c r="Q405" s="78">
        <v>1.889103523332224E-3</v>
      </c>
      <c r="R405" s="78">
        <v>2.4496503663191858E-3</v>
      </c>
      <c r="S405" s="78">
        <v>5.045413278188104E-3</v>
      </c>
      <c r="T405" s="78">
        <v>1.3358467566047059E-3</v>
      </c>
      <c r="U405" s="79">
        <v>-1.638458022588131E-3</v>
      </c>
      <c r="W405" s="44">
        <f t="shared" si="173"/>
        <v>42948</v>
      </c>
      <c r="X405" s="20">
        <f t="shared" ca="1" si="174"/>
        <v>6.3838576126971436E-4</v>
      </c>
      <c r="Y405" s="20">
        <f t="shared" ca="1" si="182"/>
        <v>4.0753638019191274E-7</v>
      </c>
      <c r="Z405" s="20">
        <f t="shared" ca="1" si="183"/>
        <v>4.1074499296380784E-6</v>
      </c>
      <c r="AA405" s="20">
        <f t="shared" ca="1" si="184"/>
        <v>12.303489346146957</v>
      </c>
      <c r="AB405" s="31">
        <f t="shared" ca="1" si="185"/>
        <v>0.31499020770013159</v>
      </c>
      <c r="AC405" s="20">
        <f t="shared" ca="1" si="186"/>
        <v>783</v>
      </c>
      <c r="AD405" s="20">
        <f t="shared" ca="1" si="187"/>
        <v>0.62201907790143085</v>
      </c>
      <c r="AE405" s="20">
        <f t="shared" ca="1" si="188"/>
        <v>0.31078793248495218</v>
      </c>
      <c r="AF405" s="20">
        <f t="shared" ca="1" si="189"/>
        <v>0.31499020770013159</v>
      </c>
      <c r="AG405" s="20">
        <f t="shared" ca="1" si="177"/>
        <v>7.2599222421109944E-2</v>
      </c>
      <c r="AH405" s="45">
        <f t="shared" ca="1" si="190"/>
        <v>9.921883094697205E-2</v>
      </c>
      <c r="AJ405" s="47">
        <f t="shared" si="178"/>
        <v>861</v>
      </c>
      <c r="AK405" s="46">
        <v>397</v>
      </c>
      <c r="AL405" s="46">
        <f t="shared" si="175"/>
        <v>5.7205725292270269E-2</v>
      </c>
      <c r="AM405" s="46">
        <f t="shared" si="176"/>
        <v>-5.559347488384165E-2</v>
      </c>
      <c r="AN405" s="46">
        <f t="shared" ca="1" si="191"/>
        <v>1.817712648090063E-2</v>
      </c>
      <c r="AO405" s="94">
        <f t="shared" ca="1" si="192"/>
        <v>-3.5610020637029574E-2</v>
      </c>
      <c r="AP405" s="46">
        <f t="shared" ca="1" si="179"/>
        <v>2.4155677782010575E-2</v>
      </c>
      <c r="AQ405" s="47">
        <f t="shared" ca="1" si="180"/>
        <v>-1.2715965219072483E-2</v>
      </c>
      <c r="AR405" s="90">
        <f t="shared" ca="1" si="181"/>
        <v>-1.0383759108706302E-2</v>
      </c>
      <c r="AT405" s="67">
        <f t="shared" si="193"/>
        <v>1.8636363636363635</v>
      </c>
      <c r="AU405" s="56">
        <f t="shared" ca="1" si="194"/>
        <v>1.087425796974595E-3</v>
      </c>
      <c r="AV405" s="57">
        <f t="shared" ca="1" si="195"/>
        <v>2.0094184465151296E-4</v>
      </c>
    </row>
    <row r="406" spans="2:48" x14ac:dyDescent="0.2">
      <c r="B406" s="3">
        <v>38475</v>
      </c>
      <c r="C406" s="4">
        <v>1161.170044</v>
      </c>
      <c r="D406" s="4">
        <v>635.29998799999998</v>
      </c>
      <c r="E406" s="4">
        <v>584.47997999999995</v>
      </c>
      <c r="F406" s="4">
        <v>52.196666999999998</v>
      </c>
      <c r="G406" s="4">
        <v>101.91999800000001</v>
      </c>
      <c r="I406" s="77">
        <v>38475</v>
      </c>
      <c r="J406" s="78">
        <f t="shared" si="168"/>
        <v>-8.5185342038705347E-4</v>
      </c>
      <c r="K406" s="78">
        <f t="shared" si="169"/>
        <v>-3.4353511966518082E-3</v>
      </c>
      <c r="L406" s="78">
        <f t="shared" si="170"/>
        <v>-2.3555201504333778E-3</v>
      </c>
      <c r="M406" s="78">
        <f t="shared" si="171"/>
        <v>2.176032055706407E-3</v>
      </c>
      <c r="N406" s="79">
        <f t="shared" si="172"/>
        <v>-6.8634181167444655E-4</v>
      </c>
      <c r="P406" s="74">
        <v>42954</v>
      </c>
      <c r="Q406" s="75">
        <v>1.6471997963197051E-3</v>
      </c>
      <c r="R406" s="75">
        <v>8.1076804543318934E-4</v>
      </c>
      <c r="S406" s="75">
        <v>1.3099708782275379E-3</v>
      </c>
      <c r="T406" s="75">
        <v>4.4469315808919095E-4</v>
      </c>
      <c r="U406" s="76">
        <v>-9.1192560175055299E-5</v>
      </c>
      <c r="W406" s="42">
        <f t="shared" si="173"/>
        <v>42949</v>
      </c>
      <c r="X406" s="19">
        <f t="shared" ca="1" si="174"/>
        <v>-7.2914691278569389E-4</v>
      </c>
      <c r="Y406" s="46">
        <f t="shared" ca="1" si="182"/>
        <v>5.3165522042490826E-7</v>
      </c>
      <c r="Z406" s="19">
        <f t="shared" ca="1" si="183"/>
        <v>3.4642599439170115E-6</v>
      </c>
      <c r="AA406" s="46">
        <f t="shared" ca="1" si="184"/>
        <v>12.419542900591791</v>
      </c>
      <c r="AB406" s="47">
        <f t="shared" ca="1" si="185"/>
        <v>-0.39175072168572755</v>
      </c>
      <c r="AC406" s="46">
        <f t="shared" ca="1" si="186"/>
        <v>369</v>
      </c>
      <c r="AD406" s="46">
        <f t="shared" ca="1" si="187"/>
        <v>0.29292527821939585</v>
      </c>
      <c r="AE406" s="46">
        <f t="shared" ca="1" si="188"/>
        <v>-0.54485891301879685</v>
      </c>
      <c r="AF406" s="46">
        <f t="shared" ca="1" si="189"/>
        <v>-0.39175072168572755</v>
      </c>
      <c r="AG406" s="46">
        <f t="shared" ca="1" si="177"/>
        <v>0.19122997864147351</v>
      </c>
      <c r="AH406" s="48">
        <f t="shared" ca="1" si="190"/>
        <v>0.15346862794128835</v>
      </c>
      <c r="AJ406" s="31">
        <f t="shared" si="178"/>
        <v>860</v>
      </c>
      <c r="AK406" s="20">
        <v>398</v>
      </c>
      <c r="AL406" s="20">
        <f t="shared" si="175"/>
        <v>5.7205725292270269E-2</v>
      </c>
      <c r="AM406" s="20">
        <f t="shared" si="176"/>
        <v>-5.559347488384165E-2</v>
      </c>
      <c r="AN406" s="20">
        <f t="shared" ca="1" si="191"/>
        <v>-4.9054048921709198E-2</v>
      </c>
      <c r="AO406" s="20">
        <f t="shared" ca="1" si="192"/>
        <v>-2.4529641259294896E-2</v>
      </c>
      <c r="AP406" s="20">
        <f t="shared" ca="1" si="179"/>
        <v>-5.1786847830001023E-2</v>
      </c>
      <c r="AQ406" s="31">
        <f t="shared" ca="1" si="180"/>
        <v>-1.5294909752259946E-2</v>
      </c>
      <c r="AR406" s="89">
        <f t="shared" ca="1" si="181"/>
        <v>-1.3962897114987313E-2</v>
      </c>
      <c r="AT406" s="64">
        <f t="shared" si="193"/>
        <v>1.8695652173913044</v>
      </c>
      <c r="AU406" s="65">
        <f t="shared" ca="1" si="194"/>
        <v>5.0139450935308832E-3</v>
      </c>
      <c r="AV406" s="66">
        <f t="shared" ca="1" si="195"/>
        <v>3.6449510092521762E-4</v>
      </c>
    </row>
    <row r="407" spans="2:48" x14ac:dyDescent="0.2">
      <c r="B407" s="3">
        <v>38476</v>
      </c>
      <c r="C407" s="4">
        <v>1175.650024</v>
      </c>
      <c r="D407" s="4">
        <v>643.84997599999997</v>
      </c>
      <c r="E407" s="4">
        <v>595.21997099999999</v>
      </c>
      <c r="F407" s="4">
        <v>52.816665999999998</v>
      </c>
      <c r="G407" s="4">
        <v>102.029999</v>
      </c>
      <c r="I407" s="74">
        <v>38476</v>
      </c>
      <c r="J407" s="75">
        <f t="shared" si="168"/>
        <v>1.2470163241655301E-2</v>
      </c>
      <c r="K407" s="75">
        <f t="shared" si="169"/>
        <v>1.3458190085783514E-2</v>
      </c>
      <c r="L407" s="75">
        <f t="shared" si="170"/>
        <v>1.837529319652665E-2</v>
      </c>
      <c r="M407" s="75">
        <f t="shared" si="171"/>
        <v>1.1878133904603525E-2</v>
      </c>
      <c r="N407" s="76">
        <f t="shared" si="172"/>
        <v>1.0792876977881898E-3</v>
      </c>
      <c r="P407" s="77">
        <v>42955</v>
      </c>
      <c r="Q407" s="78">
        <v>-2.4144326930320369E-3</v>
      </c>
      <c r="R407" s="78">
        <v>-2.7896707929990104E-3</v>
      </c>
      <c r="S407" s="78">
        <v>-2.8426708775623954E-3</v>
      </c>
      <c r="T407" s="78">
        <v>-5.3341385489446436E-3</v>
      </c>
      <c r="U407" s="79">
        <v>-9.1180816835624969E-4</v>
      </c>
      <c r="W407" s="44">
        <f t="shared" si="173"/>
        <v>42950</v>
      </c>
      <c r="X407" s="20">
        <f t="shared" ca="1" si="174"/>
        <v>2.0065852061891556E-3</v>
      </c>
      <c r="Y407" s="20">
        <f t="shared" ca="1" si="182"/>
        <v>4.0263841896971761E-6</v>
      </c>
      <c r="Z407" s="20">
        <f t="shared" ca="1" si="183"/>
        <v>3.0215203766754139E-6</v>
      </c>
      <c r="AA407" s="20">
        <f t="shared" ca="1" si="184"/>
        <v>11.377181482515233</v>
      </c>
      <c r="AB407" s="31">
        <f t="shared" ca="1" si="185"/>
        <v>1.1543694966337279</v>
      </c>
      <c r="AC407" s="20">
        <f t="shared" ca="1" si="186"/>
        <v>1125</v>
      </c>
      <c r="AD407" s="20">
        <f t="shared" ca="1" si="187"/>
        <v>0.89387917329093802</v>
      </c>
      <c r="AE407" s="20">
        <f t="shared" ca="1" si="188"/>
        <v>1.2474251395344893</v>
      </c>
      <c r="AF407" s="20">
        <f t="shared" ca="1" si="189"/>
        <v>1.1543694966337279</v>
      </c>
      <c r="AG407" s="20">
        <f t="shared" ca="1" si="177"/>
        <v>1.2294856016496452</v>
      </c>
      <c r="AH407" s="45">
        <f t="shared" ca="1" si="190"/>
        <v>1.3325689347584067</v>
      </c>
      <c r="AJ407" s="47">
        <f t="shared" si="178"/>
        <v>859</v>
      </c>
      <c r="AK407" s="46">
        <v>399</v>
      </c>
      <c r="AL407" s="46">
        <f t="shared" si="175"/>
        <v>5.7205725292270269E-2</v>
      </c>
      <c r="AM407" s="46">
        <f t="shared" si="176"/>
        <v>-5.559347488384165E-2</v>
      </c>
      <c r="AN407" s="46">
        <f t="shared" ca="1" si="191"/>
        <v>7.1661064977767072E-3</v>
      </c>
      <c r="AO407" s="94">
        <f t="shared" ca="1" si="192"/>
        <v>-2.2278116687004936E-2</v>
      </c>
      <c r="AP407" s="46">
        <f t="shared" ca="1" si="179"/>
        <v>-5.3236216313704244E-3</v>
      </c>
      <c r="AQ407" s="47">
        <f t="shared" ca="1" si="180"/>
        <v>-3.6456671555304271E-2</v>
      </c>
      <c r="AR407" s="90">
        <f t="shared" ca="1" si="181"/>
        <v>-3.4652820316438404E-2</v>
      </c>
      <c r="AT407" s="67">
        <f t="shared" si="193"/>
        <v>1.8755458515283843</v>
      </c>
      <c r="AU407" s="56">
        <f t="shared" ca="1" si="194"/>
        <v>5.3154746088126176E-5</v>
      </c>
      <c r="AV407" s="57">
        <f t="shared" ca="1" si="195"/>
        <v>2.2521891355978419E-3</v>
      </c>
    </row>
    <row r="408" spans="2:48" x14ac:dyDescent="0.2">
      <c r="B408" s="3">
        <v>38477</v>
      </c>
      <c r="C408" s="4">
        <v>1172.630005</v>
      </c>
      <c r="D408" s="4">
        <v>645.36999500000002</v>
      </c>
      <c r="E408" s="4">
        <v>595.64001499999995</v>
      </c>
      <c r="F408" s="4">
        <v>52.893332999999998</v>
      </c>
      <c r="G408" s="4">
        <v>102.099998</v>
      </c>
      <c r="I408" s="77">
        <v>38477</v>
      </c>
      <c r="J408" s="78">
        <f t="shared" si="168"/>
        <v>-2.5688078410655035E-3</v>
      </c>
      <c r="K408" s="78">
        <f t="shared" si="169"/>
        <v>2.360827920571434E-3</v>
      </c>
      <c r="L408" s="78">
        <f t="shared" si="170"/>
        <v>7.0569540752180449E-4</v>
      </c>
      <c r="M408" s="78">
        <f t="shared" si="171"/>
        <v>1.4515683364035225E-3</v>
      </c>
      <c r="N408" s="79">
        <f t="shared" si="172"/>
        <v>6.8606292939389028E-4</v>
      </c>
      <c r="P408" s="74">
        <v>42956</v>
      </c>
      <c r="Q408" s="75">
        <v>-3.6360853213904953E-4</v>
      </c>
      <c r="R408" s="75">
        <v>-6.9050342566401414E-3</v>
      </c>
      <c r="S408" s="75">
        <v>-9.3607579160669314E-3</v>
      </c>
      <c r="T408" s="75">
        <v>-1.6386117222677581E-3</v>
      </c>
      <c r="U408" s="76">
        <v>9.1264032125594214E-4</v>
      </c>
      <c r="W408" s="42">
        <f t="shared" si="173"/>
        <v>42951</v>
      </c>
      <c r="X408" s="19">
        <f t="shared" ca="1" si="174"/>
        <v>-1.638458022588131E-3</v>
      </c>
      <c r="Y408" s="46">
        <f t="shared" ca="1" si="182"/>
        <v>2.6845446917834084E-6</v>
      </c>
      <c r="Z408" s="19">
        <f t="shared" ca="1" si="183"/>
        <v>3.6073972888820725E-6</v>
      </c>
      <c r="AA408" s="46">
        <f t="shared" ca="1" si="184"/>
        <v>11.788346297641725</v>
      </c>
      <c r="AB408" s="47">
        <f t="shared" ca="1" si="185"/>
        <v>-0.86265735991316017</v>
      </c>
      <c r="AC408" s="46">
        <f t="shared" ca="1" si="186"/>
        <v>190</v>
      </c>
      <c r="AD408" s="46">
        <f t="shared" ca="1" si="187"/>
        <v>0.15063593004769477</v>
      </c>
      <c r="AE408" s="46">
        <f t="shared" ca="1" si="188"/>
        <v>-1.0337097789829206</v>
      </c>
      <c r="AF408" s="46">
        <f t="shared" ca="1" si="189"/>
        <v>-0.86265735991316017</v>
      </c>
      <c r="AG408" s="46">
        <f t="shared" ca="1" si="177"/>
        <v>0.82483657422259848</v>
      </c>
      <c r="AH408" s="48">
        <f t="shared" ca="1" si="190"/>
        <v>0.74417772061234355</v>
      </c>
      <c r="AJ408" s="31">
        <f t="shared" si="178"/>
        <v>858</v>
      </c>
      <c r="AK408" s="20">
        <v>400</v>
      </c>
      <c r="AL408" s="20">
        <f t="shared" si="175"/>
        <v>5.7205725292270269E-2</v>
      </c>
      <c r="AM408" s="20">
        <f t="shared" si="176"/>
        <v>-5.559347488384165E-2</v>
      </c>
      <c r="AN408" s="20">
        <f t="shared" ca="1" si="191"/>
        <v>1.789517751093361E-2</v>
      </c>
      <c r="AO408" s="20">
        <f t="shared" ca="1" si="192"/>
        <v>-3.4881028844519213E-2</v>
      </c>
      <c r="AP408" s="20">
        <f t="shared" ca="1" si="179"/>
        <v>-5.0037156735656804E-3</v>
      </c>
      <c r="AQ408" s="31">
        <f t="shared" ca="1" si="180"/>
        <v>1.2569394738854376E-2</v>
      </c>
      <c r="AR408" s="89">
        <f t="shared" ca="1" si="181"/>
        <v>1.0294951285420297E-2</v>
      </c>
      <c r="AT408" s="64">
        <f t="shared" si="193"/>
        <v>1.881578947368421</v>
      </c>
      <c r="AU408" s="65">
        <f t="shared" ca="1" si="194"/>
        <v>4.7109412993287097E-5</v>
      </c>
      <c r="AV408" s="66">
        <f t="shared" ca="1" si="195"/>
        <v>1.9942106765253044E-4</v>
      </c>
    </row>
    <row r="409" spans="2:48" x14ac:dyDescent="0.2">
      <c r="B409" s="3">
        <v>38478</v>
      </c>
      <c r="C409" s="4">
        <v>1171.349976</v>
      </c>
      <c r="D409" s="4">
        <v>647.25</v>
      </c>
      <c r="E409" s="4">
        <v>596.52002000000005</v>
      </c>
      <c r="F409" s="4">
        <v>52.663333999999999</v>
      </c>
      <c r="G409" s="4">
        <v>101.720001</v>
      </c>
      <c r="I409" s="74">
        <v>38478</v>
      </c>
      <c r="J409" s="75">
        <f t="shared" si="168"/>
        <v>-1.0915881348269041E-3</v>
      </c>
      <c r="K409" s="75">
        <f t="shared" si="169"/>
        <v>2.9130653959206498E-3</v>
      </c>
      <c r="L409" s="75">
        <f t="shared" si="170"/>
        <v>1.4774108149871305E-3</v>
      </c>
      <c r="M409" s="75">
        <f t="shared" si="171"/>
        <v>-4.3483552076402409E-3</v>
      </c>
      <c r="N409" s="76">
        <f t="shared" si="172"/>
        <v>-3.7218120219748001E-3</v>
      </c>
      <c r="P409" s="77">
        <v>42957</v>
      </c>
      <c r="Q409" s="78">
        <v>-1.4474441884265719E-2</v>
      </c>
      <c r="R409" s="78">
        <v>-1.6192947887244936E-2</v>
      </c>
      <c r="S409" s="78">
        <v>-1.7473719786830127E-2</v>
      </c>
      <c r="T409" s="78">
        <v>-1.4174829043934609E-2</v>
      </c>
      <c r="U409" s="79">
        <v>1.0030181636366666E-3</v>
      </c>
      <c r="W409" s="44">
        <f t="shared" si="173"/>
        <v>42954</v>
      </c>
      <c r="X409" s="20">
        <f t="shared" ca="1" si="174"/>
        <v>-9.1192560175055299E-5</v>
      </c>
      <c r="Y409" s="20">
        <f t="shared" ca="1" si="182"/>
        <v>8.3160830312810821E-9</v>
      </c>
      <c r="Z409" s="20">
        <f t="shared" ca="1" si="183"/>
        <v>3.6896812653905259E-6</v>
      </c>
      <c r="AA409" s="20">
        <f t="shared" ca="1" si="184"/>
        <v>12.507716605862138</v>
      </c>
      <c r="AB409" s="31">
        <f t="shared" ca="1" si="185"/>
        <v>-4.7475001036716202E-2</v>
      </c>
      <c r="AC409" s="20">
        <f t="shared" ca="1" si="186"/>
        <v>548</v>
      </c>
      <c r="AD409" s="20">
        <f t="shared" ca="1" si="187"/>
        <v>0.43521462639109698</v>
      </c>
      <c r="AE409" s="20">
        <f t="shared" ca="1" si="188"/>
        <v>-0.16311326872177903</v>
      </c>
      <c r="AF409" s="20">
        <f t="shared" ca="1" si="189"/>
        <v>-4.7475001036716202E-2</v>
      </c>
      <c r="AG409" s="20">
        <f t="shared" ca="1" si="177"/>
        <v>8.653237592887145E-3</v>
      </c>
      <c r="AH409" s="45">
        <f t="shared" ca="1" si="190"/>
        <v>2.2538757234362044E-3</v>
      </c>
      <c r="AJ409" s="47">
        <f t="shared" si="178"/>
        <v>857</v>
      </c>
      <c r="AK409" s="46">
        <v>401</v>
      </c>
      <c r="AL409" s="46">
        <f t="shared" si="175"/>
        <v>5.7205725292270269E-2</v>
      </c>
      <c r="AM409" s="46">
        <f t="shared" si="176"/>
        <v>-5.559347488384165E-2</v>
      </c>
      <c r="AN409" s="46">
        <f t="shared" ca="1" si="191"/>
        <v>3.2885795090279717E-2</v>
      </c>
      <c r="AO409" s="94">
        <f t="shared" ca="1" si="192"/>
        <v>-2.4402110394787388E-2</v>
      </c>
      <c r="AP409" s="46">
        <f t="shared" ca="1" si="179"/>
        <v>5.8474566114897382E-2</v>
      </c>
      <c r="AQ409" s="47">
        <f t="shared" ca="1" si="180"/>
        <v>-2.5900862876189267E-2</v>
      </c>
      <c r="AR409" s="90">
        <f t="shared" ca="1" si="181"/>
        <v>-2.9044888141201528E-2</v>
      </c>
      <c r="AT409" s="67">
        <f t="shared" si="193"/>
        <v>1.8876651982378854</v>
      </c>
      <c r="AU409" s="56">
        <f t="shared" ca="1" si="194"/>
        <v>6.4544461985747972E-3</v>
      </c>
      <c r="AV409" s="57">
        <f t="shared" ca="1" si="195"/>
        <v>1.592444794613694E-3</v>
      </c>
    </row>
    <row r="410" spans="2:48" x14ac:dyDescent="0.2">
      <c r="B410" s="3">
        <v>38481</v>
      </c>
      <c r="C410" s="4">
        <v>1178.839966</v>
      </c>
      <c r="D410" s="4">
        <v>650.77002000000005</v>
      </c>
      <c r="E410" s="4">
        <v>602.90997300000004</v>
      </c>
      <c r="F410" s="4">
        <v>52.783332999999999</v>
      </c>
      <c r="G410" s="4">
        <v>101.639999</v>
      </c>
      <c r="I410" s="77">
        <v>38481</v>
      </c>
      <c r="J410" s="78">
        <f t="shared" si="168"/>
        <v>6.3943229209576851E-3</v>
      </c>
      <c r="K410" s="78">
        <f t="shared" si="169"/>
        <v>5.4384241019699419E-3</v>
      </c>
      <c r="L410" s="78">
        <f t="shared" si="170"/>
        <v>1.0712051206596537E-2</v>
      </c>
      <c r="M410" s="78">
        <f t="shared" si="171"/>
        <v>2.2786062120563801E-3</v>
      </c>
      <c r="N410" s="79">
        <f t="shared" si="172"/>
        <v>-7.8649232415946638E-4</v>
      </c>
      <c r="P410" s="74">
        <v>42958</v>
      </c>
      <c r="Q410" s="75">
        <v>1.2755698031536222E-3</v>
      </c>
      <c r="R410" s="75">
        <v>1.8854880655342634E-3</v>
      </c>
      <c r="S410" s="75">
        <v>1.2312507846629673E-3</v>
      </c>
      <c r="T410" s="75">
        <v>-1.8163008929922354E-3</v>
      </c>
      <c r="U410" s="76">
        <v>8.1985790508153772E-4</v>
      </c>
      <c r="W410" s="42">
        <f t="shared" si="173"/>
        <v>42955</v>
      </c>
      <c r="X410" s="19">
        <f t="shared" ca="1" si="174"/>
        <v>-9.1180816835624969E-4</v>
      </c>
      <c r="Y410" s="46">
        <f t="shared" ca="1" si="182"/>
        <v>8.3139413588117896E-7</v>
      </c>
      <c r="Z410" s="19">
        <f t="shared" ca="1" si="183"/>
        <v>3.0513369534402475E-6</v>
      </c>
      <c r="AA410" s="46">
        <f t="shared" ca="1" si="184"/>
        <v>12.427461912172486</v>
      </c>
      <c r="AB410" s="47">
        <f t="shared" ca="1" si="185"/>
        <v>-0.52198544599202923</v>
      </c>
      <c r="AC410" s="46">
        <f t="shared" ca="1" si="186"/>
        <v>314</v>
      </c>
      <c r="AD410" s="46">
        <f t="shared" ca="1" si="187"/>
        <v>0.24920508744038156</v>
      </c>
      <c r="AE410" s="46">
        <f t="shared" ca="1" si="188"/>
        <v>-0.67699334804642519</v>
      </c>
      <c r="AF410" s="46">
        <f t="shared" ca="1" si="189"/>
        <v>-0.52198544599202923</v>
      </c>
      <c r="AG410" s="46">
        <f t="shared" ca="1" si="177"/>
        <v>0.32209396139132013</v>
      </c>
      <c r="AH410" s="48">
        <f t="shared" ca="1" si="190"/>
        <v>0.27246880582749761</v>
      </c>
      <c r="AJ410" s="31">
        <f t="shared" si="178"/>
        <v>856</v>
      </c>
      <c r="AK410" s="20">
        <v>402</v>
      </c>
      <c r="AL410" s="20">
        <f t="shared" si="175"/>
        <v>5.7205725292270269E-2</v>
      </c>
      <c r="AM410" s="20">
        <f t="shared" si="176"/>
        <v>-5.559347488384165E-2</v>
      </c>
      <c r="AN410" s="20">
        <f t="shared" ca="1" si="191"/>
        <v>-1.5993623656432063E-2</v>
      </c>
      <c r="AO410" s="20">
        <f t="shared" ca="1" si="192"/>
        <v>-1.4691036842024536E-2</v>
      </c>
      <c r="AP410" s="20">
        <f t="shared" ca="1" si="179"/>
        <v>1.210235982563334E-2</v>
      </c>
      <c r="AQ410" s="31">
        <f t="shared" ca="1" si="180"/>
        <v>3.120572325837126E-2</v>
      </c>
      <c r="AR410" s="89">
        <f t="shared" ca="1" si="181"/>
        <v>2.8562041581642175E-2</v>
      </c>
      <c r="AT410" s="64">
        <f t="shared" si="193"/>
        <v>1.8938053097345133</v>
      </c>
      <c r="AU410" s="65">
        <f t="shared" ca="1" si="194"/>
        <v>2.773801969620197E-4</v>
      </c>
      <c r="AV410" s="66">
        <f t="shared" ca="1" si="195"/>
        <v>1.5449478489615196E-3</v>
      </c>
    </row>
    <row r="411" spans="2:48" x14ac:dyDescent="0.2">
      <c r="B411" s="3">
        <v>38482</v>
      </c>
      <c r="C411" s="4">
        <v>1166.219971</v>
      </c>
      <c r="D411" s="4">
        <v>646.20001200000002</v>
      </c>
      <c r="E411" s="4">
        <v>595.03997800000002</v>
      </c>
      <c r="F411" s="4">
        <v>52.049999</v>
      </c>
      <c r="G411" s="4">
        <v>101.75</v>
      </c>
      <c r="I411" s="74">
        <v>38482</v>
      </c>
      <c r="J411" s="75">
        <f t="shared" si="168"/>
        <v>-1.0705435312667383E-2</v>
      </c>
      <c r="K411" s="75">
        <f t="shared" si="169"/>
        <v>-7.0224624053825185E-3</v>
      </c>
      <c r="L411" s="75">
        <f t="shared" si="170"/>
        <v>-1.3053350172397988E-2</v>
      </c>
      <c r="M411" s="75">
        <f t="shared" si="171"/>
        <v>-1.389328711015652E-2</v>
      </c>
      <c r="N411" s="76">
        <f t="shared" si="172"/>
        <v>1.0822609315452364E-3</v>
      </c>
      <c r="P411" s="77">
        <v>42961</v>
      </c>
      <c r="Q411" s="78">
        <v>1.0043754738020664E-2</v>
      </c>
      <c r="R411" s="78">
        <v>1.1606898939985391E-2</v>
      </c>
      <c r="S411" s="78">
        <v>1.461187668165982E-2</v>
      </c>
      <c r="T411" s="78">
        <v>7.2782869118251919E-3</v>
      </c>
      <c r="U411" s="79">
        <v>-4.5511057281034017E-4</v>
      </c>
      <c r="W411" s="44">
        <f t="shared" si="173"/>
        <v>42956</v>
      </c>
      <c r="X411" s="20">
        <f t="shared" ca="1" si="174"/>
        <v>9.1264032125594214E-4</v>
      </c>
      <c r="Y411" s="20">
        <f t="shared" ca="1" si="182"/>
        <v>8.3291235598214924E-7</v>
      </c>
      <c r="Z411" s="20">
        <f t="shared" ca="1" si="183"/>
        <v>2.7947718787177005E-6</v>
      </c>
      <c r="AA411" s="20">
        <f t="shared" ca="1" si="184"/>
        <v>12.489734905284493</v>
      </c>
      <c r="AB411" s="31">
        <f t="shared" ca="1" si="185"/>
        <v>0.54591681329294595</v>
      </c>
      <c r="AC411" s="20">
        <f t="shared" ca="1" si="186"/>
        <v>904</v>
      </c>
      <c r="AD411" s="20">
        <f t="shared" ca="1" si="187"/>
        <v>0.71820349761526237</v>
      </c>
      <c r="AE411" s="20">
        <f t="shared" ca="1" si="188"/>
        <v>0.57751293265221504</v>
      </c>
      <c r="AF411" s="20">
        <f t="shared" ca="1" si="189"/>
        <v>0.54591681329294595</v>
      </c>
      <c r="AG411" s="20">
        <f t="shared" ca="1" si="177"/>
        <v>0.2503691705484945</v>
      </c>
      <c r="AH411" s="45">
        <f t="shared" ca="1" si="190"/>
        <v>0.29802516703592524</v>
      </c>
      <c r="AJ411" s="47">
        <f t="shared" si="178"/>
        <v>855</v>
      </c>
      <c r="AK411" s="46">
        <v>403</v>
      </c>
      <c r="AL411" s="46">
        <f t="shared" si="175"/>
        <v>5.7205725292270269E-2</v>
      </c>
      <c r="AM411" s="46">
        <f t="shared" si="176"/>
        <v>-5.559347488384165E-2</v>
      </c>
      <c r="AN411" s="46">
        <f t="shared" ca="1" si="191"/>
        <v>-2.777639350233529E-3</v>
      </c>
      <c r="AO411" s="94">
        <f t="shared" ca="1" si="192"/>
        <v>-9.1825077128305978E-3</v>
      </c>
      <c r="AP411" s="46">
        <f t="shared" ca="1" si="179"/>
        <v>1.1722027932016866E-2</v>
      </c>
      <c r="AQ411" s="47">
        <f t="shared" ca="1" si="180"/>
        <v>1.8831044275175398E-2</v>
      </c>
      <c r="AR411" s="90">
        <f t="shared" ca="1" si="181"/>
        <v>1.6644210724140844E-2</v>
      </c>
      <c r="AT411" s="67">
        <f t="shared" si="193"/>
        <v>1.9</v>
      </c>
      <c r="AU411" s="56">
        <f t="shared" ca="1" si="194"/>
        <v>2.6107128379406885E-4</v>
      </c>
      <c r="AV411" s="57">
        <f t="shared" ca="1" si="195"/>
        <v>5.2635652619624962E-4</v>
      </c>
    </row>
    <row r="412" spans="2:48" x14ac:dyDescent="0.2">
      <c r="B412" s="3">
        <v>38483</v>
      </c>
      <c r="C412" s="4">
        <v>1171.1099850000001</v>
      </c>
      <c r="D412" s="4">
        <v>648.78002900000001</v>
      </c>
      <c r="E412" s="4">
        <v>595.57000700000003</v>
      </c>
      <c r="F412" s="4">
        <v>52.283332999999999</v>
      </c>
      <c r="G412" s="4">
        <v>101.91999800000001</v>
      </c>
      <c r="I412" s="77">
        <v>38483</v>
      </c>
      <c r="J412" s="78">
        <f t="shared" si="168"/>
        <v>4.1930460132722806E-3</v>
      </c>
      <c r="K412" s="78">
        <f t="shared" si="169"/>
        <v>3.9925981926475082E-3</v>
      </c>
      <c r="L412" s="78">
        <f t="shared" si="170"/>
        <v>8.9074519292216899E-4</v>
      </c>
      <c r="M412" s="78">
        <f t="shared" si="171"/>
        <v>4.4828819305068436E-3</v>
      </c>
      <c r="N412" s="79">
        <f t="shared" si="172"/>
        <v>1.6707420147420811E-3</v>
      </c>
      <c r="P412" s="74">
        <v>42962</v>
      </c>
      <c r="Q412" s="75">
        <v>-4.9880809626936054E-4</v>
      </c>
      <c r="R412" s="75">
        <v>-5.2631187185087696E-3</v>
      </c>
      <c r="S412" s="75">
        <v>-7.9394600422945643E-3</v>
      </c>
      <c r="T412" s="75">
        <v>-7.5271714586788783E-4</v>
      </c>
      <c r="U412" s="76">
        <v>-1.4568930977963256E-3</v>
      </c>
      <c r="W412" s="42">
        <f t="shared" si="173"/>
        <v>42957</v>
      </c>
      <c r="X412" s="19">
        <f t="shared" ca="1" si="174"/>
        <v>1.0030181636366666E-3</v>
      </c>
      <c r="Y412" s="46">
        <f t="shared" ca="1" si="182"/>
        <v>1.0060454365850707E-6</v>
      </c>
      <c r="Z412" s="19">
        <f t="shared" ca="1" si="183"/>
        <v>2.6056280465672944E-6</v>
      </c>
      <c r="AA412" s="46">
        <f t="shared" ca="1" si="184"/>
        <v>12.471732041808535</v>
      </c>
      <c r="AB412" s="47">
        <f t="shared" ca="1" si="185"/>
        <v>0.6213732994556691</v>
      </c>
      <c r="AC412" s="46">
        <f t="shared" ca="1" si="186"/>
        <v>951</v>
      </c>
      <c r="AD412" s="46">
        <f t="shared" ca="1" si="187"/>
        <v>0.75556438791732905</v>
      </c>
      <c r="AE412" s="46">
        <f t="shared" ca="1" si="188"/>
        <v>0.69210526716190512</v>
      </c>
      <c r="AF412" s="46">
        <f t="shared" ca="1" si="189"/>
        <v>0.6213732994556691</v>
      </c>
      <c r="AG412" s="46">
        <f t="shared" ca="1" si="177"/>
        <v>0.33157503008772282</v>
      </c>
      <c r="AH412" s="48">
        <f t="shared" ca="1" si="190"/>
        <v>0.38610477727642467</v>
      </c>
      <c r="AJ412" s="31">
        <f t="shared" si="178"/>
        <v>854</v>
      </c>
      <c r="AK412" s="20">
        <v>404</v>
      </c>
      <c r="AL412" s="20">
        <f t="shared" si="175"/>
        <v>5.7205725292270269E-2</v>
      </c>
      <c r="AM412" s="20">
        <f t="shared" si="176"/>
        <v>-5.559347488384165E-2</v>
      </c>
      <c r="AN412" s="20">
        <f t="shared" ca="1" si="191"/>
        <v>-3.3759562858446399E-3</v>
      </c>
      <c r="AO412" s="20">
        <f t="shared" ca="1" si="192"/>
        <v>-2.7314521339557387E-2</v>
      </c>
      <c r="AP412" s="20">
        <f t="shared" ca="1" si="179"/>
        <v>-5.1855578520945453E-2</v>
      </c>
      <c r="AQ412" s="31">
        <f t="shared" ca="1" si="180"/>
        <v>5.1872764358512874E-2</v>
      </c>
      <c r="AR412" s="89">
        <f t="shared" ca="1" si="181"/>
        <v>5.1231822139919184E-2</v>
      </c>
      <c r="AT412" s="64">
        <f t="shared" si="193"/>
        <v>1.90625</v>
      </c>
      <c r="AU412" s="65">
        <f t="shared" ca="1" si="194"/>
        <v>5.1259082015080717E-3</v>
      </c>
      <c r="AV412" s="66">
        <f t="shared" ca="1" si="195"/>
        <v>5.003333612073598E-3</v>
      </c>
    </row>
    <row r="413" spans="2:48" x14ac:dyDescent="0.2">
      <c r="B413" s="3">
        <v>38484</v>
      </c>
      <c r="C413" s="4">
        <v>1159.3599850000001</v>
      </c>
      <c r="D413" s="4">
        <v>639.79998799999998</v>
      </c>
      <c r="E413" s="4">
        <v>586.89001499999995</v>
      </c>
      <c r="F413" s="4">
        <v>51.633335000000002</v>
      </c>
      <c r="G413" s="4">
        <v>102.160004</v>
      </c>
      <c r="I413" s="74">
        <v>38484</v>
      </c>
      <c r="J413" s="75">
        <f t="shared" si="168"/>
        <v>-1.0033216478809203E-2</v>
      </c>
      <c r="K413" s="75">
        <f t="shared" si="169"/>
        <v>-1.3841426367333555E-2</v>
      </c>
      <c r="L413" s="75">
        <f t="shared" si="170"/>
        <v>-1.4574259781352763E-2</v>
      </c>
      <c r="M413" s="75">
        <f t="shared" si="171"/>
        <v>-1.2432221947288566E-2</v>
      </c>
      <c r="N413" s="76">
        <f t="shared" si="172"/>
        <v>2.354846984985164E-3</v>
      </c>
      <c r="P413" s="77">
        <v>42963</v>
      </c>
      <c r="Q413" s="78">
        <v>1.4201029160999055E-3</v>
      </c>
      <c r="R413" s="78">
        <v>2.3405197382475474E-3</v>
      </c>
      <c r="S413" s="78">
        <v>2.0968089564846865E-4</v>
      </c>
      <c r="T413" s="78">
        <v>5.7246914307633517E-3</v>
      </c>
      <c r="U413" s="79">
        <v>1.823791653336035E-3</v>
      </c>
      <c r="W413" s="44">
        <f t="shared" si="173"/>
        <v>42958</v>
      </c>
      <c r="X413" s="20">
        <f t="shared" ca="1" si="174"/>
        <v>8.1985790508153772E-4</v>
      </c>
      <c r="Y413" s="20">
        <f t="shared" ca="1" si="182"/>
        <v>6.7216698452468776E-7</v>
      </c>
      <c r="Z413" s="20">
        <f t="shared" ca="1" si="183"/>
        <v>2.5111247655850782E-6</v>
      </c>
      <c r="AA413" s="20">
        <f t="shared" ca="1" si="184"/>
        <v>12.627104129202761</v>
      </c>
      <c r="AB413" s="31">
        <f t="shared" ca="1" si="185"/>
        <v>0.51737381283932404</v>
      </c>
      <c r="AC413" s="20">
        <f t="shared" ca="1" si="186"/>
        <v>893</v>
      </c>
      <c r="AD413" s="20">
        <f t="shared" ca="1" si="187"/>
        <v>0.70945945945945943</v>
      </c>
      <c r="AE413" s="20">
        <f t="shared" ca="1" si="188"/>
        <v>0.55180628453857439</v>
      </c>
      <c r="AF413" s="20">
        <f t="shared" ca="1" si="189"/>
        <v>0.51737381283932404</v>
      </c>
      <c r="AG413" s="20">
        <f t="shared" ca="1" si="177"/>
        <v>0.22261980627383648</v>
      </c>
      <c r="AH413" s="45">
        <f t="shared" ca="1" si="190"/>
        <v>0.26767566221189992</v>
      </c>
      <c r="AJ413" s="47">
        <f t="shared" si="178"/>
        <v>853</v>
      </c>
      <c r="AK413" s="46">
        <v>405</v>
      </c>
      <c r="AL413" s="46">
        <f t="shared" si="175"/>
        <v>5.7205725292270269E-2</v>
      </c>
      <c r="AM413" s="46">
        <f t="shared" si="176"/>
        <v>-5.559347488384165E-2</v>
      </c>
      <c r="AN413" s="46">
        <f t="shared" ca="1" si="191"/>
        <v>8.2118492106747945E-2</v>
      </c>
      <c r="AO413" s="94">
        <f t="shared" ca="1" si="192"/>
        <v>1.4836133026313834E-2</v>
      </c>
      <c r="AP413" s="46">
        <f t="shared" ca="1" si="179"/>
        <v>5.2682462759886181E-2</v>
      </c>
      <c r="AQ413" s="47">
        <f t="shared" ca="1" si="180"/>
        <v>1.3083062101903718E-2</v>
      </c>
      <c r="AR413" s="90">
        <f t="shared" ca="1" si="181"/>
        <v>7.153374915738463E-3</v>
      </c>
      <c r="AT413" s="67">
        <f t="shared" si="193"/>
        <v>1.9125560538116593</v>
      </c>
      <c r="AU413" s="56">
        <f t="shared" ca="1" si="194"/>
        <v>5.3081881742760443E-3</v>
      </c>
      <c r="AV413" s="57">
        <f t="shared" ca="1" si="195"/>
        <v>9.7866971077139396E-5</v>
      </c>
    </row>
    <row r="414" spans="2:48" x14ac:dyDescent="0.2">
      <c r="B414" s="3">
        <v>38485</v>
      </c>
      <c r="C414" s="4">
        <v>1154.0500489999999</v>
      </c>
      <c r="D414" s="4">
        <v>636.05999799999995</v>
      </c>
      <c r="E414" s="4">
        <v>582.02002000000005</v>
      </c>
      <c r="F414" s="4">
        <v>51.333331999999999</v>
      </c>
      <c r="G414" s="4">
        <v>102.260002</v>
      </c>
      <c r="I414" s="77">
        <v>38485</v>
      </c>
      <c r="J414" s="78">
        <f t="shared" si="168"/>
        <v>-4.580058022271751E-3</v>
      </c>
      <c r="K414" s="78">
        <f t="shared" si="169"/>
        <v>-5.845561222486354E-3</v>
      </c>
      <c r="L414" s="78">
        <f t="shared" si="170"/>
        <v>-8.2979687429166841E-3</v>
      </c>
      <c r="M414" s="78">
        <f t="shared" si="171"/>
        <v>-5.8102580435682449E-3</v>
      </c>
      <c r="N414" s="79">
        <f t="shared" si="172"/>
        <v>9.7883707992023339E-4</v>
      </c>
      <c r="P414" s="74">
        <v>42964</v>
      </c>
      <c r="Q414" s="75">
        <v>-1.5436951897705593E-2</v>
      </c>
      <c r="R414" s="75">
        <v>-1.7203282917172918E-2</v>
      </c>
      <c r="S414" s="75">
        <v>-1.7773440029901891E-2</v>
      </c>
      <c r="T414" s="75">
        <v>-1.1234271682616186E-2</v>
      </c>
      <c r="U414" s="76">
        <v>1.4563626301078104E-3</v>
      </c>
      <c r="W414" s="42">
        <f t="shared" si="173"/>
        <v>42961</v>
      </c>
      <c r="X414" s="19">
        <f t="shared" ca="1" si="174"/>
        <v>-4.5511057281034017E-4</v>
      </c>
      <c r="Y414" s="46">
        <f t="shared" ca="1" si="182"/>
        <v>2.0712563348375594E-7</v>
      </c>
      <c r="Z414" s="19">
        <f t="shared" ca="1" si="183"/>
        <v>2.3540876286302671E-6</v>
      </c>
      <c r="AA414" s="46">
        <f t="shared" ca="1" si="184"/>
        <v>12.871371800429458</v>
      </c>
      <c r="AB414" s="47">
        <f t="shared" ca="1" si="185"/>
        <v>-0.29662353914204953</v>
      </c>
      <c r="AC414" s="46">
        <f t="shared" ca="1" si="186"/>
        <v>415</v>
      </c>
      <c r="AD414" s="46">
        <f t="shared" ca="1" si="187"/>
        <v>0.3294912559618442</v>
      </c>
      <c r="AE414" s="46">
        <f t="shared" ca="1" si="188"/>
        <v>-0.44131839353836116</v>
      </c>
      <c r="AF414" s="46">
        <f t="shared" ca="1" si="189"/>
        <v>-0.29662353914204953</v>
      </c>
      <c r="AG414" s="46">
        <f t="shared" ca="1" si="177"/>
        <v>0.11708121091171927</v>
      </c>
      <c r="AH414" s="48">
        <f t="shared" ca="1" si="190"/>
        <v>8.7985523973154983E-2</v>
      </c>
      <c r="AJ414" s="31">
        <f t="shared" si="178"/>
        <v>852</v>
      </c>
      <c r="AK414" s="20">
        <v>406</v>
      </c>
      <c r="AL414" s="20">
        <f t="shared" si="175"/>
        <v>5.7205725292270269E-2</v>
      </c>
      <c r="AM414" s="20">
        <f t="shared" si="176"/>
        <v>-5.559347488384165E-2</v>
      </c>
      <c r="AN414" s="20">
        <f t="shared" ca="1" si="191"/>
        <v>-4.3057487983773637E-2</v>
      </c>
      <c r="AO414" s="20">
        <f t="shared" ca="1" si="192"/>
        <v>-2.3176827542331444E-2</v>
      </c>
      <c r="AP414" s="20">
        <f t="shared" ca="1" si="179"/>
        <v>-1.2455642644065613E-2</v>
      </c>
      <c r="AQ414" s="31">
        <f t="shared" ca="1" si="180"/>
        <v>-2.1050708130652837E-2</v>
      </c>
      <c r="AR414" s="89">
        <f t="shared" ca="1" si="181"/>
        <v>-2.0078027553014237E-2</v>
      </c>
      <c r="AT414" s="64">
        <f t="shared" si="193"/>
        <v>1.9189189189189189</v>
      </c>
      <c r="AU414" s="65">
        <f t="shared" ca="1" si="194"/>
        <v>2.9770690246062897E-4</v>
      </c>
      <c r="AV414" s="66">
        <f t="shared" ca="1" si="195"/>
        <v>7.7356839242679774E-4</v>
      </c>
    </row>
    <row r="415" spans="2:48" x14ac:dyDescent="0.2">
      <c r="B415" s="3">
        <v>38488</v>
      </c>
      <c r="C415" s="4">
        <v>1165.6899410000001</v>
      </c>
      <c r="D415" s="4">
        <v>644.419983</v>
      </c>
      <c r="E415" s="4">
        <v>591.71002199999998</v>
      </c>
      <c r="F415" s="4">
        <v>51.540000999999997</v>
      </c>
      <c r="G415" s="4">
        <v>102.110001</v>
      </c>
      <c r="I415" s="74">
        <v>38488</v>
      </c>
      <c r="J415" s="75">
        <f t="shared" si="168"/>
        <v>1.0086124089753533E-2</v>
      </c>
      <c r="K415" s="75">
        <f t="shared" si="169"/>
        <v>1.3143390601966533E-2</v>
      </c>
      <c r="L415" s="75">
        <f t="shared" si="170"/>
        <v>1.6648915272708207E-2</v>
      </c>
      <c r="M415" s="75">
        <f t="shared" si="171"/>
        <v>4.0260195850913786E-3</v>
      </c>
      <c r="N415" s="76">
        <f t="shared" si="172"/>
        <v>-1.466858958207366E-3</v>
      </c>
      <c r="P415" s="77">
        <v>42965</v>
      </c>
      <c r="Q415" s="78">
        <v>-1.8353673366143957E-3</v>
      </c>
      <c r="R415" s="78">
        <v>-2.2639439940340092E-3</v>
      </c>
      <c r="S415" s="78">
        <v>-8.4617573250068371E-4</v>
      </c>
      <c r="T415" s="78">
        <v>2.7268594841128291E-3</v>
      </c>
      <c r="U415" s="79">
        <v>-6.3624797226641792E-4</v>
      </c>
      <c r="W415" s="44">
        <f t="shared" si="173"/>
        <v>42962</v>
      </c>
      <c r="X415" s="20">
        <f t="shared" ca="1" si="174"/>
        <v>-1.4568930977963256E-3</v>
      </c>
      <c r="Y415" s="20">
        <f t="shared" ca="1" si="182"/>
        <v>2.122537498406574E-6</v>
      </c>
      <c r="Z415" s="20">
        <f t="shared" ca="1" si="183"/>
        <v>2.1165881433096304E-6</v>
      </c>
      <c r="AA415" s="20">
        <f t="shared" ca="1" si="184"/>
        <v>12.062894308846541</v>
      </c>
      <c r="AB415" s="31">
        <f t="shared" ca="1" si="185"/>
        <v>-1.0014044254038281</v>
      </c>
      <c r="AC415" s="20">
        <f t="shared" ca="1" si="186"/>
        <v>151</v>
      </c>
      <c r="AD415" s="20">
        <f t="shared" ca="1" si="187"/>
        <v>0.11963434022257552</v>
      </c>
      <c r="AE415" s="20">
        <f t="shared" ca="1" si="188"/>
        <v>-1.1768166877886252</v>
      </c>
      <c r="AF415" s="20">
        <f t="shared" ca="1" si="189"/>
        <v>-1.0014044254038281</v>
      </c>
      <c r="AG415" s="20">
        <f t="shared" ca="1" si="177"/>
        <v>1.0961089181611618</v>
      </c>
      <c r="AH415" s="45">
        <f t="shared" ca="1" si="190"/>
        <v>1.002810823218371</v>
      </c>
      <c r="AJ415" s="47">
        <f t="shared" si="178"/>
        <v>851</v>
      </c>
      <c r="AK415" s="46">
        <v>407</v>
      </c>
      <c r="AL415" s="46">
        <f t="shared" si="175"/>
        <v>5.7205725292270269E-2</v>
      </c>
      <c r="AM415" s="46">
        <f t="shared" si="176"/>
        <v>-5.559347488384165E-2</v>
      </c>
      <c r="AN415" s="46">
        <f t="shared" ca="1" si="191"/>
        <v>-5.5431325766561346E-2</v>
      </c>
      <c r="AO415" s="94">
        <f t="shared" ca="1" si="192"/>
        <v>-1.8705322081148733E-2</v>
      </c>
      <c r="AP415" s="46">
        <f t="shared" ca="1" si="179"/>
        <v>-5.1860073666035116E-2</v>
      </c>
      <c r="AQ415" s="47">
        <f t="shared" ca="1" si="180"/>
        <v>-3.067774377440511E-2</v>
      </c>
      <c r="AR415" s="90">
        <f t="shared" ca="1" si="181"/>
        <v>-2.9747336511337992E-2</v>
      </c>
      <c r="AT415" s="67">
        <f t="shared" si="193"/>
        <v>1.9253393665158371</v>
      </c>
      <c r="AU415" s="56">
        <f t="shared" ca="1" si="194"/>
        <v>5.1781371533715995E-3</v>
      </c>
      <c r="AV415" s="57">
        <f t="shared" ca="1" si="195"/>
        <v>1.7037405636210041E-3</v>
      </c>
    </row>
    <row r="416" spans="2:48" x14ac:dyDescent="0.2">
      <c r="B416" s="3">
        <v>38489</v>
      </c>
      <c r="C416" s="4">
        <v>1173.8000489999999</v>
      </c>
      <c r="D416" s="4">
        <v>649.94000200000005</v>
      </c>
      <c r="E416" s="4">
        <v>595.27002000000005</v>
      </c>
      <c r="F416" s="4">
        <v>51.533332999999999</v>
      </c>
      <c r="G416" s="4">
        <v>102.230003</v>
      </c>
      <c r="I416" s="77">
        <v>38489</v>
      </c>
      <c r="J416" s="78">
        <f t="shared" si="168"/>
        <v>6.957345787030219E-3</v>
      </c>
      <c r="K416" s="78">
        <f t="shared" si="169"/>
        <v>8.5658718624807874E-3</v>
      </c>
      <c r="L416" s="78">
        <f t="shared" si="170"/>
        <v>6.0164571625255731E-3</v>
      </c>
      <c r="M416" s="78">
        <f t="shared" si="171"/>
        <v>-1.2937524001983773E-4</v>
      </c>
      <c r="N416" s="79">
        <f t="shared" si="172"/>
        <v>1.1752227874329323E-3</v>
      </c>
      <c r="P416" s="74">
        <v>42968</v>
      </c>
      <c r="Q416" s="75">
        <v>1.1626509216590452E-3</v>
      </c>
      <c r="R416" s="75">
        <v>-3.7227736320888263E-4</v>
      </c>
      <c r="S416" s="75">
        <v>-6.5548794322827441E-4</v>
      </c>
      <c r="T416" s="75">
        <v>-3.02220870154984E-4</v>
      </c>
      <c r="U416" s="76">
        <v>7.2762166605613876E-4</v>
      </c>
      <c r="W416" s="42">
        <f t="shared" si="173"/>
        <v>42963</v>
      </c>
      <c r="X416" s="19">
        <f t="shared" ca="1" si="174"/>
        <v>1.823791653336035E-3</v>
      </c>
      <c r="Y416" s="46">
        <f t="shared" ca="1" si="182"/>
        <v>3.326215994778188E-6</v>
      </c>
      <c r="Z416" s="19">
        <f t="shared" ca="1" si="183"/>
        <v>2.4415109522256862E-6</v>
      </c>
      <c r="AA416" s="46">
        <f t="shared" ca="1" si="184"/>
        <v>11.560533822333081</v>
      </c>
      <c r="AB416" s="47">
        <f t="shared" ca="1" si="185"/>
        <v>1.1672016300803785</v>
      </c>
      <c r="AC416" s="46">
        <f t="shared" ca="1" si="186"/>
        <v>1130</v>
      </c>
      <c r="AD416" s="46">
        <f t="shared" ca="1" si="187"/>
        <v>0.89785373608903019</v>
      </c>
      <c r="AE416" s="46">
        <f t="shared" ca="1" si="188"/>
        <v>1.2694165744159547</v>
      </c>
      <c r="AF416" s="46">
        <f t="shared" ca="1" si="189"/>
        <v>1.1672016300803785</v>
      </c>
      <c r="AG416" s="46">
        <f t="shared" ca="1" si="177"/>
        <v>1.2581073617986542</v>
      </c>
      <c r="AH416" s="48">
        <f t="shared" ca="1" si="190"/>
        <v>1.3623596452622926</v>
      </c>
      <c r="AJ416" s="31">
        <f t="shared" si="178"/>
        <v>850</v>
      </c>
      <c r="AK416" s="20">
        <v>408</v>
      </c>
      <c r="AL416" s="20">
        <f t="shared" si="175"/>
        <v>5.7205725292270269E-2</v>
      </c>
      <c r="AM416" s="20">
        <f t="shared" si="176"/>
        <v>-5.559347488384165E-2</v>
      </c>
      <c r="AN416" s="20">
        <f t="shared" ca="1" si="191"/>
        <v>-9.0837912173043905E-3</v>
      </c>
      <c r="AO416" s="20">
        <f t="shared" ca="1" si="192"/>
        <v>-1.8930157047116404E-2</v>
      </c>
      <c r="AP416" s="20">
        <f t="shared" ca="1" si="179"/>
        <v>-3.0267178404059757E-2</v>
      </c>
      <c r="AQ416" s="31">
        <f t="shared" ca="1" si="180"/>
        <v>-2.4644528065272828E-2</v>
      </c>
      <c r="AR416" s="89">
        <f t="shared" ca="1" si="181"/>
        <v>-2.5716329979609001E-2</v>
      </c>
      <c r="AT416" s="64">
        <f t="shared" si="193"/>
        <v>1.9318181818181819</v>
      </c>
      <c r="AU416" s="65">
        <f t="shared" ca="1" si="194"/>
        <v>1.7697426710493276E-3</v>
      </c>
      <c r="AV416" s="66">
        <f t="shared" ca="1" si="195"/>
        <v>1.2775685988116279E-3</v>
      </c>
    </row>
    <row r="417" spans="2:48" x14ac:dyDescent="0.2">
      <c r="B417" s="3">
        <v>38490</v>
      </c>
      <c r="C417" s="4">
        <v>1185.5600589999999</v>
      </c>
      <c r="D417" s="4">
        <v>660.22997999999995</v>
      </c>
      <c r="E417" s="4">
        <v>607.88000499999998</v>
      </c>
      <c r="F417" s="4">
        <v>52.116664999999998</v>
      </c>
      <c r="G417" s="4">
        <v>102.5</v>
      </c>
      <c r="I417" s="74">
        <v>38490</v>
      </c>
      <c r="J417" s="75">
        <f t="shared" si="168"/>
        <v>1.0018750646686987E-2</v>
      </c>
      <c r="K417" s="75">
        <f t="shared" si="169"/>
        <v>1.5832196769448737E-2</v>
      </c>
      <c r="L417" s="75">
        <f t="shared" si="170"/>
        <v>2.1183638645198254E-2</v>
      </c>
      <c r="M417" s="75">
        <f t="shared" si="171"/>
        <v>1.1319508482014906E-2</v>
      </c>
      <c r="N417" s="76">
        <f t="shared" si="172"/>
        <v>2.6410739712098377E-3</v>
      </c>
      <c r="P417" s="77">
        <v>42969</v>
      </c>
      <c r="Q417" s="78">
        <v>9.9407799622498929E-3</v>
      </c>
      <c r="R417" s="78">
        <v>9.0856931908880091E-3</v>
      </c>
      <c r="S417" s="78">
        <v>1.0789310001515593E-2</v>
      </c>
      <c r="T417" s="78">
        <v>4.8360285578366372E-3</v>
      </c>
      <c r="U417" s="79">
        <v>-9.088339626359247E-4</v>
      </c>
      <c r="W417" s="44">
        <f t="shared" si="173"/>
        <v>42964</v>
      </c>
      <c r="X417" s="20">
        <f t="shared" ca="1" si="174"/>
        <v>1.4563626301078104E-3</v>
      </c>
      <c r="Y417" s="20">
        <f t="shared" ca="1" si="182"/>
        <v>2.120992110374539E-6</v>
      </c>
      <c r="Z417" s="20">
        <f t="shared" ca="1" si="183"/>
        <v>2.9959980181978025E-6</v>
      </c>
      <c r="AA417" s="20">
        <f t="shared" ca="1" si="184"/>
        <v>12.010291393653686</v>
      </c>
      <c r="AB417" s="31">
        <f t="shared" ca="1" si="185"/>
        <v>0.8413927502293701</v>
      </c>
      <c r="AC417" s="20">
        <f t="shared" ca="1" si="186"/>
        <v>1039</v>
      </c>
      <c r="AD417" s="20">
        <f t="shared" ca="1" si="187"/>
        <v>0.82551669316375198</v>
      </c>
      <c r="AE417" s="20">
        <f t="shared" ca="1" si="188"/>
        <v>0.93659560484553028</v>
      </c>
      <c r="AF417" s="20">
        <f t="shared" ca="1" si="189"/>
        <v>0.8413927502293701</v>
      </c>
      <c r="AG417" s="20">
        <f t="shared" ca="1" si="177"/>
        <v>0.63336921834120297</v>
      </c>
      <c r="AH417" s="45">
        <f t="shared" ca="1" si="190"/>
        <v>0.70794176013854304</v>
      </c>
      <c r="AJ417" s="47">
        <f t="shared" si="178"/>
        <v>849</v>
      </c>
      <c r="AK417" s="46">
        <v>409</v>
      </c>
      <c r="AL417" s="46">
        <f t="shared" si="175"/>
        <v>5.7205725292270269E-2</v>
      </c>
      <c r="AM417" s="46">
        <f t="shared" si="176"/>
        <v>-5.559347488384165E-2</v>
      </c>
      <c r="AN417" s="46">
        <f t="shared" ca="1" si="191"/>
        <v>3.5232890086901378E-2</v>
      </c>
      <c r="AO417" s="94">
        <f t="shared" ca="1" si="192"/>
        <v>-6.4155947323279875E-3</v>
      </c>
      <c r="AP417" s="46">
        <f t="shared" ca="1" si="179"/>
        <v>2.2532627960318047E-2</v>
      </c>
      <c r="AQ417" s="47">
        <f t="shared" ca="1" si="180"/>
        <v>-8.3908397696804988E-3</v>
      </c>
      <c r="AR417" s="90">
        <f t="shared" ca="1" si="181"/>
        <v>-6.5308299456810761E-3</v>
      </c>
      <c r="AT417" s="67">
        <f t="shared" si="193"/>
        <v>1.9383561643835616</v>
      </c>
      <c r="AU417" s="56">
        <f t="shared" ca="1" si="194"/>
        <v>9.8414087912235726E-4</v>
      </c>
      <c r="AV417" s="57">
        <f t="shared" ca="1" si="195"/>
        <v>8.2674262723092645E-5</v>
      </c>
    </row>
    <row r="418" spans="2:48" x14ac:dyDescent="0.2">
      <c r="B418" s="3">
        <v>38491</v>
      </c>
      <c r="C418" s="4">
        <v>1191.079956</v>
      </c>
      <c r="D418" s="4">
        <v>663.14001499999995</v>
      </c>
      <c r="E418" s="4">
        <v>610.46002199999998</v>
      </c>
      <c r="F418" s="4">
        <v>52.153331999999999</v>
      </c>
      <c r="G418" s="4">
        <v>102.25</v>
      </c>
      <c r="I418" s="77">
        <v>38491</v>
      </c>
      <c r="J418" s="78">
        <f t="shared" si="168"/>
        <v>4.6559404208134925E-3</v>
      </c>
      <c r="K418" s="78">
        <f t="shared" si="169"/>
        <v>4.4076080883209724E-3</v>
      </c>
      <c r="L418" s="78">
        <f t="shared" si="170"/>
        <v>4.2442866664120626E-3</v>
      </c>
      <c r="M418" s="78">
        <f t="shared" si="171"/>
        <v>7.0355614658001119E-4</v>
      </c>
      <c r="N418" s="79">
        <f t="shared" si="172"/>
        <v>-2.4390243902439024E-3</v>
      </c>
      <c r="P418" s="74">
        <v>42970</v>
      </c>
      <c r="Q418" s="75">
        <v>-3.4535928356924368E-3</v>
      </c>
      <c r="R418" s="75">
        <v>-2.3198536118225993E-3</v>
      </c>
      <c r="S418" s="75">
        <v>-1.312429056983545E-3</v>
      </c>
      <c r="T418" s="75">
        <v>1.5042864040994657E-4</v>
      </c>
      <c r="U418" s="76">
        <v>2.2741744746656964E-3</v>
      </c>
      <c r="W418" s="42">
        <f t="shared" si="173"/>
        <v>42965</v>
      </c>
      <c r="X418" s="19">
        <f t="shared" ca="1" si="174"/>
        <v>-6.3624797226641792E-4</v>
      </c>
      <c r="Y418" s="46">
        <f t="shared" ca="1" si="182"/>
        <v>4.0481148221312854E-7</v>
      </c>
      <c r="Z418" s="19">
        <f t="shared" ca="1" si="183"/>
        <v>3.090781565980226E-6</v>
      </c>
      <c r="AA418" s="46">
        <f t="shared" ca="1" si="184"/>
        <v>12.556112740620238</v>
      </c>
      <c r="AB418" s="47">
        <f t="shared" ca="1" si="185"/>
        <v>-0.36190305945460483</v>
      </c>
      <c r="AC418" s="46">
        <f t="shared" ca="1" si="186"/>
        <v>379</v>
      </c>
      <c r="AD418" s="46">
        <f t="shared" ca="1" si="187"/>
        <v>0.30087440381558028</v>
      </c>
      <c r="AE418" s="46">
        <f t="shared" ca="1" si="188"/>
        <v>-0.521887290905095</v>
      </c>
      <c r="AF418" s="46">
        <f t="shared" ca="1" si="189"/>
        <v>-0.36190305945460483</v>
      </c>
      <c r="AG418" s="46">
        <f t="shared" ca="1" si="177"/>
        <v>0.16601618570097895</v>
      </c>
      <c r="AH418" s="48">
        <f t="shared" ca="1" si="190"/>
        <v>0.13097382444260328</v>
      </c>
      <c r="AJ418" s="31">
        <f t="shared" si="178"/>
        <v>848</v>
      </c>
      <c r="AK418" s="20">
        <v>410</v>
      </c>
      <c r="AL418" s="20">
        <f t="shared" si="175"/>
        <v>5.7205725292270269E-2</v>
      </c>
      <c r="AM418" s="20">
        <f t="shared" si="176"/>
        <v>-5.559347488384165E-2</v>
      </c>
      <c r="AN418" s="20">
        <f t="shared" ca="1" si="191"/>
        <v>-1.5685540072626715E-2</v>
      </c>
      <c r="AO418" s="20">
        <f t="shared" ca="1" si="192"/>
        <v>-1.8498356965546858E-2</v>
      </c>
      <c r="AP418" s="20">
        <f t="shared" ca="1" si="179"/>
        <v>-1.3982394673459967E-2</v>
      </c>
      <c r="AQ418" s="31">
        <f t="shared" ca="1" si="180"/>
        <v>-7.2047335271715387E-3</v>
      </c>
      <c r="AR418" s="89">
        <f t="shared" ca="1" si="181"/>
        <v>-4.1380053620844893E-3</v>
      </c>
      <c r="AT418" s="64">
        <f t="shared" si="193"/>
        <v>1.9449541284403671</v>
      </c>
      <c r="AU418" s="65">
        <f t="shared" ca="1" si="194"/>
        <v>3.8025284853700144E-4</v>
      </c>
      <c r="AV418" s="66">
        <f t="shared" ca="1" si="195"/>
        <v>3.3303621429795205E-5</v>
      </c>
    </row>
    <row r="419" spans="2:48" x14ac:dyDescent="0.2">
      <c r="B419" s="3">
        <v>38492</v>
      </c>
      <c r="C419" s="4">
        <v>1189.280029</v>
      </c>
      <c r="D419" s="4">
        <v>662.92999299999997</v>
      </c>
      <c r="E419" s="4">
        <v>609.40997300000004</v>
      </c>
      <c r="F419" s="4">
        <v>51.933334000000002</v>
      </c>
      <c r="G419" s="4">
        <v>102.129997</v>
      </c>
      <c r="I419" s="74">
        <v>38492</v>
      </c>
      <c r="J419" s="75">
        <f t="shared" si="168"/>
        <v>-1.5111722692779704E-3</v>
      </c>
      <c r="K419" s="75">
        <f t="shared" si="169"/>
        <v>-3.1670838020531885E-4</v>
      </c>
      <c r="L419" s="75">
        <f t="shared" si="170"/>
        <v>-1.7200946207087489E-3</v>
      </c>
      <c r="M419" s="75">
        <f t="shared" si="171"/>
        <v>-4.2182923231059676E-3</v>
      </c>
      <c r="N419" s="76">
        <f t="shared" si="172"/>
        <v>-1.1736234718826111E-3</v>
      </c>
      <c r="P419" s="77">
        <v>42971</v>
      </c>
      <c r="Q419" s="78">
        <v>-2.0744619233302145E-3</v>
      </c>
      <c r="R419" s="78">
        <v>-9.4533729572004403E-4</v>
      </c>
      <c r="S419" s="78">
        <v>3.0224823909827938E-3</v>
      </c>
      <c r="T419" s="78">
        <v>-2.2556691729323404E-3</v>
      </c>
      <c r="U419" s="79">
        <v>-1.27063895443822E-3</v>
      </c>
      <c r="W419" s="44">
        <f t="shared" si="173"/>
        <v>42968</v>
      </c>
      <c r="X419" s="20">
        <f t="shared" ca="1" si="174"/>
        <v>7.2762166605613876E-4</v>
      </c>
      <c r="Y419" s="20">
        <f t="shared" ca="1" si="182"/>
        <v>5.2943328891431109E-7</v>
      </c>
      <c r="Z419" s="20">
        <f t="shared" ca="1" si="183"/>
        <v>2.7124724557517612E-6</v>
      </c>
      <c r="AA419" s="20">
        <f t="shared" ca="1" si="184"/>
        <v>12.622465232371892</v>
      </c>
      <c r="AB419" s="31">
        <f t="shared" ca="1" si="185"/>
        <v>0.44179719480653501</v>
      </c>
      <c r="AC419" s="20">
        <f t="shared" ca="1" si="186"/>
        <v>850</v>
      </c>
      <c r="AD419" s="20">
        <f t="shared" ca="1" si="187"/>
        <v>0.67527821939586641</v>
      </c>
      <c r="AE419" s="20">
        <f t="shared" ca="1" si="188"/>
        <v>0.45453534095918086</v>
      </c>
      <c r="AF419" s="20">
        <f t="shared" ca="1" si="189"/>
        <v>0.44179719480653501</v>
      </c>
      <c r="AG419" s="20">
        <f t="shared" ca="1" si="177"/>
        <v>0.15701359958185179</v>
      </c>
      <c r="AH419" s="45">
        <f t="shared" ca="1" si="190"/>
        <v>0.19518476133892343</v>
      </c>
      <c r="AJ419" s="47">
        <f t="shared" si="178"/>
        <v>847</v>
      </c>
      <c r="AK419" s="46">
        <v>411</v>
      </c>
      <c r="AL419" s="46">
        <f t="shared" si="175"/>
        <v>5.7205725292270269E-2</v>
      </c>
      <c r="AM419" s="46">
        <f t="shared" si="176"/>
        <v>-5.559347488384165E-2</v>
      </c>
      <c r="AN419" s="46">
        <f t="shared" ca="1" si="191"/>
        <v>-6.1890067453854039E-3</v>
      </c>
      <c r="AO419" s="94">
        <f t="shared" ca="1" si="192"/>
        <v>-2.7817322898339446E-2</v>
      </c>
      <c r="AP419" s="46">
        <f t="shared" ca="1" si="179"/>
        <v>-4.0881427792365021E-3</v>
      </c>
      <c r="AQ419" s="47">
        <f t="shared" ca="1" si="180"/>
        <v>1.2958543869960504E-3</v>
      </c>
      <c r="AR419" s="90">
        <f t="shared" ca="1" si="181"/>
        <v>4.5965645997557494E-3</v>
      </c>
      <c r="AT419" s="67">
        <f t="shared" si="193"/>
        <v>1.9516129032258065</v>
      </c>
      <c r="AU419" s="56">
        <f t="shared" ca="1" si="194"/>
        <v>3.2617133506358871E-5</v>
      </c>
      <c r="AV419" s="57">
        <f t="shared" ca="1" si="195"/>
        <v>4.123447000785574E-5</v>
      </c>
    </row>
    <row r="420" spans="2:48" x14ac:dyDescent="0.2">
      <c r="B420" s="3">
        <v>38495</v>
      </c>
      <c r="C420" s="4">
        <v>1193.8599850000001</v>
      </c>
      <c r="D420" s="4">
        <v>667.15002400000003</v>
      </c>
      <c r="E420" s="4">
        <v>612.86999500000002</v>
      </c>
      <c r="F420" s="4">
        <v>52.363334999999999</v>
      </c>
      <c r="G420" s="4">
        <v>102.470001</v>
      </c>
      <c r="I420" s="77">
        <v>38495</v>
      </c>
      <c r="J420" s="78">
        <f t="shared" si="168"/>
        <v>3.8510324636083148E-3</v>
      </c>
      <c r="K420" s="78">
        <f t="shared" si="169"/>
        <v>6.3657264636690879E-3</v>
      </c>
      <c r="L420" s="78">
        <f t="shared" si="170"/>
        <v>5.6776589706384415E-3</v>
      </c>
      <c r="M420" s="78">
        <f t="shared" si="171"/>
        <v>8.279865105521575E-3</v>
      </c>
      <c r="N420" s="79">
        <f t="shared" si="172"/>
        <v>3.3291296385722334E-3</v>
      </c>
      <c r="P420" s="74">
        <v>42972</v>
      </c>
      <c r="Q420" s="75">
        <v>1.6728693048758973E-3</v>
      </c>
      <c r="R420" s="75">
        <v>4.4079531980173864E-3</v>
      </c>
      <c r="S420" s="75">
        <v>2.5984409024135064E-3</v>
      </c>
      <c r="T420" s="75">
        <v>6.0286663460035169E-3</v>
      </c>
      <c r="U420" s="76">
        <v>7.2702652919817083E-4</v>
      </c>
      <c r="W420" s="42">
        <f t="shared" si="173"/>
        <v>42969</v>
      </c>
      <c r="X420" s="19">
        <f t="shared" ca="1" si="174"/>
        <v>-9.088339626359247E-4</v>
      </c>
      <c r="Y420" s="46">
        <f t="shared" ca="1" si="182"/>
        <v>8.2597917164051737E-7</v>
      </c>
      <c r="Z420" s="19">
        <f t="shared" ca="1" si="183"/>
        <v>2.4655481264151709E-6</v>
      </c>
      <c r="AA420" s="46">
        <f t="shared" ca="1" si="184"/>
        <v>12.578088076958245</v>
      </c>
      <c r="AB420" s="47">
        <f t="shared" ca="1" si="185"/>
        <v>-0.5787990450693915</v>
      </c>
      <c r="AC420" s="46">
        <f t="shared" ca="1" si="186"/>
        <v>284</v>
      </c>
      <c r="AD420" s="46">
        <f t="shared" ca="1" si="187"/>
        <v>0.2253577106518283</v>
      </c>
      <c r="AE420" s="46">
        <f t="shared" ca="1" si="188"/>
        <v>-0.75422284641578752</v>
      </c>
      <c r="AF420" s="46">
        <f t="shared" ca="1" si="189"/>
        <v>-0.5787990450693915</v>
      </c>
      <c r="AG420" s="46">
        <f t="shared" ca="1" si="177"/>
        <v>0.38980895663914089</v>
      </c>
      <c r="AH420" s="48">
        <f t="shared" ca="1" si="190"/>
        <v>0.33500833457323947</v>
      </c>
      <c r="AJ420" s="31">
        <f t="shared" si="178"/>
        <v>846</v>
      </c>
      <c r="AK420" s="20">
        <v>412</v>
      </c>
      <c r="AL420" s="20">
        <f t="shared" si="175"/>
        <v>5.7205725292270269E-2</v>
      </c>
      <c r="AM420" s="20">
        <f t="shared" si="176"/>
        <v>-5.559347488384165E-2</v>
      </c>
      <c r="AN420" s="20">
        <f t="shared" ca="1" si="191"/>
        <v>3.6834596084824284E-2</v>
      </c>
      <c r="AO420" s="20">
        <f t="shared" ca="1" si="192"/>
        <v>2.0519196247536117E-2</v>
      </c>
      <c r="AP420" s="20">
        <f t="shared" ca="1" si="179"/>
        <v>6.2754355364635347E-2</v>
      </c>
      <c r="AQ420" s="31">
        <f t="shared" ca="1" si="180"/>
        <v>5.3071708435336436E-2</v>
      </c>
      <c r="AR420" s="89">
        <f t="shared" ca="1" si="181"/>
        <v>4.8374806517826295E-2</v>
      </c>
      <c r="AT420" s="64">
        <f t="shared" si="193"/>
        <v>1.9583333333333333</v>
      </c>
      <c r="AU420" s="65">
        <f t="shared" ca="1" si="194"/>
        <v>7.7121303545772514E-3</v>
      </c>
      <c r="AV420" s="66">
        <f t="shared" ca="1" si="195"/>
        <v>4.5827387318727111E-3</v>
      </c>
    </row>
    <row r="421" spans="2:48" x14ac:dyDescent="0.2">
      <c r="B421" s="3">
        <v>38496</v>
      </c>
      <c r="C421" s="4">
        <v>1194.0699460000001</v>
      </c>
      <c r="D421" s="4">
        <v>666.669983</v>
      </c>
      <c r="E421" s="4">
        <v>612.95001200000002</v>
      </c>
      <c r="F421" s="4">
        <v>52.226664999999997</v>
      </c>
      <c r="G421" s="4">
        <v>102.650002</v>
      </c>
      <c r="I421" s="74">
        <v>38496</v>
      </c>
      <c r="J421" s="75">
        <f t="shared" si="168"/>
        <v>1.75867356840862E-4</v>
      </c>
      <c r="K421" s="75">
        <f t="shared" si="169"/>
        <v>-7.1953980773600086E-4</v>
      </c>
      <c r="L421" s="75">
        <f t="shared" si="170"/>
        <v>1.305611314843338E-4</v>
      </c>
      <c r="M421" s="75">
        <f t="shared" si="171"/>
        <v>-2.6100323823912723E-3</v>
      </c>
      <c r="N421" s="76">
        <f t="shared" si="172"/>
        <v>1.7566214330377952E-3</v>
      </c>
      <c r="P421" s="77">
        <v>42975</v>
      </c>
      <c r="Q421" s="78">
        <v>4.8707188806351378E-4</v>
      </c>
      <c r="R421" s="78">
        <v>-5.7343371541310271E-4</v>
      </c>
      <c r="S421" s="78">
        <v>3.4702015826635381E-3</v>
      </c>
      <c r="T421" s="78">
        <v>0</v>
      </c>
      <c r="U421" s="79">
        <v>3.6324917281380505E-4</v>
      </c>
      <c r="W421" s="44">
        <f t="shared" si="173"/>
        <v>42970</v>
      </c>
      <c r="X421" s="20">
        <f t="shared" ca="1" si="174"/>
        <v>2.2741744746656964E-3</v>
      </c>
      <c r="Y421" s="20">
        <f t="shared" ca="1" si="182"/>
        <v>5.1718695412209959E-6</v>
      </c>
      <c r="Z421" s="20">
        <f t="shared" ca="1" si="183"/>
        <v>2.3605989389303531E-6</v>
      </c>
      <c r="AA421" s="20">
        <f t="shared" ca="1" si="184"/>
        <v>10.765681065874015</v>
      </c>
      <c r="AB421" s="31">
        <f t="shared" ca="1" si="185"/>
        <v>1.48017367817734</v>
      </c>
      <c r="AC421" s="20">
        <f t="shared" ca="1" si="186"/>
        <v>1192</v>
      </c>
      <c r="AD421" s="20">
        <f t="shared" ca="1" si="187"/>
        <v>0.94713831478537358</v>
      </c>
      <c r="AE421" s="20">
        <f t="shared" ca="1" si="188"/>
        <v>1.6177180676924037</v>
      </c>
      <c r="AF421" s="20">
        <f t="shared" ca="1" si="189"/>
        <v>1.48017367817734</v>
      </c>
      <c r="AG421" s="20">
        <f t="shared" ca="1" si="177"/>
        <v>2.0581514707889097</v>
      </c>
      <c r="AH421" s="45">
        <f t="shared" ca="1" si="190"/>
        <v>2.1909141175690352</v>
      </c>
      <c r="AJ421" s="47">
        <f t="shared" si="178"/>
        <v>845</v>
      </c>
      <c r="AK421" s="46">
        <v>413</v>
      </c>
      <c r="AL421" s="46">
        <f t="shared" si="175"/>
        <v>5.7205725292270269E-2</v>
      </c>
      <c r="AM421" s="46">
        <f t="shared" si="176"/>
        <v>-5.559347488384165E-2</v>
      </c>
      <c r="AN421" s="46">
        <f t="shared" ca="1" si="191"/>
        <v>-1.3247751883820225E-3</v>
      </c>
      <c r="AO421" s="94">
        <f t="shared" ca="1" si="192"/>
        <v>-2.1551625312121597E-2</v>
      </c>
      <c r="AP421" s="46">
        <f t="shared" ca="1" si="179"/>
        <v>-6.9789816419320123E-3</v>
      </c>
      <c r="AQ421" s="47">
        <f t="shared" ca="1" si="180"/>
        <v>-1.1449263471510205E-2</v>
      </c>
      <c r="AR421" s="90">
        <f t="shared" ca="1" si="181"/>
        <v>-1.5364070742223035E-2</v>
      </c>
      <c r="AT421" s="67">
        <f t="shared" si="193"/>
        <v>1.9651162790697674</v>
      </c>
      <c r="AU421" s="56">
        <f t="shared" ca="1" si="194"/>
        <v>9.5713316560158874E-5</v>
      </c>
      <c r="AV421" s="57">
        <f t="shared" ca="1" si="195"/>
        <v>4.6387487431946196E-4</v>
      </c>
    </row>
    <row r="422" spans="2:48" x14ac:dyDescent="0.2">
      <c r="B422" s="3">
        <v>38497</v>
      </c>
      <c r="C422" s="4">
        <v>1190.01001</v>
      </c>
      <c r="D422" s="4">
        <v>661.46002199999998</v>
      </c>
      <c r="E422" s="4">
        <v>606.40002400000003</v>
      </c>
      <c r="F422" s="4">
        <v>52.083331999999999</v>
      </c>
      <c r="G422" s="4">
        <v>102.629997</v>
      </c>
      <c r="I422" s="77">
        <v>38497</v>
      </c>
      <c r="J422" s="78">
        <f t="shared" si="168"/>
        <v>-3.4000822260039586E-3</v>
      </c>
      <c r="K422" s="78">
        <f t="shared" si="169"/>
        <v>-7.8149026247669243E-3</v>
      </c>
      <c r="L422" s="78">
        <f t="shared" si="170"/>
        <v>-1.0686006806049276E-2</v>
      </c>
      <c r="M422" s="78">
        <f t="shared" si="171"/>
        <v>-2.7444409862279811E-3</v>
      </c>
      <c r="N422" s="79">
        <f t="shared" si="172"/>
        <v>-1.9488552956869508E-4</v>
      </c>
      <c r="P422" s="74">
        <v>42976</v>
      </c>
      <c r="Q422" s="75">
        <v>8.4282190309794831E-4</v>
      </c>
      <c r="R422" s="75">
        <v>-7.6694594679685858E-4</v>
      </c>
      <c r="S422" s="75">
        <v>1.049083018731701E-3</v>
      </c>
      <c r="T422" s="75">
        <v>-4.0448988764045487E-3</v>
      </c>
      <c r="U422" s="76">
        <v>1.4523964614234443E-3</v>
      </c>
      <c r="W422" s="42">
        <f t="shared" si="173"/>
        <v>42971</v>
      </c>
      <c r="X422" s="19">
        <f t="shared" ca="1" si="174"/>
        <v>-1.27063895443822E-3</v>
      </c>
      <c r="Y422" s="46">
        <f t="shared" ca="1" si="182"/>
        <v>1.6145233525358529E-6</v>
      </c>
      <c r="Z422" s="19">
        <f t="shared" ca="1" si="183"/>
        <v>3.4183781306497893E-6</v>
      </c>
      <c r="AA422" s="46">
        <f t="shared" ca="1" si="184"/>
        <v>12.114037516108509</v>
      </c>
      <c r="AB422" s="47">
        <f t="shared" ca="1" si="185"/>
        <v>-0.6872458323397812</v>
      </c>
      <c r="AC422" s="46">
        <f t="shared" ca="1" si="186"/>
        <v>248</v>
      </c>
      <c r="AD422" s="46">
        <f t="shared" ca="1" si="187"/>
        <v>0.19674085850556439</v>
      </c>
      <c r="AE422" s="46">
        <f t="shared" ca="1" si="188"/>
        <v>-0.85332027954078782</v>
      </c>
      <c r="AF422" s="46">
        <f t="shared" ca="1" si="189"/>
        <v>-0.6872458323397812</v>
      </c>
      <c r="AG422" s="46">
        <f t="shared" ca="1" si="177"/>
        <v>0.53698647671899702</v>
      </c>
      <c r="AH422" s="48">
        <f t="shared" ca="1" si="190"/>
        <v>0.47230683406839868</v>
      </c>
      <c r="AJ422" s="31">
        <f t="shared" si="178"/>
        <v>844</v>
      </c>
      <c r="AK422" s="20">
        <v>414</v>
      </c>
      <c r="AL422" s="20">
        <f t="shared" si="175"/>
        <v>5.7205725292270269E-2</v>
      </c>
      <c r="AM422" s="20">
        <f t="shared" si="176"/>
        <v>-5.559347488384165E-2</v>
      </c>
      <c r="AN422" s="20">
        <f t="shared" ca="1" si="191"/>
        <v>-3.8527786533835387E-2</v>
      </c>
      <c r="AO422" s="20">
        <f t="shared" ca="1" si="192"/>
        <v>-2.6458467293471323E-2</v>
      </c>
      <c r="AP422" s="20">
        <f t="shared" ca="1" si="179"/>
        <v>1.7467871409233445E-3</v>
      </c>
      <c r="AQ422" s="31">
        <f t="shared" ca="1" si="180"/>
        <v>-4.3128794630285565E-2</v>
      </c>
      <c r="AR422" s="89">
        <f t="shared" ca="1" si="181"/>
        <v>-4.154502324455582E-2</v>
      </c>
      <c r="AT422" s="64">
        <f t="shared" si="193"/>
        <v>1.97196261682243</v>
      </c>
      <c r="AU422" s="65">
        <f t="shared" ca="1" si="194"/>
        <v>6.0169811365577309E-6</v>
      </c>
      <c r="AV422" s="66">
        <f t="shared" ca="1" si="195"/>
        <v>3.4035856990507871E-3</v>
      </c>
    </row>
    <row r="423" spans="2:48" x14ac:dyDescent="0.2">
      <c r="B423" s="3">
        <v>38498</v>
      </c>
      <c r="C423" s="4">
        <v>1197.619995</v>
      </c>
      <c r="D423" s="4">
        <v>667.97997999999995</v>
      </c>
      <c r="E423" s="4">
        <v>614.70001200000002</v>
      </c>
      <c r="F423" s="4">
        <v>52.116664999999998</v>
      </c>
      <c r="G423" s="4">
        <v>102.620003</v>
      </c>
      <c r="I423" s="74">
        <v>38498</v>
      </c>
      <c r="J423" s="75">
        <f t="shared" si="168"/>
        <v>6.394891585827964E-3</v>
      </c>
      <c r="K423" s="75">
        <f t="shared" si="169"/>
        <v>9.8569192137812588E-3</v>
      </c>
      <c r="L423" s="75">
        <f t="shared" si="170"/>
        <v>1.3687314761715749E-2</v>
      </c>
      <c r="M423" s="75">
        <f t="shared" si="171"/>
        <v>6.3999361638381633E-4</v>
      </c>
      <c r="N423" s="76">
        <f t="shared" si="172"/>
        <v>-9.7378936881446597E-5</v>
      </c>
      <c r="P423" s="77">
        <v>42977</v>
      </c>
      <c r="Q423" s="78">
        <v>4.6151489080888206E-3</v>
      </c>
      <c r="R423" s="78">
        <v>5.8534638502314362E-3</v>
      </c>
      <c r="S423" s="78">
        <v>5.5214295948795584E-3</v>
      </c>
      <c r="T423" s="78">
        <v>-1.3538507210956853E-3</v>
      </c>
      <c r="U423" s="79">
        <v>-1.8126359680918587E-4</v>
      </c>
      <c r="W423" s="44">
        <f t="shared" si="173"/>
        <v>42972</v>
      </c>
      <c r="X423" s="20">
        <f t="shared" ca="1" si="174"/>
        <v>7.2702652919817083E-4</v>
      </c>
      <c r="Y423" s="20">
        <f t="shared" ca="1" si="182"/>
        <v>5.2856757415793873E-7</v>
      </c>
      <c r="Z423" s="20">
        <f t="shared" ca="1" si="183"/>
        <v>3.2705109364873727E-6</v>
      </c>
      <c r="AA423" s="20">
        <f t="shared" ca="1" si="184"/>
        <v>12.468948128065733</v>
      </c>
      <c r="AB423" s="31">
        <f t="shared" ca="1" si="185"/>
        <v>0.40201518317690765</v>
      </c>
      <c r="AC423" s="20">
        <f t="shared" ca="1" si="186"/>
        <v>833</v>
      </c>
      <c r="AD423" s="20">
        <f t="shared" ca="1" si="187"/>
        <v>0.66176470588235292</v>
      </c>
      <c r="AE423" s="20">
        <f t="shared" ca="1" si="188"/>
        <v>0.41728413938902159</v>
      </c>
      <c r="AF423" s="20">
        <f t="shared" ca="1" si="189"/>
        <v>0.40201518317690765</v>
      </c>
      <c r="AG423" s="20">
        <f t="shared" ca="1" si="177"/>
        <v>0.12706901028994946</v>
      </c>
      <c r="AH423" s="45">
        <f t="shared" ca="1" si="190"/>
        <v>0.1616162075047626</v>
      </c>
      <c r="AJ423" s="47">
        <f t="shared" si="178"/>
        <v>843</v>
      </c>
      <c r="AK423" s="46">
        <v>415</v>
      </c>
      <c r="AL423" s="46">
        <f t="shared" si="175"/>
        <v>5.7205725292270269E-2</v>
      </c>
      <c r="AM423" s="46">
        <f t="shared" si="176"/>
        <v>-5.559347488384165E-2</v>
      </c>
      <c r="AN423" s="46">
        <f t="shared" ca="1" si="191"/>
        <v>2.1580462868446323E-2</v>
      </c>
      <c r="AO423" s="94">
        <f t="shared" ca="1" si="192"/>
        <v>-1.993787166309826E-2</v>
      </c>
      <c r="AP423" s="46">
        <f t="shared" ca="1" si="179"/>
        <v>1.7555044612261594E-2</v>
      </c>
      <c r="AQ423" s="47">
        <f t="shared" ca="1" si="180"/>
        <v>-2.5784642106216102E-2</v>
      </c>
      <c r="AR423" s="90">
        <f t="shared" ca="1" si="181"/>
        <v>-2.5832813278550859E-2</v>
      </c>
      <c r="AT423" s="67">
        <f t="shared" si="193"/>
        <v>1.9788732394366197</v>
      </c>
      <c r="AU423" s="56">
        <f t="shared" ca="1" si="194"/>
        <v>6.0984834624026093E-4</v>
      </c>
      <c r="AV423" s="57">
        <f t="shared" ca="1" si="195"/>
        <v>1.320569873024909E-3</v>
      </c>
    </row>
    <row r="424" spans="2:48" x14ac:dyDescent="0.2">
      <c r="B424" s="3">
        <v>38499</v>
      </c>
      <c r="C424" s="4">
        <v>1198.780029</v>
      </c>
      <c r="D424" s="4">
        <v>669.94000200000005</v>
      </c>
      <c r="E424" s="4">
        <v>616.90002400000003</v>
      </c>
      <c r="F424" s="4">
        <v>52.333331999999999</v>
      </c>
      <c r="G424" s="4">
        <v>102.550003</v>
      </c>
      <c r="I424" s="77">
        <v>38499</v>
      </c>
      <c r="J424" s="78">
        <f t="shared" si="168"/>
        <v>9.686160926195926E-4</v>
      </c>
      <c r="K424" s="78">
        <f t="shared" si="169"/>
        <v>2.9342526103852615E-3</v>
      </c>
      <c r="L424" s="78">
        <f t="shared" si="170"/>
        <v>3.5790010688986533E-3</v>
      </c>
      <c r="M424" s="78">
        <f t="shared" si="171"/>
        <v>4.1573458317027976E-3</v>
      </c>
      <c r="N424" s="79">
        <f t="shared" si="172"/>
        <v>-6.8212822016769164E-4</v>
      </c>
      <c r="P424" s="74">
        <v>42978</v>
      </c>
      <c r="Q424" s="75">
        <v>5.7209760360980863E-3</v>
      </c>
      <c r="R424" s="75">
        <v>8.2776308992318047E-3</v>
      </c>
      <c r="S424" s="75">
        <v>1.0033697166589703E-2</v>
      </c>
      <c r="T424" s="75">
        <v>7.68192510441215E-3</v>
      </c>
      <c r="U424" s="76">
        <v>1.3598730364494406E-3</v>
      </c>
      <c r="W424" s="42">
        <f t="shared" si="173"/>
        <v>42975</v>
      </c>
      <c r="X424" s="19">
        <f t="shared" ca="1" si="174"/>
        <v>3.6324917281380505E-4</v>
      </c>
      <c r="Y424" s="46">
        <f t="shared" ca="1" si="182"/>
        <v>1.3194996154991359E-7</v>
      </c>
      <c r="Z424" s="19">
        <f t="shared" ca="1" si="183"/>
        <v>2.8775794214947375E-6</v>
      </c>
      <c r="AA424" s="46">
        <f t="shared" ca="1" si="184"/>
        <v>12.71270659726582</v>
      </c>
      <c r="AB424" s="47">
        <f t="shared" ca="1" si="185"/>
        <v>0.21413663534871602</v>
      </c>
      <c r="AC424" s="46">
        <f t="shared" ca="1" si="186"/>
        <v>715</v>
      </c>
      <c r="AD424" s="46">
        <f t="shared" ca="1" si="187"/>
        <v>0.56796502384737679</v>
      </c>
      <c r="AE424" s="46">
        <f t="shared" ca="1" si="188"/>
        <v>0.17119561883532969</v>
      </c>
      <c r="AF424" s="46">
        <f t="shared" ca="1" si="189"/>
        <v>0.21413663534871602</v>
      </c>
      <c r="AG424" s="46">
        <f t="shared" ca="1" si="177"/>
        <v>2.8422202508296697E-2</v>
      </c>
      <c r="AH424" s="48">
        <f t="shared" ca="1" si="190"/>
        <v>4.5854498598468969E-2</v>
      </c>
      <c r="AJ424" s="31">
        <f t="shared" si="178"/>
        <v>842</v>
      </c>
      <c r="AK424" s="20">
        <v>416</v>
      </c>
      <c r="AL424" s="20">
        <f t="shared" si="175"/>
        <v>5.7205725292270269E-2</v>
      </c>
      <c r="AM424" s="20">
        <f t="shared" si="176"/>
        <v>-5.559347488384165E-2</v>
      </c>
      <c r="AN424" s="20">
        <f t="shared" ca="1" si="191"/>
        <v>3.8533591726117811E-2</v>
      </c>
      <c r="AO424" s="20">
        <f t="shared" ca="1" si="192"/>
        <v>2.488999438004505E-3</v>
      </c>
      <c r="AP424" s="20">
        <f t="shared" ca="1" si="179"/>
        <v>2.9419554979066143E-4</v>
      </c>
      <c r="AQ424" s="31">
        <f t="shared" ca="1" si="180"/>
        <v>-1.8662469687307094E-2</v>
      </c>
      <c r="AR424" s="89">
        <f t="shared" ca="1" si="181"/>
        <v>-1.923521065230532E-2</v>
      </c>
      <c r="AT424" s="64">
        <f t="shared" si="193"/>
        <v>1.9858490566037736</v>
      </c>
      <c r="AU424" s="65">
        <f t="shared" ca="1" si="194"/>
        <v>1.7187726442689172E-7</v>
      </c>
      <c r="AV424" s="66">
        <f t="shared" ca="1" si="195"/>
        <v>7.3475090302374427E-4</v>
      </c>
    </row>
    <row r="425" spans="2:48" x14ac:dyDescent="0.2">
      <c r="B425" s="3">
        <v>38503</v>
      </c>
      <c r="C425" s="4">
        <v>1191.5</v>
      </c>
      <c r="D425" s="4">
        <v>670.04998799999998</v>
      </c>
      <c r="E425" s="4">
        <v>616.71002199999998</v>
      </c>
      <c r="F425" s="4">
        <v>51.650002000000001</v>
      </c>
      <c r="G425" s="4">
        <v>102.83000199999999</v>
      </c>
      <c r="I425" s="74">
        <v>38503</v>
      </c>
      <c r="J425" s="75">
        <f t="shared" si="168"/>
        <v>-6.072864765750959E-3</v>
      </c>
      <c r="K425" s="75">
        <f t="shared" si="169"/>
        <v>1.6417291051674699E-4</v>
      </c>
      <c r="L425" s="75">
        <f t="shared" si="170"/>
        <v>-3.0799480079133458E-4</v>
      </c>
      <c r="M425" s="75">
        <f t="shared" si="171"/>
        <v>-1.305726147916586E-2</v>
      </c>
      <c r="N425" s="76">
        <f t="shared" si="172"/>
        <v>2.7303655954060719E-3</v>
      </c>
      <c r="P425" s="77">
        <v>42979</v>
      </c>
      <c r="Q425" s="78">
        <v>1.9825408914242878E-3</v>
      </c>
      <c r="R425" s="78">
        <v>3.9922085760069753E-3</v>
      </c>
      <c r="S425" s="78">
        <v>5.8991210498445497E-3</v>
      </c>
      <c r="T425" s="78">
        <v>1.3452316488719879E-3</v>
      </c>
      <c r="U425" s="79">
        <v>-4.3458217567900878E-3</v>
      </c>
      <c r="W425" s="44">
        <f t="shared" si="173"/>
        <v>42976</v>
      </c>
      <c r="X425" s="20">
        <f t="shared" ca="1" si="174"/>
        <v>1.4523964614234443E-3</v>
      </c>
      <c r="Y425" s="20">
        <f t="shared" ca="1" si="182"/>
        <v>2.1094554811553425E-6</v>
      </c>
      <c r="Z425" s="20">
        <f t="shared" ca="1" si="183"/>
        <v>2.48368508550586E-6</v>
      </c>
      <c r="AA425" s="20">
        <f t="shared" ca="1" si="184"/>
        <v>12.056442321668658</v>
      </c>
      <c r="AB425" s="31">
        <f t="shared" ca="1" si="185"/>
        <v>0.92158822552853981</v>
      </c>
      <c r="AC425" s="20">
        <f t="shared" ca="1" si="186"/>
        <v>1065</v>
      </c>
      <c r="AD425" s="20">
        <f t="shared" ca="1" si="187"/>
        <v>0.84618441971383151</v>
      </c>
      <c r="AE425" s="20">
        <f t="shared" ca="1" si="188"/>
        <v>1.0202051818725846</v>
      </c>
      <c r="AF425" s="20">
        <f t="shared" ca="1" si="189"/>
        <v>0.92158822552853981</v>
      </c>
      <c r="AG425" s="20">
        <f t="shared" ca="1" si="177"/>
        <v>0.76744686407514662</v>
      </c>
      <c r="AH425" s="45">
        <f t="shared" ca="1" si="190"/>
        <v>0.84932485743284281</v>
      </c>
      <c r="AJ425" s="47">
        <f t="shared" si="178"/>
        <v>841</v>
      </c>
      <c r="AK425" s="46">
        <v>417</v>
      </c>
      <c r="AL425" s="46">
        <f t="shared" si="175"/>
        <v>5.7205725292270269E-2</v>
      </c>
      <c r="AM425" s="46">
        <f t="shared" si="176"/>
        <v>-5.559347488384165E-2</v>
      </c>
      <c r="AN425" s="46">
        <f t="shared" ca="1" si="191"/>
        <v>2.1805502355228389E-3</v>
      </c>
      <c r="AO425" s="94">
        <f t="shared" ca="1" si="192"/>
        <v>-1.4263828998061964E-2</v>
      </c>
      <c r="AP425" s="46">
        <f t="shared" ca="1" si="179"/>
        <v>2.0135219837842659E-2</v>
      </c>
      <c r="AQ425" s="47">
        <f t="shared" ca="1" si="180"/>
        <v>7.3086706872124846E-3</v>
      </c>
      <c r="AR425" s="90">
        <f t="shared" ca="1" si="181"/>
        <v>6.6602716563632612E-3</v>
      </c>
      <c r="AT425" s="67">
        <f t="shared" si="193"/>
        <v>1.9928909952606635</v>
      </c>
      <c r="AU425" s="56">
        <f t="shared" ca="1" si="194"/>
        <v>8.0797197281812889E-4</v>
      </c>
      <c r="AV425" s="57">
        <f t="shared" ca="1" si="195"/>
        <v>8.8403087178301999E-5</v>
      </c>
    </row>
    <row r="426" spans="2:48" x14ac:dyDescent="0.2">
      <c r="B426" s="3">
        <v>38504</v>
      </c>
      <c r="C426" s="4">
        <v>1202.219971</v>
      </c>
      <c r="D426" s="4">
        <v>675.48999000000003</v>
      </c>
      <c r="E426" s="4">
        <v>623.73999000000003</v>
      </c>
      <c r="F426" s="4">
        <v>51.963332999999999</v>
      </c>
      <c r="G426" s="4">
        <v>103.239998</v>
      </c>
      <c r="I426" s="77">
        <v>38504</v>
      </c>
      <c r="J426" s="78">
        <f t="shared" si="168"/>
        <v>8.9970381871590319E-3</v>
      </c>
      <c r="K426" s="78">
        <f t="shared" si="169"/>
        <v>8.1188002349461275E-3</v>
      </c>
      <c r="L426" s="78">
        <f t="shared" si="170"/>
        <v>1.1399146680317858E-2</v>
      </c>
      <c r="M426" s="78">
        <f t="shared" si="171"/>
        <v>6.0664276450560061E-3</v>
      </c>
      <c r="N426" s="79">
        <f t="shared" si="172"/>
        <v>3.987124302496918E-3</v>
      </c>
      <c r="P426" s="74">
        <v>42983</v>
      </c>
      <c r="Q426" s="75">
        <v>-7.5508068199755798E-3</v>
      </c>
      <c r="R426" s="75">
        <v>-1.1192418280399625E-2</v>
      </c>
      <c r="S426" s="75">
        <v>-9.8402714625909823E-3</v>
      </c>
      <c r="T426" s="75">
        <v>-6.7173759282691155E-3</v>
      </c>
      <c r="U426" s="76">
        <v>4.0919977803765811E-3</v>
      </c>
      <c r="W426" s="42">
        <f t="shared" si="173"/>
        <v>42977</v>
      </c>
      <c r="X426" s="19">
        <f t="shared" ca="1" si="174"/>
        <v>-1.8126359680918587E-4</v>
      </c>
      <c r="Y426" s="46">
        <f t="shared" ca="1" si="182"/>
        <v>3.2856491528203096E-8</v>
      </c>
      <c r="Z426" s="19">
        <f t="shared" ca="1" si="183"/>
        <v>2.709290590860926E-6</v>
      </c>
      <c r="AA426" s="46">
        <f t="shared" ca="1" si="184"/>
        <v>12.806696390686321</v>
      </c>
      <c r="AB426" s="47">
        <f t="shared" ca="1" si="185"/>
        <v>-0.11012420826210816</v>
      </c>
      <c r="AC426" s="46">
        <f t="shared" ca="1" si="186"/>
        <v>515</v>
      </c>
      <c r="AD426" s="46">
        <f t="shared" ca="1" si="187"/>
        <v>0.4089825119236884</v>
      </c>
      <c r="AE426" s="46">
        <f t="shared" ca="1" si="188"/>
        <v>-0.23016311315496388</v>
      </c>
      <c r="AF426" s="46">
        <f t="shared" ca="1" si="189"/>
        <v>-0.11012420826210816</v>
      </c>
      <c r="AG426" s="46">
        <f t="shared" ca="1" si="177"/>
        <v>2.4233767596592657E-2</v>
      </c>
      <c r="AH426" s="48">
        <f t="shared" ca="1" si="190"/>
        <v>1.2127341245356171E-2</v>
      </c>
      <c r="AJ426" s="31">
        <f t="shared" si="178"/>
        <v>840</v>
      </c>
      <c r="AK426" s="20">
        <v>418</v>
      </c>
      <c r="AL426" s="20">
        <f t="shared" si="175"/>
        <v>5.7205725292270269E-2</v>
      </c>
      <c r="AM426" s="20">
        <f t="shared" si="176"/>
        <v>-5.559347488384165E-2</v>
      </c>
      <c r="AN426" s="20">
        <f t="shared" ca="1" si="191"/>
        <v>-3.2909893549963785E-2</v>
      </c>
      <c r="AO426" s="20">
        <f t="shared" ca="1" si="192"/>
        <v>-2.7319116694441144E-2</v>
      </c>
      <c r="AP426" s="20">
        <f t="shared" ca="1" si="179"/>
        <v>-3.7562067899769451E-2</v>
      </c>
      <c r="AQ426" s="31">
        <f t="shared" ca="1" si="180"/>
        <v>4.5708461792447364E-2</v>
      </c>
      <c r="AR426" s="89">
        <f t="shared" ca="1" si="181"/>
        <v>4.5721896859226077E-2</v>
      </c>
      <c r="AT426" s="64">
        <f t="shared" si="193"/>
        <v>2</v>
      </c>
      <c r="AU426" s="65">
        <f t="shared" ca="1" si="194"/>
        <v>2.8218178898137812E-3</v>
      </c>
      <c r="AV426" s="66">
        <f t="shared" ca="1" si="195"/>
        <v>4.1809837048114151E-3</v>
      </c>
    </row>
    <row r="427" spans="2:48" x14ac:dyDescent="0.2">
      <c r="B427" s="3">
        <v>38505</v>
      </c>
      <c r="C427" s="4">
        <v>1204.290039</v>
      </c>
      <c r="D427" s="4">
        <v>678.28002900000001</v>
      </c>
      <c r="E427" s="4">
        <v>625.23999000000003</v>
      </c>
      <c r="F427" s="4">
        <v>52.406666000000001</v>
      </c>
      <c r="G427" s="4">
        <v>103.16999800000001</v>
      </c>
      <c r="I427" s="74">
        <v>38505</v>
      </c>
      <c r="J427" s="75">
        <f t="shared" si="168"/>
        <v>1.7218712464725742E-3</v>
      </c>
      <c r="K427" s="75">
        <f t="shared" si="169"/>
        <v>4.130392813074815E-3</v>
      </c>
      <c r="L427" s="75">
        <f t="shared" si="170"/>
        <v>2.4048482124739189E-3</v>
      </c>
      <c r="M427" s="75">
        <f t="shared" si="171"/>
        <v>8.5316505775332504E-3</v>
      </c>
      <c r="N427" s="76">
        <f t="shared" si="172"/>
        <v>-6.7803178376653187E-4</v>
      </c>
      <c r="P427" s="77">
        <v>42984</v>
      </c>
      <c r="Q427" s="78">
        <v>3.1287266079642298E-3</v>
      </c>
      <c r="R427" s="78">
        <v>7.7404822463400568E-4</v>
      </c>
      <c r="S427" s="78">
        <v>1.8146670893655448E-3</v>
      </c>
      <c r="T427" s="78">
        <v>6.1616470369453774E-3</v>
      </c>
      <c r="U427" s="79">
        <v>-1.0867143830232903E-3</v>
      </c>
      <c r="W427" s="44">
        <f t="shared" si="173"/>
        <v>42978</v>
      </c>
      <c r="X427" s="20">
        <f t="shared" ca="1" si="174"/>
        <v>1.3598730364494406E-3</v>
      </c>
      <c r="Y427" s="20">
        <f t="shared" ca="1" si="182"/>
        <v>1.8492546752622217E-6</v>
      </c>
      <c r="Z427" s="20">
        <f t="shared" ca="1" si="183"/>
        <v>2.3334727659534097E-6</v>
      </c>
      <c r="AA427" s="20">
        <f t="shared" ca="1" si="184"/>
        <v>12.175662581273221</v>
      </c>
      <c r="AB427" s="31">
        <f t="shared" ca="1" si="185"/>
        <v>0.89021927706158055</v>
      </c>
      <c r="AC427" s="20">
        <f t="shared" ca="1" si="186"/>
        <v>1058</v>
      </c>
      <c r="AD427" s="20">
        <f t="shared" ca="1" si="187"/>
        <v>0.84062003179650235</v>
      </c>
      <c r="AE427" s="20">
        <f t="shared" ca="1" si="188"/>
        <v>0.99700942237574974</v>
      </c>
      <c r="AF427" s="20">
        <f t="shared" ca="1" si="189"/>
        <v>0.89021927706158055</v>
      </c>
      <c r="AG427" s="20">
        <f t="shared" ca="1" si="177"/>
        <v>0.71346993975447714</v>
      </c>
      <c r="AH427" s="45">
        <f t="shared" ca="1" si="190"/>
        <v>0.79249036125204309</v>
      </c>
      <c r="AJ427" s="47">
        <f t="shared" si="178"/>
        <v>839</v>
      </c>
      <c r="AK427" s="46">
        <v>419</v>
      </c>
      <c r="AL427" s="46">
        <f t="shared" si="175"/>
        <v>5.7205725292270269E-2</v>
      </c>
      <c r="AM427" s="46">
        <f t="shared" si="176"/>
        <v>-5.559347488384165E-2</v>
      </c>
      <c r="AN427" s="46">
        <f t="shared" ca="1" si="191"/>
        <v>-6.4438414049914332E-3</v>
      </c>
      <c r="AO427" s="94">
        <f t="shared" ca="1" si="192"/>
        <v>-2.108502964842876E-2</v>
      </c>
      <c r="AP427" s="46">
        <f t="shared" ca="1" si="179"/>
        <v>-1.495370197473997E-3</v>
      </c>
      <c r="AQ427" s="47">
        <f t="shared" ca="1" si="180"/>
        <v>3.5255259900150812E-2</v>
      </c>
      <c r="AR427" s="90">
        <f t="shared" ca="1" si="181"/>
        <v>3.7831766749865256E-2</v>
      </c>
      <c r="AT427" s="67">
        <f t="shared" si="193"/>
        <v>2.0071770334928232</v>
      </c>
      <c r="AU427" s="56">
        <f t="shared" ca="1" si="194"/>
        <v>4.488312849442536E-6</v>
      </c>
      <c r="AV427" s="57">
        <f t="shared" ca="1" si="195"/>
        <v>2.8727572267325373E-3</v>
      </c>
    </row>
    <row r="428" spans="2:48" x14ac:dyDescent="0.2">
      <c r="B428" s="3">
        <v>38506</v>
      </c>
      <c r="C428" s="4">
        <v>1196.0200199999999</v>
      </c>
      <c r="D428" s="4">
        <v>674.580017</v>
      </c>
      <c r="E428" s="4">
        <v>620.29998799999998</v>
      </c>
      <c r="F428" s="4">
        <v>51.916668000000001</v>
      </c>
      <c r="G428" s="4">
        <v>102.910004</v>
      </c>
      <c r="I428" s="77">
        <v>38506</v>
      </c>
      <c r="J428" s="78">
        <f t="shared" si="168"/>
        <v>-6.8671322789210978E-3</v>
      </c>
      <c r="K428" s="78">
        <f t="shared" si="169"/>
        <v>-5.4549918054568212E-3</v>
      </c>
      <c r="L428" s="78">
        <f t="shared" si="170"/>
        <v>-7.9009693541835825E-3</v>
      </c>
      <c r="M428" s="78">
        <f t="shared" si="171"/>
        <v>-9.349917432259474E-3</v>
      </c>
      <c r="N428" s="79">
        <f t="shared" si="172"/>
        <v>-2.5200543281972926E-3</v>
      </c>
      <c r="P428" s="74">
        <v>42985</v>
      </c>
      <c r="Q428" s="75">
        <v>-1.784359584679573E-4</v>
      </c>
      <c r="R428" s="75">
        <v>-3.5414282066774916E-3</v>
      </c>
      <c r="S428" s="75">
        <v>-2.5174063067700775E-3</v>
      </c>
      <c r="T428" s="75">
        <v>8.2151310626646309E-3</v>
      </c>
      <c r="U428" s="76">
        <v>2.4478421818355653E-3</v>
      </c>
      <c r="W428" s="42">
        <f t="shared" si="173"/>
        <v>42979</v>
      </c>
      <c r="X428" s="19">
        <f t="shared" ca="1" si="174"/>
        <v>-4.3458217567900878E-3</v>
      </c>
      <c r="Y428" s="46">
        <f t="shared" ca="1" si="182"/>
        <v>1.8886166741790085E-5</v>
      </c>
      <c r="Z428" s="19">
        <f t="shared" ca="1" si="183"/>
        <v>2.5303451498895298E-6</v>
      </c>
      <c r="AA428" s="46">
        <f t="shared" ca="1" si="184"/>
        <v>5.4232850440380957</v>
      </c>
      <c r="AB428" s="47">
        <f t="shared" ca="1" si="185"/>
        <v>-2.732008381687411</v>
      </c>
      <c r="AC428" s="46">
        <f t="shared" ca="1" si="186"/>
        <v>8</v>
      </c>
      <c r="AD428" s="46">
        <f t="shared" ca="1" si="187"/>
        <v>5.9618441971383152E-3</v>
      </c>
      <c r="AE428" s="46">
        <f t="shared" ca="1" si="188"/>
        <v>-2.5143947592249951</v>
      </c>
      <c r="AF428" s="46">
        <f t="shared" ca="1" si="189"/>
        <v>-2.732008381687411</v>
      </c>
      <c r="AG428" s="46">
        <f t="shared" ca="1" si="177"/>
        <v>7.7148182253882434</v>
      </c>
      <c r="AH428" s="48">
        <f t="shared" ca="1" si="190"/>
        <v>7.4638697976102666</v>
      </c>
      <c r="AJ428" s="31">
        <f t="shared" si="178"/>
        <v>838</v>
      </c>
      <c r="AK428" s="20">
        <v>420</v>
      </c>
      <c r="AL428" s="20">
        <f t="shared" si="175"/>
        <v>5.7205725292270269E-2</v>
      </c>
      <c r="AM428" s="20">
        <f t="shared" si="176"/>
        <v>-5.559347488384165E-2</v>
      </c>
      <c r="AN428" s="20">
        <f t="shared" ca="1" si="191"/>
        <v>1.3963035294752381E-2</v>
      </c>
      <c r="AO428" s="20">
        <f t="shared" ca="1" si="192"/>
        <v>-3.8757707326206113E-2</v>
      </c>
      <c r="AP428" s="20">
        <f t="shared" ca="1" si="179"/>
        <v>1.611901258113578E-2</v>
      </c>
      <c r="AQ428" s="31">
        <f t="shared" ca="1" si="180"/>
        <v>-2.5799633694260509E-2</v>
      </c>
      <c r="AR428" s="89">
        <f t="shared" ca="1" si="181"/>
        <v>-2.2740389972267638E-2</v>
      </c>
      <c r="AT428" s="64">
        <f t="shared" si="193"/>
        <v>2.0144230769230771</v>
      </c>
      <c r="AU428" s="65">
        <f t="shared" ca="1" si="194"/>
        <v>5.2339257404591781E-4</v>
      </c>
      <c r="AV428" s="66">
        <f t="shared" ca="1" si="195"/>
        <v>1.041709210682931E-3</v>
      </c>
    </row>
    <row r="429" spans="2:48" x14ac:dyDescent="0.2">
      <c r="B429" s="3">
        <v>38509</v>
      </c>
      <c r="C429" s="4">
        <v>1197.51001</v>
      </c>
      <c r="D429" s="4">
        <v>677.15997300000004</v>
      </c>
      <c r="E429" s="4">
        <v>622.94000200000005</v>
      </c>
      <c r="F429" s="4">
        <v>52.259998000000003</v>
      </c>
      <c r="G429" s="4">
        <v>102.93</v>
      </c>
      <c r="I429" s="74">
        <v>38509</v>
      </c>
      <c r="J429" s="75">
        <f t="shared" si="168"/>
        <v>1.245790183344953E-3</v>
      </c>
      <c r="K429" s="75">
        <f t="shared" si="169"/>
        <v>3.8245366524102629E-3</v>
      </c>
      <c r="L429" s="75">
        <f t="shared" si="170"/>
        <v>4.2560278108534555E-3</v>
      </c>
      <c r="M429" s="75">
        <f t="shared" si="171"/>
        <v>6.6130977434838787E-3</v>
      </c>
      <c r="N429" s="76">
        <f t="shared" si="172"/>
        <v>1.9430569646082337E-4</v>
      </c>
      <c r="P429" s="77">
        <v>42986</v>
      </c>
      <c r="Q429" s="78">
        <v>-1.4888506973723228E-3</v>
      </c>
      <c r="R429" s="78">
        <v>3.2154962951725643E-3</v>
      </c>
      <c r="S429" s="78">
        <v>5.4338048009267698E-4</v>
      </c>
      <c r="T429" s="78">
        <v>1.4817777777777877E-4</v>
      </c>
      <c r="U429" s="79">
        <v>-1.1757076964817427E-3</v>
      </c>
      <c r="W429" s="44">
        <f t="shared" si="173"/>
        <v>42983</v>
      </c>
      <c r="X429" s="20">
        <f t="shared" ca="1" si="174"/>
        <v>4.0919977803765811E-3</v>
      </c>
      <c r="Y429" s="20">
        <f t="shared" ca="1" si="182"/>
        <v>1.6744445834606867E-5</v>
      </c>
      <c r="Z429" s="20">
        <f t="shared" ca="1" si="183"/>
        <v>7.126475457107849E-6</v>
      </c>
      <c r="AA429" s="20">
        <f t="shared" ca="1" si="184"/>
        <v>9.5020826720105092</v>
      </c>
      <c r="AB429" s="31">
        <f t="shared" ca="1" si="185"/>
        <v>1.5328441210828181</v>
      </c>
      <c r="AC429" s="20">
        <f t="shared" ca="1" si="186"/>
        <v>1201</v>
      </c>
      <c r="AD429" s="20">
        <f t="shared" ca="1" si="187"/>
        <v>0.95429252782193963</v>
      </c>
      <c r="AE429" s="20">
        <f t="shared" ca="1" si="188"/>
        <v>1.6879806452591097</v>
      </c>
      <c r="AF429" s="20">
        <f t="shared" ca="1" si="189"/>
        <v>1.5328441210828181</v>
      </c>
      <c r="AG429" s="20">
        <f t="shared" ca="1" si="177"/>
        <v>2.2120504093787376</v>
      </c>
      <c r="AH429" s="45">
        <f t="shared" ca="1" si="190"/>
        <v>2.3496110995381576</v>
      </c>
      <c r="AJ429" s="47">
        <f t="shared" si="178"/>
        <v>837</v>
      </c>
      <c r="AK429" s="46">
        <v>421</v>
      </c>
      <c r="AL429" s="46">
        <f t="shared" si="175"/>
        <v>5.7205725292270269E-2</v>
      </c>
      <c r="AM429" s="46">
        <f t="shared" si="176"/>
        <v>-5.559347488384165E-2</v>
      </c>
      <c r="AN429" s="46">
        <f t="shared" ca="1" si="191"/>
        <v>2.7166809287361371E-2</v>
      </c>
      <c r="AO429" s="94">
        <f t="shared" ca="1" si="192"/>
        <v>-3.2188649307670646E-2</v>
      </c>
      <c r="AP429" s="46">
        <f t="shared" ca="1" si="179"/>
        <v>3.9002038897457937E-2</v>
      </c>
      <c r="AQ429" s="47">
        <f t="shared" ca="1" si="180"/>
        <v>5.8359026532018854E-3</v>
      </c>
      <c r="AR429" s="90">
        <f t="shared" ca="1" si="181"/>
        <v>5.243283785548886E-3</v>
      </c>
      <c r="AT429" s="67">
        <f t="shared" si="193"/>
        <v>2.0217391304347827</v>
      </c>
      <c r="AU429" s="56">
        <f t="shared" ca="1" si="194"/>
        <v>3.0753867510602273E-3</v>
      </c>
      <c r="AV429" s="57">
        <f t="shared" ca="1" si="195"/>
        <v>5.5581702425856232E-5</v>
      </c>
    </row>
    <row r="430" spans="2:48" x14ac:dyDescent="0.2">
      <c r="B430" s="3">
        <v>38510</v>
      </c>
      <c r="C430" s="4">
        <v>1197.26001</v>
      </c>
      <c r="D430" s="4">
        <v>677.39001499999995</v>
      </c>
      <c r="E430" s="4">
        <v>623.78002900000001</v>
      </c>
      <c r="F430" s="4">
        <v>52.526668999999998</v>
      </c>
      <c r="G430" s="4">
        <v>103.199997</v>
      </c>
      <c r="I430" s="77">
        <v>38510</v>
      </c>
      <c r="J430" s="78">
        <f t="shared" si="168"/>
        <v>-2.087665221270259E-4</v>
      </c>
      <c r="K430" s="78">
        <f t="shared" si="169"/>
        <v>3.3971588571717325E-4</v>
      </c>
      <c r="L430" s="78">
        <f t="shared" si="170"/>
        <v>1.3484878115115227E-3</v>
      </c>
      <c r="M430" s="78">
        <f t="shared" si="171"/>
        <v>5.1027747838795403E-3</v>
      </c>
      <c r="N430" s="79">
        <f t="shared" si="172"/>
        <v>2.623112795103365E-3</v>
      </c>
      <c r="P430" s="74">
        <v>42989</v>
      </c>
      <c r="Q430" s="75">
        <v>1.0839298999797799E-2</v>
      </c>
      <c r="R430" s="75">
        <v>1.1593374630865554E-2</v>
      </c>
      <c r="S430" s="75">
        <v>1.1004409942449408E-2</v>
      </c>
      <c r="T430" s="75">
        <v>7.8506737416479955E-3</v>
      </c>
      <c r="U430" s="76">
        <v>-2.7164342137553001E-3</v>
      </c>
      <c r="W430" s="42">
        <f t="shared" si="173"/>
        <v>42984</v>
      </c>
      <c r="X430" s="19">
        <f t="shared" ca="1" si="174"/>
        <v>-1.0867143830232903E-3</v>
      </c>
      <c r="Y430" s="46">
        <f t="shared" ca="1" si="182"/>
        <v>1.1809481502696906E-6</v>
      </c>
      <c r="Z430" s="19">
        <f t="shared" ca="1" si="183"/>
        <v>9.962421614751006E-6</v>
      </c>
      <c r="AA430" s="46">
        <f t="shared" ca="1" si="184"/>
        <v>11.398150111687746</v>
      </c>
      <c r="AB430" s="47">
        <f t="shared" ca="1" si="185"/>
        <v>-0.34429677637346257</v>
      </c>
      <c r="AC430" s="46">
        <f t="shared" ca="1" si="186"/>
        <v>387</v>
      </c>
      <c r="AD430" s="46">
        <f t="shared" ca="1" si="187"/>
        <v>0.30723370429252783</v>
      </c>
      <c r="AE430" s="46">
        <f t="shared" ca="1" si="188"/>
        <v>-0.50370682929472654</v>
      </c>
      <c r="AF430" s="46">
        <f t="shared" ca="1" si="189"/>
        <v>-0.34429677637346257</v>
      </c>
      <c r="AG430" s="46">
        <f t="shared" ca="1" si="177"/>
        <v>0.15197877730038747</v>
      </c>
      <c r="AH430" s="48">
        <f t="shared" ca="1" si="190"/>
        <v>0.11854027022115811</v>
      </c>
      <c r="AJ430" s="31">
        <f t="shared" si="178"/>
        <v>836</v>
      </c>
      <c r="AK430" s="20">
        <v>422</v>
      </c>
      <c r="AL430" s="20">
        <f t="shared" si="175"/>
        <v>5.7205725292270269E-2</v>
      </c>
      <c r="AM430" s="20">
        <f t="shared" si="176"/>
        <v>-5.559347488384165E-2</v>
      </c>
      <c r="AN430" s="20">
        <f t="shared" ca="1" si="191"/>
        <v>7.0750868556025363E-3</v>
      </c>
      <c r="AO430" s="20">
        <f t="shared" ca="1" si="192"/>
        <v>-3.268092597421466E-2</v>
      </c>
      <c r="AP430" s="20">
        <f t="shared" ca="1" si="179"/>
        <v>4.509833981619709E-2</v>
      </c>
      <c r="AQ430" s="31">
        <f t="shared" ca="1" si="180"/>
        <v>2.1703486119885096E-2</v>
      </c>
      <c r="AR430" s="89">
        <f t="shared" ca="1" si="181"/>
        <v>1.9702356018356845E-2</v>
      </c>
      <c r="AT430" s="64">
        <f t="shared" si="193"/>
        <v>2.029126213592233</v>
      </c>
      <c r="AU430" s="65">
        <f t="shared" ca="1" si="194"/>
        <v>4.1269591565342937E-3</v>
      </c>
      <c r="AV430" s="66">
        <f t="shared" ca="1" si="195"/>
        <v>7.8767196144546772E-4</v>
      </c>
    </row>
    <row r="431" spans="2:48" x14ac:dyDescent="0.2">
      <c r="B431" s="3">
        <v>38511</v>
      </c>
      <c r="C431" s="4">
        <v>1194.670044</v>
      </c>
      <c r="D431" s="4">
        <v>674.35998500000005</v>
      </c>
      <c r="E431" s="4">
        <v>620.46997099999999</v>
      </c>
      <c r="F431" s="4">
        <v>52.333331999999999</v>
      </c>
      <c r="G431" s="4">
        <v>103.010002</v>
      </c>
      <c r="I431" s="74">
        <v>38511</v>
      </c>
      <c r="J431" s="75">
        <f t="shared" si="168"/>
        <v>-2.1632443899967926E-3</v>
      </c>
      <c r="K431" s="75">
        <f t="shared" si="169"/>
        <v>-4.4730951636479275E-3</v>
      </c>
      <c r="L431" s="75">
        <f t="shared" si="170"/>
        <v>-5.3064507456362098E-3</v>
      </c>
      <c r="M431" s="75">
        <f t="shared" si="171"/>
        <v>-3.6807397781115658E-3</v>
      </c>
      <c r="N431" s="76">
        <f t="shared" si="172"/>
        <v>-1.8410368752239028E-3</v>
      </c>
      <c r="P431" s="77">
        <v>42990</v>
      </c>
      <c r="Q431" s="78">
        <v>3.3639479926762333E-3</v>
      </c>
      <c r="R431" s="78">
        <v>7.0326849946213211E-3</v>
      </c>
      <c r="S431" s="78">
        <v>6.0996764758916248E-3</v>
      </c>
      <c r="T431" s="78">
        <v>3.0864050104878198E-3</v>
      </c>
      <c r="U431" s="79">
        <v>-1.4526602637794349E-3</v>
      </c>
      <c r="W431" s="44">
        <f t="shared" si="173"/>
        <v>42985</v>
      </c>
      <c r="X431" s="20">
        <f t="shared" ca="1" si="174"/>
        <v>2.4478421818355653E-3</v>
      </c>
      <c r="Y431" s="20">
        <f t="shared" ca="1" si="182"/>
        <v>5.9919313471735008E-6</v>
      </c>
      <c r="Z431" s="20">
        <f t="shared" ca="1" si="183"/>
        <v>7.9917332673405832E-6</v>
      </c>
      <c r="AA431" s="20">
        <f t="shared" ca="1" si="184"/>
        <v>10.987336709161713</v>
      </c>
      <c r="AB431" s="31">
        <f t="shared" ca="1" si="185"/>
        <v>0.86589039893663733</v>
      </c>
      <c r="AC431" s="20">
        <f t="shared" ca="1" si="186"/>
        <v>1051</v>
      </c>
      <c r="AD431" s="20">
        <f t="shared" ca="1" si="187"/>
        <v>0.8350556438791733</v>
      </c>
      <c r="AE431" s="20">
        <f t="shared" ca="1" si="188"/>
        <v>0.97433806141652624</v>
      </c>
      <c r="AF431" s="20">
        <f t="shared" ca="1" si="189"/>
        <v>0.86589039893663733</v>
      </c>
      <c r="AG431" s="20">
        <f t="shared" ca="1" si="177"/>
        <v>0.67296201419802215</v>
      </c>
      <c r="AH431" s="45">
        <f t="shared" ca="1" si="190"/>
        <v>0.74976618297064879</v>
      </c>
      <c r="AJ431" s="47">
        <f t="shared" si="178"/>
        <v>835</v>
      </c>
      <c r="AK431" s="46">
        <v>423</v>
      </c>
      <c r="AL431" s="46">
        <f t="shared" si="175"/>
        <v>5.7205725292270269E-2</v>
      </c>
      <c r="AM431" s="46">
        <f t="shared" si="176"/>
        <v>-5.559347488384165E-2</v>
      </c>
      <c r="AN431" s="46">
        <f t="shared" ca="1" si="191"/>
        <v>-1.0825216033467245E-2</v>
      </c>
      <c r="AO431" s="94">
        <f t="shared" ca="1" si="192"/>
        <v>-3.5072169923735519E-2</v>
      </c>
      <c r="AP431" s="46">
        <f t="shared" ca="1" si="179"/>
        <v>3.5732061296995161E-3</v>
      </c>
      <c r="AQ431" s="47">
        <f t="shared" ca="1" si="180"/>
        <v>2.2379004494320512E-3</v>
      </c>
      <c r="AR431" s="90">
        <f t="shared" ca="1" si="181"/>
        <v>-1.8529647997249813E-4</v>
      </c>
      <c r="AT431" s="67">
        <f t="shared" si="193"/>
        <v>2.0365853658536586</v>
      </c>
      <c r="AU431" s="56">
        <f t="shared" ca="1" si="194"/>
        <v>2.6002718799619594E-5</v>
      </c>
      <c r="AV431" s="57">
        <f t="shared" ca="1" si="195"/>
        <v>6.9925721669062597E-8</v>
      </c>
    </row>
    <row r="432" spans="2:48" x14ac:dyDescent="0.2">
      <c r="B432" s="3">
        <v>38512</v>
      </c>
      <c r="C432" s="4">
        <v>1200.9300539999999</v>
      </c>
      <c r="D432" s="4">
        <v>679.65002400000003</v>
      </c>
      <c r="E432" s="4">
        <v>626.22997999999995</v>
      </c>
      <c r="F432" s="4">
        <v>52.540000999999997</v>
      </c>
      <c r="G432" s="4">
        <v>103</v>
      </c>
      <c r="I432" s="77">
        <v>38512</v>
      </c>
      <c r="J432" s="78">
        <f t="shared" si="168"/>
        <v>5.2399489142961764E-3</v>
      </c>
      <c r="K432" s="78">
        <f t="shared" si="169"/>
        <v>7.844532768355136E-3</v>
      </c>
      <c r="L432" s="78">
        <f t="shared" si="170"/>
        <v>9.2833001905260112E-3</v>
      </c>
      <c r="M432" s="78">
        <f t="shared" si="171"/>
        <v>3.9490892725882231E-3</v>
      </c>
      <c r="N432" s="79">
        <f t="shared" si="172"/>
        <v>-9.7097367302255433E-5</v>
      </c>
      <c r="P432" s="74">
        <v>42991</v>
      </c>
      <c r="Q432" s="75">
        <v>7.571208321886354E-4</v>
      </c>
      <c r="R432" s="75">
        <v>-1.5817387580299395E-3</v>
      </c>
      <c r="S432" s="75">
        <v>2.409659627932399E-3</v>
      </c>
      <c r="T432" s="75">
        <v>-5.4212893772893327E-3</v>
      </c>
      <c r="U432" s="76">
        <v>-1.0001818239630293E-3</v>
      </c>
      <c r="W432" s="42">
        <f t="shared" si="173"/>
        <v>42986</v>
      </c>
      <c r="X432" s="19">
        <f t="shared" ca="1" si="174"/>
        <v>-1.1757076964817427E-3</v>
      </c>
      <c r="Y432" s="46">
        <f t="shared" ca="1" si="182"/>
        <v>1.3822885875664057E-6</v>
      </c>
      <c r="Z432" s="19">
        <f t="shared" ca="1" si="183"/>
        <v>7.7926757507744874E-6</v>
      </c>
      <c r="AA432" s="46">
        <f t="shared" ca="1" si="184"/>
        <v>11.584943222334026</v>
      </c>
      <c r="AB432" s="47">
        <f t="shared" ca="1" si="185"/>
        <v>-0.42116867094819638</v>
      </c>
      <c r="AC432" s="46">
        <f t="shared" ca="1" si="186"/>
        <v>357</v>
      </c>
      <c r="AD432" s="46">
        <f t="shared" ca="1" si="187"/>
        <v>0.28338632750397458</v>
      </c>
      <c r="AE432" s="46">
        <f t="shared" ca="1" si="188"/>
        <v>-0.5728110225909645</v>
      </c>
      <c r="AF432" s="46">
        <f t="shared" ca="1" si="189"/>
        <v>-0.42116867094819638</v>
      </c>
      <c r="AG432" s="46">
        <f t="shared" ca="1" si="177"/>
        <v>0.21782424458766481</v>
      </c>
      <c r="AH432" s="48">
        <f t="shared" ca="1" si="190"/>
        <v>0.1773830493882701</v>
      </c>
      <c r="AJ432" s="31">
        <f t="shared" si="178"/>
        <v>834</v>
      </c>
      <c r="AK432" s="20">
        <v>424</v>
      </c>
      <c r="AL432" s="20">
        <f t="shared" si="175"/>
        <v>5.7205725292270269E-2</v>
      </c>
      <c r="AM432" s="20">
        <f t="shared" si="176"/>
        <v>-5.559347488384165E-2</v>
      </c>
      <c r="AN432" s="20">
        <f t="shared" ca="1" si="191"/>
        <v>-1.9774443240685106E-2</v>
      </c>
      <c r="AO432" s="20">
        <f t="shared" ca="1" si="192"/>
        <v>-3.9572868026279122E-2</v>
      </c>
      <c r="AP432" s="20">
        <f t="shared" ca="1" si="179"/>
        <v>-1.7214505605233188E-2</v>
      </c>
      <c r="AQ432" s="31">
        <f t="shared" ca="1" si="180"/>
        <v>-4.6050389624138224E-2</v>
      </c>
      <c r="AR432" s="89">
        <f t="shared" ca="1" si="181"/>
        <v>-4.507455893963111E-2</v>
      </c>
      <c r="AT432" s="64">
        <f t="shared" si="193"/>
        <v>2.0441176470588234</v>
      </c>
      <c r="AU432" s="65">
        <f t="shared" ca="1" si="194"/>
        <v>6.0575219484311873E-4</v>
      </c>
      <c r="AV432" s="66">
        <f t="shared" ca="1" si="195"/>
        <v>4.1530662505987748E-3</v>
      </c>
    </row>
    <row r="433" spans="2:48" x14ac:dyDescent="0.2">
      <c r="B433" s="3">
        <v>38513</v>
      </c>
      <c r="C433" s="4">
        <v>1198.1099850000001</v>
      </c>
      <c r="D433" s="4">
        <v>679.05999799999995</v>
      </c>
      <c r="E433" s="4">
        <v>626.330017</v>
      </c>
      <c r="F433" s="4">
        <v>52.34</v>
      </c>
      <c r="G433" s="4">
        <v>102.599998</v>
      </c>
      <c r="I433" s="74">
        <v>38513</v>
      </c>
      <c r="J433" s="75">
        <f t="shared" si="168"/>
        <v>-2.348237510258758E-3</v>
      </c>
      <c r="K433" s="75">
        <f t="shared" si="169"/>
        <v>-8.6813209617436847E-4</v>
      </c>
      <c r="L433" s="75">
        <f t="shared" si="170"/>
        <v>1.5974482729179306E-4</v>
      </c>
      <c r="M433" s="75">
        <f t="shared" si="171"/>
        <v>-3.8066424855986054E-3</v>
      </c>
      <c r="N433" s="76">
        <f t="shared" si="172"/>
        <v>-3.8835145631068023E-3</v>
      </c>
      <c r="P433" s="77">
        <v>42992</v>
      </c>
      <c r="Q433" s="78">
        <v>-1.1007176163722904E-3</v>
      </c>
      <c r="R433" s="78">
        <v>-1.0351482548859993E-3</v>
      </c>
      <c r="S433" s="78">
        <v>-1.3105389906313256E-3</v>
      </c>
      <c r="T433" s="78">
        <v>1.7678698483147689E-3</v>
      </c>
      <c r="U433" s="79">
        <v>5.46072616381105E-4</v>
      </c>
      <c r="W433" s="44">
        <f t="shared" si="173"/>
        <v>42989</v>
      </c>
      <c r="X433" s="20">
        <f t="shared" ca="1" si="174"/>
        <v>-2.7164342137553001E-3</v>
      </c>
      <c r="Y433" s="20">
        <f t="shared" ca="1" si="182"/>
        <v>7.3790148376603752E-6</v>
      </c>
      <c r="Z433" s="20">
        <f t="shared" ca="1" si="183"/>
        <v>6.4414059095812315E-6</v>
      </c>
      <c r="AA433" s="20">
        <f t="shared" ca="1" si="184"/>
        <v>10.807204061251021</v>
      </c>
      <c r="AB433" s="31">
        <f t="shared" ca="1" si="185"/>
        <v>-1.07030821331135</v>
      </c>
      <c r="AC433" s="20">
        <f t="shared" ca="1" si="186"/>
        <v>131</v>
      </c>
      <c r="AD433" s="20">
        <f t="shared" ca="1" si="187"/>
        <v>0.10373608903020667</v>
      </c>
      <c r="AE433" s="20">
        <f t="shared" ca="1" si="188"/>
        <v>-1.2605467950709772</v>
      </c>
      <c r="AF433" s="20">
        <f t="shared" ca="1" si="189"/>
        <v>-1.07030821331135</v>
      </c>
      <c r="AG433" s="20">
        <f t="shared" ca="1" si="177"/>
        <v>1.2451345954227395</v>
      </c>
      <c r="AH433" s="45">
        <f t="shared" ca="1" si="190"/>
        <v>1.145559671481734</v>
      </c>
      <c r="AJ433" s="47">
        <f t="shared" si="178"/>
        <v>833</v>
      </c>
      <c r="AK433" s="46">
        <v>425</v>
      </c>
      <c r="AL433" s="46">
        <f t="shared" si="175"/>
        <v>5.7205725292270269E-2</v>
      </c>
      <c r="AM433" s="46">
        <f t="shared" si="176"/>
        <v>-5.559347488384165E-2</v>
      </c>
      <c r="AN433" s="46">
        <f t="shared" ca="1" si="191"/>
        <v>-3.3153749849718632E-2</v>
      </c>
      <c r="AO433" s="94">
        <f t="shared" ca="1" si="192"/>
        <v>-1.874900590528646E-2</v>
      </c>
      <c r="AP433" s="46">
        <f t="shared" ca="1" si="179"/>
        <v>-8.3511272096619391E-2</v>
      </c>
      <c r="AQ433" s="47">
        <f t="shared" ca="1" si="180"/>
        <v>2.8071824747399759E-2</v>
      </c>
      <c r="AR433" s="90">
        <f t="shared" ca="1" si="181"/>
        <v>2.6590284654969772E-2</v>
      </c>
      <c r="AT433" s="67">
        <f t="shared" si="193"/>
        <v>2.0517241379310347</v>
      </c>
      <c r="AU433" s="56">
        <f t="shared" ca="1" si="194"/>
        <v>1.4308996129246148E-2</v>
      </c>
      <c r="AV433" s="57">
        <f t="shared" ca="1" si="195"/>
        <v>1.4506576780318309E-3</v>
      </c>
    </row>
    <row r="434" spans="2:48" x14ac:dyDescent="0.2">
      <c r="B434" s="3">
        <v>38516</v>
      </c>
      <c r="C434" s="4">
        <v>1200.8199460000001</v>
      </c>
      <c r="D434" s="4">
        <v>681.75</v>
      </c>
      <c r="E434" s="4">
        <v>629.02002000000005</v>
      </c>
      <c r="F434" s="4">
        <v>52.16</v>
      </c>
      <c r="G434" s="4">
        <v>102.510002</v>
      </c>
      <c r="I434" s="77">
        <v>38516</v>
      </c>
      <c r="J434" s="78">
        <f t="shared" si="168"/>
        <v>2.2618632962983121E-3</v>
      </c>
      <c r="K434" s="78">
        <f t="shared" si="169"/>
        <v>3.9613613052201166E-3</v>
      </c>
      <c r="L434" s="78">
        <f t="shared" si="170"/>
        <v>4.2948652100128345E-3</v>
      </c>
      <c r="M434" s="78">
        <f t="shared" si="171"/>
        <v>-3.439052350019236E-3</v>
      </c>
      <c r="N434" s="79">
        <f t="shared" si="172"/>
        <v>-8.7715401319987652E-4</v>
      </c>
      <c r="P434" s="74">
        <v>42993</v>
      </c>
      <c r="Q434" s="75">
        <v>1.8471813753215278E-3</v>
      </c>
      <c r="R434" s="75">
        <v>4.145024427979504E-3</v>
      </c>
      <c r="S434" s="75">
        <v>4.6946294831704122E-3</v>
      </c>
      <c r="T434" s="75">
        <v>8.8232352941166345E-4</v>
      </c>
      <c r="U434" s="76">
        <v>-1.8189757118171671E-4</v>
      </c>
      <c r="W434" s="42">
        <f t="shared" si="173"/>
        <v>42990</v>
      </c>
      <c r="X434" s="19">
        <f t="shared" ca="1" si="174"/>
        <v>-1.4526602637794349E-3</v>
      </c>
      <c r="Y434" s="46">
        <f t="shared" ca="1" si="182"/>
        <v>2.1102218419637372E-6</v>
      </c>
      <c r="Z434" s="19">
        <f t="shared" ca="1" si="183"/>
        <v>7.0097121798501088E-6</v>
      </c>
      <c r="AA434" s="46">
        <f t="shared" ca="1" si="184"/>
        <v>11.567171335944089</v>
      </c>
      <c r="AB434" s="47">
        <f t="shared" ca="1" si="185"/>
        <v>-0.54867347332076055</v>
      </c>
      <c r="AC434" s="46">
        <f t="shared" ca="1" si="186"/>
        <v>296</v>
      </c>
      <c r="AD434" s="46">
        <f t="shared" ca="1" si="187"/>
        <v>0.2348966613672496</v>
      </c>
      <c r="AE434" s="46">
        <f t="shared" ca="1" si="188"/>
        <v>-0.72281537066213708</v>
      </c>
      <c r="AF434" s="46">
        <f t="shared" ca="1" si="189"/>
        <v>-0.54867347332076055</v>
      </c>
      <c r="AG434" s="46">
        <f t="shared" ca="1" si="177"/>
        <v>0.35309889662742683</v>
      </c>
      <c r="AH434" s="48">
        <f t="shared" ca="1" si="190"/>
        <v>0.30104258032586739</v>
      </c>
      <c r="AJ434" s="31">
        <f t="shared" si="178"/>
        <v>832</v>
      </c>
      <c r="AK434" s="20">
        <v>426</v>
      </c>
      <c r="AL434" s="20">
        <f t="shared" si="175"/>
        <v>5.7205725292270269E-2</v>
      </c>
      <c r="AM434" s="20">
        <f t="shared" si="176"/>
        <v>-5.559347488384165E-2</v>
      </c>
      <c r="AN434" s="20">
        <f t="shared" ca="1" si="191"/>
        <v>2.4890704901914036E-2</v>
      </c>
      <c r="AO434" s="20">
        <f t="shared" ca="1" si="192"/>
        <v>-3.5325787106987292E-3</v>
      </c>
      <c r="AP434" s="20">
        <f t="shared" ca="1" si="179"/>
        <v>-1.9028115650606268E-2</v>
      </c>
      <c r="AQ434" s="31">
        <f t="shared" ca="1" si="180"/>
        <v>9.7634932584570195E-3</v>
      </c>
      <c r="AR434" s="89">
        <f t="shared" ca="1" si="181"/>
        <v>5.3222903274273712E-3</v>
      </c>
      <c r="AT434" s="64">
        <f t="shared" si="193"/>
        <v>2.0594059405940595</v>
      </c>
      <c r="AU434" s="65">
        <f t="shared" ca="1" si="194"/>
        <v>7.4564743093338826E-4</v>
      </c>
      <c r="AV434" s="66">
        <f t="shared" ca="1" si="195"/>
        <v>5.8336327331889172E-5</v>
      </c>
    </row>
    <row r="435" spans="2:48" x14ac:dyDescent="0.2">
      <c r="B435" s="3">
        <v>38517</v>
      </c>
      <c r="C435" s="4">
        <v>1203.910034</v>
      </c>
      <c r="D435" s="4">
        <v>684.13000499999998</v>
      </c>
      <c r="E435" s="4">
        <v>634.39001499999995</v>
      </c>
      <c r="F435" s="4">
        <v>52.099997999999999</v>
      </c>
      <c r="G435" s="4">
        <v>102.379997</v>
      </c>
      <c r="I435" s="74">
        <v>38517</v>
      </c>
      <c r="J435" s="75">
        <f t="shared" si="168"/>
        <v>2.5733150172040221E-3</v>
      </c>
      <c r="K435" s="75">
        <f t="shared" si="169"/>
        <v>3.4910231023102057E-3</v>
      </c>
      <c r="L435" s="75">
        <f t="shared" si="170"/>
        <v>8.5370812204036105E-3</v>
      </c>
      <c r="M435" s="75">
        <f t="shared" si="171"/>
        <v>-1.1503450920244867E-3</v>
      </c>
      <c r="N435" s="76">
        <f t="shared" si="172"/>
        <v>-1.2682177101118097E-3</v>
      </c>
      <c r="P435" s="77">
        <v>42996</v>
      </c>
      <c r="Q435" s="78">
        <v>1.4559208669275567E-3</v>
      </c>
      <c r="R435" s="78">
        <v>4.7379494038518001E-3</v>
      </c>
      <c r="S435" s="78">
        <v>6.5446181525868541E-3</v>
      </c>
      <c r="T435" s="78">
        <v>1.3224214317491976E-3</v>
      </c>
      <c r="U435" s="79">
        <v>-4.5494493840618727E-4</v>
      </c>
      <c r="W435" s="44">
        <f t="shared" si="173"/>
        <v>42991</v>
      </c>
      <c r="X435" s="20">
        <f t="shared" ca="1" si="174"/>
        <v>-1.0001818239630293E-3</v>
      </c>
      <c r="Y435" s="20">
        <f t="shared" ca="1" si="182"/>
        <v>1.0003636809860122E-6</v>
      </c>
      <c r="Z435" s="20">
        <f t="shared" ca="1" si="183"/>
        <v>6.0531462311257541E-6</v>
      </c>
      <c r="AA435" s="20">
        <f t="shared" ca="1" si="184"/>
        <v>11.849668957428641</v>
      </c>
      <c r="AB435" s="31">
        <f t="shared" ca="1" si="185"/>
        <v>-0.40652604524591585</v>
      </c>
      <c r="AC435" s="20">
        <f t="shared" ca="1" si="186"/>
        <v>363</v>
      </c>
      <c r="AD435" s="20">
        <f t="shared" ca="1" si="187"/>
        <v>0.28815580286168524</v>
      </c>
      <c r="AE435" s="20">
        <f t="shared" ca="1" si="188"/>
        <v>-0.5587803923776633</v>
      </c>
      <c r="AF435" s="20">
        <f t="shared" ca="1" si="189"/>
        <v>-0.40652604524591585</v>
      </c>
      <c r="AG435" s="20">
        <f t="shared" ca="1" si="177"/>
        <v>0.20437074250577092</v>
      </c>
      <c r="AH435" s="45">
        <f t="shared" ca="1" si="190"/>
        <v>0.16526342546328443</v>
      </c>
      <c r="AJ435" s="47">
        <f t="shared" si="178"/>
        <v>831</v>
      </c>
      <c r="AK435" s="46">
        <v>427</v>
      </c>
      <c r="AL435" s="46">
        <f t="shared" si="175"/>
        <v>5.7205725292270269E-2</v>
      </c>
      <c r="AM435" s="46">
        <f t="shared" si="176"/>
        <v>-5.559347488384165E-2</v>
      </c>
      <c r="AN435" s="46">
        <f t="shared" ca="1" si="191"/>
        <v>-1.8309337530072269E-2</v>
      </c>
      <c r="AO435" s="94">
        <f t="shared" ca="1" si="192"/>
        <v>-3.4302194660156805E-2</v>
      </c>
      <c r="AP435" s="46">
        <f t="shared" ca="1" si="179"/>
        <v>1.0777431134912942E-2</v>
      </c>
      <c r="AQ435" s="47">
        <f t="shared" ca="1" si="180"/>
        <v>-4.1036381522591092E-2</v>
      </c>
      <c r="AR435" s="90">
        <f t="shared" ca="1" si="181"/>
        <v>-4.1222876726851682E-2</v>
      </c>
      <c r="AT435" s="67">
        <f t="shared" si="193"/>
        <v>2.0671641791044775</v>
      </c>
      <c r="AU435" s="56">
        <f t="shared" ca="1" si="194"/>
        <v>2.4010736609983633E-4</v>
      </c>
      <c r="AV435" s="57">
        <f t="shared" ca="1" si="195"/>
        <v>3.5127849379216953E-3</v>
      </c>
    </row>
    <row r="436" spans="2:48" x14ac:dyDescent="0.2">
      <c r="B436" s="3">
        <v>38518</v>
      </c>
      <c r="C436" s="4">
        <v>1206.579956</v>
      </c>
      <c r="D436" s="4">
        <v>686.19000200000005</v>
      </c>
      <c r="E436" s="4">
        <v>637.19000200000005</v>
      </c>
      <c r="F436" s="4">
        <v>52.41</v>
      </c>
      <c r="G436" s="4">
        <v>102.32</v>
      </c>
      <c r="I436" s="77">
        <v>38518</v>
      </c>
      <c r="J436" s="78">
        <f t="shared" si="168"/>
        <v>2.2177089023248746E-3</v>
      </c>
      <c r="K436" s="78">
        <f t="shared" si="169"/>
        <v>3.0111192097181396E-3</v>
      </c>
      <c r="L436" s="78">
        <f t="shared" si="170"/>
        <v>4.4136681438784959E-3</v>
      </c>
      <c r="M436" s="78">
        <f t="shared" si="171"/>
        <v>5.9501345854177812E-3</v>
      </c>
      <c r="N436" s="79">
        <f t="shared" si="172"/>
        <v>-5.8602267784799644E-4</v>
      </c>
      <c r="P436" s="74">
        <v>42997</v>
      </c>
      <c r="Q436" s="75">
        <v>1.1101953656169517E-3</v>
      </c>
      <c r="R436" s="75">
        <v>-3.9719842671108593E-4</v>
      </c>
      <c r="S436" s="75">
        <v>-4.7182114855534634E-4</v>
      </c>
      <c r="T436" s="75">
        <v>4.695509766822834E-3</v>
      </c>
      <c r="U436" s="76">
        <v>-5.4613143504334319E-4</v>
      </c>
      <c r="W436" s="42">
        <f t="shared" si="173"/>
        <v>42992</v>
      </c>
      <c r="X436" s="19">
        <f t="shared" ca="1" si="174"/>
        <v>5.46072616381105E-4</v>
      </c>
      <c r="Y436" s="46">
        <f t="shared" ca="1" si="182"/>
        <v>2.9819530236130547E-7</v>
      </c>
      <c r="Z436" s="19">
        <f t="shared" ca="1" si="183"/>
        <v>5.0565348450760423E-6</v>
      </c>
      <c r="AA436" s="46">
        <f t="shared" ca="1" si="184"/>
        <v>12.135856859560025</v>
      </c>
      <c r="AB436" s="47">
        <f t="shared" ca="1" si="185"/>
        <v>0.24284205344758167</v>
      </c>
      <c r="AC436" s="46">
        <f t="shared" ca="1" si="186"/>
        <v>737</v>
      </c>
      <c r="AD436" s="46">
        <f t="shared" ca="1" si="187"/>
        <v>0.58545310015898255</v>
      </c>
      <c r="AE436" s="46">
        <f t="shared" ca="1" si="188"/>
        <v>0.21586394825292263</v>
      </c>
      <c r="AF436" s="46">
        <f t="shared" ca="1" si="189"/>
        <v>0.24284205344758167</v>
      </c>
      <c r="AG436" s="46">
        <f t="shared" ca="1" si="177"/>
        <v>3.8925030757098515E-2</v>
      </c>
      <c r="AH436" s="48">
        <f t="shared" ca="1" si="190"/>
        <v>5.8972262922638095E-2</v>
      </c>
      <c r="AJ436" s="31">
        <f t="shared" si="178"/>
        <v>830</v>
      </c>
      <c r="AK436" s="20">
        <v>428</v>
      </c>
      <c r="AL436" s="20">
        <f t="shared" si="175"/>
        <v>5.7205725292270269E-2</v>
      </c>
      <c r="AM436" s="20">
        <f t="shared" si="176"/>
        <v>-5.559347488384165E-2</v>
      </c>
      <c r="AN436" s="20">
        <f t="shared" ca="1" si="191"/>
        <v>-2.8497467968104821E-2</v>
      </c>
      <c r="AO436" s="20">
        <f t="shared" ca="1" si="192"/>
        <v>-3.1304970503433165E-2</v>
      </c>
      <c r="AP436" s="20">
        <f t="shared" ca="1" si="179"/>
        <v>-8.8703369973972563E-3</v>
      </c>
      <c r="AQ436" s="31">
        <f t="shared" ca="1" si="180"/>
        <v>-4.4443989135054478E-2</v>
      </c>
      <c r="AR436" s="89">
        <f t="shared" ca="1" si="181"/>
        <v>-4.2784750178039885E-2</v>
      </c>
      <c r="AT436" s="64">
        <f t="shared" si="193"/>
        <v>2.0750000000000002</v>
      </c>
      <c r="AU436" s="65">
        <f t="shared" ca="1" si="194"/>
        <v>1.6326697277834374E-4</v>
      </c>
      <c r="AV436" s="66">
        <f t="shared" ca="1" si="195"/>
        <v>3.7983598091793644E-3</v>
      </c>
    </row>
    <row r="437" spans="2:48" x14ac:dyDescent="0.2">
      <c r="B437" s="3">
        <v>38519</v>
      </c>
      <c r="C437" s="4">
        <v>1210.959961</v>
      </c>
      <c r="D437" s="4">
        <v>692.11999500000002</v>
      </c>
      <c r="E437" s="4">
        <v>644.03002900000001</v>
      </c>
      <c r="F437" s="4">
        <v>52.580002</v>
      </c>
      <c r="G437" s="4">
        <v>102.629997</v>
      </c>
      <c r="I437" s="74">
        <v>38519</v>
      </c>
      <c r="J437" s="75">
        <f t="shared" si="168"/>
        <v>3.6300992555191947E-3</v>
      </c>
      <c r="K437" s="75">
        <f t="shared" si="169"/>
        <v>8.6419111072970241E-3</v>
      </c>
      <c r="L437" s="75">
        <f t="shared" si="170"/>
        <v>1.0734674082346891E-2</v>
      </c>
      <c r="M437" s="75">
        <f t="shared" si="171"/>
        <v>3.2436939515360385E-3</v>
      </c>
      <c r="N437" s="76">
        <f t="shared" si="172"/>
        <v>3.0296813917123715E-3</v>
      </c>
      <c r="P437" s="77">
        <v>42998</v>
      </c>
      <c r="Q437" s="78">
        <v>6.3434785955997588E-4</v>
      </c>
      <c r="R437" s="78">
        <v>3.0938910362199889E-3</v>
      </c>
      <c r="S437" s="78">
        <v>3.4851568427910072E-3</v>
      </c>
      <c r="T437" s="78">
        <v>-2.190755043219631E-3</v>
      </c>
      <c r="U437" s="79">
        <v>-8.197085386236968E-4</v>
      </c>
      <c r="W437" s="44">
        <f t="shared" si="173"/>
        <v>42993</v>
      </c>
      <c r="X437" s="20">
        <f t="shared" ca="1" si="174"/>
        <v>-1.8189757118171671E-4</v>
      </c>
      <c r="Y437" s="20">
        <f t="shared" ca="1" si="182"/>
        <v>3.3086726401807697E-8</v>
      </c>
      <c r="Z437" s="20">
        <f t="shared" ca="1" si="183"/>
        <v>4.1368434800759942E-6</v>
      </c>
      <c r="AA437" s="20">
        <f t="shared" ca="1" si="184"/>
        <v>12.387579444385718</v>
      </c>
      <c r="AB437" s="31">
        <f t="shared" ca="1" si="185"/>
        <v>-8.943187896940348E-2</v>
      </c>
      <c r="AC437" s="20">
        <f t="shared" ca="1" si="186"/>
        <v>528</v>
      </c>
      <c r="AD437" s="20">
        <f t="shared" ca="1" si="187"/>
        <v>0.41931637519872816</v>
      </c>
      <c r="AE437" s="20">
        <f t="shared" ca="1" si="188"/>
        <v>-0.20364266429528716</v>
      </c>
      <c r="AF437" s="20">
        <f t="shared" ca="1" si="189"/>
        <v>-8.943187896940348E-2</v>
      </c>
      <c r="AG437" s="20">
        <f t="shared" ca="1" si="177"/>
        <v>1.8219508046859168E-2</v>
      </c>
      <c r="AH437" s="45">
        <f t="shared" ca="1" si="190"/>
        <v>7.9980609759980302E-3</v>
      </c>
      <c r="AJ437" s="47">
        <f t="shared" si="178"/>
        <v>829</v>
      </c>
      <c r="AK437" s="46">
        <v>429</v>
      </c>
      <c r="AL437" s="46">
        <f t="shared" si="175"/>
        <v>5.7205725292270269E-2</v>
      </c>
      <c r="AM437" s="46">
        <f t="shared" si="176"/>
        <v>-5.559347488384165E-2</v>
      </c>
      <c r="AN437" s="46">
        <f t="shared" ca="1" si="191"/>
        <v>-3.8329560137717246E-2</v>
      </c>
      <c r="AO437" s="94">
        <f t="shared" ca="1" si="192"/>
        <v>-8.3699010789484926E-3</v>
      </c>
      <c r="AP437" s="46">
        <f t="shared" ca="1" si="179"/>
        <v>-4.7600923467038668E-2</v>
      </c>
      <c r="AQ437" s="47">
        <f t="shared" ca="1" si="180"/>
        <v>-5.1864193861107237E-2</v>
      </c>
      <c r="AR437" s="90">
        <f t="shared" ca="1" si="181"/>
        <v>-5.1118462351688557E-2</v>
      </c>
      <c r="AT437" s="67">
        <f t="shared" si="193"/>
        <v>2.0829145728643215</v>
      </c>
      <c r="AU437" s="56">
        <f t="shared" ca="1" si="194"/>
        <v>4.7195676418704258E-3</v>
      </c>
      <c r="AV437" s="57">
        <f t="shared" ca="1" si="195"/>
        <v>5.4428582240292189E-3</v>
      </c>
    </row>
    <row r="438" spans="2:48" x14ac:dyDescent="0.2">
      <c r="B438" s="3">
        <v>38520</v>
      </c>
      <c r="C438" s="4">
        <v>1216.959961</v>
      </c>
      <c r="D438" s="4">
        <v>693.27002000000005</v>
      </c>
      <c r="E438" s="4">
        <v>644.19000200000005</v>
      </c>
      <c r="F438" s="4">
        <v>53.369999</v>
      </c>
      <c r="G438" s="4">
        <v>102.629997</v>
      </c>
      <c r="I438" s="77">
        <v>38520</v>
      </c>
      <c r="J438" s="78">
        <f t="shared" si="168"/>
        <v>4.9547468068599498E-3</v>
      </c>
      <c r="K438" s="78">
        <f t="shared" si="169"/>
        <v>1.6615977118245627E-3</v>
      </c>
      <c r="L438" s="78">
        <f t="shared" si="170"/>
        <v>2.483936971827696E-4</v>
      </c>
      <c r="M438" s="78">
        <f t="shared" si="171"/>
        <v>1.5024666602332948E-2</v>
      </c>
      <c r="N438" s="79">
        <f t="shared" si="172"/>
        <v>0</v>
      </c>
      <c r="P438" s="74">
        <v>42999</v>
      </c>
      <c r="Q438" s="75">
        <v>-3.0459174682085127E-3</v>
      </c>
      <c r="R438" s="75">
        <v>-2.3430024663389985E-3</v>
      </c>
      <c r="S438" s="75">
        <v>-8.5787519354480076E-4</v>
      </c>
      <c r="T438" s="75">
        <v>-2.0491803278686531E-3</v>
      </c>
      <c r="U438" s="76">
        <v>-1.8227144455620117E-4</v>
      </c>
      <c r="W438" s="42">
        <f t="shared" si="173"/>
        <v>42996</v>
      </c>
      <c r="X438" s="19">
        <f t="shared" ca="1" si="174"/>
        <v>-4.5494493840618727E-4</v>
      </c>
      <c r="Y438" s="46">
        <f t="shared" ca="1" si="182"/>
        <v>2.0697489698140954E-7</v>
      </c>
      <c r="Z438" s="19">
        <f t="shared" ca="1" si="183"/>
        <v>3.3881543009939227E-6</v>
      </c>
      <c r="AA438" s="46">
        <f t="shared" ca="1" si="184"/>
        <v>12.534137437445636</v>
      </c>
      <c r="AB438" s="47">
        <f t="shared" ca="1" si="185"/>
        <v>-0.24715946548587239</v>
      </c>
      <c r="AC438" s="46">
        <f t="shared" ca="1" si="186"/>
        <v>439</v>
      </c>
      <c r="AD438" s="46">
        <f t="shared" ca="1" si="187"/>
        <v>0.34856915739268679</v>
      </c>
      <c r="AE438" s="46">
        <f t="shared" ca="1" si="188"/>
        <v>-0.38918633027119226</v>
      </c>
      <c r="AF438" s="46">
        <f t="shared" ca="1" si="189"/>
        <v>-0.24715946548587239</v>
      </c>
      <c r="AG438" s="46">
        <f t="shared" ca="1" si="177"/>
        <v>8.5677530934008553E-2</v>
      </c>
      <c r="AH438" s="48">
        <f t="shared" ca="1" si="190"/>
        <v>6.1087801379262154E-2</v>
      </c>
      <c r="AJ438" s="31">
        <f t="shared" si="178"/>
        <v>828</v>
      </c>
      <c r="AK438" s="20">
        <v>430</v>
      </c>
      <c r="AL438" s="20">
        <f t="shared" si="175"/>
        <v>5.7205725292270269E-2</v>
      </c>
      <c r="AM438" s="20">
        <f t="shared" si="176"/>
        <v>-5.559347488384165E-2</v>
      </c>
      <c r="AN438" s="20">
        <f t="shared" ca="1" si="191"/>
        <v>-1.3549568429592207E-2</v>
      </c>
      <c r="AO438" s="20">
        <f t="shared" ca="1" si="192"/>
        <v>4.6728521330777701E-3</v>
      </c>
      <c r="AP438" s="20">
        <f t="shared" ca="1" si="179"/>
        <v>-7.0777071708668315E-2</v>
      </c>
      <c r="AQ438" s="31">
        <f t="shared" ca="1" si="180"/>
        <v>4.4452158876469819E-2</v>
      </c>
      <c r="AR438" s="89">
        <f t="shared" ca="1" si="181"/>
        <v>4.3624648285641485E-2</v>
      </c>
      <c r="AT438" s="64">
        <f t="shared" si="193"/>
        <v>2.0909090909090908</v>
      </c>
      <c r="AU438" s="65">
        <f t="shared" ca="1" si="194"/>
        <v>1.0474187202912861E-2</v>
      </c>
      <c r="AV438" s="66">
        <f t="shared" ca="1" si="195"/>
        <v>3.9792298704596557E-3</v>
      </c>
    </row>
    <row r="439" spans="2:48" x14ac:dyDescent="0.2">
      <c r="B439" s="3">
        <v>38523</v>
      </c>
      <c r="C439" s="4">
        <v>1216.099976</v>
      </c>
      <c r="D439" s="4">
        <v>691.09002699999996</v>
      </c>
      <c r="E439" s="4">
        <v>641.84002699999996</v>
      </c>
      <c r="F439" s="4">
        <v>52.869999</v>
      </c>
      <c r="G439" s="4">
        <v>102.400002</v>
      </c>
      <c r="I439" s="74">
        <v>38523</v>
      </c>
      <c r="J439" s="75">
        <f t="shared" si="168"/>
        <v>-7.0666663453198978E-4</v>
      </c>
      <c r="K439" s="75">
        <f t="shared" si="169"/>
        <v>-3.1445078210652773E-3</v>
      </c>
      <c r="L439" s="75">
        <f t="shared" si="170"/>
        <v>-3.6479532322826794E-3</v>
      </c>
      <c r="M439" s="75">
        <f t="shared" si="171"/>
        <v>-9.3685592911478231E-3</v>
      </c>
      <c r="N439" s="76">
        <f t="shared" si="172"/>
        <v>-2.2410114656829074E-3</v>
      </c>
      <c r="P439" s="77">
        <v>43000</v>
      </c>
      <c r="Q439" s="78">
        <v>6.4779370411753774E-4</v>
      </c>
      <c r="R439" s="78">
        <v>3.301548161347442E-3</v>
      </c>
      <c r="S439" s="78">
        <v>4.5700499613741969E-3</v>
      </c>
      <c r="T439" s="78">
        <v>3.0800674684657707E-3</v>
      </c>
      <c r="U439" s="79">
        <v>7.292825101780626E-4</v>
      </c>
      <c r="W439" s="44">
        <f t="shared" si="173"/>
        <v>42997</v>
      </c>
      <c r="X439" s="20">
        <f t="shared" ca="1" si="174"/>
        <v>-5.4613143504334319E-4</v>
      </c>
      <c r="Y439" s="20">
        <f t="shared" ca="1" si="182"/>
        <v>2.9825954434250138E-7</v>
      </c>
      <c r="Z439" s="20">
        <f t="shared" ca="1" si="183"/>
        <v>2.8804776105161438E-6</v>
      </c>
      <c r="AA439" s="20">
        <f t="shared" ca="1" si="184"/>
        <v>12.654009270414297</v>
      </c>
      <c r="AB439" s="31">
        <f t="shared" ca="1" si="185"/>
        <v>-0.32178435351455886</v>
      </c>
      <c r="AC439" s="20">
        <f t="shared" ca="1" si="186"/>
        <v>406</v>
      </c>
      <c r="AD439" s="20">
        <f t="shared" ca="1" si="187"/>
        <v>0.32233704292527821</v>
      </c>
      <c r="AE439" s="20">
        <f t="shared" ca="1" si="188"/>
        <v>-0.46117356500567402</v>
      </c>
      <c r="AF439" s="20">
        <f t="shared" ca="1" si="189"/>
        <v>-0.32178435351455886</v>
      </c>
      <c r="AG439" s="20">
        <f t="shared" ca="1" si="177"/>
        <v>0.13493289552686338</v>
      </c>
      <c r="AH439" s="45">
        <f t="shared" ca="1" si="190"/>
        <v>0.10354517016678258</v>
      </c>
      <c r="AJ439" s="47">
        <f t="shared" si="178"/>
        <v>827</v>
      </c>
      <c r="AK439" s="46">
        <v>431</v>
      </c>
      <c r="AL439" s="46">
        <f t="shared" si="175"/>
        <v>5.7205725292270269E-2</v>
      </c>
      <c r="AM439" s="46">
        <f t="shared" si="176"/>
        <v>-5.559347488384165E-2</v>
      </c>
      <c r="AN439" s="46">
        <f t="shared" ca="1" si="191"/>
        <v>2.7309606976084158E-2</v>
      </c>
      <c r="AO439" s="94">
        <f t="shared" ca="1" si="192"/>
        <v>-2.7950819664137882E-2</v>
      </c>
      <c r="AP439" s="46">
        <f t="shared" ca="1" si="179"/>
        <v>2.2582587788094733E-2</v>
      </c>
      <c r="AQ439" s="47">
        <f t="shared" ca="1" si="180"/>
        <v>2.4112857516720897E-2</v>
      </c>
      <c r="AR439" s="90">
        <f t="shared" ca="1" si="181"/>
        <v>2.4503280478689056E-2</v>
      </c>
      <c r="AT439" s="67">
        <f t="shared" si="193"/>
        <v>2.0989847715736039</v>
      </c>
      <c r="AU439" s="56">
        <f t="shared" ca="1" si="194"/>
        <v>1.0704261301730798E-3</v>
      </c>
      <c r="AV439" s="57">
        <f t="shared" ca="1" si="195"/>
        <v>1.2602530297911433E-3</v>
      </c>
    </row>
    <row r="440" spans="2:48" x14ac:dyDescent="0.2">
      <c r="B440" s="3">
        <v>38524</v>
      </c>
      <c r="C440" s="4">
        <v>1213.6099850000001</v>
      </c>
      <c r="D440" s="4">
        <v>688.88000499999998</v>
      </c>
      <c r="E440" s="4">
        <v>641.03997800000002</v>
      </c>
      <c r="F440" s="4">
        <v>53.27</v>
      </c>
      <c r="G440" s="4">
        <v>102.82</v>
      </c>
      <c r="I440" s="77">
        <v>38524</v>
      </c>
      <c r="J440" s="78">
        <f t="shared" si="168"/>
        <v>-2.0475216258041586E-3</v>
      </c>
      <c r="K440" s="78">
        <f t="shared" si="169"/>
        <v>-3.1978785883998596E-3</v>
      </c>
      <c r="L440" s="78">
        <f t="shared" si="170"/>
        <v>-1.2464928429899006E-3</v>
      </c>
      <c r="M440" s="78">
        <f t="shared" si="171"/>
        <v>7.5657463129515691E-3</v>
      </c>
      <c r="N440" s="79">
        <f t="shared" si="172"/>
        <v>4.1015428886416678E-3</v>
      </c>
      <c r="P440" s="74">
        <v>43003</v>
      </c>
      <c r="Q440" s="75">
        <v>-2.2220504449806063E-3</v>
      </c>
      <c r="R440" s="75">
        <v>1.8092624072471328E-3</v>
      </c>
      <c r="S440" s="75">
        <v>8.133086866472215E-4</v>
      </c>
      <c r="T440" s="75">
        <v>-5.7025735590375297E-3</v>
      </c>
      <c r="U440" s="76">
        <v>2.3686071522804183E-3</v>
      </c>
      <c r="W440" s="42">
        <f t="shared" si="173"/>
        <v>42998</v>
      </c>
      <c r="X440" s="19">
        <f t="shared" ca="1" si="174"/>
        <v>-8.197085386236968E-4</v>
      </c>
      <c r="Y440" s="46">
        <f t="shared" ca="1" si="182"/>
        <v>6.7192208829259657E-7</v>
      </c>
      <c r="Z440" s="19">
        <f t="shared" ca="1" si="183"/>
        <v>2.5292725363666683E-6</v>
      </c>
      <c r="AA440" s="46">
        <f t="shared" ca="1" si="184"/>
        <v>12.621920592473289</v>
      </c>
      <c r="AB440" s="47">
        <f t="shared" ca="1" si="185"/>
        <v>-0.51542044888674743</v>
      </c>
      <c r="AC440" s="46">
        <f t="shared" ca="1" si="186"/>
        <v>318</v>
      </c>
      <c r="AD440" s="46">
        <f t="shared" ca="1" si="187"/>
        <v>0.25238473767885533</v>
      </c>
      <c r="AE440" s="46">
        <f t="shared" ca="1" si="188"/>
        <v>-0.66700416133246077</v>
      </c>
      <c r="AF440" s="46">
        <f t="shared" ca="1" si="189"/>
        <v>-0.51542044888674743</v>
      </c>
      <c r="AG440" s="46">
        <f t="shared" ca="1" si="177"/>
        <v>0.31468535262077307</v>
      </c>
      <c r="AH440" s="48">
        <f t="shared" ca="1" si="190"/>
        <v>0.2656582391306162</v>
      </c>
      <c r="AJ440" s="31">
        <f t="shared" si="178"/>
        <v>826</v>
      </c>
      <c r="AK440" s="20">
        <v>432</v>
      </c>
      <c r="AL440" s="20">
        <f t="shared" si="175"/>
        <v>5.7205725292270269E-2</v>
      </c>
      <c r="AM440" s="20">
        <f t="shared" si="176"/>
        <v>-5.559347488384165E-2</v>
      </c>
      <c r="AN440" s="20">
        <f t="shared" ca="1" si="191"/>
        <v>-1.8662222428044772E-2</v>
      </c>
      <c r="AO440" s="20">
        <f t="shared" ca="1" si="192"/>
        <v>-2.5078072835101762E-2</v>
      </c>
      <c r="AP440" s="20">
        <f t="shared" ca="1" si="179"/>
        <v>-2.4931356628797894E-2</v>
      </c>
      <c r="AQ440" s="31">
        <f t="shared" ca="1" si="180"/>
        <v>9.3368104595732797E-3</v>
      </c>
      <c r="AR440" s="89">
        <f t="shared" ca="1" si="181"/>
        <v>6.4976068838023295E-3</v>
      </c>
      <c r="AT440" s="64">
        <f t="shared" si="193"/>
        <v>2.1071428571428572</v>
      </c>
      <c r="AU440" s="65">
        <f t="shared" ca="1" si="194"/>
        <v>1.3097421449209277E-3</v>
      </c>
      <c r="AV440" s="66">
        <f t="shared" ca="1" si="195"/>
        <v>8.896124349177464E-5</v>
      </c>
    </row>
    <row r="441" spans="2:48" x14ac:dyDescent="0.2">
      <c r="B441" s="3">
        <v>38525</v>
      </c>
      <c r="C441" s="4">
        <v>1213.880005</v>
      </c>
      <c r="D441" s="4">
        <v>689.52002000000005</v>
      </c>
      <c r="E441" s="4">
        <v>643.45001200000002</v>
      </c>
      <c r="F441" s="4">
        <v>53.110000999999997</v>
      </c>
      <c r="G441" s="4">
        <v>103.260002</v>
      </c>
      <c r="I441" s="74">
        <v>38525</v>
      </c>
      <c r="J441" s="75">
        <f t="shared" si="168"/>
        <v>2.2249322544913908E-4</v>
      </c>
      <c r="K441" s="75">
        <f t="shared" si="169"/>
        <v>9.2906601346349452E-4</v>
      </c>
      <c r="L441" s="75">
        <f t="shared" si="170"/>
        <v>3.7595689546838151E-3</v>
      </c>
      <c r="M441" s="75">
        <f t="shared" si="171"/>
        <v>-3.003547963206424E-3</v>
      </c>
      <c r="N441" s="76">
        <f t="shared" si="172"/>
        <v>4.2793425403618648E-3</v>
      </c>
      <c r="P441" s="77">
        <v>43004</v>
      </c>
      <c r="Q441" s="78">
        <v>7.2166817408268093E-5</v>
      </c>
      <c r="R441" s="78">
        <v>1.049741809517654E-3</v>
      </c>
      <c r="S441" s="78">
        <v>3.3747652356923567E-3</v>
      </c>
      <c r="T441" s="78">
        <v>-2.2059117647058916E-3</v>
      </c>
      <c r="U441" s="79">
        <v>-3.6354630885713021E-4</v>
      </c>
      <c r="W441" s="44">
        <f t="shared" si="173"/>
        <v>42999</v>
      </c>
      <c r="X441" s="20">
        <f t="shared" ca="1" si="174"/>
        <v>-1.8227144455620117E-4</v>
      </c>
      <c r="Y441" s="20">
        <f t="shared" ca="1" si="182"/>
        <v>3.3222879500604317E-8</v>
      </c>
      <c r="Z441" s="20">
        <f t="shared" ca="1" si="183"/>
        <v>2.3674305302952422E-6</v>
      </c>
      <c r="AA441" s="20">
        <f t="shared" ca="1" si="184"/>
        <v>12.939672048352367</v>
      </c>
      <c r="AB441" s="31">
        <f t="shared" ca="1" si="185"/>
        <v>-0.11846225993386231</v>
      </c>
      <c r="AC441" s="20">
        <f t="shared" ca="1" si="186"/>
        <v>510</v>
      </c>
      <c r="AD441" s="20">
        <f t="shared" ca="1" si="187"/>
        <v>0.40500794912559618</v>
      </c>
      <c r="AE441" s="20">
        <f t="shared" ca="1" si="188"/>
        <v>-0.24040552139317267</v>
      </c>
      <c r="AF441" s="20">
        <f t="shared" ca="1" si="189"/>
        <v>-0.11846225993386231</v>
      </c>
      <c r="AG441" s="20">
        <f t="shared" ca="1" si="177"/>
        <v>2.6899292848391938E-2</v>
      </c>
      <c r="AH441" s="45">
        <f t="shared" ca="1" si="190"/>
        <v>1.403330702863796E-2</v>
      </c>
      <c r="AJ441" s="47">
        <f t="shared" si="178"/>
        <v>825</v>
      </c>
      <c r="AK441" s="46">
        <v>433</v>
      </c>
      <c r="AL441" s="46">
        <f t="shared" si="175"/>
        <v>5.7205725292270269E-2</v>
      </c>
      <c r="AM441" s="46">
        <f t="shared" si="176"/>
        <v>-5.559347488384165E-2</v>
      </c>
      <c r="AN441" s="46">
        <f t="shared" ca="1" si="191"/>
        <v>-3.2732579612878815E-2</v>
      </c>
      <c r="AO441" s="94">
        <f t="shared" ca="1" si="192"/>
        <v>-1.9061011141689621E-2</v>
      </c>
      <c r="AP441" s="46">
        <f t="shared" ca="1" si="179"/>
        <v>-1.2600803195910341E-2</v>
      </c>
      <c r="AQ441" s="47">
        <f t="shared" ca="1" si="180"/>
        <v>3.2678169308599535E-2</v>
      </c>
      <c r="AR441" s="90">
        <f t="shared" ca="1" si="181"/>
        <v>3.1994909648030846E-2</v>
      </c>
      <c r="AT441" s="67">
        <f t="shared" si="193"/>
        <v>2.1153846153846154</v>
      </c>
      <c r="AU441" s="56">
        <f t="shared" ca="1" si="194"/>
        <v>3.3588127942359744E-4</v>
      </c>
      <c r="AV441" s="57">
        <f t="shared" ca="1" si="195"/>
        <v>2.1654647456235058E-3</v>
      </c>
    </row>
    <row r="442" spans="2:48" x14ac:dyDescent="0.2">
      <c r="B442" s="3">
        <v>38526</v>
      </c>
      <c r="C442" s="4">
        <v>1200.7299800000001</v>
      </c>
      <c r="D442" s="4">
        <v>683.32000700000003</v>
      </c>
      <c r="E442" s="4">
        <v>634.11999500000002</v>
      </c>
      <c r="F442" s="4">
        <v>52.509998000000003</v>
      </c>
      <c r="G442" s="4">
        <v>103.160004</v>
      </c>
      <c r="I442" s="77">
        <v>38526</v>
      </c>
      <c r="J442" s="78">
        <f t="shared" si="168"/>
        <v>-1.0833051822119695E-2</v>
      </c>
      <c r="K442" s="78">
        <f t="shared" si="169"/>
        <v>-8.9917809783101182E-3</v>
      </c>
      <c r="L442" s="78">
        <f t="shared" si="170"/>
        <v>-1.4499987296604476E-2</v>
      </c>
      <c r="M442" s="78">
        <f t="shared" si="171"/>
        <v>-1.129736374887272E-2</v>
      </c>
      <c r="N442" s="79">
        <f t="shared" si="172"/>
        <v>-9.6840982048401823E-4</v>
      </c>
      <c r="P442" s="74">
        <v>43005</v>
      </c>
      <c r="Q442" s="75">
        <v>4.0851438780648321E-3</v>
      </c>
      <c r="R442" s="75">
        <v>9.2743872232219898E-3</v>
      </c>
      <c r="S442" s="75">
        <v>1.9185147706558676E-2</v>
      </c>
      <c r="T442" s="75">
        <v>7.3697865105318457E-4</v>
      </c>
      <c r="U442" s="76">
        <v>-2.9093554488472048E-3</v>
      </c>
      <c r="W442" s="42">
        <f t="shared" si="173"/>
        <v>43000</v>
      </c>
      <c r="X442" s="19">
        <f t="shared" ca="1" si="174"/>
        <v>7.292825101780626E-4</v>
      </c>
      <c r="Y442" s="46">
        <f t="shared" ca="1" si="182"/>
        <v>5.3185297965161593E-7</v>
      </c>
      <c r="Z442" s="19">
        <f t="shared" ca="1" si="183"/>
        <v>2.0810153633761152E-6</v>
      </c>
      <c r="AA442" s="46">
        <f t="shared" ca="1" si="184"/>
        <v>12.827080839723951</v>
      </c>
      <c r="AB442" s="47">
        <f t="shared" ca="1" si="185"/>
        <v>0.50554306262368087</v>
      </c>
      <c r="AC442" s="46">
        <f t="shared" ca="1" si="186"/>
        <v>884</v>
      </c>
      <c r="AD442" s="46">
        <f t="shared" ca="1" si="187"/>
        <v>0.70230524642289349</v>
      </c>
      <c r="AE442" s="46">
        <f t="shared" ca="1" si="188"/>
        <v>0.53104224199342875</v>
      </c>
      <c r="AF442" s="46">
        <f t="shared" ca="1" si="189"/>
        <v>0.50554306262368087</v>
      </c>
      <c r="AG442" s="46">
        <f t="shared" ca="1" si="177"/>
        <v>0.21159566101968305</v>
      </c>
      <c r="AH442" s="48">
        <f t="shared" ca="1" si="190"/>
        <v>0.25557378816693088</v>
      </c>
      <c r="AJ442" s="31">
        <f t="shared" si="178"/>
        <v>824</v>
      </c>
      <c r="AK442" s="20">
        <v>434</v>
      </c>
      <c r="AL442" s="20">
        <f t="shared" si="175"/>
        <v>5.7205725292270269E-2</v>
      </c>
      <c r="AM442" s="20">
        <f t="shared" si="176"/>
        <v>-5.559347488384165E-2</v>
      </c>
      <c r="AN442" s="20">
        <f t="shared" ca="1" si="191"/>
        <v>3.5189607210650904E-2</v>
      </c>
      <c r="AO442" s="20">
        <f t="shared" ca="1" si="192"/>
        <v>-2.2130204287735673E-2</v>
      </c>
      <c r="AP442" s="20">
        <f t="shared" ca="1" si="179"/>
        <v>2.2637398394560301E-2</v>
      </c>
      <c r="AQ442" s="31">
        <f t="shared" ca="1" si="180"/>
        <v>-4.6155507313345889E-2</v>
      </c>
      <c r="AR442" s="89">
        <f t="shared" ca="1" si="181"/>
        <v>-4.6519316417419673E-2</v>
      </c>
      <c r="AT442" s="64">
        <f t="shared" si="193"/>
        <v>2.1237113402061856</v>
      </c>
      <c r="AU442" s="65">
        <f t="shared" ca="1" si="194"/>
        <v>1.0882997118685826E-3</v>
      </c>
      <c r="AV442" s="66">
        <f t="shared" ca="1" si="195"/>
        <v>4.5958107297780033E-3</v>
      </c>
    </row>
    <row r="443" spans="2:48" x14ac:dyDescent="0.2">
      <c r="B443" s="3">
        <v>38527</v>
      </c>
      <c r="C443" s="4">
        <v>1191.5699460000001</v>
      </c>
      <c r="D443" s="4">
        <v>676.42999299999997</v>
      </c>
      <c r="E443" s="4">
        <v>630.40997300000004</v>
      </c>
      <c r="F443" s="4">
        <v>52.5</v>
      </c>
      <c r="G443" s="4">
        <v>103.32</v>
      </c>
      <c r="I443" s="74">
        <v>38527</v>
      </c>
      <c r="J443" s="75">
        <f t="shared" si="168"/>
        <v>-7.6287209885439822E-3</v>
      </c>
      <c r="K443" s="75">
        <f t="shared" si="169"/>
        <v>-1.0083143958054874E-2</v>
      </c>
      <c r="L443" s="75">
        <f t="shared" si="170"/>
        <v>-5.8506623813368019E-3</v>
      </c>
      <c r="M443" s="75">
        <f t="shared" si="171"/>
        <v>-1.9040183547527578E-4</v>
      </c>
      <c r="N443" s="76">
        <f t="shared" si="172"/>
        <v>1.5509499204749205E-3</v>
      </c>
      <c r="P443" s="77">
        <v>43006</v>
      </c>
      <c r="Q443" s="78">
        <v>1.2046157831625804E-3</v>
      </c>
      <c r="R443" s="78">
        <v>1.9383579870490991E-3</v>
      </c>
      <c r="S443" s="78">
        <v>2.6804640606223622E-3</v>
      </c>
      <c r="T443" s="78">
        <v>2.6509572120482798E-3</v>
      </c>
      <c r="U443" s="79">
        <v>9.1200877016520653E-5</v>
      </c>
      <c r="W443" s="44">
        <f t="shared" si="173"/>
        <v>43003</v>
      </c>
      <c r="X443" s="20">
        <f t="shared" ca="1" si="174"/>
        <v>2.3686071522804183E-3</v>
      </c>
      <c r="Y443" s="20">
        <f t="shared" ca="1" si="182"/>
        <v>5.6102998418339531E-6</v>
      </c>
      <c r="Z443" s="20">
        <f t="shared" ca="1" si="183"/>
        <v>1.9996839310697129E-6</v>
      </c>
      <c r="AA443" s="20">
        <f t="shared" ca="1" si="184"/>
        <v>10.316928123004468</v>
      </c>
      <c r="AB443" s="31">
        <f t="shared" ca="1" si="185"/>
        <v>1.6749905376908154</v>
      </c>
      <c r="AC443" s="20">
        <f t="shared" ca="1" si="186"/>
        <v>1218</v>
      </c>
      <c r="AD443" s="20">
        <f t="shared" ca="1" si="187"/>
        <v>0.96780604133545312</v>
      </c>
      <c r="AE443" s="20">
        <f t="shared" ca="1" si="188"/>
        <v>1.8494842683746506</v>
      </c>
      <c r="AF443" s="20">
        <f t="shared" ca="1" si="189"/>
        <v>1.6749905376908154</v>
      </c>
      <c r="AG443" s="20">
        <f t="shared" ca="1" si="177"/>
        <v>2.6550837040754112</v>
      </c>
      <c r="AH443" s="45">
        <f t="shared" ca="1" si="190"/>
        <v>2.8055933013537664</v>
      </c>
      <c r="AJ443" s="47">
        <f t="shared" si="178"/>
        <v>823</v>
      </c>
      <c r="AK443" s="46">
        <v>435</v>
      </c>
      <c r="AL443" s="46">
        <f t="shared" si="175"/>
        <v>5.7205725292270269E-2</v>
      </c>
      <c r="AM443" s="46">
        <f t="shared" si="176"/>
        <v>-5.559347488384165E-2</v>
      </c>
      <c r="AN443" s="46">
        <f t="shared" ca="1" si="191"/>
        <v>6.9059676340709787E-3</v>
      </c>
      <c r="AO443" s="94">
        <f t="shared" ca="1" si="192"/>
        <v>-3.8142298052508149E-2</v>
      </c>
      <c r="AP443" s="46">
        <f t="shared" ca="1" si="179"/>
        <v>1.6374781600577752E-2</v>
      </c>
      <c r="AQ443" s="47">
        <f t="shared" ca="1" si="180"/>
        <v>-7.6264117013539624E-3</v>
      </c>
      <c r="AR443" s="90">
        <f t="shared" ca="1" si="181"/>
        <v>-5.3214914391248114E-3</v>
      </c>
      <c r="AT443" s="67">
        <f t="shared" si="193"/>
        <v>2.1321243523316062</v>
      </c>
      <c r="AU443" s="56">
        <f t="shared" ca="1" si="194"/>
        <v>5.7169390632131614E-4</v>
      </c>
      <c r="AV443" s="57">
        <f t="shared" ca="1" si="195"/>
        <v>6.0378075506441801E-5</v>
      </c>
    </row>
    <row r="444" spans="2:48" x14ac:dyDescent="0.2">
      <c r="B444" s="3">
        <v>38530</v>
      </c>
      <c r="C444" s="4">
        <v>1190.6899410000001</v>
      </c>
      <c r="D444" s="4">
        <v>677.580017</v>
      </c>
      <c r="E444" s="4">
        <v>628.30999799999995</v>
      </c>
      <c r="F444" s="4">
        <v>52.380001</v>
      </c>
      <c r="G444" s="4">
        <v>103.400002</v>
      </c>
      <c r="I444" s="77">
        <v>38530</v>
      </c>
      <c r="J444" s="78">
        <f t="shared" si="168"/>
        <v>-7.3852567610830191E-4</v>
      </c>
      <c r="K444" s="78">
        <f t="shared" si="169"/>
        <v>1.700137504103888E-3</v>
      </c>
      <c r="L444" s="78">
        <f t="shared" si="170"/>
        <v>-3.3311259179589245E-3</v>
      </c>
      <c r="M444" s="78">
        <f t="shared" si="171"/>
        <v>-2.2856952380952375E-3</v>
      </c>
      <c r="N444" s="79">
        <f t="shared" si="172"/>
        <v>7.7431281455678919E-4</v>
      </c>
      <c r="P444" s="74">
        <v>43007</v>
      </c>
      <c r="Q444" s="75">
        <v>3.7051097509217252E-3</v>
      </c>
      <c r="R444" s="75">
        <v>1.2878553511932952E-3</v>
      </c>
      <c r="S444" s="75">
        <v>1.3903545468308125E-3</v>
      </c>
      <c r="T444" s="75">
        <v>5.8754551740466052E-3</v>
      </c>
      <c r="U444" s="76">
        <v>-8.2060539752012692E-4</v>
      </c>
      <c r="W444" s="42">
        <f t="shared" si="173"/>
        <v>43004</v>
      </c>
      <c r="X444" s="19">
        <f t="shared" ca="1" si="174"/>
        <v>-3.6354630885713021E-4</v>
      </c>
      <c r="Y444" s="46">
        <f t="shared" ca="1" si="182"/>
        <v>1.3216591868364391E-7</v>
      </c>
      <c r="Z444" s="19">
        <f t="shared" ca="1" si="183"/>
        <v>3.2662825955771175E-6</v>
      </c>
      <c r="AA444" s="46">
        <f t="shared" ca="1" si="184"/>
        <v>12.591394328520293</v>
      </c>
      <c r="AB444" s="47">
        <f t="shared" ca="1" si="185"/>
        <v>-0.20115593983350508</v>
      </c>
      <c r="AC444" s="46">
        <f t="shared" ca="1" si="186"/>
        <v>471</v>
      </c>
      <c r="AD444" s="46">
        <f t="shared" ca="1" si="187"/>
        <v>0.37400635930047693</v>
      </c>
      <c r="AE444" s="46">
        <f t="shared" ca="1" si="188"/>
        <v>-0.32126085491105305</v>
      </c>
      <c r="AF444" s="46">
        <f t="shared" ca="1" si="189"/>
        <v>-0.20115593983350508</v>
      </c>
      <c r="AG444" s="46">
        <f t="shared" ca="1" si="177"/>
        <v>6.0862724852143196E-2</v>
      </c>
      <c r="AH444" s="48">
        <f t="shared" ca="1" si="190"/>
        <v>4.0463712130300714E-2</v>
      </c>
      <c r="AJ444" s="31">
        <f t="shared" si="178"/>
        <v>822</v>
      </c>
      <c r="AK444" s="20">
        <v>436</v>
      </c>
      <c r="AL444" s="20">
        <f t="shared" si="175"/>
        <v>5.7205725292270269E-2</v>
      </c>
      <c r="AM444" s="20">
        <f t="shared" si="176"/>
        <v>-5.559347488384165E-2</v>
      </c>
      <c r="AN444" s="20">
        <f t="shared" ca="1" si="191"/>
        <v>-4.5656645344712928E-2</v>
      </c>
      <c r="AO444" s="20">
        <f t="shared" ca="1" si="192"/>
        <v>-3.8428701801560064E-2</v>
      </c>
      <c r="AP444" s="20">
        <f t="shared" ca="1" si="179"/>
        <v>-8.6459616506207301E-2</v>
      </c>
      <c r="AQ444" s="31">
        <f t="shared" ca="1" si="180"/>
        <v>-1.9755915621215737E-2</v>
      </c>
      <c r="AR444" s="89">
        <f t="shared" ca="1" si="181"/>
        <v>-1.9399264144462049E-2</v>
      </c>
      <c r="AT444" s="64">
        <f t="shared" si="193"/>
        <v>2.140625</v>
      </c>
      <c r="AU444" s="65">
        <f t="shared" ca="1" si="194"/>
        <v>1.6001739753700929E-2</v>
      </c>
      <c r="AV444" s="66">
        <f t="shared" ca="1" si="195"/>
        <v>8.0558450875758893E-4</v>
      </c>
    </row>
    <row r="445" spans="2:48" x14ac:dyDescent="0.2">
      <c r="B445" s="3">
        <v>38531</v>
      </c>
      <c r="C445" s="4">
        <v>1201.5699460000001</v>
      </c>
      <c r="D445" s="4">
        <v>686.01000999999997</v>
      </c>
      <c r="E445" s="4">
        <v>641.47997999999995</v>
      </c>
      <c r="F445" s="4">
        <v>52.68</v>
      </c>
      <c r="G445" s="4">
        <v>103.099998</v>
      </c>
      <c r="I445" s="74">
        <v>38531</v>
      </c>
      <c r="J445" s="75">
        <f t="shared" si="168"/>
        <v>9.1375635464446929E-3</v>
      </c>
      <c r="K445" s="75">
        <f t="shared" si="169"/>
        <v>1.2441324697448932E-2</v>
      </c>
      <c r="L445" s="75">
        <f t="shared" si="170"/>
        <v>2.0960962012258166E-2</v>
      </c>
      <c r="M445" s="75">
        <f t="shared" si="171"/>
        <v>5.7273576607988165E-3</v>
      </c>
      <c r="N445" s="76">
        <f t="shared" si="172"/>
        <v>-2.9013925937835211E-3</v>
      </c>
      <c r="P445" s="77">
        <v>43010</v>
      </c>
      <c r="Q445" s="78">
        <v>3.8740035506960443E-3</v>
      </c>
      <c r="R445" s="78">
        <v>8.391187620454996E-3</v>
      </c>
      <c r="S445" s="78">
        <v>1.2482718824866665E-2</v>
      </c>
      <c r="T445" s="78">
        <v>-8.7624119993087105E-4</v>
      </c>
      <c r="U445" s="79">
        <v>-1.459950778718821E-3</v>
      </c>
      <c r="W445" s="44">
        <f t="shared" si="173"/>
        <v>43005</v>
      </c>
      <c r="X445" s="20">
        <f t="shared" ca="1" si="174"/>
        <v>-2.9093554488472048E-3</v>
      </c>
      <c r="Y445" s="20">
        <f t="shared" ca="1" si="182"/>
        <v>8.4643491277369208E-6</v>
      </c>
      <c r="Z445" s="20">
        <f t="shared" ca="1" si="183"/>
        <v>2.7709005165795698E-6</v>
      </c>
      <c r="AA445" s="20">
        <f t="shared" ca="1" si="184"/>
        <v>9.7416095683797739</v>
      </c>
      <c r="AB445" s="31">
        <f t="shared" ca="1" si="185"/>
        <v>-1.7477781970202835</v>
      </c>
      <c r="AC445" s="20">
        <f t="shared" ca="1" si="186"/>
        <v>48</v>
      </c>
      <c r="AD445" s="20">
        <f t="shared" ca="1" si="187"/>
        <v>3.7758346581875997E-2</v>
      </c>
      <c r="AE445" s="20">
        <f t="shared" ca="1" si="188"/>
        <v>-1.7773133816741769</v>
      </c>
      <c r="AF445" s="20">
        <f t="shared" ca="1" si="189"/>
        <v>-1.7477781970202835</v>
      </c>
      <c r="AG445" s="20">
        <f t="shared" ca="1" si="177"/>
        <v>3.2160180560209484</v>
      </c>
      <c r="AH445" s="45">
        <f t="shared" ca="1" si="190"/>
        <v>3.054728625979473</v>
      </c>
      <c r="AJ445" s="47">
        <f t="shared" si="178"/>
        <v>821</v>
      </c>
      <c r="AK445" s="46">
        <v>437</v>
      </c>
      <c r="AL445" s="46">
        <f t="shared" si="175"/>
        <v>5.7205725292270269E-2</v>
      </c>
      <c r="AM445" s="46">
        <f t="shared" si="176"/>
        <v>-5.559347488384165E-2</v>
      </c>
      <c r="AN445" s="46">
        <f t="shared" ca="1" si="191"/>
        <v>-1.8723575932075642E-2</v>
      </c>
      <c r="AO445" s="94">
        <f t="shared" ca="1" si="192"/>
        <v>-3.670073437538466E-2</v>
      </c>
      <c r="AP445" s="46">
        <f t="shared" ca="1" si="179"/>
        <v>-5.4368153370654988E-2</v>
      </c>
      <c r="AQ445" s="47">
        <f t="shared" ca="1" si="180"/>
        <v>-3.3618616741859328E-2</v>
      </c>
      <c r="AR445" s="90">
        <f t="shared" ca="1" si="181"/>
        <v>-3.4498294427364004E-2</v>
      </c>
      <c r="AT445" s="67">
        <f t="shared" si="193"/>
        <v>2.1492146596858639</v>
      </c>
      <c r="AU445" s="56">
        <f t="shared" ca="1" si="194"/>
        <v>6.3528552326379238E-3</v>
      </c>
      <c r="AV445" s="57">
        <f t="shared" ca="1" si="195"/>
        <v>2.5578498256649592E-3</v>
      </c>
    </row>
    <row r="446" spans="2:48" x14ac:dyDescent="0.2">
      <c r="B446" s="3">
        <v>38532</v>
      </c>
      <c r="C446" s="4">
        <v>1199.849976</v>
      </c>
      <c r="D446" s="4">
        <v>687.78002900000001</v>
      </c>
      <c r="E446" s="4">
        <v>642.76000999999997</v>
      </c>
      <c r="F446" s="4">
        <v>52.459999000000003</v>
      </c>
      <c r="G446" s="4">
        <v>103.050003</v>
      </c>
      <c r="I446" s="77">
        <v>38532</v>
      </c>
      <c r="J446" s="78">
        <f t="shared" si="168"/>
        <v>-1.4314356028343131E-3</v>
      </c>
      <c r="K446" s="78">
        <f t="shared" si="169"/>
        <v>2.5801649745607175E-3</v>
      </c>
      <c r="L446" s="78">
        <f t="shared" si="170"/>
        <v>1.9954324997017224E-3</v>
      </c>
      <c r="M446" s="78">
        <f t="shared" si="171"/>
        <v>-4.1761769172360729E-3</v>
      </c>
      <c r="N446" s="79">
        <f t="shared" si="172"/>
        <v>-4.8491756517779537E-4</v>
      </c>
      <c r="P446" s="74">
        <v>43011</v>
      </c>
      <c r="Q446" s="75">
        <v>2.1588381521699079E-3</v>
      </c>
      <c r="R446" s="75">
        <v>2.4626926275244723E-3</v>
      </c>
      <c r="S446" s="75">
        <v>1.6562104897945003E-3</v>
      </c>
      <c r="T446" s="75">
        <v>3.3616487390133198E-3</v>
      </c>
      <c r="U446" s="76">
        <v>8.2241615644701427E-4</v>
      </c>
      <c r="W446" s="42">
        <f t="shared" si="173"/>
        <v>43006</v>
      </c>
      <c r="X446" s="19">
        <f t="shared" ca="1" si="174"/>
        <v>9.1200877016520653E-5</v>
      </c>
      <c r="Y446" s="46">
        <f t="shared" ca="1" si="182"/>
        <v>8.3175999685825242E-9</v>
      </c>
      <c r="Z446" s="19">
        <f t="shared" ca="1" si="183"/>
        <v>4.5816139423958425E-6</v>
      </c>
      <c r="AA446" s="46">
        <f t="shared" ca="1" si="184"/>
        <v>12.29164380261904</v>
      </c>
      <c r="AB446" s="47">
        <f t="shared" ca="1" si="185"/>
        <v>4.2607864581815737E-2</v>
      </c>
      <c r="AC446" s="46">
        <f t="shared" ca="1" si="186"/>
        <v>597</v>
      </c>
      <c r="AD446" s="46">
        <f t="shared" ca="1" si="187"/>
        <v>0.47416534181240061</v>
      </c>
      <c r="AE446" s="46">
        <f t="shared" ca="1" si="188"/>
        <v>-6.4803212498963009E-2</v>
      </c>
      <c r="AF446" s="46">
        <f t="shared" ca="1" si="189"/>
        <v>4.2607864581815737E-2</v>
      </c>
      <c r="AG446" s="46">
        <f t="shared" ca="1" si="177"/>
        <v>8.6430963794333937E-6</v>
      </c>
      <c r="AH446" s="48">
        <f t="shared" ca="1" si="190"/>
        <v>1.8154301242223477E-3</v>
      </c>
      <c r="AJ446" s="31">
        <f t="shared" si="178"/>
        <v>820</v>
      </c>
      <c r="AK446" s="20">
        <v>438</v>
      </c>
      <c r="AL446" s="20">
        <f t="shared" si="175"/>
        <v>5.7205725292270269E-2</v>
      </c>
      <c r="AM446" s="20">
        <f t="shared" si="176"/>
        <v>-5.559347488384165E-2</v>
      </c>
      <c r="AN446" s="20">
        <f t="shared" ca="1" si="191"/>
        <v>1.2725420116921805E-2</v>
      </c>
      <c r="AO446" s="20">
        <f t="shared" ca="1" si="192"/>
        <v>-1.2549853554991735E-2</v>
      </c>
      <c r="AP446" s="20">
        <f t="shared" ca="1" si="179"/>
        <v>1.5259420561435625E-2</v>
      </c>
      <c r="AQ446" s="31">
        <f t="shared" ca="1" si="180"/>
        <v>-2.9387680846592084E-2</v>
      </c>
      <c r="AR446" s="89">
        <f t="shared" ca="1" si="181"/>
        <v>-3.1389738790405262E-2</v>
      </c>
      <c r="AT446" s="64">
        <f t="shared" si="193"/>
        <v>2.1578947368421053</v>
      </c>
      <c r="AU446" s="65">
        <f t="shared" ca="1" si="194"/>
        <v>5.0246560793164937E-4</v>
      </c>
      <c r="AV446" s="66">
        <f t="shared" ca="1" si="195"/>
        <v>2.1262075660276208E-3</v>
      </c>
    </row>
    <row r="447" spans="2:48" x14ac:dyDescent="0.2">
      <c r="B447" s="3">
        <v>38533</v>
      </c>
      <c r="C447" s="4">
        <v>1191.329956</v>
      </c>
      <c r="D447" s="4">
        <v>684.94000200000005</v>
      </c>
      <c r="E447" s="4">
        <v>639.65997300000004</v>
      </c>
      <c r="F447" s="4">
        <v>52.389999000000003</v>
      </c>
      <c r="G447" s="4">
        <v>103.379997</v>
      </c>
      <c r="I447" s="74">
        <v>38533</v>
      </c>
      <c r="J447" s="75">
        <f t="shared" si="168"/>
        <v>-7.1009044217374149E-3</v>
      </c>
      <c r="K447" s="75">
        <f t="shared" si="169"/>
        <v>-4.129266451846865E-3</v>
      </c>
      <c r="L447" s="75">
        <f t="shared" si="170"/>
        <v>-4.8230085129283779E-3</v>
      </c>
      <c r="M447" s="75">
        <f t="shared" si="171"/>
        <v>-1.3343500063734328E-3</v>
      </c>
      <c r="N447" s="76">
        <f t="shared" si="172"/>
        <v>3.2022706491333067E-3</v>
      </c>
      <c r="P447" s="77">
        <v>43012</v>
      </c>
      <c r="Q447" s="78">
        <v>1.2467201282878846E-3</v>
      </c>
      <c r="R447" s="78">
        <v>-6.9404067273331159E-4</v>
      </c>
      <c r="S447" s="78">
        <v>-2.7844210405948738E-3</v>
      </c>
      <c r="T447" s="78">
        <v>-1.8937362886019586E-3</v>
      </c>
      <c r="U447" s="79">
        <v>-2.7391344797063555E-4</v>
      </c>
      <c r="W447" s="44">
        <f t="shared" si="173"/>
        <v>43007</v>
      </c>
      <c r="X447" s="20">
        <f t="shared" ca="1" si="174"/>
        <v>-8.2060539752012692E-4</v>
      </c>
      <c r="Y447" s="20">
        <f t="shared" ca="1" si="182"/>
        <v>6.7339321843916556E-7</v>
      </c>
      <c r="Z447" s="20">
        <f t="shared" ca="1" si="183"/>
        <v>3.7102630440178814E-6</v>
      </c>
      <c r="AA447" s="20">
        <f t="shared" ca="1" si="184"/>
        <v>12.322913044679879</v>
      </c>
      <c r="AB447" s="31">
        <f t="shared" ca="1" si="185"/>
        <v>-0.42602199218573666</v>
      </c>
      <c r="AC447" s="20">
        <f t="shared" ca="1" si="186"/>
        <v>356</v>
      </c>
      <c r="AD447" s="20">
        <f t="shared" ca="1" si="187"/>
        <v>0.28259141494435613</v>
      </c>
      <c r="AE447" s="20">
        <f t="shared" ca="1" si="188"/>
        <v>-0.57516038816714865</v>
      </c>
      <c r="AF447" s="20">
        <f t="shared" ca="1" si="189"/>
        <v>-0.42602199218573666</v>
      </c>
      <c r="AG447" s="20">
        <f t="shared" ca="1" si="177"/>
        <v>0.22237804903091396</v>
      </c>
      <c r="AH447" s="45">
        <f t="shared" ca="1" si="190"/>
        <v>0.18149473782590392</v>
      </c>
      <c r="AJ447" s="47">
        <f t="shared" si="178"/>
        <v>819</v>
      </c>
      <c r="AK447" s="46">
        <v>439</v>
      </c>
      <c r="AL447" s="46">
        <f t="shared" si="175"/>
        <v>5.7205725292270269E-2</v>
      </c>
      <c r="AM447" s="46">
        <f t="shared" si="176"/>
        <v>-5.559347488384165E-2</v>
      </c>
      <c r="AN447" s="46">
        <f t="shared" ca="1" si="191"/>
        <v>1.0626540492879307E-2</v>
      </c>
      <c r="AO447" s="94">
        <f t="shared" ca="1" si="192"/>
        <v>-3.4866516137230429E-2</v>
      </c>
      <c r="AP447" s="46">
        <f t="shared" ca="1" si="179"/>
        <v>2.7290395397037647E-3</v>
      </c>
      <c r="AQ447" s="47">
        <f t="shared" ca="1" si="180"/>
        <v>-3.3294533137208537E-2</v>
      </c>
      <c r="AR447" s="90">
        <f t="shared" ca="1" si="181"/>
        <v>-3.2684949588220644E-2</v>
      </c>
      <c r="AT447" s="67">
        <f t="shared" si="193"/>
        <v>2.1666666666666665</v>
      </c>
      <c r="AU447" s="56">
        <f t="shared" ca="1" si="194"/>
        <v>1.6136589753410826E-5</v>
      </c>
      <c r="AV447" s="57">
        <f t="shared" ca="1" si="195"/>
        <v>2.314662847433137E-3</v>
      </c>
    </row>
    <row r="448" spans="2:48" x14ac:dyDescent="0.2">
      <c r="B448" s="3">
        <v>38534</v>
      </c>
      <c r="C448" s="4">
        <v>1194.4399410000001</v>
      </c>
      <c r="D448" s="4">
        <v>689.88000499999998</v>
      </c>
      <c r="E448" s="4">
        <v>643.03997800000002</v>
      </c>
      <c r="F448" s="4">
        <v>52.32</v>
      </c>
      <c r="G448" s="4">
        <v>102.68</v>
      </c>
      <c r="I448" s="77">
        <v>38534</v>
      </c>
      <c r="J448" s="78">
        <f t="shared" si="168"/>
        <v>2.6105152349581743E-3</v>
      </c>
      <c r="K448" s="78">
        <f t="shared" si="169"/>
        <v>7.2123149262348571E-3</v>
      </c>
      <c r="L448" s="78">
        <f t="shared" si="170"/>
        <v>5.2840651950563471E-3</v>
      </c>
      <c r="M448" s="78">
        <f t="shared" si="171"/>
        <v>-1.3361137876716281E-3</v>
      </c>
      <c r="N448" s="79">
        <f t="shared" si="172"/>
        <v>-6.7711067935124448E-3</v>
      </c>
      <c r="P448" s="74">
        <v>43013</v>
      </c>
      <c r="Q448" s="75">
        <v>5.6467873211865005E-3</v>
      </c>
      <c r="R448" s="75">
        <v>3.1694236739999906E-3</v>
      </c>
      <c r="S448" s="75">
        <v>2.8717806356994696E-3</v>
      </c>
      <c r="T448" s="75">
        <v>-5.8368362158578598E-4</v>
      </c>
      <c r="U448" s="76">
        <v>-4.5662618424737795E-4</v>
      </c>
      <c r="W448" s="42">
        <f t="shared" si="173"/>
        <v>43010</v>
      </c>
      <c r="X448" s="19">
        <f t="shared" ca="1" si="174"/>
        <v>-1.459950778718821E-3</v>
      </c>
      <c r="Y448" s="46">
        <f t="shared" ca="1" si="182"/>
        <v>2.1314562762816919E-6</v>
      </c>
      <c r="Z448" s="19">
        <f t="shared" ca="1" si="183"/>
        <v>3.2402853919369745E-6</v>
      </c>
      <c r="AA448" s="46">
        <f t="shared" ca="1" si="184"/>
        <v>11.98205021422846</v>
      </c>
      <c r="AB448" s="47">
        <f t="shared" ca="1" si="185"/>
        <v>-0.81104804659130503</v>
      </c>
      <c r="AC448" s="46">
        <f t="shared" ca="1" si="186"/>
        <v>203</v>
      </c>
      <c r="AD448" s="46">
        <f t="shared" ca="1" si="187"/>
        <v>0.16096979332273451</v>
      </c>
      <c r="AE448" s="46">
        <f t="shared" ca="1" si="188"/>
        <v>-0.99047994552016261</v>
      </c>
      <c r="AF448" s="46">
        <f t="shared" ca="1" si="189"/>
        <v>-0.81104804659130503</v>
      </c>
      <c r="AG448" s="46">
        <f t="shared" ca="1" si="177"/>
        <v>0.73375640830191691</v>
      </c>
      <c r="AH448" s="48">
        <f t="shared" ca="1" si="190"/>
        <v>0.65779893387957167</v>
      </c>
      <c r="AJ448" s="31">
        <f t="shared" si="178"/>
        <v>818</v>
      </c>
      <c r="AK448" s="20">
        <v>440</v>
      </c>
      <c r="AL448" s="20">
        <f t="shared" si="175"/>
        <v>5.7205725292270269E-2</v>
      </c>
      <c r="AM448" s="20">
        <f t="shared" si="176"/>
        <v>-5.559347488384165E-2</v>
      </c>
      <c r="AN448" s="20">
        <f t="shared" ca="1" si="191"/>
        <v>-7.2208400071336438E-4</v>
      </c>
      <c r="AO448" s="20">
        <f t="shared" ca="1" si="192"/>
        <v>-4.2921091650843138E-2</v>
      </c>
      <c r="AP448" s="20">
        <f t="shared" ca="1" si="179"/>
        <v>-1.9950707398358057E-3</v>
      </c>
      <c r="AQ448" s="31">
        <f t="shared" ca="1" si="180"/>
        <v>-4.9661053163759593E-2</v>
      </c>
      <c r="AR448" s="89">
        <f t="shared" ca="1" si="181"/>
        <v>-4.9090143176874892E-2</v>
      </c>
      <c r="AT448" s="64">
        <f t="shared" si="193"/>
        <v>2.1755319148936172</v>
      </c>
      <c r="AU448" s="65">
        <f t="shared" ca="1" si="194"/>
        <v>8.6592854685751951E-6</v>
      </c>
      <c r="AV448" s="66">
        <f t="shared" ca="1" si="195"/>
        <v>5.2426885226838586E-3</v>
      </c>
    </row>
    <row r="449" spans="2:48" x14ac:dyDescent="0.2">
      <c r="B449" s="3">
        <v>38538</v>
      </c>
      <c r="C449" s="4">
        <v>1204.98999</v>
      </c>
      <c r="D449" s="4">
        <v>696.53002900000001</v>
      </c>
      <c r="E449" s="4">
        <v>653.22997999999995</v>
      </c>
      <c r="F449" s="4">
        <v>52.380001</v>
      </c>
      <c r="G449" s="4">
        <v>102.300003</v>
      </c>
      <c r="I449" s="74">
        <v>38538</v>
      </c>
      <c r="J449" s="75">
        <f t="shared" si="168"/>
        <v>8.8326324646907824E-3</v>
      </c>
      <c r="K449" s="75">
        <f t="shared" si="169"/>
        <v>9.6393922882284881E-3</v>
      </c>
      <c r="L449" s="75">
        <f t="shared" si="170"/>
        <v>1.5846607285122691E-2</v>
      </c>
      <c r="M449" s="75">
        <f t="shared" si="171"/>
        <v>1.1468081039755305E-3</v>
      </c>
      <c r="N449" s="76">
        <f t="shared" si="172"/>
        <v>-3.7007888585898229E-3</v>
      </c>
      <c r="P449" s="77">
        <v>43014</v>
      </c>
      <c r="Q449" s="78">
        <v>-1.0736343152785389E-3</v>
      </c>
      <c r="R449" s="78">
        <v>-8.4062673508458231E-4</v>
      </c>
      <c r="S449" s="78">
        <v>-1.2366955948704557E-3</v>
      </c>
      <c r="T449" s="78">
        <v>-7.3018396333875135E-4</v>
      </c>
      <c r="U449" s="79">
        <v>-1.4620156896561754E-3</v>
      </c>
      <c r="W449" s="44">
        <f t="shared" si="173"/>
        <v>43011</v>
      </c>
      <c r="X449" s="20">
        <f t="shared" ca="1" si="174"/>
        <v>8.2241615644701427E-4</v>
      </c>
      <c r="Y449" s="20">
        <f t="shared" ca="1" si="182"/>
        <v>6.7636833438507982E-7</v>
      </c>
      <c r="Z449" s="20">
        <f t="shared" ca="1" si="183"/>
        <v>3.273985357311906E-6</v>
      </c>
      <c r="AA449" s="20">
        <f t="shared" ca="1" si="184"/>
        <v>12.422913865002521</v>
      </c>
      <c r="AB449" s="31">
        <f t="shared" ca="1" si="185"/>
        <v>0.45452028165774333</v>
      </c>
      <c r="AC449" s="20">
        <f t="shared" ca="1" si="186"/>
        <v>861</v>
      </c>
      <c r="AD449" s="20">
        <f t="shared" ca="1" si="187"/>
        <v>0.68402225755166934</v>
      </c>
      <c r="AE449" s="20">
        <f t="shared" ca="1" si="188"/>
        <v>0.4789763058718306</v>
      </c>
      <c r="AF449" s="20">
        <f t="shared" ca="1" si="189"/>
        <v>0.45452028165774333</v>
      </c>
      <c r="AG449" s="20">
        <f t="shared" ca="1" si="177"/>
        <v>0.16725850798672998</v>
      </c>
      <c r="AH449" s="45">
        <f t="shared" ca="1" si="190"/>
        <v>0.2065886864382343</v>
      </c>
      <c r="AJ449" s="47">
        <f t="shared" si="178"/>
        <v>817</v>
      </c>
      <c r="AK449" s="46">
        <v>441</v>
      </c>
      <c r="AL449" s="46">
        <f t="shared" si="175"/>
        <v>5.7205725292270269E-2</v>
      </c>
      <c r="AM449" s="46">
        <f t="shared" si="176"/>
        <v>-5.559347488384165E-2</v>
      </c>
      <c r="AN449" s="46">
        <f t="shared" ca="1" si="191"/>
        <v>-1.4017308125500316E-2</v>
      </c>
      <c r="AO449" s="94">
        <f t="shared" ca="1" si="192"/>
        <v>-2.560768229010861E-2</v>
      </c>
      <c r="AP449" s="46">
        <f t="shared" ca="1" si="179"/>
        <v>-2.3900694873314247E-3</v>
      </c>
      <c r="AQ449" s="47">
        <f t="shared" ca="1" si="180"/>
        <v>1.7461138520785818E-2</v>
      </c>
      <c r="AR449" s="90">
        <f t="shared" ca="1" si="181"/>
        <v>2.2584712908776155E-2</v>
      </c>
      <c r="AT449" s="67">
        <f t="shared" si="193"/>
        <v>2.1844919786096257</v>
      </c>
      <c r="AU449" s="56">
        <f t="shared" ca="1" si="194"/>
        <v>1.2478762219360414E-5</v>
      </c>
      <c r="AV449" s="57">
        <f t="shared" ca="1" si="195"/>
        <v>1.1142422008272553E-3</v>
      </c>
    </row>
    <row r="450" spans="2:48" x14ac:dyDescent="0.2">
      <c r="B450" s="3">
        <v>38539</v>
      </c>
      <c r="C450" s="4">
        <v>1194.9399410000001</v>
      </c>
      <c r="D450" s="4">
        <v>692.03002900000001</v>
      </c>
      <c r="E450" s="4">
        <v>648.27002000000005</v>
      </c>
      <c r="F450" s="4">
        <v>52.240001999999997</v>
      </c>
      <c r="G450" s="4">
        <v>102.459999</v>
      </c>
      <c r="I450" s="77">
        <v>38539</v>
      </c>
      <c r="J450" s="78">
        <f t="shared" si="168"/>
        <v>-8.3403589103673344E-3</v>
      </c>
      <c r="K450" s="78">
        <f t="shared" si="169"/>
        <v>-6.4605972645007097E-3</v>
      </c>
      <c r="L450" s="78">
        <f t="shared" si="170"/>
        <v>-7.5929766726259415E-3</v>
      </c>
      <c r="M450" s="78">
        <f t="shared" si="171"/>
        <v>-2.6727567263697283E-3</v>
      </c>
      <c r="N450" s="79">
        <f t="shared" si="172"/>
        <v>1.5639882239298906E-3</v>
      </c>
      <c r="P450" s="74">
        <v>43017</v>
      </c>
      <c r="Q450" s="75">
        <v>-1.8044340510071403E-3</v>
      </c>
      <c r="R450" s="75">
        <v>-2.8926105727462674E-3</v>
      </c>
      <c r="S450" s="75">
        <v>-4.4098953317311656E-3</v>
      </c>
      <c r="T450" s="75">
        <v>2.9222563203257901E-4</v>
      </c>
      <c r="U450" s="76">
        <v>1.3726299539955444E-3</v>
      </c>
      <c r="W450" s="42">
        <f t="shared" si="173"/>
        <v>43012</v>
      </c>
      <c r="X450" s="19">
        <f t="shared" ca="1" si="174"/>
        <v>-2.7391344797063555E-4</v>
      </c>
      <c r="Y450" s="46">
        <f t="shared" ca="1" si="182"/>
        <v>7.5028576979162067E-8</v>
      </c>
      <c r="Z450" s="19">
        <f t="shared" ca="1" si="183"/>
        <v>2.9187573628774923E-6</v>
      </c>
      <c r="AA450" s="46">
        <f t="shared" ca="1" si="184"/>
        <v>12.71864693545905</v>
      </c>
      <c r="AB450" s="47">
        <f t="shared" ca="1" si="185"/>
        <v>-0.16032983958097688</v>
      </c>
      <c r="AC450" s="46">
        <f t="shared" ca="1" si="186"/>
        <v>491</v>
      </c>
      <c r="AD450" s="46">
        <f t="shared" ca="1" si="187"/>
        <v>0.3899046104928458</v>
      </c>
      <c r="AE450" s="46">
        <f t="shared" ca="1" si="188"/>
        <v>-0.27956766085845042</v>
      </c>
      <c r="AF450" s="46">
        <f t="shared" ca="1" si="189"/>
        <v>-0.16032983958097688</v>
      </c>
      <c r="AG450" s="46">
        <f t="shared" ca="1" si="177"/>
        <v>4.2385593804085624E-2</v>
      </c>
      <c r="AH450" s="48">
        <f t="shared" ca="1" si="190"/>
        <v>2.5705657460061784E-2</v>
      </c>
      <c r="AJ450" s="31">
        <f t="shared" si="178"/>
        <v>816</v>
      </c>
      <c r="AK450" s="20">
        <v>442</v>
      </c>
      <c r="AL450" s="20">
        <f t="shared" si="175"/>
        <v>5.7205725292270269E-2</v>
      </c>
      <c r="AM450" s="20">
        <f t="shared" si="176"/>
        <v>-5.559347488384165E-2</v>
      </c>
      <c r="AN450" s="20">
        <f t="shared" ca="1" si="191"/>
        <v>4.9760562579152581E-3</v>
      </c>
      <c r="AO450" s="20">
        <f t="shared" ca="1" si="192"/>
        <v>-1.2916302994108756E-2</v>
      </c>
      <c r="AP450" s="20">
        <f t="shared" ca="1" si="179"/>
        <v>1.0829740700874115E-2</v>
      </c>
      <c r="AQ450" s="31">
        <f t="shared" ca="1" si="180"/>
        <v>-3.7835159250368161E-3</v>
      </c>
      <c r="AR450" s="89">
        <f t="shared" ca="1" si="181"/>
        <v>-1.1629947388438984E-2</v>
      </c>
      <c r="AT450" s="64">
        <f t="shared" si="193"/>
        <v>2.193548387096774</v>
      </c>
      <c r="AU450" s="65">
        <f t="shared" ca="1" si="194"/>
        <v>2.5726655767985534E-4</v>
      </c>
      <c r="AV450" s="66">
        <f t="shared" ca="1" si="195"/>
        <v>2.966898705011095E-4</v>
      </c>
    </row>
    <row r="451" spans="2:48" x14ac:dyDescent="0.2">
      <c r="B451" s="3">
        <v>38540</v>
      </c>
      <c r="C451" s="4">
        <v>1197.869995</v>
      </c>
      <c r="D451" s="4">
        <v>694.59002699999996</v>
      </c>
      <c r="E451" s="4">
        <v>649.29998799999998</v>
      </c>
      <c r="F451" s="4">
        <v>51.950001</v>
      </c>
      <c r="G451" s="4">
        <v>102.589996</v>
      </c>
      <c r="I451" s="74">
        <v>38540</v>
      </c>
      <c r="J451" s="75">
        <f t="shared" si="168"/>
        <v>2.452051270081303E-3</v>
      </c>
      <c r="K451" s="75">
        <f t="shared" si="169"/>
        <v>3.699258547637317E-3</v>
      </c>
      <c r="L451" s="75">
        <f t="shared" si="170"/>
        <v>1.5887947432767903E-3</v>
      </c>
      <c r="M451" s="75">
        <f t="shared" si="171"/>
        <v>-5.5513206144210455E-3</v>
      </c>
      <c r="N451" s="76">
        <f t="shared" si="172"/>
        <v>1.268758552301011E-3</v>
      </c>
      <c r="P451" s="77">
        <v>43018</v>
      </c>
      <c r="Q451" s="78">
        <v>2.3224126121231771E-3</v>
      </c>
      <c r="R451" s="78">
        <v>2.9836760307739105E-3</v>
      </c>
      <c r="S451" s="78">
        <v>2.9596097431316879E-3</v>
      </c>
      <c r="T451" s="78">
        <v>9.4959974943461742E-3</v>
      </c>
      <c r="U451" s="79">
        <v>9.1400895549667056E-5</v>
      </c>
      <c r="W451" s="44">
        <f t="shared" si="173"/>
        <v>43013</v>
      </c>
      <c r="X451" s="20">
        <f t="shared" ca="1" si="174"/>
        <v>-4.5662618424737795E-4</v>
      </c>
      <c r="Y451" s="20">
        <f t="shared" ca="1" si="182"/>
        <v>2.0850747214032035E-7</v>
      </c>
      <c r="Z451" s="20">
        <f t="shared" ca="1" si="183"/>
        <v>2.4992357435356093E-6</v>
      </c>
      <c r="AA451" s="20">
        <f t="shared" ca="1" si="184"/>
        <v>12.816097082250224</v>
      </c>
      <c r="AB451" s="31">
        <f t="shared" ca="1" si="185"/>
        <v>-0.28883990922691688</v>
      </c>
      <c r="AC451" s="20">
        <f t="shared" ca="1" si="186"/>
        <v>420</v>
      </c>
      <c r="AD451" s="20">
        <f t="shared" ca="1" si="187"/>
        <v>0.33346581875993642</v>
      </c>
      <c r="AE451" s="20">
        <f t="shared" ca="1" si="188"/>
        <v>-0.4303629562914193</v>
      </c>
      <c r="AF451" s="20">
        <f t="shared" ca="1" si="189"/>
        <v>-0.28883990922691688</v>
      </c>
      <c r="AG451" s="20">
        <f t="shared" ca="1" si="177"/>
        <v>0.11181512599147043</v>
      </c>
      <c r="AH451" s="45">
        <f t="shared" ca="1" si="190"/>
        <v>8.3428493162213582E-2</v>
      </c>
      <c r="AJ451" s="47">
        <f t="shared" si="178"/>
        <v>815</v>
      </c>
      <c r="AK451" s="46">
        <v>443</v>
      </c>
      <c r="AL451" s="46">
        <f t="shared" si="175"/>
        <v>5.7205725292270269E-2</v>
      </c>
      <c r="AM451" s="46">
        <f t="shared" si="176"/>
        <v>-5.559347488384165E-2</v>
      </c>
      <c r="AN451" s="46">
        <f t="shared" ca="1" si="191"/>
        <v>4.4819079756342611E-3</v>
      </c>
      <c r="AO451" s="94">
        <f t="shared" ca="1" si="192"/>
        <v>-9.6044725271754658E-3</v>
      </c>
      <c r="AP451" s="46">
        <f t="shared" ca="1" si="179"/>
        <v>2.1512005207136115E-2</v>
      </c>
      <c r="AQ451" s="47">
        <f t="shared" ca="1" si="180"/>
        <v>1.9988522251104358E-2</v>
      </c>
      <c r="AR451" s="90">
        <f t="shared" ca="1" si="181"/>
        <v>2.2611743199869336E-2</v>
      </c>
      <c r="AT451" s="67">
        <f t="shared" si="193"/>
        <v>2.2027027027027026</v>
      </c>
      <c r="AU451" s="56">
        <f t="shared" ca="1" si="194"/>
        <v>1.0193367295836724E-3</v>
      </c>
      <c r="AV451" s="57">
        <f t="shared" ca="1" si="195"/>
        <v>1.1262219145608712E-3</v>
      </c>
    </row>
    <row r="452" spans="2:48" x14ac:dyDescent="0.2">
      <c r="B452" s="3">
        <v>38541</v>
      </c>
      <c r="C452" s="4">
        <v>1211.8599850000001</v>
      </c>
      <c r="D452" s="4">
        <v>702.830017</v>
      </c>
      <c r="E452" s="4">
        <v>662.14001499999995</v>
      </c>
      <c r="F452" s="4">
        <v>52.650002000000001</v>
      </c>
      <c r="G452" s="4">
        <v>102.41999800000001</v>
      </c>
      <c r="I452" s="77">
        <v>38541</v>
      </c>
      <c r="J452" s="78">
        <f t="shared" si="168"/>
        <v>1.1679055371947966E-2</v>
      </c>
      <c r="K452" s="78">
        <f t="shared" si="169"/>
        <v>1.1863098633289238E-2</v>
      </c>
      <c r="L452" s="78">
        <f t="shared" si="170"/>
        <v>1.9775184409829318E-2</v>
      </c>
      <c r="M452" s="78">
        <f t="shared" si="171"/>
        <v>1.3474513696352004E-2</v>
      </c>
      <c r="N452" s="79">
        <f t="shared" si="172"/>
        <v>-1.6570621564308526E-3</v>
      </c>
      <c r="P452" s="74">
        <v>43019</v>
      </c>
      <c r="Q452" s="75">
        <v>1.8035070386158997E-3</v>
      </c>
      <c r="R452" s="75">
        <v>6.3787901993130514E-4</v>
      </c>
      <c r="S452" s="75">
        <v>-7.2278432687592311E-4</v>
      </c>
      <c r="T452" s="75">
        <v>2.4601882043470426E-3</v>
      </c>
      <c r="U452" s="76">
        <v>1.8272112239169533E-4</v>
      </c>
      <c r="W452" s="42">
        <f t="shared" si="173"/>
        <v>43014</v>
      </c>
      <c r="X452" s="19">
        <f t="shared" ca="1" si="174"/>
        <v>-1.4620156896561754E-3</v>
      </c>
      <c r="Y452" s="46">
        <f t="shared" ca="1" si="182"/>
        <v>2.1374898768008222E-6</v>
      </c>
      <c r="Z452" s="19">
        <f t="shared" ca="1" si="183"/>
        <v>2.2241789991210088E-6</v>
      </c>
      <c r="AA452" s="46">
        <f t="shared" ca="1" si="184"/>
        <v>12.055098484530497</v>
      </c>
      <c r="AB452" s="47">
        <f t="shared" ca="1" si="185"/>
        <v>-0.98031842534348057</v>
      </c>
      <c r="AC452" s="46">
        <f t="shared" ca="1" si="186"/>
        <v>156</v>
      </c>
      <c r="AD452" s="46">
        <f t="shared" ca="1" si="187"/>
        <v>0.12360890302066772</v>
      </c>
      <c r="AE452" s="46">
        <f t="shared" ca="1" si="188"/>
        <v>-1.1571335384925192</v>
      </c>
      <c r="AF452" s="46">
        <f t="shared" ca="1" si="189"/>
        <v>-0.98031842534348057</v>
      </c>
      <c r="AG452" s="46">
        <f t="shared" ca="1" si="177"/>
        <v>1.0524014690721446</v>
      </c>
      <c r="AH452" s="48">
        <f t="shared" ca="1" si="190"/>
        <v>0.96102421506792124</v>
      </c>
      <c r="AJ452" s="31">
        <f t="shared" si="178"/>
        <v>814</v>
      </c>
      <c r="AK452" s="20">
        <v>444</v>
      </c>
      <c r="AL452" s="20">
        <f t="shared" si="175"/>
        <v>5.7205725292270269E-2</v>
      </c>
      <c r="AM452" s="20">
        <f t="shared" si="176"/>
        <v>-5.559347488384165E-2</v>
      </c>
      <c r="AN452" s="20">
        <f t="shared" ca="1" si="191"/>
        <v>9.0427415956577557E-3</v>
      </c>
      <c r="AO452" s="20">
        <f t="shared" ca="1" si="192"/>
        <v>-1.8937576544374987E-2</v>
      </c>
      <c r="AP452" s="20">
        <f t="shared" ca="1" si="179"/>
        <v>-1.6288620765075205E-2</v>
      </c>
      <c r="AQ452" s="31">
        <f t="shared" ca="1" si="180"/>
        <v>1.9289774051838935E-3</v>
      </c>
      <c r="AR452" s="89">
        <f t="shared" ca="1" si="181"/>
        <v>2.8257571073630793E-3</v>
      </c>
      <c r="AT452" s="64">
        <f t="shared" si="193"/>
        <v>2.2119565217391304</v>
      </c>
      <c r="AU452" s="65">
        <f t="shared" ca="1" si="194"/>
        <v>5.8687446052377572E-4</v>
      </c>
      <c r="AV452" s="66">
        <f t="shared" ca="1" si="195"/>
        <v>1.766225877464062E-5</v>
      </c>
    </row>
    <row r="453" spans="2:48" x14ac:dyDescent="0.2">
      <c r="B453" s="3">
        <v>38544</v>
      </c>
      <c r="C453" s="4">
        <v>1219.4399410000001</v>
      </c>
      <c r="D453" s="4">
        <v>708.63000499999998</v>
      </c>
      <c r="E453" s="4">
        <v>671.73999000000003</v>
      </c>
      <c r="F453" s="4">
        <v>53.029998999999997</v>
      </c>
      <c r="G453" s="4">
        <v>102.43</v>
      </c>
      <c r="I453" s="74">
        <v>38544</v>
      </c>
      <c r="J453" s="75">
        <f t="shared" si="168"/>
        <v>6.2548116893223751E-3</v>
      </c>
      <c r="K453" s="75">
        <f t="shared" si="169"/>
        <v>8.252333935247937E-3</v>
      </c>
      <c r="L453" s="75">
        <f t="shared" si="170"/>
        <v>1.449840635292233E-2</v>
      </c>
      <c r="M453" s="75">
        <f t="shared" si="171"/>
        <v>7.2174166299176197E-3</v>
      </c>
      <c r="N453" s="76">
        <f t="shared" si="172"/>
        <v>9.7656709581268162E-5</v>
      </c>
      <c r="P453" s="77">
        <v>43020</v>
      </c>
      <c r="Q453" s="78">
        <v>-1.6867527186751748E-3</v>
      </c>
      <c r="R453" s="78">
        <v>-5.500785856756194E-6</v>
      </c>
      <c r="S453" s="78">
        <v>-1.1679518147015672E-3</v>
      </c>
      <c r="T453" s="78">
        <v>-8.661469986783357E-4</v>
      </c>
      <c r="U453" s="79">
        <v>1.1876210596347898E-3</v>
      </c>
      <c r="W453" s="44">
        <f t="shared" si="173"/>
        <v>43017</v>
      </c>
      <c r="X453" s="20">
        <f t="shared" ca="1" si="174"/>
        <v>1.3726299539955444E-3</v>
      </c>
      <c r="Y453" s="20">
        <f t="shared" ca="1" si="182"/>
        <v>1.8841129906058105E-6</v>
      </c>
      <c r="Z453" s="20">
        <f t="shared" ca="1" si="183"/>
        <v>2.5249010841520071E-6</v>
      </c>
      <c r="AA453" s="20">
        <f t="shared" ca="1" si="184"/>
        <v>12.143096075406492</v>
      </c>
      <c r="AB453" s="31">
        <f t="shared" ca="1" si="185"/>
        <v>0.86383597701824633</v>
      </c>
      <c r="AC453" s="20">
        <f t="shared" ca="1" si="186"/>
        <v>1050</v>
      </c>
      <c r="AD453" s="20">
        <f t="shared" ca="1" si="187"/>
        <v>0.8342607313195548</v>
      </c>
      <c r="AE453" s="20">
        <f t="shared" ca="1" si="188"/>
        <v>0.97114006006193154</v>
      </c>
      <c r="AF453" s="20">
        <f t="shared" ca="1" si="189"/>
        <v>0.86383597701824633</v>
      </c>
      <c r="AG453" s="20">
        <f t="shared" ca="1" si="177"/>
        <v>0.66959557512918044</v>
      </c>
      <c r="AH453" s="45">
        <f t="shared" ca="1" si="190"/>
        <v>0.74621259519106797</v>
      </c>
      <c r="AJ453" s="47">
        <f t="shared" si="178"/>
        <v>813</v>
      </c>
      <c r="AK453" s="46">
        <v>445</v>
      </c>
      <c r="AL453" s="46">
        <f t="shared" si="175"/>
        <v>5.7205725292270269E-2</v>
      </c>
      <c r="AM453" s="46">
        <f t="shared" si="176"/>
        <v>-5.559347488384165E-2</v>
      </c>
      <c r="AN453" s="46">
        <f t="shared" ca="1" si="191"/>
        <v>3.0023920992233302E-2</v>
      </c>
      <c r="AO453" s="94">
        <f t="shared" ca="1" si="192"/>
        <v>-1.7448109924980242E-2</v>
      </c>
      <c r="AP453" s="46">
        <f t="shared" ca="1" si="179"/>
        <v>-9.1282524250096576E-3</v>
      </c>
      <c r="AQ453" s="47">
        <f t="shared" ca="1" si="180"/>
        <v>9.2765718405252301E-3</v>
      </c>
      <c r="AR453" s="90">
        <f t="shared" ca="1" si="181"/>
        <v>1.1154316199136224E-2</v>
      </c>
      <c r="AT453" s="67">
        <f t="shared" si="193"/>
        <v>2.221311475409836</v>
      </c>
      <c r="AU453" s="56">
        <f t="shared" ca="1" si="194"/>
        <v>1.8509076166149394E-4</v>
      </c>
      <c r="AV453" s="57">
        <f t="shared" ca="1" si="195"/>
        <v>2.7637284126930134E-4</v>
      </c>
    </row>
    <row r="454" spans="2:48" x14ac:dyDescent="0.2">
      <c r="B454" s="3">
        <v>38545</v>
      </c>
      <c r="C454" s="4">
        <v>1222.209961</v>
      </c>
      <c r="D454" s="4">
        <v>709.69000200000005</v>
      </c>
      <c r="E454" s="4">
        <v>670.78997800000002</v>
      </c>
      <c r="F454" s="4">
        <v>53.580002</v>
      </c>
      <c r="G454" s="4">
        <v>102.379997</v>
      </c>
      <c r="I454" s="77">
        <v>38545</v>
      </c>
      <c r="J454" s="78">
        <f t="shared" si="168"/>
        <v>2.2715509857159344E-3</v>
      </c>
      <c r="K454" s="78">
        <f t="shared" si="169"/>
        <v>1.4958398494572167E-3</v>
      </c>
      <c r="L454" s="78">
        <f t="shared" si="170"/>
        <v>-1.4142555365804783E-3</v>
      </c>
      <c r="M454" s="78">
        <f t="shared" si="171"/>
        <v>1.0371544604404081E-2</v>
      </c>
      <c r="N454" s="79">
        <f t="shared" si="172"/>
        <v>-4.8816752904426235E-4</v>
      </c>
      <c r="P454" s="74">
        <v>43021</v>
      </c>
      <c r="Q454" s="75">
        <v>8.7810722352684139E-4</v>
      </c>
      <c r="R454" s="75">
        <v>-5.0009287641675053E-4</v>
      </c>
      <c r="S454" s="75">
        <v>-1.6609529508674159E-3</v>
      </c>
      <c r="T454" s="75">
        <v>5.2015749920758837E-3</v>
      </c>
      <c r="U454" s="76">
        <v>2.463774156903862E-3</v>
      </c>
      <c r="W454" s="42">
        <f t="shared" si="173"/>
        <v>43018</v>
      </c>
      <c r="X454" s="19">
        <f t="shared" ca="1" si="174"/>
        <v>9.1400895549667056E-5</v>
      </c>
      <c r="Y454" s="46">
        <f t="shared" ca="1" si="182"/>
        <v>8.3541237072811478E-9</v>
      </c>
      <c r="Z454" s="19">
        <f t="shared" ca="1" si="183"/>
        <v>2.6808713742490147E-6</v>
      </c>
      <c r="AA454" s="46">
        <f t="shared" ca="1" si="184"/>
        <v>12.826252479503488</v>
      </c>
      <c r="AB454" s="47">
        <f t="shared" ca="1" si="185"/>
        <v>5.5822908732039711E-2</v>
      </c>
      <c r="AC454" s="46">
        <f t="shared" ca="1" si="186"/>
        <v>610</v>
      </c>
      <c r="AD454" s="46">
        <f t="shared" ca="1" si="187"/>
        <v>0.48449920508744038</v>
      </c>
      <c r="AE454" s="46">
        <f t="shared" ca="1" si="188"/>
        <v>-3.886451241001352E-2</v>
      </c>
      <c r="AF454" s="46">
        <f t="shared" ca="1" si="189"/>
        <v>5.5822908732039711E-2</v>
      </c>
      <c r="AG454" s="46">
        <f t="shared" ca="1" si="177"/>
        <v>1.0557829243208037E-4</v>
      </c>
      <c r="AH454" s="48">
        <f t="shared" ca="1" si="190"/>
        <v>3.1161971393056358E-3</v>
      </c>
      <c r="AJ454" s="31">
        <f t="shared" si="178"/>
        <v>812</v>
      </c>
      <c r="AK454" s="20">
        <v>446</v>
      </c>
      <c r="AL454" s="20">
        <f t="shared" si="175"/>
        <v>5.7205725292270269E-2</v>
      </c>
      <c r="AM454" s="20">
        <f t="shared" si="176"/>
        <v>-5.559347488384165E-2</v>
      </c>
      <c r="AN454" s="20">
        <f t="shared" ca="1" si="191"/>
        <v>4.4598130298425395E-2</v>
      </c>
      <c r="AO454" s="20">
        <f t="shared" ca="1" si="192"/>
        <v>4.6964433978691923E-3</v>
      </c>
      <c r="AP454" s="20">
        <f t="shared" ca="1" si="179"/>
        <v>1.5618511446609263E-2</v>
      </c>
      <c r="AQ454" s="31">
        <f t="shared" ca="1" si="180"/>
        <v>6.9740853153521356E-3</v>
      </c>
      <c r="AR454" s="89">
        <f t="shared" ca="1" si="181"/>
        <v>7.8715175734464272E-3</v>
      </c>
      <c r="AT454" s="64">
        <f t="shared" si="193"/>
        <v>2.2307692307692308</v>
      </c>
      <c r="AU454" s="65">
        <f t="shared" ca="1" si="194"/>
        <v>5.4416916110985175E-4</v>
      </c>
      <c r="AV454" s="66">
        <f t="shared" ca="1" si="195"/>
        <v>1.3822022141255402E-4</v>
      </c>
    </row>
    <row r="455" spans="2:48" x14ac:dyDescent="0.2">
      <c r="B455" s="3">
        <v>38546</v>
      </c>
      <c r="C455" s="4">
        <v>1223.290039</v>
      </c>
      <c r="D455" s="4">
        <v>707.63000499999998</v>
      </c>
      <c r="E455" s="4">
        <v>667.65002400000003</v>
      </c>
      <c r="F455" s="4">
        <v>53.150002000000001</v>
      </c>
      <c r="G455" s="4">
        <v>102.239998</v>
      </c>
      <c r="I455" s="74">
        <v>38546</v>
      </c>
      <c r="J455" s="75">
        <f t="shared" ref="J455:J518" si="196">(C455-C454)/C454</f>
        <v>8.8370904710697055E-4</v>
      </c>
      <c r="K455" s="75">
        <f t="shared" ref="K455:K518" si="197">(D455-D454)/D454</f>
        <v>-2.9026715808236321E-3</v>
      </c>
      <c r="L455" s="75">
        <f t="shared" ref="L455:L518" si="198">(E455-E454)/E454</f>
        <v>-4.6809792975171559E-3</v>
      </c>
      <c r="M455" s="75">
        <f t="shared" ref="M455:M518" si="199">(F455-F454)/F454</f>
        <v>-8.0253823058834464E-3</v>
      </c>
      <c r="N455" s="76">
        <f t="shared" ref="N455:N518" si="200">(G455-G454)/G454</f>
        <v>-1.3674448535098422E-3</v>
      </c>
      <c r="P455" s="77">
        <v>43024</v>
      </c>
      <c r="Q455" s="78">
        <v>1.7507534306602202E-3</v>
      </c>
      <c r="R455" s="78">
        <v>3.5188474890408334E-4</v>
      </c>
      <c r="S455" s="78">
        <v>1.3323040173391153E-5</v>
      </c>
      <c r="T455" s="78">
        <v>-7.1874371136969371E-4</v>
      </c>
      <c r="U455" s="79">
        <v>-1.0012834425515518E-3</v>
      </c>
      <c r="W455" s="44">
        <f t="shared" si="173"/>
        <v>43019</v>
      </c>
      <c r="X455" s="20">
        <f t="shared" ca="1" si="174"/>
        <v>1.8272112239169533E-4</v>
      </c>
      <c r="Y455" s="20">
        <f t="shared" ca="1" si="182"/>
        <v>3.3387008568080906E-8</v>
      </c>
      <c r="Z455" s="20">
        <f t="shared" ca="1" si="183"/>
        <v>2.306076788252896E-6</v>
      </c>
      <c r="AA455" s="20">
        <f t="shared" ca="1" si="184"/>
        <v>12.965484998296704</v>
      </c>
      <c r="AB455" s="31">
        <f t="shared" ca="1" si="185"/>
        <v>0.1203238922492821</v>
      </c>
      <c r="AC455" s="20">
        <f t="shared" ca="1" si="186"/>
        <v>654</v>
      </c>
      <c r="AD455" s="20">
        <f t="shared" ca="1" si="187"/>
        <v>0.51947535771065179</v>
      </c>
      <c r="AE455" s="20">
        <f t="shared" ca="1" si="188"/>
        <v>4.8836888355167543E-2</v>
      </c>
      <c r="AF455" s="20">
        <f t="shared" ca="1" si="189"/>
        <v>0.1203238922492821</v>
      </c>
      <c r="AG455" s="20">
        <f t="shared" ca="1" si="177"/>
        <v>5.5914671230167003E-3</v>
      </c>
      <c r="AH455" s="45">
        <f t="shared" ca="1" si="190"/>
        <v>1.4477839046016849E-2</v>
      </c>
      <c r="AJ455" s="47">
        <f t="shared" si="178"/>
        <v>811</v>
      </c>
      <c r="AK455" s="46">
        <v>447</v>
      </c>
      <c r="AL455" s="46">
        <f t="shared" si="175"/>
        <v>5.7205725292270269E-2</v>
      </c>
      <c r="AM455" s="46">
        <f t="shared" si="176"/>
        <v>-5.559347488384165E-2</v>
      </c>
      <c r="AN455" s="46">
        <f t="shared" ca="1" si="191"/>
        <v>5.1399116278821773E-2</v>
      </c>
      <c r="AO455" s="94">
        <f t="shared" ca="1" si="192"/>
        <v>3.1535838896563625E-2</v>
      </c>
      <c r="AP455" s="46">
        <f t="shared" ca="1" si="179"/>
        <v>5.0397531873479041E-2</v>
      </c>
      <c r="AQ455" s="47">
        <f t="shared" ca="1" si="180"/>
        <v>-4.8929043863931839E-3</v>
      </c>
      <c r="AR455" s="90">
        <f t="shared" ca="1" si="181"/>
        <v>-1.2966995197654029E-3</v>
      </c>
      <c r="AT455" s="67">
        <f t="shared" si="193"/>
        <v>2.2403314917127073</v>
      </c>
      <c r="AU455" s="56">
        <f t="shared" ca="1" si="194"/>
        <v>5.6902430899419629E-3</v>
      </c>
      <c r="AV455" s="57">
        <f t="shared" ca="1" si="195"/>
        <v>3.7669597838066837E-6</v>
      </c>
    </row>
    <row r="456" spans="2:48" x14ac:dyDescent="0.2">
      <c r="B456" s="3">
        <v>38547</v>
      </c>
      <c r="C456" s="4">
        <v>1226.5</v>
      </c>
      <c r="D456" s="4">
        <v>705.22997999999995</v>
      </c>
      <c r="E456" s="4">
        <v>663.02002000000005</v>
      </c>
      <c r="F456" s="4">
        <v>53.299999</v>
      </c>
      <c r="G456" s="4">
        <v>102.239998</v>
      </c>
      <c r="I456" s="77">
        <v>38547</v>
      </c>
      <c r="J456" s="78">
        <f t="shared" si="196"/>
        <v>2.6240391874882431E-3</v>
      </c>
      <c r="K456" s="78">
        <f t="shared" si="197"/>
        <v>-3.3916382615799736E-3</v>
      </c>
      <c r="L456" s="78">
        <f t="shared" si="198"/>
        <v>-6.9347769543403551E-3</v>
      </c>
      <c r="M456" s="78">
        <f t="shared" si="199"/>
        <v>2.8221447668054472E-3</v>
      </c>
      <c r="N456" s="79">
        <f t="shared" si="200"/>
        <v>0</v>
      </c>
      <c r="P456" s="74">
        <v>43025</v>
      </c>
      <c r="Q456" s="75">
        <v>6.7257865530952665E-4</v>
      </c>
      <c r="R456" s="75">
        <v>-1.7147917881552201E-3</v>
      </c>
      <c r="S456" s="75">
        <v>-3.4472101936876627E-3</v>
      </c>
      <c r="T456" s="75">
        <v>-2.5891974650114596E-3</v>
      </c>
      <c r="U456" s="76">
        <v>-3.6447380410026178E-4</v>
      </c>
      <c r="W456" s="42">
        <f t="shared" ref="W456:W519" si="201">IF($P453="","",$P453)</f>
        <v>43020</v>
      </c>
      <c r="X456" s="19">
        <f t="shared" ref="X456:X519" ca="1" si="202">OFFSET(Q453,0,$X$1)</f>
        <v>1.1876210596347898E-3</v>
      </c>
      <c r="Y456" s="46">
        <f t="shared" ca="1" si="182"/>
        <v>1.4104437812880608E-6</v>
      </c>
      <c r="Z456" s="19">
        <f t="shared" ca="1" si="183"/>
        <v>2.0357324457939165E-6</v>
      </c>
      <c r="AA456" s="46">
        <f t="shared" ca="1" si="184"/>
        <v>12.411811483507165</v>
      </c>
      <c r="AB456" s="47">
        <f t="shared" ca="1" si="185"/>
        <v>0.83237215000063614</v>
      </c>
      <c r="AC456" s="46">
        <f t="shared" ca="1" si="186"/>
        <v>1034</v>
      </c>
      <c r="AD456" s="46">
        <f t="shared" ca="1" si="187"/>
        <v>0.82154213036565982</v>
      </c>
      <c r="AE456" s="46">
        <f t="shared" ca="1" si="188"/>
        <v>0.92125800780652611</v>
      </c>
      <c r="AF456" s="46">
        <f t="shared" ca="1" si="189"/>
        <v>0.83237215000063614</v>
      </c>
      <c r="AG456" s="46">
        <f t="shared" ca="1" si="177"/>
        <v>0.61909259090942448</v>
      </c>
      <c r="AH456" s="48">
        <f t="shared" ca="1" si="190"/>
        <v>0.69284339609668155</v>
      </c>
      <c r="AJ456" s="31">
        <f t="shared" si="178"/>
        <v>810</v>
      </c>
      <c r="AK456" s="20">
        <v>448</v>
      </c>
      <c r="AL456" s="20">
        <f t="shared" ref="AL456:AL519" si="203">1/$AJ$8+2/SQRT($AJ$9)</f>
        <v>5.7205725292270269E-2</v>
      </c>
      <c r="AM456" s="20">
        <f t="shared" ref="AM456:AM519" si="204">1/$AJ$8-2/SQRT($AJ$8)</f>
        <v>-5.559347488384165E-2</v>
      </c>
      <c r="AN456" s="20">
        <f t="shared" ca="1" si="191"/>
        <v>5.1666490438558813E-3</v>
      </c>
      <c r="AO456" s="20">
        <f t="shared" ca="1" si="192"/>
        <v>1.5382035786975271E-3</v>
      </c>
      <c r="AP456" s="20">
        <f t="shared" ca="1" si="179"/>
        <v>8.0282936949413828E-3</v>
      </c>
      <c r="AQ456" s="31">
        <f t="shared" ca="1" si="180"/>
        <v>-3.9296855198290903E-2</v>
      </c>
      <c r="AR456" s="89">
        <f t="shared" ca="1" si="181"/>
        <v>-3.8818261096355562E-2</v>
      </c>
      <c r="AT456" s="64">
        <f t="shared" si="193"/>
        <v>2.25</v>
      </c>
      <c r="AU456" s="65">
        <f t="shared" ca="1" si="194"/>
        <v>1.4502037421753E-4</v>
      </c>
      <c r="AV456" s="66">
        <f t="shared" ca="1" si="195"/>
        <v>3.3904291377258714E-3</v>
      </c>
    </row>
    <row r="457" spans="2:48" x14ac:dyDescent="0.2">
      <c r="B457" s="3">
        <v>38548</v>
      </c>
      <c r="C457" s="4">
        <v>1227.920044</v>
      </c>
      <c r="D457" s="4">
        <v>706.39001499999995</v>
      </c>
      <c r="E457" s="4">
        <v>663.73999000000003</v>
      </c>
      <c r="F457" s="4">
        <v>53.16</v>
      </c>
      <c r="G457" s="4">
        <v>102.290001</v>
      </c>
      <c r="I457" s="74">
        <v>38548</v>
      </c>
      <c r="J457" s="75">
        <f t="shared" si="196"/>
        <v>1.1578018752547588E-3</v>
      </c>
      <c r="K457" s="75">
        <f t="shared" si="197"/>
        <v>1.6449031279129592E-3</v>
      </c>
      <c r="L457" s="75">
        <f t="shared" si="198"/>
        <v>1.0858948120450258E-3</v>
      </c>
      <c r="M457" s="75">
        <f t="shared" si="199"/>
        <v>-2.6266229385858543E-3</v>
      </c>
      <c r="N457" s="76">
        <f t="shared" si="200"/>
        <v>4.8907473570181212E-4</v>
      </c>
      <c r="P457" s="77">
        <v>43026</v>
      </c>
      <c r="Q457" s="78">
        <v>7.423351621382425E-4</v>
      </c>
      <c r="R457" s="78">
        <v>3.0556223525832742E-3</v>
      </c>
      <c r="S457" s="78">
        <v>5.1018464106844397E-3</v>
      </c>
      <c r="T457" s="78">
        <v>2.8844103192622685E-3</v>
      </c>
      <c r="U457" s="79">
        <v>-1.5495214798059798E-3</v>
      </c>
      <c r="W457" s="44">
        <f t="shared" si="201"/>
        <v>43021</v>
      </c>
      <c r="X457" s="20">
        <f t="shared" ca="1" si="202"/>
        <v>2.463774156903862E-3</v>
      </c>
      <c r="Y457" s="20">
        <f t="shared" ca="1" si="182"/>
        <v>6.0701830962273365E-6</v>
      </c>
      <c r="Z457" s="20">
        <f t="shared" ca="1" si="183"/>
        <v>2.1957519344442761E-6</v>
      </c>
      <c r="AA457" s="20">
        <f t="shared" ca="1" si="184"/>
        <v>10.264473764315014</v>
      </c>
      <c r="AB457" s="31">
        <f t="shared" ca="1" si="185"/>
        <v>1.6626822422939944</v>
      </c>
      <c r="AC457" s="20">
        <f t="shared" ca="1" si="186"/>
        <v>1216</v>
      </c>
      <c r="AD457" s="20">
        <f t="shared" ca="1" si="187"/>
        <v>0.96621621621621623</v>
      </c>
      <c r="AE457" s="20">
        <f t="shared" ca="1" si="188"/>
        <v>1.8278799714620912</v>
      </c>
      <c r="AF457" s="20">
        <f t="shared" ca="1" si="189"/>
        <v>1.6626822422939944</v>
      </c>
      <c r="AG457" s="20">
        <f t="shared" ref="AG457:AG520" ca="1" si="205">($AF457-mr)^2</f>
        <v>2.6151238725969286</v>
      </c>
      <c r="AH457" s="45">
        <f t="shared" ca="1" si="190"/>
        <v>2.764512238839786</v>
      </c>
      <c r="AJ457" s="47">
        <f t="shared" ref="AJ457:AJ520" si="206">COUNT($Q$6:$Q$1263)-$AK457</f>
        <v>809</v>
      </c>
      <c r="AK457" s="46">
        <v>449</v>
      </c>
      <c r="AL457" s="46">
        <f t="shared" si="203"/>
        <v>5.7205725292270269E-2</v>
      </c>
      <c r="AM457" s="46">
        <f t="shared" si="204"/>
        <v>-5.559347488384165E-2</v>
      </c>
      <c r="AN457" s="46">
        <f t="shared" ca="1" si="191"/>
        <v>-3.8838362002027275E-2</v>
      </c>
      <c r="AO457" s="94">
        <f t="shared" ca="1" si="192"/>
        <v>2.5960195019890046E-2</v>
      </c>
      <c r="AP457" s="46">
        <f t="shared" ref="AP457:AP520" ca="1" si="207">CORREL(OFFSET($AF$9,$AK$8,0,$AJ457),OFFSET($AF$9,$AK457,0,$AJ457))</f>
        <v>-4.0773664755517247E-2</v>
      </c>
      <c r="AQ457" s="47">
        <f t="shared" ref="AQ457:AQ520" ca="1" si="208">CORREL(OFFSET($AG$9,$AK$8,0,$AJ457),OFFSET($AG$9,$AK457,0,$AJ457))</f>
        <v>-2.4880464003641873E-2</v>
      </c>
      <c r="AR457" s="90">
        <f t="shared" ref="AR457:AR520" ca="1" si="209">CORREL(OFFSET($AH$9,$AK$8,0,$AJ457),OFFSET($AH$9,$AK457,0,$AJ457))</f>
        <v>-2.6221766426285126E-2</v>
      </c>
      <c r="AT457" s="67">
        <f t="shared" si="193"/>
        <v>2.2597765363128492</v>
      </c>
      <c r="AU457" s="56">
        <f t="shared" ca="1" si="194"/>
        <v>3.7568598204318583E-3</v>
      </c>
      <c r="AV457" s="57">
        <f t="shared" ca="1" si="195"/>
        <v>1.55377948860993E-3</v>
      </c>
    </row>
    <row r="458" spans="2:48" x14ac:dyDescent="0.2">
      <c r="B458" s="3">
        <v>38551</v>
      </c>
      <c r="C458" s="4">
        <v>1221.130005</v>
      </c>
      <c r="D458" s="4">
        <v>704.72997999999995</v>
      </c>
      <c r="E458" s="4">
        <v>658.55999799999995</v>
      </c>
      <c r="F458" s="4">
        <v>53.009998000000003</v>
      </c>
      <c r="G458" s="4">
        <v>102.110001</v>
      </c>
      <c r="I458" s="77">
        <v>38551</v>
      </c>
      <c r="J458" s="78">
        <f t="shared" si="196"/>
        <v>-5.5297077632849353E-3</v>
      </c>
      <c r="K458" s="78">
        <f t="shared" si="197"/>
        <v>-2.3500261395965425E-3</v>
      </c>
      <c r="L458" s="78">
        <f t="shared" si="198"/>
        <v>-7.8042487691604712E-3</v>
      </c>
      <c r="M458" s="78">
        <f t="shared" si="199"/>
        <v>-2.821708051166169E-3</v>
      </c>
      <c r="N458" s="79">
        <f t="shared" si="200"/>
        <v>-1.7597027885453518E-3</v>
      </c>
      <c r="P458" s="74">
        <v>43027</v>
      </c>
      <c r="Q458" s="75">
        <v>3.2799793723399577E-4</v>
      </c>
      <c r="R458" s="75">
        <v>1.0757844786805208E-3</v>
      </c>
      <c r="S458" s="75">
        <v>-2.0595931070239797E-3</v>
      </c>
      <c r="T458" s="75">
        <v>-1.5818377684521014E-3</v>
      </c>
      <c r="U458" s="76">
        <v>7.3034507275559764E-4</v>
      </c>
      <c r="W458" s="42">
        <f t="shared" si="201"/>
        <v>43024</v>
      </c>
      <c r="X458" s="19">
        <f t="shared" ca="1" si="202"/>
        <v>-1.0012834425515518E-3</v>
      </c>
      <c r="Y458" s="46">
        <f t="shared" ref="Y458:Y521" ca="1" si="210">$X458^2</f>
        <v>1.0025685323278866E-6</v>
      </c>
      <c r="Z458" s="19">
        <f t="shared" ref="Z458:Z521" ca="1" si="211">o+a*Y457+b*Z457</f>
        <v>3.5312690990837307E-6</v>
      </c>
      <c r="AA458" s="46">
        <f t="shared" ref="AA458:AA521" ca="1" si="212">-LN(Z458)-Y458/Z458</f>
        <v>12.269941556343463</v>
      </c>
      <c r="AB458" s="47">
        <f t="shared" ref="AB458:AB521" ca="1" si="213">X458/SQRT(Z458)</f>
        <v>-0.53283362988154326</v>
      </c>
      <c r="AC458" s="46">
        <f t="shared" ref="AC458:AC521" ca="1" si="214">_xlfn.RANK.EQ($AB458,$AB$9:$AB$1266,1)</f>
        <v>305</v>
      </c>
      <c r="AD458" s="46">
        <f t="shared" ref="AD458:AD521" ca="1" si="215">($AC458-0.5)/COUNT($AC$9:$AC$1266)</f>
        <v>0.24205087440381559</v>
      </c>
      <c r="AE458" s="46">
        <f t="shared" ref="AE458:AE521" ca="1" si="216">_xlfn.NORM.S.INV($AD458)</f>
        <v>-0.69972069637458512</v>
      </c>
      <c r="AF458" s="46">
        <f t="shared" ref="AF458:AF521" ca="1" si="217">$AB458</f>
        <v>-0.53283362988154326</v>
      </c>
      <c r="AG458" s="46">
        <f t="shared" ca="1" si="205"/>
        <v>0.33452505405976463</v>
      </c>
      <c r="AH458" s="48">
        <f t="shared" ref="AH458:AH521" ca="1" si="218">$Y458/$Z458</f>
        <v>0.28391167713274135</v>
      </c>
      <c r="AJ458" s="31">
        <f t="shared" si="206"/>
        <v>808</v>
      </c>
      <c r="AK458" s="20">
        <v>450</v>
      </c>
      <c r="AL458" s="20">
        <f t="shared" si="203"/>
        <v>5.7205725292270269E-2</v>
      </c>
      <c r="AM458" s="20">
        <f t="shared" si="204"/>
        <v>-5.559347488384165E-2</v>
      </c>
      <c r="AN458" s="20">
        <f t="shared" ref="AN458:AN521" ca="1" si="219">CORREL(OFFSET($X$9,$AK$8,0,$AJ458),OFFSET($X$9,$AK458,0,$AJ458))</f>
        <v>-4.4810526419351945E-2</v>
      </c>
      <c r="AO458" s="20">
        <f t="shared" ref="AO458:AO521" ca="1" si="220">CORREL(OFFSET($Y$9,$AK$8,0,$AJ458),OFFSET($Y$9,$AK458,0,$AJ458))</f>
        <v>0.17943580316444113</v>
      </c>
      <c r="AP458" s="20">
        <f t="shared" ca="1" si="207"/>
        <v>-5.9019789510656041E-2</v>
      </c>
      <c r="AQ458" s="31">
        <f t="shared" ca="1" si="208"/>
        <v>9.2274907360148276E-2</v>
      </c>
      <c r="AR458" s="89">
        <f t="shared" ca="1" si="209"/>
        <v>9.256859864020224E-2</v>
      </c>
      <c r="AT458" s="64">
        <f t="shared" ref="AT458:AT521" si="221">$AJ458/($AJ458-2-$AK458)</f>
        <v>2.2696629213483148</v>
      </c>
      <c r="AU458" s="65">
        <f t="shared" ref="AU458:AU521" ca="1" si="222">AP458^2*$AT458</f>
        <v>7.9059975492605985E-3</v>
      </c>
      <c r="AV458" s="66">
        <f t="shared" ref="AV458:AV521" ca="1" si="223">$AR458^2*$AT458</f>
        <v>1.9448617772478565E-2</v>
      </c>
    </row>
    <row r="459" spans="2:48" x14ac:dyDescent="0.2">
      <c r="B459" s="3">
        <v>38552</v>
      </c>
      <c r="C459" s="4">
        <v>1229.349976</v>
      </c>
      <c r="D459" s="4">
        <v>712.32000700000003</v>
      </c>
      <c r="E459" s="4">
        <v>668.85998500000005</v>
      </c>
      <c r="F459" s="4">
        <v>53.130001</v>
      </c>
      <c r="G459" s="4">
        <v>102.160004</v>
      </c>
      <c r="I459" s="74">
        <v>38552</v>
      </c>
      <c r="J459" s="75">
        <f t="shared" si="196"/>
        <v>6.7314462557981182E-3</v>
      </c>
      <c r="K459" s="75">
        <f t="shared" si="197"/>
        <v>1.0770120777322511E-2</v>
      </c>
      <c r="L459" s="75">
        <f t="shared" si="198"/>
        <v>1.564016495274604E-2</v>
      </c>
      <c r="M459" s="75">
        <f t="shared" si="199"/>
        <v>2.2637805041984147E-3</v>
      </c>
      <c r="N459" s="76">
        <f t="shared" si="200"/>
        <v>4.8969738037710718E-4</v>
      </c>
      <c r="P459" s="77">
        <v>43028</v>
      </c>
      <c r="Q459" s="78">
        <v>5.1168426285272059E-3</v>
      </c>
      <c r="R459" s="78">
        <v>5.724189564591693E-3</v>
      </c>
      <c r="S459" s="78">
        <v>4.8001123890146985E-3</v>
      </c>
      <c r="T459" s="78">
        <v>-1.2963272360652098E-3</v>
      </c>
      <c r="U459" s="79">
        <v>-2.9191752530785208E-3</v>
      </c>
      <c r="W459" s="44">
        <f t="shared" si="201"/>
        <v>43025</v>
      </c>
      <c r="X459" s="20">
        <f t="shared" ca="1" si="202"/>
        <v>-3.6447380410026178E-4</v>
      </c>
      <c r="Y459" s="20">
        <f t="shared" ca="1" si="210"/>
        <v>1.32841153875316E-7</v>
      </c>
      <c r="Z459" s="20">
        <f t="shared" ca="1" si="211"/>
        <v>3.1940446169814561E-6</v>
      </c>
      <c r="AA459" s="20">
        <f t="shared" ca="1" si="212"/>
        <v>12.612632276827314</v>
      </c>
      <c r="AB459" s="31">
        <f t="shared" ca="1" si="213"/>
        <v>-0.20393690799638761</v>
      </c>
      <c r="AC459" s="20">
        <f t="shared" ca="1" si="214"/>
        <v>469</v>
      </c>
      <c r="AD459" s="20">
        <f t="shared" ca="1" si="215"/>
        <v>0.37241653418124004</v>
      </c>
      <c r="AE459" s="20">
        <f t="shared" ca="1" si="216"/>
        <v>-0.32545984554588586</v>
      </c>
      <c r="AF459" s="20">
        <f t="shared" ca="1" si="217"/>
        <v>-0.20393690799638761</v>
      </c>
      <c r="AG459" s="20">
        <f t="shared" ca="1" si="205"/>
        <v>6.2242609011162749E-2</v>
      </c>
      <c r="AH459" s="45">
        <f t="shared" ca="1" si="218"/>
        <v>4.1590262443127059E-2</v>
      </c>
      <c r="AJ459" s="47">
        <f t="shared" si="206"/>
        <v>807</v>
      </c>
      <c r="AK459" s="46">
        <v>451</v>
      </c>
      <c r="AL459" s="46">
        <f t="shared" si="203"/>
        <v>5.7205725292270269E-2</v>
      </c>
      <c r="AM459" s="46">
        <f t="shared" si="204"/>
        <v>-5.559347488384165E-2</v>
      </c>
      <c r="AN459" s="46">
        <f t="shared" ca="1" si="219"/>
        <v>-1.576227077640046E-2</v>
      </c>
      <c r="AO459" s="94">
        <f t="shared" ca="1" si="220"/>
        <v>6.3202239698335896E-2</v>
      </c>
      <c r="AP459" s="46">
        <f t="shared" ca="1" si="207"/>
        <v>-1.572444150514999E-2</v>
      </c>
      <c r="AQ459" s="47">
        <f t="shared" ca="1" si="208"/>
        <v>-8.5306233567377271E-5</v>
      </c>
      <c r="AR459" s="90">
        <f t="shared" ca="1" si="209"/>
        <v>1.3032938661518174E-3</v>
      </c>
      <c r="AT459" s="67">
        <f t="shared" si="221"/>
        <v>2.2796610169491527</v>
      </c>
      <c r="AU459" s="56">
        <f t="shared" ca="1" si="222"/>
        <v>5.6366456198770948E-4</v>
      </c>
      <c r="AV459" s="57">
        <f t="shared" ca="1" si="223"/>
        <v>3.8721749874293898E-6</v>
      </c>
    </row>
    <row r="460" spans="2:48" x14ac:dyDescent="0.2">
      <c r="B460" s="3">
        <v>38553</v>
      </c>
      <c r="C460" s="4">
        <v>1235.1999510000001</v>
      </c>
      <c r="D460" s="4">
        <v>716.44000200000005</v>
      </c>
      <c r="E460" s="4">
        <v>677.55999799999995</v>
      </c>
      <c r="F460" s="4">
        <v>53.490001999999997</v>
      </c>
      <c r="G460" s="4">
        <v>102.33000199999999</v>
      </c>
      <c r="I460" s="77">
        <v>38553</v>
      </c>
      <c r="J460" s="78">
        <f t="shared" si="196"/>
        <v>4.7585920317292025E-3</v>
      </c>
      <c r="K460" s="78">
        <f t="shared" si="197"/>
        <v>5.783910264365236E-3</v>
      </c>
      <c r="L460" s="78">
        <f t="shared" si="198"/>
        <v>1.3007226019059726E-2</v>
      </c>
      <c r="M460" s="78">
        <f t="shared" si="199"/>
        <v>6.7758515570138407E-3</v>
      </c>
      <c r="N460" s="79">
        <f t="shared" si="200"/>
        <v>1.6640367398575331E-3</v>
      </c>
      <c r="P460" s="74">
        <v>43031</v>
      </c>
      <c r="Q460" s="75">
        <v>-3.9724842459165806E-3</v>
      </c>
      <c r="R460" s="75">
        <v>-5.1136978343477683E-3</v>
      </c>
      <c r="S460" s="75">
        <v>-7.7919562696703434E-3</v>
      </c>
      <c r="T460" s="75">
        <v>-2.1631671279587674E-3</v>
      </c>
      <c r="U460" s="76">
        <v>1.0978499241212551E-3</v>
      </c>
      <c r="W460" s="42">
        <f t="shared" si="201"/>
        <v>43026</v>
      </c>
      <c r="X460" s="19">
        <f t="shared" ca="1" si="202"/>
        <v>-1.5495214798059798E-3</v>
      </c>
      <c r="Y460" s="46">
        <f t="shared" ca="1" si="210"/>
        <v>2.4010168163801132E-6</v>
      </c>
      <c r="Z460" s="19">
        <f t="shared" ca="1" si="211"/>
        <v>2.7177102623093877E-6</v>
      </c>
      <c r="AA460" s="46">
        <f t="shared" ca="1" si="212"/>
        <v>11.932250357781731</v>
      </c>
      <c r="AB460" s="47">
        <f t="shared" ca="1" si="213"/>
        <v>-0.93993110903276766</v>
      </c>
      <c r="AC460" s="46">
        <f t="shared" ca="1" si="214"/>
        <v>170</v>
      </c>
      <c r="AD460" s="46">
        <f t="shared" ca="1" si="215"/>
        <v>0.13473767885532592</v>
      </c>
      <c r="AE460" s="46">
        <f t="shared" ca="1" si="216"/>
        <v>-1.1042715557773266</v>
      </c>
      <c r="AF460" s="46">
        <f t="shared" ca="1" si="217"/>
        <v>-0.93993110903276766</v>
      </c>
      <c r="AG460" s="46">
        <f t="shared" ca="1" si="205"/>
        <v>0.97116863862193337</v>
      </c>
      <c r="AH460" s="48">
        <f t="shared" ca="1" si="218"/>
        <v>0.88347048972756848</v>
      </c>
      <c r="AJ460" s="31">
        <f t="shared" si="206"/>
        <v>806</v>
      </c>
      <c r="AK460" s="20">
        <v>452</v>
      </c>
      <c r="AL460" s="20">
        <f t="shared" si="203"/>
        <v>5.7205725292270269E-2</v>
      </c>
      <c r="AM460" s="20">
        <f t="shared" si="204"/>
        <v>-5.559347488384165E-2</v>
      </c>
      <c r="AN460" s="20">
        <f t="shared" ca="1" si="219"/>
        <v>-1.8509358838650407E-4</v>
      </c>
      <c r="AO460" s="20">
        <f t="shared" ca="1" si="220"/>
        <v>4.6382872209995755E-2</v>
      </c>
      <c r="AP460" s="20">
        <f t="shared" ca="1" si="207"/>
        <v>-3.5284003972025586E-2</v>
      </c>
      <c r="AQ460" s="31">
        <f t="shared" ca="1" si="208"/>
        <v>1.9870326885531885E-2</v>
      </c>
      <c r="AR460" s="89">
        <f t="shared" ca="1" si="209"/>
        <v>1.9173605615272118E-2</v>
      </c>
      <c r="AT460" s="64">
        <f t="shared" si="221"/>
        <v>2.2897727272727271</v>
      </c>
      <c r="AU460" s="65">
        <f t="shared" ca="1" si="222"/>
        <v>2.8506775984548901E-3</v>
      </c>
      <c r="AV460" s="66">
        <f t="shared" ca="1" si="223"/>
        <v>8.4178262711856694E-4</v>
      </c>
    </row>
    <row r="461" spans="2:48" x14ac:dyDescent="0.2">
      <c r="B461" s="3">
        <v>38554</v>
      </c>
      <c r="C461" s="4">
        <v>1227.040039</v>
      </c>
      <c r="D461" s="4">
        <v>709.44000200000005</v>
      </c>
      <c r="E461" s="4">
        <v>667.09997599999997</v>
      </c>
      <c r="F461" s="4">
        <v>53.599997999999999</v>
      </c>
      <c r="G461" s="4">
        <v>101.800003</v>
      </c>
      <c r="I461" s="74">
        <v>38554</v>
      </c>
      <c r="J461" s="75">
        <f t="shared" si="196"/>
        <v>-6.6061466351208398E-3</v>
      </c>
      <c r="K461" s="75">
        <f t="shared" si="197"/>
        <v>-9.7705320479857839E-3</v>
      </c>
      <c r="L461" s="75">
        <f t="shared" si="198"/>
        <v>-1.5437779725597055E-2</v>
      </c>
      <c r="M461" s="75">
        <f t="shared" si="199"/>
        <v>2.0563842940219449E-3</v>
      </c>
      <c r="N461" s="76">
        <f t="shared" si="200"/>
        <v>-5.1793119284800704E-3</v>
      </c>
      <c r="P461" s="77">
        <v>43032</v>
      </c>
      <c r="Q461" s="78">
        <v>1.6179085343192405E-3</v>
      </c>
      <c r="R461" s="78">
        <v>3.4412145711288766E-3</v>
      </c>
      <c r="S461" s="78">
        <v>1.9566434631058385E-3</v>
      </c>
      <c r="T461" s="78">
        <v>1.5898395262367083E-3</v>
      </c>
      <c r="U461" s="79">
        <v>-2.1019558051901979E-3</v>
      </c>
      <c r="W461" s="44">
        <f t="shared" si="201"/>
        <v>43027</v>
      </c>
      <c r="X461" s="20">
        <f t="shared" ca="1" si="202"/>
        <v>7.3034507275559764E-4</v>
      </c>
      <c r="Y461" s="20">
        <f t="shared" ca="1" si="210"/>
        <v>5.3340392529837921E-7</v>
      </c>
      <c r="Z461" s="20">
        <f t="shared" ca="1" si="211"/>
        <v>2.9583463215346234E-6</v>
      </c>
      <c r="AA461" s="20">
        <f t="shared" ca="1" si="212"/>
        <v>12.550575360295142</v>
      </c>
      <c r="AB461" s="31">
        <f t="shared" ca="1" si="213"/>
        <v>0.42462308063446136</v>
      </c>
      <c r="AC461" s="20">
        <f t="shared" ca="1" si="214"/>
        <v>842</v>
      </c>
      <c r="AD461" s="20">
        <f t="shared" ca="1" si="215"/>
        <v>0.66891891891891897</v>
      </c>
      <c r="AE461" s="20">
        <f t="shared" ca="1" si="216"/>
        <v>0.4369299341941682</v>
      </c>
      <c r="AF461" s="20">
        <f t="shared" ca="1" si="217"/>
        <v>0.42462308063446136</v>
      </c>
      <c r="AG461" s="20">
        <f t="shared" ca="1" si="205"/>
        <v>0.14369808436171289</v>
      </c>
      <c r="AH461" s="45">
        <f t="shared" ca="1" si="218"/>
        <v>0.18030476060750025</v>
      </c>
      <c r="AJ461" s="47">
        <f t="shared" si="206"/>
        <v>805</v>
      </c>
      <c r="AK461" s="46">
        <v>453</v>
      </c>
      <c r="AL461" s="46">
        <f t="shared" si="203"/>
        <v>5.7205725292270269E-2</v>
      </c>
      <c r="AM461" s="46">
        <f t="shared" si="204"/>
        <v>-5.559347488384165E-2</v>
      </c>
      <c r="AN461" s="46">
        <f t="shared" ca="1" si="219"/>
        <v>-4.1778600279052974E-2</v>
      </c>
      <c r="AO461" s="94">
        <f t="shared" ca="1" si="220"/>
        <v>9.2854076642261335E-2</v>
      </c>
      <c r="AP461" s="46">
        <f t="shared" ca="1" si="207"/>
        <v>1.1549729319751511E-3</v>
      </c>
      <c r="AQ461" s="47">
        <f t="shared" ca="1" si="208"/>
        <v>6.4889379886497352E-3</v>
      </c>
      <c r="AR461" s="90">
        <f t="shared" ca="1" si="209"/>
        <v>1.0602053703431433E-2</v>
      </c>
      <c r="AT461" s="67">
        <f t="shared" si="221"/>
        <v>2.2999999999999998</v>
      </c>
      <c r="AU461" s="56">
        <f t="shared" ca="1" si="222"/>
        <v>3.0681136892691366E-6</v>
      </c>
      <c r="AV461" s="57">
        <f t="shared" ca="1" si="223"/>
        <v>2.5852814828002156E-4</v>
      </c>
    </row>
    <row r="462" spans="2:48" x14ac:dyDescent="0.2">
      <c r="B462" s="3">
        <v>38555</v>
      </c>
      <c r="C462" s="4">
        <v>1233.6800539999999</v>
      </c>
      <c r="D462" s="4">
        <v>715.71002199999998</v>
      </c>
      <c r="E462" s="4">
        <v>677.78002900000001</v>
      </c>
      <c r="F462" s="4">
        <v>53.549999</v>
      </c>
      <c r="G462" s="4">
        <v>101.949997</v>
      </c>
      <c r="I462" s="77">
        <v>38555</v>
      </c>
      <c r="J462" s="78">
        <f t="shared" si="196"/>
        <v>5.4114085840355763E-3</v>
      </c>
      <c r="K462" s="78">
        <f t="shared" si="197"/>
        <v>8.8379848645748216E-3</v>
      </c>
      <c r="L462" s="78">
        <f t="shared" si="198"/>
        <v>1.6009673788385873E-2</v>
      </c>
      <c r="M462" s="78">
        <f t="shared" si="199"/>
        <v>-9.3281719898571046E-4</v>
      </c>
      <c r="N462" s="79">
        <f t="shared" si="200"/>
        <v>1.4734184241624473E-3</v>
      </c>
      <c r="P462" s="74">
        <v>43033</v>
      </c>
      <c r="Q462" s="75">
        <v>-4.6630499607169737E-3</v>
      </c>
      <c r="R462" s="75">
        <v>-5.815836883739255E-3</v>
      </c>
      <c r="S462" s="75">
        <v>-4.6254140817115702E-3</v>
      </c>
      <c r="T462" s="75">
        <v>-3.89616144749662E-3</v>
      </c>
      <c r="U462" s="76">
        <v>-6.4107517829342935E-4</v>
      </c>
      <c r="W462" s="42">
        <f t="shared" si="201"/>
        <v>43028</v>
      </c>
      <c r="X462" s="19">
        <f t="shared" ca="1" si="202"/>
        <v>-2.9191752530785208E-3</v>
      </c>
      <c r="Y462" s="46">
        <f t="shared" ca="1" si="210"/>
        <v>8.5215841581860468E-6</v>
      </c>
      <c r="Z462" s="19">
        <f t="shared" ca="1" si="211"/>
        <v>2.6482276007444751E-6</v>
      </c>
      <c r="AA462" s="46">
        <f t="shared" ca="1" si="212"/>
        <v>9.6237756459523567</v>
      </c>
      <c r="AB462" s="47">
        <f t="shared" ca="1" si="213"/>
        <v>-1.7938350887659751</v>
      </c>
      <c r="AC462" s="46">
        <f t="shared" ca="1" si="214"/>
        <v>43</v>
      </c>
      <c r="AD462" s="46">
        <f t="shared" ca="1" si="215"/>
        <v>3.3783783783783786E-2</v>
      </c>
      <c r="AE462" s="46">
        <f t="shared" ca="1" si="216"/>
        <v>-1.8278799714620906</v>
      </c>
      <c r="AF462" s="46">
        <f t="shared" ca="1" si="217"/>
        <v>-1.7938350887659751</v>
      </c>
      <c r="AG462" s="46">
        <f t="shared" ca="1" si="205"/>
        <v>3.3833293339764556</v>
      </c>
      <c r="AH462" s="48">
        <f t="shared" ca="1" si="218"/>
        <v>3.2178443256880342</v>
      </c>
      <c r="AJ462" s="31">
        <f t="shared" si="206"/>
        <v>804</v>
      </c>
      <c r="AK462" s="20">
        <v>454</v>
      </c>
      <c r="AL462" s="20">
        <f t="shared" si="203"/>
        <v>5.7205725292270269E-2</v>
      </c>
      <c r="AM462" s="20">
        <f t="shared" si="204"/>
        <v>-5.559347488384165E-2</v>
      </c>
      <c r="AN462" s="20">
        <f t="shared" ca="1" si="219"/>
        <v>-8.6705481896476519E-2</v>
      </c>
      <c r="AO462" s="20">
        <f t="shared" ca="1" si="220"/>
        <v>0.147278961120895</v>
      </c>
      <c r="AP462" s="20">
        <f t="shared" ca="1" si="207"/>
        <v>-2.5320811408323436E-2</v>
      </c>
      <c r="AQ462" s="31">
        <f t="shared" ca="1" si="208"/>
        <v>-3.5249607356252384E-2</v>
      </c>
      <c r="AR462" s="89">
        <f t="shared" ca="1" si="209"/>
        <v>-3.4530517800227367E-2</v>
      </c>
      <c r="AT462" s="64">
        <f t="shared" si="221"/>
        <v>2.3103448275862069</v>
      </c>
      <c r="AU462" s="65">
        <f t="shared" ca="1" si="222"/>
        <v>1.4812625467304867E-3</v>
      </c>
      <c r="AV462" s="66">
        <f t="shared" ca="1" si="223"/>
        <v>2.7547550410335132E-3</v>
      </c>
    </row>
    <row r="463" spans="2:48" x14ac:dyDescent="0.2">
      <c r="B463" s="3">
        <v>38558</v>
      </c>
      <c r="C463" s="4">
        <v>1229.030029</v>
      </c>
      <c r="D463" s="4">
        <v>711.63000499999998</v>
      </c>
      <c r="E463" s="4">
        <v>670.98999000000003</v>
      </c>
      <c r="F463" s="4">
        <v>53.400002000000001</v>
      </c>
      <c r="G463" s="4">
        <v>101.949997</v>
      </c>
      <c r="I463" s="74">
        <v>38558</v>
      </c>
      <c r="J463" s="75">
        <f t="shared" si="196"/>
        <v>-3.7692309160085639E-3</v>
      </c>
      <c r="K463" s="75">
        <f t="shared" si="197"/>
        <v>-5.7006565153282125E-3</v>
      </c>
      <c r="L463" s="75">
        <f t="shared" si="198"/>
        <v>-1.0018057053138664E-2</v>
      </c>
      <c r="M463" s="75">
        <f t="shared" si="199"/>
        <v>-2.8010644780777504E-3</v>
      </c>
      <c r="N463" s="76">
        <f t="shared" si="200"/>
        <v>0</v>
      </c>
      <c r="P463" s="77">
        <v>43034</v>
      </c>
      <c r="Q463" s="78">
        <v>1.2709462192490584E-3</v>
      </c>
      <c r="R463" s="78">
        <v>4.7952699819748118E-3</v>
      </c>
      <c r="S463" s="78">
        <v>2.6649041522471243E-3</v>
      </c>
      <c r="T463" s="78">
        <v>-1.4489352665353605E-4</v>
      </c>
      <c r="U463" s="79">
        <v>-1.0997342073020011E-3</v>
      </c>
      <c r="W463" s="44">
        <f t="shared" si="201"/>
        <v>43031</v>
      </c>
      <c r="X463" s="20">
        <f t="shared" ca="1" si="202"/>
        <v>1.0978499241212551E-3</v>
      </c>
      <c r="Y463" s="20">
        <f t="shared" ca="1" si="210"/>
        <v>1.2052744558930456E-6</v>
      </c>
      <c r="Z463" s="20">
        <f t="shared" ca="1" si="211"/>
        <v>4.5059398553043218E-6</v>
      </c>
      <c r="AA463" s="20">
        <f t="shared" ca="1" si="212"/>
        <v>12.042628368275189</v>
      </c>
      <c r="AB463" s="31">
        <f t="shared" ca="1" si="213"/>
        <v>0.51719019273292544</v>
      </c>
      <c r="AC463" s="20">
        <f t="shared" ca="1" si="214"/>
        <v>892</v>
      </c>
      <c r="AD463" s="20">
        <f t="shared" ca="1" si="215"/>
        <v>0.70866454689984104</v>
      </c>
      <c r="AE463" s="20">
        <f t="shared" ca="1" si="216"/>
        <v>0.54948755008013017</v>
      </c>
      <c r="AF463" s="20">
        <f t="shared" ca="1" si="217"/>
        <v>0.51719019273292544</v>
      </c>
      <c r="AG463" s="20">
        <f t="shared" ca="1" si="205"/>
        <v>0.22244656649708414</v>
      </c>
      <c r="AH463" s="45">
        <f t="shared" ca="1" si="218"/>
        <v>0.26748569545912054</v>
      </c>
      <c r="AJ463" s="47">
        <f t="shared" si="206"/>
        <v>803</v>
      </c>
      <c r="AK463" s="46">
        <v>455</v>
      </c>
      <c r="AL463" s="46">
        <f t="shared" si="203"/>
        <v>5.7205725292270269E-2</v>
      </c>
      <c r="AM463" s="46">
        <f t="shared" si="204"/>
        <v>-5.559347488384165E-2</v>
      </c>
      <c r="AN463" s="46">
        <f t="shared" ca="1" si="219"/>
        <v>-1.6579845420170623E-2</v>
      </c>
      <c r="AO463" s="94">
        <f t="shared" ca="1" si="220"/>
        <v>4.5327248742404326E-2</v>
      </c>
      <c r="AP463" s="46">
        <f t="shared" ca="1" si="207"/>
        <v>-6.5573096901222292E-3</v>
      </c>
      <c r="AQ463" s="47">
        <f t="shared" ca="1" si="208"/>
        <v>-3.943749460909609E-2</v>
      </c>
      <c r="AR463" s="90">
        <f t="shared" ca="1" si="209"/>
        <v>-4.2293785624688732E-2</v>
      </c>
      <c r="AT463" s="67">
        <f t="shared" si="221"/>
        <v>2.3208092485549132</v>
      </c>
      <c r="AU463" s="56">
        <f t="shared" ca="1" si="222"/>
        <v>9.9790876383968845E-5</v>
      </c>
      <c r="AV463" s="57">
        <f t="shared" ca="1" si="223"/>
        <v>4.1513807366505874E-3</v>
      </c>
    </row>
    <row r="464" spans="2:48" x14ac:dyDescent="0.2">
      <c r="B464" s="3">
        <v>38559</v>
      </c>
      <c r="C464" s="4">
        <v>1231.160034</v>
      </c>
      <c r="D464" s="4">
        <v>714.10998500000005</v>
      </c>
      <c r="E464" s="4">
        <v>674.580017</v>
      </c>
      <c r="F464" s="4">
        <v>53.240001999999997</v>
      </c>
      <c r="G464" s="4">
        <v>102.05999799999999</v>
      </c>
      <c r="I464" s="77">
        <v>38559</v>
      </c>
      <c r="J464" s="78">
        <f t="shared" si="196"/>
        <v>1.7330780776227744E-3</v>
      </c>
      <c r="K464" s="78">
        <f t="shared" si="197"/>
        <v>3.4849289414097553E-3</v>
      </c>
      <c r="L464" s="78">
        <f t="shared" si="198"/>
        <v>5.3503436019961539E-3</v>
      </c>
      <c r="M464" s="78">
        <f t="shared" si="199"/>
        <v>-2.9962545694287371E-3</v>
      </c>
      <c r="N464" s="79">
        <f t="shared" si="200"/>
        <v>1.0789701151241516E-3</v>
      </c>
      <c r="P464" s="74">
        <v>43035</v>
      </c>
      <c r="Q464" s="75">
        <v>8.0730224930308098E-3</v>
      </c>
      <c r="R464" s="75">
        <v>5.3846479154565086E-3</v>
      </c>
      <c r="S464" s="75">
        <v>7.2522707002782103E-3</v>
      </c>
      <c r="T464" s="75">
        <v>2.318212213193855E-3</v>
      </c>
      <c r="U464" s="76">
        <v>2.2018165137614671E-3</v>
      </c>
      <c r="W464" s="42">
        <f t="shared" si="201"/>
        <v>43032</v>
      </c>
      <c r="X464" s="19">
        <f t="shared" ca="1" si="202"/>
        <v>-2.1019558051901979E-3</v>
      </c>
      <c r="Y464" s="46">
        <f t="shared" ca="1" si="210"/>
        <v>4.418218206972773E-6</v>
      </c>
      <c r="Z464" s="19">
        <f t="shared" ca="1" si="211"/>
        <v>3.9670485211917721E-6</v>
      </c>
      <c r="AA464" s="46">
        <f t="shared" ca="1" si="212"/>
        <v>11.323758876630103</v>
      </c>
      <c r="AB464" s="47">
        <f t="shared" ca="1" si="213"/>
        <v>-1.0553337427901139</v>
      </c>
      <c r="AC464" s="46">
        <f t="shared" ca="1" si="214"/>
        <v>133</v>
      </c>
      <c r="AD464" s="46">
        <f t="shared" ca="1" si="215"/>
        <v>0.10532591414944356</v>
      </c>
      <c r="AE464" s="46">
        <f t="shared" ca="1" si="216"/>
        <v>-1.2517750930438658</v>
      </c>
      <c r="AF464" s="46">
        <f t="shared" ca="1" si="217"/>
        <v>-1.0553337427901139</v>
      </c>
      <c r="AG464" s="46">
        <f t="shared" ca="1" si="205"/>
        <v>1.2119401248665813</v>
      </c>
      <c r="AH464" s="48">
        <f t="shared" ca="1" si="218"/>
        <v>1.1137293086713902</v>
      </c>
      <c r="AJ464" s="31">
        <f t="shared" si="206"/>
        <v>802</v>
      </c>
      <c r="AK464" s="20">
        <v>456</v>
      </c>
      <c r="AL464" s="20">
        <f t="shared" si="203"/>
        <v>5.7205725292270269E-2</v>
      </c>
      <c r="AM464" s="20">
        <f t="shared" si="204"/>
        <v>-5.559347488384165E-2</v>
      </c>
      <c r="AN464" s="20">
        <f t="shared" ca="1" si="219"/>
        <v>-3.5400682356570609E-2</v>
      </c>
      <c r="AO464" s="20">
        <f t="shared" ca="1" si="220"/>
        <v>4.3540328138146858E-2</v>
      </c>
      <c r="AP464" s="20">
        <f t="shared" ca="1" si="207"/>
        <v>1.54263388105466E-2</v>
      </c>
      <c r="AQ464" s="31">
        <f t="shared" ca="1" si="208"/>
        <v>4.3921534523930945E-2</v>
      </c>
      <c r="AR464" s="89">
        <f t="shared" ca="1" si="209"/>
        <v>3.9703844992653149E-2</v>
      </c>
      <c r="AT464" s="64">
        <f t="shared" si="221"/>
        <v>2.3313953488372094</v>
      </c>
      <c r="AU464" s="65">
        <f t="shared" ca="1" si="222"/>
        <v>5.5480664865237381E-4</v>
      </c>
      <c r="AV464" s="66">
        <f t="shared" ca="1" si="223"/>
        <v>3.6752006871363496E-3</v>
      </c>
    </row>
    <row r="465" spans="2:48" x14ac:dyDescent="0.2">
      <c r="B465" s="3">
        <v>38560</v>
      </c>
      <c r="C465" s="4">
        <v>1236.790039</v>
      </c>
      <c r="D465" s="4">
        <v>715.73999000000003</v>
      </c>
      <c r="E465" s="4">
        <v>674.88000499999998</v>
      </c>
      <c r="F465" s="4">
        <v>53.849997999999999</v>
      </c>
      <c r="G465" s="4">
        <v>102</v>
      </c>
      <c r="I465" s="74">
        <v>38560</v>
      </c>
      <c r="J465" s="75">
        <f t="shared" si="196"/>
        <v>4.5729270318402675E-3</v>
      </c>
      <c r="K465" s="75">
        <f t="shared" si="197"/>
        <v>2.2825685597996264E-3</v>
      </c>
      <c r="L465" s="75">
        <f t="shared" si="198"/>
        <v>4.4470335977945939E-4</v>
      </c>
      <c r="M465" s="75">
        <f t="shared" si="199"/>
        <v>1.1457475151860484E-2</v>
      </c>
      <c r="N465" s="76">
        <f t="shared" si="200"/>
        <v>-5.8786989198248969E-4</v>
      </c>
      <c r="P465" s="77">
        <v>43038</v>
      </c>
      <c r="Q465" s="78">
        <v>-3.1924704804255763E-3</v>
      </c>
      <c r="R465" s="78">
        <v>-7.4437453984616646E-3</v>
      </c>
      <c r="S465" s="78">
        <v>-1.1549222064056721E-2</v>
      </c>
      <c r="T465" s="78">
        <v>2.3127493495228744E-3</v>
      </c>
      <c r="U465" s="79">
        <v>2.7462743087930466E-3</v>
      </c>
      <c r="W465" s="44">
        <f t="shared" si="201"/>
        <v>43033</v>
      </c>
      <c r="X465" s="20">
        <f t="shared" ca="1" si="202"/>
        <v>-6.4107517829342935E-4</v>
      </c>
      <c r="Y465" s="20">
        <f t="shared" ca="1" si="210"/>
        <v>4.1097738422395221E-7</v>
      </c>
      <c r="Z465" s="20">
        <f t="shared" ca="1" si="211"/>
        <v>4.4082791895211646E-6</v>
      </c>
      <c r="AA465" s="20">
        <f t="shared" ca="1" si="212"/>
        <v>12.238797622121917</v>
      </c>
      <c r="AB465" s="31">
        <f t="shared" ca="1" si="213"/>
        <v>-0.3053334717841113</v>
      </c>
      <c r="AC465" s="20">
        <f t="shared" ca="1" si="214"/>
        <v>413</v>
      </c>
      <c r="AD465" s="20">
        <f t="shared" ca="1" si="215"/>
        <v>0.32790143084260731</v>
      </c>
      <c r="AE465" s="20">
        <f t="shared" ca="1" si="216"/>
        <v>-0.44571536858228733</v>
      </c>
      <c r="AF465" s="20">
        <f t="shared" ca="1" si="217"/>
        <v>-0.3053334717841113</v>
      </c>
      <c r="AG465" s="20">
        <f t="shared" ca="1" si="205"/>
        <v>0.12311765210326876</v>
      </c>
      <c r="AH465" s="45">
        <f t="shared" ca="1" si="218"/>
        <v>9.3228528991738682E-2</v>
      </c>
      <c r="AJ465" s="47">
        <f t="shared" si="206"/>
        <v>801</v>
      </c>
      <c r="AK465" s="46">
        <v>457</v>
      </c>
      <c r="AL465" s="46">
        <f t="shared" si="203"/>
        <v>5.7205725292270269E-2</v>
      </c>
      <c r="AM465" s="46">
        <f t="shared" si="204"/>
        <v>-5.559347488384165E-2</v>
      </c>
      <c r="AN465" s="46">
        <f t="shared" ca="1" si="219"/>
        <v>6.7614230910355566E-2</v>
      </c>
      <c r="AO465" s="94">
        <f t="shared" ca="1" si="220"/>
        <v>6.0526523346692625E-2</v>
      </c>
      <c r="AP465" s="46">
        <f t="shared" ca="1" si="207"/>
        <v>5.9345010607372753E-2</v>
      </c>
      <c r="AQ465" s="47">
        <f t="shared" ca="1" si="208"/>
        <v>-2.1517205439437533E-2</v>
      </c>
      <c r="AR465" s="90">
        <f t="shared" ca="1" si="209"/>
        <v>-2.1778990312845553E-2</v>
      </c>
      <c r="AT465" s="67">
        <f t="shared" si="221"/>
        <v>2.3421052631578947</v>
      </c>
      <c r="AU465" s="56">
        <f t="shared" ca="1" si="222"/>
        <v>8.2484972440799321E-3</v>
      </c>
      <c r="AV465" s="57">
        <f t="shared" ca="1" si="223"/>
        <v>1.1109177182943373E-3</v>
      </c>
    </row>
    <row r="466" spans="2:48" x14ac:dyDescent="0.2">
      <c r="B466" s="3">
        <v>38561</v>
      </c>
      <c r="C466" s="4">
        <v>1243.719971</v>
      </c>
      <c r="D466" s="4">
        <v>722.25</v>
      </c>
      <c r="E466" s="4">
        <v>683.03997800000002</v>
      </c>
      <c r="F466" s="4">
        <v>54.220001000000003</v>
      </c>
      <c r="G466" s="4">
        <v>102.300003</v>
      </c>
      <c r="I466" s="77">
        <v>38561</v>
      </c>
      <c r="J466" s="78">
        <f t="shared" si="196"/>
        <v>5.6031596160033498E-3</v>
      </c>
      <c r="K466" s="78">
        <f t="shared" si="197"/>
        <v>9.0954956980955695E-3</v>
      </c>
      <c r="L466" s="78">
        <f t="shared" si="198"/>
        <v>1.2090998310136684E-2</v>
      </c>
      <c r="M466" s="78">
        <f t="shared" si="199"/>
        <v>6.8709937556544398E-3</v>
      </c>
      <c r="N466" s="79">
        <f t="shared" si="200"/>
        <v>2.9412058823529786E-3</v>
      </c>
      <c r="P466" s="74">
        <v>43039</v>
      </c>
      <c r="Q466" s="75">
        <v>9.4445879686268501E-4</v>
      </c>
      <c r="R466" s="75">
        <v>5.2973391003455252E-3</v>
      </c>
      <c r="S466" s="75">
        <v>7.8006605491878255E-3</v>
      </c>
      <c r="T466" s="75">
        <v>4.1823048273611626E-3</v>
      </c>
      <c r="U466" s="76">
        <v>-6.3903596276220029E-4</v>
      </c>
      <c r="W466" s="42">
        <f t="shared" si="201"/>
        <v>43034</v>
      </c>
      <c r="X466" s="19">
        <f t="shared" ca="1" si="202"/>
        <v>-1.0997342073020011E-3</v>
      </c>
      <c r="Y466" s="46">
        <f t="shared" ca="1" si="210"/>
        <v>1.2094153267101606E-6</v>
      </c>
      <c r="Z466" s="19">
        <f t="shared" ca="1" si="211"/>
        <v>3.6873999981313458E-6</v>
      </c>
      <c r="AA466" s="46">
        <f t="shared" ca="1" si="212"/>
        <v>12.182603023365012</v>
      </c>
      <c r="AB466" s="47">
        <f t="shared" ca="1" si="213"/>
        <v>-0.5727005608971214</v>
      </c>
      <c r="AC466" s="46">
        <f t="shared" ca="1" si="214"/>
        <v>286</v>
      </c>
      <c r="AD466" s="46">
        <f t="shared" ca="1" si="215"/>
        <v>0.22694753577106519</v>
      </c>
      <c r="AE466" s="46">
        <f t="shared" ca="1" si="216"/>
        <v>-0.74893717676594862</v>
      </c>
      <c r="AF466" s="46">
        <f t="shared" ca="1" si="217"/>
        <v>-0.5727005608971214</v>
      </c>
      <c r="AG466" s="46">
        <f t="shared" ca="1" si="205"/>
        <v>0.38223100969999563</v>
      </c>
      <c r="AH466" s="48">
        <f t="shared" ca="1" si="218"/>
        <v>0.32798593245187746</v>
      </c>
      <c r="AJ466" s="31">
        <f t="shared" si="206"/>
        <v>800</v>
      </c>
      <c r="AK466" s="20">
        <v>458</v>
      </c>
      <c r="AL466" s="20">
        <f t="shared" si="203"/>
        <v>5.7205725292270269E-2</v>
      </c>
      <c r="AM466" s="20">
        <f t="shared" si="204"/>
        <v>-5.559347488384165E-2</v>
      </c>
      <c r="AN466" s="20">
        <f t="shared" ca="1" si="219"/>
        <v>5.0481103967959254E-2</v>
      </c>
      <c r="AO466" s="20">
        <f t="shared" ca="1" si="220"/>
        <v>-3.161134566579178E-3</v>
      </c>
      <c r="AP466" s="20">
        <f t="shared" ca="1" si="207"/>
        <v>-4.1940411010867994E-3</v>
      </c>
      <c r="AQ466" s="31">
        <f t="shared" ca="1" si="208"/>
        <v>-2.64734038728392E-3</v>
      </c>
      <c r="AR466" s="89">
        <f t="shared" ca="1" si="209"/>
        <v>-4.1746161542213892E-4</v>
      </c>
      <c r="AT466" s="64">
        <f t="shared" si="221"/>
        <v>2.3529411764705883</v>
      </c>
      <c r="AU466" s="65">
        <f t="shared" ca="1" si="222"/>
        <v>4.1388190017894991E-5</v>
      </c>
      <c r="AV466" s="66">
        <f t="shared" ca="1" si="223"/>
        <v>4.1005694200202778E-7</v>
      </c>
    </row>
    <row r="467" spans="2:48" x14ac:dyDescent="0.2">
      <c r="B467" s="3">
        <v>38562</v>
      </c>
      <c r="C467" s="4">
        <v>1234.1800539999999</v>
      </c>
      <c r="D467" s="4">
        <v>720.38000499999998</v>
      </c>
      <c r="E467" s="4">
        <v>679.75</v>
      </c>
      <c r="F467" s="4">
        <v>53.959999000000003</v>
      </c>
      <c r="G467" s="4">
        <v>101.980003</v>
      </c>
      <c r="I467" s="74">
        <v>38562</v>
      </c>
      <c r="J467" s="75">
        <f t="shared" si="196"/>
        <v>-7.6704702203419552E-3</v>
      </c>
      <c r="K467" s="75">
        <f t="shared" si="197"/>
        <v>-2.5891242644513908E-3</v>
      </c>
      <c r="L467" s="75">
        <f t="shared" si="198"/>
        <v>-4.8166697498927642E-3</v>
      </c>
      <c r="M467" s="75">
        <f t="shared" si="199"/>
        <v>-4.7953152933361259E-3</v>
      </c>
      <c r="N467" s="76">
        <f t="shared" si="200"/>
        <v>-3.1280546492262308E-3</v>
      </c>
      <c r="P467" s="77">
        <v>43040</v>
      </c>
      <c r="Q467" s="78">
        <v>1.5921099166992482E-3</v>
      </c>
      <c r="R467" s="78">
        <v>-2.7246471938267847E-3</v>
      </c>
      <c r="S467" s="78">
        <v>-6.4890550017752758E-3</v>
      </c>
      <c r="T467" s="78">
        <v>1.005313844836058E-3</v>
      </c>
      <c r="U467" s="79">
        <v>-1.6442860907619121E-3</v>
      </c>
      <c r="W467" s="44">
        <f t="shared" si="201"/>
        <v>43035</v>
      </c>
      <c r="X467" s="20">
        <f t="shared" ca="1" si="202"/>
        <v>2.2018165137614671E-3</v>
      </c>
      <c r="Y467" s="20">
        <f t="shared" ca="1" si="210"/>
        <v>4.8479959602727003E-6</v>
      </c>
      <c r="Z467" s="20">
        <f t="shared" ca="1" si="211"/>
        <v>3.3634243834487601E-6</v>
      </c>
      <c r="AA467" s="20">
        <f t="shared" ca="1" si="212"/>
        <v>11.161164007100664</v>
      </c>
      <c r="AB467" s="31">
        <f t="shared" ca="1" si="213"/>
        <v>1.2005777501438744</v>
      </c>
      <c r="AC467" s="20">
        <f t="shared" ca="1" si="214"/>
        <v>1137</v>
      </c>
      <c r="AD467" s="20">
        <f t="shared" ca="1" si="215"/>
        <v>0.90341812400635935</v>
      </c>
      <c r="AE467" s="20">
        <f t="shared" ca="1" si="216"/>
        <v>1.3012767223886696</v>
      </c>
      <c r="AF467" s="20">
        <f t="shared" ca="1" si="217"/>
        <v>1.2005777501438744</v>
      </c>
      <c r="AG467" s="20">
        <f t="shared" ca="1" si="205"/>
        <v>1.3340942344004481</v>
      </c>
      <c r="AH467" s="45">
        <f t="shared" ca="1" si="218"/>
        <v>1.441386934140527</v>
      </c>
      <c r="AJ467" s="47">
        <f t="shared" si="206"/>
        <v>799</v>
      </c>
      <c r="AK467" s="46">
        <v>459</v>
      </c>
      <c r="AL467" s="46">
        <f t="shared" si="203"/>
        <v>5.7205725292270269E-2</v>
      </c>
      <c r="AM467" s="46">
        <f t="shared" si="204"/>
        <v>-5.559347488384165E-2</v>
      </c>
      <c r="AN467" s="46">
        <f t="shared" ca="1" si="219"/>
        <v>4.3828288437752577E-2</v>
      </c>
      <c r="AO467" s="94">
        <f t="shared" ca="1" si="220"/>
        <v>6.4637413977476646E-2</v>
      </c>
      <c r="AP467" s="46">
        <f t="shared" ca="1" si="207"/>
        <v>3.1818749265263228E-2</v>
      </c>
      <c r="AQ467" s="47">
        <f t="shared" ca="1" si="208"/>
        <v>5.012307681694874E-2</v>
      </c>
      <c r="AR467" s="90">
        <f t="shared" ca="1" si="209"/>
        <v>4.6174169544113144E-2</v>
      </c>
      <c r="AT467" s="67">
        <f t="shared" si="221"/>
        <v>2.363905325443787</v>
      </c>
      <c r="AU467" s="56">
        <f t="shared" ca="1" si="222"/>
        <v>2.3932952989341588E-3</v>
      </c>
      <c r="AV467" s="57">
        <f t="shared" ca="1" si="223"/>
        <v>5.0399736465612903E-3</v>
      </c>
    </row>
    <row r="468" spans="2:48" x14ac:dyDescent="0.2">
      <c r="B468" s="3">
        <v>38565</v>
      </c>
      <c r="C468" s="4">
        <v>1235.349976</v>
      </c>
      <c r="D468" s="4">
        <v>721.13000499999998</v>
      </c>
      <c r="E468" s="4">
        <v>682.79998799999998</v>
      </c>
      <c r="F468" s="4">
        <v>54.490001999999997</v>
      </c>
      <c r="G468" s="4">
        <v>101.589996</v>
      </c>
      <c r="I468" s="77">
        <v>38565</v>
      </c>
      <c r="J468" s="78">
        <f t="shared" si="196"/>
        <v>9.4793461959485079E-4</v>
      </c>
      <c r="K468" s="78">
        <f t="shared" si="197"/>
        <v>1.0411171809245317E-3</v>
      </c>
      <c r="L468" s="78">
        <f t="shared" si="198"/>
        <v>4.4869260757631263E-3</v>
      </c>
      <c r="M468" s="78">
        <f t="shared" si="199"/>
        <v>9.8221462161256438E-3</v>
      </c>
      <c r="N468" s="79">
        <f t="shared" si="200"/>
        <v>-3.8243477988522626E-3</v>
      </c>
      <c r="P468" s="74">
        <v>43041</v>
      </c>
      <c r="Q468" s="75">
        <v>1.8996610774515562E-4</v>
      </c>
      <c r="R468" s="75">
        <v>6.7755314805819896E-4</v>
      </c>
      <c r="S468" s="75">
        <v>2.525502704189735E-3</v>
      </c>
      <c r="T468" s="75">
        <v>3.0130130421670534E-3</v>
      </c>
      <c r="U468" s="76">
        <v>5.4897062357969631E-4</v>
      </c>
      <c r="W468" s="42">
        <f t="shared" si="201"/>
        <v>43038</v>
      </c>
      <c r="X468" s="19">
        <f t="shared" ca="1" si="202"/>
        <v>2.7462743087930466E-3</v>
      </c>
      <c r="Y468" s="46">
        <f t="shared" ca="1" si="210"/>
        <v>7.5420225791367262E-6</v>
      </c>
      <c r="Z468" s="19">
        <f t="shared" ca="1" si="211"/>
        <v>4.074619072806148E-6</v>
      </c>
      <c r="AA468" s="46">
        <f t="shared" ca="1" si="212"/>
        <v>10.559757180283826</v>
      </c>
      <c r="AB468" s="47">
        <f t="shared" ca="1" si="213"/>
        <v>1.3605058303524606</v>
      </c>
      <c r="AC468" s="46">
        <f t="shared" ca="1" si="214"/>
        <v>1175</v>
      </c>
      <c r="AD468" s="46">
        <f t="shared" ca="1" si="215"/>
        <v>0.93362480127186009</v>
      </c>
      <c r="AE468" s="46">
        <f t="shared" ca="1" si="216"/>
        <v>1.5033438519659428</v>
      </c>
      <c r="AF468" s="46">
        <f t="shared" ca="1" si="217"/>
        <v>1.3605058303524606</v>
      </c>
      <c r="AG468" s="46">
        <f t="shared" ca="1" si="205"/>
        <v>1.7291146769986196</v>
      </c>
      <c r="AH468" s="48">
        <f t="shared" ca="1" si="218"/>
        <v>1.8509761144230381</v>
      </c>
      <c r="AJ468" s="31">
        <f t="shared" si="206"/>
        <v>798</v>
      </c>
      <c r="AK468" s="20">
        <v>460</v>
      </c>
      <c r="AL468" s="20">
        <f t="shared" si="203"/>
        <v>5.7205725292270269E-2</v>
      </c>
      <c r="AM468" s="20">
        <f t="shared" si="204"/>
        <v>-5.559347488384165E-2</v>
      </c>
      <c r="AN468" s="20">
        <f t="shared" ca="1" si="219"/>
        <v>4.9905359366931405E-3</v>
      </c>
      <c r="AO468" s="20">
        <f t="shared" ca="1" si="220"/>
        <v>5.57724166694064E-3</v>
      </c>
      <c r="AP468" s="20">
        <f t="shared" ca="1" si="207"/>
        <v>-1.405328899861911E-2</v>
      </c>
      <c r="AQ468" s="31">
        <f t="shared" ca="1" si="208"/>
        <v>-4.2234471450658603E-3</v>
      </c>
      <c r="AR468" s="89">
        <f t="shared" ca="1" si="209"/>
        <v>-7.3091532075798618E-3</v>
      </c>
      <c r="AT468" s="64">
        <f t="shared" si="221"/>
        <v>2.375</v>
      </c>
      <c r="AU468" s="65">
        <f t="shared" ca="1" si="222"/>
        <v>4.6905046273693367E-4</v>
      </c>
      <c r="AV468" s="66">
        <f t="shared" ca="1" si="223"/>
        <v>1.2688133645320307E-4</v>
      </c>
    </row>
    <row r="469" spans="2:48" x14ac:dyDescent="0.2">
      <c r="B469" s="3">
        <v>38566</v>
      </c>
      <c r="C469" s="4">
        <v>1244.119995</v>
      </c>
      <c r="D469" s="4">
        <v>725.02002000000005</v>
      </c>
      <c r="E469" s="4">
        <v>688.51000999999997</v>
      </c>
      <c r="F469" s="4">
        <v>54.880001</v>
      </c>
      <c r="G469" s="4">
        <v>101.370003</v>
      </c>
      <c r="I469" s="74">
        <v>38566</v>
      </c>
      <c r="J469" s="75">
        <f t="shared" si="196"/>
        <v>7.0992181732960572E-3</v>
      </c>
      <c r="K469" s="75">
        <f t="shared" si="197"/>
        <v>5.3943324685263401E-3</v>
      </c>
      <c r="L469" s="75">
        <f t="shared" si="198"/>
        <v>8.3626568546453766E-3</v>
      </c>
      <c r="M469" s="75">
        <f t="shared" si="199"/>
        <v>7.1572579498162458E-3</v>
      </c>
      <c r="N469" s="76">
        <f t="shared" si="200"/>
        <v>-2.1654986579584304E-3</v>
      </c>
      <c r="P469" s="77">
        <v>43042</v>
      </c>
      <c r="Q469" s="78">
        <v>3.0970752937134545E-3</v>
      </c>
      <c r="R469" s="78">
        <v>2.5336715662547084E-3</v>
      </c>
      <c r="S469" s="78">
        <v>-1.0958637842388313E-3</v>
      </c>
      <c r="T469" s="78">
        <v>-1.5734657946807856E-3</v>
      </c>
      <c r="U469" s="79">
        <v>9.1448561343363574E-4</v>
      </c>
      <c r="W469" s="44">
        <f t="shared" si="201"/>
        <v>43039</v>
      </c>
      <c r="X469" s="20">
        <f t="shared" ca="1" si="202"/>
        <v>-6.3903596276220029E-4</v>
      </c>
      <c r="Y469" s="20">
        <f t="shared" ca="1" si="210"/>
        <v>4.0836696170341225E-7</v>
      </c>
      <c r="Z469" s="20">
        <f t="shared" ca="1" si="211"/>
        <v>5.3038045433728648E-6</v>
      </c>
      <c r="AA469" s="20">
        <f t="shared" ca="1" si="212"/>
        <v>12.070091056461294</v>
      </c>
      <c r="AB469" s="31">
        <f t="shared" ca="1" si="213"/>
        <v>-0.27747990935452688</v>
      </c>
      <c r="AC469" s="20">
        <f t="shared" ca="1" si="214"/>
        <v>425</v>
      </c>
      <c r="AD469" s="20">
        <f t="shared" ca="1" si="215"/>
        <v>0.33744038155802863</v>
      </c>
      <c r="AE469" s="20">
        <f t="shared" ca="1" si="216"/>
        <v>-0.41945893112908506</v>
      </c>
      <c r="AF469" s="20">
        <f t="shared" ca="1" si="217"/>
        <v>-0.27747990935452688</v>
      </c>
      <c r="AG469" s="20">
        <f t="shared" ca="1" si="205"/>
        <v>0.10434688739896997</v>
      </c>
      <c r="AH469" s="45">
        <f t="shared" ca="1" si="218"/>
        <v>7.6995100095396465E-2</v>
      </c>
      <c r="AJ469" s="47">
        <f t="shared" si="206"/>
        <v>797</v>
      </c>
      <c r="AK469" s="46">
        <v>461</v>
      </c>
      <c r="AL469" s="46">
        <f t="shared" si="203"/>
        <v>5.7205725292270269E-2</v>
      </c>
      <c r="AM469" s="46">
        <f t="shared" si="204"/>
        <v>-5.559347488384165E-2</v>
      </c>
      <c r="AN469" s="46">
        <f t="shared" ca="1" si="219"/>
        <v>1.5693683042638861E-2</v>
      </c>
      <c r="AO469" s="94">
        <f t="shared" ca="1" si="220"/>
        <v>-1.1068015476455497E-2</v>
      </c>
      <c r="AP469" s="46">
        <f t="shared" ca="1" si="207"/>
        <v>-1.5018909602652203E-4</v>
      </c>
      <c r="AQ469" s="47">
        <f t="shared" ca="1" si="208"/>
        <v>1.3226349449775561E-2</v>
      </c>
      <c r="AR469" s="90">
        <f t="shared" ca="1" si="209"/>
        <v>8.9338510522271632E-3</v>
      </c>
      <c r="AT469" s="67">
        <f t="shared" si="221"/>
        <v>2.3862275449101795</v>
      </c>
      <c r="AU469" s="56">
        <f t="shared" ca="1" si="222"/>
        <v>5.3825572929686506E-8</v>
      </c>
      <c r="AV469" s="57">
        <f t="shared" ca="1" si="223"/>
        <v>1.9045363657135977E-4</v>
      </c>
    </row>
    <row r="470" spans="2:48" x14ac:dyDescent="0.2">
      <c r="B470" s="3">
        <v>38567</v>
      </c>
      <c r="C470" s="4">
        <v>1245.040039</v>
      </c>
      <c r="D470" s="4">
        <v>723.11999500000002</v>
      </c>
      <c r="E470" s="4">
        <v>683.38000499999998</v>
      </c>
      <c r="F470" s="4">
        <v>55.290000999999997</v>
      </c>
      <c r="G470" s="4">
        <v>101.699997</v>
      </c>
      <c r="I470" s="77">
        <v>38567</v>
      </c>
      <c r="J470" s="78">
        <f t="shared" si="196"/>
        <v>7.3951387623181933E-4</v>
      </c>
      <c r="K470" s="78">
        <f t="shared" si="197"/>
        <v>-2.62065177179525E-3</v>
      </c>
      <c r="L470" s="78">
        <f t="shared" si="198"/>
        <v>-7.4508793270848493E-3</v>
      </c>
      <c r="M470" s="78">
        <f t="shared" si="199"/>
        <v>7.4708453449189366E-3</v>
      </c>
      <c r="N470" s="79">
        <f t="shared" si="200"/>
        <v>3.2553417207652566E-3</v>
      </c>
      <c r="P470" s="74">
        <v>43045</v>
      </c>
      <c r="Q470" s="75">
        <v>1.2712512706079312E-3</v>
      </c>
      <c r="R470" s="75">
        <v>4.0196543973208152E-3</v>
      </c>
      <c r="S470" s="75">
        <v>2.0402077253031704E-3</v>
      </c>
      <c r="T470" s="75">
        <v>1.4326503682241508E-3</v>
      </c>
      <c r="U470" s="76">
        <v>9.1371404971356544E-4</v>
      </c>
      <c r="W470" s="42">
        <f t="shared" si="201"/>
        <v>43040</v>
      </c>
      <c r="X470" s="19">
        <f t="shared" ca="1" si="202"/>
        <v>-1.6442860907619121E-3</v>
      </c>
      <c r="Y470" s="46">
        <f t="shared" ca="1" si="210"/>
        <v>2.703676748273091E-6</v>
      </c>
      <c r="Z470" s="19">
        <f t="shared" ca="1" si="211"/>
        <v>4.3482978829439074E-6</v>
      </c>
      <c r="AA470" s="46">
        <f t="shared" ca="1" si="212"/>
        <v>11.723947899676238</v>
      </c>
      <c r="AB470" s="47">
        <f t="shared" ca="1" si="213"/>
        <v>-0.78852912504175365</v>
      </c>
      <c r="AC470" s="46">
        <f t="shared" ca="1" si="214"/>
        <v>210</v>
      </c>
      <c r="AD470" s="46">
        <f t="shared" ca="1" si="215"/>
        <v>0.16653418124006358</v>
      </c>
      <c r="AE470" s="46">
        <f t="shared" ca="1" si="216"/>
        <v>-0.96795196004577</v>
      </c>
      <c r="AF470" s="46">
        <f t="shared" ca="1" si="217"/>
        <v>-0.78852912504175365</v>
      </c>
      <c r="AG470" s="46">
        <f t="shared" ca="1" si="205"/>
        <v>0.69568428174046026</v>
      </c>
      <c r="AH470" s="48">
        <f t="shared" ca="1" si="218"/>
        <v>0.62177818103911353</v>
      </c>
      <c r="AJ470" s="31">
        <f t="shared" si="206"/>
        <v>796</v>
      </c>
      <c r="AK470" s="20">
        <v>462</v>
      </c>
      <c r="AL470" s="20">
        <f t="shared" si="203"/>
        <v>5.7205725292270269E-2</v>
      </c>
      <c r="AM470" s="20">
        <f t="shared" si="204"/>
        <v>-5.559347488384165E-2</v>
      </c>
      <c r="AN470" s="20">
        <f t="shared" ca="1" si="219"/>
        <v>7.3873330316741271E-3</v>
      </c>
      <c r="AO470" s="20">
        <f t="shared" ca="1" si="220"/>
        <v>1.4297008267192509E-2</v>
      </c>
      <c r="AP470" s="20">
        <f t="shared" ca="1" si="207"/>
        <v>-1.8323564003648988E-2</v>
      </c>
      <c r="AQ470" s="31">
        <f t="shared" ca="1" si="208"/>
        <v>-1.0711029824893527E-3</v>
      </c>
      <c r="AR470" s="89">
        <f t="shared" ca="1" si="209"/>
        <v>-7.9031427816053169E-5</v>
      </c>
      <c r="AT470" s="64">
        <f t="shared" si="221"/>
        <v>2.3975903614457832</v>
      </c>
      <c r="AU470" s="65">
        <f t="shared" ca="1" si="222"/>
        <v>8.0499815134178754E-4</v>
      </c>
      <c r="AV470" s="66">
        <f t="shared" ca="1" si="223"/>
        <v>1.4975269276459765E-8</v>
      </c>
    </row>
    <row r="471" spans="2:48" x14ac:dyDescent="0.2">
      <c r="B471" s="3">
        <v>38568</v>
      </c>
      <c r="C471" s="4">
        <v>1235.8599850000001</v>
      </c>
      <c r="D471" s="4">
        <v>716.32000700000003</v>
      </c>
      <c r="E471" s="4">
        <v>671.84002699999996</v>
      </c>
      <c r="F471" s="4">
        <v>54.84</v>
      </c>
      <c r="G471" s="4">
        <v>101.599998</v>
      </c>
      <c r="I471" s="74">
        <v>38568</v>
      </c>
      <c r="J471" s="75">
        <f t="shared" si="196"/>
        <v>-7.3733002252467537E-3</v>
      </c>
      <c r="K471" s="75">
        <f t="shared" si="197"/>
        <v>-9.4036785692808624E-3</v>
      </c>
      <c r="L471" s="75">
        <f t="shared" si="198"/>
        <v>-1.6886619326826835E-2</v>
      </c>
      <c r="M471" s="75">
        <f t="shared" si="199"/>
        <v>-8.1389219001821549E-3</v>
      </c>
      <c r="N471" s="76">
        <f t="shared" si="200"/>
        <v>-9.8327436528829843E-4</v>
      </c>
      <c r="P471" s="77">
        <v>43046</v>
      </c>
      <c r="Q471" s="78">
        <v>-1.8910283240326255E-4</v>
      </c>
      <c r="R471" s="78">
        <v>-6.9112870538957883E-3</v>
      </c>
      <c r="S471" s="78">
        <v>-1.25971290897541E-2</v>
      </c>
      <c r="T471" s="78">
        <v>-3.7196422397813029E-3</v>
      </c>
      <c r="U471" s="79">
        <v>2.7383842244157173E-4</v>
      </c>
      <c r="W471" s="44">
        <f t="shared" si="201"/>
        <v>43041</v>
      </c>
      <c r="X471" s="20">
        <f t="shared" ca="1" si="202"/>
        <v>5.4897062357969631E-4</v>
      </c>
      <c r="Y471" s="20">
        <f t="shared" ca="1" si="210"/>
        <v>3.0136874555348061E-7</v>
      </c>
      <c r="Z471" s="20">
        <f t="shared" ca="1" si="211"/>
        <v>4.242028262262695E-6</v>
      </c>
      <c r="AA471" s="20">
        <f t="shared" ca="1" si="212"/>
        <v>12.299425489688224</v>
      </c>
      <c r="AB471" s="31">
        <f t="shared" ca="1" si="213"/>
        <v>0.26653995886253617</v>
      </c>
      <c r="AC471" s="20">
        <f t="shared" ca="1" si="214"/>
        <v>751</v>
      </c>
      <c r="AD471" s="20">
        <f t="shared" ca="1" si="215"/>
        <v>0.59658187599364065</v>
      </c>
      <c r="AE471" s="20">
        <f t="shared" ca="1" si="216"/>
        <v>0.2445094964817997</v>
      </c>
      <c r="AF471" s="20">
        <f t="shared" ca="1" si="217"/>
        <v>0.26653995886253617</v>
      </c>
      <c r="AG471" s="20">
        <f t="shared" ca="1" si="205"/>
        <v>4.8837543590975606E-2</v>
      </c>
      <c r="AH471" s="45">
        <f t="shared" ca="1" si="218"/>
        <v>7.1043549670442491E-2</v>
      </c>
      <c r="AJ471" s="47">
        <f t="shared" si="206"/>
        <v>795</v>
      </c>
      <c r="AK471" s="46">
        <v>463</v>
      </c>
      <c r="AL471" s="46">
        <f t="shared" si="203"/>
        <v>5.7205725292270269E-2</v>
      </c>
      <c r="AM471" s="46">
        <f t="shared" si="204"/>
        <v>-5.559347488384165E-2</v>
      </c>
      <c r="AN471" s="46">
        <f t="shared" ca="1" si="219"/>
        <v>7.1523873498676518E-2</v>
      </c>
      <c r="AO471" s="94">
        <f t="shared" ca="1" si="220"/>
        <v>4.0255131343365322E-2</v>
      </c>
      <c r="AP471" s="46">
        <f t="shared" ca="1" si="207"/>
        <v>6.4208303608576404E-3</v>
      </c>
      <c r="AQ471" s="47">
        <f t="shared" ca="1" si="208"/>
        <v>-1.7174995497568891E-2</v>
      </c>
      <c r="AR471" s="90">
        <f t="shared" ca="1" si="209"/>
        <v>-1.8675671630230095E-2</v>
      </c>
      <c r="AT471" s="67">
        <f t="shared" si="221"/>
        <v>2.4090909090909092</v>
      </c>
      <c r="AU471" s="56">
        <f t="shared" ca="1" si="222"/>
        <v>9.9319741532468027E-5</v>
      </c>
      <c r="AV471" s="57">
        <f t="shared" ca="1" si="223"/>
        <v>8.4024443975134577E-4</v>
      </c>
    </row>
    <row r="472" spans="2:48" x14ac:dyDescent="0.2">
      <c r="B472" s="3">
        <v>38569</v>
      </c>
      <c r="C472" s="4">
        <v>1226.420044</v>
      </c>
      <c r="D472" s="4">
        <v>708.48999000000003</v>
      </c>
      <c r="E472" s="4">
        <v>662.78997800000002</v>
      </c>
      <c r="F472" s="4">
        <v>54.639999000000003</v>
      </c>
      <c r="G472" s="4">
        <v>101.099998</v>
      </c>
      <c r="I472" s="77">
        <v>38569</v>
      </c>
      <c r="J472" s="78">
        <f t="shared" si="196"/>
        <v>-7.6383579973261203E-3</v>
      </c>
      <c r="K472" s="78">
        <f t="shared" si="197"/>
        <v>-1.0930892511005905E-2</v>
      </c>
      <c r="L472" s="78">
        <f t="shared" si="198"/>
        <v>-1.347054155199947E-2</v>
      </c>
      <c r="M472" s="78">
        <f t="shared" si="199"/>
        <v>-3.646991247264776E-3</v>
      </c>
      <c r="N472" s="79">
        <f t="shared" si="200"/>
        <v>-4.9212599393948803E-3</v>
      </c>
      <c r="P472" s="74">
        <v>43047</v>
      </c>
      <c r="Q472" s="75">
        <v>1.4436549093934741E-3</v>
      </c>
      <c r="R472" s="75">
        <v>2.9880428570321538E-3</v>
      </c>
      <c r="S472" s="75">
        <v>1.7848907508578587E-3</v>
      </c>
      <c r="T472" s="75">
        <v>3.3027570836121618E-3</v>
      </c>
      <c r="U472" s="76">
        <v>-6.388026895636777E-4</v>
      </c>
      <c r="W472" s="42">
        <f t="shared" si="201"/>
        <v>43042</v>
      </c>
      <c r="X472" s="19">
        <f t="shared" ca="1" si="202"/>
        <v>9.1448561343363574E-4</v>
      </c>
      <c r="Y472" s="46">
        <f t="shared" ca="1" si="210"/>
        <v>8.362839371770931E-7</v>
      </c>
      <c r="Z472" s="19">
        <f t="shared" ca="1" si="211"/>
        <v>3.5359462420855962E-6</v>
      </c>
      <c r="AA472" s="46">
        <f t="shared" ca="1" si="212"/>
        <v>12.316020382335596</v>
      </c>
      <c r="AB472" s="47">
        <f t="shared" ca="1" si="213"/>
        <v>0.4863221504300822</v>
      </c>
      <c r="AC472" s="46">
        <f t="shared" ca="1" si="214"/>
        <v>873</v>
      </c>
      <c r="AD472" s="46">
        <f t="shared" ca="1" si="215"/>
        <v>0.69356120826709067</v>
      </c>
      <c r="AE472" s="46">
        <f t="shared" ca="1" si="216"/>
        <v>0.50597018037051988</v>
      </c>
      <c r="AF472" s="46">
        <f t="shared" ca="1" si="217"/>
        <v>0.4863221504300822</v>
      </c>
      <c r="AG472" s="46">
        <f t="shared" ca="1" si="205"/>
        <v>0.19428204657057679</v>
      </c>
      <c r="AH472" s="48">
        <f t="shared" ca="1" si="218"/>
        <v>0.23650923399893953</v>
      </c>
      <c r="AJ472" s="31">
        <f t="shared" si="206"/>
        <v>794</v>
      </c>
      <c r="AK472" s="20">
        <v>464</v>
      </c>
      <c r="AL472" s="20">
        <f t="shared" si="203"/>
        <v>5.7205725292270269E-2</v>
      </c>
      <c r="AM472" s="20">
        <f t="shared" si="204"/>
        <v>-5.559347488384165E-2</v>
      </c>
      <c r="AN472" s="20">
        <f t="shared" ca="1" si="219"/>
        <v>-3.6342371009339666E-2</v>
      </c>
      <c r="AO472" s="20">
        <f t="shared" ca="1" si="220"/>
        <v>-2.6631699459411114E-3</v>
      </c>
      <c r="AP472" s="20">
        <f t="shared" ca="1" si="207"/>
        <v>-4.1651655904770872E-2</v>
      </c>
      <c r="AQ472" s="31">
        <f t="shared" ca="1" si="208"/>
        <v>1.5221997410776674E-2</v>
      </c>
      <c r="AR472" s="89">
        <f t="shared" ca="1" si="209"/>
        <v>1.5964393026428176E-2</v>
      </c>
      <c r="AT472" s="64">
        <f t="shared" si="221"/>
        <v>2.4207317073170733</v>
      </c>
      <c r="AU472" s="65">
        <f t="shared" ca="1" si="222"/>
        <v>4.1996316739325943E-3</v>
      </c>
      <c r="AV472" s="66">
        <f t="shared" ca="1" si="223"/>
        <v>6.169521484561014E-4</v>
      </c>
    </row>
    <row r="473" spans="2:48" x14ac:dyDescent="0.2">
      <c r="B473" s="3">
        <v>38572</v>
      </c>
      <c r="C473" s="4">
        <v>1223.130005</v>
      </c>
      <c r="D473" s="4">
        <v>704.830017</v>
      </c>
      <c r="E473" s="4">
        <v>659.59997599999997</v>
      </c>
      <c r="F473" s="4">
        <v>54.77</v>
      </c>
      <c r="G473" s="4">
        <v>101.08000199999999</v>
      </c>
      <c r="I473" s="74">
        <v>38572</v>
      </c>
      <c r="J473" s="75">
        <f t="shared" si="196"/>
        <v>-2.6826363578251978E-3</v>
      </c>
      <c r="K473" s="75">
        <f t="shared" si="197"/>
        <v>-5.1658782081028922E-3</v>
      </c>
      <c r="L473" s="75">
        <f t="shared" si="198"/>
        <v>-4.812990699747801E-3</v>
      </c>
      <c r="M473" s="75">
        <f t="shared" si="199"/>
        <v>2.3792277155788386E-3</v>
      </c>
      <c r="N473" s="76">
        <f t="shared" si="200"/>
        <v>-1.9778437582170991E-4</v>
      </c>
      <c r="P473" s="77">
        <v>43048</v>
      </c>
      <c r="Q473" s="78">
        <v>-3.7618877882734979E-3</v>
      </c>
      <c r="R473" s="78">
        <v>-5.3864544674495259E-3</v>
      </c>
      <c r="S473" s="78">
        <v>-4.5284634113970865E-3</v>
      </c>
      <c r="T473" s="78">
        <v>-5.7249460830851922E-3</v>
      </c>
      <c r="U473" s="79">
        <v>-7.3054514235141048E-4</v>
      </c>
      <c r="W473" s="44">
        <f t="shared" si="201"/>
        <v>43045</v>
      </c>
      <c r="X473" s="20">
        <f t="shared" ca="1" si="202"/>
        <v>9.1371404971356544E-4</v>
      </c>
      <c r="Y473" s="20">
        <f t="shared" ca="1" si="210"/>
        <v>8.3487336464396398E-7</v>
      </c>
      <c r="Z473" s="20">
        <f t="shared" ca="1" si="211"/>
        <v>3.1540600589505325E-6</v>
      </c>
      <c r="AA473" s="20">
        <f t="shared" ca="1" si="212"/>
        <v>12.40212203532734</v>
      </c>
      <c r="AB473" s="31">
        <f t="shared" ca="1" si="213"/>
        <v>0.51448808744653862</v>
      </c>
      <c r="AC473" s="20">
        <f t="shared" ca="1" si="214"/>
        <v>890</v>
      </c>
      <c r="AD473" s="20">
        <f t="shared" ca="1" si="215"/>
        <v>0.70707472178060415</v>
      </c>
      <c r="AE473" s="20">
        <f t="shared" ca="1" si="216"/>
        <v>0.54485891301879685</v>
      </c>
      <c r="AF473" s="20">
        <f t="shared" ca="1" si="217"/>
        <v>0.51448808744653862</v>
      </c>
      <c r="AG473" s="20">
        <f t="shared" ca="1" si="205"/>
        <v>0.21990501295082501</v>
      </c>
      <c r="AH473" s="45">
        <f t="shared" ca="1" si="218"/>
        <v>0.26469799212439726</v>
      </c>
      <c r="AJ473" s="47">
        <f t="shared" si="206"/>
        <v>793</v>
      </c>
      <c r="AK473" s="46">
        <v>465</v>
      </c>
      <c r="AL473" s="46">
        <f t="shared" si="203"/>
        <v>5.7205725292270269E-2</v>
      </c>
      <c r="AM473" s="46">
        <f t="shared" si="204"/>
        <v>-5.559347488384165E-2</v>
      </c>
      <c r="AN473" s="46">
        <f t="shared" ca="1" si="219"/>
        <v>-3.1583370531996079E-2</v>
      </c>
      <c r="AO473" s="94">
        <f t="shared" ca="1" si="220"/>
        <v>-2.8221532054422391E-2</v>
      </c>
      <c r="AP473" s="46">
        <f t="shared" ca="1" si="207"/>
        <v>-5.2766940629245555E-3</v>
      </c>
      <c r="AQ473" s="47">
        <f t="shared" ca="1" si="208"/>
        <v>1.437600322723828E-2</v>
      </c>
      <c r="AR473" s="90">
        <f t="shared" ca="1" si="209"/>
        <v>1.3415265808578504E-2</v>
      </c>
      <c r="AT473" s="67">
        <f t="shared" si="221"/>
        <v>2.4325153374233128</v>
      </c>
      <c r="AU473" s="56">
        <f t="shared" ca="1" si="222"/>
        <v>6.7729741366032761E-5</v>
      </c>
      <c r="AV473" s="57">
        <f t="shared" ca="1" si="223"/>
        <v>4.3777822047499589E-4</v>
      </c>
    </row>
    <row r="474" spans="2:48" x14ac:dyDescent="0.2">
      <c r="B474" s="3">
        <v>38573</v>
      </c>
      <c r="C474" s="4">
        <v>1231.380005</v>
      </c>
      <c r="D474" s="4">
        <v>707.30999799999995</v>
      </c>
      <c r="E474" s="4">
        <v>660.47997999999995</v>
      </c>
      <c r="F474" s="4">
        <v>55.470001000000003</v>
      </c>
      <c r="G474" s="4">
        <v>101.260002</v>
      </c>
      <c r="I474" s="77">
        <v>38573</v>
      </c>
      <c r="J474" s="78">
        <f t="shared" si="196"/>
        <v>6.7449902841685257E-3</v>
      </c>
      <c r="K474" s="78">
        <f t="shared" si="197"/>
        <v>3.5185519063952587E-3</v>
      </c>
      <c r="L474" s="78">
        <f t="shared" si="198"/>
        <v>1.3341480170096086E-3</v>
      </c>
      <c r="M474" s="78">
        <f t="shared" si="199"/>
        <v>1.2780737630089471E-2</v>
      </c>
      <c r="N474" s="79">
        <f t="shared" si="200"/>
        <v>1.7807676735107983E-3</v>
      </c>
      <c r="P474" s="74">
        <v>43049</v>
      </c>
      <c r="Q474" s="75">
        <v>-8.9764371357324384E-4</v>
      </c>
      <c r="R474" s="75">
        <v>-2.4638649220950256E-4</v>
      </c>
      <c r="S474" s="75">
        <v>1.6948922496658723E-4</v>
      </c>
      <c r="T474" s="75">
        <v>-2.7350222724193238E-3</v>
      </c>
      <c r="U474" s="76">
        <v>-4.0208535136617646E-3</v>
      </c>
      <c r="W474" s="42">
        <f t="shared" si="201"/>
        <v>43046</v>
      </c>
      <c r="X474" s="19">
        <f t="shared" ca="1" si="202"/>
        <v>2.7383842244157173E-4</v>
      </c>
      <c r="Y474" s="46">
        <f t="shared" ca="1" si="210"/>
        <v>7.4987481605288691E-8</v>
      </c>
      <c r="Z474" s="19">
        <f t="shared" ca="1" si="211"/>
        <v>2.8715686807321444E-6</v>
      </c>
      <c r="AA474" s="46">
        <f t="shared" ca="1" si="212"/>
        <v>12.734538329717697</v>
      </c>
      <c r="AB474" s="47">
        <f t="shared" ca="1" si="213"/>
        <v>0.161597553021189</v>
      </c>
      <c r="AC474" s="46">
        <f t="shared" ca="1" si="214"/>
        <v>684</v>
      </c>
      <c r="AD474" s="46">
        <f t="shared" ca="1" si="215"/>
        <v>0.5433227344992051</v>
      </c>
      <c r="AE474" s="46">
        <f t="shared" ca="1" si="216"/>
        <v>0.10880831192630262</v>
      </c>
      <c r="AF474" s="46">
        <f t="shared" ca="1" si="217"/>
        <v>0.161597553021189</v>
      </c>
      <c r="AG474" s="46">
        <f t="shared" ca="1" si="205"/>
        <v>1.3467550066427565E-2</v>
      </c>
      <c r="AH474" s="48">
        <f t="shared" ca="1" si="218"/>
        <v>2.6113769142435989E-2</v>
      </c>
      <c r="AJ474" s="31">
        <f t="shared" si="206"/>
        <v>792</v>
      </c>
      <c r="AK474" s="20">
        <v>466</v>
      </c>
      <c r="AL474" s="20">
        <f t="shared" si="203"/>
        <v>5.7205725292270269E-2</v>
      </c>
      <c r="AM474" s="20">
        <f t="shared" si="204"/>
        <v>-5.559347488384165E-2</v>
      </c>
      <c r="AN474" s="20">
        <f t="shared" ca="1" si="219"/>
        <v>-6.7958969145487338E-2</v>
      </c>
      <c r="AO474" s="20">
        <f t="shared" ca="1" si="220"/>
        <v>-4.6751953535737633E-4</v>
      </c>
      <c r="AP474" s="20">
        <f t="shared" ca="1" si="207"/>
        <v>-3.0603944922042117E-2</v>
      </c>
      <c r="AQ474" s="31">
        <f t="shared" ca="1" si="208"/>
        <v>-5.8596570143700753E-2</v>
      </c>
      <c r="AR474" s="89">
        <f t="shared" ca="1" si="209"/>
        <v>-6.0041670448828841E-2</v>
      </c>
      <c r="AT474" s="64">
        <f t="shared" si="221"/>
        <v>2.4444444444444446</v>
      </c>
      <c r="AU474" s="65">
        <f t="shared" ca="1" si="222"/>
        <v>2.2894701983789474E-3</v>
      </c>
      <c r="AV474" s="66">
        <f t="shared" ca="1" si="223"/>
        <v>8.8122275762540954E-3</v>
      </c>
    </row>
    <row r="475" spans="2:48" x14ac:dyDescent="0.2">
      <c r="B475" s="3">
        <v>38574</v>
      </c>
      <c r="C475" s="4">
        <v>1229.130005</v>
      </c>
      <c r="D475" s="4">
        <v>708.20001200000002</v>
      </c>
      <c r="E475" s="4">
        <v>660.15997300000004</v>
      </c>
      <c r="F475" s="4">
        <v>55.849997999999999</v>
      </c>
      <c r="G475" s="4">
        <v>101.269997</v>
      </c>
      <c r="I475" s="74">
        <v>38574</v>
      </c>
      <c r="J475" s="75">
        <f t="shared" si="196"/>
        <v>-1.8272182355275454E-3</v>
      </c>
      <c r="K475" s="75">
        <f t="shared" si="197"/>
        <v>1.2583082418128986E-3</v>
      </c>
      <c r="L475" s="75">
        <f t="shared" si="198"/>
        <v>-4.8450673705495006E-4</v>
      </c>
      <c r="M475" s="75">
        <f t="shared" si="199"/>
        <v>6.850495639976569E-3</v>
      </c>
      <c r="N475" s="76">
        <f t="shared" si="200"/>
        <v>9.870629866275856E-5</v>
      </c>
      <c r="P475" s="77">
        <v>43052</v>
      </c>
      <c r="Q475" s="78">
        <v>9.8363433830379746E-4</v>
      </c>
      <c r="R475" s="78">
        <v>1.7417795426536641E-3</v>
      </c>
      <c r="S475" s="78">
        <v>-1.3561856289864729E-4</v>
      </c>
      <c r="T475" s="78">
        <v>-4.1859267347853701E-3</v>
      </c>
      <c r="U475" s="79">
        <v>0</v>
      </c>
      <c r="W475" s="44">
        <f t="shared" si="201"/>
        <v>43047</v>
      </c>
      <c r="X475" s="20">
        <f t="shared" ca="1" si="202"/>
        <v>-6.388026895636777E-4</v>
      </c>
      <c r="Y475" s="20">
        <f t="shared" ca="1" si="210"/>
        <v>4.0806887619378835E-7</v>
      </c>
      <c r="Z475" s="20">
        <f t="shared" ca="1" si="211"/>
        <v>2.4643638171620594E-6</v>
      </c>
      <c r="AA475" s="20">
        <f t="shared" ca="1" si="212"/>
        <v>12.747988951102919</v>
      </c>
      <c r="AB475" s="31">
        <f t="shared" ca="1" si="213"/>
        <v>-0.40692495502328896</v>
      </c>
      <c r="AC475" s="20">
        <f t="shared" ca="1" si="214"/>
        <v>362</v>
      </c>
      <c r="AD475" s="20">
        <f t="shared" ca="1" si="215"/>
        <v>0.2873608903020668</v>
      </c>
      <c r="AE475" s="20">
        <f t="shared" ca="1" si="216"/>
        <v>-0.56111113085000075</v>
      </c>
      <c r="AF475" s="20">
        <f t="shared" ca="1" si="217"/>
        <v>-0.40692495502328896</v>
      </c>
      <c r="AG475" s="20">
        <f t="shared" ca="1" si="205"/>
        <v>0.20473157497189851</v>
      </c>
      <c r="AH475" s="45">
        <f t="shared" ca="1" si="218"/>
        <v>0.16558791902070572</v>
      </c>
      <c r="AJ475" s="47">
        <f t="shared" si="206"/>
        <v>791</v>
      </c>
      <c r="AK475" s="46">
        <v>467</v>
      </c>
      <c r="AL475" s="46">
        <f t="shared" si="203"/>
        <v>5.7205725292270269E-2</v>
      </c>
      <c r="AM475" s="46">
        <f t="shared" si="204"/>
        <v>-5.559347488384165E-2</v>
      </c>
      <c r="AN475" s="46">
        <f t="shared" ca="1" si="219"/>
        <v>3.1857212484794763E-2</v>
      </c>
      <c r="AO475" s="94">
        <f t="shared" ca="1" si="220"/>
        <v>-1.5881338787071462E-2</v>
      </c>
      <c r="AP475" s="46">
        <f t="shared" ca="1" si="207"/>
        <v>3.1459165371158671E-2</v>
      </c>
      <c r="AQ475" s="47">
        <f t="shared" ca="1" si="208"/>
        <v>0.10363142251887233</v>
      </c>
      <c r="AR475" s="90">
        <f t="shared" ca="1" si="209"/>
        <v>0.10672354913083135</v>
      </c>
      <c r="AT475" s="67">
        <f t="shared" si="221"/>
        <v>2.4565217391304346</v>
      </c>
      <c r="AU475" s="56">
        <f t="shared" ca="1" si="222"/>
        <v>2.4311681891530366E-3</v>
      </c>
      <c r="AV475" s="57">
        <f t="shared" ca="1" si="223"/>
        <v>2.7979576111220646E-2</v>
      </c>
    </row>
    <row r="476" spans="2:48" x14ac:dyDescent="0.2">
      <c r="B476" s="3">
        <v>38575</v>
      </c>
      <c r="C476" s="4">
        <v>1237.8100589999999</v>
      </c>
      <c r="D476" s="4">
        <v>713.25</v>
      </c>
      <c r="E476" s="4">
        <v>666.36999500000002</v>
      </c>
      <c r="F476" s="4">
        <v>56.75</v>
      </c>
      <c r="G476" s="4">
        <v>101.540001</v>
      </c>
      <c r="I476" s="77">
        <v>38575</v>
      </c>
      <c r="J476" s="78">
        <f t="shared" si="196"/>
        <v>7.0619494802748126E-3</v>
      </c>
      <c r="K476" s="78">
        <f t="shared" si="197"/>
        <v>7.1307369590950876E-3</v>
      </c>
      <c r="L476" s="78">
        <f t="shared" si="198"/>
        <v>9.406844180175674E-3</v>
      </c>
      <c r="M476" s="78">
        <f t="shared" si="199"/>
        <v>1.6114629046181893E-2</v>
      </c>
      <c r="N476" s="79">
        <f t="shared" si="200"/>
        <v>2.6661795990771098E-3</v>
      </c>
      <c r="P476" s="74">
        <v>43053</v>
      </c>
      <c r="Q476" s="75">
        <v>-2.3096094136404416E-3</v>
      </c>
      <c r="R476" s="75">
        <v>-1.1646180756565898E-3</v>
      </c>
      <c r="S476" s="75">
        <v>-2.5828849745950333E-3</v>
      </c>
      <c r="T476" s="75">
        <v>-7.2468475792669316E-4</v>
      </c>
      <c r="U476" s="76">
        <v>1.0092669237410155E-3</v>
      </c>
      <c r="W476" s="42">
        <f t="shared" si="201"/>
        <v>43048</v>
      </c>
      <c r="X476" s="19">
        <f t="shared" ca="1" si="202"/>
        <v>-7.3054514235141048E-4</v>
      </c>
      <c r="Y476" s="46">
        <f t="shared" ca="1" si="210"/>
        <v>5.3369620501324259E-7</v>
      </c>
      <c r="Z476" s="19">
        <f t="shared" ca="1" si="211"/>
        <v>2.2505499742882437E-6</v>
      </c>
      <c r="AA476" s="46">
        <f t="shared" ca="1" si="212"/>
        <v>12.767195590191424</v>
      </c>
      <c r="AB476" s="47">
        <f t="shared" ca="1" si="213"/>
        <v>-0.48697058269304699</v>
      </c>
      <c r="AC476" s="46">
        <f t="shared" ca="1" si="214"/>
        <v>331</v>
      </c>
      <c r="AD476" s="46">
        <f t="shared" ca="1" si="215"/>
        <v>0.2627186009538951</v>
      </c>
      <c r="AE476" s="46">
        <f t="shared" ca="1" si="216"/>
        <v>-0.63498652733736582</v>
      </c>
      <c r="AF476" s="46">
        <f t="shared" ca="1" si="217"/>
        <v>-0.48697058269304699</v>
      </c>
      <c r="AG476" s="46">
        <f t="shared" ca="1" si="205"/>
        <v>0.28357580546655897</v>
      </c>
      <c r="AH476" s="48">
        <f t="shared" ca="1" si="218"/>
        <v>0.2371403484084057</v>
      </c>
      <c r="AJ476" s="31">
        <f t="shared" si="206"/>
        <v>790</v>
      </c>
      <c r="AK476" s="20">
        <v>468</v>
      </c>
      <c r="AL476" s="20">
        <f t="shared" si="203"/>
        <v>5.7205725292270269E-2</v>
      </c>
      <c r="AM476" s="20">
        <f t="shared" si="204"/>
        <v>-5.559347488384165E-2</v>
      </c>
      <c r="AN476" s="20">
        <f t="shared" ca="1" si="219"/>
        <v>4.5907812262744631E-2</v>
      </c>
      <c r="AO476" s="20">
        <f t="shared" ca="1" si="220"/>
        <v>-3.4519492972001894E-2</v>
      </c>
      <c r="AP476" s="20">
        <f t="shared" ca="1" si="207"/>
        <v>3.2036707889368382E-2</v>
      </c>
      <c r="AQ476" s="31">
        <f t="shared" ca="1" si="208"/>
        <v>-3.8523131410067621E-2</v>
      </c>
      <c r="AR476" s="89">
        <f t="shared" ca="1" si="209"/>
        <v>-3.8244809391196906E-2</v>
      </c>
      <c r="AT476" s="64">
        <f t="shared" si="221"/>
        <v>2.46875</v>
      </c>
      <c r="AU476" s="65">
        <f t="shared" ca="1" si="222"/>
        <v>2.5338031730846484E-3</v>
      </c>
      <c r="AV476" s="66">
        <f t="shared" ca="1" si="223"/>
        <v>3.6109553182546768E-3</v>
      </c>
    </row>
    <row r="477" spans="2:48" x14ac:dyDescent="0.2">
      <c r="B477" s="3">
        <v>38576</v>
      </c>
      <c r="C477" s="4">
        <v>1230.3900149999999</v>
      </c>
      <c r="D477" s="4">
        <v>711.77002000000005</v>
      </c>
      <c r="E477" s="4">
        <v>660</v>
      </c>
      <c r="F477" s="4">
        <v>56.400002000000001</v>
      </c>
      <c r="G477" s="4">
        <v>101.83000199999999</v>
      </c>
      <c r="I477" s="74">
        <v>38576</v>
      </c>
      <c r="J477" s="75">
        <f t="shared" si="196"/>
        <v>-5.9944932148915117E-3</v>
      </c>
      <c r="K477" s="75">
        <f t="shared" si="197"/>
        <v>-2.074980722046905E-3</v>
      </c>
      <c r="L477" s="75">
        <f t="shared" si="198"/>
        <v>-9.5592464363585539E-3</v>
      </c>
      <c r="M477" s="75">
        <f t="shared" si="199"/>
        <v>-6.1673656387665086E-3</v>
      </c>
      <c r="N477" s="76">
        <f t="shared" si="200"/>
        <v>2.8560271532791252E-3</v>
      </c>
      <c r="P477" s="77">
        <v>43054</v>
      </c>
      <c r="Q477" s="78">
        <v>-5.5256757236680949E-3</v>
      </c>
      <c r="R477" s="78">
        <v>-4.789796236752783E-3</v>
      </c>
      <c r="S477" s="78">
        <v>-4.8734037160433402E-3</v>
      </c>
      <c r="T477" s="78">
        <v>-4.7867854718079347E-3</v>
      </c>
      <c r="U477" s="79">
        <v>1.9248396319860037E-3</v>
      </c>
      <c r="W477" s="44">
        <f t="shared" si="201"/>
        <v>43049</v>
      </c>
      <c r="X477" s="20">
        <f t="shared" ca="1" si="202"/>
        <v>-4.0208535136617646E-3</v>
      </c>
      <c r="Y477" s="20">
        <f t="shared" ca="1" si="210"/>
        <v>1.6167262978326157E-5</v>
      </c>
      <c r="Z477" s="20">
        <f t="shared" ca="1" si="211"/>
        <v>2.1254111276835037E-6</v>
      </c>
      <c r="AA477" s="20">
        <f t="shared" ca="1" si="212"/>
        <v>5.4548932210022425</v>
      </c>
      <c r="AB477" s="31">
        <f t="shared" ca="1" si="213"/>
        <v>-2.7580159683090768</v>
      </c>
      <c r="AC477" s="20">
        <f t="shared" ca="1" si="214"/>
        <v>6</v>
      </c>
      <c r="AD477" s="20">
        <f t="shared" ca="1" si="215"/>
        <v>4.3720190779014305E-3</v>
      </c>
      <c r="AE477" s="20">
        <f t="shared" ca="1" si="216"/>
        <v>-2.6219027371611205</v>
      </c>
      <c r="AF477" s="20">
        <f t="shared" ca="1" si="217"/>
        <v>-2.7580159683090768</v>
      </c>
      <c r="AG477" s="20">
        <f t="shared" ca="1" si="205"/>
        <v>7.8599696848377665</v>
      </c>
      <c r="AH477" s="45">
        <f t="shared" ca="1" si="218"/>
        <v>7.6066520814478551</v>
      </c>
      <c r="AJ477" s="47">
        <f t="shared" si="206"/>
        <v>789</v>
      </c>
      <c r="AK477" s="46">
        <v>469</v>
      </c>
      <c r="AL477" s="46">
        <f t="shared" si="203"/>
        <v>5.7205725292270269E-2</v>
      </c>
      <c r="AM477" s="46">
        <f t="shared" si="204"/>
        <v>-5.559347488384165E-2</v>
      </c>
      <c r="AN477" s="46">
        <f t="shared" ca="1" si="219"/>
        <v>-1.2779546100840367E-2</v>
      </c>
      <c r="AO477" s="94">
        <f t="shared" ca="1" si="220"/>
        <v>1.5026856358620398E-3</v>
      </c>
      <c r="AP477" s="46">
        <f t="shared" ca="1" si="207"/>
        <v>-4.1440485759539687E-2</v>
      </c>
      <c r="AQ477" s="47">
        <f t="shared" ca="1" si="208"/>
        <v>3.2738239725209527E-2</v>
      </c>
      <c r="AR477" s="90">
        <f t="shared" ca="1" si="209"/>
        <v>2.7834588228431861E-2</v>
      </c>
      <c r="AT477" s="67">
        <f t="shared" si="221"/>
        <v>2.4811320754716979</v>
      </c>
      <c r="AU477" s="56">
        <f t="shared" ca="1" si="222"/>
        <v>4.2608825016648951E-3</v>
      </c>
      <c r="AV477" s="57">
        <f t="shared" ca="1" si="223"/>
        <v>1.9222925602414341E-3</v>
      </c>
    </row>
    <row r="478" spans="2:48" x14ac:dyDescent="0.2">
      <c r="B478" s="3">
        <v>38579</v>
      </c>
      <c r="C478" s="4">
        <v>1233.869995</v>
      </c>
      <c r="D478" s="4">
        <v>713.17999299999997</v>
      </c>
      <c r="E478" s="4">
        <v>665.64001499999995</v>
      </c>
      <c r="F478" s="4">
        <v>56.5</v>
      </c>
      <c r="G478" s="4">
        <v>101.739998</v>
      </c>
      <c r="I478" s="77">
        <v>38579</v>
      </c>
      <c r="J478" s="78">
        <f t="shared" si="196"/>
        <v>2.82835520247624E-3</v>
      </c>
      <c r="K478" s="78">
        <f t="shared" si="197"/>
        <v>1.9809390117329225E-3</v>
      </c>
      <c r="L478" s="78">
        <f t="shared" si="198"/>
        <v>8.5454772727271942E-3</v>
      </c>
      <c r="M478" s="78">
        <f t="shared" si="199"/>
        <v>1.7730141215243106E-3</v>
      </c>
      <c r="N478" s="79">
        <f t="shared" si="200"/>
        <v>-8.8386524827912031E-4</v>
      </c>
      <c r="P478" s="74">
        <v>43055</v>
      </c>
      <c r="Q478" s="75">
        <v>8.1960583014486638E-3</v>
      </c>
      <c r="R478" s="75">
        <v>1.0087712387284231E-2</v>
      </c>
      <c r="S478" s="75">
        <v>1.5566009964718233E-2</v>
      </c>
      <c r="T478" s="75">
        <v>8.0163677595632716E-3</v>
      </c>
      <c r="U478" s="76">
        <v>-1.0977586880935287E-3</v>
      </c>
      <c r="W478" s="42">
        <f t="shared" si="201"/>
        <v>43052</v>
      </c>
      <c r="X478" s="19">
        <f t="shared" ca="1" si="202"/>
        <v>0</v>
      </c>
      <c r="Y478" s="46">
        <f t="shared" ca="1" si="210"/>
        <v>0</v>
      </c>
      <c r="Z478" s="19">
        <f t="shared" ca="1" si="211"/>
        <v>6.1170447803741153E-6</v>
      </c>
      <c r="AA478" s="46">
        <f t="shared" ca="1" si="212"/>
        <v>12.004431457087497</v>
      </c>
      <c r="AB478" s="47">
        <f t="shared" ca="1" si="213"/>
        <v>0</v>
      </c>
      <c r="AC478" s="46">
        <f t="shared" ca="1" si="214"/>
        <v>563</v>
      </c>
      <c r="AD478" s="46">
        <f t="shared" ca="1" si="215"/>
        <v>0.44713831478537364</v>
      </c>
      <c r="AE478" s="46">
        <f t="shared" ca="1" si="216"/>
        <v>-0.13289473659553155</v>
      </c>
      <c r="AF478" s="46">
        <f t="shared" ca="1" si="217"/>
        <v>0</v>
      </c>
      <c r="AG478" s="46">
        <f t="shared" ca="1" si="205"/>
        <v>2.0746001655301102E-3</v>
      </c>
      <c r="AH478" s="48">
        <f t="shared" ca="1" si="218"/>
        <v>0</v>
      </c>
      <c r="AJ478" s="31">
        <f t="shared" si="206"/>
        <v>788</v>
      </c>
      <c r="AK478" s="20">
        <v>470</v>
      </c>
      <c r="AL478" s="20">
        <f t="shared" si="203"/>
        <v>5.7205725292270269E-2</v>
      </c>
      <c r="AM478" s="20">
        <f t="shared" si="204"/>
        <v>-5.559347488384165E-2</v>
      </c>
      <c r="AN478" s="20">
        <f t="shared" ca="1" si="219"/>
        <v>-8.4733968413485808E-2</v>
      </c>
      <c r="AO478" s="20">
        <f t="shared" ca="1" si="220"/>
        <v>-1.6441715345716972E-2</v>
      </c>
      <c r="AP478" s="20">
        <f t="shared" ca="1" si="207"/>
        <v>-8.4665833789394698E-2</v>
      </c>
      <c r="AQ478" s="31">
        <f t="shared" ca="1" si="208"/>
        <v>2.0834174618192054E-2</v>
      </c>
      <c r="AR478" s="89">
        <f t="shared" ca="1" si="209"/>
        <v>2.2750703503940078E-2</v>
      </c>
      <c r="AT478" s="64">
        <f t="shared" si="221"/>
        <v>2.4936708860759493</v>
      </c>
      <c r="AU478" s="65">
        <f t="shared" ca="1" si="222"/>
        <v>1.7875389519201538E-2</v>
      </c>
      <c r="AV478" s="66">
        <f t="shared" ca="1" si="223"/>
        <v>1.290710360190705E-3</v>
      </c>
    </row>
    <row r="479" spans="2:48" x14ac:dyDescent="0.2">
      <c r="B479" s="3">
        <v>38580</v>
      </c>
      <c r="C479" s="4">
        <v>1219.339966</v>
      </c>
      <c r="D479" s="4">
        <v>703.53002900000001</v>
      </c>
      <c r="E479" s="4">
        <v>654.60998500000005</v>
      </c>
      <c r="F479" s="4">
        <v>55.889999000000003</v>
      </c>
      <c r="G479" s="4">
        <v>101.980003</v>
      </c>
      <c r="I479" s="74">
        <v>38580</v>
      </c>
      <c r="J479" s="75">
        <f t="shared" si="196"/>
        <v>-1.1775980499469081E-2</v>
      </c>
      <c r="K479" s="75">
        <f t="shared" si="197"/>
        <v>-1.3530895558927935E-2</v>
      </c>
      <c r="L479" s="75">
        <f t="shared" si="198"/>
        <v>-1.6570563294635913E-2</v>
      </c>
      <c r="M479" s="75">
        <f t="shared" si="199"/>
        <v>-1.079647787610614E-2</v>
      </c>
      <c r="N479" s="76">
        <f t="shared" si="200"/>
        <v>2.3590033882249189E-3</v>
      </c>
      <c r="P479" s="77">
        <v>43056</v>
      </c>
      <c r="Q479" s="78">
        <v>-2.6259631197607532E-3</v>
      </c>
      <c r="R479" s="78">
        <v>2.3687642409665824E-3</v>
      </c>
      <c r="S479" s="78">
        <v>3.9949027359474712E-3</v>
      </c>
      <c r="T479" s="78">
        <v>-3.6148060373160187E-3</v>
      </c>
      <c r="U479" s="79">
        <v>1.0989650865652169E-3</v>
      </c>
      <c r="W479" s="44">
        <f t="shared" si="201"/>
        <v>43053</v>
      </c>
      <c r="X479" s="20">
        <f t="shared" ca="1" si="202"/>
        <v>1.0092669237410155E-3</v>
      </c>
      <c r="Y479" s="20">
        <f t="shared" ca="1" si="210"/>
        <v>1.0186197233576528E-6</v>
      </c>
      <c r="Z479" s="20">
        <f t="shared" ca="1" si="211"/>
        <v>4.8424076559720448E-6</v>
      </c>
      <c r="AA479" s="20">
        <f t="shared" ca="1" si="212"/>
        <v>12.027744531312546</v>
      </c>
      <c r="AB479" s="31">
        <f t="shared" ca="1" si="213"/>
        <v>0.45864363075182152</v>
      </c>
      <c r="AC479" s="20">
        <f t="shared" ca="1" si="214"/>
        <v>863</v>
      </c>
      <c r="AD479" s="20">
        <f t="shared" ca="1" si="215"/>
        <v>0.68561208267090623</v>
      </c>
      <c r="AE479" s="20">
        <f t="shared" ca="1" si="216"/>
        <v>0.48345059009015945</v>
      </c>
      <c r="AF479" s="20">
        <f t="shared" ca="1" si="217"/>
        <v>0.45864363075182152</v>
      </c>
      <c r="AG479" s="20">
        <f t="shared" ca="1" si="205"/>
        <v>0.17064818279172558</v>
      </c>
      <c r="AH479" s="45">
        <f t="shared" ca="1" si="218"/>
        <v>0.21035398002921324</v>
      </c>
      <c r="AJ479" s="47">
        <f t="shared" si="206"/>
        <v>787</v>
      </c>
      <c r="AK479" s="46">
        <v>471</v>
      </c>
      <c r="AL479" s="46">
        <f t="shared" si="203"/>
        <v>5.7205725292270269E-2</v>
      </c>
      <c r="AM479" s="46">
        <f t="shared" si="204"/>
        <v>-5.559347488384165E-2</v>
      </c>
      <c r="AN479" s="46">
        <f t="shared" ca="1" si="219"/>
        <v>-3.3459222586205178E-2</v>
      </c>
      <c r="AO479" s="94">
        <f t="shared" ca="1" si="220"/>
        <v>-2.9252752996235372E-2</v>
      </c>
      <c r="AP479" s="46">
        <f t="shared" ca="1" si="207"/>
        <v>-2.2556052360316239E-2</v>
      </c>
      <c r="AQ479" s="47">
        <f t="shared" ca="1" si="208"/>
        <v>-5.650388159125453E-2</v>
      </c>
      <c r="AR479" s="90">
        <f t="shared" ca="1" si="209"/>
        <v>-5.8177378139305597E-2</v>
      </c>
      <c r="AT479" s="67">
        <f t="shared" si="221"/>
        <v>2.5063694267515926</v>
      </c>
      <c r="AU479" s="56">
        <f t="shared" ca="1" si="222"/>
        <v>1.2751793534713535E-3</v>
      </c>
      <c r="AV479" s="57">
        <f t="shared" ca="1" si="223"/>
        <v>8.4830763263626548E-3</v>
      </c>
    </row>
    <row r="480" spans="2:48" x14ac:dyDescent="0.2">
      <c r="B480" s="3">
        <v>38581</v>
      </c>
      <c r="C480" s="4">
        <v>1220.23999</v>
      </c>
      <c r="D480" s="4">
        <v>703.27002000000005</v>
      </c>
      <c r="E480" s="4">
        <v>654.82000700000003</v>
      </c>
      <c r="F480" s="4">
        <v>55.75</v>
      </c>
      <c r="G480" s="4">
        <v>101.769997</v>
      </c>
      <c r="I480" s="77">
        <v>38581</v>
      </c>
      <c r="J480" s="78">
        <f t="shared" si="196"/>
        <v>7.3812392367694302E-4</v>
      </c>
      <c r="K480" s="78">
        <f t="shared" si="197"/>
        <v>-3.6957768578769248E-4</v>
      </c>
      <c r="L480" s="78">
        <f t="shared" si="198"/>
        <v>3.2083531387010666E-4</v>
      </c>
      <c r="M480" s="78">
        <f t="shared" si="199"/>
        <v>-2.5049025318465848E-3</v>
      </c>
      <c r="N480" s="79">
        <f t="shared" si="200"/>
        <v>-2.0592860739569972E-3</v>
      </c>
      <c r="P480" s="74">
        <v>43059</v>
      </c>
      <c r="Q480" s="75">
        <v>1.2756829109809469E-3</v>
      </c>
      <c r="R480" s="75">
        <v>3.5148750150204465E-3</v>
      </c>
      <c r="S480" s="75">
        <v>7.0873101798707861E-3</v>
      </c>
      <c r="T480" s="75">
        <v>2.1766650891500805E-3</v>
      </c>
      <c r="U480" s="76">
        <v>-5.4887934404676433E-4</v>
      </c>
      <c r="W480" s="42">
        <f t="shared" si="201"/>
        <v>43054</v>
      </c>
      <c r="X480" s="19">
        <f t="shared" ca="1" si="202"/>
        <v>1.9248396319860037E-3</v>
      </c>
      <c r="Y480" s="46">
        <f t="shared" ca="1" si="210"/>
        <v>3.705007608864014E-6</v>
      </c>
      <c r="Z480" s="19">
        <f t="shared" ca="1" si="211"/>
        <v>4.1668567374733677E-6</v>
      </c>
      <c r="AA480" s="46">
        <f t="shared" ca="1" si="212"/>
        <v>11.499187321107334</v>
      </c>
      <c r="AB480" s="47">
        <f t="shared" ca="1" si="213"/>
        <v>0.94295347990428946</v>
      </c>
      <c r="AC480" s="46">
        <f t="shared" ca="1" si="214"/>
        <v>1070</v>
      </c>
      <c r="AD480" s="46">
        <f t="shared" ca="1" si="215"/>
        <v>0.85015898251192368</v>
      </c>
      <c r="AE480" s="46">
        <f t="shared" ca="1" si="216"/>
        <v>1.03711549432789</v>
      </c>
      <c r="AF480" s="46">
        <f t="shared" ca="1" si="217"/>
        <v>0.94295347990428946</v>
      </c>
      <c r="AG480" s="46">
        <f t="shared" ca="1" si="205"/>
        <v>0.80533699213969867</v>
      </c>
      <c r="AH480" s="48">
        <f t="shared" ca="1" si="218"/>
        <v>0.88916126526360917</v>
      </c>
      <c r="AJ480" s="31">
        <f t="shared" si="206"/>
        <v>786</v>
      </c>
      <c r="AK480" s="20">
        <v>472</v>
      </c>
      <c r="AL480" s="20">
        <f t="shared" si="203"/>
        <v>5.7205725292270269E-2</v>
      </c>
      <c r="AM480" s="20">
        <f t="shared" si="204"/>
        <v>-5.559347488384165E-2</v>
      </c>
      <c r="AN480" s="20">
        <f t="shared" ca="1" si="219"/>
        <v>8.7372767028731629E-3</v>
      </c>
      <c r="AO480" s="20">
        <f t="shared" ca="1" si="220"/>
        <v>-2.0189773369881193E-2</v>
      </c>
      <c r="AP480" s="20">
        <f t="shared" ca="1" si="207"/>
        <v>-2.6156791606960723E-2</v>
      </c>
      <c r="AQ480" s="31">
        <f t="shared" ca="1" si="208"/>
        <v>-3.3228735637969006E-2</v>
      </c>
      <c r="AR480" s="89">
        <f t="shared" ca="1" si="209"/>
        <v>-3.1345943066190984E-2</v>
      </c>
      <c r="AT480" s="64">
        <f t="shared" si="221"/>
        <v>2.5192307692307692</v>
      </c>
      <c r="AU480" s="65">
        <f t="shared" ca="1" si="222"/>
        <v>1.7236016322935807E-3</v>
      </c>
      <c r="AV480" s="66">
        <f t="shared" ca="1" si="223"/>
        <v>2.4753159080550795E-3</v>
      </c>
    </row>
    <row r="481" spans="2:48" x14ac:dyDescent="0.2">
      <c r="B481" s="3">
        <v>38582</v>
      </c>
      <c r="C481" s="4">
        <v>1219.0200199999999</v>
      </c>
      <c r="D481" s="4">
        <v>701.65002400000003</v>
      </c>
      <c r="E481" s="4">
        <v>651.19000200000005</v>
      </c>
      <c r="F481" s="4">
        <v>55.150002000000001</v>
      </c>
      <c r="G481" s="4">
        <v>102.050003</v>
      </c>
      <c r="I481" s="74">
        <v>38582</v>
      </c>
      <c r="J481" s="75">
        <f t="shared" si="196"/>
        <v>-9.997787402460912E-4</v>
      </c>
      <c r="K481" s="75">
        <f t="shared" si="197"/>
        <v>-2.30351920873865E-3</v>
      </c>
      <c r="L481" s="75">
        <f t="shared" si="198"/>
        <v>-5.54351571606758E-3</v>
      </c>
      <c r="M481" s="75">
        <f t="shared" si="199"/>
        <v>-1.0762295964125548E-2</v>
      </c>
      <c r="N481" s="76">
        <f t="shared" si="200"/>
        <v>2.7513609929653449E-3</v>
      </c>
      <c r="P481" s="77">
        <v>43060</v>
      </c>
      <c r="Q481" s="78">
        <v>6.5411390164366989E-3</v>
      </c>
      <c r="R481" s="78">
        <v>6.3609444773885127E-3</v>
      </c>
      <c r="S481" s="78">
        <v>1.0303306340774622E-2</v>
      </c>
      <c r="T481" s="78">
        <v>7.5297424711770217E-3</v>
      </c>
      <c r="U481" s="79">
        <v>1.006874141876402E-3</v>
      </c>
      <c r="W481" s="44">
        <f t="shared" si="201"/>
        <v>43055</v>
      </c>
      <c r="X481" s="20">
        <f t="shared" ca="1" si="202"/>
        <v>-1.0977586880935287E-3</v>
      </c>
      <c r="Y481" s="20">
        <f t="shared" ca="1" si="210"/>
        <v>1.2050741372848252E-6</v>
      </c>
      <c r="Z481" s="20">
        <f t="shared" ca="1" si="211"/>
        <v>4.3695721480581537E-6</v>
      </c>
      <c r="AA481" s="20">
        <f t="shared" ca="1" si="212"/>
        <v>12.06505778668549</v>
      </c>
      <c r="AB481" s="31">
        <f t="shared" ca="1" si="213"/>
        <v>-0.52515490437327272</v>
      </c>
      <c r="AC481" s="20">
        <f t="shared" ca="1" si="214"/>
        <v>311</v>
      </c>
      <c r="AD481" s="20">
        <f t="shared" ca="1" si="215"/>
        <v>0.24682034976152623</v>
      </c>
      <c r="AE481" s="20">
        <f t="shared" ca="1" si="216"/>
        <v>-0.68452976664603515</v>
      </c>
      <c r="AF481" s="20">
        <f t="shared" ca="1" si="217"/>
        <v>-0.52515490437327272</v>
      </c>
      <c r="AG481" s="20">
        <f t="shared" ca="1" si="205"/>
        <v>0.32570155273048224</v>
      </c>
      <c r="AH481" s="45">
        <f t="shared" ca="1" si="218"/>
        <v>0.27578767358730133</v>
      </c>
      <c r="AJ481" s="47">
        <f t="shared" si="206"/>
        <v>785</v>
      </c>
      <c r="AK481" s="46">
        <v>473</v>
      </c>
      <c r="AL481" s="46">
        <f t="shared" si="203"/>
        <v>5.7205725292270269E-2</v>
      </c>
      <c r="AM481" s="46">
        <f t="shared" si="204"/>
        <v>-5.559347488384165E-2</v>
      </c>
      <c r="AN481" s="46">
        <f t="shared" ca="1" si="219"/>
        <v>5.1644057677527576E-2</v>
      </c>
      <c r="AO481" s="94">
        <f t="shared" ca="1" si="220"/>
        <v>-6.1238039281343861E-4</v>
      </c>
      <c r="AP481" s="46">
        <f t="shared" ca="1" si="207"/>
        <v>-1.002467311938092E-2</v>
      </c>
      <c r="AQ481" s="47">
        <f t="shared" ca="1" si="208"/>
        <v>-1.8333530758806629E-2</v>
      </c>
      <c r="AR481" s="90">
        <f t="shared" ca="1" si="209"/>
        <v>-1.7558737326496109E-2</v>
      </c>
      <c r="AT481" s="67">
        <f t="shared" si="221"/>
        <v>2.532258064516129</v>
      </c>
      <c r="AU481" s="56">
        <f t="shared" ca="1" si="222"/>
        <v>2.5447692210675527E-4</v>
      </c>
      <c r="AV481" s="57">
        <f t="shared" ca="1" si="223"/>
        <v>7.8071860113934481E-4</v>
      </c>
    </row>
    <row r="482" spans="2:48" x14ac:dyDescent="0.2">
      <c r="B482" s="3">
        <v>38583</v>
      </c>
      <c r="C482" s="4">
        <v>1219.709961</v>
      </c>
      <c r="D482" s="4">
        <v>702.95001200000002</v>
      </c>
      <c r="E482" s="4">
        <v>652.51000999999997</v>
      </c>
      <c r="F482" s="4">
        <v>55.419998</v>
      </c>
      <c r="G482" s="4">
        <v>101.949997</v>
      </c>
      <c r="I482" s="77">
        <v>38583</v>
      </c>
      <c r="J482" s="78">
        <f t="shared" si="196"/>
        <v>5.6598004026225089E-4</v>
      </c>
      <c r="K482" s="78">
        <f t="shared" si="197"/>
        <v>1.8527584344527647E-3</v>
      </c>
      <c r="L482" s="78">
        <f t="shared" si="198"/>
        <v>2.027070434045018E-3</v>
      </c>
      <c r="M482" s="78">
        <f t="shared" si="199"/>
        <v>4.8956661869205189E-3</v>
      </c>
      <c r="N482" s="79">
        <f t="shared" si="200"/>
        <v>-9.7997057383729402E-4</v>
      </c>
      <c r="P482" s="74">
        <v>43061</v>
      </c>
      <c r="Q482" s="75">
        <v>-7.5026105056212708E-4</v>
      </c>
      <c r="R482" s="75">
        <v>-5.6479269162700658E-4</v>
      </c>
      <c r="S482" s="75">
        <v>-1.4023431446417026E-3</v>
      </c>
      <c r="T482" s="75">
        <v>2.730597794464139E-3</v>
      </c>
      <c r="U482" s="76">
        <v>1.7373993988899735E-3</v>
      </c>
      <c r="W482" s="42">
        <f t="shared" si="201"/>
        <v>43056</v>
      </c>
      <c r="X482" s="19">
        <f t="shared" ca="1" si="202"/>
        <v>1.0989650865652169E-3</v>
      </c>
      <c r="Y482" s="46">
        <f t="shared" ca="1" si="210"/>
        <v>1.2077242614892948E-6</v>
      </c>
      <c r="Z482" s="19">
        <f t="shared" ca="1" si="211"/>
        <v>3.8662529521192302E-6</v>
      </c>
      <c r="AA482" s="46">
        <f t="shared" ca="1" si="212"/>
        <v>12.150848845262299</v>
      </c>
      <c r="AB482" s="47">
        <f t="shared" ca="1" si="213"/>
        <v>0.55890598862754426</v>
      </c>
      <c r="AC482" s="46">
        <f t="shared" ca="1" si="214"/>
        <v>917</v>
      </c>
      <c r="AD482" s="46">
        <f t="shared" ca="1" si="215"/>
        <v>0.72853736089030208</v>
      </c>
      <c r="AE482" s="46">
        <f t="shared" ca="1" si="216"/>
        <v>0.608395374987454</v>
      </c>
      <c r="AF482" s="46">
        <f t="shared" ca="1" si="217"/>
        <v>0.55890598862754426</v>
      </c>
      <c r="AG482" s="46">
        <f t="shared" ca="1" si="205"/>
        <v>0.26353665146303429</v>
      </c>
      <c r="AH482" s="48">
        <f t="shared" ca="1" si="218"/>
        <v>0.31237590412373262</v>
      </c>
      <c r="AJ482" s="31">
        <f t="shared" si="206"/>
        <v>784</v>
      </c>
      <c r="AK482" s="20">
        <v>474</v>
      </c>
      <c r="AL482" s="20">
        <f t="shared" si="203"/>
        <v>5.7205725292270269E-2</v>
      </c>
      <c r="AM482" s="20">
        <f t="shared" si="204"/>
        <v>-5.559347488384165E-2</v>
      </c>
      <c r="AN482" s="20">
        <f t="shared" ca="1" si="219"/>
        <v>8.7961914068132954E-4</v>
      </c>
      <c r="AO482" s="20">
        <f t="shared" ca="1" si="220"/>
        <v>-2.2774011525907953E-2</v>
      </c>
      <c r="AP482" s="20">
        <f t="shared" ca="1" si="207"/>
        <v>7.1619473689922388E-3</v>
      </c>
      <c r="AQ482" s="31">
        <f t="shared" ca="1" si="208"/>
        <v>-8.6041719145454592E-3</v>
      </c>
      <c r="AR482" s="89">
        <f t="shared" ca="1" si="209"/>
        <v>-1.0466204892025469E-2</v>
      </c>
      <c r="AT482" s="64">
        <f t="shared" si="221"/>
        <v>2.5454545454545454</v>
      </c>
      <c r="AU482" s="65">
        <f t="shared" ca="1" si="222"/>
        <v>1.305652475685469E-4</v>
      </c>
      <c r="AV482" s="66">
        <f t="shared" ca="1" si="223"/>
        <v>2.7883276868836547E-4</v>
      </c>
    </row>
    <row r="483" spans="2:48" x14ac:dyDescent="0.2">
      <c r="B483" s="3">
        <v>38586</v>
      </c>
      <c r="C483" s="4">
        <v>1221.7299800000001</v>
      </c>
      <c r="D483" s="4">
        <v>704.96002199999998</v>
      </c>
      <c r="E483" s="4">
        <v>657.46997099999999</v>
      </c>
      <c r="F483" s="4">
        <v>56.029998999999997</v>
      </c>
      <c r="G483" s="4">
        <v>102.040001</v>
      </c>
      <c r="I483" s="74">
        <v>38586</v>
      </c>
      <c r="J483" s="75">
        <f t="shared" si="196"/>
        <v>1.65614700591926E-3</v>
      </c>
      <c r="K483" s="75">
        <f t="shared" si="197"/>
        <v>2.8593925111135292E-3</v>
      </c>
      <c r="L483" s="75">
        <f t="shared" si="198"/>
        <v>7.6013561845587954E-3</v>
      </c>
      <c r="M483" s="75">
        <f t="shared" si="199"/>
        <v>1.1006875171666316E-2</v>
      </c>
      <c r="N483" s="76">
        <f t="shared" si="200"/>
        <v>8.8282494015186211E-4</v>
      </c>
      <c r="P483" s="77">
        <v>43063</v>
      </c>
      <c r="Q483" s="78">
        <v>2.0560952452849568E-3</v>
      </c>
      <c r="R483" s="78">
        <v>6.8889611260912855E-4</v>
      </c>
      <c r="S483" s="78">
        <v>1.5823360216360336E-3</v>
      </c>
      <c r="T483" s="78">
        <v>8.1696864627928203E-3</v>
      </c>
      <c r="U483" s="79">
        <v>-1.8260154680233218E-4</v>
      </c>
      <c r="W483" s="44">
        <f t="shared" si="201"/>
        <v>43059</v>
      </c>
      <c r="X483" s="20">
        <f t="shared" ca="1" si="202"/>
        <v>-5.4887934404676433E-4</v>
      </c>
      <c r="Y483" s="20">
        <f t="shared" ca="1" si="210"/>
        <v>3.012685343212063E-7</v>
      </c>
      <c r="Z483" s="20">
        <f t="shared" ca="1" si="211"/>
        <v>3.4951123240265854E-6</v>
      </c>
      <c r="AA483" s="20">
        <f t="shared" ca="1" si="212"/>
        <v>12.477947947789829</v>
      </c>
      <c r="AB483" s="31">
        <f t="shared" ca="1" si="213"/>
        <v>-0.29359342042005526</v>
      </c>
      <c r="AC483" s="20">
        <f t="shared" ca="1" si="214"/>
        <v>416</v>
      </c>
      <c r="AD483" s="20">
        <f t="shared" ca="1" si="215"/>
        <v>0.33028616852146264</v>
      </c>
      <c r="AE483" s="20">
        <f t="shared" ca="1" si="216"/>
        <v>-0.4391231067544723</v>
      </c>
      <c r="AF483" s="20">
        <f t="shared" ca="1" si="217"/>
        <v>-0.29359342042005526</v>
      </c>
      <c r="AG483" s="20">
        <f t="shared" ca="1" si="205"/>
        <v>0.1150167530971446</v>
      </c>
      <c r="AH483" s="45">
        <f t="shared" ca="1" si="218"/>
        <v>8.6197096513947316E-2</v>
      </c>
      <c r="AJ483" s="47">
        <f t="shared" si="206"/>
        <v>783</v>
      </c>
      <c r="AK483" s="46">
        <v>475</v>
      </c>
      <c r="AL483" s="46">
        <f t="shared" si="203"/>
        <v>5.7205725292270269E-2</v>
      </c>
      <c r="AM483" s="46">
        <f t="shared" si="204"/>
        <v>-5.559347488384165E-2</v>
      </c>
      <c r="AN483" s="46">
        <f t="shared" ca="1" si="219"/>
        <v>2.5014567420699022E-2</v>
      </c>
      <c r="AO483" s="94">
        <f t="shared" ca="1" si="220"/>
        <v>-3.2431689844371038E-2</v>
      </c>
      <c r="AP483" s="46">
        <f t="shared" ca="1" si="207"/>
        <v>7.5795162928479584E-2</v>
      </c>
      <c r="AQ483" s="47">
        <f t="shared" ca="1" si="208"/>
        <v>1.635491757774258E-2</v>
      </c>
      <c r="AR483" s="90">
        <f t="shared" ca="1" si="209"/>
        <v>1.3868022329576844E-2</v>
      </c>
      <c r="AT483" s="67">
        <f t="shared" si="221"/>
        <v>2.5588235294117645</v>
      </c>
      <c r="AU483" s="56">
        <f t="shared" ca="1" si="222"/>
        <v>1.4700202497996018E-2</v>
      </c>
      <c r="AV483" s="57">
        <f t="shared" ca="1" si="223"/>
        <v>4.9211816970667205E-4</v>
      </c>
    </row>
    <row r="484" spans="2:48" x14ac:dyDescent="0.2">
      <c r="B484" s="3">
        <v>38587</v>
      </c>
      <c r="C484" s="4">
        <v>1217.589966</v>
      </c>
      <c r="D484" s="4">
        <v>703.15997300000004</v>
      </c>
      <c r="E484" s="4">
        <v>655.46997099999999</v>
      </c>
      <c r="F484" s="4">
        <v>55.790000999999997</v>
      </c>
      <c r="G484" s="4">
        <v>102.110001</v>
      </c>
      <c r="I484" s="77">
        <v>38587</v>
      </c>
      <c r="J484" s="78">
        <f t="shared" si="196"/>
        <v>-3.3886489386141319E-3</v>
      </c>
      <c r="K484" s="78">
        <f t="shared" si="197"/>
        <v>-2.5534057873141981E-3</v>
      </c>
      <c r="L484" s="78">
        <f t="shared" si="198"/>
        <v>-3.041964026065002E-3</v>
      </c>
      <c r="M484" s="78">
        <f t="shared" si="199"/>
        <v>-4.2833839779293937E-3</v>
      </c>
      <c r="N484" s="79">
        <f t="shared" si="200"/>
        <v>6.8600548132093E-4</v>
      </c>
      <c r="P484" s="74">
        <v>43066</v>
      </c>
      <c r="Q484" s="75">
        <v>-3.8425774086123829E-4</v>
      </c>
      <c r="R484" s="75">
        <v>-1.6566118028497005E-3</v>
      </c>
      <c r="S484" s="75">
        <v>-3.8507957483563484E-3</v>
      </c>
      <c r="T484" s="75">
        <v>-5.970969915892411E-3</v>
      </c>
      <c r="U484" s="76">
        <v>0</v>
      </c>
      <c r="W484" s="42">
        <f t="shared" si="201"/>
        <v>43060</v>
      </c>
      <c r="X484" s="19">
        <f t="shared" ca="1" si="202"/>
        <v>1.006874141876402E-3</v>
      </c>
      <c r="Y484" s="46">
        <f t="shared" ca="1" si="210"/>
        <v>1.0137955375793408E-6</v>
      </c>
      <c r="Z484" s="19">
        <f t="shared" ca="1" si="211"/>
        <v>2.9841271802217438E-6</v>
      </c>
      <c r="AA484" s="46">
        <f t="shared" ca="1" si="212"/>
        <v>12.382473922459569</v>
      </c>
      <c r="AB484" s="47">
        <f t="shared" ca="1" si="213"/>
        <v>0.58286304854029269</v>
      </c>
      <c r="AC484" s="46">
        <f t="shared" ca="1" si="214"/>
        <v>930</v>
      </c>
      <c r="AD484" s="46">
        <f t="shared" ca="1" si="215"/>
        <v>0.73887122416534179</v>
      </c>
      <c r="AE484" s="46">
        <f t="shared" ca="1" si="216"/>
        <v>0.63986933467650853</v>
      </c>
      <c r="AF484" s="46">
        <f t="shared" ca="1" si="217"/>
        <v>0.58286304854029269</v>
      </c>
      <c r="AG484" s="46">
        <f t="shared" ca="1" si="205"/>
        <v>0.28870769895550907</v>
      </c>
      <c r="AH484" s="48">
        <f t="shared" ca="1" si="218"/>
        <v>0.33972933335368366</v>
      </c>
      <c r="AJ484" s="31">
        <f t="shared" si="206"/>
        <v>782</v>
      </c>
      <c r="AK484" s="20">
        <v>476</v>
      </c>
      <c r="AL484" s="20">
        <f t="shared" si="203"/>
        <v>5.7205725292270269E-2</v>
      </c>
      <c r="AM484" s="20">
        <f t="shared" si="204"/>
        <v>-5.559347488384165E-2</v>
      </c>
      <c r="AN484" s="20">
        <f t="shared" ca="1" si="219"/>
        <v>2.3434294240096496E-2</v>
      </c>
      <c r="AO484" s="20">
        <f t="shared" ca="1" si="220"/>
        <v>1.3408484361053604E-2</v>
      </c>
      <c r="AP484" s="20">
        <f t="shared" ca="1" si="207"/>
        <v>1.7700518666698768E-2</v>
      </c>
      <c r="AQ484" s="31">
        <f t="shared" ca="1" si="208"/>
        <v>-3.4742087582452841E-2</v>
      </c>
      <c r="AR484" s="89">
        <f t="shared" ca="1" si="209"/>
        <v>-3.6438546905714068E-2</v>
      </c>
      <c r="AT484" s="64">
        <f t="shared" si="221"/>
        <v>2.5723684210526314</v>
      </c>
      <c r="AU484" s="65">
        <f t="shared" ca="1" si="222"/>
        <v>8.059445340686134E-4</v>
      </c>
      <c r="AV484" s="66">
        <f t="shared" ca="1" si="223"/>
        <v>3.4155077035169104E-3</v>
      </c>
    </row>
    <row r="485" spans="2:48" x14ac:dyDescent="0.2">
      <c r="B485" s="3">
        <v>38588</v>
      </c>
      <c r="C485" s="4">
        <v>1209.589966</v>
      </c>
      <c r="D485" s="4">
        <v>702.35998500000005</v>
      </c>
      <c r="E485" s="4">
        <v>655.01000999999997</v>
      </c>
      <c r="F485" s="4">
        <v>55.200001</v>
      </c>
      <c r="G485" s="4">
        <v>102.239998</v>
      </c>
      <c r="I485" s="74">
        <v>38588</v>
      </c>
      <c r="J485" s="75">
        <f t="shared" si="196"/>
        <v>-6.5703563789059677E-3</v>
      </c>
      <c r="K485" s="75">
        <f t="shared" si="197"/>
        <v>-1.1377041224159452E-3</v>
      </c>
      <c r="L485" s="75">
        <f t="shared" si="198"/>
        <v>-7.0172703609639678E-4</v>
      </c>
      <c r="M485" s="75">
        <f t="shared" si="199"/>
        <v>-1.0575371740896658E-2</v>
      </c>
      <c r="N485" s="76">
        <f t="shared" si="200"/>
        <v>1.2731074206923476E-3</v>
      </c>
      <c r="P485" s="77">
        <v>43067</v>
      </c>
      <c r="Q485" s="78">
        <v>9.8485126462408701E-3</v>
      </c>
      <c r="R485" s="78">
        <v>1.3011095891496922E-2</v>
      </c>
      <c r="S485" s="78">
        <v>1.52777647003006E-2</v>
      </c>
      <c r="T485" s="78">
        <v>5.7208525663857484E-3</v>
      </c>
      <c r="U485" s="79">
        <v>0</v>
      </c>
      <c r="W485" s="44">
        <f t="shared" si="201"/>
        <v>43061</v>
      </c>
      <c r="X485" s="20">
        <f t="shared" ca="1" si="202"/>
        <v>1.7373993988899735E-3</v>
      </c>
      <c r="Y485" s="20">
        <f t="shared" ca="1" si="210"/>
        <v>3.0185566712632412E-6</v>
      </c>
      <c r="Z485" s="20">
        <f t="shared" ca="1" si="211"/>
        <v>2.7927700470191379E-6</v>
      </c>
      <c r="AA485" s="20">
        <f t="shared" ca="1" si="212"/>
        <v>11.707629769473268</v>
      </c>
      <c r="AB485" s="31">
        <f t="shared" ca="1" si="213"/>
        <v>1.0396378392554551</v>
      </c>
      <c r="AC485" s="20">
        <f t="shared" ca="1" si="214"/>
        <v>1102</v>
      </c>
      <c r="AD485" s="20">
        <f t="shared" ca="1" si="215"/>
        <v>0.87559618441971387</v>
      </c>
      <c r="AE485" s="20">
        <f t="shared" ca="1" si="216"/>
        <v>1.1532503779496575</v>
      </c>
      <c r="AF485" s="20">
        <f t="shared" ca="1" si="217"/>
        <v>1.0396378392554551</v>
      </c>
      <c r="AG485" s="20">
        <f t="shared" ca="1" si="205"/>
        <v>0.98821504803625271</v>
      </c>
      <c r="AH485" s="45">
        <f t="shared" ca="1" si="218"/>
        <v>1.0808468368117512</v>
      </c>
      <c r="AJ485" s="47">
        <f t="shared" si="206"/>
        <v>781</v>
      </c>
      <c r="AK485" s="46">
        <v>477</v>
      </c>
      <c r="AL485" s="46">
        <f t="shared" si="203"/>
        <v>5.7205725292270269E-2</v>
      </c>
      <c r="AM485" s="46">
        <f t="shared" si="204"/>
        <v>-5.559347488384165E-2</v>
      </c>
      <c r="AN485" s="46">
        <f t="shared" ca="1" si="219"/>
        <v>4.4534937097458274E-2</v>
      </c>
      <c r="AO485" s="94">
        <f t="shared" ca="1" si="220"/>
        <v>-3.4795091069892477E-3</v>
      </c>
      <c r="AP485" s="46">
        <f t="shared" ca="1" si="207"/>
        <v>2.1019738987490252E-2</v>
      </c>
      <c r="AQ485" s="47">
        <f t="shared" ca="1" si="208"/>
        <v>2.5940157361816787E-2</v>
      </c>
      <c r="AR485" s="90">
        <f t="shared" ca="1" si="209"/>
        <v>2.1682232760373326E-2</v>
      </c>
      <c r="AT485" s="67">
        <f t="shared" si="221"/>
        <v>2.5860927152317883</v>
      </c>
      <c r="AU485" s="56">
        <f t="shared" ca="1" si="222"/>
        <v>1.1426118628040797E-3</v>
      </c>
      <c r="AV485" s="57">
        <f t="shared" ca="1" si="223"/>
        <v>1.2157718836025826E-3</v>
      </c>
    </row>
    <row r="486" spans="2:48" x14ac:dyDescent="0.2">
      <c r="B486" s="3">
        <v>38589</v>
      </c>
      <c r="C486" s="4">
        <v>1212.369995</v>
      </c>
      <c r="D486" s="4">
        <v>704.84997599999997</v>
      </c>
      <c r="E486" s="4">
        <v>657.70001200000002</v>
      </c>
      <c r="F486" s="4">
        <v>55.41</v>
      </c>
      <c r="G486" s="4">
        <v>102.239998</v>
      </c>
      <c r="I486" s="77">
        <v>38589</v>
      </c>
      <c r="J486" s="78">
        <f t="shared" si="196"/>
        <v>2.2983234634405135E-3</v>
      </c>
      <c r="K486" s="78">
        <f t="shared" si="197"/>
        <v>3.5451777623691332E-3</v>
      </c>
      <c r="L486" s="78">
        <f t="shared" si="198"/>
        <v>4.1068105203461696E-3</v>
      </c>
      <c r="M486" s="78">
        <f t="shared" si="199"/>
        <v>3.8043296412258449E-3</v>
      </c>
      <c r="N486" s="79">
        <f t="shared" si="200"/>
        <v>0</v>
      </c>
      <c r="P486" s="74">
        <v>43068</v>
      </c>
      <c r="Q486" s="75">
        <v>-3.6922581521414976E-4</v>
      </c>
      <c r="R486" s="75">
        <v>4.5951166083674057E-3</v>
      </c>
      <c r="S486" s="75">
        <v>3.8205416411361201E-3</v>
      </c>
      <c r="T486" s="75">
        <v>-3.9817832764503626E-3</v>
      </c>
      <c r="U486" s="76">
        <v>-2.465050693554773E-3</v>
      </c>
      <c r="W486" s="42">
        <f t="shared" si="201"/>
        <v>43063</v>
      </c>
      <c r="X486" s="19">
        <f t="shared" ca="1" si="202"/>
        <v>-1.8260154680233218E-4</v>
      </c>
      <c r="Y486" s="46">
        <f t="shared" ca="1" si="210"/>
        <v>3.334332489460431E-8</v>
      </c>
      <c r="Z486" s="19">
        <f t="shared" ca="1" si="211"/>
        <v>3.1751224807784416E-6</v>
      </c>
      <c r="AA486" s="46">
        <f t="shared" ca="1" si="212"/>
        <v>12.649662920237761</v>
      </c>
      <c r="AB486" s="47">
        <f t="shared" ca="1" si="213"/>
        <v>-0.10247648268156714</v>
      </c>
      <c r="AC486" s="46">
        <f t="shared" ca="1" si="214"/>
        <v>521</v>
      </c>
      <c r="AD486" s="46">
        <f t="shared" ca="1" si="215"/>
        <v>0.41375198728139906</v>
      </c>
      <c r="AE486" s="46">
        <f t="shared" ca="1" si="216"/>
        <v>-0.21790391776026474</v>
      </c>
      <c r="AF486" s="46">
        <f t="shared" ca="1" si="217"/>
        <v>-0.10247648268156714</v>
      </c>
      <c r="AG486" s="46">
        <f t="shared" ca="1" si="205"/>
        <v>2.1911182025890028E-2</v>
      </c>
      <c r="AH486" s="48">
        <f t="shared" ca="1" si="218"/>
        <v>1.050142950278553E-2</v>
      </c>
      <c r="AJ486" s="31">
        <f t="shared" si="206"/>
        <v>780</v>
      </c>
      <c r="AK486" s="20">
        <v>478</v>
      </c>
      <c r="AL486" s="20">
        <f t="shared" si="203"/>
        <v>5.7205725292270269E-2</v>
      </c>
      <c r="AM486" s="20">
        <f t="shared" si="204"/>
        <v>-5.559347488384165E-2</v>
      </c>
      <c r="AN486" s="20">
        <f t="shared" ca="1" si="219"/>
        <v>1.0333847939727598E-2</v>
      </c>
      <c r="AO486" s="20">
        <f t="shared" ca="1" si="220"/>
        <v>2.5254914030761167E-3</v>
      </c>
      <c r="AP486" s="20">
        <f t="shared" ca="1" si="207"/>
        <v>1.6425389928149345E-3</v>
      </c>
      <c r="AQ486" s="31">
        <f t="shared" ca="1" si="208"/>
        <v>9.4264392342709533E-3</v>
      </c>
      <c r="AR486" s="89">
        <f t="shared" ca="1" si="209"/>
        <v>5.4554255782174729E-3</v>
      </c>
      <c r="AT486" s="64">
        <f t="shared" si="221"/>
        <v>2.6</v>
      </c>
      <c r="AU486" s="65">
        <f t="shared" ca="1" si="222"/>
        <v>7.0146292915854982E-6</v>
      </c>
      <c r="AV486" s="66">
        <f t="shared" ca="1" si="223"/>
        <v>7.738033742262056E-5</v>
      </c>
    </row>
    <row r="487" spans="2:48" x14ac:dyDescent="0.2">
      <c r="B487" s="3">
        <v>38590</v>
      </c>
      <c r="C487" s="4">
        <v>1205.099976</v>
      </c>
      <c r="D487" s="4">
        <v>698.23999000000003</v>
      </c>
      <c r="E487" s="4">
        <v>648.64001499999995</v>
      </c>
      <c r="F487" s="4">
        <v>55.23</v>
      </c>
      <c r="G487" s="4">
        <v>102.160004</v>
      </c>
      <c r="I487" s="74">
        <v>38590</v>
      </c>
      <c r="J487" s="75">
        <f t="shared" si="196"/>
        <v>-5.9965349109452745E-3</v>
      </c>
      <c r="K487" s="75">
        <f t="shared" si="197"/>
        <v>-9.3778622757588574E-3</v>
      </c>
      <c r="L487" s="75">
        <f t="shared" si="198"/>
        <v>-1.3775272669449284E-2</v>
      </c>
      <c r="M487" s="75">
        <f t="shared" si="199"/>
        <v>-3.2485110990795834E-3</v>
      </c>
      <c r="N487" s="76">
        <f t="shared" si="200"/>
        <v>-7.8241394331794918E-4</v>
      </c>
      <c r="P487" s="77">
        <v>43069</v>
      </c>
      <c r="Q487" s="78">
        <v>8.1909505241731292E-3</v>
      </c>
      <c r="R487" s="78">
        <v>5.4423367406341338E-3</v>
      </c>
      <c r="S487" s="78">
        <v>1.1930013237002783E-3</v>
      </c>
      <c r="T487" s="78">
        <v>9.9942888350320236E-4</v>
      </c>
      <c r="U487" s="79">
        <v>-1.6474464278337358E-3</v>
      </c>
      <c r="W487" s="44">
        <f t="shared" si="201"/>
        <v>43066</v>
      </c>
      <c r="X487" s="20">
        <f t="shared" ca="1" si="202"/>
        <v>0</v>
      </c>
      <c r="Y487" s="20">
        <f t="shared" ca="1" si="210"/>
        <v>0</v>
      </c>
      <c r="Z487" s="20">
        <f t="shared" ca="1" si="211"/>
        <v>2.6777387008586555E-6</v>
      </c>
      <c r="AA487" s="20">
        <f t="shared" ca="1" si="212"/>
        <v>12.830537887950699</v>
      </c>
      <c r="AB487" s="31">
        <f t="shared" ca="1" si="213"/>
        <v>0</v>
      </c>
      <c r="AC487" s="20">
        <f t="shared" ca="1" si="214"/>
        <v>563</v>
      </c>
      <c r="AD487" s="20">
        <f t="shared" ca="1" si="215"/>
        <v>0.44713831478537364</v>
      </c>
      <c r="AE487" s="20">
        <f t="shared" ca="1" si="216"/>
        <v>-0.13289473659553155</v>
      </c>
      <c r="AF487" s="20">
        <f t="shared" ca="1" si="217"/>
        <v>0</v>
      </c>
      <c r="AG487" s="20">
        <f t="shared" ca="1" si="205"/>
        <v>2.0746001655301102E-3</v>
      </c>
      <c r="AH487" s="45">
        <f t="shared" ca="1" si="218"/>
        <v>0</v>
      </c>
      <c r="AJ487" s="47">
        <f t="shared" si="206"/>
        <v>779</v>
      </c>
      <c r="AK487" s="46">
        <v>479</v>
      </c>
      <c r="AL487" s="46">
        <f t="shared" si="203"/>
        <v>5.7205725292270269E-2</v>
      </c>
      <c r="AM487" s="46">
        <f t="shared" si="204"/>
        <v>-5.559347488384165E-2</v>
      </c>
      <c r="AN487" s="46">
        <f t="shared" ca="1" si="219"/>
        <v>6.1807103510468798E-3</v>
      </c>
      <c r="AO487" s="94">
        <f t="shared" ca="1" si="220"/>
        <v>-1.886768064482388E-2</v>
      </c>
      <c r="AP487" s="46">
        <f t="shared" ca="1" si="207"/>
        <v>2.6518895446733397E-4</v>
      </c>
      <c r="AQ487" s="47">
        <f t="shared" ca="1" si="208"/>
        <v>2.320802286743937E-3</v>
      </c>
      <c r="AR487" s="90">
        <f t="shared" ca="1" si="209"/>
        <v>9.7510352630616689E-4</v>
      </c>
      <c r="AT487" s="67">
        <f t="shared" si="221"/>
        <v>2.6140939597315436</v>
      </c>
      <c r="AU487" s="56">
        <f t="shared" ca="1" si="222"/>
        <v>1.83836632363024E-7</v>
      </c>
      <c r="AV487" s="57">
        <f t="shared" ca="1" si="223"/>
        <v>2.4855508220955302E-6</v>
      </c>
    </row>
    <row r="488" spans="2:48" x14ac:dyDescent="0.2">
      <c r="B488" s="3">
        <v>38593</v>
      </c>
      <c r="C488" s="4">
        <v>1212.280029</v>
      </c>
      <c r="D488" s="4">
        <v>702.94000200000005</v>
      </c>
      <c r="E488" s="4">
        <v>655.32000700000003</v>
      </c>
      <c r="F488" s="4">
        <v>55.200001</v>
      </c>
      <c r="G488" s="4">
        <v>102.199997</v>
      </c>
      <c r="I488" s="77">
        <v>38593</v>
      </c>
      <c r="J488" s="78">
        <f t="shared" si="196"/>
        <v>5.9580558816640814E-3</v>
      </c>
      <c r="K488" s="78">
        <f t="shared" si="197"/>
        <v>6.73122718164569E-3</v>
      </c>
      <c r="L488" s="78">
        <f t="shared" si="198"/>
        <v>1.0298458074622615E-2</v>
      </c>
      <c r="M488" s="78">
        <f t="shared" si="199"/>
        <v>-5.4316494658693747E-4</v>
      </c>
      <c r="N488" s="79">
        <f t="shared" si="200"/>
        <v>3.9147414285531455E-4</v>
      </c>
      <c r="P488" s="74">
        <v>43070</v>
      </c>
      <c r="Q488" s="75">
        <v>-2.0245306438659381E-3</v>
      </c>
      <c r="R488" s="75">
        <v>-2.4221494904136608E-3</v>
      </c>
      <c r="S488" s="75">
        <v>-4.610977586770211E-3</v>
      </c>
      <c r="T488" s="75">
        <v>-3.9937098275038344E-3</v>
      </c>
      <c r="U488" s="76">
        <v>7.3342499572018219E-4</v>
      </c>
      <c r="W488" s="42">
        <f t="shared" si="201"/>
        <v>43067</v>
      </c>
      <c r="X488" s="19">
        <f t="shared" ca="1" si="202"/>
        <v>0</v>
      </c>
      <c r="Y488" s="46">
        <f t="shared" ca="1" si="210"/>
        <v>0</v>
      </c>
      <c r="Z488" s="19">
        <f t="shared" ca="1" si="211"/>
        <v>2.30158007473561E-6</v>
      </c>
      <c r="AA488" s="46">
        <f t="shared" ca="1" si="212"/>
        <v>12.981914681882621</v>
      </c>
      <c r="AB488" s="47">
        <f t="shared" ca="1" si="213"/>
        <v>0</v>
      </c>
      <c r="AC488" s="46">
        <f t="shared" ca="1" si="214"/>
        <v>563</v>
      </c>
      <c r="AD488" s="46">
        <f t="shared" ca="1" si="215"/>
        <v>0.44713831478537364</v>
      </c>
      <c r="AE488" s="46">
        <f t="shared" ca="1" si="216"/>
        <v>-0.13289473659553155</v>
      </c>
      <c r="AF488" s="46">
        <f t="shared" ca="1" si="217"/>
        <v>0</v>
      </c>
      <c r="AG488" s="46">
        <f t="shared" ca="1" si="205"/>
        <v>2.0746001655301102E-3</v>
      </c>
      <c r="AH488" s="48">
        <f t="shared" ca="1" si="218"/>
        <v>0</v>
      </c>
      <c r="AJ488" s="31">
        <f t="shared" si="206"/>
        <v>778</v>
      </c>
      <c r="AK488" s="20">
        <v>480</v>
      </c>
      <c r="AL488" s="20">
        <f t="shared" si="203"/>
        <v>5.7205725292270269E-2</v>
      </c>
      <c r="AM488" s="20">
        <f t="shared" si="204"/>
        <v>-5.559347488384165E-2</v>
      </c>
      <c r="AN488" s="20">
        <f t="shared" ca="1" si="219"/>
        <v>3.2359731985642889E-2</v>
      </c>
      <c r="AO488" s="20">
        <f t="shared" ca="1" si="220"/>
        <v>-5.970539387546955E-3</v>
      </c>
      <c r="AP488" s="20">
        <f t="shared" ca="1" si="207"/>
        <v>2.7063400176570423E-2</v>
      </c>
      <c r="AQ488" s="31">
        <f t="shared" ca="1" si="208"/>
        <v>7.3314250711403826E-3</v>
      </c>
      <c r="AR488" s="89">
        <f t="shared" ca="1" si="209"/>
        <v>5.1137147897548979E-3</v>
      </c>
      <c r="AT488" s="64">
        <f t="shared" si="221"/>
        <v>2.6283783783783785</v>
      </c>
      <c r="AU488" s="65">
        <f t="shared" ca="1" si="222"/>
        <v>1.9250969440985654E-3</v>
      </c>
      <c r="AV488" s="66">
        <f t="shared" ca="1" si="223"/>
        <v>6.8732302107585508E-5</v>
      </c>
    </row>
    <row r="489" spans="2:48" x14ac:dyDescent="0.2">
      <c r="B489" s="3">
        <v>38594</v>
      </c>
      <c r="C489" s="4">
        <v>1208.410034</v>
      </c>
      <c r="D489" s="4">
        <v>700.15002400000003</v>
      </c>
      <c r="E489" s="4">
        <v>653.76000999999997</v>
      </c>
      <c r="F489" s="4">
        <v>55.040000999999997</v>
      </c>
      <c r="G489" s="4">
        <v>102.449997</v>
      </c>
      <c r="I489" s="74">
        <v>38594</v>
      </c>
      <c r="J489" s="75">
        <f t="shared" si="196"/>
        <v>-3.1923276037074907E-3</v>
      </c>
      <c r="K489" s="75">
        <f t="shared" si="197"/>
        <v>-3.9690129912396408E-3</v>
      </c>
      <c r="L489" s="75">
        <f t="shared" si="198"/>
        <v>-2.3805117855955626E-3</v>
      </c>
      <c r="M489" s="75">
        <f t="shared" si="199"/>
        <v>-2.898550672127772E-3</v>
      </c>
      <c r="N489" s="76">
        <f t="shared" si="200"/>
        <v>2.4461840248390615E-3</v>
      </c>
      <c r="P489" s="77">
        <v>43073</v>
      </c>
      <c r="Q489" s="78">
        <v>-1.0521569099138026E-3</v>
      </c>
      <c r="R489" s="78">
        <v>-2.6919423399619541E-4</v>
      </c>
      <c r="S489" s="78">
        <v>-2.9993012062392885E-3</v>
      </c>
      <c r="T489" s="78">
        <v>-3.5801230536983233E-3</v>
      </c>
      <c r="U489" s="79">
        <v>-9.1626966228400533E-5</v>
      </c>
      <c r="W489" s="44">
        <f t="shared" si="201"/>
        <v>43068</v>
      </c>
      <c r="X489" s="20">
        <f t="shared" ca="1" si="202"/>
        <v>-2.465050693554773E-3</v>
      </c>
      <c r="Y489" s="20">
        <f t="shared" ca="1" si="210"/>
        <v>6.0764749217948669E-6</v>
      </c>
      <c r="Z489" s="20">
        <f t="shared" ca="1" si="211"/>
        <v>2.0236884913531599E-6</v>
      </c>
      <c r="AA489" s="20">
        <f t="shared" ca="1" si="212"/>
        <v>10.107915662370717</v>
      </c>
      <c r="AB489" s="31">
        <f t="shared" ca="1" si="213"/>
        <v>-1.732822282707466</v>
      </c>
      <c r="AC489" s="20">
        <f t="shared" ca="1" si="214"/>
        <v>49</v>
      </c>
      <c r="AD489" s="20">
        <f t="shared" ca="1" si="215"/>
        <v>3.8553259141494434E-2</v>
      </c>
      <c r="AE489" s="20">
        <f t="shared" ca="1" si="216"/>
        <v>-1.7677272131918693</v>
      </c>
      <c r="AF489" s="20">
        <f t="shared" ca="1" si="217"/>
        <v>-1.732822282707466</v>
      </c>
      <c r="AG489" s="20">
        <f t="shared" ca="1" si="205"/>
        <v>3.1626000761313322</v>
      </c>
      <c r="AH489" s="45">
        <f t="shared" ca="1" si="218"/>
        <v>3.0026730634475123</v>
      </c>
      <c r="AJ489" s="47">
        <f t="shared" si="206"/>
        <v>777</v>
      </c>
      <c r="AK489" s="46">
        <v>481</v>
      </c>
      <c r="AL489" s="46">
        <f t="shared" si="203"/>
        <v>5.7205725292270269E-2</v>
      </c>
      <c r="AM489" s="46">
        <f t="shared" si="204"/>
        <v>-5.559347488384165E-2</v>
      </c>
      <c r="AN489" s="46">
        <f t="shared" ca="1" si="219"/>
        <v>-9.7100680921408684E-3</v>
      </c>
      <c r="AO489" s="94">
        <f t="shared" ca="1" si="220"/>
        <v>-3.1505857873711718E-3</v>
      </c>
      <c r="AP489" s="46">
        <f t="shared" ca="1" si="207"/>
        <v>-2.5850677365054465E-2</v>
      </c>
      <c r="AQ489" s="47">
        <f t="shared" ca="1" si="208"/>
        <v>-2.857137263816089E-2</v>
      </c>
      <c r="AR489" s="90">
        <f t="shared" ca="1" si="209"/>
        <v>-2.7244278163321197E-2</v>
      </c>
      <c r="AT489" s="67">
        <f t="shared" si="221"/>
        <v>2.6428571428571428</v>
      </c>
      <c r="AU489" s="56">
        <f t="shared" ca="1" si="222"/>
        <v>1.7661091606135109E-3</v>
      </c>
      <c r="AV489" s="57">
        <f t="shared" ca="1" si="223"/>
        <v>1.9616625448353963E-3</v>
      </c>
    </row>
    <row r="490" spans="2:48" x14ac:dyDescent="0.2">
      <c r="B490" s="3">
        <v>38595</v>
      </c>
      <c r="C490" s="4">
        <v>1220.329956</v>
      </c>
      <c r="D490" s="4">
        <v>711.48999000000003</v>
      </c>
      <c r="E490" s="4">
        <v>666.51000999999997</v>
      </c>
      <c r="F490" s="4">
        <v>56.029998999999997</v>
      </c>
      <c r="G490" s="4">
        <v>102.849998</v>
      </c>
      <c r="I490" s="77">
        <v>38595</v>
      </c>
      <c r="J490" s="78">
        <f t="shared" si="196"/>
        <v>9.8641368944475706E-3</v>
      </c>
      <c r="K490" s="78">
        <f t="shared" si="197"/>
        <v>1.6196480198935197E-2</v>
      </c>
      <c r="L490" s="78">
        <f t="shared" si="198"/>
        <v>1.9502569452053208E-2</v>
      </c>
      <c r="M490" s="78">
        <f t="shared" si="199"/>
        <v>1.7986881940645315E-2</v>
      </c>
      <c r="N490" s="79">
        <f t="shared" si="200"/>
        <v>3.9043534574237536E-3</v>
      </c>
      <c r="P490" s="74">
        <v>43074</v>
      </c>
      <c r="Q490" s="75">
        <v>-3.7393815432908528E-3</v>
      </c>
      <c r="R490" s="75">
        <v>-7.8877451339909969E-3</v>
      </c>
      <c r="S490" s="75">
        <v>-1.0212686978529685E-2</v>
      </c>
      <c r="T490" s="75">
        <v>-2.1558205761475322E-3</v>
      </c>
      <c r="U490" s="76">
        <v>1.007787429999309E-3</v>
      </c>
      <c r="W490" s="42">
        <f t="shared" si="201"/>
        <v>43069</v>
      </c>
      <c r="X490" s="19">
        <f t="shared" ca="1" si="202"/>
        <v>-1.6474464278337358E-3</v>
      </c>
      <c r="Y490" s="46">
        <f t="shared" ca="1" si="210"/>
        <v>2.7140797325821363E-6</v>
      </c>
      <c r="Z490" s="19">
        <f t="shared" ca="1" si="211"/>
        <v>3.4057988824187041E-6</v>
      </c>
      <c r="AA490" s="46">
        <f t="shared" ca="1" si="212"/>
        <v>11.793131435623703</v>
      </c>
      <c r="AB490" s="47">
        <f t="shared" ca="1" si="213"/>
        <v>-0.89269232654418573</v>
      </c>
      <c r="AC490" s="46">
        <f t="shared" ca="1" si="214"/>
        <v>182</v>
      </c>
      <c r="AD490" s="46">
        <f t="shared" ca="1" si="215"/>
        <v>0.14427662957074722</v>
      </c>
      <c r="AE490" s="46">
        <f t="shared" ca="1" si="216"/>
        <v>-1.061300718911607</v>
      </c>
      <c r="AF490" s="46">
        <f t="shared" ca="1" si="217"/>
        <v>-0.89269232654418573</v>
      </c>
      <c r="AG490" s="46">
        <f t="shared" ca="1" si="205"/>
        <v>0.88029449552173455</v>
      </c>
      <c r="AH490" s="48">
        <f t="shared" ca="1" si="218"/>
        <v>0.79689958987087106</v>
      </c>
      <c r="AJ490" s="31">
        <f t="shared" si="206"/>
        <v>776</v>
      </c>
      <c r="AK490" s="20">
        <v>482</v>
      </c>
      <c r="AL490" s="20">
        <f t="shared" si="203"/>
        <v>5.7205725292270269E-2</v>
      </c>
      <c r="AM490" s="20">
        <f t="shared" si="204"/>
        <v>-5.559347488384165E-2</v>
      </c>
      <c r="AN490" s="20">
        <f t="shared" ca="1" si="219"/>
        <v>3.8862790621741722E-2</v>
      </c>
      <c r="AO490" s="20">
        <f t="shared" ca="1" si="220"/>
        <v>1.2787746980193464E-2</v>
      </c>
      <c r="AP490" s="20">
        <f t="shared" ca="1" si="207"/>
        <v>3.990493238257839E-2</v>
      </c>
      <c r="AQ490" s="31">
        <f t="shared" ca="1" si="208"/>
        <v>4.0712516551335315E-2</v>
      </c>
      <c r="AR490" s="89">
        <f t="shared" ca="1" si="209"/>
        <v>4.1745173688041967E-2</v>
      </c>
      <c r="AT490" s="64">
        <f t="shared" si="221"/>
        <v>2.6575342465753424</v>
      </c>
      <c r="AU490" s="65">
        <f t="shared" ca="1" si="222"/>
        <v>4.2318671769983806E-3</v>
      </c>
      <c r="AV490" s="66">
        <f t="shared" ca="1" si="223"/>
        <v>4.631177371116295E-3</v>
      </c>
    </row>
    <row r="491" spans="2:48" x14ac:dyDescent="0.2">
      <c r="B491" s="3">
        <v>38596</v>
      </c>
      <c r="C491" s="4">
        <v>1221.589966</v>
      </c>
      <c r="D491" s="4">
        <v>711.46002199999998</v>
      </c>
      <c r="E491" s="4">
        <v>668.45001200000002</v>
      </c>
      <c r="F491" s="4">
        <v>56.700001</v>
      </c>
      <c r="G491" s="4">
        <v>102.650002</v>
      </c>
      <c r="I491" s="74">
        <v>38596</v>
      </c>
      <c r="J491" s="75">
        <f t="shared" si="196"/>
        <v>1.0325158321361125E-3</v>
      </c>
      <c r="K491" s="75">
        <f t="shared" si="197"/>
        <v>-4.2120058498719713E-5</v>
      </c>
      <c r="L491" s="75">
        <f t="shared" si="198"/>
        <v>2.9106869677771974E-3</v>
      </c>
      <c r="M491" s="75">
        <f t="shared" si="199"/>
        <v>1.195791561588291E-2</v>
      </c>
      <c r="N491" s="76">
        <f t="shared" si="200"/>
        <v>-1.9445406309098686E-3</v>
      </c>
      <c r="P491" s="77">
        <v>43075</v>
      </c>
      <c r="Q491" s="78">
        <v>-1.1410534507196889E-4</v>
      </c>
      <c r="R491" s="78">
        <v>-4.2732695335786592E-3</v>
      </c>
      <c r="S491" s="78">
        <v>-5.1952879480254644E-3</v>
      </c>
      <c r="T491" s="78">
        <v>-2.0164050122425908E-3</v>
      </c>
      <c r="U491" s="79">
        <v>1.0067819694895934E-3</v>
      </c>
      <c r="W491" s="44">
        <f t="shared" si="201"/>
        <v>43070</v>
      </c>
      <c r="X491" s="20">
        <f t="shared" ca="1" si="202"/>
        <v>7.3342499572018219E-4</v>
      </c>
      <c r="Y491" s="20">
        <f t="shared" ca="1" si="210"/>
        <v>5.379122243471493E-7</v>
      </c>
      <c r="Z491" s="20">
        <f t="shared" ca="1" si="211"/>
        <v>3.548463759836309E-6</v>
      </c>
      <c r="AA491" s="20">
        <f t="shared" ca="1" si="212"/>
        <v>12.397405621914732</v>
      </c>
      <c r="AB491" s="31">
        <f t="shared" ca="1" si="213"/>
        <v>0.3893458230556458</v>
      </c>
      <c r="AC491" s="20">
        <f t="shared" ca="1" si="214"/>
        <v>826</v>
      </c>
      <c r="AD491" s="20">
        <f t="shared" ca="1" si="215"/>
        <v>0.65620031796502387</v>
      </c>
      <c r="AE491" s="20">
        <f t="shared" ca="1" si="216"/>
        <v>0.40211504067430293</v>
      </c>
      <c r="AF491" s="20">
        <f t="shared" ca="1" si="217"/>
        <v>0.3893458230556458</v>
      </c>
      <c r="AG491" s="20">
        <f t="shared" ca="1" si="205"/>
        <v>0.11819709514406126</v>
      </c>
      <c r="AH491" s="45">
        <f t="shared" ca="1" si="218"/>
        <v>0.15159016993087826</v>
      </c>
      <c r="AJ491" s="47">
        <f t="shared" si="206"/>
        <v>775</v>
      </c>
      <c r="AK491" s="46">
        <v>483</v>
      </c>
      <c r="AL491" s="46">
        <f t="shared" si="203"/>
        <v>5.7205725292270269E-2</v>
      </c>
      <c r="AM491" s="46">
        <f t="shared" si="204"/>
        <v>-5.559347488384165E-2</v>
      </c>
      <c r="AN491" s="46">
        <f t="shared" ca="1" si="219"/>
        <v>-5.9890162535456412E-2</v>
      </c>
      <c r="AO491" s="94">
        <f t="shared" ca="1" si="220"/>
        <v>-2.0329432292860026E-2</v>
      </c>
      <c r="AP491" s="46">
        <f t="shared" ca="1" si="207"/>
        <v>8.2849510896635652E-3</v>
      </c>
      <c r="AQ491" s="47">
        <f t="shared" ca="1" si="208"/>
        <v>1.5158512486372457E-2</v>
      </c>
      <c r="AR491" s="90">
        <f t="shared" ca="1" si="209"/>
        <v>1.9702501067243753E-2</v>
      </c>
      <c r="AT491" s="67">
        <f t="shared" si="221"/>
        <v>2.6724137931034484</v>
      </c>
      <c r="AU491" s="56">
        <f t="shared" ca="1" si="222"/>
        <v>1.8343559062945194E-4</v>
      </c>
      <c r="AV491" s="57">
        <f t="shared" ca="1" si="223"/>
        <v>1.0374004308143947E-3</v>
      </c>
    </row>
    <row r="492" spans="2:48" x14ac:dyDescent="0.2">
      <c r="B492" s="3">
        <v>38597</v>
      </c>
      <c r="C492" s="4">
        <v>1218.0200199999999</v>
      </c>
      <c r="D492" s="4">
        <v>707.55999799999995</v>
      </c>
      <c r="E492" s="4">
        <v>663.330017</v>
      </c>
      <c r="F492" s="4">
        <v>56.900002000000001</v>
      </c>
      <c r="G492" s="4">
        <v>102.599998</v>
      </c>
      <c r="I492" s="77">
        <v>38597</v>
      </c>
      <c r="J492" s="78">
        <f t="shared" si="196"/>
        <v>-2.9223766561292078E-3</v>
      </c>
      <c r="K492" s="78">
        <f t="shared" si="197"/>
        <v>-5.4817191119700473E-3</v>
      </c>
      <c r="L492" s="78">
        <f t="shared" si="198"/>
        <v>-7.659503191092795E-3</v>
      </c>
      <c r="M492" s="78">
        <f t="shared" si="199"/>
        <v>3.5273544351436662E-3</v>
      </c>
      <c r="N492" s="79">
        <f t="shared" si="200"/>
        <v>-4.8713101827315374E-4</v>
      </c>
      <c r="P492" s="74">
        <v>43076</v>
      </c>
      <c r="Q492" s="75">
        <v>2.9323576282972025E-3</v>
      </c>
      <c r="R492" s="75">
        <v>6.62713064991244E-3</v>
      </c>
      <c r="S492" s="75">
        <v>7.6811714394744096E-3</v>
      </c>
      <c r="T492" s="75">
        <v>2.597777419573029E-3</v>
      </c>
      <c r="U492" s="76">
        <v>-1.2800584818489999E-3</v>
      </c>
      <c r="W492" s="42">
        <f t="shared" si="201"/>
        <v>43073</v>
      </c>
      <c r="X492" s="19">
        <f t="shared" ca="1" si="202"/>
        <v>-9.1626966228400533E-5</v>
      </c>
      <c r="Y492" s="46">
        <f t="shared" ca="1" si="210"/>
        <v>8.3955009402204522E-9</v>
      </c>
      <c r="Z492" s="19">
        <f t="shared" ca="1" si="211"/>
        <v>3.0853614973405637E-6</v>
      </c>
      <c r="AA492" s="46">
        <f t="shared" ca="1" si="212"/>
        <v>12.686120653138202</v>
      </c>
      <c r="AB492" s="47">
        <f t="shared" ca="1" si="213"/>
        <v>-5.2163927123502256E-2</v>
      </c>
      <c r="AC492" s="46">
        <f t="shared" ca="1" si="214"/>
        <v>545</v>
      </c>
      <c r="AD492" s="46">
        <f t="shared" ca="1" si="215"/>
        <v>0.43282988871224165</v>
      </c>
      <c r="AE492" s="46">
        <f t="shared" ca="1" si="216"/>
        <v>-0.16917400327269383</v>
      </c>
      <c r="AF492" s="46">
        <f t="shared" ca="1" si="217"/>
        <v>-5.2163927123502256E-2</v>
      </c>
      <c r="AG492" s="46">
        <f t="shared" ca="1" si="205"/>
        <v>9.5475775000446895E-3</v>
      </c>
      <c r="AH492" s="48">
        <f t="shared" ca="1" si="218"/>
        <v>2.7210752929460544E-3</v>
      </c>
      <c r="AJ492" s="31">
        <f t="shared" si="206"/>
        <v>774</v>
      </c>
      <c r="AK492" s="20">
        <v>484</v>
      </c>
      <c r="AL492" s="20">
        <f t="shared" si="203"/>
        <v>5.7205725292270269E-2</v>
      </c>
      <c r="AM492" s="20">
        <f t="shared" si="204"/>
        <v>-5.559347488384165E-2</v>
      </c>
      <c r="AN492" s="20">
        <f t="shared" ca="1" si="219"/>
        <v>6.5636601937631676E-3</v>
      </c>
      <c r="AO492" s="20">
        <f t="shared" ca="1" si="220"/>
        <v>-2.8523439916708537E-2</v>
      </c>
      <c r="AP492" s="20">
        <f t="shared" ca="1" si="207"/>
        <v>5.4994985125980569E-2</v>
      </c>
      <c r="AQ492" s="31">
        <f t="shared" ca="1" si="208"/>
        <v>2.2085980488848956E-2</v>
      </c>
      <c r="AR492" s="89">
        <f t="shared" ca="1" si="209"/>
        <v>2.3589018685097295E-2</v>
      </c>
      <c r="AT492" s="64">
        <f t="shared" si="221"/>
        <v>2.6875</v>
      </c>
      <c r="AU492" s="65">
        <f t="shared" ca="1" si="222"/>
        <v>8.1282050454558399E-3</v>
      </c>
      <c r="AV492" s="66">
        <f t="shared" ca="1" si="223"/>
        <v>1.4954373442882737E-3</v>
      </c>
    </row>
    <row r="493" spans="2:48" x14ac:dyDescent="0.2">
      <c r="B493" s="3">
        <v>38601</v>
      </c>
      <c r="C493" s="4">
        <v>1233.3900149999999</v>
      </c>
      <c r="D493" s="4">
        <v>715.21002199999998</v>
      </c>
      <c r="E493" s="4">
        <v>674.47997999999995</v>
      </c>
      <c r="F493" s="4">
        <v>57.599997999999999</v>
      </c>
      <c r="G493" s="4">
        <v>102.400002</v>
      </c>
      <c r="I493" s="74">
        <v>38601</v>
      </c>
      <c r="J493" s="75">
        <f t="shared" si="196"/>
        <v>1.2618836100904168E-2</v>
      </c>
      <c r="K493" s="75">
        <f t="shared" si="197"/>
        <v>1.0811837895900994E-2</v>
      </c>
      <c r="L493" s="75">
        <f t="shared" si="198"/>
        <v>1.6809073484156768E-2</v>
      </c>
      <c r="M493" s="75">
        <f t="shared" si="199"/>
        <v>1.2302213978832527E-2</v>
      </c>
      <c r="N493" s="76">
        <f t="shared" si="200"/>
        <v>-1.9492787904342721E-3</v>
      </c>
      <c r="P493" s="77">
        <v>43077</v>
      </c>
      <c r="Q493" s="78">
        <v>5.5063064983906064E-3</v>
      </c>
      <c r="R493" s="78">
        <v>3.9076108308999475E-3</v>
      </c>
      <c r="S493" s="78">
        <v>8.2211423036384322E-4</v>
      </c>
      <c r="T493" s="78">
        <v>5.3259679670942138E-3</v>
      </c>
      <c r="U493" s="79">
        <v>-3.6620890690618695E-4</v>
      </c>
      <c r="W493" s="44">
        <f t="shared" si="201"/>
        <v>43074</v>
      </c>
      <c r="X493" s="20">
        <f t="shared" ca="1" si="202"/>
        <v>1.007787429999309E-3</v>
      </c>
      <c r="Y493" s="20">
        <f t="shared" ca="1" si="210"/>
        <v>1.015635504064612E-6</v>
      </c>
      <c r="Z493" s="20">
        <f t="shared" ca="1" si="211"/>
        <v>2.6049094055991796E-6</v>
      </c>
      <c r="AA493" s="20">
        <f t="shared" ca="1" si="212"/>
        <v>12.468219828940938</v>
      </c>
      <c r="AB493" s="31">
        <f t="shared" ca="1" si="213"/>
        <v>0.62441399050948621</v>
      </c>
      <c r="AC493" s="20">
        <f t="shared" ca="1" si="214"/>
        <v>952</v>
      </c>
      <c r="AD493" s="20">
        <f t="shared" ca="1" si="215"/>
        <v>0.75635930047694755</v>
      </c>
      <c r="AE493" s="20">
        <f t="shared" ca="1" si="216"/>
        <v>0.6946392645809959</v>
      </c>
      <c r="AF493" s="20">
        <f t="shared" ca="1" si="217"/>
        <v>0.62441399050948621</v>
      </c>
      <c r="AG493" s="20">
        <f t="shared" ca="1" si="205"/>
        <v>0.33508609090744657</v>
      </c>
      <c r="AH493" s="45">
        <f t="shared" ca="1" si="218"/>
        <v>0.38989283154398074</v>
      </c>
      <c r="AJ493" s="47">
        <f t="shared" si="206"/>
        <v>773</v>
      </c>
      <c r="AK493" s="46">
        <v>485</v>
      </c>
      <c r="AL493" s="46">
        <f t="shared" si="203"/>
        <v>5.7205725292270269E-2</v>
      </c>
      <c r="AM493" s="46">
        <f t="shared" si="204"/>
        <v>-5.559347488384165E-2</v>
      </c>
      <c r="AN493" s="46">
        <f t="shared" ca="1" si="219"/>
        <v>-4.2989922103060137E-2</v>
      </c>
      <c r="AO493" s="94">
        <f t="shared" ca="1" si="220"/>
        <v>-2.5149250508154891E-2</v>
      </c>
      <c r="AP493" s="46">
        <f t="shared" ca="1" si="207"/>
        <v>-2.7914694922646539E-2</v>
      </c>
      <c r="AQ493" s="47">
        <f t="shared" ca="1" si="208"/>
        <v>-2.3235788889753414E-2</v>
      </c>
      <c r="AR493" s="90">
        <f t="shared" ca="1" si="209"/>
        <v>-2.6273021411025173E-2</v>
      </c>
      <c r="AT493" s="67">
        <f t="shared" si="221"/>
        <v>2.7027972027972029</v>
      </c>
      <c r="AU493" s="56">
        <f t="shared" ca="1" si="222"/>
        <v>2.1061011849604311E-3</v>
      </c>
      <c r="AV493" s="57">
        <f t="shared" ca="1" si="223"/>
        <v>1.8656642957748835E-3</v>
      </c>
    </row>
    <row r="494" spans="2:48" x14ac:dyDescent="0.2">
      <c r="B494" s="3">
        <v>38602</v>
      </c>
      <c r="C494" s="4">
        <v>1236.3599850000001</v>
      </c>
      <c r="D494" s="4">
        <v>718.34997599999997</v>
      </c>
      <c r="E494" s="4">
        <v>677.32000700000003</v>
      </c>
      <c r="F494" s="4">
        <v>57.439999</v>
      </c>
      <c r="G494" s="4">
        <v>102.230003</v>
      </c>
      <c r="I494" s="77">
        <v>38602</v>
      </c>
      <c r="J494" s="78">
        <f t="shared" si="196"/>
        <v>2.407973117894994E-3</v>
      </c>
      <c r="K494" s="78">
        <f t="shared" si="197"/>
        <v>4.3902544754888641E-3</v>
      </c>
      <c r="L494" s="78">
        <f t="shared" si="198"/>
        <v>4.2106913240035349E-3</v>
      </c>
      <c r="M494" s="78">
        <f t="shared" si="199"/>
        <v>-2.7777605131166692E-3</v>
      </c>
      <c r="N494" s="79">
        <f t="shared" si="200"/>
        <v>-1.6601464519503059E-3</v>
      </c>
      <c r="P494" s="74">
        <v>43080</v>
      </c>
      <c r="Q494" s="75">
        <v>3.2019573826136279E-3</v>
      </c>
      <c r="R494" s="75">
        <v>-1.4067852834698366E-3</v>
      </c>
      <c r="S494" s="75">
        <v>-1.2354474120258377E-3</v>
      </c>
      <c r="T494" s="75">
        <v>2.5773340536847152E-3</v>
      </c>
      <c r="U494" s="76">
        <v>-3.6633390665206006E-4</v>
      </c>
      <c r="W494" s="42">
        <f t="shared" si="201"/>
        <v>43075</v>
      </c>
      <c r="X494" s="19">
        <f t="shared" ca="1" si="202"/>
        <v>1.0067819694895934E-3</v>
      </c>
      <c r="Y494" s="46">
        <f t="shared" ca="1" si="210"/>
        <v>1.0136099340893446E-6</v>
      </c>
      <c r="Z494" s="19">
        <f t="shared" ca="1" si="211"/>
        <v>2.5130991510447408E-6</v>
      </c>
      <c r="AA494" s="46">
        <f t="shared" ca="1" si="212"/>
        <v>12.490663186978621</v>
      </c>
      <c r="AB494" s="47">
        <f t="shared" ca="1" si="213"/>
        <v>0.63508318978850564</v>
      </c>
      <c r="AC494" s="46">
        <f t="shared" ca="1" si="214"/>
        <v>958</v>
      </c>
      <c r="AD494" s="46">
        <f t="shared" ca="1" si="215"/>
        <v>0.76112877583465821</v>
      </c>
      <c r="AE494" s="46">
        <f t="shared" ca="1" si="216"/>
        <v>0.70993821957801317</v>
      </c>
      <c r="AF494" s="46">
        <f t="shared" ca="1" si="217"/>
        <v>0.63508318978850564</v>
      </c>
      <c r="AG494" s="46">
        <f t="shared" ca="1" si="205"/>
        <v>0.3475520006551498</v>
      </c>
      <c r="AH494" s="48">
        <f t="shared" ca="1" si="218"/>
        <v>0.40333065795194295</v>
      </c>
      <c r="AJ494" s="31">
        <f t="shared" si="206"/>
        <v>772</v>
      </c>
      <c r="AK494" s="20">
        <v>486</v>
      </c>
      <c r="AL494" s="20">
        <f t="shared" si="203"/>
        <v>5.7205725292270269E-2</v>
      </c>
      <c r="AM494" s="20">
        <f t="shared" si="204"/>
        <v>-5.559347488384165E-2</v>
      </c>
      <c r="AN494" s="20">
        <f t="shared" ca="1" si="219"/>
        <v>3.692615329769576E-3</v>
      </c>
      <c r="AO494" s="20">
        <f t="shared" ca="1" si="220"/>
        <v>-8.002539741816788E-3</v>
      </c>
      <c r="AP494" s="20">
        <f t="shared" ca="1" si="207"/>
        <v>2.4669608382032318E-2</v>
      </c>
      <c r="AQ494" s="31">
        <f t="shared" ca="1" si="208"/>
        <v>-3.0124290178661979E-2</v>
      </c>
      <c r="AR494" s="89">
        <f t="shared" ca="1" si="209"/>
        <v>-3.1335997788253495E-2</v>
      </c>
      <c r="AT494" s="64">
        <f t="shared" si="221"/>
        <v>2.7183098591549295</v>
      </c>
      <c r="AU494" s="65">
        <f t="shared" ca="1" si="222"/>
        <v>1.654335049302929E-3</v>
      </c>
      <c r="AV494" s="66">
        <f t="shared" ca="1" si="223"/>
        <v>2.6692301151463038E-3</v>
      </c>
    </row>
    <row r="495" spans="2:48" x14ac:dyDescent="0.2">
      <c r="B495" s="3">
        <v>38603</v>
      </c>
      <c r="C495" s="4">
        <v>1231.670044</v>
      </c>
      <c r="D495" s="4">
        <v>714.80999799999995</v>
      </c>
      <c r="E495" s="4">
        <v>673.46997099999999</v>
      </c>
      <c r="F495" s="4">
        <v>57</v>
      </c>
      <c r="G495" s="4">
        <v>102.220001</v>
      </c>
      <c r="I495" s="74">
        <v>38603</v>
      </c>
      <c r="J495" s="75">
        <f t="shared" si="196"/>
        <v>-3.7933458352747396E-3</v>
      </c>
      <c r="K495" s="75">
        <f t="shared" si="197"/>
        <v>-4.9279294470248852E-3</v>
      </c>
      <c r="L495" s="75">
        <f t="shared" si="198"/>
        <v>-5.6842201030687187E-3</v>
      </c>
      <c r="M495" s="75">
        <f t="shared" si="199"/>
        <v>-7.6601498548076272E-3</v>
      </c>
      <c r="N495" s="76">
        <f t="shared" si="200"/>
        <v>-9.7838205091318122E-5</v>
      </c>
      <c r="P495" s="77">
        <v>43081</v>
      </c>
      <c r="Q495" s="78">
        <v>1.5489219942515409E-3</v>
      </c>
      <c r="R495" s="78">
        <v>-2.2561222913621217E-3</v>
      </c>
      <c r="S495" s="78">
        <v>-2.4476070397006435E-3</v>
      </c>
      <c r="T495" s="78">
        <v>1.285404225309997E-3</v>
      </c>
      <c r="U495" s="79">
        <v>-4.5812184226988169E-4</v>
      </c>
      <c r="W495" s="44">
        <f t="shared" si="201"/>
        <v>43076</v>
      </c>
      <c r="X495" s="20">
        <f t="shared" ca="1" si="202"/>
        <v>-1.2800584818489999E-3</v>
      </c>
      <c r="Y495" s="20">
        <f t="shared" ca="1" si="210"/>
        <v>1.6385497169535664E-6</v>
      </c>
      <c r="Z495" s="20">
        <f t="shared" ca="1" si="211"/>
        <v>2.4447440961638131E-6</v>
      </c>
      <c r="AA495" s="20">
        <f t="shared" ca="1" si="212"/>
        <v>12.251336471813614</v>
      </c>
      <c r="AB495" s="31">
        <f t="shared" ca="1" si="213"/>
        <v>-0.81867797872373438</v>
      </c>
      <c r="AC495" s="20">
        <f t="shared" ca="1" si="214"/>
        <v>201</v>
      </c>
      <c r="AD495" s="20">
        <f t="shared" ca="1" si="215"/>
        <v>0.15937996820349762</v>
      </c>
      <c r="AE495" s="20">
        <f t="shared" ca="1" si="216"/>
        <v>-0.99700942237574974</v>
      </c>
      <c r="AF495" s="20">
        <f t="shared" ca="1" si="217"/>
        <v>-0.81867797872373438</v>
      </c>
      <c r="AG495" s="20">
        <f t="shared" ca="1" si="205"/>
        <v>0.74688616019357446</v>
      </c>
      <c r="AH495" s="45">
        <f t="shared" ca="1" si="218"/>
        <v>0.67023363284717929</v>
      </c>
      <c r="AJ495" s="47">
        <f t="shared" si="206"/>
        <v>771</v>
      </c>
      <c r="AK495" s="46">
        <v>487</v>
      </c>
      <c r="AL495" s="46">
        <f t="shared" si="203"/>
        <v>5.7205725292270269E-2</v>
      </c>
      <c r="AM495" s="46">
        <f t="shared" si="204"/>
        <v>-5.559347488384165E-2</v>
      </c>
      <c r="AN495" s="46">
        <f t="shared" ca="1" si="219"/>
        <v>1.1316208582602032E-2</v>
      </c>
      <c r="AO495" s="94">
        <f t="shared" ca="1" si="220"/>
        <v>-2.8326107722755671E-2</v>
      </c>
      <c r="AP495" s="46">
        <f t="shared" ca="1" si="207"/>
        <v>2.6310108160315072E-2</v>
      </c>
      <c r="AQ495" s="47">
        <f t="shared" ca="1" si="208"/>
        <v>1.0848391651268019E-2</v>
      </c>
      <c r="AR495" s="90">
        <f t="shared" ca="1" si="209"/>
        <v>1.121753954161823E-2</v>
      </c>
      <c r="AT495" s="67">
        <f t="shared" si="221"/>
        <v>2.7340425531914891</v>
      </c>
      <c r="AU495" s="56">
        <f t="shared" ca="1" si="222"/>
        <v>1.8925638339544869E-3</v>
      </c>
      <c r="AV495" s="57">
        <f t="shared" ca="1" si="223"/>
        <v>3.440333052714522E-4</v>
      </c>
    </row>
    <row r="496" spans="2:48" x14ac:dyDescent="0.2">
      <c r="B496" s="3">
        <v>38604</v>
      </c>
      <c r="C496" s="4">
        <v>1241.4799800000001</v>
      </c>
      <c r="D496" s="4">
        <v>720.55999799999995</v>
      </c>
      <c r="E496" s="4">
        <v>678.04998799999998</v>
      </c>
      <c r="F496" s="4">
        <v>57.75</v>
      </c>
      <c r="G496" s="4">
        <v>102.19000200000001</v>
      </c>
      <c r="I496" s="77">
        <v>38604</v>
      </c>
      <c r="J496" s="78">
        <f t="shared" si="196"/>
        <v>7.9647435185978329E-3</v>
      </c>
      <c r="K496" s="78">
        <f t="shared" si="197"/>
        <v>8.0440956563117352E-3</v>
      </c>
      <c r="L496" s="78">
        <f t="shared" si="198"/>
        <v>6.800625413482613E-3</v>
      </c>
      <c r="M496" s="78">
        <f t="shared" si="199"/>
        <v>1.3157894736842105E-2</v>
      </c>
      <c r="N496" s="79">
        <f t="shared" si="200"/>
        <v>-2.9347485527797491E-4</v>
      </c>
      <c r="P496" s="74">
        <v>43082</v>
      </c>
      <c r="Q496" s="75">
        <v>-4.7295680335785833E-4</v>
      </c>
      <c r="R496" s="75">
        <v>-9.0194488848707158E-5</v>
      </c>
      <c r="S496" s="75">
        <v>5.4942590477477593E-3</v>
      </c>
      <c r="T496" s="75">
        <v>3.8510340343598931E-3</v>
      </c>
      <c r="U496" s="76">
        <v>2.8414849283498736E-3</v>
      </c>
      <c r="W496" s="42">
        <f t="shared" si="201"/>
        <v>43077</v>
      </c>
      <c r="X496" s="19">
        <f t="shared" ca="1" si="202"/>
        <v>-3.6620890690618695E-4</v>
      </c>
      <c r="Y496" s="46">
        <f t="shared" ca="1" si="210"/>
        <v>1.3410896349742431E-7</v>
      </c>
      <c r="Z496" s="19">
        <f t="shared" ca="1" si="211"/>
        <v>2.5575040079985323E-6</v>
      </c>
      <c r="AA496" s="46">
        <f t="shared" ca="1" si="212"/>
        <v>12.82404133176046</v>
      </c>
      <c r="AB496" s="47">
        <f t="shared" ca="1" si="213"/>
        <v>-0.22899222739330219</v>
      </c>
      <c r="AC496" s="46">
        <f t="shared" ca="1" si="214"/>
        <v>451</v>
      </c>
      <c r="AD496" s="46">
        <f t="shared" ca="1" si="215"/>
        <v>0.35810810810810811</v>
      </c>
      <c r="AE496" s="46">
        <f t="shared" ca="1" si="216"/>
        <v>-0.36352034712513048</v>
      </c>
      <c r="AF496" s="46">
        <f t="shared" ca="1" si="217"/>
        <v>-0.22899222739330219</v>
      </c>
      <c r="AG496" s="46">
        <f t="shared" ca="1" si="205"/>
        <v>7.5372215072444598E-2</v>
      </c>
      <c r="AH496" s="48">
        <f t="shared" ca="1" si="218"/>
        <v>5.2437440206545817E-2</v>
      </c>
      <c r="AJ496" s="31">
        <f t="shared" si="206"/>
        <v>770</v>
      </c>
      <c r="AK496" s="20">
        <v>488</v>
      </c>
      <c r="AL496" s="20">
        <f t="shared" si="203"/>
        <v>5.7205725292270269E-2</v>
      </c>
      <c r="AM496" s="20">
        <f t="shared" si="204"/>
        <v>-5.559347488384165E-2</v>
      </c>
      <c r="AN496" s="20">
        <f t="shared" ca="1" si="219"/>
        <v>2.8887469419137085E-2</v>
      </c>
      <c r="AO496" s="20">
        <f t="shared" ca="1" si="220"/>
        <v>-4.0905747428856234E-2</v>
      </c>
      <c r="AP496" s="20">
        <f t="shared" ca="1" si="207"/>
        <v>3.3023539287734424E-2</v>
      </c>
      <c r="AQ496" s="31">
        <f t="shared" ca="1" si="208"/>
        <v>-5.9398242217399436E-2</v>
      </c>
      <c r="AR496" s="89">
        <f t="shared" ca="1" si="209"/>
        <v>-5.8949549074021709E-2</v>
      </c>
      <c r="AT496" s="64">
        <f t="shared" si="221"/>
        <v>2.75</v>
      </c>
      <c r="AU496" s="65">
        <f t="shared" ca="1" si="222"/>
        <v>2.9990239044934827E-3</v>
      </c>
      <c r="AV496" s="66">
        <f t="shared" ca="1" si="223"/>
        <v>9.5563856740838588E-3</v>
      </c>
    </row>
    <row r="497" spans="2:48" x14ac:dyDescent="0.2">
      <c r="B497" s="3">
        <v>38607</v>
      </c>
      <c r="C497" s="4">
        <v>1240.5600589999999</v>
      </c>
      <c r="D497" s="4">
        <v>720.84997599999997</v>
      </c>
      <c r="E497" s="4">
        <v>680.82000700000003</v>
      </c>
      <c r="F497" s="4">
        <v>57.299999</v>
      </c>
      <c r="G497" s="4">
        <v>102.050003</v>
      </c>
      <c r="I497" s="74">
        <v>38607</v>
      </c>
      <c r="J497" s="75">
        <f t="shared" si="196"/>
        <v>-7.4098738185061875E-4</v>
      </c>
      <c r="K497" s="75">
        <f t="shared" si="197"/>
        <v>4.0243421894760691E-4</v>
      </c>
      <c r="L497" s="75">
        <f t="shared" si="198"/>
        <v>4.0852725448319712E-3</v>
      </c>
      <c r="M497" s="75">
        <f t="shared" si="199"/>
        <v>-7.7922251082251136E-3</v>
      </c>
      <c r="N497" s="76">
        <f t="shared" si="200"/>
        <v>-1.3699872517861688E-3</v>
      </c>
      <c r="P497" s="77">
        <v>43083</v>
      </c>
      <c r="Q497" s="78">
        <v>-4.0708592677228218E-3</v>
      </c>
      <c r="R497" s="78">
        <v>-8.8280442004273867E-3</v>
      </c>
      <c r="S497" s="78">
        <v>-1.1479550370624139E-2</v>
      </c>
      <c r="T497" s="78">
        <v>-5.5413330011935503E-3</v>
      </c>
      <c r="U497" s="79">
        <v>2.7417968104640768E-4</v>
      </c>
      <c r="W497" s="44">
        <f t="shared" si="201"/>
        <v>43080</v>
      </c>
      <c r="X497" s="20">
        <f t="shared" ca="1" si="202"/>
        <v>-3.6633390665206006E-4</v>
      </c>
      <c r="Y497" s="20">
        <f t="shared" ca="1" si="210"/>
        <v>1.3420053116296026E-7</v>
      </c>
      <c r="Z497" s="20">
        <f t="shared" ca="1" si="211"/>
        <v>2.2477896445316462E-6</v>
      </c>
      <c r="AA497" s="20">
        <f t="shared" ca="1" si="212"/>
        <v>12.945859872919314</v>
      </c>
      <c r="AB497" s="31">
        <f t="shared" ca="1" si="213"/>
        <v>-0.24434265261816143</v>
      </c>
      <c r="AC497" s="20">
        <f t="shared" ca="1" si="214"/>
        <v>440</v>
      </c>
      <c r="AD497" s="20">
        <f t="shared" ca="1" si="215"/>
        <v>0.34936406995230523</v>
      </c>
      <c r="AE497" s="20">
        <f t="shared" ca="1" si="216"/>
        <v>-0.38703791379534397</v>
      </c>
      <c r="AF497" s="20">
        <f t="shared" ca="1" si="217"/>
        <v>-0.24434265261816143</v>
      </c>
      <c r="AG497" s="20">
        <f t="shared" ca="1" si="205"/>
        <v>8.4036462303649986E-2</v>
      </c>
      <c r="AH497" s="45">
        <f t="shared" ca="1" si="218"/>
        <v>5.9703331888479517E-2</v>
      </c>
      <c r="AJ497" s="47">
        <f t="shared" si="206"/>
        <v>769</v>
      </c>
      <c r="AK497" s="46">
        <v>489</v>
      </c>
      <c r="AL497" s="46">
        <f t="shared" si="203"/>
        <v>5.7205725292270269E-2</v>
      </c>
      <c r="AM497" s="46">
        <f t="shared" si="204"/>
        <v>-5.559347488384165E-2</v>
      </c>
      <c r="AN497" s="46">
        <f t="shared" ca="1" si="219"/>
        <v>-2.9434680330073328E-2</v>
      </c>
      <c r="AO497" s="94">
        <f t="shared" ca="1" si="220"/>
        <v>-1.4791818056568712E-2</v>
      </c>
      <c r="AP497" s="46">
        <f t="shared" ca="1" si="207"/>
        <v>-7.5983458343543923E-3</v>
      </c>
      <c r="AQ497" s="47">
        <f t="shared" ca="1" si="208"/>
        <v>5.0803175375436008E-2</v>
      </c>
      <c r="AR497" s="90">
        <f t="shared" ca="1" si="209"/>
        <v>5.4341948229631558E-2</v>
      </c>
      <c r="AT497" s="67">
        <f t="shared" si="221"/>
        <v>2.7661870503597124</v>
      </c>
      <c r="AU497" s="56">
        <f t="shared" ca="1" si="222"/>
        <v>1.5970542047765693E-4</v>
      </c>
      <c r="AV497" s="57">
        <f t="shared" ca="1" si="223"/>
        <v>8.1686813037928577E-3</v>
      </c>
    </row>
    <row r="498" spans="2:48" x14ac:dyDescent="0.2">
      <c r="B498" s="3">
        <v>38608</v>
      </c>
      <c r="C498" s="4">
        <v>1231.1999510000001</v>
      </c>
      <c r="D498" s="4">
        <v>715.65002400000003</v>
      </c>
      <c r="E498" s="4">
        <v>673.13000499999998</v>
      </c>
      <c r="F498" s="4">
        <v>56.91</v>
      </c>
      <c r="G498" s="4">
        <v>102.300003</v>
      </c>
      <c r="I498" s="77">
        <v>38608</v>
      </c>
      <c r="J498" s="78">
        <f t="shared" si="196"/>
        <v>-7.5450663852138864E-3</v>
      </c>
      <c r="K498" s="78">
        <f t="shared" si="197"/>
        <v>-7.2136396935940797E-3</v>
      </c>
      <c r="L498" s="78">
        <f t="shared" si="198"/>
        <v>-1.1295205665129711E-2</v>
      </c>
      <c r="M498" s="78">
        <f t="shared" si="199"/>
        <v>-6.8062653892891536E-3</v>
      </c>
      <c r="N498" s="79">
        <f t="shared" si="200"/>
        <v>2.4497794478261798E-3</v>
      </c>
      <c r="P498" s="74">
        <v>43084</v>
      </c>
      <c r="Q498" s="75">
        <v>8.9743435772325561E-3</v>
      </c>
      <c r="R498" s="75">
        <v>1.0459863129225483E-2</v>
      </c>
      <c r="S498" s="75">
        <v>1.5574567014933269E-2</v>
      </c>
      <c r="T498" s="75">
        <v>-2.8571225277079727E-4</v>
      </c>
      <c r="U498" s="76">
        <v>2.7411366458115973E-4</v>
      </c>
      <c r="W498" s="42">
        <f t="shared" si="201"/>
        <v>43081</v>
      </c>
      <c r="X498" s="19">
        <f t="shared" ca="1" si="202"/>
        <v>-4.5812184226988169E-4</v>
      </c>
      <c r="Y498" s="46">
        <f t="shared" ca="1" si="210"/>
        <v>2.0987562236475036E-7</v>
      </c>
      <c r="Z498" s="19">
        <f t="shared" ca="1" si="211"/>
        <v>2.0190084580556992E-6</v>
      </c>
      <c r="AA498" s="46">
        <f t="shared" ca="1" si="212"/>
        <v>13.008954181392797</v>
      </c>
      <c r="AB498" s="47">
        <f t="shared" ca="1" si="213"/>
        <v>-0.32241254321038559</v>
      </c>
      <c r="AC498" s="46">
        <f t="shared" ca="1" si="214"/>
        <v>405</v>
      </c>
      <c r="AD498" s="46">
        <f t="shared" ca="1" si="215"/>
        <v>0.32154213036565976</v>
      </c>
      <c r="AE498" s="46">
        <f t="shared" ca="1" si="216"/>
        <v>-0.46339081557871958</v>
      </c>
      <c r="AF498" s="46">
        <f t="shared" ca="1" si="217"/>
        <v>-0.32241254321038559</v>
      </c>
      <c r="AG498" s="46">
        <f t="shared" ca="1" si="205"/>
        <v>0.13539479867025381</v>
      </c>
      <c r="AH498" s="48">
        <f t="shared" ca="1" si="218"/>
        <v>0.10394984801938875</v>
      </c>
      <c r="AJ498" s="31">
        <f t="shared" si="206"/>
        <v>768</v>
      </c>
      <c r="AK498" s="20">
        <v>490</v>
      </c>
      <c r="AL498" s="20">
        <f t="shared" si="203"/>
        <v>5.7205725292270269E-2</v>
      </c>
      <c r="AM498" s="20">
        <f t="shared" si="204"/>
        <v>-5.559347488384165E-2</v>
      </c>
      <c r="AN498" s="20">
        <f t="shared" ca="1" si="219"/>
        <v>2.5304682613188051E-2</v>
      </c>
      <c r="AO498" s="20">
        <f t="shared" ca="1" si="220"/>
        <v>1.7906183634007779E-2</v>
      </c>
      <c r="AP498" s="20">
        <f t="shared" ca="1" si="207"/>
        <v>1.9206589191137186E-2</v>
      </c>
      <c r="AQ498" s="31">
        <f t="shared" ca="1" si="208"/>
        <v>-1.5031094027086744E-2</v>
      </c>
      <c r="AR498" s="89">
        <f t="shared" ca="1" si="209"/>
        <v>-1.8184705454558362E-2</v>
      </c>
      <c r="AT498" s="64">
        <f t="shared" si="221"/>
        <v>2.7826086956521738</v>
      </c>
      <c r="AU498" s="65">
        <f t="shared" ca="1" si="222"/>
        <v>1.0264850597762997E-3</v>
      </c>
      <c r="AV498" s="66">
        <f t="shared" ca="1" si="223"/>
        <v>9.2016281730516775E-4</v>
      </c>
    </row>
    <row r="499" spans="2:48" x14ac:dyDescent="0.2">
      <c r="B499" s="3">
        <v>38609</v>
      </c>
      <c r="C499" s="4">
        <v>1227.160034</v>
      </c>
      <c r="D499" s="4">
        <v>712.59997599999997</v>
      </c>
      <c r="E499" s="4">
        <v>666.34997599999997</v>
      </c>
      <c r="F499" s="4">
        <v>56.950001</v>
      </c>
      <c r="G499" s="4">
        <v>102.19000200000001</v>
      </c>
      <c r="I499" s="74">
        <v>38609</v>
      </c>
      <c r="J499" s="75">
        <f t="shared" si="196"/>
        <v>-3.2812842436508991E-3</v>
      </c>
      <c r="K499" s="75">
        <f t="shared" si="197"/>
        <v>-4.2619267766559324E-3</v>
      </c>
      <c r="L499" s="75">
        <f t="shared" si="198"/>
        <v>-1.0072391588011313E-2</v>
      </c>
      <c r="M499" s="75">
        <f t="shared" si="199"/>
        <v>7.0288174310321084E-4</v>
      </c>
      <c r="N499" s="76">
        <f t="shared" si="200"/>
        <v>-1.0752785608422407E-3</v>
      </c>
      <c r="P499" s="77">
        <v>43087</v>
      </c>
      <c r="Q499" s="78">
        <v>5.3628070317378856E-3</v>
      </c>
      <c r="R499" s="78">
        <v>9.8745432775843578E-3</v>
      </c>
      <c r="S499" s="78">
        <v>1.2088184595156806E-2</v>
      </c>
      <c r="T499" s="78">
        <v>1.1862255082717628E-2</v>
      </c>
      <c r="U499" s="79">
        <v>-1.2788800467810639E-3</v>
      </c>
      <c r="W499" s="44">
        <f t="shared" si="201"/>
        <v>43082</v>
      </c>
      <c r="X499" s="20">
        <f t="shared" ca="1" si="202"/>
        <v>2.8414849283498736E-3</v>
      </c>
      <c r="Y499" s="20">
        <f t="shared" ca="1" si="210"/>
        <v>8.0740365980394854E-6</v>
      </c>
      <c r="Z499" s="20">
        <f t="shared" ca="1" si="211"/>
        <v>1.8697628895924098E-6</v>
      </c>
      <c r="AA499" s="20">
        <f t="shared" ca="1" si="212"/>
        <v>8.871484765536664</v>
      </c>
      <c r="AB499" s="31">
        <f t="shared" ca="1" si="213"/>
        <v>2.0780313199299818</v>
      </c>
      <c r="AC499" s="20">
        <f t="shared" ca="1" si="214"/>
        <v>1241</v>
      </c>
      <c r="AD499" s="20">
        <f t="shared" ca="1" si="215"/>
        <v>0.98608903020667726</v>
      </c>
      <c r="AE499" s="20">
        <f t="shared" ca="1" si="216"/>
        <v>2.1997880024761871</v>
      </c>
      <c r="AF499" s="20">
        <f t="shared" ca="1" si="217"/>
        <v>2.0780313199299818</v>
      </c>
      <c r="AG499" s="20">
        <f t="shared" ca="1" si="205"/>
        <v>4.1309893444325247</v>
      </c>
      <c r="AH499" s="45">
        <f t="shared" ca="1" si="218"/>
        <v>4.3182141666099421</v>
      </c>
      <c r="AJ499" s="47">
        <f t="shared" si="206"/>
        <v>767</v>
      </c>
      <c r="AK499" s="46">
        <v>491</v>
      </c>
      <c r="AL499" s="46">
        <f t="shared" si="203"/>
        <v>5.7205725292270269E-2</v>
      </c>
      <c r="AM499" s="46">
        <f t="shared" si="204"/>
        <v>-5.559347488384165E-2</v>
      </c>
      <c r="AN499" s="46">
        <f t="shared" ca="1" si="219"/>
        <v>-7.29902195994728E-2</v>
      </c>
      <c r="AO499" s="94">
        <f t="shared" ca="1" si="220"/>
        <v>7.4479167411440799E-3</v>
      </c>
      <c r="AP499" s="46">
        <f t="shared" ca="1" si="207"/>
        <v>-8.04518626462703E-2</v>
      </c>
      <c r="AQ499" s="47">
        <f t="shared" ca="1" si="208"/>
        <v>6.2724510738785197E-3</v>
      </c>
      <c r="AR499" s="90">
        <f t="shared" ca="1" si="209"/>
        <v>9.3075654864605856E-3</v>
      </c>
      <c r="AT499" s="67">
        <f t="shared" si="221"/>
        <v>2.7992700729927007</v>
      </c>
      <c r="AU499" s="56">
        <f t="shared" ca="1" si="222"/>
        <v>1.8118281714949201E-2</v>
      </c>
      <c r="AV499" s="57">
        <f t="shared" ca="1" si="223"/>
        <v>2.4250293665476277E-4</v>
      </c>
    </row>
    <row r="500" spans="2:48" x14ac:dyDescent="0.2">
      <c r="B500" s="3">
        <v>38610</v>
      </c>
      <c r="C500" s="4">
        <v>1227.7299800000001</v>
      </c>
      <c r="D500" s="4">
        <v>712.44000200000005</v>
      </c>
      <c r="E500" s="4">
        <v>665.419983</v>
      </c>
      <c r="F500" s="4">
        <v>56.990001999999997</v>
      </c>
      <c r="G500" s="4">
        <v>101.94000200000001</v>
      </c>
      <c r="I500" s="77">
        <v>38610</v>
      </c>
      <c r="J500" s="78">
        <f t="shared" si="196"/>
        <v>4.6444309153574723E-4</v>
      </c>
      <c r="K500" s="78">
        <f t="shared" si="197"/>
        <v>-2.2449341199517545E-4</v>
      </c>
      <c r="L500" s="78">
        <f t="shared" si="198"/>
        <v>-1.3956524851738987E-3</v>
      </c>
      <c r="M500" s="78">
        <f t="shared" si="199"/>
        <v>7.0238804736801714E-4</v>
      </c>
      <c r="N500" s="79">
        <f t="shared" si="200"/>
        <v>-2.4464232812129701E-3</v>
      </c>
      <c r="P500" s="74">
        <v>43088</v>
      </c>
      <c r="Q500" s="75">
        <v>-3.2302693089867477E-3</v>
      </c>
      <c r="R500" s="75">
        <v>-4.3405341874317724E-3</v>
      </c>
      <c r="S500" s="75">
        <v>-7.8571157027392449E-3</v>
      </c>
      <c r="T500" s="75">
        <v>-1.4124293186823735E-2</v>
      </c>
      <c r="U500" s="76">
        <v>-2.9269184500700291E-3</v>
      </c>
      <c r="W500" s="42">
        <f t="shared" si="201"/>
        <v>43083</v>
      </c>
      <c r="X500" s="19">
        <f t="shared" ca="1" si="202"/>
        <v>2.7417968104640768E-4</v>
      </c>
      <c r="Y500" s="46">
        <f t="shared" ca="1" si="210"/>
        <v>7.517449749870985E-8</v>
      </c>
      <c r="Z500" s="19">
        <f t="shared" ca="1" si="211"/>
        <v>3.8139235259741909E-6</v>
      </c>
      <c r="AA500" s="46">
        <f t="shared" ca="1" si="212"/>
        <v>12.457141560473866</v>
      </c>
      <c r="AB500" s="47">
        <f t="shared" ca="1" si="213"/>
        <v>0.14039423558395125</v>
      </c>
      <c r="AC500" s="46">
        <f t="shared" ca="1" si="214"/>
        <v>667</v>
      </c>
      <c r="AD500" s="46">
        <f t="shared" ca="1" si="215"/>
        <v>0.52980922098569161</v>
      </c>
      <c r="AE500" s="46">
        <f t="shared" ca="1" si="216"/>
        <v>7.4790302077018922E-2</v>
      </c>
      <c r="AF500" s="46">
        <f t="shared" ca="1" si="217"/>
        <v>0.14039423558395125</v>
      </c>
      <c r="AG500" s="46">
        <f t="shared" ca="1" si="205"/>
        <v>8.9958503396558465E-3</v>
      </c>
      <c r="AH500" s="48">
        <f t="shared" ca="1" si="218"/>
        <v>1.9710541385202007E-2</v>
      </c>
      <c r="AJ500" s="31">
        <f t="shared" si="206"/>
        <v>766</v>
      </c>
      <c r="AK500" s="20">
        <v>492</v>
      </c>
      <c r="AL500" s="20">
        <f t="shared" si="203"/>
        <v>5.7205725292270269E-2</v>
      </c>
      <c r="AM500" s="20">
        <f t="shared" si="204"/>
        <v>-5.559347488384165E-2</v>
      </c>
      <c r="AN500" s="20">
        <f t="shared" ca="1" si="219"/>
        <v>1.3264381983925351E-3</v>
      </c>
      <c r="AO500" s="20">
        <f t="shared" ca="1" si="220"/>
        <v>-2.9344104267880953E-2</v>
      </c>
      <c r="AP500" s="20">
        <f t="shared" ca="1" si="207"/>
        <v>1.0651763068745667E-2</v>
      </c>
      <c r="AQ500" s="31">
        <f t="shared" ca="1" si="208"/>
        <v>-2.5563746390913848E-2</v>
      </c>
      <c r="AR500" s="89">
        <f t="shared" ca="1" si="209"/>
        <v>-2.344007641750839E-2</v>
      </c>
      <c r="AT500" s="64">
        <f t="shared" si="221"/>
        <v>2.8161764705882355</v>
      </c>
      <c r="AU500" s="65">
        <f t="shared" ca="1" si="222"/>
        <v>3.1952354139001355E-4</v>
      </c>
      <c r="AV500" s="66">
        <f t="shared" ca="1" si="223"/>
        <v>1.5473120653062972E-3</v>
      </c>
    </row>
    <row r="501" spans="2:48" x14ac:dyDescent="0.2">
      <c r="B501" s="3">
        <v>38611</v>
      </c>
      <c r="C501" s="4">
        <v>1237.910034</v>
      </c>
      <c r="D501" s="4">
        <v>715.85998500000005</v>
      </c>
      <c r="E501" s="4">
        <v>671.97997999999995</v>
      </c>
      <c r="F501" s="4">
        <v>57.630001</v>
      </c>
      <c r="G501" s="4">
        <v>101.709999</v>
      </c>
      <c r="I501" s="74">
        <v>38611</v>
      </c>
      <c r="J501" s="75">
        <f t="shared" si="196"/>
        <v>8.2917694980454305E-3</v>
      </c>
      <c r="K501" s="75">
        <f t="shared" si="197"/>
        <v>4.800380369433554E-3</v>
      </c>
      <c r="L501" s="75">
        <f t="shared" si="198"/>
        <v>9.8584310173924442E-3</v>
      </c>
      <c r="M501" s="75">
        <f t="shared" si="199"/>
        <v>1.1230022416914516E-2</v>
      </c>
      <c r="N501" s="76">
        <f t="shared" si="200"/>
        <v>-2.25625853921418E-3</v>
      </c>
      <c r="P501" s="77">
        <v>43089</v>
      </c>
      <c r="Q501" s="78">
        <v>-8.2789329136961898E-4</v>
      </c>
      <c r="R501" s="78">
        <v>1.5444837220339057E-3</v>
      </c>
      <c r="S501" s="78">
        <v>2.1668820562876449E-3</v>
      </c>
      <c r="T501" s="78">
        <v>-1.7192406137861765E-3</v>
      </c>
      <c r="U501" s="79">
        <v>-2.2933675388795973E-3</v>
      </c>
      <c r="W501" s="44">
        <f t="shared" si="201"/>
        <v>43084</v>
      </c>
      <c r="X501" s="20">
        <f t="shared" ca="1" si="202"/>
        <v>2.7411366458115973E-4</v>
      </c>
      <c r="Y501" s="20">
        <f t="shared" ca="1" si="210"/>
        <v>7.5138301110112537E-8</v>
      </c>
      <c r="Z501" s="20">
        <f t="shared" ca="1" si="211"/>
        <v>3.1605883334720932E-6</v>
      </c>
      <c r="AA501" s="20">
        <f t="shared" ca="1" si="212"/>
        <v>12.640978849015868</v>
      </c>
      <c r="AB501" s="31">
        <f t="shared" ca="1" si="213"/>
        <v>0.15418663106992869</v>
      </c>
      <c r="AC501" s="20">
        <f t="shared" ca="1" si="214"/>
        <v>678</v>
      </c>
      <c r="AD501" s="20">
        <f t="shared" ca="1" si="215"/>
        <v>0.53855325914149443</v>
      </c>
      <c r="AE501" s="20">
        <f t="shared" ca="1" si="216"/>
        <v>9.6789601808379963E-2</v>
      </c>
      <c r="AF501" s="20">
        <f t="shared" ca="1" si="217"/>
        <v>0.15418663106992869</v>
      </c>
      <c r="AG501" s="20">
        <f t="shared" ca="1" si="205"/>
        <v>1.1802400194104884E-2</v>
      </c>
      <c r="AH501" s="45">
        <f t="shared" ca="1" si="218"/>
        <v>2.3773517200694299E-2</v>
      </c>
      <c r="AJ501" s="47">
        <f t="shared" si="206"/>
        <v>765</v>
      </c>
      <c r="AK501" s="46">
        <v>493</v>
      </c>
      <c r="AL501" s="46">
        <f t="shared" si="203"/>
        <v>5.7205725292270269E-2</v>
      </c>
      <c r="AM501" s="46">
        <f t="shared" si="204"/>
        <v>-5.559347488384165E-2</v>
      </c>
      <c r="AN501" s="46">
        <f t="shared" ca="1" si="219"/>
        <v>4.7866226111436864E-5</v>
      </c>
      <c r="AO501" s="94">
        <f t="shared" ca="1" si="220"/>
        <v>1.7398871394540744E-2</v>
      </c>
      <c r="AP501" s="46">
        <f t="shared" ca="1" si="207"/>
        <v>-4.5446612931301852E-2</v>
      </c>
      <c r="AQ501" s="47">
        <f t="shared" ca="1" si="208"/>
        <v>4.5275649478232406E-2</v>
      </c>
      <c r="AR501" s="90">
        <f t="shared" ca="1" si="209"/>
        <v>4.5275216444094941E-2</v>
      </c>
      <c r="AT501" s="67">
        <f t="shared" si="221"/>
        <v>2.8333333333333335</v>
      </c>
      <c r="AU501" s="56">
        <f t="shared" ca="1" si="222"/>
        <v>5.8519514429614559E-3</v>
      </c>
      <c r="AV501" s="57">
        <f t="shared" ca="1" si="223"/>
        <v>5.8078948015023281E-3</v>
      </c>
    </row>
    <row r="502" spans="2:48" x14ac:dyDescent="0.2">
      <c r="B502" s="3">
        <v>38614</v>
      </c>
      <c r="C502" s="4">
        <v>1231.0200199999999</v>
      </c>
      <c r="D502" s="4">
        <v>711.89001499999995</v>
      </c>
      <c r="E502" s="4">
        <v>667.02002000000005</v>
      </c>
      <c r="F502" s="4">
        <v>57.25</v>
      </c>
      <c r="G502" s="4">
        <v>101.800003</v>
      </c>
      <c r="I502" s="77">
        <v>38614</v>
      </c>
      <c r="J502" s="78">
        <f t="shared" si="196"/>
        <v>-5.5658438907201435E-3</v>
      </c>
      <c r="K502" s="78">
        <f t="shared" si="197"/>
        <v>-5.5457353158245085E-3</v>
      </c>
      <c r="L502" s="78">
        <f t="shared" si="198"/>
        <v>-7.3811127527934842E-3</v>
      </c>
      <c r="M502" s="78">
        <f t="shared" si="199"/>
        <v>-6.5938051953183209E-3</v>
      </c>
      <c r="N502" s="79">
        <f t="shared" si="200"/>
        <v>8.849080806697041E-4</v>
      </c>
      <c r="P502" s="74">
        <v>43090</v>
      </c>
      <c r="Q502" s="75">
        <v>1.9856556872258997E-3</v>
      </c>
      <c r="R502" s="75">
        <v>2.747475266401104E-3</v>
      </c>
      <c r="S502" s="75">
        <v>4.5647168983738223E-3</v>
      </c>
      <c r="T502" s="75">
        <v>3.5878300803673935E-3</v>
      </c>
      <c r="U502" s="76">
        <v>5.5165501008351504E-4</v>
      </c>
      <c r="W502" s="42">
        <f t="shared" si="201"/>
        <v>43087</v>
      </c>
      <c r="X502" s="19">
        <f t="shared" ca="1" si="202"/>
        <v>-1.2788800467810639E-3</v>
      </c>
      <c r="Y502" s="46">
        <f t="shared" ca="1" si="210"/>
        <v>1.635534174054736E-6</v>
      </c>
      <c r="Z502" s="19">
        <f t="shared" ca="1" si="211"/>
        <v>2.6779198648454141E-6</v>
      </c>
      <c r="AA502" s="46">
        <f t="shared" ca="1" si="212"/>
        <v>12.219722244942592</v>
      </c>
      <c r="AB502" s="47">
        <f t="shared" ca="1" si="213"/>
        <v>-0.78150367222968198</v>
      </c>
      <c r="AC502" s="46">
        <f t="shared" ca="1" si="214"/>
        <v>213</v>
      </c>
      <c r="AD502" s="46">
        <f t="shared" ca="1" si="215"/>
        <v>0.16891891891891891</v>
      </c>
      <c r="AE502" s="46">
        <f t="shared" ca="1" si="216"/>
        <v>-0.95844614101078562</v>
      </c>
      <c r="AF502" s="46">
        <f t="shared" ca="1" si="217"/>
        <v>-0.78150367222968198</v>
      </c>
      <c r="AG502" s="46">
        <f t="shared" ca="1" si="205"/>
        <v>0.68401410286667874</v>
      </c>
      <c r="AH502" s="48">
        <f t="shared" ca="1" si="218"/>
        <v>0.6107479897084781</v>
      </c>
      <c r="AJ502" s="31">
        <f t="shared" si="206"/>
        <v>764</v>
      </c>
      <c r="AK502" s="20">
        <v>494</v>
      </c>
      <c r="AL502" s="20">
        <f t="shared" si="203"/>
        <v>5.7205725292270269E-2</v>
      </c>
      <c r="AM502" s="20">
        <f t="shared" si="204"/>
        <v>-5.559347488384165E-2</v>
      </c>
      <c r="AN502" s="20">
        <f t="shared" ca="1" si="219"/>
        <v>1.2200334837953212E-2</v>
      </c>
      <c r="AO502" s="20">
        <f t="shared" ca="1" si="220"/>
        <v>1.0049625605786618E-2</v>
      </c>
      <c r="AP502" s="20">
        <f t="shared" ca="1" si="207"/>
        <v>-1.1406677683472203E-2</v>
      </c>
      <c r="AQ502" s="31">
        <f t="shared" ca="1" si="208"/>
        <v>-1.1107539478466183E-2</v>
      </c>
      <c r="AR502" s="89">
        <f t="shared" ca="1" si="209"/>
        <v>-1.1145264680429567E-2</v>
      </c>
      <c r="AT502" s="64">
        <f t="shared" si="221"/>
        <v>2.8507462686567164</v>
      </c>
      <c r="AU502" s="65">
        <f t="shared" ca="1" si="222"/>
        <v>3.7091714168586493E-4</v>
      </c>
      <c r="AV502" s="66">
        <f t="shared" ca="1" si="223"/>
        <v>3.5411093486857728E-4</v>
      </c>
    </row>
    <row r="503" spans="2:48" x14ac:dyDescent="0.2">
      <c r="B503" s="3">
        <v>38615</v>
      </c>
      <c r="C503" s="4">
        <v>1221.339966</v>
      </c>
      <c r="D503" s="4">
        <v>705.46997099999999</v>
      </c>
      <c r="E503" s="4">
        <v>660.63000499999998</v>
      </c>
      <c r="F503" s="4">
        <v>57.040000999999997</v>
      </c>
      <c r="G503" s="4">
        <v>101.730003</v>
      </c>
      <c r="I503" s="74">
        <v>38615</v>
      </c>
      <c r="J503" s="75">
        <f t="shared" si="196"/>
        <v>-7.863441570998924E-3</v>
      </c>
      <c r="K503" s="75">
        <f t="shared" si="197"/>
        <v>-9.0183088183923496E-3</v>
      </c>
      <c r="L503" s="75">
        <f t="shared" si="198"/>
        <v>-9.5799448418355752E-3</v>
      </c>
      <c r="M503" s="75">
        <f t="shared" si="199"/>
        <v>-3.6681048034935089E-3</v>
      </c>
      <c r="N503" s="76">
        <f t="shared" si="200"/>
        <v>-6.876227695200302E-4</v>
      </c>
      <c r="P503" s="77">
        <v>43091</v>
      </c>
      <c r="Q503" s="78">
        <v>-4.5816647315761875E-4</v>
      </c>
      <c r="R503" s="78">
        <v>-3.1498230245480464E-4</v>
      </c>
      <c r="S503" s="78">
        <v>-2.7017671920720777E-3</v>
      </c>
      <c r="T503" s="78">
        <v>2.574016874016732E-3</v>
      </c>
      <c r="U503" s="79">
        <v>4.595019297923525E-4</v>
      </c>
      <c r="W503" s="44">
        <f t="shared" si="201"/>
        <v>43088</v>
      </c>
      <c r="X503" s="20">
        <f t="shared" ca="1" si="202"/>
        <v>-2.9269184500700291E-3</v>
      </c>
      <c r="Y503" s="20">
        <f t="shared" ca="1" si="210"/>
        <v>8.566851613360342E-6</v>
      </c>
      <c r="Z503" s="20">
        <f t="shared" ca="1" si="211"/>
        <v>2.7289775592391014E-6</v>
      </c>
      <c r="AA503" s="20">
        <f t="shared" ca="1" si="212"/>
        <v>9.6723669545979245</v>
      </c>
      <c r="AB503" s="31">
        <f t="shared" ca="1" si="213"/>
        <v>-1.7717834474746084</v>
      </c>
      <c r="AC503" s="20">
        <f t="shared" ca="1" si="214"/>
        <v>47</v>
      </c>
      <c r="AD503" s="20">
        <f t="shared" ca="1" si="215"/>
        <v>3.6963434022257553E-2</v>
      </c>
      <c r="AE503" s="20">
        <f t="shared" ca="1" si="216"/>
        <v>-1.7870657147277773</v>
      </c>
      <c r="AF503" s="20">
        <f t="shared" ca="1" si="217"/>
        <v>-1.7717834474746084</v>
      </c>
      <c r="AG503" s="20">
        <f t="shared" ca="1" si="205"/>
        <v>3.3026927864682287</v>
      </c>
      <c r="AH503" s="45">
        <f t="shared" ca="1" si="218"/>
        <v>3.1392165847450091</v>
      </c>
      <c r="AJ503" s="47">
        <f t="shared" si="206"/>
        <v>763</v>
      </c>
      <c r="AK503" s="46">
        <v>495</v>
      </c>
      <c r="AL503" s="46">
        <f t="shared" si="203"/>
        <v>5.7205725292270269E-2</v>
      </c>
      <c r="AM503" s="46">
        <f t="shared" si="204"/>
        <v>-5.559347488384165E-2</v>
      </c>
      <c r="AN503" s="46">
        <f t="shared" ca="1" si="219"/>
        <v>-3.8724517163663791E-2</v>
      </c>
      <c r="AO503" s="94">
        <f t="shared" ca="1" si="220"/>
        <v>-2.1732481276035835E-3</v>
      </c>
      <c r="AP503" s="46">
        <f t="shared" ca="1" si="207"/>
        <v>-2.3121974126369908E-2</v>
      </c>
      <c r="AQ503" s="47">
        <f t="shared" ca="1" si="208"/>
        <v>-4.2872791025793264E-2</v>
      </c>
      <c r="AR503" s="90">
        <f t="shared" ca="1" si="209"/>
        <v>-4.2369283781899365E-2</v>
      </c>
      <c r="AT503" s="67">
        <f t="shared" si="221"/>
        <v>2.8684210526315788</v>
      </c>
      <c r="AU503" s="56">
        <f t="shared" ca="1" si="222"/>
        <v>1.5335315773041215E-3</v>
      </c>
      <c r="AV503" s="57">
        <f t="shared" ca="1" si="223"/>
        <v>5.1492638603376877E-3</v>
      </c>
    </row>
    <row r="504" spans="2:48" x14ac:dyDescent="0.2">
      <c r="B504" s="3">
        <v>38616</v>
      </c>
      <c r="C504" s="4">
        <v>1210.1999510000001</v>
      </c>
      <c r="D504" s="4">
        <v>696.36999500000002</v>
      </c>
      <c r="E504" s="4">
        <v>649.94000200000005</v>
      </c>
      <c r="F504" s="4">
        <v>57.099997999999999</v>
      </c>
      <c r="G504" s="4">
        <v>101.959999</v>
      </c>
      <c r="I504" s="77">
        <v>38616</v>
      </c>
      <c r="J504" s="78">
        <f t="shared" si="196"/>
        <v>-9.1211417869870547E-3</v>
      </c>
      <c r="K504" s="78">
        <f t="shared" si="197"/>
        <v>-1.2899168460850008E-2</v>
      </c>
      <c r="L504" s="78">
        <f t="shared" si="198"/>
        <v>-1.6181528115726342E-2</v>
      </c>
      <c r="M504" s="78">
        <f t="shared" si="199"/>
        <v>1.0518407950238771E-3</v>
      </c>
      <c r="N504" s="79">
        <f t="shared" si="200"/>
        <v>2.2608472743286942E-3</v>
      </c>
      <c r="P504" s="74">
        <v>43095</v>
      </c>
      <c r="Q504" s="75">
        <v>-1.0584152238849284E-3</v>
      </c>
      <c r="R504" s="75">
        <v>6.0382027878488832E-4</v>
      </c>
      <c r="S504" s="75">
        <v>8.4250481519244642E-4</v>
      </c>
      <c r="T504" s="75">
        <v>-2.8533732298759498E-4</v>
      </c>
      <c r="U504" s="76">
        <v>8.2663725103414667E-4</v>
      </c>
      <c r="W504" s="42">
        <f t="shared" si="201"/>
        <v>43089</v>
      </c>
      <c r="X504" s="19">
        <f t="shared" ca="1" si="202"/>
        <v>-2.2933675388795973E-3</v>
      </c>
      <c r="Y504" s="46">
        <f t="shared" ca="1" si="210"/>
        <v>5.2595346683866614E-6</v>
      </c>
      <c r="Z504" s="19">
        <f t="shared" ca="1" si="211"/>
        <v>4.5774204099826262E-6</v>
      </c>
      <c r="AA504" s="46">
        <f t="shared" ca="1" si="212"/>
        <v>11.145357772746346</v>
      </c>
      <c r="AB504" s="47">
        <f t="shared" ca="1" si="213"/>
        <v>-1.0719221870203322</v>
      </c>
      <c r="AC504" s="46">
        <f t="shared" ca="1" si="214"/>
        <v>129</v>
      </c>
      <c r="AD504" s="46">
        <f t="shared" ca="1" si="215"/>
        <v>0.10214626391096979</v>
      </c>
      <c r="AE504" s="46">
        <f t="shared" ca="1" si="216"/>
        <v>-1.2694165744159547</v>
      </c>
      <c r="AF504" s="46">
        <f t="shared" ca="1" si="217"/>
        <v>-1.0719221870203322</v>
      </c>
      <c r="AG504" s="46">
        <f t="shared" ca="1" si="205"/>
        <v>1.248739124802851</v>
      </c>
      <c r="AH504" s="48">
        <f t="shared" ca="1" si="218"/>
        <v>1.1490171750264522</v>
      </c>
      <c r="AJ504" s="31">
        <f t="shared" si="206"/>
        <v>762</v>
      </c>
      <c r="AK504" s="20">
        <v>496</v>
      </c>
      <c r="AL504" s="20">
        <f t="shared" si="203"/>
        <v>5.7205725292270269E-2</v>
      </c>
      <c r="AM504" s="20">
        <f t="shared" si="204"/>
        <v>-5.559347488384165E-2</v>
      </c>
      <c r="AN504" s="20">
        <f t="shared" ca="1" si="219"/>
        <v>-2.1969411556531288E-2</v>
      </c>
      <c r="AO504" s="20">
        <f t="shared" ca="1" si="220"/>
        <v>-9.5288483578669751E-3</v>
      </c>
      <c r="AP504" s="20">
        <f t="shared" ca="1" si="207"/>
        <v>1.8724095070336327E-2</v>
      </c>
      <c r="AQ504" s="31">
        <f t="shared" ca="1" si="208"/>
        <v>-3.0998545262703608E-2</v>
      </c>
      <c r="AR504" s="89">
        <f t="shared" ca="1" si="209"/>
        <v>-3.3519191278767971E-2</v>
      </c>
      <c r="AT504" s="64">
        <f t="shared" si="221"/>
        <v>2.8863636363636362</v>
      </c>
      <c r="AU504" s="65">
        <f t="shared" ca="1" si="222"/>
        <v>1.0119352385859119E-3</v>
      </c>
      <c r="AV504" s="66">
        <f t="shared" ca="1" si="223"/>
        <v>3.242933985586241E-3</v>
      </c>
    </row>
    <row r="505" spans="2:48" x14ac:dyDescent="0.2">
      <c r="B505" s="3">
        <v>38617</v>
      </c>
      <c r="C505" s="4">
        <v>1214.619995</v>
      </c>
      <c r="D505" s="4">
        <v>697.89001499999995</v>
      </c>
      <c r="E505" s="4">
        <v>651.15997300000004</v>
      </c>
      <c r="F505" s="4">
        <v>57.040000999999997</v>
      </c>
      <c r="G505" s="4">
        <v>102.050003</v>
      </c>
      <c r="I505" s="74">
        <v>38617</v>
      </c>
      <c r="J505" s="75">
        <f t="shared" si="196"/>
        <v>3.6523253833778756E-3</v>
      </c>
      <c r="K505" s="75">
        <f t="shared" si="197"/>
        <v>2.1827764132771564E-3</v>
      </c>
      <c r="L505" s="75">
        <f t="shared" si="198"/>
        <v>1.8770517220757044E-3</v>
      </c>
      <c r="M505" s="75">
        <f t="shared" si="199"/>
        <v>-1.0507355884671441E-3</v>
      </c>
      <c r="N505" s="76">
        <f t="shared" si="200"/>
        <v>8.8273833741414143E-4</v>
      </c>
      <c r="P505" s="77">
        <v>43096</v>
      </c>
      <c r="Q505" s="78">
        <v>7.9094086924078955E-4</v>
      </c>
      <c r="R505" s="78">
        <v>-1.1017300572672807E-4</v>
      </c>
      <c r="S505" s="78">
        <v>-1.8782111716285861E-4</v>
      </c>
      <c r="T505" s="78">
        <v>1.8548296107763658E-3</v>
      </c>
      <c r="U505" s="79">
        <v>3.1204478994168081E-3</v>
      </c>
      <c r="W505" s="44">
        <f t="shared" si="201"/>
        <v>43090</v>
      </c>
      <c r="X505" s="20">
        <f t="shared" ca="1" si="202"/>
        <v>5.5165501008351504E-4</v>
      </c>
      <c r="Y505" s="20">
        <f t="shared" ca="1" si="210"/>
        <v>3.043232501502431E-7</v>
      </c>
      <c r="Z505" s="20">
        <f t="shared" ca="1" si="211"/>
        <v>5.0789823740922476E-6</v>
      </c>
      <c r="AA505" s="20">
        <f t="shared" ca="1" si="212"/>
        <v>12.130481482088507</v>
      </c>
      <c r="AB505" s="31">
        <f t="shared" ca="1" si="213"/>
        <v>0.24478185066033881</v>
      </c>
      <c r="AC505" s="20">
        <f t="shared" ca="1" si="214"/>
        <v>739</v>
      </c>
      <c r="AD505" s="20">
        <f t="shared" ca="1" si="215"/>
        <v>0.58704292527821944</v>
      </c>
      <c r="AE505" s="20">
        <f t="shared" ca="1" si="216"/>
        <v>0.21994479447367013</v>
      </c>
      <c r="AF505" s="20">
        <f t="shared" ca="1" si="217"/>
        <v>0.24478185066033881</v>
      </c>
      <c r="AG505" s="20">
        <f t="shared" ca="1" si="205"/>
        <v>3.9694215337926282E-2</v>
      </c>
      <c r="AH505" s="45">
        <f t="shared" ca="1" si="218"/>
        <v>5.9918154412700431E-2</v>
      </c>
      <c r="AJ505" s="47">
        <f t="shared" si="206"/>
        <v>761</v>
      </c>
      <c r="AK505" s="46">
        <v>497</v>
      </c>
      <c r="AL505" s="46">
        <f t="shared" si="203"/>
        <v>5.7205725292270269E-2</v>
      </c>
      <c r="AM505" s="46">
        <f t="shared" si="204"/>
        <v>-5.559347488384165E-2</v>
      </c>
      <c r="AN505" s="46">
        <f t="shared" ca="1" si="219"/>
        <v>5.508569345012655E-4</v>
      </c>
      <c r="AO505" s="94">
        <f t="shared" ca="1" si="220"/>
        <v>-9.0577064212574144E-4</v>
      </c>
      <c r="AP505" s="46">
        <f t="shared" ca="1" si="207"/>
        <v>2.9682301782794872E-2</v>
      </c>
      <c r="AQ505" s="47">
        <f t="shared" ca="1" si="208"/>
        <v>-1.6331855881682369E-2</v>
      </c>
      <c r="AR505" s="90">
        <f t="shared" ca="1" si="209"/>
        <v>-1.8215086198263668E-2</v>
      </c>
      <c r="AT505" s="67">
        <f t="shared" si="221"/>
        <v>2.9045801526717558</v>
      </c>
      <c r="AU505" s="56">
        <f t="shared" ca="1" si="222"/>
        <v>2.5590485067712014E-3</v>
      </c>
      <c r="AV505" s="57">
        <f t="shared" ca="1" si="223"/>
        <v>9.6370880505703663E-4</v>
      </c>
    </row>
    <row r="506" spans="2:48" x14ac:dyDescent="0.2">
      <c r="B506" s="3">
        <v>38618</v>
      </c>
      <c r="C506" s="4">
        <v>1215.290039</v>
      </c>
      <c r="D506" s="4">
        <v>700.77002000000005</v>
      </c>
      <c r="E506" s="4">
        <v>655.46002199999998</v>
      </c>
      <c r="F506" s="4">
        <v>56.799999</v>
      </c>
      <c r="G506" s="4">
        <v>101.870003</v>
      </c>
      <c r="I506" s="77">
        <v>38618</v>
      </c>
      <c r="J506" s="78">
        <f t="shared" si="196"/>
        <v>5.5164907770183843E-4</v>
      </c>
      <c r="K506" s="78">
        <f t="shared" si="197"/>
        <v>4.1267319177794755E-3</v>
      </c>
      <c r="L506" s="78">
        <f t="shared" si="198"/>
        <v>6.6036752538533939E-3</v>
      </c>
      <c r="M506" s="78">
        <f t="shared" si="199"/>
        <v>-4.2076086218861908E-3</v>
      </c>
      <c r="N506" s="79">
        <f t="shared" si="200"/>
        <v>-1.7638412024349162E-3</v>
      </c>
      <c r="P506" s="74">
        <v>43097</v>
      </c>
      <c r="Q506" s="75">
        <v>1.8339987718805444E-3</v>
      </c>
      <c r="R506" s="75">
        <v>3.0228016182165759E-3</v>
      </c>
      <c r="S506" s="75">
        <v>3.2320641933570116E-3</v>
      </c>
      <c r="T506" s="75">
        <v>5.6965251253704387E-4</v>
      </c>
      <c r="U506" s="76">
        <v>-7.3194874477732126E-4</v>
      </c>
      <c r="W506" s="42">
        <f t="shared" si="201"/>
        <v>43091</v>
      </c>
      <c r="X506" s="19">
        <f t="shared" ca="1" si="202"/>
        <v>4.595019297923525E-4</v>
      </c>
      <c r="Y506" s="46">
        <f t="shared" ca="1" si="210"/>
        <v>2.1114202348289605E-7</v>
      </c>
      <c r="Z506" s="19">
        <f t="shared" ca="1" si="211"/>
        <v>4.1550277073259381E-6</v>
      </c>
      <c r="AA506" s="46">
        <f t="shared" ca="1" si="212"/>
        <v>12.340375428636387</v>
      </c>
      <c r="AB506" s="47">
        <f t="shared" ca="1" si="213"/>
        <v>0.22542411719441266</v>
      </c>
      <c r="AC506" s="46">
        <f t="shared" ca="1" si="214"/>
        <v>722</v>
      </c>
      <c r="AD506" s="46">
        <f t="shared" ca="1" si="215"/>
        <v>0.57352941176470584</v>
      </c>
      <c r="AE506" s="46">
        <f t="shared" ca="1" si="216"/>
        <v>0.18536701728959662</v>
      </c>
      <c r="AF506" s="46">
        <f t="shared" ca="1" si="217"/>
        <v>0.22542411719441266</v>
      </c>
      <c r="AG506" s="46">
        <f t="shared" ca="1" si="205"/>
        <v>3.2355497067121326E-2</v>
      </c>
      <c r="AH506" s="48">
        <f t="shared" ca="1" si="218"/>
        <v>5.0816032612880278E-2</v>
      </c>
      <c r="AJ506" s="31">
        <f t="shared" si="206"/>
        <v>760</v>
      </c>
      <c r="AK506" s="20">
        <v>498</v>
      </c>
      <c r="AL506" s="20">
        <f t="shared" si="203"/>
        <v>5.7205725292270269E-2</v>
      </c>
      <c r="AM506" s="20">
        <f t="shared" si="204"/>
        <v>-5.559347488384165E-2</v>
      </c>
      <c r="AN506" s="20">
        <f t="shared" ca="1" si="219"/>
        <v>4.0824632368729331E-2</v>
      </c>
      <c r="AO506" s="20">
        <f t="shared" ca="1" si="220"/>
        <v>-1.1017676890379555E-2</v>
      </c>
      <c r="AP506" s="20">
        <f t="shared" ca="1" si="207"/>
        <v>2.1330350112760039E-2</v>
      </c>
      <c r="AQ506" s="31">
        <f t="shared" ca="1" si="208"/>
        <v>5.4977865364062906E-2</v>
      </c>
      <c r="AR506" s="89">
        <f t="shared" ca="1" si="209"/>
        <v>5.8471664182142079E-2</v>
      </c>
      <c r="AT506" s="64">
        <f t="shared" si="221"/>
        <v>2.9230769230769229</v>
      </c>
      <c r="AU506" s="65">
        <f t="shared" ca="1" si="222"/>
        <v>1.3299527511885418E-3</v>
      </c>
      <c r="AV506" s="66">
        <f t="shared" ca="1" si="223"/>
        <v>9.9938114972853449E-3</v>
      </c>
    </row>
    <row r="507" spans="2:48" x14ac:dyDescent="0.2">
      <c r="B507" s="3">
        <v>38621</v>
      </c>
      <c r="C507" s="4">
        <v>1215.630005</v>
      </c>
      <c r="D507" s="4">
        <v>704.65002400000003</v>
      </c>
      <c r="E507" s="4">
        <v>660.20001200000002</v>
      </c>
      <c r="F507" s="4">
        <v>57.419998</v>
      </c>
      <c r="G507" s="4">
        <v>101.620003</v>
      </c>
      <c r="I507" s="74">
        <v>38621</v>
      </c>
      <c r="J507" s="75">
        <f t="shared" si="196"/>
        <v>2.7974062905982891E-4</v>
      </c>
      <c r="K507" s="75">
        <f t="shared" si="197"/>
        <v>5.5367722494749205E-3</v>
      </c>
      <c r="L507" s="75">
        <f t="shared" si="198"/>
        <v>7.2315470675647624E-3</v>
      </c>
      <c r="M507" s="75">
        <f t="shared" si="199"/>
        <v>1.091547554428654E-2</v>
      </c>
      <c r="N507" s="76">
        <f t="shared" si="200"/>
        <v>-2.4541081048166848E-3</v>
      </c>
      <c r="P507" s="77">
        <v>43098</v>
      </c>
      <c r="Q507" s="78">
        <v>-5.1831532918047846E-3</v>
      </c>
      <c r="R507" s="78">
        <v>-5.6036179091996053E-3</v>
      </c>
      <c r="S507" s="78">
        <v>-8.6640736070319434E-3</v>
      </c>
      <c r="T507" s="78">
        <v>7.1158551916911486E-4</v>
      </c>
      <c r="U507" s="79">
        <v>1.0071506957777534E-3</v>
      </c>
      <c r="W507" s="44">
        <f t="shared" si="201"/>
        <v>43095</v>
      </c>
      <c r="X507" s="20">
        <f t="shared" ca="1" si="202"/>
        <v>8.2663725103414667E-4</v>
      </c>
      <c r="Y507" s="20">
        <f t="shared" ca="1" si="210"/>
        <v>6.8332914479729087E-7</v>
      </c>
      <c r="Z507" s="20">
        <f t="shared" ca="1" si="211"/>
        <v>3.4481029180326199E-6</v>
      </c>
      <c r="AA507" s="20">
        <f t="shared" ca="1" si="212"/>
        <v>12.379510965756626</v>
      </c>
      <c r="AB507" s="31">
        <f t="shared" ca="1" si="213"/>
        <v>0.44516894684413133</v>
      </c>
      <c r="AC507" s="20">
        <f t="shared" ca="1" si="214"/>
        <v>852</v>
      </c>
      <c r="AD507" s="20">
        <f t="shared" ca="1" si="215"/>
        <v>0.6768680445151033</v>
      </c>
      <c r="AE507" s="20">
        <f t="shared" ca="1" si="216"/>
        <v>0.45895857934118101</v>
      </c>
      <c r="AF507" s="20">
        <f t="shared" ca="1" si="217"/>
        <v>0.44516894684413133</v>
      </c>
      <c r="AG507" s="20">
        <f t="shared" ca="1" si="205"/>
        <v>0.15969707784440548</v>
      </c>
      <c r="AH507" s="45">
        <f t="shared" ca="1" si="218"/>
        <v>0.19817539123431305</v>
      </c>
      <c r="AJ507" s="47">
        <f t="shared" si="206"/>
        <v>759</v>
      </c>
      <c r="AK507" s="46">
        <v>499</v>
      </c>
      <c r="AL507" s="46">
        <f t="shared" si="203"/>
        <v>5.7205725292270269E-2</v>
      </c>
      <c r="AM507" s="46">
        <f t="shared" si="204"/>
        <v>-5.559347488384165E-2</v>
      </c>
      <c r="AN507" s="46">
        <f t="shared" ca="1" si="219"/>
        <v>2.7257086999709787E-2</v>
      </c>
      <c r="AO507" s="94">
        <f t="shared" ca="1" si="220"/>
        <v>-3.6941804521424586E-2</v>
      </c>
      <c r="AP507" s="46">
        <f t="shared" ca="1" si="207"/>
        <v>5.3345782096664428E-2</v>
      </c>
      <c r="AQ507" s="47">
        <f t="shared" ca="1" si="208"/>
        <v>-4.2486472816932644E-2</v>
      </c>
      <c r="AR507" s="90">
        <f t="shared" ca="1" si="209"/>
        <v>-4.2302309938110134E-2</v>
      </c>
      <c r="AT507" s="67">
        <f t="shared" si="221"/>
        <v>2.941860465116279</v>
      </c>
      <c r="AU507" s="56">
        <f t="shared" ca="1" si="222"/>
        <v>8.3718655148687805E-3</v>
      </c>
      <c r="AV507" s="57">
        <f t="shared" ca="1" si="223"/>
        <v>5.2644164279451473E-3</v>
      </c>
    </row>
    <row r="508" spans="2:48" x14ac:dyDescent="0.2">
      <c r="B508" s="3">
        <v>38622</v>
      </c>
      <c r="C508" s="4">
        <v>1215.660034</v>
      </c>
      <c r="D508" s="4">
        <v>703.96997099999999</v>
      </c>
      <c r="E508" s="4">
        <v>659.169983</v>
      </c>
      <c r="F508" s="4">
        <v>57.200001</v>
      </c>
      <c r="G508" s="4">
        <v>101.550003</v>
      </c>
      <c r="I508" s="77">
        <v>38622</v>
      </c>
      <c r="J508" s="78">
        <f t="shared" si="196"/>
        <v>2.4702417574838641E-5</v>
      </c>
      <c r="K508" s="78">
        <f t="shared" si="197"/>
        <v>-9.6509327586433678E-4</v>
      </c>
      <c r="L508" s="78">
        <f t="shared" si="198"/>
        <v>-1.5601771906662933E-3</v>
      </c>
      <c r="M508" s="78">
        <f t="shared" si="199"/>
        <v>-3.8313655113676481E-3</v>
      </c>
      <c r="N508" s="79">
        <f t="shared" si="200"/>
        <v>-6.8884075903828874E-4</v>
      </c>
      <c r="P508" s="74">
        <v>43102</v>
      </c>
      <c r="Q508" s="75">
        <v>8.3033617885705947E-3</v>
      </c>
      <c r="R508" s="75">
        <v>8.8342126188708965E-3</v>
      </c>
      <c r="S508" s="75">
        <v>9.4431165577357583E-3</v>
      </c>
      <c r="T508" s="75">
        <v>7.3958756192824835E-3</v>
      </c>
      <c r="U508" s="76">
        <v>-1.4634958115155481E-3</v>
      </c>
      <c r="W508" s="42">
        <f t="shared" si="201"/>
        <v>43096</v>
      </c>
      <c r="X508" s="19">
        <f t="shared" ca="1" si="202"/>
        <v>3.1204478994168081E-3</v>
      </c>
      <c r="Y508" s="46">
        <f t="shared" ca="1" si="210"/>
        <v>9.7371950929747699E-6</v>
      </c>
      <c r="Z508" s="19">
        <f t="shared" ca="1" si="211"/>
        <v>3.0492071748422052E-6</v>
      </c>
      <c r="AA508" s="46">
        <f t="shared" ca="1" si="212"/>
        <v>9.5072758737691458</v>
      </c>
      <c r="AB508" s="47">
        <f t="shared" ca="1" si="213"/>
        <v>1.7869955428152162</v>
      </c>
      <c r="AC508" s="46">
        <f t="shared" ca="1" si="214"/>
        <v>1226</v>
      </c>
      <c r="AD508" s="46">
        <f t="shared" ca="1" si="215"/>
        <v>0.97416534181240066</v>
      </c>
      <c r="AE508" s="46">
        <f t="shared" ca="1" si="216"/>
        <v>1.945878664429241</v>
      </c>
      <c r="AF508" s="46">
        <f t="shared" ca="1" si="217"/>
        <v>1.7869955428152162</v>
      </c>
      <c r="AG508" s="46">
        <f t="shared" ca="1" si="205"/>
        <v>3.0326403143379923</v>
      </c>
      <c r="AH508" s="48">
        <f t="shared" ca="1" si="218"/>
        <v>3.1933530700414492</v>
      </c>
      <c r="AJ508" s="31">
        <f t="shared" si="206"/>
        <v>758</v>
      </c>
      <c r="AK508" s="20">
        <v>500</v>
      </c>
      <c r="AL508" s="20">
        <f t="shared" si="203"/>
        <v>5.7205725292270269E-2</v>
      </c>
      <c r="AM508" s="20">
        <f t="shared" si="204"/>
        <v>-5.559347488384165E-2</v>
      </c>
      <c r="AN508" s="20">
        <f t="shared" ca="1" si="219"/>
        <v>-9.1692887603820727E-3</v>
      </c>
      <c r="AO508" s="20">
        <f t="shared" ca="1" si="220"/>
        <v>-2.3299033648826167E-2</v>
      </c>
      <c r="AP508" s="20">
        <f t="shared" ca="1" si="207"/>
        <v>-2.8718018551808364E-2</v>
      </c>
      <c r="AQ508" s="31">
        <f t="shared" ca="1" si="208"/>
        <v>-2.1247316551268582E-2</v>
      </c>
      <c r="AR508" s="89">
        <f t="shared" ca="1" si="209"/>
        <v>-2.1040809222381465E-2</v>
      </c>
      <c r="AT508" s="64">
        <f t="shared" si="221"/>
        <v>2.9609375</v>
      </c>
      <c r="AU508" s="65">
        <f t="shared" ca="1" si="222"/>
        <v>2.4419579643470434E-3</v>
      </c>
      <c r="AV508" s="66">
        <f t="shared" ca="1" si="223"/>
        <v>1.3108533780130894E-3</v>
      </c>
    </row>
    <row r="509" spans="2:48" x14ac:dyDescent="0.2">
      <c r="B509" s="3">
        <v>38623</v>
      </c>
      <c r="C509" s="4">
        <v>1216.8900149999999</v>
      </c>
      <c r="D509" s="4">
        <v>702.71002199999998</v>
      </c>
      <c r="E509" s="4">
        <v>656.03997800000002</v>
      </c>
      <c r="F509" s="4">
        <v>57.790000999999997</v>
      </c>
      <c r="G509" s="4">
        <v>101.83000199999999</v>
      </c>
      <c r="I509" s="74">
        <v>38623</v>
      </c>
      <c r="J509" s="75">
        <f t="shared" si="196"/>
        <v>1.0117804037308284E-3</v>
      </c>
      <c r="K509" s="75">
        <f t="shared" si="197"/>
        <v>-1.7897766267078543E-3</v>
      </c>
      <c r="L509" s="75">
        <f t="shared" si="198"/>
        <v>-4.748403417514209E-3</v>
      </c>
      <c r="M509" s="75">
        <f t="shared" si="199"/>
        <v>1.0314685134358587E-2</v>
      </c>
      <c r="N509" s="76">
        <f t="shared" si="200"/>
        <v>2.7572525034784039E-3</v>
      </c>
      <c r="P509" s="77">
        <v>43103</v>
      </c>
      <c r="Q509" s="78">
        <v>6.3988187678173511E-3</v>
      </c>
      <c r="R509" s="78">
        <v>3.1293028158194298E-3</v>
      </c>
      <c r="S509" s="78">
        <v>1.6580189698259258E-3</v>
      </c>
      <c r="T509" s="78">
        <v>4.8001692841970209E-3</v>
      </c>
      <c r="U509" s="79">
        <v>9.161857821047195E-5</v>
      </c>
      <c r="W509" s="44">
        <f t="shared" si="201"/>
        <v>43097</v>
      </c>
      <c r="X509" s="20">
        <f t="shared" ca="1" si="202"/>
        <v>-7.3194874477732126E-4</v>
      </c>
      <c r="Y509" s="20">
        <f t="shared" ca="1" si="210"/>
        <v>5.357489649810962E-7</v>
      </c>
      <c r="Z509" s="20">
        <f t="shared" ca="1" si="211"/>
        <v>5.1197319520033163E-6</v>
      </c>
      <c r="AA509" s="20">
        <f t="shared" ca="1" si="212"/>
        <v>12.077764525247183</v>
      </c>
      <c r="AB509" s="31">
        <f t="shared" ca="1" si="213"/>
        <v>-0.32348716846345099</v>
      </c>
      <c r="AC509" s="20">
        <f t="shared" ca="1" si="214"/>
        <v>404</v>
      </c>
      <c r="AD509" s="20">
        <f t="shared" ca="1" si="215"/>
        <v>0.32074721780604132</v>
      </c>
      <c r="AE509" s="20">
        <f t="shared" ca="1" si="216"/>
        <v>-0.46561034661982198</v>
      </c>
      <c r="AF509" s="20">
        <f t="shared" ca="1" si="217"/>
        <v>-0.32348716846345099</v>
      </c>
      <c r="AG509" s="20">
        <f t="shared" ca="1" si="205"/>
        <v>0.13618679239828635</v>
      </c>
      <c r="AH509" s="45">
        <f t="shared" ca="1" si="218"/>
        <v>0.10464394816050111</v>
      </c>
      <c r="AJ509" s="47">
        <f t="shared" si="206"/>
        <v>757</v>
      </c>
      <c r="AK509" s="46">
        <v>501</v>
      </c>
      <c r="AL509" s="46">
        <f t="shared" si="203"/>
        <v>5.7205725292270269E-2</v>
      </c>
      <c r="AM509" s="46">
        <f t="shared" si="204"/>
        <v>-5.559347488384165E-2</v>
      </c>
      <c r="AN509" s="46">
        <f t="shared" ca="1" si="219"/>
        <v>2.7247914732243016E-3</v>
      </c>
      <c r="AO509" s="94">
        <f t="shared" ca="1" si="220"/>
        <v>-4.1711213639265901E-2</v>
      </c>
      <c r="AP509" s="46">
        <f t="shared" ca="1" si="207"/>
        <v>-2.4350197413597814E-3</v>
      </c>
      <c r="AQ509" s="47">
        <f t="shared" ca="1" si="208"/>
        <v>-1.392978930691161E-2</v>
      </c>
      <c r="AR509" s="90">
        <f t="shared" ca="1" si="209"/>
        <v>-1.1719617724863608E-2</v>
      </c>
      <c r="AT509" s="67">
        <f t="shared" si="221"/>
        <v>2.9803149606299213</v>
      </c>
      <c r="AU509" s="56">
        <f t="shared" ca="1" si="222"/>
        <v>1.767124450234085E-5</v>
      </c>
      <c r="AV509" s="57">
        <f t="shared" ca="1" si="223"/>
        <v>4.0934458972449413E-4</v>
      </c>
    </row>
    <row r="510" spans="2:48" x14ac:dyDescent="0.2">
      <c r="B510" s="3">
        <v>38624</v>
      </c>
      <c r="C510" s="4">
        <v>1227.6800539999999</v>
      </c>
      <c r="D510" s="4">
        <v>711.44000200000005</v>
      </c>
      <c r="E510" s="4">
        <v>665.03002900000001</v>
      </c>
      <c r="F510" s="4">
        <v>58.48</v>
      </c>
      <c r="G510" s="4">
        <v>101.599998</v>
      </c>
      <c r="I510" s="77">
        <v>38624</v>
      </c>
      <c r="J510" s="78">
        <f t="shared" si="196"/>
        <v>8.8668974738854919E-3</v>
      </c>
      <c r="K510" s="78">
        <f t="shared" si="197"/>
        <v>1.2423303676747717E-2</v>
      </c>
      <c r="L510" s="78">
        <f t="shared" si="198"/>
        <v>1.3703510916220404E-2</v>
      </c>
      <c r="M510" s="78">
        <f t="shared" si="199"/>
        <v>1.1939764458560924E-2</v>
      </c>
      <c r="N510" s="79">
        <f t="shared" si="200"/>
        <v>-2.2587056415848236E-3</v>
      </c>
      <c r="P510" s="74">
        <v>43104</v>
      </c>
      <c r="Q510" s="75">
        <v>4.0286358437744132E-3</v>
      </c>
      <c r="R510" s="75">
        <v>2.6463927916229391E-3</v>
      </c>
      <c r="S510" s="75">
        <v>2.0224497861544904E-3</v>
      </c>
      <c r="T510" s="75">
        <v>1.0959660277073345E-2</v>
      </c>
      <c r="U510" s="76">
        <v>-6.4113390730912172E-4</v>
      </c>
      <c r="W510" s="42">
        <f t="shared" si="201"/>
        <v>43098</v>
      </c>
      <c r="X510" s="19">
        <f t="shared" ca="1" si="202"/>
        <v>1.0071506957777534E-3</v>
      </c>
      <c r="Y510" s="46">
        <f t="shared" ca="1" si="210"/>
        <v>1.0143525240056128E-6</v>
      </c>
      <c r="Z510" s="19">
        <f t="shared" ca="1" si="211"/>
        <v>4.2455891212603105E-6</v>
      </c>
      <c r="AA510" s="46">
        <f t="shared" ca="1" si="212"/>
        <v>12.130710822525439</v>
      </c>
      <c r="AB510" s="47">
        <f t="shared" ca="1" si="213"/>
        <v>0.48879356099156795</v>
      </c>
      <c r="AC510" s="46">
        <f t="shared" ca="1" si="214"/>
        <v>875</v>
      </c>
      <c r="AD510" s="46">
        <f t="shared" ca="1" si="215"/>
        <v>0.69515103338632755</v>
      </c>
      <c r="AE510" s="46">
        <f t="shared" ca="1" si="216"/>
        <v>0.51050468495489809</v>
      </c>
      <c r="AF510" s="46">
        <f t="shared" ca="1" si="217"/>
        <v>0.48879356099156795</v>
      </c>
      <c r="AG510" s="46">
        <f t="shared" ca="1" si="205"/>
        <v>0.19646682331465129</v>
      </c>
      <c r="AH510" s="48">
        <f t="shared" ca="1" si="218"/>
        <v>0.23891914526681765</v>
      </c>
      <c r="AJ510" s="31">
        <f t="shared" si="206"/>
        <v>756</v>
      </c>
      <c r="AK510" s="20">
        <v>502</v>
      </c>
      <c r="AL510" s="20">
        <f t="shared" si="203"/>
        <v>5.7205725292270269E-2</v>
      </c>
      <c r="AM510" s="20">
        <f t="shared" si="204"/>
        <v>-5.559347488384165E-2</v>
      </c>
      <c r="AN510" s="20">
        <f t="shared" ca="1" si="219"/>
        <v>5.9833474122425777E-3</v>
      </c>
      <c r="AO510" s="20">
        <f t="shared" ca="1" si="220"/>
        <v>-2.6780006351873418E-2</v>
      </c>
      <c r="AP510" s="20">
        <f t="shared" ca="1" si="207"/>
        <v>-5.9146861489498296E-3</v>
      </c>
      <c r="AQ510" s="31">
        <f t="shared" ca="1" si="208"/>
        <v>-2.5525743304621189E-2</v>
      </c>
      <c r="AR510" s="89">
        <f t="shared" ca="1" si="209"/>
        <v>-2.8008539574793819E-2</v>
      </c>
      <c r="AT510" s="64">
        <f t="shared" si="221"/>
        <v>3</v>
      </c>
      <c r="AU510" s="65">
        <f t="shared" ca="1" si="222"/>
        <v>1.0495053672173691E-4</v>
      </c>
      <c r="AV510" s="66">
        <f t="shared" ca="1" si="223"/>
        <v>2.3534348673383745E-3</v>
      </c>
    </row>
    <row r="511" spans="2:48" x14ac:dyDescent="0.2">
      <c r="B511" s="3">
        <v>38625</v>
      </c>
      <c r="C511" s="4">
        <v>1228.8100589999999</v>
      </c>
      <c r="D511" s="4">
        <v>716.330017</v>
      </c>
      <c r="E511" s="4">
        <v>667.79998799999998</v>
      </c>
      <c r="F511" s="4">
        <v>58.099997999999999</v>
      </c>
      <c r="G511" s="4">
        <v>101.550003</v>
      </c>
      <c r="I511" s="74">
        <v>38625</v>
      </c>
      <c r="J511" s="75">
        <f t="shared" si="196"/>
        <v>9.2043932482101145E-4</v>
      </c>
      <c r="K511" s="75">
        <f t="shared" si="197"/>
        <v>6.8734046247795159E-3</v>
      </c>
      <c r="L511" s="75">
        <f t="shared" si="198"/>
        <v>4.1651637959343509E-3</v>
      </c>
      <c r="M511" s="75">
        <f t="shared" si="199"/>
        <v>-6.4979822161422285E-3</v>
      </c>
      <c r="N511" s="76">
        <f t="shared" si="200"/>
        <v>-4.9207678134005053E-4</v>
      </c>
      <c r="P511" s="77">
        <v>43105</v>
      </c>
      <c r="Q511" s="78">
        <v>7.0337674038222428E-3</v>
      </c>
      <c r="R511" s="78">
        <v>4.055106017112225E-3</v>
      </c>
      <c r="S511" s="78">
        <v>2.7575907489587525E-3</v>
      </c>
      <c r="T511" s="78">
        <v>5.5594303916371695E-3</v>
      </c>
      <c r="U511" s="79">
        <v>-6.4155438876765459E-4</v>
      </c>
      <c r="W511" s="44">
        <f t="shared" si="201"/>
        <v>43102</v>
      </c>
      <c r="X511" s="20">
        <f t="shared" ca="1" si="202"/>
        <v>-1.4634958115155481E-3</v>
      </c>
      <c r="Y511" s="20">
        <f t="shared" ca="1" si="210"/>
        <v>2.1418199903235529E-6</v>
      </c>
      <c r="Z511" s="20">
        <f t="shared" ca="1" si="211"/>
        <v>3.7248353119483048E-6</v>
      </c>
      <c r="AA511" s="20">
        <f t="shared" ca="1" si="212"/>
        <v>11.925477264249375</v>
      </c>
      <c r="AB511" s="31">
        <f t="shared" ca="1" si="213"/>
        <v>-0.7582945696879525</v>
      </c>
      <c r="AC511" s="20">
        <f t="shared" ca="1" si="214"/>
        <v>216</v>
      </c>
      <c r="AD511" s="20">
        <f t="shared" ca="1" si="215"/>
        <v>0.17130365659777425</v>
      </c>
      <c r="AE511" s="20">
        <f t="shared" ca="1" si="216"/>
        <v>-0.94902614830168996</v>
      </c>
      <c r="AF511" s="20">
        <f t="shared" ca="1" si="217"/>
        <v>-0.7582945696879525</v>
      </c>
      <c r="AG511" s="20">
        <f t="shared" ca="1" si="205"/>
        <v>0.64616252143293107</v>
      </c>
      <c r="AH511" s="45">
        <f t="shared" ca="1" si="218"/>
        <v>0.57501065441823707</v>
      </c>
      <c r="AJ511" s="47">
        <f t="shared" si="206"/>
        <v>755</v>
      </c>
      <c r="AK511" s="46">
        <v>503</v>
      </c>
      <c r="AL511" s="46">
        <f t="shared" si="203"/>
        <v>5.7205725292270269E-2</v>
      </c>
      <c r="AM511" s="46">
        <f t="shared" si="204"/>
        <v>-5.559347488384165E-2</v>
      </c>
      <c r="AN511" s="46">
        <f t="shared" ca="1" si="219"/>
        <v>6.9391102459925927E-2</v>
      </c>
      <c r="AO511" s="94">
        <f t="shared" ca="1" si="220"/>
        <v>-3.007236294471323E-2</v>
      </c>
      <c r="AP511" s="46">
        <f t="shared" ca="1" si="207"/>
        <v>0.10972546242226244</v>
      </c>
      <c r="AQ511" s="47">
        <f t="shared" ca="1" si="208"/>
        <v>-1.0569760097242076E-2</v>
      </c>
      <c r="AR511" s="90">
        <f t="shared" ca="1" si="209"/>
        <v>-1.3103425589959975E-2</v>
      </c>
      <c r="AT511" s="67">
        <f t="shared" si="221"/>
        <v>3.02</v>
      </c>
      <c r="AU511" s="56">
        <f t="shared" ca="1" si="222"/>
        <v>3.6359824853413568E-2</v>
      </c>
      <c r="AV511" s="57">
        <f t="shared" ca="1" si="223"/>
        <v>5.1853328181868607E-4</v>
      </c>
    </row>
    <row r="512" spans="2:48" x14ac:dyDescent="0.2">
      <c r="B512" s="3">
        <v>38628</v>
      </c>
      <c r="C512" s="4">
        <v>1226.6999510000001</v>
      </c>
      <c r="D512" s="4">
        <v>720.34997599999997</v>
      </c>
      <c r="E512" s="4">
        <v>670.54998799999998</v>
      </c>
      <c r="F512" s="4">
        <v>57.900002000000001</v>
      </c>
      <c r="G512" s="4">
        <v>100.870003</v>
      </c>
      <c r="I512" s="77">
        <v>38628</v>
      </c>
      <c r="J512" s="78">
        <f t="shared" si="196"/>
        <v>-1.7171962294295108E-3</v>
      </c>
      <c r="K512" s="78">
        <f t="shared" si="197"/>
        <v>5.611881262264585E-3</v>
      </c>
      <c r="L512" s="78">
        <f t="shared" si="198"/>
        <v>4.1179994750164626E-3</v>
      </c>
      <c r="M512" s="78">
        <f t="shared" si="199"/>
        <v>-3.4422720634172607E-3</v>
      </c>
      <c r="N512" s="79">
        <f t="shared" si="200"/>
        <v>-6.696208566335609E-3</v>
      </c>
      <c r="P512" s="74">
        <v>43108</v>
      </c>
      <c r="Q512" s="75">
        <v>1.6623440799480996E-3</v>
      </c>
      <c r="R512" s="75">
        <v>5.0819177585573116E-3</v>
      </c>
      <c r="S512" s="75">
        <v>1.1538701601023346E-3</v>
      </c>
      <c r="T512" s="75">
        <v>-2.7637872222202576E-4</v>
      </c>
      <c r="U512" s="76">
        <v>-2.7511921978067168E-4</v>
      </c>
      <c r="W512" s="42">
        <f t="shared" si="201"/>
        <v>43103</v>
      </c>
      <c r="X512" s="19">
        <f t="shared" ca="1" si="202"/>
        <v>9.161857821047195E-5</v>
      </c>
      <c r="Y512" s="46">
        <f t="shared" ca="1" si="210"/>
        <v>8.3939638733083663E-9</v>
      </c>
      <c r="Z512" s="19">
        <f t="shared" ca="1" si="211"/>
        <v>3.6346596721927999E-6</v>
      </c>
      <c r="AA512" s="46">
        <f t="shared" ca="1" si="212"/>
        <v>12.522685654380695</v>
      </c>
      <c r="AB512" s="47">
        <f t="shared" ca="1" si="213"/>
        <v>4.8056448450396201E-2</v>
      </c>
      <c r="AC512" s="46">
        <f t="shared" ca="1" si="214"/>
        <v>605</v>
      </c>
      <c r="AD512" s="46">
        <f t="shared" ca="1" si="215"/>
        <v>0.48052464228934816</v>
      </c>
      <c r="AE512" s="46">
        <f t="shared" ca="1" si="216"/>
        <v>-4.8836888355167682E-2</v>
      </c>
      <c r="AF512" s="46">
        <f t="shared" ca="1" si="217"/>
        <v>4.8056448450396201E-2</v>
      </c>
      <c r="AG512" s="46">
        <f t="shared" ca="1" si="205"/>
        <v>6.293422758491448E-6</v>
      </c>
      <c r="AH512" s="48">
        <f t="shared" ca="1" si="218"/>
        <v>2.3094222376655875E-3</v>
      </c>
      <c r="AJ512" s="31">
        <f t="shared" si="206"/>
        <v>754</v>
      </c>
      <c r="AK512" s="20">
        <v>504</v>
      </c>
      <c r="AL512" s="20">
        <f t="shared" si="203"/>
        <v>5.7205725292270269E-2</v>
      </c>
      <c r="AM512" s="20">
        <f t="shared" si="204"/>
        <v>-5.559347488384165E-2</v>
      </c>
      <c r="AN512" s="20">
        <f t="shared" ca="1" si="219"/>
        <v>3.8351428341753424E-2</v>
      </c>
      <c r="AO512" s="20">
        <f t="shared" ca="1" si="220"/>
        <v>-4.1503831877052928E-2</v>
      </c>
      <c r="AP512" s="20">
        <f t="shared" ca="1" si="207"/>
        <v>5.012473922347991E-2</v>
      </c>
      <c r="AQ512" s="31">
        <f t="shared" ca="1" si="208"/>
        <v>5.4940041371898014E-3</v>
      </c>
      <c r="AR512" s="89">
        <f t="shared" ca="1" si="209"/>
        <v>1.6891764816158745E-3</v>
      </c>
      <c r="AT512" s="64">
        <f t="shared" si="221"/>
        <v>3.0403225806451615</v>
      </c>
      <c r="AU512" s="65">
        <f t="shared" ca="1" si="222"/>
        <v>7.6387785064326074E-3</v>
      </c>
      <c r="AV512" s="66">
        <f t="shared" ca="1" si="223"/>
        <v>8.675004670473046E-6</v>
      </c>
    </row>
    <row r="513" spans="2:48" x14ac:dyDescent="0.2">
      <c r="B513" s="3">
        <v>38629</v>
      </c>
      <c r="C513" s="4">
        <v>1214.469971</v>
      </c>
      <c r="D513" s="4">
        <v>712.88000499999998</v>
      </c>
      <c r="E513" s="4">
        <v>663.84002699999996</v>
      </c>
      <c r="F513" s="4">
        <v>57.52</v>
      </c>
      <c r="G513" s="4">
        <v>101.010002</v>
      </c>
      <c r="I513" s="74">
        <v>38629</v>
      </c>
      <c r="J513" s="75">
        <f t="shared" si="196"/>
        <v>-9.9698218704828718E-3</v>
      </c>
      <c r="K513" s="75">
        <f t="shared" si="197"/>
        <v>-1.0369919134973342E-2</v>
      </c>
      <c r="L513" s="75">
        <f t="shared" si="198"/>
        <v>-1.0006652926821052E-2</v>
      </c>
      <c r="M513" s="75">
        <f t="shared" si="199"/>
        <v>-6.5630740392720105E-3</v>
      </c>
      <c r="N513" s="76">
        <f t="shared" si="200"/>
        <v>1.3879150970185169E-3</v>
      </c>
      <c r="P513" s="77">
        <v>43109</v>
      </c>
      <c r="Q513" s="78">
        <v>1.3029315505691242E-3</v>
      </c>
      <c r="R513" s="78">
        <v>-1.8549748101724329E-3</v>
      </c>
      <c r="S513" s="78">
        <v>-1.0949366026588899E-3</v>
      </c>
      <c r="T513" s="78">
        <v>1.1060693735361359E-3</v>
      </c>
      <c r="U513" s="79">
        <v>-2.7520685670660181E-3</v>
      </c>
      <c r="W513" s="44">
        <f t="shared" si="201"/>
        <v>43104</v>
      </c>
      <c r="X513" s="20">
        <f t="shared" ca="1" si="202"/>
        <v>-6.4113390730912172E-4</v>
      </c>
      <c r="Y513" s="20">
        <f t="shared" ca="1" si="210"/>
        <v>4.110526871014615E-7</v>
      </c>
      <c r="Z513" s="20">
        <f t="shared" ca="1" si="211"/>
        <v>3.0107094535449472E-6</v>
      </c>
      <c r="AA513" s="20">
        <f t="shared" ca="1" si="212"/>
        <v>12.576804633610616</v>
      </c>
      <c r="AB513" s="31">
        <f t="shared" ca="1" si="213"/>
        <v>-0.36949989785295267</v>
      </c>
      <c r="AC513" s="20">
        <f t="shared" ca="1" si="214"/>
        <v>376</v>
      </c>
      <c r="AD513" s="20">
        <f t="shared" ca="1" si="215"/>
        <v>0.29848966613672495</v>
      </c>
      <c r="AE513" s="20">
        <f t="shared" ca="1" si="216"/>
        <v>-0.52874935822704505</v>
      </c>
      <c r="AF513" s="20">
        <f t="shared" ca="1" si="217"/>
        <v>-0.36949989785295267</v>
      </c>
      <c r="AG513" s="20">
        <f t="shared" ca="1" si="205"/>
        <v>0.17226457400360026</v>
      </c>
      <c r="AH513" s="45">
        <f t="shared" ca="1" si="218"/>
        <v>0.13653017451334243</v>
      </c>
      <c r="AJ513" s="47">
        <f t="shared" si="206"/>
        <v>753</v>
      </c>
      <c r="AK513" s="46">
        <v>505</v>
      </c>
      <c r="AL513" s="46">
        <f t="shared" si="203"/>
        <v>5.7205725292270269E-2</v>
      </c>
      <c r="AM513" s="46">
        <f t="shared" si="204"/>
        <v>-5.559347488384165E-2</v>
      </c>
      <c r="AN513" s="46">
        <f t="shared" ca="1" si="219"/>
        <v>-1.2193380667535393E-2</v>
      </c>
      <c r="AO513" s="94">
        <f t="shared" ca="1" si="220"/>
        <v>-2.7444185715220989E-2</v>
      </c>
      <c r="AP513" s="46">
        <f t="shared" ca="1" si="207"/>
        <v>-2.8113208662167176E-2</v>
      </c>
      <c r="AQ513" s="47">
        <f t="shared" ca="1" si="208"/>
        <v>-1.4137164485483885E-2</v>
      </c>
      <c r="AR513" s="90">
        <f t="shared" ca="1" si="209"/>
        <v>-1.6553261711268245E-2</v>
      </c>
      <c r="AT513" s="67">
        <f t="shared" si="221"/>
        <v>3.0609756097560976</v>
      </c>
      <c r="AU513" s="56">
        <f t="shared" ca="1" si="222"/>
        <v>2.4192497295356151E-3</v>
      </c>
      <c r="AV513" s="57">
        <f t="shared" ca="1" si="223"/>
        <v>8.3873937553312892E-4</v>
      </c>
    </row>
    <row r="514" spans="2:48" x14ac:dyDescent="0.2">
      <c r="B514" s="3">
        <v>38630</v>
      </c>
      <c r="C514" s="4">
        <v>1196.3900149999999</v>
      </c>
      <c r="D514" s="4">
        <v>696.17999299999997</v>
      </c>
      <c r="E514" s="4">
        <v>644.97997999999995</v>
      </c>
      <c r="F514" s="4">
        <v>57.02</v>
      </c>
      <c r="G514" s="4">
        <v>101.16999800000001</v>
      </c>
      <c r="I514" s="77">
        <v>38630</v>
      </c>
      <c r="J514" s="78">
        <f t="shared" si="196"/>
        <v>-1.4887116546087115E-2</v>
      </c>
      <c r="K514" s="78">
        <f t="shared" si="197"/>
        <v>-2.3426119238678909E-2</v>
      </c>
      <c r="L514" s="78">
        <f t="shared" si="198"/>
        <v>-2.8410529996558961E-2</v>
      </c>
      <c r="M514" s="78">
        <f t="shared" si="199"/>
        <v>-8.6926286509040329E-3</v>
      </c>
      <c r="N514" s="79">
        <f t="shared" si="200"/>
        <v>1.5839619525995722E-3</v>
      </c>
      <c r="P514" s="74">
        <v>43110</v>
      </c>
      <c r="Q514" s="75">
        <v>-1.1122269759360366E-3</v>
      </c>
      <c r="R514" s="75">
        <v>-4.7567516087516264E-3</v>
      </c>
      <c r="S514" s="75">
        <v>-1.9224857676686816E-4</v>
      </c>
      <c r="T514" s="75">
        <v>-1.9335311733997018E-3</v>
      </c>
      <c r="U514" s="76">
        <v>0</v>
      </c>
      <c r="W514" s="42">
        <f t="shared" si="201"/>
        <v>43105</v>
      </c>
      <c r="X514" s="19">
        <f t="shared" ca="1" si="202"/>
        <v>-6.4155438876765459E-4</v>
      </c>
      <c r="Y514" s="46">
        <f t="shared" ca="1" si="210"/>
        <v>4.1159203374703887E-7</v>
      </c>
      <c r="Z514" s="19">
        <f t="shared" ca="1" si="211"/>
        <v>2.6549486861975641E-6</v>
      </c>
      <c r="AA514" s="46">
        <f t="shared" ca="1" si="212"/>
        <v>12.684056986307123</v>
      </c>
      <c r="AB514" s="47">
        <f t="shared" ca="1" si="213"/>
        <v>-0.39373626246839072</v>
      </c>
      <c r="AC514" s="46">
        <f t="shared" ca="1" si="214"/>
        <v>368</v>
      </c>
      <c r="AD514" s="46">
        <f t="shared" ca="1" si="215"/>
        <v>0.2921303656597774</v>
      </c>
      <c r="AE514" s="46">
        <f t="shared" ca="1" si="216"/>
        <v>-0.5471717662026806</v>
      </c>
      <c r="AF514" s="46">
        <f t="shared" ca="1" si="217"/>
        <v>-0.39373626246839072</v>
      </c>
      <c r="AG514" s="46">
        <f t="shared" ca="1" si="205"/>
        <v>0.19297046902801632</v>
      </c>
      <c r="AH514" s="48">
        <f t="shared" ca="1" si="218"/>
        <v>0.15502824438257745</v>
      </c>
      <c r="AJ514" s="31">
        <f t="shared" si="206"/>
        <v>752</v>
      </c>
      <c r="AK514" s="20">
        <v>506</v>
      </c>
      <c r="AL514" s="20">
        <f t="shared" si="203"/>
        <v>5.7205725292270269E-2</v>
      </c>
      <c r="AM514" s="20">
        <f t="shared" si="204"/>
        <v>-5.559347488384165E-2</v>
      </c>
      <c r="AN514" s="20">
        <f t="shared" ca="1" si="219"/>
        <v>-8.1590224462273236E-2</v>
      </c>
      <c r="AO514" s="20">
        <f t="shared" ca="1" si="220"/>
        <v>-2.4223493611546579E-2</v>
      </c>
      <c r="AP514" s="20">
        <f t="shared" ca="1" si="207"/>
        <v>-7.1323330438648011E-2</v>
      </c>
      <c r="AQ514" s="31">
        <f t="shared" ca="1" si="208"/>
        <v>2.1877393730373E-2</v>
      </c>
      <c r="AR514" s="89">
        <f t="shared" ca="1" si="209"/>
        <v>2.3435081857581707E-2</v>
      </c>
      <c r="AT514" s="64">
        <f t="shared" si="221"/>
        <v>3.081967213114754</v>
      </c>
      <c r="AU514" s="65">
        <f t="shared" ca="1" si="222"/>
        <v>1.5678021039242422E-2</v>
      </c>
      <c r="AV514" s="66">
        <f t="shared" ca="1" si="223"/>
        <v>1.6926258294139736E-3</v>
      </c>
    </row>
    <row r="515" spans="2:48" x14ac:dyDescent="0.2">
      <c r="B515" s="3">
        <v>38631</v>
      </c>
      <c r="C515" s="4">
        <v>1191.48999</v>
      </c>
      <c r="D515" s="4">
        <v>689.84997599999997</v>
      </c>
      <c r="E515" s="4">
        <v>639.45001200000002</v>
      </c>
      <c r="F515" s="4">
        <v>56.75</v>
      </c>
      <c r="G515" s="4">
        <v>101.099998</v>
      </c>
      <c r="I515" s="74">
        <v>38631</v>
      </c>
      <c r="J515" s="75">
        <f t="shared" si="196"/>
        <v>-4.0956752719136617E-3</v>
      </c>
      <c r="K515" s="75">
        <f t="shared" si="197"/>
        <v>-9.0925005941674599E-3</v>
      </c>
      <c r="L515" s="75">
        <f t="shared" si="198"/>
        <v>-8.5738599204272046E-3</v>
      </c>
      <c r="M515" s="75">
        <f t="shared" si="199"/>
        <v>-4.7351806383725556E-3</v>
      </c>
      <c r="N515" s="76">
        <f t="shared" si="200"/>
        <v>-6.9190472851454819E-4</v>
      </c>
      <c r="P515" s="77">
        <v>43111</v>
      </c>
      <c r="Q515" s="78">
        <v>7.0336467983657764E-3</v>
      </c>
      <c r="R515" s="78">
        <v>1.4183319293921547E-2</v>
      </c>
      <c r="S515" s="78">
        <v>1.7303493494120307E-2</v>
      </c>
      <c r="T515" s="78">
        <v>6.9185003563788719E-3</v>
      </c>
      <c r="U515" s="79">
        <v>4.5996688860243476E-4</v>
      </c>
      <c r="W515" s="44">
        <f t="shared" si="201"/>
        <v>43108</v>
      </c>
      <c r="X515" s="20">
        <f t="shared" ca="1" si="202"/>
        <v>-2.7511921978067168E-4</v>
      </c>
      <c r="Y515" s="20">
        <f t="shared" ca="1" si="210"/>
        <v>7.5690585092725533E-8</v>
      </c>
      <c r="Z515" s="20">
        <f t="shared" ca="1" si="211"/>
        <v>2.392267157322394E-6</v>
      </c>
      <c r="AA515" s="20">
        <f t="shared" ca="1" si="212"/>
        <v>12.911629352844557</v>
      </c>
      <c r="AB515" s="31">
        <f t="shared" ca="1" si="213"/>
        <v>-0.17787548292033889</v>
      </c>
      <c r="AC515" s="20">
        <f t="shared" ca="1" si="214"/>
        <v>487</v>
      </c>
      <c r="AD515" s="20">
        <f t="shared" ca="1" si="215"/>
        <v>0.38672496025437203</v>
      </c>
      <c r="AE515" s="20">
        <f t="shared" ca="1" si="216"/>
        <v>-0.28786520746348482</v>
      </c>
      <c r="AF515" s="20">
        <f t="shared" ca="1" si="217"/>
        <v>-0.17787548292033889</v>
      </c>
      <c r="AG515" s="20">
        <f t="shared" ca="1" si="205"/>
        <v>4.9917953936207883E-2</v>
      </c>
      <c r="AH515" s="45">
        <f t="shared" ca="1" si="218"/>
        <v>3.1639687424143775E-2</v>
      </c>
      <c r="AJ515" s="47">
        <f t="shared" si="206"/>
        <v>751</v>
      </c>
      <c r="AK515" s="46">
        <v>507</v>
      </c>
      <c r="AL515" s="46">
        <f t="shared" si="203"/>
        <v>5.7205725292270269E-2</v>
      </c>
      <c r="AM515" s="46">
        <f t="shared" si="204"/>
        <v>-5.559347488384165E-2</v>
      </c>
      <c r="AN515" s="46">
        <f t="shared" ca="1" si="219"/>
        <v>-5.9233535182438166E-2</v>
      </c>
      <c r="AO515" s="94">
        <f t="shared" ca="1" si="220"/>
        <v>-3.5955569787858778E-2</v>
      </c>
      <c r="AP515" s="46">
        <f t="shared" ca="1" si="207"/>
        <v>-7.6492629141975077E-2</v>
      </c>
      <c r="AQ515" s="47">
        <f t="shared" ca="1" si="208"/>
        <v>-3.0836108219495648E-2</v>
      </c>
      <c r="AR515" s="90">
        <f t="shared" ca="1" si="209"/>
        <v>-2.9117035902681495E-2</v>
      </c>
      <c r="AT515" s="67">
        <f t="shared" si="221"/>
        <v>3.1033057851239669</v>
      </c>
      <c r="AU515" s="56">
        <f t="shared" ca="1" si="222"/>
        <v>1.8157821723561375E-2</v>
      </c>
      <c r="AV515" s="57">
        <f t="shared" ca="1" si="223"/>
        <v>2.6309881677615307E-3</v>
      </c>
    </row>
    <row r="516" spans="2:48" x14ac:dyDescent="0.2">
      <c r="B516" s="3">
        <v>38632</v>
      </c>
      <c r="C516" s="4">
        <v>1195.900024</v>
      </c>
      <c r="D516" s="4">
        <v>692.85998500000005</v>
      </c>
      <c r="E516" s="4">
        <v>644.330017</v>
      </c>
      <c r="F516" s="4">
        <v>56.950001</v>
      </c>
      <c r="G516" s="4">
        <v>101</v>
      </c>
      <c r="I516" s="77">
        <v>38632</v>
      </c>
      <c r="J516" s="78">
        <f t="shared" si="196"/>
        <v>3.7012765839518264E-3</v>
      </c>
      <c r="K516" s="78">
        <f t="shared" si="197"/>
        <v>4.3632805750798229E-3</v>
      </c>
      <c r="L516" s="78">
        <f t="shared" si="198"/>
        <v>7.6315660464793024E-3</v>
      </c>
      <c r="M516" s="78">
        <f t="shared" si="199"/>
        <v>3.5242466960352481E-3</v>
      </c>
      <c r="N516" s="79">
        <f t="shared" si="200"/>
        <v>-9.890999206547894E-4</v>
      </c>
      <c r="P516" s="74">
        <v>43112</v>
      </c>
      <c r="Q516" s="75">
        <v>6.7496027554139974E-3</v>
      </c>
      <c r="R516" s="75">
        <v>2.6980011293571611E-3</v>
      </c>
      <c r="S516" s="75">
        <v>3.2644091988782696E-3</v>
      </c>
      <c r="T516" s="75">
        <v>1.0031648070563977E-2</v>
      </c>
      <c r="U516" s="76">
        <v>-1.8392791129224264E-4</v>
      </c>
      <c r="W516" s="42">
        <f t="shared" si="201"/>
        <v>43109</v>
      </c>
      <c r="X516" s="19">
        <f t="shared" ca="1" si="202"/>
        <v>-2.7520685670660181E-3</v>
      </c>
      <c r="Y516" s="46">
        <f t="shared" ca="1" si="210"/>
        <v>7.5738813978328068E-6</v>
      </c>
      <c r="Z516" s="19">
        <f t="shared" ca="1" si="211"/>
        <v>2.1104578897198505E-6</v>
      </c>
      <c r="AA516" s="46">
        <f t="shared" ca="1" si="212"/>
        <v>9.4798671643016856</v>
      </c>
      <c r="AB516" s="47">
        <f t="shared" ca="1" si="213"/>
        <v>-1.8943965953231214</v>
      </c>
      <c r="AC516" s="46">
        <f t="shared" ca="1" si="214"/>
        <v>34</v>
      </c>
      <c r="AD516" s="46">
        <f t="shared" ca="1" si="215"/>
        <v>2.6629570747217807E-2</v>
      </c>
      <c r="AE516" s="46">
        <f t="shared" ca="1" si="216"/>
        <v>-1.9328137855493119</v>
      </c>
      <c r="AF516" s="46">
        <f t="shared" ca="1" si="217"/>
        <v>-1.8943965953231214</v>
      </c>
      <c r="AG516" s="46">
        <f t="shared" ca="1" si="205"/>
        <v>3.763384175199485</v>
      </c>
      <c r="AH516" s="48">
        <f t="shared" ca="1" si="218"/>
        <v>3.5887384603718342</v>
      </c>
      <c r="AJ516" s="31">
        <f t="shared" si="206"/>
        <v>750</v>
      </c>
      <c r="AK516" s="20">
        <v>508</v>
      </c>
      <c r="AL516" s="20">
        <f t="shared" si="203"/>
        <v>5.7205725292270269E-2</v>
      </c>
      <c r="AM516" s="20">
        <f t="shared" si="204"/>
        <v>-5.559347488384165E-2</v>
      </c>
      <c r="AN516" s="20">
        <f t="shared" ca="1" si="219"/>
        <v>3.1193458647253085E-2</v>
      </c>
      <c r="AO516" s="20">
        <f t="shared" ca="1" si="220"/>
        <v>-3.8556374976538264E-2</v>
      </c>
      <c r="AP516" s="20">
        <f t="shared" ca="1" si="207"/>
        <v>4.8633114310297799E-3</v>
      </c>
      <c r="AQ516" s="31">
        <f t="shared" ca="1" si="208"/>
        <v>3.4873064656311919E-3</v>
      </c>
      <c r="AR516" s="89">
        <f t="shared" ca="1" si="209"/>
        <v>2.2641567822556763E-3</v>
      </c>
      <c r="AT516" s="64">
        <f t="shared" si="221"/>
        <v>3.125</v>
      </c>
      <c r="AU516" s="65">
        <f t="shared" ca="1" si="222"/>
        <v>7.3911868984952888E-5</v>
      </c>
      <c r="AV516" s="66">
        <f t="shared" ca="1" si="223"/>
        <v>1.602001854573243E-5</v>
      </c>
    </row>
    <row r="517" spans="2:48" x14ac:dyDescent="0.2">
      <c r="B517" s="3">
        <v>38635</v>
      </c>
      <c r="C517" s="4">
        <v>1187.329956</v>
      </c>
      <c r="D517" s="4">
        <v>687.79998799999998</v>
      </c>
      <c r="E517" s="4">
        <v>637.96997099999999</v>
      </c>
      <c r="F517" s="4">
        <v>56.669998</v>
      </c>
      <c r="G517" s="4">
        <v>101.129997</v>
      </c>
      <c r="I517" s="74">
        <v>38635</v>
      </c>
      <c r="J517" s="75">
        <f t="shared" si="196"/>
        <v>-7.1662077330972539E-3</v>
      </c>
      <c r="K517" s="75">
        <f t="shared" si="197"/>
        <v>-7.3030584960106573E-3</v>
      </c>
      <c r="L517" s="75">
        <f t="shared" si="198"/>
        <v>-9.8707895522427772E-3</v>
      </c>
      <c r="M517" s="75">
        <f t="shared" si="199"/>
        <v>-4.9166460945277365E-3</v>
      </c>
      <c r="N517" s="76">
        <f t="shared" si="200"/>
        <v>1.28709900990102E-3</v>
      </c>
      <c r="P517" s="77">
        <v>43116</v>
      </c>
      <c r="Q517" s="78">
        <v>-3.5244874939864717E-3</v>
      </c>
      <c r="R517" s="78">
        <v>-7.0703139951469353E-3</v>
      </c>
      <c r="S517" s="78">
        <v>-1.1934898488107224E-2</v>
      </c>
      <c r="T517" s="78">
        <v>-9.5238095238085957E-4</v>
      </c>
      <c r="U517" s="79">
        <v>2.7587824675151881E-4</v>
      </c>
      <c r="W517" s="44">
        <f t="shared" si="201"/>
        <v>43110</v>
      </c>
      <c r="X517" s="20">
        <f t="shared" ca="1" si="202"/>
        <v>0</v>
      </c>
      <c r="Y517" s="20">
        <f t="shared" ca="1" si="210"/>
        <v>0</v>
      </c>
      <c r="Z517" s="20">
        <f t="shared" ca="1" si="211"/>
        <v>3.86108023640688E-6</v>
      </c>
      <c r="AA517" s="20">
        <f t="shared" ca="1" si="212"/>
        <v>12.464563559647939</v>
      </c>
      <c r="AB517" s="31">
        <f t="shared" ca="1" si="213"/>
        <v>0</v>
      </c>
      <c r="AC517" s="20">
        <f t="shared" ca="1" si="214"/>
        <v>563</v>
      </c>
      <c r="AD517" s="20">
        <f t="shared" ca="1" si="215"/>
        <v>0.44713831478537364</v>
      </c>
      <c r="AE517" s="20">
        <f t="shared" ca="1" si="216"/>
        <v>-0.13289473659553155</v>
      </c>
      <c r="AF517" s="20">
        <f t="shared" ca="1" si="217"/>
        <v>0</v>
      </c>
      <c r="AG517" s="20">
        <f t="shared" ca="1" si="205"/>
        <v>2.0746001655301102E-3</v>
      </c>
      <c r="AH517" s="45">
        <f t="shared" ca="1" si="218"/>
        <v>0</v>
      </c>
      <c r="AJ517" s="47">
        <f t="shared" si="206"/>
        <v>749</v>
      </c>
      <c r="AK517" s="46">
        <v>509</v>
      </c>
      <c r="AL517" s="46">
        <f t="shared" si="203"/>
        <v>5.7205725292270269E-2</v>
      </c>
      <c r="AM517" s="46">
        <f t="shared" si="204"/>
        <v>-5.559347488384165E-2</v>
      </c>
      <c r="AN517" s="46">
        <f t="shared" ca="1" si="219"/>
        <v>1.1110152267606791E-2</v>
      </c>
      <c r="AO517" s="94">
        <f t="shared" ca="1" si="220"/>
        <v>-3.0733849186288322E-2</v>
      </c>
      <c r="AP517" s="46">
        <f t="shared" ca="1" si="207"/>
        <v>-1.7456960915760284E-2</v>
      </c>
      <c r="AQ517" s="47">
        <f t="shared" ca="1" si="208"/>
        <v>-4.9031838390606375E-2</v>
      </c>
      <c r="AR517" s="90">
        <f t="shared" ca="1" si="209"/>
        <v>-4.8034699924400862E-2</v>
      </c>
      <c r="AT517" s="67">
        <f t="shared" si="221"/>
        <v>3.1470588235294117</v>
      </c>
      <c r="AU517" s="56">
        <f t="shared" ca="1" si="222"/>
        <v>9.5905196565702607E-4</v>
      </c>
      <c r="AV517" s="57">
        <f t="shared" ca="1" si="223"/>
        <v>7.261310778250419E-3</v>
      </c>
    </row>
    <row r="518" spans="2:48" x14ac:dyDescent="0.2">
      <c r="B518" s="3">
        <v>38636</v>
      </c>
      <c r="C518" s="4">
        <v>1184.869995</v>
      </c>
      <c r="D518" s="4">
        <v>683.90997300000004</v>
      </c>
      <c r="E518" s="4">
        <v>630.080017</v>
      </c>
      <c r="F518" s="4">
        <v>56.740001999999997</v>
      </c>
      <c r="G518" s="4">
        <v>100.83000199999999</v>
      </c>
      <c r="I518" s="77">
        <v>38636</v>
      </c>
      <c r="J518" s="78">
        <f t="shared" si="196"/>
        <v>-2.0718427826813975E-3</v>
      </c>
      <c r="K518" s="78">
        <f t="shared" si="197"/>
        <v>-5.6557357776516109E-3</v>
      </c>
      <c r="L518" s="78">
        <f t="shared" si="198"/>
        <v>-1.2367281155306898E-2</v>
      </c>
      <c r="M518" s="78">
        <f t="shared" si="199"/>
        <v>1.235292085240541E-3</v>
      </c>
      <c r="N518" s="79">
        <f t="shared" si="200"/>
        <v>-2.9664294363620893E-3</v>
      </c>
      <c r="P518" s="74">
        <v>43117</v>
      </c>
      <c r="Q518" s="75">
        <v>9.4150516616268061E-3</v>
      </c>
      <c r="R518" s="75">
        <v>7.1002107421410266E-3</v>
      </c>
      <c r="S518" s="75">
        <v>8.7033212663918096E-3</v>
      </c>
      <c r="T518" s="75">
        <v>5.1749693585726037E-3</v>
      </c>
      <c r="U518" s="76">
        <v>-1.1031994420299834E-3</v>
      </c>
      <c r="W518" s="42">
        <f t="shared" si="201"/>
        <v>43111</v>
      </c>
      <c r="X518" s="19">
        <f t="shared" ca="1" si="202"/>
        <v>4.5996688860243476E-4</v>
      </c>
      <c r="Y518" s="46">
        <f t="shared" ca="1" si="210"/>
        <v>2.1156953861060464E-7</v>
      </c>
      <c r="Z518" s="19">
        <f t="shared" ca="1" si="211"/>
        <v>3.1757874706551942E-6</v>
      </c>
      <c r="AA518" s="46">
        <f t="shared" ca="1" si="212"/>
        <v>12.59333538209693</v>
      </c>
      <c r="AB518" s="47">
        <f t="shared" ca="1" si="213"/>
        <v>0.25810763650368784</v>
      </c>
      <c r="AC518" s="46">
        <f t="shared" ca="1" si="214"/>
        <v>746</v>
      </c>
      <c r="AD518" s="46">
        <f t="shared" ca="1" si="215"/>
        <v>0.59260731319554849</v>
      </c>
      <c r="AE518" s="46">
        <f t="shared" ca="1" si="216"/>
        <v>0.23425711928777199</v>
      </c>
      <c r="AF518" s="46">
        <f t="shared" ca="1" si="217"/>
        <v>0.25810763650368784</v>
      </c>
      <c r="AG518" s="46">
        <f t="shared" ca="1" si="205"/>
        <v>4.5181693051401316E-2</v>
      </c>
      <c r="AH518" s="48">
        <f t="shared" ca="1" si="218"/>
        <v>6.661955202151984E-2</v>
      </c>
      <c r="AJ518" s="31">
        <f t="shared" si="206"/>
        <v>748</v>
      </c>
      <c r="AK518" s="20">
        <v>510</v>
      </c>
      <c r="AL518" s="20">
        <f t="shared" si="203"/>
        <v>5.7205725292270269E-2</v>
      </c>
      <c r="AM518" s="20">
        <f t="shared" si="204"/>
        <v>-5.559347488384165E-2</v>
      </c>
      <c r="AN518" s="20">
        <f t="shared" ca="1" si="219"/>
        <v>-3.0372375695538977E-2</v>
      </c>
      <c r="AO518" s="20">
        <f t="shared" ca="1" si="220"/>
        <v>-1.7661402167796891E-2</v>
      </c>
      <c r="AP518" s="20">
        <f t="shared" ca="1" si="207"/>
        <v>-3.2714573854620128E-2</v>
      </c>
      <c r="AQ518" s="31">
        <f t="shared" ca="1" si="208"/>
        <v>-5.3071944398557719E-3</v>
      </c>
      <c r="AR518" s="89">
        <f t="shared" ca="1" si="209"/>
        <v>-6.4172012295236284E-3</v>
      </c>
      <c r="AT518" s="64">
        <f t="shared" si="221"/>
        <v>3.1694915254237288</v>
      </c>
      <c r="AU518" s="65">
        <f t="shared" ca="1" si="222"/>
        <v>3.3921272041613024E-3</v>
      </c>
      <c r="AV518" s="66">
        <f t="shared" ca="1" si="223"/>
        <v>1.305211558131749E-4</v>
      </c>
    </row>
    <row r="519" spans="2:48" x14ac:dyDescent="0.2">
      <c r="B519" s="3">
        <v>38637</v>
      </c>
      <c r="C519" s="4">
        <v>1177.6800539999999</v>
      </c>
      <c r="D519" s="4">
        <v>675.03002900000001</v>
      </c>
      <c r="E519" s="4">
        <v>621.57000700000003</v>
      </c>
      <c r="F519" s="4">
        <v>56.360000999999997</v>
      </c>
      <c r="G519" s="4">
        <v>100.790001</v>
      </c>
      <c r="I519" s="74">
        <v>38637</v>
      </c>
      <c r="J519" s="75">
        <f t="shared" ref="J519:J582" si="224">(C519-C518)/C518</f>
        <v>-6.0681264867375514E-3</v>
      </c>
      <c r="K519" s="75">
        <f t="shared" ref="K519:K582" si="225">(D519-D518)/D518</f>
        <v>-1.2984083213537263E-2</v>
      </c>
      <c r="L519" s="75">
        <f t="shared" ref="L519:L582" si="226">(E519-E518)/E518</f>
        <v>-1.3506236938791801E-2</v>
      </c>
      <c r="M519" s="75">
        <f t="shared" ref="M519:M582" si="227">(F519-F518)/F518</f>
        <v>-6.6972327565303939E-3</v>
      </c>
      <c r="N519" s="76">
        <f t="shared" ref="N519:N582" si="228">(G519-G518)/G518</f>
        <v>-3.9671723898199982E-4</v>
      </c>
      <c r="P519" s="77">
        <v>43118</v>
      </c>
      <c r="Q519" s="78">
        <v>-1.6163899808150006E-3</v>
      </c>
      <c r="R519" s="78">
        <v>-3.8811172271747481E-3</v>
      </c>
      <c r="S519" s="78">
        <v>-6.2584635569133693E-3</v>
      </c>
      <c r="T519" s="78">
        <v>-1.2193063600949669E-3</v>
      </c>
      <c r="U519" s="79">
        <v>-2.2089093012625984E-3</v>
      </c>
      <c r="W519" s="44">
        <f t="shared" si="201"/>
        <v>43112</v>
      </c>
      <c r="X519" s="20">
        <f t="shared" ca="1" si="202"/>
        <v>-1.8392791129224264E-4</v>
      </c>
      <c r="Y519" s="20">
        <f t="shared" ca="1" si="210"/>
        <v>3.3829476552327074E-8</v>
      </c>
      <c r="Z519" s="20">
        <f t="shared" ca="1" si="211"/>
        <v>2.724789426356432E-6</v>
      </c>
      <c r="AA519" s="20">
        <f t="shared" ca="1" si="212"/>
        <v>12.80070396135803</v>
      </c>
      <c r="AB519" s="31">
        <f t="shared" ca="1" si="213"/>
        <v>-0.11142462119507827</v>
      </c>
      <c r="AC519" s="20">
        <f t="shared" ca="1" si="214"/>
        <v>514</v>
      </c>
      <c r="AD519" s="20">
        <f t="shared" ca="1" si="215"/>
        <v>0.40818759936406995</v>
      </c>
      <c r="AE519" s="20">
        <f t="shared" ca="1" si="216"/>
        <v>-0.23220962971597889</v>
      </c>
      <c r="AF519" s="20">
        <f t="shared" ca="1" si="217"/>
        <v>-0.11142462119507827</v>
      </c>
      <c r="AG519" s="20">
        <f t="shared" ca="1" si="205"/>
        <v>2.4640334401282556E-2</v>
      </c>
      <c r="AH519" s="45">
        <f t="shared" ca="1" si="218"/>
        <v>1.2415446208466683E-2</v>
      </c>
      <c r="AJ519" s="47">
        <f t="shared" si="206"/>
        <v>747</v>
      </c>
      <c r="AK519" s="46">
        <v>511</v>
      </c>
      <c r="AL519" s="46">
        <f t="shared" si="203"/>
        <v>5.7205725292270269E-2</v>
      </c>
      <c r="AM519" s="46">
        <f t="shared" si="204"/>
        <v>-5.559347488384165E-2</v>
      </c>
      <c r="AN519" s="46">
        <f t="shared" ca="1" si="219"/>
        <v>1.7485713961890564E-2</v>
      </c>
      <c r="AO519" s="94">
        <f t="shared" ca="1" si="220"/>
        <v>-3.3976228520541524E-2</v>
      </c>
      <c r="AP519" s="46">
        <f t="shared" ca="1" si="207"/>
        <v>5.3412214652642448E-3</v>
      </c>
      <c r="AQ519" s="47">
        <f t="shared" ca="1" si="208"/>
        <v>-3.4541809085445872E-2</v>
      </c>
      <c r="AR519" s="90">
        <f t="shared" ca="1" si="209"/>
        <v>-3.0956885547041822E-2</v>
      </c>
      <c r="AT519" s="67">
        <f t="shared" si="221"/>
        <v>3.1923076923076925</v>
      </c>
      <c r="AU519" s="56">
        <f t="shared" ca="1" si="222"/>
        <v>9.1072218442421566E-5</v>
      </c>
      <c r="AV519" s="57">
        <f t="shared" ca="1" si="223"/>
        <v>3.0592802811588342E-3</v>
      </c>
    </row>
    <row r="520" spans="2:48" x14ac:dyDescent="0.2">
      <c r="B520" s="3">
        <v>38638</v>
      </c>
      <c r="C520" s="4">
        <v>1176.839966</v>
      </c>
      <c r="D520" s="4">
        <v>672.11999500000002</v>
      </c>
      <c r="E520" s="4">
        <v>623.28002900000001</v>
      </c>
      <c r="F520" s="4">
        <v>56.240001999999997</v>
      </c>
      <c r="G520" s="4">
        <v>100.529999</v>
      </c>
      <c r="I520" s="77">
        <v>38638</v>
      </c>
      <c r="J520" s="78">
        <f t="shared" si="224"/>
        <v>-7.1334145224465474E-4</v>
      </c>
      <c r="K520" s="78">
        <f t="shared" si="225"/>
        <v>-4.310969697616217E-3</v>
      </c>
      <c r="L520" s="78">
        <f t="shared" si="226"/>
        <v>2.751133389227355E-3</v>
      </c>
      <c r="M520" s="78">
        <f t="shared" si="227"/>
        <v>-2.1291518429887887E-3</v>
      </c>
      <c r="N520" s="79">
        <f t="shared" si="228"/>
        <v>-2.579640811790448E-3</v>
      </c>
      <c r="P520" s="74">
        <v>43119</v>
      </c>
      <c r="Q520" s="75">
        <v>4.385235280832624E-3</v>
      </c>
      <c r="R520" s="75">
        <v>1.0672471775033955E-2</v>
      </c>
      <c r="S520" s="75">
        <v>1.3255297524056664E-2</v>
      </c>
      <c r="T520" s="75">
        <v>5.5615300385034819E-3</v>
      </c>
      <c r="U520" s="76">
        <v>-2.1216123190992029E-3</v>
      </c>
      <c r="W520" s="42">
        <f t="shared" ref="W520:W583" si="229">IF($P517="","",$P517)</f>
        <v>43116</v>
      </c>
      <c r="X520" s="19">
        <f t="shared" ref="X520:X583" ca="1" si="230">OFFSET(Q517,0,$X$1)</f>
        <v>2.7587824675151881E-4</v>
      </c>
      <c r="Y520" s="46">
        <f t="shared" ca="1" si="210"/>
        <v>7.6108807030691906E-8</v>
      </c>
      <c r="Z520" s="19">
        <f t="shared" ca="1" si="211"/>
        <v>2.345176892544378E-6</v>
      </c>
      <c r="AA520" s="46">
        <f t="shared" ca="1" si="212"/>
        <v>12.930696391822586</v>
      </c>
      <c r="AB520" s="47">
        <f t="shared" ca="1" si="213"/>
        <v>0.18014808677195751</v>
      </c>
      <c r="AC520" s="46">
        <f t="shared" ca="1" si="214"/>
        <v>696</v>
      </c>
      <c r="AD520" s="46">
        <f t="shared" ca="1" si="215"/>
        <v>0.55286168521462642</v>
      </c>
      <c r="AE520" s="46">
        <f t="shared" ca="1" si="216"/>
        <v>0.13289473659553169</v>
      </c>
      <c r="AF520" s="46">
        <f t="shared" ca="1" si="217"/>
        <v>0.18014808677195751</v>
      </c>
      <c r="AG520" s="46">
        <f t="shared" ca="1" si="205"/>
        <v>1.811724287093117E-2</v>
      </c>
      <c r="AH520" s="48">
        <f t="shared" ca="1" si="218"/>
        <v>3.2453333167596736E-2</v>
      </c>
      <c r="AJ520" s="31">
        <f t="shared" si="206"/>
        <v>746</v>
      </c>
      <c r="AK520" s="20">
        <v>512</v>
      </c>
      <c r="AL520" s="20">
        <f t="shared" ref="AL520:AL583" si="231">1/$AJ$8+2/SQRT($AJ$9)</f>
        <v>5.7205725292270269E-2</v>
      </c>
      <c r="AM520" s="20">
        <f t="shared" ref="AM520:AM583" si="232">1/$AJ$8-2/SQRT($AJ$8)</f>
        <v>-5.559347488384165E-2</v>
      </c>
      <c r="AN520" s="20">
        <f t="shared" ca="1" si="219"/>
        <v>-2.4964601568245218E-2</v>
      </c>
      <c r="AO520" s="20">
        <f t="shared" ca="1" si="220"/>
        <v>-1.0478892949014433E-2</v>
      </c>
      <c r="AP520" s="20">
        <f t="shared" ca="1" si="207"/>
        <v>-1.0087566454258221E-2</v>
      </c>
      <c r="AQ520" s="31">
        <f t="shared" ca="1" si="208"/>
        <v>2.6840160760753611E-2</v>
      </c>
      <c r="AR520" s="89">
        <f t="shared" ca="1" si="209"/>
        <v>2.6774097627749075E-2</v>
      </c>
      <c r="AT520" s="64">
        <f t="shared" si="221"/>
        <v>3.2155172413793105</v>
      </c>
      <c r="AU520" s="65">
        <f t="shared" ca="1" si="222"/>
        <v>3.2720780921952812E-4</v>
      </c>
      <c r="AV520" s="66">
        <f t="shared" ca="1" si="223"/>
        <v>2.3050509423278363E-3</v>
      </c>
    </row>
    <row r="521" spans="2:48" x14ac:dyDescent="0.2">
      <c r="B521" s="3">
        <v>38639</v>
      </c>
      <c r="C521" s="4">
        <v>1186.5699460000001</v>
      </c>
      <c r="D521" s="4">
        <v>681.11999500000002</v>
      </c>
      <c r="E521" s="4">
        <v>633.15002400000003</v>
      </c>
      <c r="F521" s="4">
        <v>56.77</v>
      </c>
      <c r="G521" s="4">
        <v>100.5</v>
      </c>
      <c r="I521" s="74">
        <v>38639</v>
      </c>
      <c r="J521" s="75">
        <f t="shared" si="224"/>
        <v>8.2678871223855668E-3</v>
      </c>
      <c r="K521" s="75">
        <f t="shared" si="225"/>
        <v>1.3390466087830045E-2</v>
      </c>
      <c r="L521" s="75">
        <f t="shared" si="226"/>
        <v>1.5835570755949917E-2</v>
      </c>
      <c r="M521" s="75">
        <f t="shared" si="227"/>
        <v>9.4238616847845454E-3</v>
      </c>
      <c r="N521" s="76">
        <f t="shared" si="228"/>
        <v>-2.9840843826133592E-4</v>
      </c>
      <c r="P521" s="77">
        <v>43122</v>
      </c>
      <c r="Q521" s="78">
        <v>8.0667265433336088E-3</v>
      </c>
      <c r="R521" s="78">
        <v>5.2597181981235792E-3</v>
      </c>
      <c r="S521" s="78">
        <v>4.7195151420556716E-3</v>
      </c>
      <c r="T521" s="78">
        <v>5.1261974285523983E-3</v>
      </c>
      <c r="U521" s="79">
        <v>-3.6976335736738515E-4</v>
      </c>
      <c r="W521" s="44">
        <f t="shared" si="229"/>
        <v>43117</v>
      </c>
      <c r="X521" s="20">
        <f t="shared" ca="1" si="230"/>
        <v>-1.1031994420299834E-3</v>
      </c>
      <c r="Y521" s="20">
        <f t="shared" ca="1" si="210"/>
        <v>1.2170490088952667E-6</v>
      </c>
      <c r="Z521" s="20">
        <f t="shared" ca="1" si="211"/>
        <v>2.0757786614549339E-6</v>
      </c>
      <c r="AA521" s="20">
        <f t="shared" ca="1" si="212"/>
        <v>12.49886459098942</v>
      </c>
      <c r="AB521" s="31">
        <f t="shared" ca="1" si="213"/>
        <v>-0.76570857716991014</v>
      </c>
      <c r="AC521" s="20">
        <f t="shared" ca="1" si="214"/>
        <v>215</v>
      </c>
      <c r="AD521" s="20">
        <f t="shared" ca="1" si="215"/>
        <v>0.1705087440381558</v>
      </c>
      <c r="AE521" s="20">
        <f t="shared" ca="1" si="216"/>
        <v>-0.95215675703530589</v>
      </c>
      <c r="AF521" s="20">
        <f t="shared" ca="1" si="217"/>
        <v>-0.76570857716991014</v>
      </c>
      <c r="AG521" s="20">
        <f t="shared" ref="AG521:AG584" ca="1" si="233">($AF521-mr)^2</f>
        <v>0.65813687531382148</v>
      </c>
      <c r="AH521" s="45">
        <f t="shared" ca="1" si="218"/>
        <v>0.58630962515156837</v>
      </c>
      <c r="AJ521" s="47">
        <f t="shared" ref="AJ521:AJ584" si="234">COUNT($Q$6:$Q$1263)-$AK521</f>
        <v>745</v>
      </c>
      <c r="AK521" s="46">
        <v>513</v>
      </c>
      <c r="AL521" s="46">
        <f t="shared" si="231"/>
        <v>5.7205725292270269E-2</v>
      </c>
      <c r="AM521" s="46">
        <f t="shared" si="232"/>
        <v>-5.559347488384165E-2</v>
      </c>
      <c r="AN521" s="46">
        <f t="shared" ca="1" si="219"/>
        <v>2.0990463363686981E-2</v>
      </c>
      <c r="AO521" s="94">
        <f t="shared" ca="1" si="220"/>
        <v>-1.4036432450506783E-2</v>
      </c>
      <c r="AP521" s="46">
        <f t="shared" ref="AP521:AP584" ca="1" si="235">CORREL(OFFSET($AF$9,$AK$8,0,$AJ521),OFFSET($AF$9,$AK521,0,$AJ521))</f>
        <v>-3.5645056179025685E-2</v>
      </c>
      <c r="AQ521" s="47">
        <f t="shared" ref="AQ521:AQ584" ca="1" si="236">CORREL(OFFSET($AG$9,$AK$8,0,$AJ521),OFFSET($AG$9,$AK521,0,$AJ521))</f>
        <v>5.200371495391185E-4</v>
      </c>
      <c r="AR521" s="90">
        <f t="shared" ref="AR521:AR584" ca="1" si="237">CORREL(OFFSET($AH$9,$AK$8,0,$AJ521),OFFSET($AH$9,$AK521,0,$AJ521))</f>
        <v>5.8784294811563189E-4</v>
      </c>
      <c r="AT521" s="67">
        <f t="shared" si="221"/>
        <v>3.2391304347826089</v>
      </c>
      <c r="AU521" s="56">
        <f t="shared" ca="1" si="222"/>
        <v>4.1155420537147547E-3</v>
      </c>
      <c r="AV521" s="57">
        <f t="shared" ca="1" si="223"/>
        <v>1.1193117481683119E-6</v>
      </c>
    </row>
    <row r="522" spans="2:48" x14ac:dyDescent="0.2">
      <c r="B522" s="3">
        <v>38642</v>
      </c>
      <c r="C522" s="4">
        <v>1190.099976</v>
      </c>
      <c r="D522" s="4">
        <v>684.28997800000002</v>
      </c>
      <c r="E522" s="4">
        <v>633.36999500000002</v>
      </c>
      <c r="F522" s="4">
        <v>56.200001</v>
      </c>
      <c r="G522" s="4">
        <v>100.660004</v>
      </c>
      <c r="I522" s="77">
        <v>38642</v>
      </c>
      <c r="J522" s="78">
        <f t="shared" si="224"/>
        <v>2.974986861836375E-3</v>
      </c>
      <c r="K522" s="78">
        <f t="shared" si="225"/>
        <v>4.6540742061169441E-3</v>
      </c>
      <c r="L522" s="78">
        <f t="shared" si="226"/>
        <v>3.4742318828370891E-4</v>
      </c>
      <c r="M522" s="78">
        <f t="shared" si="227"/>
        <v>-1.0040496741236617E-2</v>
      </c>
      <c r="N522" s="79">
        <f t="shared" si="228"/>
        <v>1.5920796019900567E-3</v>
      </c>
      <c r="P522" s="74">
        <v>43123</v>
      </c>
      <c r="Q522" s="75">
        <v>2.1743654408824219E-3</v>
      </c>
      <c r="R522" s="75">
        <v>2.1461593137309929E-3</v>
      </c>
      <c r="S522" s="75">
        <v>3.4512960297931276E-3</v>
      </c>
      <c r="T522" s="75">
        <v>3.2210172266536772E-3</v>
      </c>
      <c r="U522" s="76">
        <v>2.40431849828293E-3</v>
      </c>
      <c r="W522" s="42">
        <f t="shared" si="229"/>
        <v>43118</v>
      </c>
      <c r="X522" s="19">
        <f t="shared" ca="1" si="230"/>
        <v>-2.2089093012625984E-3</v>
      </c>
      <c r="Y522" s="46">
        <f t="shared" ref="Y522:Y585" ca="1" si="238">$X522^2</f>
        <v>4.8792803012044208E-6</v>
      </c>
      <c r="Z522" s="19">
        <f t="shared" ref="Z522:Z585" ca="1" si="239">o+a*Y521+b*Z521</f>
        <v>2.1748144844020606E-6</v>
      </c>
      <c r="AA522" s="46">
        <f t="shared" ref="AA522:AA585" ca="1" si="240">-LN(Z522)-Y522/Z522</f>
        <v>10.795028565099907</v>
      </c>
      <c r="AB522" s="47">
        <f t="shared" ref="AB522:AB585" ca="1" si="241">X522/SQRT(Z522)</f>
        <v>-1.497844660333405</v>
      </c>
      <c r="AC522" s="46">
        <f t="shared" ref="AC522:AC585" ca="1" si="242">_xlfn.RANK.EQ($AB522,$AB$9:$AB$1266,1)</f>
        <v>68</v>
      </c>
      <c r="AD522" s="46">
        <f t="shared" ref="AD522:AD585" ca="1" si="243">($AC522-0.5)/COUNT($AC$9:$AC$1266)</f>
        <v>5.3656597774244835E-2</v>
      </c>
      <c r="AE522" s="46">
        <f t="shared" ref="AE522:AE585" ca="1" si="244">_xlfn.NORM.S.INV($AD522)</f>
        <v>-1.6103879225501025</v>
      </c>
      <c r="AF522" s="46">
        <f t="shared" ref="AF522:AF585" ca="1" si="245">$AB522</f>
        <v>-1.497844660333405</v>
      </c>
      <c r="AG522" s="46">
        <f t="shared" ca="1" si="233"/>
        <v>2.3820602215779494</v>
      </c>
      <c r="AH522" s="48">
        <f t="shared" ref="AH522:AH585" ca="1" si="246">$Y522/$Z522</f>
        <v>2.2435386264892938</v>
      </c>
      <c r="AJ522" s="31">
        <f t="shared" si="234"/>
        <v>744</v>
      </c>
      <c r="AK522" s="20">
        <v>514</v>
      </c>
      <c r="AL522" s="20">
        <f t="shared" si="231"/>
        <v>5.7205725292270269E-2</v>
      </c>
      <c r="AM522" s="20">
        <f t="shared" si="232"/>
        <v>-5.559347488384165E-2</v>
      </c>
      <c r="AN522" s="20">
        <f t="shared" ref="AN522:AN585" ca="1" si="247">CORREL(OFFSET($X$9,$AK$8,0,$AJ522),OFFSET($X$9,$AK522,0,$AJ522))</f>
        <v>5.9864473121474509E-3</v>
      </c>
      <c r="AO522" s="20">
        <f t="shared" ref="AO522:AO585" ca="1" si="248">CORREL(OFFSET($Y$9,$AK$8,0,$AJ522),OFFSET($Y$9,$AK522,0,$AJ522))</f>
        <v>-2.6134210345895578E-2</v>
      </c>
      <c r="AP522" s="20">
        <f t="shared" ca="1" si="235"/>
        <v>1.5599507767842231E-2</v>
      </c>
      <c r="AQ522" s="31">
        <f t="shared" ca="1" si="236"/>
        <v>-3.2088593758619999E-2</v>
      </c>
      <c r="AR522" s="89">
        <f t="shared" ca="1" si="237"/>
        <v>-3.3249917372811161E-2</v>
      </c>
      <c r="AT522" s="64">
        <f t="shared" ref="AT522:AT585" si="249">$AJ522/($AJ522-2-$AK522)</f>
        <v>3.263157894736842</v>
      </c>
      <c r="AU522" s="65">
        <f t="shared" ref="AU522:AU585" ca="1" si="250">AP522^2*$AT522</f>
        <v>7.9407199163874446E-4</v>
      </c>
      <c r="AV522" s="66">
        <f t="shared" ref="AV522:AV585" ca="1" si="251">$AR522^2*$AT522</f>
        <v>3.6076070699223007E-3</v>
      </c>
    </row>
    <row r="523" spans="2:48" x14ac:dyDescent="0.2">
      <c r="B523" s="3">
        <v>38643</v>
      </c>
      <c r="C523" s="4">
        <v>1178.1400149999999</v>
      </c>
      <c r="D523" s="4">
        <v>675.96002199999998</v>
      </c>
      <c r="E523" s="4">
        <v>625.35998500000005</v>
      </c>
      <c r="F523" s="4">
        <v>55.549999</v>
      </c>
      <c r="G523" s="4">
        <v>100.620003</v>
      </c>
      <c r="I523" s="74">
        <v>38643</v>
      </c>
      <c r="J523" s="75">
        <f t="shared" si="224"/>
        <v>-1.0049543098217843E-2</v>
      </c>
      <c r="K523" s="75">
        <f t="shared" si="225"/>
        <v>-1.2173137511594592E-2</v>
      </c>
      <c r="L523" s="75">
        <f t="shared" si="226"/>
        <v>-1.2646652135770918E-2</v>
      </c>
      <c r="M523" s="75">
        <f t="shared" si="227"/>
        <v>-1.156587168032258E-2</v>
      </c>
      <c r="N523" s="76">
        <f t="shared" si="228"/>
        <v>-3.9738722839712708E-4</v>
      </c>
      <c r="P523" s="77">
        <v>43124</v>
      </c>
      <c r="Q523" s="78">
        <v>-5.5997579030099087E-4</v>
      </c>
      <c r="R523" s="78">
        <v>-3.0794305497837361E-3</v>
      </c>
      <c r="S523" s="78">
        <v>-5.5503108669234151E-3</v>
      </c>
      <c r="T523" s="78">
        <v>1.739090301003385E-3</v>
      </c>
      <c r="U523" s="79">
        <v>-1.0147693539710166E-3</v>
      </c>
      <c r="W523" s="44">
        <f t="shared" si="229"/>
        <v>43119</v>
      </c>
      <c r="X523" s="20">
        <f t="shared" ca="1" si="230"/>
        <v>-2.1216123190992029E-3</v>
      </c>
      <c r="Y523" s="20">
        <f t="shared" ca="1" si="238"/>
        <v>4.5012388325534984E-6</v>
      </c>
      <c r="Z523" s="20">
        <f t="shared" ca="1" si="239"/>
        <v>3.2046922698505738E-6</v>
      </c>
      <c r="AA523" s="20">
        <f t="shared" ca="1" si="240"/>
        <v>11.246316932961214</v>
      </c>
      <c r="AB523" s="31">
        <f t="shared" ca="1" si="241"/>
        <v>-1.1851487480006342</v>
      </c>
      <c r="AC523" s="20">
        <f t="shared" ca="1" si="242"/>
        <v>109</v>
      </c>
      <c r="AD523" s="20">
        <f t="shared" ca="1" si="243"/>
        <v>8.6248012718600955E-2</v>
      </c>
      <c r="AE523" s="20">
        <f t="shared" ca="1" si="244"/>
        <v>-1.3642273417487472</v>
      </c>
      <c r="AF523" s="20">
        <f t="shared" ca="1" si="245"/>
        <v>-1.1851487480006342</v>
      </c>
      <c r="AG523" s="20">
        <f t="shared" ca="1" si="233"/>
        <v>1.5146139414011235</v>
      </c>
      <c r="AH523" s="45">
        <f t="shared" ca="1" si="246"/>
        <v>1.404577554887471</v>
      </c>
      <c r="AJ523" s="47">
        <f t="shared" si="234"/>
        <v>743</v>
      </c>
      <c r="AK523" s="46">
        <v>515</v>
      </c>
      <c r="AL523" s="46">
        <f t="shared" si="231"/>
        <v>5.7205725292270269E-2</v>
      </c>
      <c r="AM523" s="46">
        <f t="shared" si="232"/>
        <v>-5.559347488384165E-2</v>
      </c>
      <c r="AN523" s="46">
        <f t="shared" ca="1" si="247"/>
        <v>-2.7987896463239646E-2</v>
      </c>
      <c r="AO523" s="94">
        <f t="shared" ca="1" si="248"/>
        <v>1.8799429307198782E-4</v>
      </c>
      <c r="AP523" s="46">
        <f t="shared" ca="1" si="235"/>
        <v>1.8630752510359011E-3</v>
      </c>
      <c r="AQ523" s="47">
        <f t="shared" ca="1" si="236"/>
        <v>-5.7238773019091457E-3</v>
      </c>
      <c r="AR523" s="90">
        <f t="shared" ca="1" si="237"/>
        <v>-4.3996737665429178E-4</v>
      </c>
      <c r="AT523" s="67">
        <f t="shared" si="249"/>
        <v>3.2876106194690267</v>
      </c>
      <c r="AU523" s="56">
        <f t="shared" ca="1" si="250"/>
        <v>1.1411458838627022E-5</v>
      </c>
      <c r="AV523" s="57">
        <f t="shared" ca="1" si="251"/>
        <v>6.3638703691329278E-7</v>
      </c>
    </row>
    <row r="524" spans="2:48" x14ac:dyDescent="0.2">
      <c r="B524" s="3">
        <v>38644</v>
      </c>
      <c r="C524" s="4">
        <v>1195.76001</v>
      </c>
      <c r="D524" s="4">
        <v>685.15997300000004</v>
      </c>
      <c r="E524" s="4">
        <v>638.28002900000001</v>
      </c>
      <c r="F524" s="4">
        <v>56</v>
      </c>
      <c r="G524" s="4">
        <v>100.800003</v>
      </c>
      <c r="I524" s="77">
        <v>38644</v>
      </c>
      <c r="J524" s="78">
        <f t="shared" si="224"/>
        <v>1.4955773316977115E-2</v>
      </c>
      <c r="K524" s="78">
        <f t="shared" si="225"/>
        <v>1.3610199864748889E-2</v>
      </c>
      <c r="L524" s="78">
        <f t="shared" si="226"/>
        <v>2.0660170637556801E-2</v>
      </c>
      <c r="M524" s="78">
        <f t="shared" si="227"/>
        <v>8.100828228637778E-3</v>
      </c>
      <c r="N524" s="79">
        <f t="shared" si="228"/>
        <v>1.7889087123164448E-3</v>
      </c>
      <c r="P524" s="74">
        <v>43125</v>
      </c>
      <c r="Q524" s="75">
        <v>6.0262092393333847E-4</v>
      </c>
      <c r="R524" s="75">
        <v>-1.9620976685188321E-4</v>
      </c>
      <c r="S524" s="75">
        <v>-6.241595157335362E-5</v>
      </c>
      <c r="T524" s="75">
        <v>-3.872876757727484E-3</v>
      </c>
      <c r="U524" s="76">
        <v>2.5856403861330597E-3</v>
      </c>
      <c r="W524" s="42">
        <f t="shared" si="229"/>
        <v>43122</v>
      </c>
      <c r="X524" s="19">
        <f t="shared" ca="1" si="230"/>
        <v>-3.6976335736738515E-4</v>
      </c>
      <c r="Y524" s="46">
        <f t="shared" ca="1" si="238"/>
        <v>1.3672494045160059E-7</v>
      </c>
      <c r="Z524" s="19">
        <f t="shared" ca="1" si="239"/>
        <v>3.8667677355008662E-6</v>
      </c>
      <c r="AA524" s="46">
        <f t="shared" ca="1" si="240"/>
        <v>12.42773263620766</v>
      </c>
      <c r="AB524" s="47">
        <f t="shared" ca="1" si="241"/>
        <v>-0.18803982068276406</v>
      </c>
      <c r="AC524" s="46">
        <f t="shared" ca="1" si="242"/>
        <v>478</v>
      </c>
      <c r="AD524" s="46">
        <f t="shared" ca="1" si="243"/>
        <v>0.37957074721780604</v>
      </c>
      <c r="AE524" s="46">
        <f t="shared" ca="1" si="244"/>
        <v>-0.30660835364378086</v>
      </c>
      <c r="AF524" s="46">
        <f t="shared" ca="1" si="245"/>
        <v>-0.18803982068276406</v>
      </c>
      <c r="AG524" s="46">
        <f t="shared" ca="1" si="233"/>
        <v>5.4563166693232266E-2</v>
      </c>
      <c r="AH524" s="48">
        <f t="shared" ca="1" si="246"/>
        <v>3.5358974162406076E-2</v>
      </c>
      <c r="AJ524" s="31">
        <f t="shared" si="234"/>
        <v>742</v>
      </c>
      <c r="AK524" s="20">
        <v>516</v>
      </c>
      <c r="AL524" s="20">
        <f t="shared" si="231"/>
        <v>5.7205725292270269E-2</v>
      </c>
      <c r="AM524" s="20">
        <f t="shared" si="232"/>
        <v>-5.559347488384165E-2</v>
      </c>
      <c r="AN524" s="20">
        <f t="shared" ca="1" si="247"/>
        <v>5.2293266257610153E-3</v>
      </c>
      <c r="AO524" s="20">
        <f t="shared" ca="1" si="248"/>
        <v>-6.5138432403042072E-3</v>
      </c>
      <c r="AP524" s="20">
        <f t="shared" ca="1" si="235"/>
        <v>8.8167021526963981E-3</v>
      </c>
      <c r="AQ524" s="31">
        <f t="shared" ca="1" si="236"/>
        <v>-3.3297447876313121E-3</v>
      </c>
      <c r="AR524" s="89">
        <f t="shared" ca="1" si="237"/>
        <v>-5.703587430127363E-3</v>
      </c>
      <c r="AT524" s="64">
        <f t="shared" si="249"/>
        <v>3.3125</v>
      </c>
      <c r="AU524" s="65">
        <f t="shared" ca="1" si="250"/>
        <v>2.5749465956350932E-4</v>
      </c>
      <c r="AV524" s="66">
        <f t="shared" ca="1" si="251"/>
        <v>1.0775863796091647E-4</v>
      </c>
    </row>
    <row r="525" spans="2:48" x14ac:dyDescent="0.2">
      <c r="B525" s="3">
        <v>38645</v>
      </c>
      <c r="C525" s="4">
        <v>1177.8000489999999</v>
      </c>
      <c r="D525" s="4">
        <v>676.04998799999998</v>
      </c>
      <c r="E525" s="4">
        <v>627.53997800000002</v>
      </c>
      <c r="F525" s="4">
        <v>54.720001000000003</v>
      </c>
      <c r="G525" s="4">
        <v>100.82</v>
      </c>
      <c r="I525" s="74">
        <v>38645</v>
      </c>
      <c r="J525" s="75">
        <f t="shared" si="224"/>
        <v>-1.5019703661105058E-2</v>
      </c>
      <c r="K525" s="75">
        <f t="shared" si="225"/>
        <v>-1.3296143030818951E-2</v>
      </c>
      <c r="L525" s="75">
        <f t="shared" si="226"/>
        <v>-1.6826550278921531E-2</v>
      </c>
      <c r="M525" s="75">
        <f t="shared" si="227"/>
        <v>-2.285712499999994E-2</v>
      </c>
      <c r="N525" s="76">
        <f t="shared" si="228"/>
        <v>1.9838293060357731E-4</v>
      </c>
      <c r="P525" s="77">
        <v>43126</v>
      </c>
      <c r="Q525" s="78">
        <v>1.1841196442722527E-2</v>
      </c>
      <c r="R525" s="78">
        <v>3.9650811860829985E-3</v>
      </c>
      <c r="S525" s="78">
        <v>3.9895951253739927E-3</v>
      </c>
      <c r="T525" s="78">
        <v>8.8484251963225832E-3</v>
      </c>
      <c r="U525" s="79">
        <v>-1.8421018697614094E-3</v>
      </c>
      <c r="W525" s="44">
        <f t="shared" si="229"/>
        <v>43123</v>
      </c>
      <c r="X525" s="20">
        <f t="shared" ca="1" si="230"/>
        <v>2.40431849828293E-3</v>
      </c>
      <c r="Y525" s="20">
        <f t="shared" ca="1" si="238"/>
        <v>5.7807474411854841E-6</v>
      </c>
      <c r="Z525" s="20">
        <f t="shared" ca="1" si="239"/>
        <v>3.2157069246768603E-6</v>
      </c>
      <c r="AA525" s="20">
        <f t="shared" ca="1" si="240"/>
        <v>10.849803424847686</v>
      </c>
      <c r="AB525" s="31">
        <f t="shared" ca="1" si="241"/>
        <v>1.3407684051837747</v>
      </c>
      <c r="AC525" s="20">
        <f t="shared" ca="1" si="242"/>
        <v>1169</v>
      </c>
      <c r="AD525" s="20">
        <f t="shared" ca="1" si="243"/>
        <v>0.92885532591414943</v>
      </c>
      <c r="AE525" s="20">
        <f t="shared" ca="1" si="244"/>
        <v>1.4673188135204327</v>
      </c>
      <c r="AF525" s="20">
        <f t="shared" ca="1" si="245"/>
        <v>1.3407684051837747</v>
      </c>
      <c r="AG525" s="20">
        <f t="shared" ca="1" si="233"/>
        <v>1.6775964706711173</v>
      </c>
      <c r="AH525" s="45">
        <f t="shared" ca="1" si="246"/>
        <v>1.7976599163390423</v>
      </c>
      <c r="AJ525" s="47">
        <f t="shared" si="234"/>
        <v>741</v>
      </c>
      <c r="AK525" s="46">
        <v>517</v>
      </c>
      <c r="AL525" s="46">
        <f t="shared" si="231"/>
        <v>5.7205725292270269E-2</v>
      </c>
      <c r="AM525" s="46">
        <f t="shared" si="232"/>
        <v>-5.559347488384165E-2</v>
      </c>
      <c r="AN525" s="46">
        <f t="shared" ca="1" si="247"/>
        <v>-2.7911011209237396E-3</v>
      </c>
      <c r="AO525" s="94">
        <f t="shared" ca="1" si="248"/>
        <v>2.4974884622455642E-2</v>
      </c>
      <c r="AP525" s="46">
        <f t="shared" ca="1" si="235"/>
        <v>-4.5884704093794325E-2</v>
      </c>
      <c r="AQ525" s="47">
        <f t="shared" ca="1" si="236"/>
        <v>2.630514854382119E-2</v>
      </c>
      <c r="AR525" s="90">
        <f t="shared" ca="1" si="237"/>
        <v>2.8104306187741197E-2</v>
      </c>
      <c r="AT525" s="67">
        <f t="shared" si="249"/>
        <v>3.3378378378378377</v>
      </c>
      <c r="AU525" s="56">
        <f t="shared" ca="1" si="250"/>
        <v>7.0275040437086647E-3</v>
      </c>
      <c r="AV525" s="57">
        <f t="shared" ca="1" si="251"/>
        <v>2.6363979796580287E-3</v>
      </c>
    </row>
    <row r="526" spans="2:48" x14ac:dyDescent="0.2">
      <c r="B526" s="3">
        <v>38646</v>
      </c>
      <c r="C526" s="4">
        <v>1179.589966</v>
      </c>
      <c r="D526" s="4">
        <v>682.20001200000002</v>
      </c>
      <c r="E526" s="4">
        <v>632.72997999999995</v>
      </c>
      <c r="F526" s="4">
        <v>54.959999000000003</v>
      </c>
      <c r="G526" s="4">
        <v>101.05999799999999</v>
      </c>
      <c r="I526" s="77">
        <v>38646</v>
      </c>
      <c r="J526" s="78">
        <f t="shared" si="224"/>
        <v>1.5197121120174614E-3</v>
      </c>
      <c r="K526" s="78">
        <f t="shared" si="225"/>
        <v>9.0969959458087144E-3</v>
      </c>
      <c r="L526" s="78">
        <f t="shared" si="226"/>
        <v>8.2703926155282097E-3</v>
      </c>
      <c r="M526" s="78">
        <f t="shared" si="227"/>
        <v>4.3859282824208999E-3</v>
      </c>
      <c r="N526" s="79">
        <f t="shared" si="228"/>
        <v>2.3804602261456053E-3</v>
      </c>
      <c r="P526" s="74">
        <v>43129</v>
      </c>
      <c r="Q526" s="75">
        <v>-6.731974371398261E-3</v>
      </c>
      <c r="R526" s="75">
        <v>-8.3348807739948346E-3</v>
      </c>
      <c r="S526" s="75">
        <v>-6.1876258565786929E-3</v>
      </c>
      <c r="T526" s="75">
        <v>-9.1694617940200254E-3</v>
      </c>
      <c r="U526" s="76">
        <v>-1.7532803796267327E-3</v>
      </c>
      <c r="W526" s="42">
        <f t="shared" si="229"/>
        <v>43124</v>
      </c>
      <c r="X526" s="19">
        <f t="shared" ca="1" si="230"/>
        <v>-1.0147693539710166E-3</v>
      </c>
      <c r="Y526" s="46">
        <f t="shared" ca="1" si="238"/>
        <v>1.0297568417587542E-6</v>
      </c>
      <c r="Z526" s="19">
        <f t="shared" ca="1" si="239"/>
        <v>4.2091611877039837E-6</v>
      </c>
      <c r="AA526" s="46">
        <f t="shared" ca="1" si="240"/>
        <v>12.133600604227707</v>
      </c>
      <c r="AB526" s="47">
        <f t="shared" ca="1" si="241"/>
        <v>-0.4946175984732285</v>
      </c>
      <c r="AC526" s="46">
        <f t="shared" ca="1" si="242"/>
        <v>327</v>
      </c>
      <c r="AD526" s="46">
        <f t="shared" ca="1" si="243"/>
        <v>0.25953895071542132</v>
      </c>
      <c r="AE526" s="46">
        <f t="shared" ca="1" si="244"/>
        <v>-0.64476744557495902</v>
      </c>
      <c r="AF526" s="46">
        <f t="shared" ca="1" si="245"/>
        <v>-0.4946175984732285</v>
      </c>
      <c r="AG526" s="46">
        <f t="shared" ca="1" si="233"/>
        <v>0.29177863494604933</v>
      </c>
      <c r="AH526" s="48">
        <f t="shared" ca="1" si="246"/>
        <v>0.24464656871942381</v>
      </c>
      <c r="AJ526" s="31">
        <f t="shared" si="234"/>
        <v>740</v>
      </c>
      <c r="AK526" s="20">
        <v>518</v>
      </c>
      <c r="AL526" s="20">
        <f t="shared" si="231"/>
        <v>5.7205725292270269E-2</v>
      </c>
      <c r="AM526" s="20">
        <f t="shared" si="232"/>
        <v>-5.559347488384165E-2</v>
      </c>
      <c r="AN526" s="20">
        <f t="shared" ca="1" si="247"/>
        <v>-5.5345255647580777E-2</v>
      </c>
      <c r="AO526" s="20">
        <f t="shared" ca="1" si="248"/>
        <v>-1.6359740382736705E-2</v>
      </c>
      <c r="AP526" s="20">
        <f t="shared" ca="1" si="235"/>
        <v>-1.9194133326570141E-2</v>
      </c>
      <c r="AQ526" s="31">
        <f t="shared" ca="1" si="236"/>
        <v>-1.8931789808015215E-2</v>
      </c>
      <c r="AR526" s="89">
        <f t="shared" ca="1" si="237"/>
        <v>-2.1370890157698899E-2</v>
      </c>
      <c r="AT526" s="64">
        <f t="shared" si="249"/>
        <v>3.3636363636363638</v>
      </c>
      <c r="AU526" s="65">
        <f t="shared" ca="1" si="250"/>
        <v>1.2392132639865063E-3</v>
      </c>
      <c r="AV526" s="66">
        <f t="shared" ca="1" si="251"/>
        <v>1.5362230006272701E-3</v>
      </c>
    </row>
    <row r="527" spans="2:48" x14ac:dyDescent="0.2">
      <c r="B527" s="3">
        <v>38649</v>
      </c>
      <c r="C527" s="4">
        <v>1199.380005</v>
      </c>
      <c r="D527" s="4">
        <v>695.42999299999997</v>
      </c>
      <c r="E527" s="4">
        <v>646.59997599999997</v>
      </c>
      <c r="F527" s="4">
        <v>55.82</v>
      </c>
      <c r="G527" s="4">
        <v>100.849998</v>
      </c>
      <c r="I527" s="74">
        <v>38649</v>
      </c>
      <c r="J527" s="75">
        <f t="shared" si="224"/>
        <v>1.6777049288667804E-2</v>
      </c>
      <c r="K527" s="75">
        <f t="shared" si="225"/>
        <v>1.9393111649490782E-2</v>
      </c>
      <c r="L527" s="75">
        <f t="shared" si="226"/>
        <v>2.1920876896018134E-2</v>
      </c>
      <c r="M527" s="75">
        <f t="shared" si="227"/>
        <v>1.5647762293445399E-2</v>
      </c>
      <c r="N527" s="76">
        <f t="shared" si="228"/>
        <v>-2.0779735222238352E-3</v>
      </c>
      <c r="P527" s="77">
        <v>43130</v>
      </c>
      <c r="Q527" s="78">
        <v>-1.0898815391439502E-2</v>
      </c>
      <c r="R527" s="78">
        <v>-1.0684329958770781E-2</v>
      </c>
      <c r="S527" s="78">
        <v>-9.5675761640397847E-3</v>
      </c>
      <c r="T527" s="78">
        <v>-8.3153972187604702E-3</v>
      </c>
      <c r="U527" s="79">
        <v>-1.5714364947310663E-3</v>
      </c>
      <c r="W527" s="44">
        <f t="shared" si="229"/>
        <v>43125</v>
      </c>
      <c r="X527" s="20">
        <f t="shared" ca="1" si="230"/>
        <v>2.5856403861330597E-3</v>
      </c>
      <c r="Y527" s="20">
        <f t="shared" ca="1" si="238"/>
        <v>6.6855362064023178E-6</v>
      </c>
      <c r="Z527" s="20">
        <f t="shared" ca="1" si="239"/>
        <v>3.7019479429777197E-6</v>
      </c>
      <c r="AA527" s="20">
        <f t="shared" ca="1" si="240"/>
        <v>10.70070050928026</v>
      </c>
      <c r="AB527" s="31">
        <f t="shared" ca="1" si="241"/>
        <v>1.3438567246905637</v>
      </c>
      <c r="AC527" s="20">
        <f t="shared" ca="1" si="242"/>
        <v>1172</v>
      </c>
      <c r="AD527" s="20">
        <f t="shared" ca="1" si="243"/>
        <v>0.93124006359300482</v>
      </c>
      <c r="AE527" s="20">
        <f t="shared" ca="1" si="244"/>
        <v>1.485090422514491</v>
      </c>
      <c r="AF527" s="20">
        <f t="shared" ca="1" si="245"/>
        <v>1.3438567246905637</v>
      </c>
      <c r="AG527" s="20">
        <f t="shared" ca="1" si="233"/>
        <v>1.6856061186397984</v>
      </c>
      <c r="AH527" s="45">
        <f t="shared" ca="1" si="246"/>
        <v>1.8059508964960491</v>
      </c>
      <c r="AJ527" s="47">
        <f t="shared" si="234"/>
        <v>739</v>
      </c>
      <c r="AK527" s="46">
        <v>519</v>
      </c>
      <c r="AL527" s="46">
        <f t="shared" si="231"/>
        <v>5.7205725292270269E-2</v>
      </c>
      <c r="AM527" s="46">
        <f t="shared" si="232"/>
        <v>-5.559347488384165E-2</v>
      </c>
      <c r="AN527" s="46">
        <f t="shared" ca="1" si="247"/>
        <v>-3.8519169664697005E-2</v>
      </c>
      <c r="AO527" s="94">
        <f t="shared" ca="1" si="248"/>
        <v>9.7819345916165656E-3</v>
      </c>
      <c r="AP527" s="46">
        <f t="shared" ca="1" si="235"/>
        <v>-3.3791376961005014E-3</v>
      </c>
      <c r="AQ527" s="47">
        <f t="shared" ca="1" si="236"/>
        <v>-2.5951141327197481E-2</v>
      </c>
      <c r="AR527" s="90">
        <f t="shared" ca="1" si="237"/>
        <v>-2.7846161936272908E-2</v>
      </c>
      <c r="AT527" s="67">
        <f t="shared" si="249"/>
        <v>3.3899082568807342</v>
      </c>
      <c r="AU527" s="56">
        <f t="shared" ca="1" si="250"/>
        <v>3.8707910044239782E-5</v>
      </c>
      <c r="AV527" s="57">
        <f t="shared" ca="1" si="251"/>
        <v>2.6285644718140283E-3</v>
      </c>
    </row>
    <row r="528" spans="2:48" x14ac:dyDescent="0.2">
      <c r="B528" s="3">
        <v>38650</v>
      </c>
      <c r="C528" s="4">
        <v>1196.540039</v>
      </c>
      <c r="D528" s="4">
        <v>693.90002400000003</v>
      </c>
      <c r="E528" s="4">
        <v>642.72997999999995</v>
      </c>
      <c r="F528" s="4">
        <v>55.880001</v>
      </c>
      <c r="G528" s="4">
        <v>100.550003</v>
      </c>
      <c r="I528" s="77">
        <v>38650</v>
      </c>
      <c r="J528" s="78">
        <f t="shared" si="224"/>
        <v>-2.3678617186885685E-3</v>
      </c>
      <c r="K528" s="78">
        <f t="shared" si="225"/>
        <v>-2.2000330952075247E-3</v>
      </c>
      <c r="L528" s="78">
        <f t="shared" si="226"/>
        <v>-5.9851471445152276E-3</v>
      </c>
      <c r="M528" s="78">
        <f t="shared" si="227"/>
        <v>1.0749014690075197E-3</v>
      </c>
      <c r="N528" s="79">
        <f t="shared" si="228"/>
        <v>-2.9746654035629786E-3</v>
      </c>
      <c r="P528" s="74">
        <v>43131</v>
      </c>
      <c r="Q528" s="75">
        <v>4.88985389629117E-4</v>
      </c>
      <c r="R528" s="75">
        <v>-1.782917694120863E-3</v>
      </c>
      <c r="S528" s="75">
        <v>-4.9531635103617806E-3</v>
      </c>
      <c r="T528" s="75">
        <v>-1.3525290410461117E-3</v>
      </c>
      <c r="U528" s="76">
        <v>8.3321913094677378E-4</v>
      </c>
      <c r="W528" s="42">
        <f t="shared" si="229"/>
        <v>43126</v>
      </c>
      <c r="X528" s="19">
        <f t="shared" ca="1" si="230"/>
        <v>-1.8421018697614094E-3</v>
      </c>
      <c r="Y528" s="46">
        <f t="shared" ca="1" si="238"/>
        <v>3.3933392985784805E-6</v>
      </c>
      <c r="Z528" s="19">
        <f t="shared" ca="1" si="239"/>
        <v>4.8047426168402545E-6</v>
      </c>
      <c r="AA528" s="46">
        <f t="shared" ca="1" si="240"/>
        <v>11.539659200279464</v>
      </c>
      <c r="AB528" s="47">
        <f t="shared" ca="1" si="241"/>
        <v>-0.8403855557964226</v>
      </c>
      <c r="AC528" s="46">
        <f t="shared" ca="1" si="242"/>
        <v>194</v>
      </c>
      <c r="AD528" s="46">
        <f t="shared" ca="1" si="243"/>
        <v>0.15381558028616851</v>
      </c>
      <c r="AE528" s="46">
        <f t="shared" ca="1" si="244"/>
        <v>-1.0202051818725846</v>
      </c>
      <c r="AF528" s="46">
        <f t="shared" ca="1" si="245"/>
        <v>-0.8403855557964226</v>
      </c>
      <c r="AG528" s="46">
        <f t="shared" ca="1" si="233"/>
        <v>0.7848778735809181</v>
      </c>
      <c r="AH528" s="48">
        <f t="shared" ca="1" si="246"/>
        <v>0.70624788239126202</v>
      </c>
      <c r="AJ528" s="31">
        <f t="shared" si="234"/>
        <v>738</v>
      </c>
      <c r="AK528" s="20">
        <v>520</v>
      </c>
      <c r="AL528" s="20">
        <f t="shared" si="231"/>
        <v>5.7205725292270269E-2</v>
      </c>
      <c r="AM528" s="20">
        <f t="shared" si="232"/>
        <v>-5.559347488384165E-2</v>
      </c>
      <c r="AN528" s="20">
        <f t="shared" ca="1" si="247"/>
        <v>3.3454217627295918E-2</v>
      </c>
      <c r="AO528" s="20">
        <f t="shared" ca="1" si="248"/>
        <v>-5.2954799807652334E-3</v>
      </c>
      <c r="AP528" s="20">
        <f t="shared" ca="1" si="235"/>
        <v>2.6894871165029324E-2</v>
      </c>
      <c r="AQ528" s="31">
        <f t="shared" ca="1" si="236"/>
        <v>-4.496324994057917E-3</v>
      </c>
      <c r="AR528" s="89">
        <f t="shared" ca="1" si="237"/>
        <v>-2.4667505879518484E-3</v>
      </c>
      <c r="AT528" s="64">
        <f t="shared" si="249"/>
        <v>3.4166666666666665</v>
      </c>
      <c r="AU528" s="65">
        <f t="shared" ca="1" si="250"/>
        <v>2.4713914911937132E-3</v>
      </c>
      <c r="AV528" s="66">
        <f t="shared" ca="1" si="251"/>
        <v>2.0789933082466029E-5</v>
      </c>
    </row>
    <row r="529" spans="2:48" x14ac:dyDescent="0.2">
      <c r="B529" s="3">
        <v>38651</v>
      </c>
      <c r="C529" s="4">
        <v>1191.380005</v>
      </c>
      <c r="D529" s="4">
        <v>690.40997300000004</v>
      </c>
      <c r="E529" s="4">
        <v>638.40997300000004</v>
      </c>
      <c r="F529" s="4">
        <v>55.779998999999997</v>
      </c>
      <c r="G529" s="4">
        <v>100.150002</v>
      </c>
      <c r="I529" s="74">
        <v>38651</v>
      </c>
      <c r="J529" s="75">
        <f t="shared" si="224"/>
        <v>-4.3124624599377871E-3</v>
      </c>
      <c r="K529" s="75">
        <f t="shared" si="225"/>
        <v>-5.0296164855010784E-3</v>
      </c>
      <c r="L529" s="75">
        <f t="shared" si="226"/>
        <v>-6.7213404297710201E-3</v>
      </c>
      <c r="M529" s="75">
        <f t="shared" si="227"/>
        <v>-1.7895847925987595E-3</v>
      </c>
      <c r="N529" s="76">
        <f t="shared" si="228"/>
        <v>-3.9781301647500017E-3</v>
      </c>
      <c r="P529" s="77">
        <v>43132</v>
      </c>
      <c r="Q529" s="78">
        <v>-6.4808856182342871E-4</v>
      </c>
      <c r="R529" s="78">
        <v>1.6786486223845931E-3</v>
      </c>
      <c r="S529" s="78">
        <v>3.1048108941676505E-3</v>
      </c>
      <c r="T529" s="78">
        <v>2.8440819525505459E-3</v>
      </c>
      <c r="U529" s="79">
        <v>-5.3654117551417144E-3</v>
      </c>
      <c r="W529" s="44">
        <f t="shared" si="229"/>
        <v>43129</v>
      </c>
      <c r="X529" s="20">
        <f t="shared" ca="1" si="230"/>
        <v>-1.7532803796267327E-3</v>
      </c>
      <c r="Y529" s="20">
        <f t="shared" ca="1" si="238"/>
        <v>3.0739920895840598E-6</v>
      </c>
      <c r="Z529" s="20">
        <f t="shared" ca="1" si="239"/>
        <v>4.7593981995870587E-6</v>
      </c>
      <c r="AA529" s="20">
        <f t="shared" ca="1" si="240"/>
        <v>11.609511011367546</v>
      </c>
      <c r="AB529" s="31">
        <f t="shared" ca="1" si="241"/>
        <v>-0.80366554922079181</v>
      </c>
      <c r="AC529" s="20">
        <f t="shared" ca="1" si="242"/>
        <v>206</v>
      </c>
      <c r="AD529" s="20">
        <f t="shared" ca="1" si="243"/>
        <v>0.16335453100158984</v>
      </c>
      <c r="AE529" s="20">
        <f t="shared" ca="1" si="244"/>
        <v>-0.98076414786138899</v>
      </c>
      <c r="AF529" s="20">
        <f t="shared" ca="1" si="245"/>
        <v>-0.80366554922079181</v>
      </c>
      <c r="AG529" s="20">
        <f t="shared" ca="1" si="233"/>
        <v>0.72116327671032332</v>
      </c>
      <c r="AH529" s="45">
        <f t="shared" ca="1" si="246"/>
        <v>0.645878315004357</v>
      </c>
      <c r="AJ529" s="47">
        <f t="shared" si="234"/>
        <v>737</v>
      </c>
      <c r="AK529" s="46">
        <v>521</v>
      </c>
      <c r="AL529" s="46">
        <f t="shared" si="231"/>
        <v>5.7205725292270269E-2</v>
      </c>
      <c r="AM529" s="46">
        <f t="shared" si="232"/>
        <v>-5.559347488384165E-2</v>
      </c>
      <c r="AN529" s="46">
        <f t="shared" ca="1" si="247"/>
        <v>3.9807212833463591E-2</v>
      </c>
      <c r="AO529" s="94">
        <f t="shared" ca="1" si="248"/>
        <v>4.4380597324702592E-2</v>
      </c>
      <c r="AP529" s="46">
        <f t="shared" ca="1" si="235"/>
        <v>-5.7826657738911477E-2</v>
      </c>
      <c r="AQ529" s="47">
        <f t="shared" ca="1" si="236"/>
        <v>4.5711002815674764E-2</v>
      </c>
      <c r="AR529" s="90">
        <f t="shared" ca="1" si="237"/>
        <v>4.5859251109166582E-2</v>
      </c>
      <c r="AT529" s="67">
        <f t="shared" si="249"/>
        <v>3.44392523364486</v>
      </c>
      <c r="AU529" s="56">
        <f t="shared" ca="1" si="250"/>
        <v>1.1516218544166432E-2</v>
      </c>
      <c r="AV529" s="57">
        <f t="shared" ca="1" si="251"/>
        <v>7.2428189829924329E-3</v>
      </c>
    </row>
    <row r="530" spans="2:48" x14ac:dyDescent="0.2">
      <c r="B530" s="3">
        <v>38652</v>
      </c>
      <c r="C530" s="4">
        <v>1178.900024</v>
      </c>
      <c r="D530" s="4">
        <v>678.330017</v>
      </c>
      <c r="E530" s="4">
        <v>624.03002900000001</v>
      </c>
      <c r="F530" s="4">
        <v>55.669998</v>
      </c>
      <c r="G530" s="4">
        <v>100.379997</v>
      </c>
      <c r="I530" s="77">
        <v>38652</v>
      </c>
      <c r="J530" s="78">
        <f t="shared" si="224"/>
        <v>-1.0475231200476586E-2</v>
      </c>
      <c r="K530" s="78">
        <f t="shared" si="225"/>
        <v>-1.7496786652008628E-2</v>
      </c>
      <c r="L530" s="78">
        <f t="shared" si="226"/>
        <v>-2.2524623060673932E-2</v>
      </c>
      <c r="M530" s="78">
        <f t="shared" si="227"/>
        <v>-1.9720509496602341E-3</v>
      </c>
      <c r="N530" s="79">
        <f t="shared" si="228"/>
        <v>2.2965051962755066E-3</v>
      </c>
      <c r="P530" s="74">
        <v>43133</v>
      </c>
      <c r="Q530" s="75">
        <v>-2.1208547694941481E-2</v>
      </c>
      <c r="R530" s="75">
        <v>-2.0186491250478972E-2</v>
      </c>
      <c r="S530" s="75">
        <v>-2.0634593417922394E-2</v>
      </c>
      <c r="T530" s="75">
        <v>-2.0256582568943311E-2</v>
      </c>
      <c r="U530" s="76">
        <v>-2.9761905592315761E-3</v>
      </c>
      <c r="W530" s="42">
        <f t="shared" si="229"/>
        <v>43130</v>
      </c>
      <c r="X530" s="19">
        <f t="shared" ca="1" si="230"/>
        <v>-1.5714364947310663E-3</v>
      </c>
      <c r="Y530" s="46">
        <f t="shared" ca="1" si="238"/>
        <v>2.4694126569726604E-6</v>
      </c>
      <c r="Z530" s="19">
        <f t="shared" ca="1" si="239"/>
        <v>4.6424738606328264E-6</v>
      </c>
      <c r="AA530" s="46">
        <f t="shared" ca="1" si="240"/>
        <v>11.748345767410168</v>
      </c>
      <c r="AB530" s="47">
        <f t="shared" ca="1" si="241"/>
        <v>-0.7293266804223526</v>
      </c>
      <c r="AC530" s="46">
        <f t="shared" ca="1" si="242"/>
        <v>222</v>
      </c>
      <c r="AD530" s="46">
        <f t="shared" ca="1" si="243"/>
        <v>0.17607313195548491</v>
      </c>
      <c r="AE530" s="46">
        <f t="shared" ca="1" si="244"/>
        <v>-0.93043430453811327</v>
      </c>
      <c r="AF530" s="46">
        <f t="shared" ca="1" si="245"/>
        <v>-0.7293266804223526</v>
      </c>
      <c r="AG530" s="46">
        <f t="shared" ca="1" si="233"/>
        <v>0.60043042775785893</v>
      </c>
      <c r="AH530" s="48">
        <f t="shared" ca="1" si="246"/>
        <v>0.5319174067758885</v>
      </c>
      <c r="AJ530" s="31">
        <f t="shared" si="234"/>
        <v>736</v>
      </c>
      <c r="AK530" s="20">
        <v>522</v>
      </c>
      <c r="AL530" s="20">
        <f t="shared" si="231"/>
        <v>5.7205725292270269E-2</v>
      </c>
      <c r="AM530" s="20">
        <f t="shared" si="232"/>
        <v>-5.559347488384165E-2</v>
      </c>
      <c r="AN530" s="20">
        <f t="shared" ca="1" si="247"/>
        <v>-1.8043805680252076E-2</v>
      </c>
      <c r="AO530" s="20">
        <f t="shared" ca="1" si="248"/>
        <v>-1.011009349072264E-2</v>
      </c>
      <c r="AP530" s="20">
        <f t="shared" ca="1" si="235"/>
        <v>-8.8020162995162497E-3</v>
      </c>
      <c r="AQ530" s="31">
        <f t="shared" ca="1" si="236"/>
        <v>7.8522281641901656E-2</v>
      </c>
      <c r="AR530" s="89">
        <f t="shared" ca="1" si="237"/>
        <v>7.6831846049129071E-2</v>
      </c>
      <c r="AT530" s="64">
        <f t="shared" si="249"/>
        <v>3.4716981132075473</v>
      </c>
      <c r="AU530" s="65">
        <f t="shared" ca="1" si="250"/>
        <v>2.6897151570563679E-4</v>
      </c>
      <c r="AV530" s="66">
        <f t="shared" ca="1" si="251"/>
        <v>2.0493894195968698E-2</v>
      </c>
    </row>
    <row r="531" spans="2:48" x14ac:dyDescent="0.2">
      <c r="B531" s="3">
        <v>38653</v>
      </c>
      <c r="C531" s="4">
        <v>1198.410034</v>
      </c>
      <c r="D531" s="4">
        <v>689.51000999999997</v>
      </c>
      <c r="E531" s="4">
        <v>635.330017</v>
      </c>
      <c r="F531" s="4">
        <v>56.150002000000001</v>
      </c>
      <c r="G531" s="4">
        <v>100.220001</v>
      </c>
      <c r="I531" s="74">
        <v>38653</v>
      </c>
      <c r="J531" s="75">
        <f t="shared" si="224"/>
        <v>1.6549333788121092E-2</v>
      </c>
      <c r="K531" s="75">
        <f t="shared" si="225"/>
        <v>1.6481642739982077E-2</v>
      </c>
      <c r="L531" s="75">
        <f t="shared" si="226"/>
        <v>1.8108083705696131E-2</v>
      </c>
      <c r="M531" s="75">
        <f t="shared" si="227"/>
        <v>8.6223103510799665E-3</v>
      </c>
      <c r="N531" s="76">
        <f t="shared" si="228"/>
        <v>-1.5939032155978913E-3</v>
      </c>
      <c r="P531" s="77">
        <v>43136</v>
      </c>
      <c r="Q531" s="78">
        <v>-4.0979225016407377E-2</v>
      </c>
      <c r="R531" s="78">
        <v>-3.5567887907473845E-2</v>
      </c>
      <c r="S531" s="78">
        <v>-3.6309146609070815E-2</v>
      </c>
      <c r="T531" s="78">
        <v>-4.1902148508525958E-2</v>
      </c>
      <c r="U531" s="79">
        <v>4.0111941421043778E-3</v>
      </c>
      <c r="W531" s="44">
        <f t="shared" si="229"/>
        <v>43131</v>
      </c>
      <c r="X531" s="20">
        <f t="shared" ca="1" si="230"/>
        <v>8.3321913094677378E-4</v>
      </c>
      <c r="Y531" s="20">
        <f t="shared" ca="1" si="238"/>
        <v>6.9425412017569695E-7</v>
      </c>
      <c r="Z531" s="20">
        <f t="shared" ca="1" si="239"/>
        <v>4.3981555269915922E-6</v>
      </c>
      <c r="AA531" s="20">
        <f t="shared" ca="1" si="240"/>
        <v>12.176474105055123</v>
      </c>
      <c r="AB531" s="31">
        <f t="shared" ca="1" si="241"/>
        <v>0.39730491852499616</v>
      </c>
      <c r="AC531" s="20">
        <f t="shared" ca="1" si="242"/>
        <v>831</v>
      </c>
      <c r="AD531" s="20">
        <f t="shared" ca="1" si="243"/>
        <v>0.66017488076311603</v>
      </c>
      <c r="AE531" s="20">
        <f t="shared" ca="1" si="244"/>
        <v>0.41294045764605769</v>
      </c>
      <c r="AF531" s="20">
        <f t="shared" ca="1" si="245"/>
        <v>0.39730491852499616</v>
      </c>
      <c r="AG531" s="20">
        <f t="shared" ca="1" si="233"/>
        <v>0.12373308525548246</v>
      </c>
      <c r="AH531" s="45">
        <f t="shared" ca="1" si="246"/>
        <v>0.15785119828415384</v>
      </c>
      <c r="AJ531" s="47">
        <f t="shared" si="234"/>
        <v>735</v>
      </c>
      <c r="AK531" s="46">
        <v>523</v>
      </c>
      <c r="AL531" s="46">
        <f t="shared" si="231"/>
        <v>5.7205725292270269E-2</v>
      </c>
      <c r="AM531" s="46">
        <f t="shared" si="232"/>
        <v>-5.559347488384165E-2</v>
      </c>
      <c r="AN531" s="46">
        <f t="shared" ca="1" si="247"/>
        <v>-4.4689782284399085E-2</v>
      </c>
      <c r="AO531" s="94">
        <f t="shared" ca="1" si="248"/>
        <v>-1.9814952265601992E-2</v>
      </c>
      <c r="AP531" s="46">
        <f t="shared" ca="1" si="235"/>
        <v>-3.6102118996417652E-2</v>
      </c>
      <c r="AQ531" s="47">
        <f t="shared" ca="1" si="236"/>
        <v>-7.0880702865064654E-3</v>
      </c>
      <c r="AR531" s="90">
        <f t="shared" ca="1" si="237"/>
        <v>-6.9206072345147224E-3</v>
      </c>
      <c r="AT531" s="67">
        <f t="shared" si="249"/>
        <v>3.5</v>
      </c>
      <c r="AU531" s="56">
        <f t="shared" ca="1" si="250"/>
        <v>4.5617704861102507E-3</v>
      </c>
      <c r="AV531" s="57">
        <f t="shared" ca="1" si="251"/>
        <v>1.676318157304613E-4</v>
      </c>
    </row>
    <row r="532" spans="2:48" x14ac:dyDescent="0.2">
      <c r="B532" s="3">
        <v>38656</v>
      </c>
      <c r="C532" s="4">
        <v>1207.01001</v>
      </c>
      <c r="D532" s="4">
        <v>700.38000499999998</v>
      </c>
      <c r="E532" s="4">
        <v>646.60998500000005</v>
      </c>
      <c r="F532" s="4">
        <v>56.25</v>
      </c>
      <c r="G532" s="4">
        <v>100.209999</v>
      </c>
      <c r="I532" s="77">
        <v>38656</v>
      </c>
      <c r="J532" s="78">
        <f t="shared" si="224"/>
        <v>7.1761548685430731E-3</v>
      </c>
      <c r="K532" s="78">
        <f t="shared" si="225"/>
        <v>1.576481101412874E-2</v>
      </c>
      <c r="L532" s="78">
        <f t="shared" si="226"/>
        <v>1.7754501909517134E-2</v>
      </c>
      <c r="M532" s="78">
        <f t="shared" si="227"/>
        <v>1.7809082179551725E-3</v>
      </c>
      <c r="N532" s="79">
        <f t="shared" si="228"/>
        <v>-9.9800438038312003E-5</v>
      </c>
      <c r="P532" s="74">
        <v>43137</v>
      </c>
      <c r="Q532" s="75">
        <v>1.7440920907613715E-2</v>
      </c>
      <c r="R532" s="75">
        <v>7.8398294553994503E-3</v>
      </c>
      <c r="S532" s="75">
        <v>1.0784109856990317E-2</v>
      </c>
      <c r="T532" s="75">
        <v>1.9709321832561636E-2</v>
      </c>
      <c r="U532" s="76">
        <v>-2.8802100589114562E-3</v>
      </c>
      <c r="W532" s="42">
        <f t="shared" si="229"/>
        <v>43132</v>
      </c>
      <c r="X532" s="19">
        <f t="shared" ca="1" si="230"/>
        <v>-5.3654117551417144E-3</v>
      </c>
      <c r="Y532" s="46">
        <f t="shared" ca="1" si="238"/>
        <v>2.8787643302212892E-5</v>
      </c>
      <c r="Z532" s="19">
        <f t="shared" ca="1" si="239"/>
        <v>3.7539236669753235E-6</v>
      </c>
      <c r="AA532" s="46">
        <f t="shared" ca="1" si="240"/>
        <v>4.8240279000257829</v>
      </c>
      <c r="AB532" s="47">
        <f t="shared" ca="1" si="241"/>
        <v>-2.769238352645865</v>
      </c>
      <c r="AC532" s="46">
        <f t="shared" ca="1" si="242"/>
        <v>5</v>
      </c>
      <c r="AD532" s="46">
        <f t="shared" ca="1" si="243"/>
        <v>3.577106518282989E-3</v>
      </c>
      <c r="AE532" s="46">
        <f t="shared" ca="1" si="244"/>
        <v>-2.6895793772853152</v>
      </c>
      <c r="AF532" s="46">
        <f t="shared" ca="1" si="245"/>
        <v>-2.769238352645865</v>
      </c>
      <c r="AG532" s="46">
        <f t="shared" ca="1" si="233"/>
        <v>7.9230209665163933</v>
      </c>
      <c r="AH532" s="48">
        <f t="shared" ca="1" si="246"/>
        <v>7.6686810537647858</v>
      </c>
      <c r="AJ532" s="31">
        <f t="shared" si="234"/>
        <v>734</v>
      </c>
      <c r="AK532" s="20">
        <v>524</v>
      </c>
      <c r="AL532" s="20">
        <f t="shared" si="231"/>
        <v>5.7205725292270269E-2</v>
      </c>
      <c r="AM532" s="20">
        <f t="shared" si="232"/>
        <v>-5.559347488384165E-2</v>
      </c>
      <c r="AN532" s="20">
        <f t="shared" ca="1" si="247"/>
        <v>5.7660534647298638E-2</v>
      </c>
      <c r="AO532" s="20">
        <f t="shared" ca="1" si="248"/>
        <v>9.4704731056649231E-3</v>
      </c>
      <c r="AP532" s="20">
        <f t="shared" ca="1" si="235"/>
        <v>5.4240592010013251E-2</v>
      </c>
      <c r="AQ532" s="31">
        <f t="shared" ca="1" si="236"/>
        <v>6.1701414535015778E-2</v>
      </c>
      <c r="AR532" s="89">
        <f t="shared" ca="1" si="237"/>
        <v>6.2064723164359896E-2</v>
      </c>
      <c r="AT532" s="64">
        <f t="shared" si="249"/>
        <v>3.5288461538461537</v>
      </c>
      <c r="AU532" s="65">
        <f t="shared" ca="1" si="250"/>
        <v>1.0382012966596094E-2</v>
      </c>
      <c r="AV532" s="66">
        <f t="shared" ca="1" si="251"/>
        <v>1.3593220761144114E-2</v>
      </c>
    </row>
    <row r="533" spans="2:48" x14ac:dyDescent="0.2">
      <c r="B533" s="3">
        <v>38657</v>
      </c>
      <c r="C533" s="4">
        <v>1202.76001</v>
      </c>
      <c r="D533" s="4">
        <v>700.5</v>
      </c>
      <c r="E533" s="4">
        <v>643.02002000000005</v>
      </c>
      <c r="F533" s="4">
        <v>56.73</v>
      </c>
      <c r="G533" s="4">
        <v>99.879997000000003</v>
      </c>
      <c r="I533" s="74">
        <v>38657</v>
      </c>
      <c r="J533" s="75">
        <f t="shared" si="224"/>
        <v>-3.5210975590832094E-3</v>
      </c>
      <c r="K533" s="75">
        <f t="shared" si="225"/>
        <v>1.7132842049084079E-4</v>
      </c>
      <c r="L533" s="75">
        <f t="shared" si="226"/>
        <v>-5.551978910440126E-3</v>
      </c>
      <c r="M533" s="75">
        <f t="shared" si="227"/>
        <v>8.5333333333332782E-3</v>
      </c>
      <c r="N533" s="76">
        <f t="shared" si="228"/>
        <v>-3.2931045134527268E-3</v>
      </c>
      <c r="P533" s="77">
        <v>43138</v>
      </c>
      <c r="Q533" s="78">
        <v>-5.0015886132705294E-3</v>
      </c>
      <c r="R533" s="78">
        <v>-7.9933798105139562E-4</v>
      </c>
      <c r="S533" s="78">
        <v>5.3074767720106381E-4</v>
      </c>
      <c r="T533" s="78">
        <v>-1.0581264556204763E-2</v>
      </c>
      <c r="U533" s="79">
        <v>-2.2362840104360785E-3</v>
      </c>
      <c r="W533" s="44">
        <f t="shared" si="229"/>
        <v>43133</v>
      </c>
      <c r="X533" s="20">
        <f t="shared" ca="1" si="230"/>
        <v>-2.9761905592315761E-3</v>
      </c>
      <c r="Y533" s="20">
        <f t="shared" ca="1" si="238"/>
        <v>8.8577102448591618E-6</v>
      </c>
      <c r="Z533" s="20">
        <f t="shared" ca="1" si="239"/>
        <v>1.0617050151312067E-5</v>
      </c>
      <c r="AA533" s="20">
        <f t="shared" ca="1" si="240"/>
        <v>10.618758263537959</v>
      </c>
      <c r="AB533" s="31">
        <f t="shared" ca="1" si="241"/>
        <v>-0.91339535838863017</v>
      </c>
      <c r="AC533" s="20">
        <f t="shared" ca="1" si="242"/>
        <v>177</v>
      </c>
      <c r="AD533" s="20">
        <f t="shared" ca="1" si="243"/>
        <v>0.140302066772655</v>
      </c>
      <c r="AE533" s="20">
        <f t="shared" ca="1" si="244"/>
        <v>-1.0789631987229182</v>
      </c>
      <c r="AF533" s="20">
        <f t="shared" ca="1" si="245"/>
        <v>-0.91339535838863017</v>
      </c>
      <c r="AG533" s="20">
        <f t="shared" ca="1" si="233"/>
        <v>0.91957194061205427</v>
      </c>
      <c r="AH533" s="45">
        <f t="shared" ca="1" si="246"/>
        <v>0.83429108072589409</v>
      </c>
      <c r="AJ533" s="47">
        <f t="shared" si="234"/>
        <v>733</v>
      </c>
      <c r="AK533" s="46">
        <v>525</v>
      </c>
      <c r="AL533" s="46">
        <f t="shared" si="231"/>
        <v>5.7205725292270269E-2</v>
      </c>
      <c r="AM533" s="46">
        <f t="shared" si="232"/>
        <v>-5.559347488384165E-2</v>
      </c>
      <c r="AN533" s="46">
        <f t="shared" ca="1" si="247"/>
        <v>2.3994693566459384E-2</v>
      </c>
      <c r="AO533" s="94">
        <f t="shared" ca="1" si="248"/>
        <v>1.4579096360619862E-2</v>
      </c>
      <c r="AP533" s="46">
        <f t="shared" ca="1" si="235"/>
        <v>-1.0930545244284745E-2</v>
      </c>
      <c r="AQ533" s="47">
        <f t="shared" ca="1" si="236"/>
        <v>7.7146133674836906E-3</v>
      </c>
      <c r="AR533" s="90">
        <f t="shared" ca="1" si="237"/>
        <v>3.0298618869476148E-3</v>
      </c>
      <c r="AT533" s="67">
        <f t="shared" si="249"/>
        <v>3.558252427184466</v>
      </c>
      <c r="AU533" s="56">
        <f t="shared" ca="1" si="250"/>
        <v>4.2512868239942645E-4</v>
      </c>
      <c r="AV533" s="57">
        <f t="shared" ca="1" si="251"/>
        <v>3.2664981643522807E-5</v>
      </c>
    </row>
    <row r="534" spans="2:48" x14ac:dyDescent="0.2">
      <c r="B534" s="3">
        <v>38658</v>
      </c>
      <c r="C534" s="4">
        <v>1214.76001</v>
      </c>
      <c r="D534" s="4">
        <v>712.78002900000001</v>
      </c>
      <c r="E534" s="4">
        <v>657.04998799999998</v>
      </c>
      <c r="F534" s="4">
        <v>57.509998000000003</v>
      </c>
      <c r="G534" s="4">
        <v>99.790001000000004</v>
      </c>
      <c r="I534" s="77">
        <v>38658</v>
      </c>
      <c r="J534" s="78">
        <f t="shared" si="224"/>
        <v>9.9770526956578821E-3</v>
      </c>
      <c r="K534" s="78">
        <f t="shared" si="225"/>
        <v>1.7530376873661688E-2</v>
      </c>
      <c r="L534" s="78">
        <f t="shared" si="226"/>
        <v>2.1818866541666836E-2</v>
      </c>
      <c r="M534" s="78">
        <f t="shared" si="227"/>
        <v>1.3749303719372576E-2</v>
      </c>
      <c r="N534" s="79">
        <f t="shared" si="228"/>
        <v>-9.0104127656310694E-4</v>
      </c>
      <c r="P534" s="74">
        <v>43139</v>
      </c>
      <c r="Q534" s="75">
        <v>-3.7536419718832745E-2</v>
      </c>
      <c r="R534" s="75">
        <v>-3.2885199092356265E-2</v>
      </c>
      <c r="S534" s="75">
        <v>-2.9297620542604298E-2</v>
      </c>
      <c r="T534" s="75">
        <v>-2.6094311682346133E-2</v>
      </c>
      <c r="U534" s="76">
        <v>-1.680986147161191E-3</v>
      </c>
      <c r="W534" s="42">
        <f t="shared" si="229"/>
        <v>43136</v>
      </c>
      <c r="X534" s="19">
        <f t="shared" ca="1" si="230"/>
        <v>4.0111941421043778E-3</v>
      </c>
      <c r="Y534" s="46">
        <f t="shared" ca="1" si="238"/>
        <v>1.6089678445652476E-5</v>
      </c>
      <c r="Z534" s="19">
        <f t="shared" ca="1" si="239"/>
        <v>1.0480809592753395E-5</v>
      </c>
      <c r="AA534" s="46">
        <f t="shared" ca="1" si="240"/>
        <v>9.9308085626679095</v>
      </c>
      <c r="AB534" s="47">
        <f t="shared" ca="1" si="241"/>
        <v>1.2390141517231605</v>
      </c>
      <c r="AC534" s="46">
        <f t="shared" ca="1" si="242"/>
        <v>1150</v>
      </c>
      <c r="AD534" s="46">
        <f t="shared" ca="1" si="243"/>
        <v>0.91375198728139906</v>
      </c>
      <c r="AE534" s="46">
        <f t="shared" ca="1" si="244"/>
        <v>1.3642273417487472</v>
      </c>
      <c r="AF534" s="46">
        <f t="shared" ca="1" si="245"/>
        <v>1.2390141517231605</v>
      </c>
      <c r="AG534" s="46">
        <f t="shared" ca="1" si="233"/>
        <v>1.4243619829861254</v>
      </c>
      <c r="AH534" s="48">
        <f t="shared" ca="1" si="246"/>
        <v>1.535156068170263</v>
      </c>
      <c r="AJ534" s="31">
        <f t="shared" si="234"/>
        <v>732</v>
      </c>
      <c r="AK534" s="20">
        <v>526</v>
      </c>
      <c r="AL534" s="20">
        <f t="shared" si="231"/>
        <v>5.7205725292270269E-2</v>
      </c>
      <c r="AM534" s="20">
        <f t="shared" si="232"/>
        <v>-5.559347488384165E-2</v>
      </c>
      <c r="AN534" s="20">
        <f t="shared" ca="1" si="247"/>
        <v>-3.7403973762852819E-3</v>
      </c>
      <c r="AO534" s="20">
        <f t="shared" ca="1" si="248"/>
        <v>6.614303939917434E-3</v>
      </c>
      <c r="AP534" s="20">
        <f t="shared" ca="1" si="235"/>
        <v>-1.5304243024719878E-2</v>
      </c>
      <c r="AQ534" s="31">
        <f t="shared" ca="1" si="236"/>
        <v>1.4437713401291255E-2</v>
      </c>
      <c r="AR534" s="89">
        <f t="shared" ca="1" si="237"/>
        <v>1.2488090411177403E-2</v>
      </c>
      <c r="AT534" s="64">
        <f t="shared" si="249"/>
        <v>3.5882352941176472</v>
      </c>
      <c r="AU534" s="65">
        <f t="shared" ca="1" si="250"/>
        <v>8.4043594871417119E-4</v>
      </c>
      <c r="AV534" s="66">
        <f t="shared" ca="1" si="251"/>
        <v>5.5959391348130605E-4</v>
      </c>
    </row>
    <row r="535" spans="2:48" x14ac:dyDescent="0.2">
      <c r="B535" s="3">
        <v>38659</v>
      </c>
      <c r="C535" s="4">
        <v>1219.9399410000001</v>
      </c>
      <c r="D535" s="4">
        <v>715.09997599999997</v>
      </c>
      <c r="E535" s="4">
        <v>658.77002000000005</v>
      </c>
      <c r="F535" s="4">
        <v>57.48</v>
      </c>
      <c r="G535" s="4">
        <v>99.449996999999996</v>
      </c>
      <c r="I535" s="74">
        <v>38659</v>
      </c>
      <c r="J535" s="75">
        <f t="shared" si="224"/>
        <v>4.264159963580069E-3</v>
      </c>
      <c r="K535" s="75">
        <f t="shared" si="225"/>
        <v>3.254786758342182E-3</v>
      </c>
      <c r="L535" s="75">
        <f t="shared" si="226"/>
        <v>2.617809955732105E-3</v>
      </c>
      <c r="M535" s="75">
        <f t="shared" si="227"/>
        <v>-5.216136505517907E-4</v>
      </c>
      <c r="N535" s="76">
        <f t="shared" si="228"/>
        <v>-3.4071950755868567E-3</v>
      </c>
      <c r="P535" s="77">
        <v>43140</v>
      </c>
      <c r="Q535" s="78">
        <v>1.4936090275087154E-2</v>
      </c>
      <c r="R535" s="78">
        <v>1.0903305172832275E-2</v>
      </c>
      <c r="S535" s="78">
        <v>9.598321224810592E-3</v>
      </c>
      <c r="T535" s="78">
        <v>4.2458709701666559E-3</v>
      </c>
      <c r="U535" s="79">
        <v>-1.3096351485568781E-3</v>
      </c>
      <c r="W535" s="44">
        <f t="shared" si="229"/>
        <v>43137</v>
      </c>
      <c r="X535" s="20">
        <f t="shared" ca="1" si="230"/>
        <v>-2.8802100589114562E-3</v>
      </c>
      <c r="Y535" s="20">
        <f t="shared" ca="1" si="238"/>
        <v>8.295609983454734E-6</v>
      </c>
      <c r="Z535" s="20">
        <f t="shared" ca="1" si="239"/>
        <v>1.2269425067379526E-5</v>
      </c>
      <c r="AA535" s="20">
        <f t="shared" ca="1" si="240"/>
        <v>10.632279643079841</v>
      </c>
      <c r="AB535" s="31">
        <f t="shared" ca="1" si="241"/>
        <v>-0.82226547661549676</v>
      </c>
      <c r="AC535" s="20">
        <f t="shared" ca="1" si="242"/>
        <v>198</v>
      </c>
      <c r="AD535" s="20">
        <f t="shared" ca="1" si="243"/>
        <v>0.15699523052464229</v>
      </c>
      <c r="AE535" s="20">
        <f t="shared" ca="1" si="244"/>
        <v>-1.006884126191731</v>
      </c>
      <c r="AF535" s="20">
        <f t="shared" ca="1" si="245"/>
        <v>-0.82226547661549676</v>
      </c>
      <c r="AG535" s="20">
        <f t="shared" ca="1" si="233"/>
        <v>0.75309984650188277</v>
      </c>
      <c r="AH535" s="45">
        <f t="shared" ca="1" si="246"/>
        <v>0.67612051403371021</v>
      </c>
      <c r="AJ535" s="47">
        <f t="shared" si="234"/>
        <v>731</v>
      </c>
      <c r="AK535" s="46">
        <v>527</v>
      </c>
      <c r="AL535" s="46">
        <f t="shared" si="231"/>
        <v>5.7205725292270269E-2</v>
      </c>
      <c r="AM535" s="46">
        <f t="shared" si="232"/>
        <v>-5.559347488384165E-2</v>
      </c>
      <c r="AN535" s="46">
        <f t="shared" ca="1" si="247"/>
        <v>-5.0638793740999935E-3</v>
      </c>
      <c r="AO535" s="94">
        <f t="shared" ca="1" si="248"/>
        <v>2.9020555861325524E-3</v>
      </c>
      <c r="AP535" s="46">
        <f t="shared" ca="1" si="235"/>
        <v>-2.1834433413184248E-2</v>
      </c>
      <c r="AQ535" s="47">
        <f t="shared" ca="1" si="236"/>
        <v>2.8143554707348814E-3</v>
      </c>
      <c r="AR535" s="90">
        <f t="shared" ca="1" si="237"/>
        <v>2.0871777314960885E-3</v>
      </c>
      <c r="AT535" s="67">
        <f t="shared" si="249"/>
        <v>3.6188118811881189</v>
      </c>
      <c r="AU535" s="56">
        <f t="shared" ca="1" si="250"/>
        <v>1.7252413598468404E-3</v>
      </c>
      <c r="AV535" s="57">
        <f t="shared" ca="1" si="251"/>
        <v>1.5764669581018113E-5</v>
      </c>
    </row>
    <row r="536" spans="2:48" x14ac:dyDescent="0.2">
      <c r="B536" s="3">
        <v>38660</v>
      </c>
      <c r="C536" s="4">
        <v>1220.1400149999999</v>
      </c>
      <c r="D536" s="4">
        <v>714.15997300000004</v>
      </c>
      <c r="E536" s="4">
        <v>658.15997300000004</v>
      </c>
      <c r="F536" s="4">
        <v>56.950001</v>
      </c>
      <c r="G536" s="4">
        <v>99.550003000000004</v>
      </c>
      <c r="I536" s="77">
        <v>38660</v>
      </c>
      <c r="J536" s="78">
        <f t="shared" si="224"/>
        <v>1.6400315562736266E-4</v>
      </c>
      <c r="K536" s="78">
        <f t="shared" si="225"/>
        <v>-1.3145057076605654E-3</v>
      </c>
      <c r="L536" s="78">
        <f t="shared" si="226"/>
        <v>-9.2603940901865665E-4</v>
      </c>
      <c r="M536" s="78">
        <f t="shared" si="227"/>
        <v>-9.2205810716770465E-3</v>
      </c>
      <c r="N536" s="79">
        <f t="shared" si="228"/>
        <v>1.0055907794548006E-3</v>
      </c>
      <c r="P536" s="74">
        <v>43143</v>
      </c>
      <c r="Q536" s="75">
        <v>1.3914584687517094E-2</v>
      </c>
      <c r="R536" s="75">
        <v>1.0005859346423914E-2</v>
      </c>
      <c r="S536" s="75">
        <v>8.8913646283132561E-3</v>
      </c>
      <c r="T536" s="75">
        <v>1.5308398618364168E-2</v>
      </c>
      <c r="U536" s="76">
        <v>2.809947493257228E-4</v>
      </c>
      <c r="W536" s="42">
        <f t="shared" si="229"/>
        <v>43138</v>
      </c>
      <c r="X536" s="19">
        <f t="shared" ca="1" si="230"/>
        <v>-2.2362840104360785E-3</v>
      </c>
      <c r="Y536" s="46">
        <f t="shared" ca="1" si="238"/>
        <v>5.0009661753320707E-6</v>
      </c>
      <c r="Z536" s="19">
        <f t="shared" ca="1" si="239"/>
        <v>1.1554678944730808E-5</v>
      </c>
      <c r="AA536" s="46">
        <f t="shared" ca="1" si="240"/>
        <v>10.93561134745879</v>
      </c>
      <c r="AB536" s="47">
        <f t="shared" ca="1" si="241"/>
        <v>-0.65788201991696793</v>
      </c>
      <c r="AC536" s="46">
        <f t="shared" ca="1" si="242"/>
        <v>257</v>
      </c>
      <c r="AD536" s="46">
        <f t="shared" ca="1" si="243"/>
        <v>0.20389507154213038</v>
      </c>
      <c r="AE536" s="46">
        <f t="shared" ca="1" si="244"/>
        <v>-0.82778875685912867</v>
      </c>
      <c r="AF536" s="46">
        <f t="shared" ca="1" si="245"/>
        <v>-0.65788201991696793</v>
      </c>
      <c r="AG536" s="46">
        <f t="shared" ca="1" si="233"/>
        <v>0.49481348190702795</v>
      </c>
      <c r="AH536" s="48">
        <f t="shared" ca="1" si="246"/>
        <v>0.43280875213002984</v>
      </c>
      <c r="AJ536" s="31">
        <f t="shared" si="234"/>
        <v>730</v>
      </c>
      <c r="AK536" s="20">
        <v>528</v>
      </c>
      <c r="AL536" s="20">
        <f t="shared" si="231"/>
        <v>5.7205725292270269E-2</v>
      </c>
      <c r="AM536" s="20">
        <f t="shared" si="232"/>
        <v>-5.559347488384165E-2</v>
      </c>
      <c r="AN536" s="20">
        <f t="shared" ca="1" si="247"/>
        <v>-3.0193719264042504E-2</v>
      </c>
      <c r="AO536" s="20">
        <f t="shared" ca="1" si="248"/>
        <v>6.0320378762778668E-2</v>
      </c>
      <c r="AP536" s="20">
        <f t="shared" ca="1" si="235"/>
        <v>-1.6530273491033337E-2</v>
      </c>
      <c r="AQ536" s="31">
        <f t="shared" ca="1" si="236"/>
        <v>1.237803632936698E-2</v>
      </c>
      <c r="AR536" s="89">
        <f t="shared" ca="1" si="237"/>
        <v>1.2018962297435477E-2</v>
      </c>
      <c r="AT536" s="64">
        <f t="shared" si="249"/>
        <v>3.65</v>
      </c>
      <c r="AU536" s="65">
        <f t="shared" ca="1" si="250"/>
        <v>9.973622871625122E-4</v>
      </c>
      <c r="AV536" s="66">
        <f t="shared" ca="1" si="251"/>
        <v>5.2726240968119047E-4</v>
      </c>
    </row>
    <row r="537" spans="2:48" x14ac:dyDescent="0.2">
      <c r="B537" s="3">
        <v>38663</v>
      </c>
      <c r="C537" s="4">
        <v>1222.8100589999999</v>
      </c>
      <c r="D537" s="4">
        <v>715.78002900000001</v>
      </c>
      <c r="E537" s="4">
        <v>661.23999000000003</v>
      </c>
      <c r="F537" s="4">
        <v>57.279998999999997</v>
      </c>
      <c r="G537" s="4">
        <v>99.559997999999993</v>
      </c>
      <c r="I537" s="74">
        <v>38663</v>
      </c>
      <c r="J537" s="75">
        <f t="shared" si="224"/>
        <v>2.1883095113473202E-3</v>
      </c>
      <c r="K537" s="75">
        <f t="shared" si="225"/>
        <v>2.2684777378302839E-3</v>
      </c>
      <c r="L537" s="75">
        <f t="shared" si="226"/>
        <v>4.6797391612266852E-3</v>
      </c>
      <c r="M537" s="75">
        <f t="shared" si="227"/>
        <v>5.794521408348987E-3</v>
      </c>
      <c r="N537" s="76">
        <f t="shared" si="228"/>
        <v>1.004018051108378E-4</v>
      </c>
      <c r="P537" s="77">
        <v>43144</v>
      </c>
      <c r="Q537" s="78">
        <v>2.6129295933735278E-3</v>
      </c>
      <c r="R537" s="78">
        <v>2.4902568796639061E-3</v>
      </c>
      <c r="S537" s="78">
        <v>2.6626588238964728E-3</v>
      </c>
      <c r="T537" s="78">
        <v>-3.0154940122844669E-3</v>
      </c>
      <c r="U537" s="79">
        <v>2.8091581345700566E-4</v>
      </c>
      <c r="W537" s="44">
        <f t="shared" si="229"/>
        <v>43139</v>
      </c>
      <c r="X537" s="20">
        <f t="shared" ca="1" si="230"/>
        <v>-1.680986147161191E-3</v>
      </c>
      <c r="Y537" s="20">
        <f t="shared" ca="1" si="238"/>
        <v>2.8257144269478251E-6</v>
      </c>
      <c r="Z537" s="20">
        <f t="shared" ca="1" si="239"/>
        <v>1.0165965788682516E-5</v>
      </c>
      <c r="AA537" s="20">
        <f t="shared" ca="1" si="240"/>
        <v>11.218506818135712</v>
      </c>
      <c r="AB537" s="31">
        <f t="shared" ca="1" si="241"/>
        <v>-0.52721749409310026</v>
      </c>
      <c r="AC537" s="20">
        <f t="shared" ca="1" si="242"/>
        <v>307</v>
      </c>
      <c r="AD537" s="20">
        <f t="shared" ca="1" si="243"/>
        <v>0.24364069952305245</v>
      </c>
      <c r="AE537" s="20">
        <f t="shared" ca="1" si="244"/>
        <v>-0.6946392645809959</v>
      </c>
      <c r="AF537" s="20">
        <f t="shared" ca="1" si="245"/>
        <v>-0.52721749409310026</v>
      </c>
      <c r="AG537" s="20">
        <f t="shared" ca="1" si="233"/>
        <v>0.32806005798215659</v>
      </c>
      <c r="AH537" s="45">
        <f t="shared" ca="1" si="246"/>
        <v>0.27795828607780815</v>
      </c>
      <c r="AJ537" s="47">
        <f t="shared" si="234"/>
        <v>729</v>
      </c>
      <c r="AK537" s="46">
        <v>529</v>
      </c>
      <c r="AL537" s="46">
        <f t="shared" si="231"/>
        <v>5.7205725292270269E-2</v>
      </c>
      <c r="AM537" s="46">
        <f t="shared" si="232"/>
        <v>-5.559347488384165E-2</v>
      </c>
      <c r="AN537" s="46">
        <f t="shared" ca="1" si="247"/>
        <v>1.4220945019009338E-2</v>
      </c>
      <c r="AO537" s="94">
        <f t="shared" ca="1" si="248"/>
        <v>3.4300116538874298E-2</v>
      </c>
      <c r="AP537" s="46">
        <f t="shared" ca="1" si="235"/>
        <v>-4.7131460122014537E-2</v>
      </c>
      <c r="AQ537" s="47">
        <f t="shared" ca="1" si="236"/>
        <v>-1.4523054299619031E-2</v>
      </c>
      <c r="AR537" s="90">
        <f t="shared" ca="1" si="237"/>
        <v>-1.8745195905512341E-2</v>
      </c>
      <c r="AT537" s="67">
        <f t="shared" si="249"/>
        <v>3.6818181818181817</v>
      </c>
      <c r="AU537" s="56">
        <f t="shared" ca="1" si="250"/>
        <v>8.178697145085307E-3</v>
      </c>
      <c r="AV537" s="57">
        <f t="shared" ca="1" si="251"/>
        <v>1.293725996928135E-3</v>
      </c>
    </row>
    <row r="538" spans="2:48" x14ac:dyDescent="0.2">
      <c r="B538" s="3">
        <v>38664</v>
      </c>
      <c r="C538" s="4">
        <v>1218.589966</v>
      </c>
      <c r="D538" s="4">
        <v>710.53002900000001</v>
      </c>
      <c r="E538" s="4">
        <v>656.22997999999995</v>
      </c>
      <c r="F538" s="4">
        <v>57.139999000000003</v>
      </c>
      <c r="G538" s="4">
        <v>99.900002000000001</v>
      </c>
      <c r="I538" s="77">
        <v>38664</v>
      </c>
      <c r="J538" s="78">
        <f t="shared" si="224"/>
        <v>-3.4511435107518252E-3</v>
      </c>
      <c r="K538" s="78">
        <f t="shared" si="225"/>
        <v>-7.3346556026921503E-3</v>
      </c>
      <c r="L538" s="78">
        <f t="shared" si="226"/>
        <v>-7.5766893650822285E-3</v>
      </c>
      <c r="M538" s="78">
        <f t="shared" si="227"/>
        <v>-2.4441341208821157E-3</v>
      </c>
      <c r="N538" s="79">
        <f t="shared" si="228"/>
        <v>3.4150663602866638E-3</v>
      </c>
      <c r="P538" s="74">
        <v>43145</v>
      </c>
      <c r="Q538" s="75">
        <v>1.340245848225834E-2</v>
      </c>
      <c r="R538" s="75">
        <v>1.8733784434095856E-2</v>
      </c>
      <c r="S538" s="75">
        <v>1.8161159831363419E-2</v>
      </c>
      <c r="T538" s="75">
        <v>1.7715742474434592E-2</v>
      </c>
      <c r="U538" s="76">
        <v>-3.370164763152939E-3</v>
      </c>
      <c r="W538" s="42">
        <f t="shared" si="229"/>
        <v>43140</v>
      </c>
      <c r="X538" s="19">
        <f t="shared" ca="1" si="230"/>
        <v>-1.3096351485568781E-3</v>
      </c>
      <c r="Y538" s="46">
        <f t="shared" ca="1" si="238"/>
        <v>1.7151442223355964E-6</v>
      </c>
      <c r="Z538" s="19">
        <f t="shared" ca="1" si="239"/>
        <v>8.5717793291774751E-6</v>
      </c>
      <c r="AA538" s="46">
        <f t="shared" ca="1" si="240"/>
        <v>11.466943252735994</v>
      </c>
      <c r="AB538" s="47">
        <f t="shared" ca="1" si="241"/>
        <v>-0.44731641056571142</v>
      </c>
      <c r="AC538" s="46">
        <f t="shared" ca="1" si="242"/>
        <v>346</v>
      </c>
      <c r="AD538" s="46">
        <f t="shared" ca="1" si="243"/>
        <v>0.2746422893481717</v>
      </c>
      <c r="AE538" s="46">
        <f t="shared" ca="1" si="244"/>
        <v>-0.59883251298615892</v>
      </c>
      <c r="AF538" s="46">
        <f t="shared" ca="1" si="245"/>
        <v>-0.44731641056571142</v>
      </c>
      <c r="AG538" s="46">
        <f t="shared" ca="1" si="233"/>
        <v>0.24291510928806481</v>
      </c>
      <c r="AH538" s="48">
        <f t="shared" ca="1" si="246"/>
        <v>0.2000919711613921</v>
      </c>
      <c r="AJ538" s="31">
        <f t="shared" si="234"/>
        <v>728</v>
      </c>
      <c r="AK538" s="20">
        <v>530</v>
      </c>
      <c r="AL538" s="20">
        <f t="shared" si="231"/>
        <v>5.7205725292270269E-2</v>
      </c>
      <c r="AM538" s="20">
        <f t="shared" si="232"/>
        <v>-5.559347488384165E-2</v>
      </c>
      <c r="AN538" s="20">
        <f t="shared" ca="1" si="247"/>
        <v>7.8567331865939116E-2</v>
      </c>
      <c r="AO538" s="20">
        <f t="shared" ca="1" si="248"/>
        <v>0.11866127696990054</v>
      </c>
      <c r="AP538" s="20">
        <f t="shared" ca="1" si="235"/>
        <v>2.9922137876665186E-2</v>
      </c>
      <c r="AQ538" s="31">
        <f t="shared" ca="1" si="236"/>
        <v>3.1670893031194032E-2</v>
      </c>
      <c r="AR538" s="89">
        <f t="shared" ca="1" si="237"/>
        <v>2.7939912254683261E-2</v>
      </c>
      <c r="AT538" s="64">
        <f t="shared" si="249"/>
        <v>3.7142857142857144</v>
      </c>
      <c r="AU538" s="65">
        <f t="shared" ca="1" si="250"/>
        <v>3.325527530409171E-3</v>
      </c>
      <c r="AV538" s="66">
        <f t="shared" ca="1" si="251"/>
        <v>2.8995151595406282E-3</v>
      </c>
    </row>
    <row r="539" spans="2:48" x14ac:dyDescent="0.2">
      <c r="B539" s="3">
        <v>38665</v>
      </c>
      <c r="C539" s="4">
        <v>1220.650024</v>
      </c>
      <c r="D539" s="4">
        <v>713.55999799999995</v>
      </c>
      <c r="E539" s="4">
        <v>659.830017</v>
      </c>
      <c r="F539" s="4">
        <v>57.099997999999999</v>
      </c>
      <c r="G539" s="4">
        <v>99.639999000000003</v>
      </c>
      <c r="I539" s="74">
        <v>38665</v>
      </c>
      <c r="J539" s="75">
        <f t="shared" si="224"/>
        <v>1.6905259828801399E-3</v>
      </c>
      <c r="K539" s="75">
        <f t="shared" si="225"/>
        <v>4.2643785291725331E-3</v>
      </c>
      <c r="L539" s="75">
        <f t="shared" si="226"/>
        <v>5.485938024349395E-3</v>
      </c>
      <c r="M539" s="75">
        <f t="shared" si="227"/>
        <v>-7.00052514876728E-4</v>
      </c>
      <c r="N539" s="76">
        <f t="shared" si="228"/>
        <v>-2.6026325805278516E-3</v>
      </c>
      <c r="P539" s="77">
        <v>43146</v>
      </c>
      <c r="Q539" s="78">
        <v>1.2069112628291455E-2</v>
      </c>
      <c r="R539" s="78">
        <v>1.0019829843208632E-2</v>
      </c>
      <c r="S539" s="78">
        <v>9.9204882978068485E-3</v>
      </c>
      <c r="T539" s="78">
        <v>6.2269172812387426E-3</v>
      </c>
      <c r="U539" s="79">
        <v>1.2210877439516323E-3</v>
      </c>
      <c r="W539" s="44">
        <f t="shared" si="229"/>
        <v>43143</v>
      </c>
      <c r="X539" s="20">
        <f t="shared" ca="1" si="230"/>
        <v>2.809947493257228E-4</v>
      </c>
      <c r="Y539" s="20">
        <f t="shared" ca="1" si="238"/>
        <v>7.8958049148625791E-8</v>
      </c>
      <c r="Z539" s="20">
        <f t="shared" ca="1" si="239"/>
        <v>7.10393232240003E-6</v>
      </c>
      <c r="AA539" s="20">
        <f t="shared" ca="1" si="240"/>
        <v>11.843747382870935</v>
      </c>
      <c r="AB539" s="31">
        <f t="shared" ca="1" si="241"/>
        <v>0.10542625924328708</v>
      </c>
      <c r="AC539" s="20">
        <f t="shared" ca="1" si="242"/>
        <v>639</v>
      </c>
      <c r="AD539" s="20">
        <f t="shared" ca="1" si="243"/>
        <v>0.50755166931637519</v>
      </c>
      <c r="AE539" s="20">
        <f t="shared" ca="1" si="244"/>
        <v>1.8930358410693744E-2</v>
      </c>
      <c r="AF539" s="20">
        <f t="shared" ca="1" si="245"/>
        <v>0.10542625924328708</v>
      </c>
      <c r="AG539" s="20">
        <f t="shared" ca="1" si="233"/>
        <v>3.5854324045314803E-3</v>
      </c>
      <c r="AH539" s="45">
        <f t="shared" ca="1" si="246"/>
        <v>1.1114696138032771E-2</v>
      </c>
      <c r="AJ539" s="47">
        <f t="shared" si="234"/>
        <v>727</v>
      </c>
      <c r="AK539" s="46">
        <v>531</v>
      </c>
      <c r="AL539" s="46">
        <f t="shared" si="231"/>
        <v>5.7205725292270269E-2</v>
      </c>
      <c r="AM539" s="46">
        <f t="shared" si="232"/>
        <v>-5.559347488384165E-2</v>
      </c>
      <c r="AN539" s="46">
        <f t="shared" ca="1" si="247"/>
        <v>-4.9872841350376923E-2</v>
      </c>
      <c r="AO539" s="94">
        <f t="shared" ca="1" si="248"/>
        <v>4.1099481569602289E-2</v>
      </c>
      <c r="AP539" s="46">
        <f t="shared" ca="1" si="235"/>
        <v>-3.2635515424672676E-2</v>
      </c>
      <c r="AQ539" s="47">
        <f t="shared" ca="1" si="236"/>
        <v>2.9185704445065393E-3</v>
      </c>
      <c r="AR539" s="90">
        <f t="shared" ca="1" si="237"/>
        <v>1.8519098047882938E-3</v>
      </c>
      <c r="AT539" s="67">
        <f t="shared" si="249"/>
        <v>3.7474226804123711</v>
      </c>
      <c r="AU539" s="56">
        <f t="shared" ca="1" si="250"/>
        <v>3.9912932079059433E-3</v>
      </c>
      <c r="AV539" s="57">
        <f t="shared" ca="1" si="251"/>
        <v>1.2852048121271284E-5</v>
      </c>
    </row>
    <row r="540" spans="2:48" x14ac:dyDescent="0.2">
      <c r="B540" s="3">
        <v>38666</v>
      </c>
      <c r="C540" s="4">
        <v>1230.959961</v>
      </c>
      <c r="D540" s="4">
        <v>716.97997999999995</v>
      </c>
      <c r="E540" s="4">
        <v>664.92999299999997</v>
      </c>
      <c r="F540" s="4">
        <v>57.029998999999997</v>
      </c>
      <c r="G540" s="4">
        <v>99.989998</v>
      </c>
      <c r="I540" s="77">
        <v>38666</v>
      </c>
      <c r="J540" s="78">
        <f t="shared" si="224"/>
        <v>8.446267805914523E-3</v>
      </c>
      <c r="K540" s="78">
        <f t="shared" si="225"/>
        <v>4.7928443432727359E-3</v>
      </c>
      <c r="L540" s="78">
        <f t="shared" si="226"/>
        <v>7.7292270260568788E-3</v>
      </c>
      <c r="M540" s="78">
        <f t="shared" si="227"/>
        <v>-1.2259019693836558E-3</v>
      </c>
      <c r="N540" s="79">
        <f t="shared" si="228"/>
        <v>3.5126355230091564E-3</v>
      </c>
      <c r="P540" s="74">
        <v>43147</v>
      </c>
      <c r="Q540" s="75">
        <v>3.734695439000948E-4</v>
      </c>
      <c r="R540" s="75">
        <v>2.161191653258729E-3</v>
      </c>
      <c r="S540" s="75">
        <v>4.1309512115642062E-3</v>
      </c>
      <c r="T540" s="75">
        <v>4.5007033614826173E-3</v>
      </c>
      <c r="U540" s="76">
        <v>1.9702318029921353E-3</v>
      </c>
      <c r="W540" s="42">
        <f t="shared" si="229"/>
        <v>43144</v>
      </c>
      <c r="X540" s="19">
        <f t="shared" ca="1" si="230"/>
        <v>2.8091581345700566E-4</v>
      </c>
      <c r="Y540" s="46">
        <f t="shared" ca="1" si="238"/>
        <v>7.8913694250211206E-8</v>
      </c>
      <c r="Z540" s="19">
        <f t="shared" ca="1" si="239"/>
        <v>5.5921092085268381E-6</v>
      </c>
      <c r="AA540" s="46">
        <f t="shared" ca="1" si="240"/>
        <v>12.080042408432989</v>
      </c>
      <c r="AB540" s="47">
        <f t="shared" ca="1" si="241"/>
        <v>0.11879232032690096</v>
      </c>
      <c r="AC540" s="46">
        <f t="shared" ca="1" si="242"/>
        <v>652</v>
      </c>
      <c r="AD540" s="46">
        <f t="shared" ca="1" si="243"/>
        <v>0.5178855325914149</v>
      </c>
      <c r="AE540" s="46">
        <f t="shared" ca="1" si="244"/>
        <v>4.4847410692655666E-2</v>
      </c>
      <c r="AF540" s="46">
        <f t="shared" ca="1" si="245"/>
        <v>0.11879232032690096</v>
      </c>
      <c r="AG540" s="46">
        <f t="shared" ca="1" si="233"/>
        <v>5.3647628443234058E-3</v>
      </c>
      <c r="AH540" s="48">
        <f t="shared" ca="1" si="246"/>
        <v>1.411161536864905E-2</v>
      </c>
      <c r="AJ540" s="31">
        <f t="shared" si="234"/>
        <v>726</v>
      </c>
      <c r="AK540" s="20">
        <v>532</v>
      </c>
      <c r="AL540" s="20">
        <f t="shared" si="231"/>
        <v>5.7205725292270269E-2</v>
      </c>
      <c r="AM540" s="20">
        <f t="shared" si="232"/>
        <v>-5.559347488384165E-2</v>
      </c>
      <c r="AN540" s="20">
        <f t="shared" ca="1" si="247"/>
        <v>-3.186321520063648E-2</v>
      </c>
      <c r="AO540" s="20">
        <f t="shared" ca="1" si="248"/>
        <v>7.1366000093996781E-2</v>
      </c>
      <c r="AP540" s="20">
        <f t="shared" ca="1" si="235"/>
        <v>4.3472752307529465E-3</v>
      </c>
      <c r="AQ540" s="31">
        <f t="shared" ca="1" si="236"/>
        <v>-1.4384071723563343E-2</v>
      </c>
      <c r="AR540" s="89">
        <f t="shared" ca="1" si="237"/>
        <v>-1.3138579112626282E-2</v>
      </c>
      <c r="AT540" s="64">
        <f t="shared" si="249"/>
        <v>3.78125</v>
      </c>
      <c r="AU540" s="65">
        <f t="shared" ca="1" si="250"/>
        <v>7.1461094805065259E-5</v>
      </c>
      <c r="AV540" s="66">
        <f t="shared" ca="1" si="251"/>
        <v>6.527279247796092E-4</v>
      </c>
    </row>
    <row r="541" spans="2:48" x14ac:dyDescent="0.2">
      <c r="B541" s="3">
        <v>38667</v>
      </c>
      <c r="C541" s="4">
        <v>1234.719971</v>
      </c>
      <c r="D541" s="4">
        <v>719.46997099999999</v>
      </c>
      <c r="E541" s="4">
        <v>666.65997300000004</v>
      </c>
      <c r="F541" s="4">
        <v>57.330002</v>
      </c>
      <c r="G541" s="4">
        <v>100.089996</v>
      </c>
      <c r="I541" s="74">
        <v>38667</v>
      </c>
      <c r="J541" s="75">
        <f t="shared" si="224"/>
        <v>3.054534768901363E-3</v>
      </c>
      <c r="K541" s="75">
        <f t="shared" si="225"/>
        <v>3.4728877645928578E-3</v>
      </c>
      <c r="L541" s="75">
        <f t="shared" si="226"/>
        <v>2.6017475797637372E-3</v>
      </c>
      <c r="M541" s="75">
        <f t="shared" si="227"/>
        <v>5.2604419649385547E-3</v>
      </c>
      <c r="N541" s="76">
        <f t="shared" si="228"/>
        <v>1.0000800280043946E-3</v>
      </c>
      <c r="P541" s="77">
        <v>43151</v>
      </c>
      <c r="Q541" s="78">
        <v>-5.8413894815938384E-3</v>
      </c>
      <c r="R541" s="78">
        <v>-6.7957023763782678E-3</v>
      </c>
      <c r="S541" s="78">
        <v>-8.7849817430830264E-3</v>
      </c>
      <c r="T541" s="78">
        <v>-9.3810979944301699E-3</v>
      </c>
      <c r="U541" s="79">
        <v>-1.0299718811805361E-3</v>
      </c>
      <c r="W541" s="44">
        <f t="shared" si="229"/>
        <v>43145</v>
      </c>
      <c r="X541" s="20">
        <f t="shared" ca="1" si="230"/>
        <v>-3.370164763152939E-3</v>
      </c>
      <c r="Y541" s="20">
        <f t="shared" ca="1" si="238"/>
        <v>1.1358010530797705E-5</v>
      </c>
      <c r="Z541" s="20">
        <f t="shared" ca="1" si="239"/>
        <v>4.4752206185779399E-6</v>
      </c>
      <c r="AA541" s="20">
        <f t="shared" ca="1" si="240"/>
        <v>9.7789771182180374</v>
      </c>
      <c r="AB541" s="31">
        <f t="shared" ca="1" si="241"/>
        <v>-1.5931031947095438</v>
      </c>
      <c r="AC541" s="20">
        <f t="shared" ca="1" si="242"/>
        <v>63</v>
      </c>
      <c r="AD541" s="20">
        <f t="shared" ca="1" si="243"/>
        <v>4.9682034976152624E-2</v>
      </c>
      <c r="AE541" s="20">
        <f t="shared" ca="1" si="244"/>
        <v>-1.6479444544773041</v>
      </c>
      <c r="AF541" s="20">
        <f t="shared" ca="1" si="245"/>
        <v>-1.5931031947095438</v>
      </c>
      <c r="AG541" s="20">
        <f t="shared" ca="1" si="233"/>
        <v>2.6851770134124853</v>
      </c>
      <c r="AH541" s="45">
        <f t="shared" ca="1" si="246"/>
        <v>2.5379777889937554</v>
      </c>
      <c r="AJ541" s="47">
        <f t="shared" si="234"/>
        <v>725</v>
      </c>
      <c r="AK541" s="46">
        <v>533</v>
      </c>
      <c r="AL541" s="46">
        <f t="shared" si="231"/>
        <v>5.7205725292270269E-2</v>
      </c>
      <c r="AM541" s="46">
        <f t="shared" si="232"/>
        <v>-5.559347488384165E-2</v>
      </c>
      <c r="AN541" s="46">
        <f t="shared" ca="1" si="247"/>
        <v>2.8999276916958638E-2</v>
      </c>
      <c r="AO541" s="94">
        <f t="shared" ca="1" si="248"/>
        <v>7.5796919105243471E-2</v>
      </c>
      <c r="AP541" s="46">
        <f t="shared" ca="1" si="235"/>
        <v>-2.4871862030290726E-2</v>
      </c>
      <c r="AQ541" s="47">
        <f t="shared" ca="1" si="236"/>
        <v>-1.1563317717024922E-2</v>
      </c>
      <c r="AR541" s="90">
        <f t="shared" ca="1" si="237"/>
        <v>-1.1910322964881481E-2</v>
      </c>
      <c r="AT541" s="67">
        <f t="shared" si="249"/>
        <v>3.8157894736842106</v>
      </c>
      <c r="AU541" s="56">
        <f t="shared" ca="1" si="250"/>
        <v>2.3604836979948304E-3</v>
      </c>
      <c r="AV541" s="57">
        <f t="shared" ca="1" si="251"/>
        <v>5.4129184219812011E-4</v>
      </c>
    </row>
    <row r="542" spans="2:48" x14ac:dyDescent="0.2">
      <c r="B542" s="3">
        <v>38670</v>
      </c>
      <c r="C542" s="4">
        <v>1233.76001</v>
      </c>
      <c r="D542" s="4">
        <v>719.88000499999998</v>
      </c>
      <c r="E542" s="4">
        <v>663.92999299999997</v>
      </c>
      <c r="F542" s="4">
        <v>56.990001999999997</v>
      </c>
      <c r="G542" s="4">
        <v>99.75</v>
      </c>
      <c r="I542" s="77">
        <v>38670</v>
      </c>
      <c r="J542" s="78">
        <f t="shared" si="224"/>
        <v>-7.7747264363315391E-4</v>
      </c>
      <c r="K542" s="78">
        <f t="shared" si="225"/>
        <v>5.6991120759367455E-4</v>
      </c>
      <c r="L542" s="78">
        <f t="shared" si="226"/>
        <v>-4.0950111159592127E-3</v>
      </c>
      <c r="M542" s="78">
        <f t="shared" si="227"/>
        <v>-5.93057715225622E-3</v>
      </c>
      <c r="N542" s="79">
        <f t="shared" si="228"/>
        <v>-3.3969029232451893E-3</v>
      </c>
      <c r="P542" s="74">
        <v>43152</v>
      </c>
      <c r="Q542" s="75">
        <v>-5.4965032600100784E-3</v>
      </c>
      <c r="R542" s="75">
        <v>-2.2401356560223058E-3</v>
      </c>
      <c r="S542" s="75">
        <v>1.2091425513182407E-3</v>
      </c>
      <c r="T542" s="75">
        <v>-4.8055971731448665E-3</v>
      </c>
      <c r="U542" s="76">
        <v>-3.1868403189270491E-3</v>
      </c>
      <c r="W542" s="42">
        <f t="shared" si="229"/>
        <v>43146</v>
      </c>
      <c r="X542" s="19">
        <f t="shared" ca="1" si="230"/>
        <v>1.2210877439516323E-3</v>
      </c>
      <c r="Y542" s="46">
        <f t="shared" ca="1" si="238"/>
        <v>1.4910552784288873E-6</v>
      </c>
      <c r="Z542" s="19">
        <f t="shared" ca="1" si="239"/>
        <v>6.5966346121376499E-6</v>
      </c>
      <c r="AA542" s="46">
        <f t="shared" ca="1" si="240"/>
        <v>11.702918224077873</v>
      </c>
      <c r="AB542" s="47">
        <f t="shared" ca="1" si="241"/>
        <v>0.47542898749740237</v>
      </c>
      <c r="AC542" s="46">
        <f t="shared" ca="1" si="242"/>
        <v>867</v>
      </c>
      <c r="AD542" s="46">
        <f t="shared" ca="1" si="243"/>
        <v>0.68879173290938001</v>
      </c>
      <c r="AE542" s="46">
        <f t="shared" ca="1" si="244"/>
        <v>0.49242838922996274</v>
      </c>
      <c r="AF542" s="46">
        <f t="shared" ca="1" si="245"/>
        <v>0.47542898749740237</v>
      </c>
      <c r="AG542" s="46">
        <f t="shared" ca="1" si="233"/>
        <v>0.1847978534786725</v>
      </c>
      <c r="AH542" s="48">
        <f t="shared" ca="1" si="246"/>
        <v>0.2260327221528052</v>
      </c>
      <c r="AJ542" s="31">
        <f t="shared" si="234"/>
        <v>724</v>
      </c>
      <c r="AK542" s="20">
        <v>534</v>
      </c>
      <c r="AL542" s="20">
        <f t="shared" si="231"/>
        <v>5.7205725292270269E-2</v>
      </c>
      <c r="AM542" s="20">
        <f t="shared" si="232"/>
        <v>-5.559347488384165E-2</v>
      </c>
      <c r="AN542" s="20">
        <f t="shared" ca="1" si="247"/>
        <v>-1.8973436694589487E-3</v>
      </c>
      <c r="AO542" s="20">
        <f t="shared" ca="1" si="248"/>
        <v>0.1000057143156957</v>
      </c>
      <c r="AP542" s="20">
        <f t="shared" ca="1" si="235"/>
        <v>-1.5473517634289958E-2</v>
      </c>
      <c r="AQ542" s="31">
        <f t="shared" ca="1" si="236"/>
        <v>-1.2144218565052222E-2</v>
      </c>
      <c r="AR542" s="89">
        <f t="shared" ca="1" si="237"/>
        <v>-1.7346578854108764E-2</v>
      </c>
      <c r="AT542" s="64">
        <f t="shared" si="249"/>
        <v>3.8510638297872339</v>
      </c>
      <c r="AU542" s="65">
        <f t="shared" ca="1" si="250"/>
        <v>9.2205924221577655E-4</v>
      </c>
      <c r="AV542" s="66">
        <f t="shared" ca="1" si="251"/>
        <v>1.1587997324993236E-3</v>
      </c>
    </row>
    <row r="543" spans="2:48" x14ac:dyDescent="0.2">
      <c r="B543" s="3">
        <v>38671</v>
      </c>
      <c r="C543" s="4">
        <v>1229.01001</v>
      </c>
      <c r="D543" s="4">
        <v>715.98999000000003</v>
      </c>
      <c r="E543" s="4">
        <v>656.22997999999995</v>
      </c>
      <c r="F543" s="4">
        <v>56.68</v>
      </c>
      <c r="G543" s="4">
        <v>99.889999000000003</v>
      </c>
      <c r="I543" s="74">
        <v>38671</v>
      </c>
      <c r="J543" s="75">
        <f t="shared" si="224"/>
        <v>-3.8500194215242882E-3</v>
      </c>
      <c r="K543" s="75">
        <f t="shared" si="225"/>
        <v>-5.4036991901170372E-3</v>
      </c>
      <c r="L543" s="75">
        <f t="shared" si="226"/>
        <v>-1.1597627884239917E-2</v>
      </c>
      <c r="M543" s="75">
        <f t="shared" si="227"/>
        <v>-5.4395857013656047E-3</v>
      </c>
      <c r="N543" s="76">
        <f t="shared" si="228"/>
        <v>1.4034987468671989E-3</v>
      </c>
      <c r="P543" s="77">
        <v>43153</v>
      </c>
      <c r="Q543" s="78">
        <v>9.7355114853167656E-4</v>
      </c>
      <c r="R543" s="78">
        <v>-1.4649423275871079E-3</v>
      </c>
      <c r="S543" s="78">
        <v>-1.207682291271391E-3</v>
      </c>
      <c r="T543" s="78">
        <v>5.2548640673277473E-3</v>
      </c>
      <c r="U543" s="79">
        <v>9.4057359549715668E-5</v>
      </c>
      <c r="W543" s="44">
        <f t="shared" si="229"/>
        <v>43147</v>
      </c>
      <c r="X543" s="20">
        <f t="shared" ca="1" si="230"/>
        <v>1.9702318029921353E-3</v>
      </c>
      <c r="Y543" s="20">
        <f t="shared" ca="1" si="238"/>
        <v>3.8818133575216401E-6</v>
      </c>
      <c r="Z543" s="20">
        <f t="shared" ca="1" si="239"/>
        <v>5.5862305242406693E-6</v>
      </c>
      <c r="AA543" s="20">
        <f t="shared" ca="1" si="240"/>
        <v>11.400316247599534</v>
      </c>
      <c r="AB543" s="31">
        <f t="shared" ca="1" si="241"/>
        <v>0.83360036916963609</v>
      </c>
      <c r="AC543" s="20">
        <f t="shared" ca="1" si="242"/>
        <v>1036</v>
      </c>
      <c r="AD543" s="20">
        <f t="shared" ca="1" si="243"/>
        <v>0.8231319554848967</v>
      </c>
      <c r="AE543" s="20">
        <f t="shared" ca="1" si="244"/>
        <v>0.92736686380554278</v>
      </c>
      <c r="AF543" s="20">
        <f t="shared" ca="1" si="245"/>
        <v>0.83360036916963609</v>
      </c>
      <c r="AG543" s="20">
        <f t="shared" ca="1" si="233"/>
        <v>0.62102688498212022</v>
      </c>
      <c r="AH543" s="45">
        <f t="shared" ca="1" si="246"/>
        <v>0.69488957547975361</v>
      </c>
      <c r="AJ543" s="47">
        <f t="shared" si="234"/>
        <v>723</v>
      </c>
      <c r="AK543" s="46">
        <v>535</v>
      </c>
      <c r="AL543" s="46">
        <f t="shared" si="231"/>
        <v>5.7205725292270269E-2</v>
      </c>
      <c r="AM543" s="46">
        <f t="shared" si="232"/>
        <v>-5.559347488384165E-2</v>
      </c>
      <c r="AN543" s="46">
        <f t="shared" ca="1" si="247"/>
        <v>-2.5597203365768578E-2</v>
      </c>
      <c r="AO543" s="94">
        <f t="shared" ca="1" si="248"/>
        <v>5.1846488202201529E-2</v>
      </c>
      <c r="AP543" s="46">
        <f t="shared" ca="1" si="235"/>
        <v>1.6758555639769596E-2</v>
      </c>
      <c r="AQ543" s="47">
        <f t="shared" ca="1" si="236"/>
        <v>1.5984928852118396E-2</v>
      </c>
      <c r="AR543" s="90">
        <f t="shared" ca="1" si="237"/>
        <v>1.6261319397483091E-2</v>
      </c>
      <c r="AT543" s="67">
        <f t="shared" si="249"/>
        <v>3.8870967741935485</v>
      </c>
      <c r="AU543" s="56">
        <f t="shared" ca="1" si="250"/>
        <v>1.0916879693327751E-3</v>
      </c>
      <c r="AV543" s="57">
        <f t="shared" ca="1" si="251"/>
        <v>1.0278669767712473E-3</v>
      </c>
    </row>
    <row r="544" spans="2:48" x14ac:dyDescent="0.2">
      <c r="B544" s="3">
        <v>38672</v>
      </c>
      <c r="C544" s="4">
        <v>1231.209961</v>
      </c>
      <c r="D544" s="4">
        <v>716.88000499999998</v>
      </c>
      <c r="E544" s="4">
        <v>654.64001499999995</v>
      </c>
      <c r="F544" s="4">
        <v>56.580002</v>
      </c>
      <c r="G544" s="4">
        <v>100.120003</v>
      </c>
      <c r="I544" s="77">
        <v>38672</v>
      </c>
      <c r="J544" s="78">
        <f t="shared" si="224"/>
        <v>1.7900187810513078E-3</v>
      </c>
      <c r="K544" s="78">
        <f t="shared" si="225"/>
        <v>1.2430550879628198E-3</v>
      </c>
      <c r="L544" s="78">
        <f t="shared" si="226"/>
        <v>-2.422877723446903E-3</v>
      </c>
      <c r="M544" s="78">
        <f t="shared" si="227"/>
        <v>-1.7642554693013297E-3</v>
      </c>
      <c r="N544" s="79">
        <f t="shared" si="228"/>
        <v>2.302572853164148E-3</v>
      </c>
      <c r="P544" s="74">
        <v>43154</v>
      </c>
      <c r="Q544" s="75">
        <v>1.6028376390592538E-2</v>
      </c>
      <c r="R544" s="75">
        <v>1.2199114776229869E-2</v>
      </c>
      <c r="S544" s="75">
        <v>1.2549069683782738E-2</v>
      </c>
      <c r="T544" s="75">
        <v>7.9117972296099577E-3</v>
      </c>
      <c r="U544" s="76">
        <v>2.538510694448058E-3</v>
      </c>
      <c r="W544" s="42">
        <f t="shared" si="229"/>
        <v>43151</v>
      </c>
      <c r="X544" s="19">
        <f t="shared" ca="1" si="230"/>
        <v>-1.0299718811805361E-3</v>
      </c>
      <c r="Y544" s="46">
        <f t="shared" ca="1" si="238"/>
        <v>1.0608420760225722E-6</v>
      </c>
      <c r="Z544" s="19">
        <f t="shared" ca="1" si="239"/>
        <v>5.4643395064603314E-6</v>
      </c>
      <c r="AA544" s="46">
        <f t="shared" ca="1" si="240"/>
        <v>11.923128180123044</v>
      </c>
      <c r="AB544" s="47">
        <f t="shared" ca="1" si="241"/>
        <v>-0.44061221312273624</v>
      </c>
      <c r="AC544" s="46">
        <f t="shared" ca="1" si="242"/>
        <v>352</v>
      </c>
      <c r="AD544" s="46">
        <f t="shared" ca="1" si="243"/>
        <v>0.27941176470588236</v>
      </c>
      <c r="AE544" s="46">
        <f t="shared" ca="1" si="244"/>
        <v>-0.58458985705947353</v>
      </c>
      <c r="AF544" s="46">
        <f t="shared" ca="1" si="245"/>
        <v>-0.44061221312273624</v>
      </c>
      <c r="AG544" s="46">
        <f t="shared" ca="1" si="233"/>
        <v>0.23635153787350593</v>
      </c>
      <c r="AH544" s="48">
        <f t="shared" ca="1" si="246"/>
        <v>0.1941391223529155</v>
      </c>
      <c r="AJ544" s="31">
        <f t="shared" si="234"/>
        <v>722</v>
      </c>
      <c r="AK544" s="20">
        <v>536</v>
      </c>
      <c r="AL544" s="20">
        <f t="shared" si="231"/>
        <v>5.7205725292270269E-2</v>
      </c>
      <c r="AM544" s="20">
        <f t="shared" si="232"/>
        <v>-5.559347488384165E-2</v>
      </c>
      <c r="AN544" s="20">
        <f t="shared" ca="1" si="247"/>
        <v>-2.2184599607258444E-2</v>
      </c>
      <c r="AO544" s="20">
        <f t="shared" ca="1" si="248"/>
        <v>-1.4976974661754189E-3</v>
      </c>
      <c r="AP544" s="20">
        <f t="shared" ca="1" si="235"/>
        <v>-3.2249288933384704E-2</v>
      </c>
      <c r="AQ544" s="31">
        <f t="shared" ca="1" si="236"/>
        <v>2.8876767872345461E-2</v>
      </c>
      <c r="AR544" s="89">
        <f t="shared" ca="1" si="237"/>
        <v>2.9445725771686113E-2</v>
      </c>
      <c r="AT544" s="64">
        <f t="shared" si="249"/>
        <v>3.9239130434782608</v>
      </c>
      <c r="AU544" s="65">
        <f t="shared" ca="1" si="250"/>
        <v>4.0809348462165591E-3</v>
      </c>
      <c r="AV544" s="66">
        <f t="shared" ca="1" si="251"/>
        <v>3.402231810933735E-3</v>
      </c>
    </row>
    <row r="545" spans="2:48" x14ac:dyDescent="0.2">
      <c r="B545" s="3">
        <v>38673</v>
      </c>
      <c r="C545" s="4">
        <v>1242.8000489999999</v>
      </c>
      <c r="D545" s="4">
        <v>727.05999799999995</v>
      </c>
      <c r="E545" s="4">
        <v>667.14001499999995</v>
      </c>
      <c r="F545" s="4">
        <v>57.549999</v>
      </c>
      <c r="G545" s="4">
        <v>100.150002</v>
      </c>
      <c r="I545" s="74">
        <v>38673</v>
      </c>
      <c r="J545" s="75">
        <f t="shared" si="224"/>
        <v>9.4135755615446341E-3</v>
      </c>
      <c r="K545" s="75">
        <f t="shared" si="225"/>
        <v>1.4200414196236326E-2</v>
      </c>
      <c r="L545" s="75">
        <f t="shared" si="226"/>
        <v>1.9094463695440312E-2</v>
      </c>
      <c r="M545" s="75">
        <f t="shared" si="227"/>
        <v>1.7143813462572859E-2</v>
      </c>
      <c r="N545" s="76">
        <f t="shared" si="228"/>
        <v>2.9963043448973591E-4</v>
      </c>
      <c r="P545" s="77">
        <v>43157</v>
      </c>
      <c r="Q545" s="78">
        <v>1.1757015405636876E-2</v>
      </c>
      <c r="R545" s="78">
        <v>5.6191080449221045E-3</v>
      </c>
      <c r="S545" s="78">
        <v>6.5453658919671157E-3</v>
      </c>
      <c r="T545" s="78">
        <v>9.3917302714735338E-3</v>
      </c>
      <c r="U545" s="79">
        <v>7.5027667870977471E-4</v>
      </c>
      <c r="W545" s="44">
        <f t="shared" si="229"/>
        <v>43152</v>
      </c>
      <c r="X545" s="20">
        <f t="shared" ca="1" si="230"/>
        <v>-3.1868403189270491E-3</v>
      </c>
      <c r="Y545" s="20">
        <f t="shared" ca="1" si="238"/>
        <v>1.0155951218339056E-5</v>
      </c>
      <c r="Z545" s="20">
        <f t="shared" ca="1" si="239"/>
        <v>4.6373462463389274E-6</v>
      </c>
      <c r="AA545" s="20">
        <f t="shared" ca="1" si="240"/>
        <v>10.091333148780221</v>
      </c>
      <c r="AB545" s="31">
        <f t="shared" ca="1" si="241"/>
        <v>-1.4798767300786857</v>
      </c>
      <c r="AC545" s="20">
        <f t="shared" ca="1" si="242"/>
        <v>71</v>
      </c>
      <c r="AD545" s="20">
        <f t="shared" ca="1" si="243"/>
        <v>5.6041335453100159E-2</v>
      </c>
      <c r="AE545" s="20">
        <f t="shared" ca="1" si="244"/>
        <v>-1.5889013299014185</v>
      </c>
      <c r="AF545" s="20">
        <f t="shared" ca="1" si="245"/>
        <v>-1.4798767300786857</v>
      </c>
      <c r="AG545" s="20">
        <f t="shared" ca="1" si="233"/>
        <v>2.3269199326868666</v>
      </c>
      <c r="AH545" s="45">
        <f t="shared" ca="1" si="246"/>
        <v>2.1900351362283836</v>
      </c>
      <c r="AJ545" s="47">
        <f t="shared" si="234"/>
        <v>721</v>
      </c>
      <c r="AK545" s="46">
        <v>537</v>
      </c>
      <c r="AL545" s="46">
        <f t="shared" si="231"/>
        <v>5.7205725292270269E-2</v>
      </c>
      <c r="AM545" s="46">
        <f t="shared" si="232"/>
        <v>-5.559347488384165E-2</v>
      </c>
      <c r="AN545" s="46">
        <f t="shared" ca="1" si="247"/>
        <v>-5.8128037350095647E-2</v>
      </c>
      <c r="AO545" s="94">
        <f t="shared" ca="1" si="248"/>
        <v>4.7330192358811217E-2</v>
      </c>
      <c r="AP545" s="46">
        <f t="shared" ca="1" si="235"/>
        <v>-6.2285137020558691E-2</v>
      </c>
      <c r="AQ545" s="47">
        <f t="shared" ca="1" si="236"/>
        <v>5.8383855914205252E-2</v>
      </c>
      <c r="AR545" s="90">
        <f t="shared" ca="1" si="237"/>
        <v>6.2854885777077346E-2</v>
      </c>
      <c r="AT545" s="67">
        <f t="shared" si="249"/>
        <v>3.9615384615384617</v>
      </c>
      <c r="AU545" s="56">
        <f t="shared" ca="1" si="250"/>
        <v>1.5368544009537938E-2</v>
      </c>
      <c r="AV545" s="57">
        <f t="shared" ca="1" si="251"/>
        <v>1.5650995253965089E-2</v>
      </c>
    </row>
    <row r="546" spans="2:48" x14ac:dyDescent="0.2">
      <c r="B546" s="3">
        <v>38674</v>
      </c>
      <c r="C546" s="4">
        <v>1248.2700199999999</v>
      </c>
      <c r="D546" s="4">
        <v>728.90002400000003</v>
      </c>
      <c r="E546" s="4">
        <v>672.21997099999999</v>
      </c>
      <c r="F546" s="4">
        <v>57.950001</v>
      </c>
      <c r="G546" s="4">
        <v>100.110001</v>
      </c>
      <c r="I546" s="77">
        <v>38674</v>
      </c>
      <c r="J546" s="78">
        <f t="shared" si="224"/>
        <v>4.4013282783512244E-3</v>
      </c>
      <c r="K546" s="78">
        <f t="shared" si="225"/>
        <v>2.5307760089423596E-3</v>
      </c>
      <c r="L546" s="78">
        <f t="shared" si="226"/>
        <v>7.6145275141381507E-3</v>
      </c>
      <c r="M546" s="78">
        <f t="shared" si="227"/>
        <v>6.9505127185145671E-3</v>
      </c>
      <c r="N546" s="79">
        <f t="shared" si="228"/>
        <v>-3.9941087569827236E-4</v>
      </c>
      <c r="P546" s="74">
        <v>43158</v>
      </c>
      <c r="Q546" s="75">
        <v>-1.2706888672731611E-2</v>
      </c>
      <c r="R546" s="75">
        <v>-1.4475773118760559E-2</v>
      </c>
      <c r="S546" s="75">
        <v>-1.4660133291250675E-2</v>
      </c>
      <c r="T546" s="75">
        <v>-1.4859046941840013E-2</v>
      </c>
      <c r="U546" s="76">
        <v>-2.1553369145847325E-3</v>
      </c>
      <c r="W546" s="42">
        <f t="shared" si="229"/>
        <v>43153</v>
      </c>
      <c r="X546" s="19">
        <f t="shared" ca="1" si="230"/>
        <v>9.4057359549715668E-5</v>
      </c>
      <c r="Y546" s="46">
        <f t="shared" ca="1" si="238"/>
        <v>8.8467868854644891E-9</v>
      </c>
      <c r="Z546" s="19">
        <f t="shared" ca="1" si="239"/>
        <v>6.4023832660414106E-6</v>
      </c>
      <c r="AA546" s="46">
        <f t="shared" ca="1" si="240"/>
        <v>11.957458455707531</v>
      </c>
      <c r="AB546" s="47">
        <f t="shared" ca="1" si="241"/>
        <v>3.7172515254559328E-2</v>
      </c>
      <c r="AC546" s="46">
        <f t="shared" ca="1" si="242"/>
        <v>590</v>
      </c>
      <c r="AD546" s="46">
        <f t="shared" ca="1" si="243"/>
        <v>0.46860095389507156</v>
      </c>
      <c r="AE546" s="46">
        <f t="shared" ca="1" si="244"/>
        <v>-7.878717174702235E-2</v>
      </c>
      <c r="AF546" s="46">
        <f t="shared" ca="1" si="245"/>
        <v>3.7172515254559328E-2</v>
      </c>
      <c r="AG546" s="46">
        <f t="shared" ca="1" si="233"/>
        <v>7.014504164675534E-5</v>
      </c>
      <c r="AH546" s="48">
        <f t="shared" ca="1" si="246"/>
        <v>1.3817958903504463E-3</v>
      </c>
      <c r="AJ546" s="31">
        <f t="shared" si="234"/>
        <v>720</v>
      </c>
      <c r="AK546" s="20">
        <v>538</v>
      </c>
      <c r="AL546" s="20">
        <f t="shared" si="231"/>
        <v>5.7205725292270269E-2</v>
      </c>
      <c r="AM546" s="20">
        <f t="shared" si="232"/>
        <v>-5.559347488384165E-2</v>
      </c>
      <c r="AN546" s="20">
        <f t="shared" ca="1" si="247"/>
        <v>2.4753618065557789E-3</v>
      </c>
      <c r="AO546" s="20">
        <f t="shared" ca="1" si="248"/>
        <v>-1.1120528872028088E-2</v>
      </c>
      <c r="AP546" s="20">
        <f t="shared" ca="1" si="235"/>
        <v>1.2649999185156984E-2</v>
      </c>
      <c r="AQ546" s="31">
        <f t="shared" ca="1" si="236"/>
        <v>-4.3784947057389494E-2</v>
      </c>
      <c r="AR546" s="89">
        <f t="shared" ca="1" si="237"/>
        <v>-4.4543832550367229E-2</v>
      </c>
      <c r="AT546" s="64">
        <f t="shared" si="249"/>
        <v>4</v>
      </c>
      <c r="AU546" s="65">
        <f t="shared" ca="1" si="250"/>
        <v>6.4008991753788946E-4</v>
      </c>
      <c r="AV546" s="66">
        <f t="shared" ca="1" si="251"/>
        <v>7.9366120731006202E-3</v>
      </c>
    </row>
    <row r="547" spans="2:48" x14ac:dyDescent="0.2">
      <c r="B547" s="3">
        <v>38677</v>
      </c>
      <c r="C547" s="4">
        <v>1254.849976</v>
      </c>
      <c r="D547" s="4">
        <v>735.07000700000003</v>
      </c>
      <c r="E547" s="4">
        <v>678.96002199999998</v>
      </c>
      <c r="F547" s="4">
        <v>58.029998999999997</v>
      </c>
      <c r="G547" s="4">
        <v>100.43</v>
      </c>
      <c r="I547" s="74">
        <v>38677</v>
      </c>
      <c r="J547" s="75">
        <f t="shared" si="224"/>
        <v>5.2712601396932039E-3</v>
      </c>
      <c r="K547" s="75">
        <f t="shared" si="225"/>
        <v>8.4647863861231007E-3</v>
      </c>
      <c r="L547" s="75">
        <f t="shared" si="226"/>
        <v>1.0026555726949675E-2</v>
      </c>
      <c r="M547" s="75">
        <f t="shared" si="227"/>
        <v>1.3804658950738627E-3</v>
      </c>
      <c r="N547" s="76">
        <f t="shared" si="228"/>
        <v>3.1964738468038766E-3</v>
      </c>
      <c r="P547" s="77">
        <v>43159</v>
      </c>
      <c r="Q547" s="78">
        <v>-1.1095788577777117E-2</v>
      </c>
      <c r="R547" s="78">
        <v>-1.1975337385366826E-2</v>
      </c>
      <c r="S547" s="78">
        <v>-1.5633250537507533E-2</v>
      </c>
      <c r="T547" s="78">
        <v>-9.4446712871533774E-3</v>
      </c>
      <c r="U547" s="79">
        <v>2.7234597279266345E-3</v>
      </c>
      <c r="W547" s="44">
        <f t="shared" si="229"/>
        <v>43154</v>
      </c>
      <c r="X547" s="20">
        <f t="shared" ca="1" si="230"/>
        <v>2.538510694448058E-3</v>
      </c>
      <c r="Y547" s="20">
        <f t="shared" ca="1" si="238"/>
        <v>6.4440365458271619E-6</v>
      </c>
      <c r="Z547" s="20">
        <f t="shared" ca="1" si="239"/>
        <v>5.0555159154094713E-6</v>
      </c>
      <c r="AA547" s="20">
        <f t="shared" ca="1" si="240"/>
        <v>10.920376064350689</v>
      </c>
      <c r="AB547" s="31">
        <f t="shared" ca="1" si="241"/>
        <v>1.1290060167827525</v>
      </c>
      <c r="AC547" s="20">
        <f t="shared" ca="1" si="242"/>
        <v>1123</v>
      </c>
      <c r="AD547" s="20">
        <f t="shared" ca="1" si="243"/>
        <v>0.89228934817170114</v>
      </c>
      <c r="AE547" s="20">
        <f t="shared" ca="1" si="244"/>
        <v>1.2387953303731523</v>
      </c>
      <c r="AF547" s="20">
        <f t="shared" ca="1" si="245"/>
        <v>1.1290060167827525</v>
      </c>
      <c r="AG547" s="20">
        <f t="shared" ca="1" si="233"/>
        <v>1.1738817531692323</v>
      </c>
      <c r="AH547" s="45">
        <f t="shared" ca="1" si="246"/>
        <v>1.2746545859316571</v>
      </c>
      <c r="AJ547" s="47">
        <f t="shared" si="234"/>
        <v>719</v>
      </c>
      <c r="AK547" s="46">
        <v>539</v>
      </c>
      <c r="AL547" s="46">
        <f t="shared" si="231"/>
        <v>5.7205725292270269E-2</v>
      </c>
      <c r="AM547" s="46">
        <f t="shared" si="232"/>
        <v>-5.559347488384165E-2</v>
      </c>
      <c r="AN547" s="46">
        <f t="shared" ca="1" si="247"/>
        <v>-9.4243836751574939E-3</v>
      </c>
      <c r="AO547" s="94">
        <f t="shared" ca="1" si="248"/>
        <v>1.474064466470157E-2</v>
      </c>
      <c r="AP547" s="46">
        <f t="shared" ca="1" si="235"/>
        <v>-2.3414952231812228E-2</v>
      </c>
      <c r="AQ547" s="47">
        <f t="shared" ca="1" si="236"/>
        <v>6.4619967022131386E-3</v>
      </c>
      <c r="AR547" s="90">
        <f t="shared" ca="1" si="237"/>
        <v>3.8446843438033089E-3</v>
      </c>
      <c r="AT547" s="67">
        <f t="shared" si="249"/>
        <v>4.0393258426966296</v>
      </c>
      <c r="AU547" s="56">
        <f t="shared" ca="1" si="250"/>
        <v>2.2146007381178478E-3</v>
      </c>
      <c r="AV547" s="57">
        <f t="shared" ca="1" si="251"/>
        <v>5.970768960003728E-5</v>
      </c>
    </row>
    <row r="548" spans="2:48" x14ac:dyDescent="0.2">
      <c r="B548" s="3">
        <v>38678</v>
      </c>
      <c r="C548" s="4">
        <v>1261.2299800000001</v>
      </c>
      <c r="D548" s="4">
        <v>739.77002000000005</v>
      </c>
      <c r="E548" s="4">
        <v>682.54998799999998</v>
      </c>
      <c r="F548" s="4">
        <v>58.220001000000003</v>
      </c>
      <c r="G548" s="4">
        <v>100.69000200000001</v>
      </c>
      <c r="I548" s="77">
        <v>38678</v>
      </c>
      <c r="J548" s="78">
        <f t="shared" si="224"/>
        <v>5.08427630555264E-3</v>
      </c>
      <c r="K548" s="78">
        <f t="shared" si="225"/>
        <v>6.3939665001186922E-3</v>
      </c>
      <c r="L548" s="78">
        <f t="shared" si="226"/>
        <v>5.2874482792449363E-3</v>
      </c>
      <c r="M548" s="78">
        <f t="shared" si="227"/>
        <v>3.2742030548717897E-3</v>
      </c>
      <c r="N548" s="79">
        <f t="shared" si="228"/>
        <v>2.5888877825350994E-3</v>
      </c>
      <c r="P548" s="74">
        <v>43160</v>
      </c>
      <c r="Q548" s="75">
        <v>-1.3324399450480228E-2</v>
      </c>
      <c r="R548" s="75">
        <v>-3.496719985654291E-3</v>
      </c>
      <c r="S548" s="75">
        <v>-3.3455229355884362E-3</v>
      </c>
      <c r="T548" s="75">
        <v>-1.679238722608746E-2</v>
      </c>
      <c r="U548" s="76">
        <v>-1.3112297830260365E-3</v>
      </c>
      <c r="W548" s="42">
        <f t="shared" si="229"/>
        <v>43157</v>
      </c>
      <c r="X548" s="19">
        <f t="shared" ca="1" si="230"/>
        <v>7.5027667870977471E-4</v>
      </c>
      <c r="Y548" s="46">
        <f t="shared" ca="1" si="238"/>
        <v>5.6291509461577056E-7</v>
      </c>
      <c r="Z548" s="19">
        <f t="shared" ca="1" si="239"/>
        <v>5.7416178993884434E-6</v>
      </c>
      <c r="AA548" s="46">
        <f t="shared" ca="1" si="240"/>
        <v>11.969728325814032</v>
      </c>
      <c r="AB548" s="47">
        <f t="shared" ca="1" si="241"/>
        <v>0.31311531027723272</v>
      </c>
      <c r="AC548" s="46">
        <f t="shared" ca="1" si="242"/>
        <v>781</v>
      </c>
      <c r="AD548" s="46">
        <f t="shared" ca="1" si="243"/>
        <v>0.62042925278219396</v>
      </c>
      <c r="AE548" s="46">
        <f t="shared" ca="1" si="244"/>
        <v>0.30660835364378086</v>
      </c>
      <c r="AF548" s="46">
        <f t="shared" ca="1" si="245"/>
        <v>0.31311531027723272</v>
      </c>
      <c r="AG548" s="46">
        <f t="shared" ca="1" si="233"/>
        <v>7.159238383081791E-2</v>
      </c>
      <c r="AH548" s="48">
        <f t="shared" ca="1" si="246"/>
        <v>9.8041197530007756E-2</v>
      </c>
      <c r="AJ548" s="31">
        <f t="shared" si="234"/>
        <v>718</v>
      </c>
      <c r="AK548" s="20">
        <v>540</v>
      </c>
      <c r="AL548" s="20">
        <f t="shared" si="231"/>
        <v>5.7205725292270269E-2</v>
      </c>
      <c r="AM548" s="20">
        <f t="shared" si="232"/>
        <v>-5.559347488384165E-2</v>
      </c>
      <c r="AN548" s="20">
        <f t="shared" ca="1" si="247"/>
        <v>-2.7093228525529836E-3</v>
      </c>
      <c r="AO548" s="20">
        <f t="shared" ca="1" si="248"/>
        <v>-3.8884889972472772E-3</v>
      </c>
      <c r="AP548" s="20">
        <f t="shared" ca="1" si="235"/>
        <v>3.6310124289017678E-4</v>
      </c>
      <c r="AQ548" s="31">
        <f t="shared" ca="1" si="236"/>
        <v>-7.0265060269384437E-3</v>
      </c>
      <c r="AR548" s="89">
        <f t="shared" ca="1" si="237"/>
        <v>-7.1436841399868008E-3</v>
      </c>
      <c r="AT548" s="64">
        <f t="shared" si="249"/>
        <v>4.0795454545454541</v>
      </c>
      <c r="AU548" s="65">
        <f t="shared" ca="1" si="250"/>
        <v>5.3785752294582297E-7</v>
      </c>
      <c r="AV548" s="66">
        <f t="shared" ca="1" si="251"/>
        <v>2.0818827374990596E-4</v>
      </c>
    </row>
    <row r="549" spans="2:48" x14ac:dyDescent="0.2">
      <c r="B549" s="3">
        <v>38679</v>
      </c>
      <c r="C549" s="4">
        <v>1265.6099850000001</v>
      </c>
      <c r="D549" s="4">
        <v>741.14001499999995</v>
      </c>
      <c r="E549" s="4">
        <v>683.14001499999995</v>
      </c>
      <c r="F549" s="4">
        <v>58.5</v>
      </c>
      <c r="G549" s="4">
        <v>100.620003</v>
      </c>
      <c r="I549" s="74">
        <v>38679</v>
      </c>
      <c r="J549" s="75">
        <f t="shared" si="224"/>
        <v>3.472804381005899E-3</v>
      </c>
      <c r="K549" s="75">
        <f t="shared" si="225"/>
        <v>1.8519201413432561E-3</v>
      </c>
      <c r="L549" s="75">
        <f t="shared" si="226"/>
        <v>8.6444511079526048E-4</v>
      </c>
      <c r="M549" s="75">
        <f t="shared" si="227"/>
        <v>4.8093266092523179E-3</v>
      </c>
      <c r="N549" s="76">
        <f t="shared" si="228"/>
        <v>-6.9519315333820247E-4</v>
      </c>
      <c r="P549" s="77">
        <v>43161</v>
      </c>
      <c r="Q549" s="78">
        <v>5.0716026977129253E-3</v>
      </c>
      <c r="R549" s="78">
        <v>1.1043608961612598E-2</v>
      </c>
      <c r="S549" s="78">
        <v>1.7102427867680955E-2</v>
      </c>
      <c r="T549" s="78">
        <v>4.7764078608429428E-3</v>
      </c>
      <c r="U549" s="79">
        <v>-1.5942793283582925E-3</v>
      </c>
      <c r="W549" s="44">
        <f t="shared" si="229"/>
        <v>43158</v>
      </c>
      <c r="X549" s="20">
        <f t="shared" ca="1" si="230"/>
        <v>-2.1553369145847325E-3</v>
      </c>
      <c r="Y549" s="20">
        <f t="shared" ca="1" si="238"/>
        <v>4.6454772153716347E-6</v>
      </c>
      <c r="Z549" s="20">
        <f t="shared" ca="1" si="239"/>
        <v>4.7121114613473277E-6</v>
      </c>
      <c r="AA549" s="20">
        <f t="shared" ca="1" si="240"/>
        <v>11.279515516064301</v>
      </c>
      <c r="AB549" s="31">
        <f t="shared" ca="1" si="241"/>
        <v>-0.9929042960151655</v>
      </c>
      <c r="AC549" s="20">
        <f t="shared" ca="1" si="242"/>
        <v>154</v>
      </c>
      <c r="AD549" s="20">
        <f t="shared" ca="1" si="243"/>
        <v>0.12201907790143084</v>
      </c>
      <c r="AE549" s="20">
        <f t="shared" ca="1" si="244"/>
        <v>-1.1649526599924016</v>
      </c>
      <c r="AF549" s="20">
        <f t="shared" ca="1" si="245"/>
        <v>-0.9929042960151655</v>
      </c>
      <c r="AG549" s="20">
        <f t="shared" ca="1" si="233"/>
        <v>1.0783827119596057</v>
      </c>
      <c r="AH549" s="45">
        <f t="shared" ca="1" si="246"/>
        <v>0.98585894104537153</v>
      </c>
      <c r="AJ549" s="47">
        <f t="shared" si="234"/>
        <v>717</v>
      </c>
      <c r="AK549" s="46">
        <v>541</v>
      </c>
      <c r="AL549" s="46">
        <f t="shared" si="231"/>
        <v>5.7205725292270269E-2</v>
      </c>
      <c r="AM549" s="46">
        <f t="shared" si="232"/>
        <v>-5.559347488384165E-2</v>
      </c>
      <c r="AN549" s="46">
        <f t="shared" ca="1" si="247"/>
        <v>-5.0597118115269298E-2</v>
      </c>
      <c r="AO549" s="94">
        <f t="shared" ca="1" si="248"/>
        <v>-1.3520307453282886E-2</v>
      </c>
      <c r="AP549" s="46">
        <f t="shared" ca="1" si="235"/>
        <v>-1.2468421446421721E-2</v>
      </c>
      <c r="AQ549" s="47">
        <f t="shared" ca="1" si="236"/>
        <v>-5.6459226201712009E-2</v>
      </c>
      <c r="AR549" s="90">
        <f t="shared" ca="1" si="237"/>
        <v>-5.8147674631515864E-2</v>
      </c>
      <c r="AT549" s="67">
        <f t="shared" si="249"/>
        <v>4.1206896551724137</v>
      </c>
      <c r="AU549" s="56">
        <f t="shared" ca="1" si="250"/>
        <v>6.4060873231682413E-4</v>
      </c>
      <c r="AV549" s="57">
        <f t="shared" ca="1" si="251"/>
        <v>1.3932678337027231E-2</v>
      </c>
    </row>
    <row r="550" spans="2:48" x14ac:dyDescent="0.2">
      <c r="B550" s="3">
        <v>38681</v>
      </c>
      <c r="C550" s="4">
        <v>1268.25</v>
      </c>
      <c r="D550" s="4">
        <v>742.70001200000002</v>
      </c>
      <c r="E550" s="4">
        <v>683.580017</v>
      </c>
      <c r="F550" s="4">
        <v>57.939999</v>
      </c>
      <c r="G550" s="4">
        <v>100.709999</v>
      </c>
      <c r="I550" s="77">
        <v>38681</v>
      </c>
      <c r="J550" s="78">
        <f t="shared" si="224"/>
        <v>2.085962525019071E-3</v>
      </c>
      <c r="K550" s="78">
        <f t="shared" si="225"/>
        <v>2.1048613870890062E-3</v>
      </c>
      <c r="L550" s="78">
        <f t="shared" si="226"/>
        <v>6.4408758137239196E-4</v>
      </c>
      <c r="M550" s="78">
        <f t="shared" si="227"/>
        <v>-9.5726666666666616E-3</v>
      </c>
      <c r="N550" s="79">
        <f t="shared" si="228"/>
        <v>8.9441460263124119E-4</v>
      </c>
      <c r="P550" s="74">
        <v>43164</v>
      </c>
      <c r="Q550" s="75">
        <v>1.1032026381792881E-2</v>
      </c>
      <c r="R550" s="75">
        <v>1.0145830774981168E-2</v>
      </c>
      <c r="S550" s="75">
        <v>8.400897898054668E-3</v>
      </c>
      <c r="T550" s="75">
        <v>5.3299194851604134E-3</v>
      </c>
      <c r="U550" s="76">
        <v>-5.6356378511703388E-4</v>
      </c>
      <c r="W550" s="42">
        <f t="shared" si="229"/>
        <v>43159</v>
      </c>
      <c r="X550" s="19">
        <f t="shared" ca="1" si="230"/>
        <v>2.7234597279266345E-3</v>
      </c>
      <c r="Y550" s="46">
        <f t="shared" ca="1" si="238"/>
        <v>7.4172328896382174E-6</v>
      </c>
      <c r="Z550" s="19">
        <f t="shared" ca="1" si="239"/>
        <v>5.0180718332027789E-6</v>
      </c>
      <c r="AA550" s="46">
        <f t="shared" ca="1" si="240"/>
        <v>10.724360627483087</v>
      </c>
      <c r="AB550" s="47">
        <f t="shared" ca="1" si="241"/>
        <v>1.2157730740287207</v>
      </c>
      <c r="AC550" s="46">
        <f t="shared" ca="1" si="242"/>
        <v>1143</v>
      </c>
      <c r="AD550" s="46">
        <f t="shared" ca="1" si="243"/>
        <v>0.9081875993640699</v>
      </c>
      <c r="AE550" s="46">
        <f t="shared" ca="1" si="244"/>
        <v>1.3296767413549151</v>
      </c>
      <c r="AF550" s="46">
        <f t="shared" ca="1" si="245"/>
        <v>1.2157730740287207</v>
      </c>
      <c r="AG550" s="46">
        <f t="shared" ca="1" si="233"/>
        <v>1.3694272412869879</v>
      </c>
      <c r="AH550" s="48">
        <f t="shared" ca="1" si="246"/>
        <v>1.4781041675332449</v>
      </c>
      <c r="AJ550" s="31">
        <f t="shared" si="234"/>
        <v>716</v>
      </c>
      <c r="AK550" s="20">
        <v>542</v>
      </c>
      <c r="AL550" s="20">
        <f t="shared" si="231"/>
        <v>5.7205725292270269E-2</v>
      </c>
      <c r="AM550" s="20">
        <f t="shared" si="232"/>
        <v>-5.559347488384165E-2</v>
      </c>
      <c r="AN550" s="20">
        <f t="shared" ca="1" si="247"/>
        <v>8.0477612753507601E-3</v>
      </c>
      <c r="AO550" s="20">
        <f t="shared" ca="1" si="248"/>
        <v>-2.552580590779157E-2</v>
      </c>
      <c r="AP550" s="20">
        <f t="shared" ca="1" si="235"/>
        <v>-1.0835853997224223E-2</v>
      </c>
      <c r="AQ550" s="31">
        <f t="shared" ca="1" si="236"/>
        <v>-4.9523532296025206E-2</v>
      </c>
      <c r="AR550" s="89">
        <f t="shared" ca="1" si="237"/>
        <v>-4.9817263269714453E-2</v>
      </c>
      <c r="AT550" s="64">
        <f t="shared" si="249"/>
        <v>4.1627906976744189</v>
      </c>
      <c r="AU550" s="65">
        <f t="shared" ca="1" si="250"/>
        <v>4.8877711630231795E-4</v>
      </c>
      <c r="AV550" s="66">
        <f t="shared" ca="1" si="251"/>
        <v>1.0331046274963798E-2</v>
      </c>
    </row>
    <row r="551" spans="2:48" x14ac:dyDescent="0.2">
      <c r="B551" s="3">
        <v>38684</v>
      </c>
      <c r="C551" s="4">
        <v>1257.459961</v>
      </c>
      <c r="D551" s="4">
        <v>730.76000999999997</v>
      </c>
      <c r="E551" s="4">
        <v>671.5</v>
      </c>
      <c r="F551" s="4">
        <v>58.09</v>
      </c>
      <c r="G551" s="4">
        <v>100.57</v>
      </c>
      <c r="I551" s="74">
        <v>38684</v>
      </c>
      <c r="J551" s="75">
        <f t="shared" si="224"/>
        <v>-8.5078170707667874E-3</v>
      </c>
      <c r="K551" s="75">
        <f t="shared" si="225"/>
        <v>-1.6076480149565489E-2</v>
      </c>
      <c r="L551" s="75">
        <f t="shared" si="226"/>
        <v>-1.767169416832148E-2</v>
      </c>
      <c r="M551" s="75">
        <f t="shared" si="227"/>
        <v>2.5889023574198399E-3</v>
      </c>
      <c r="N551" s="76">
        <f t="shared" si="228"/>
        <v>-1.3901201607598378E-3</v>
      </c>
      <c r="P551" s="77">
        <v>43165</v>
      </c>
      <c r="Q551" s="78">
        <v>2.6388586869583708E-3</v>
      </c>
      <c r="R551" s="78">
        <v>1.0180877366476505E-2</v>
      </c>
      <c r="S551" s="78">
        <v>1.044591150878073E-2</v>
      </c>
      <c r="T551" s="78">
        <v>5.8747097596401014E-3</v>
      </c>
      <c r="U551" s="79">
        <v>1.8793232729456266E-4</v>
      </c>
      <c r="W551" s="44">
        <f t="shared" si="229"/>
        <v>43160</v>
      </c>
      <c r="X551" s="20">
        <f t="shared" ca="1" si="230"/>
        <v>-1.3112297830260365E-3</v>
      </c>
      <c r="Y551" s="20">
        <f t="shared" ca="1" si="238"/>
        <v>1.7193235438945068E-6</v>
      </c>
      <c r="Z551" s="20">
        <f t="shared" ca="1" si="239"/>
        <v>5.9681914949993046E-6</v>
      </c>
      <c r="AA551" s="20">
        <f t="shared" ca="1" si="240"/>
        <v>11.740985446115157</v>
      </c>
      <c r="AB551" s="31">
        <f t="shared" ca="1" si="241"/>
        <v>-0.53673192796659897</v>
      </c>
      <c r="AC551" s="20">
        <f t="shared" ca="1" si="242"/>
        <v>304</v>
      </c>
      <c r="AD551" s="20">
        <f t="shared" ca="1" si="243"/>
        <v>0.24125596184419715</v>
      </c>
      <c r="AE551" s="20">
        <f t="shared" ca="1" si="244"/>
        <v>-0.70226819543949548</v>
      </c>
      <c r="AF551" s="20">
        <f t="shared" ca="1" si="245"/>
        <v>-0.53673192796659897</v>
      </c>
      <c r="AG551" s="20">
        <f t="shared" ca="1" si="233"/>
        <v>0.33904965706453466</v>
      </c>
      <c r="AH551" s="45">
        <f t="shared" ca="1" si="246"/>
        <v>0.28808116249874238</v>
      </c>
      <c r="AJ551" s="47">
        <f t="shared" si="234"/>
        <v>715</v>
      </c>
      <c r="AK551" s="46">
        <v>543</v>
      </c>
      <c r="AL551" s="46">
        <f t="shared" si="231"/>
        <v>5.7205725292270269E-2</v>
      </c>
      <c r="AM551" s="46">
        <f t="shared" si="232"/>
        <v>-5.559347488384165E-2</v>
      </c>
      <c r="AN551" s="46">
        <f t="shared" ca="1" si="247"/>
        <v>-9.9799219388181778E-4</v>
      </c>
      <c r="AO551" s="94">
        <f t="shared" ca="1" si="248"/>
        <v>-2.3169299645653466E-2</v>
      </c>
      <c r="AP551" s="46">
        <f t="shared" ca="1" si="235"/>
        <v>-3.631964342242458E-2</v>
      </c>
      <c r="AQ551" s="47">
        <f t="shared" ca="1" si="236"/>
        <v>-1.8046425690599551E-2</v>
      </c>
      <c r="AR551" s="90">
        <f t="shared" ca="1" si="237"/>
        <v>-1.8150779921752264E-2</v>
      </c>
      <c r="AT551" s="67">
        <f t="shared" si="249"/>
        <v>4.2058823529411766</v>
      </c>
      <c r="AU551" s="56">
        <f t="shared" ca="1" si="250"/>
        <v>5.5480488018084086E-3</v>
      </c>
      <c r="AV551" s="57">
        <f t="shared" ca="1" si="251"/>
        <v>1.3856313553766934E-3</v>
      </c>
    </row>
    <row r="552" spans="2:48" x14ac:dyDescent="0.2">
      <c r="B552" s="3">
        <v>38685</v>
      </c>
      <c r="C552" s="4">
        <v>1257.4799800000001</v>
      </c>
      <c r="D552" s="4">
        <v>733.65997300000004</v>
      </c>
      <c r="E552" s="4">
        <v>673.69000200000005</v>
      </c>
      <c r="F552" s="4">
        <v>58</v>
      </c>
      <c r="G552" s="4">
        <v>100.43</v>
      </c>
      <c r="I552" s="77">
        <v>38685</v>
      </c>
      <c r="J552" s="78">
        <f t="shared" si="224"/>
        <v>1.5920188809930249E-5</v>
      </c>
      <c r="K552" s="78">
        <f t="shared" si="225"/>
        <v>3.9684204941647953E-3</v>
      </c>
      <c r="L552" s="78">
        <f t="shared" si="226"/>
        <v>3.2613581533880113E-3</v>
      </c>
      <c r="M552" s="78">
        <f t="shared" si="227"/>
        <v>-1.5493200206576588E-3</v>
      </c>
      <c r="N552" s="79">
        <f t="shared" si="228"/>
        <v>-1.3920652281991287E-3</v>
      </c>
      <c r="P552" s="74">
        <v>43166</v>
      </c>
      <c r="Q552" s="75">
        <v>-4.8387458886950174E-4</v>
      </c>
      <c r="R552" s="75">
        <v>1.7892915549339553E-3</v>
      </c>
      <c r="S552" s="75">
        <v>7.8927655785081749E-3</v>
      </c>
      <c r="T552" s="75">
        <v>-2.8485756203079876E-4</v>
      </c>
      <c r="U552" s="76">
        <v>-1.8789701537117224E-4</v>
      </c>
      <c r="W552" s="42">
        <f t="shared" si="229"/>
        <v>43161</v>
      </c>
      <c r="X552" s="19">
        <f t="shared" ca="1" si="230"/>
        <v>-1.5942793283582925E-3</v>
      </c>
      <c r="Y552" s="46">
        <f t="shared" ca="1" si="238"/>
        <v>2.5417265768305683E-6</v>
      </c>
      <c r="Z552" s="19">
        <f t="shared" ca="1" si="239"/>
        <v>5.1815931642938686E-6</v>
      </c>
      <c r="AA552" s="46">
        <f t="shared" ca="1" si="240"/>
        <v>11.679868049686313</v>
      </c>
      <c r="AB552" s="47">
        <f t="shared" ca="1" si="241"/>
        <v>-0.7003784252953309</v>
      </c>
      <c r="AC552" s="46">
        <f t="shared" ca="1" si="242"/>
        <v>233</v>
      </c>
      <c r="AD552" s="46">
        <f t="shared" ca="1" si="243"/>
        <v>0.18481717011128776</v>
      </c>
      <c r="AE552" s="46">
        <f t="shared" ca="1" si="244"/>
        <v>-0.89715851147260328</v>
      </c>
      <c r="AF552" s="46">
        <f t="shared" ca="1" si="245"/>
        <v>-0.7003784252953309</v>
      </c>
      <c r="AG552" s="46">
        <f t="shared" ca="1" si="233"/>
        <v>0.55640590215122121</v>
      </c>
      <c r="AH552" s="48">
        <f t="shared" ca="1" si="246"/>
        <v>0.49052993861916733</v>
      </c>
      <c r="AJ552" s="31">
        <f t="shared" si="234"/>
        <v>714</v>
      </c>
      <c r="AK552" s="20">
        <v>544</v>
      </c>
      <c r="AL552" s="20">
        <f t="shared" si="231"/>
        <v>5.7205725292270269E-2</v>
      </c>
      <c r="AM552" s="20">
        <f t="shared" si="232"/>
        <v>-5.559347488384165E-2</v>
      </c>
      <c r="AN552" s="20">
        <f t="shared" ca="1" si="247"/>
        <v>1.6318315298489885E-2</v>
      </c>
      <c r="AO552" s="20">
        <f t="shared" ca="1" si="248"/>
        <v>-9.8493536915770438E-3</v>
      </c>
      <c r="AP552" s="20">
        <f t="shared" ca="1" si="235"/>
        <v>-5.1628151580834711E-3</v>
      </c>
      <c r="AQ552" s="31">
        <f t="shared" ca="1" si="236"/>
        <v>2.5747821971252034E-2</v>
      </c>
      <c r="AR552" s="89">
        <f t="shared" ca="1" si="237"/>
        <v>2.542616663112578E-2</v>
      </c>
      <c r="AT552" s="64">
        <f t="shared" si="249"/>
        <v>4.25</v>
      </c>
      <c r="AU552" s="65">
        <f t="shared" ca="1" si="250"/>
        <v>1.1328230651527994E-4</v>
      </c>
      <c r="AV552" s="66">
        <f t="shared" ca="1" si="251"/>
        <v>2.7475822856035401E-3</v>
      </c>
    </row>
    <row r="553" spans="2:48" x14ac:dyDescent="0.2">
      <c r="B553" s="3">
        <v>38686</v>
      </c>
      <c r="C553" s="4">
        <v>1249.4799800000001</v>
      </c>
      <c r="D553" s="4">
        <v>733.65997300000004</v>
      </c>
      <c r="E553" s="4">
        <v>677.28997800000002</v>
      </c>
      <c r="F553" s="4">
        <v>57.549999</v>
      </c>
      <c r="G553" s="4">
        <v>100.220001</v>
      </c>
      <c r="I553" s="74">
        <v>38686</v>
      </c>
      <c r="J553" s="75">
        <f t="shared" si="224"/>
        <v>-6.3619303108109915E-3</v>
      </c>
      <c r="K553" s="75">
        <f t="shared" si="225"/>
        <v>0</v>
      </c>
      <c r="L553" s="75">
        <f t="shared" si="226"/>
        <v>5.3436684369853084E-3</v>
      </c>
      <c r="M553" s="75">
        <f t="shared" si="227"/>
        <v>-7.7586379310344879E-3</v>
      </c>
      <c r="N553" s="76">
        <f t="shared" si="228"/>
        <v>-2.0909987055661703E-3</v>
      </c>
      <c r="P553" s="77">
        <v>43167</v>
      </c>
      <c r="Q553" s="78">
        <v>4.4630782533772954E-3</v>
      </c>
      <c r="R553" s="78">
        <v>-1.4528274731962644E-3</v>
      </c>
      <c r="S553" s="78">
        <v>-1.6259188156773009E-3</v>
      </c>
      <c r="T553" s="78">
        <v>2.1373895696777771E-3</v>
      </c>
      <c r="U553" s="79">
        <v>1.5977255338772696E-3</v>
      </c>
      <c r="W553" s="44">
        <f t="shared" si="229"/>
        <v>43164</v>
      </c>
      <c r="X553" s="20">
        <f t="shared" ca="1" si="230"/>
        <v>-5.6356378511703388E-4</v>
      </c>
      <c r="Y553" s="20">
        <f t="shared" ca="1" si="238"/>
        <v>3.1760413989543836E-7</v>
      </c>
      <c r="Z553" s="20">
        <f t="shared" ca="1" si="239"/>
        <v>4.81532735887644E-6</v>
      </c>
      <c r="AA553" s="20">
        <f t="shared" ca="1" si="240"/>
        <v>12.177749612181994</v>
      </c>
      <c r="AB553" s="31">
        <f t="shared" ca="1" si="241"/>
        <v>-0.25682078486296062</v>
      </c>
      <c r="AC553" s="20">
        <f t="shared" ca="1" si="242"/>
        <v>432</v>
      </c>
      <c r="AD553" s="20">
        <f t="shared" ca="1" si="243"/>
        <v>0.34300476947535768</v>
      </c>
      <c r="AE553" s="20">
        <f t="shared" ca="1" si="244"/>
        <v>-0.40427631695009064</v>
      </c>
      <c r="AF553" s="20">
        <f t="shared" ca="1" si="245"/>
        <v>-0.25682078486296062</v>
      </c>
      <c r="AG553" s="20">
        <f t="shared" ca="1" si="233"/>
        <v>9.1426748370708646E-2</v>
      </c>
      <c r="AH553" s="45">
        <f t="shared" ca="1" si="246"/>
        <v>6.59569155376271E-2</v>
      </c>
      <c r="AJ553" s="47">
        <f t="shared" si="234"/>
        <v>713</v>
      </c>
      <c r="AK553" s="46">
        <v>545</v>
      </c>
      <c r="AL553" s="46">
        <f t="shared" si="231"/>
        <v>5.7205725292270269E-2</v>
      </c>
      <c r="AM553" s="46">
        <f t="shared" si="232"/>
        <v>-5.559347488384165E-2</v>
      </c>
      <c r="AN553" s="46">
        <f t="shared" ca="1" si="247"/>
        <v>2.3336434678643596E-2</v>
      </c>
      <c r="AO553" s="94">
        <f t="shared" ca="1" si="248"/>
        <v>-3.7019119908720546E-2</v>
      </c>
      <c r="AP553" s="46">
        <f t="shared" ca="1" si="235"/>
        <v>2.9192597189656139E-2</v>
      </c>
      <c r="AQ553" s="47">
        <f t="shared" ca="1" si="236"/>
        <v>-7.6161371216225326E-3</v>
      </c>
      <c r="AR553" s="90">
        <f t="shared" ca="1" si="237"/>
        <v>-4.34246370286676E-3</v>
      </c>
      <c r="AT553" s="67">
        <f t="shared" si="249"/>
        <v>4.2951807228915664</v>
      </c>
      <c r="AU553" s="56">
        <f t="shared" ca="1" si="250"/>
        <v>3.6603862167052495E-3</v>
      </c>
      <c r="AV553" s="57">
        <f t="shared" ca="1" si="251"/>
        <v>8.0994184280963879E-5</v>
      </c>
    </row>
    <row r="554" spans="2:48" x14ac:dyDescent="0.2">
      <c r="B554" s="3">
        <v>38687</v>
      </c>
      <c r="C554" s="4">
        <v>1264.670044</v>
      </c>
      <c r="D554" s="4">
        <v>745.419983</v>
      </c>
      <c r="E554" s="4">
        <v>690.21002199999998</v>
      </c>
      <c r="F554" s="4">
        <v>58.630001</v>
      </c>
      <c r="G554" s="4">
        <v>99.699996999999996</v>
      </c>
      <c r="I554" s="77">
        <v>38687</v>
      </c>
      <c r="J554" s="78">
        <f t="shared" si="224"/>
        <v>1.2157108751754384E-2</v>
      </c>
      <c r="K554" s="78">
        <f t="shared" si="225"/>
        <v>1.6029237566160592E-2</v>
      </c>
      <c r="L554" s="78">
        <f t="shared" si="226"/>
        <v>1.9076089148922799E-2</v>
      </c>
      <c r="M554" s="78">
        <f t="shared" si="227"/>
        <v>1.8766325260926597E-2</v>
      </c>
      <c r="N554" s="79">
        <f t="shared" si="228"/>
        <v>-5.1886249731727717E-3</v>
      </c>
      <c r="P554" s="74">
        <v>43168</v>
      </c>
      <c r="Q554" s="75">
        <v>1.7378831277445942E-2</v>
      </c>
      <c r="R554" s="75">
        <v>1.6390051218456988E-2</v>
      </c>
      <c r="S554" s="75">
        <v>1.6011784235285473E-2</v>
      </c>
      <c r="T554" s="75">
        <v>6.3983646694622653E-3</v>
      </c>
      <c r="U554" s="76">
        <v>-1.8766726095523715E-3</v>
      </c>
      <c r="W554" s="42">
        <f t="shared" si="229"/>
        <v>43165</v>
      </c>
      <c r="X554" s="19">
        <f t="shared" ca="1" si="230"/>
        <v>1.8793232729456266E-4</v>
      </c>
      <c r="Y554" s="46">
        <f t="shared" ca="1" si="238"/>
        <v>3.531855964235062E-8</v>
      </c>
      <c r="Z554" s="19">
        <f t="shared" ca="1" si="239"/>
        <v>3.9637189548185699E-6</v>
      </c>
      <c r="AA554" s="46">
        <f t="shared" ca="1" si="240"/>
        <v>12.429417383287813</v>
      </c>
      <c r="AB554" s="47">
        <f t="shared" ca="1" si="241"/>
        <v>9.4395233524081884E-2</v>
      </c>
      <c r="AC554" s="46">
        <f t="shared" ca="1" si="242"/>
        <v>629</v>
      </c>
      <c r="AD554" s="46">
        <f t="shared" ca="1" si="243"/>
        <v>0.49960254372019081</v>
      </c>
      <c r="AE554" s="46">
        <f t="shared" ca="1" si="244"/>
        <v>-9.9627531371060353E-4</v>
      </c>
      <c r="AF554" s="46">
        <f t="shared" ca="1" si="245"/>
        <v>9.4395233524081884E-2</v>
      </c>
      <c r="AG554" s="46">
        <f t="shared" ca="1" si="233"/>
        <v>2.386073820241575E-3</v>
      </c>
      <c r="AH554" s="48">
        <f t="shared" ca="1" si="246"/>
        <v>8.910460112065954E-3</v>
      </c>
      <c r="AJ554" s="31">
        <f t="shared" si="234"/>
        <v>712</v>
      </c>
      <c r="AK554" s="20">
        <v>546</v>
      </c>
      <c r="AL554" s="20">
        <f t="shared" si="231"/>
        <v>5.7205725292270269E-2</v>
      </c>
      <c r="AM554" s="20">
        <f t="shared" si="232"/>
        <v>-5.559347488384165E-2</v>
      </c>
      <c r="AN554" s="20">
        <f t="shared" ca="1" si="247"/>
        <v>2.8329444877016646E-2</v>
      </c>
      <c r="AO554" s="20">
        <f t="shared" ca="1" si="248"/>
        <v>-1.0915366555886232E-2</v>
      </c>
      <c r="AP554" s="20">
        <f t="shared" ca="1" si="235"/>
        <v>6.8823463994555786E-2</v>
      </c>
      <c r="AQ554" s="31">
        <f t="shared" ca="1" si="236"/>
        <v>2.493060722692593E-2</v>
      </c>
      <c r="AR554" s="89">
        <f t="shared" ca="1" si="237"/>
        <v>2.3434323785816769E-2</v>
      </c>
      <c r="AT554" s="64">
        <f t="shared" si="249"/>
        <v>4.3414634146341466</v>
      </c>
      <c r="AU554" s="65">
        <f t="shared" ca="1" si="250"/>
        <v>2.0564076022569884E-2</v>
      </c>
      <c r="AV554" s="66">
        <f t="shared" ca="1" si="251"/>
        <v>2.38419074563738E-3</v>
      </c>
    </row>
    <row r="555" spans="2:48" x14ac:dyDescent="0.2">
      <c r="B555" s="3">
        <v>38688</v>
      </c>
      <c r="C555" s="4">
        <v>1265.079956</v>
      </c>
      <c r="D555" s="4">
        <v>745.34002699999996</v>
      </c>
      <c r="E555" s="4">
        <v>690.57000700000003</v>
      </c>
      <c r="F555" s="4">
        <v>58.849997999999999</v>
      </c>
      <c r="G555" s="4">
        <v>99.699996999999996</v>
      </c>
      <c r="I555" s="74">
        <v>38688</v>
      </c>
      <c r="J555" s="75">
        <f t="shared" si="224"/>
        <v>3.2412564996287419E-4</v>
      </c>
      <c r="K555" s="75">
        <f t="shared" si="225"/>
        <v>-1.0726302195206689E-4</v>
      </c>
      <c r="L555" s="75">
        <f t="shared" si="226"/>
        <v>5.2155863943692711E-4</v>
      </c>
      <c r="M555" s="75">
        <f t="shared" si="227"/>
        <v>3.752293983416431E-3</v>
      </c>
      <c r="N555" s="76">
        <f t="shared" si="228"/>
        <v>0</v>
      </c>
      <c r="P555" s="77">
        <v>43171</v>
      </c>
      <c r="Q555" s="78">
        <v>-1.2739848320225554E-3</v>
      </c>
      <c r="R555" s="78">
        <v>1.1184524509309254E-3</v>
      </c>
      <c r="S555" s="78">
        <v>2.4544147433435645E-3</v>
      </c>
      <c r="T555" s="78">
        <v>1.1302910586363988E-3</v>
      </c>
      <c r="U555" s="79">
        <v>5.6404059704698751E-4</v>
      </c>
      <c r="W555" s="44">
        <f t="shared" si="229"/>
        <v>43166</v>
      </c>
      <c r="X555" s="20">
        <f t="shared" ca="1" si="230"/>
        <v>-1.8789701537117224E-4</v>
      </c>
      <c r="Y555" s="20">
        <f t="shared" ca="1" si="238"/>
        <v>3.5305288385394535E-8</v>
      </c>
      <c r="Z555" s="20">
        <f t="shared" ca="1" si="239"/>
        <v>3.2608395732682025E-6</v>
      </c>
      <c r="AA555" s="20">
        <f t="shared" ca="1" si="240"/>
        <v>12.62269880324347</v>
      </c>
      <c r="AB555" s="31">
        <f t="shared" ca="1" si="241"/>
        <v>-0.10405313396061823</v>
      </c>
      <c r="AC555" s="20">
        <f t="shared" ca="1" si="242"/>
        <v>520</v>
      </c>
      <c r="AD555" s="20">
        <f t="shared" ca="1" si="243"/>
        <v>0.41295707472178061</v>
      </c>
      <c r="AE555" s="20">
        <f t="shared" ca="1" si="244"/>
        <v>-0.21994479447367002</v>
      </c>
      <c r="AF555" s="20">
        <f t="shared" ca="1" si="245"/>
        <v>-0.10405313396061823</v>
      </c>
      <c r="AG555" s="20">
        <f t="shared" ca="1" si="233"/>
        <v>2.2380433137949258E-2</v>
      </c>
      <c r="AH555" s="45">
        <f t="shared" ca="1" si="246"/>
        <v>1.0827054687026362E-2</v>
      </c>
      <c r="AJ555" s="47">
        <f t="shared" si="234"/>
        <v>711</v>
      </c>
      <c r="AK555" s="46">
        <v>547</v>
      </c>
      <c r="AL555" s="46">
        <f t="shared" si="231"/>
        <v>5.7205725292270269E-2</v>
      </c>
      <c r="AM555" s="46">
        <f t="shared" si="232"/>
        <v>-5.559347488384165E-2</v>
      </c>
      <c r="AN555" s="46">
        <f t="shared" ca="1" si="247"/>
        <v>-1.4630769166059994E-2</v>
      </c>
      <c r="AO555" s="94">
        <f t="shared" ca="1" si="248"/>
        <v>-3.6535939575902412E-2</v>
      </c>
      <c r="AP555" s="46">
        <f t="shared" ca="1" si="235"/>
        <v>1.2363796418032485E-2</v>
      </c>
      <c r="AQ555" s="47">
        <f t="shared" ca="1" si="236"/>
        <v>-7.0750373539716273E-3</v>
      </c>
      <c r="AR555" s="90">
        <f t="shared" ca="1" si="237"/>
        <v>-8.430806147375524E-3</v>
      </c>
      <c r="AT555" s="67">
        <f t="shared" si="249"/>
        <v>4.3888888888888893</v>
      </c>
      <c r="AU555" s="56">
        <f t="shared" ca="1" si="250"/>
        <v>6.7090074930320454E-4</v>
      </c>
      <c r="AV555" s="57">
        <f t="shared" ca="1" si="251"/>
        <v>3.1195560507085387E-4</v>
      </c>
    </row>
    <row r="556" spans="2:48" x14ac:dyDescent="0.2">
      <c r="B556" s="3">
        <v>38691</v>
      </c>
      <c r="C556" s="4">
        <v>1262.089966</v>
      </c>
      <c r="D556" s="4">
        <v>742.21002199999998</v>
      </c>
      <c r="E556" s="4">
        <v>686.57000700000003</v>
      </c>
      <c r="F556" s="4">
        <v>59.110000999999997</v>
      </c>
      <c r="G556" s="4">
        <v>99.75</v>
      </c>
      <c r="I556" s="77">
        <v>38691</v>
      </c>
      <c r="J556" s="78">
        <f t="shared" si="224"/>
        <v>-2.3634790716738178E-3</v>
      </c>
      <c r="K556" s="78">
        <f t="shared" si="225"/>
        <v>-4.1994323216455716E-3</v>
      </c>
      <c r="L556" s="78">
        <f t="shared" si="226"/>
        <v>-5.7923164334590044E-3</v>
      </c>
      <c r="M556" s="78">
        <f t="shared" si="227"/>
        <v>4.4180630218542665E-3</v>
      </c>
      <c r="N556" s="79">
        <f t="shared" si="228"/>
        <v>5.0153461890278491E-4</v>
      </c>
      <c r="P556" s="74">
        <v>43172</v>
      </c>
      <c r="Q556" s="75">
        <v>-6.3635765724746824E-3</v>
      </c>
      <c r="R556" s="75">
        <v>-5.5195768102313482E-3</v>
      </c>
      <c r="S556" s="75">
        <v>-5.6275278053138705E-3</v>
      </c>
      <c r="T556" s="75">
        <v>-6.6328251956981176E-3</v>
      </c>
      <c r="U556" s="76">
        <v>1.3154185849853081E-3</v>
      </c>
      <c r="W556" s="42">
        <f t="shared" si="229"/>
        <v>43167</v>
      </c>
      <c r="X556" s="19">
        <f t="shared" ca="1" si="230"/>
        <v>1.5977255338772696E-3</v>
      </c>
      <c r="Y556" s="46">
        <f t="shared" ca="1" si="238"/>
        <v>2.5527268816034061E-6</v>
      </c>
      <c r="Z556" s="19">
        <f t="shared" ca="1" si="239"/>
        <v>2.7415757445887347E-6</v>
      </c>
      <c r="AA556" s="46">
        <f t="shared" ca="1" si="240"/>
        <v>11.87586104223127</v>
      </c>
      <c r="AB556" s="47">
        <f t="shared" ca="1" si="241"/>
        <v>0.9649438695424335</v>
      </c>
      <c r="AC556" s="46">
        <f t="shared" ca="1" si="242"/>
        <v>1077</v>
      </c>
      <c r="AD556" s="46">
        <f t="shared" ca="1" si="243"/>
        <v>0.85572337042925273</v>
      </c>
      <c r="AE556" s="46">
        <f t="shared" ca="1" si="244"/>
        <v>1.0613007189116068</v>
      </c>
      <c r="AF556" s="46">
        <f t="shared" ca="1" si="245"/>
        <v>0.9649438695424335</v>
      </c>
      <c r="AG556" s="46">
        <f t="shared" ca="1" si="233"/>
        <v>0.84528917143193316</v>
      </c>
      <c r="AH556" s="48">
        <f t="shared" ca="1" si="246"/>
        <v>0.93111667136752485</v>
      </c>
      <c r="AJ556" s="31">
        <f t="shared" si="234"/>
        <v>710</v>
      </c>
      <c r="AK556" s="20">
        <v>548</v>
      </c>
      <c r="AL556" s="20">
        <f t="shared" si="231"/>
        <v>5.7205725292270269E-2</v>
      </c>
      <c r="AM556" s="20">
        <f t="shared" si="232"/>
        <v>-5.559347488384165E-2</v>
      </c>
      <c r="AN556" s="20">
        <f t="shared" ca="1" si="247"/>
        <v>1.2702582244528894E-2</v>
      </c>
      <c r="AO556" s="20">
        <f t="shared" ca="1" si="248"/>
        <v>-3.7503255629867352E-2</v>
      </c>
      <c r="AP556" s="20">
        <f t="shared" ca="1" si="235"/>
        <v>4.1483589691007586E-2</v>
      </c>
      <c r="AQ556" s="31">
        <f t="shared" ca="1" si="236"/>
        <v>-2.1496075175623294E-2</v>
      </c>
      <c r="AR556" s="89">
        <f t="shared" ca="1" si="237"/>
        <v>-2.4400339823112561E-2</v>
      </c>
      <c r="AT556" s="64">
        <f t="shared" si="249"/>
        <v>4.4375</v>
      </c>
      <c r="AU556" s="65">
        <f t="shared" ca="1" si="250"/>
        <v>7.6364414480801762E-3</v>
      </c>
      <c r="AV556" s="66">
        <f t="shared" ca="1" si="251"/>
        <v>2.6419835892074663E-3</v>
      </c>
    </row>
    <row r="557" spans="2:48" x14ac:dyDescent="0.2">
      <c r="B557" s="3">
        <v>38692</v>
      </c>
      <c r="C557" s="4">
        <v>1263.6999510000001</v>
      </c>
      <c r="D557" s="4">
        <v>742.03997800000002</v>
      </c>
      <c r="E557" s="4">
        <v>687.580017</v>
      </c>
      <c r="F557" s="4">
        <v>59.290000999999997</v>
      </c>
      <c r="G557" s="4">
        <v>99.919998000000007</v>
      </c>
      <c r="I557" s="74">
        <v>38692</v>
      </c>
      <c r="J557" s="75">
        <f t="shared" si="224"/>
        <v>1.2756499483968257E-3</v>
      </c>
      <c r="K557" s="75">
        <f t="shared" si="225"/>
        <v>-2.2910496350042774E-4</v>
      </c>
      <c r="L557" s="75">
        <f t="shared" si="226"/>
        <v>1.4710954304765684E-3</v>
      </c>
      <c r="M557" s="75">
        <f t="shared" si="227"/>
        <v>3.0451699704758884E-3</v>
      </c>
      <c r="N557" s="76">
        <f t="shared" si="228"/>
        <v>1.7042406015038271E-3</v>
      </c>
      <c r="P557" s="77">
        <v>43173</v>
      </c>
      <c r="Q557" s="78">
        <v>-5.7245222641414632E-3</v>
      </c>
      <c r="R557" s="78">
        <v>-5.7666143600425615E-3</v>
      </c>
      <c r="S557" s="78">
        <v>-4.8616499241727262E-3</v>
      </c>
      <c r="T557" s="78">
        <v>2.4151016112386931E-3</v>
      </c>
      <c r="U557" s="79">
        <v>1.6890306840574912E-3</v>
      </c>
      <c r="W557" s="44">
        <f t="shared" si="229"/>
        <v>43168</v>
      </c>
      <c r="X557" s="20">
        <f t="shared" ca="1" si="230"/>
        <v>-1.8766726095523715E-3</v>
      </c>
      <c r="Y557" s="20">
        <f t="shared" ca="1" si="238"/>
        <v>3.5219000834441079E-6</v>
      </c>
      <c r="Z557" s="20">
        <f t="shared" ca="1" si="239"/>
        <v>3.015609656944088E-6</v>
      </c>
      <c r="AA557" s="20">
        <f t="shared" ca="1" si="240"/>
        <v>11.543818632738459</v>
      </c>
      <c r="AB557" s="31">
        <f t="shared" ca="1" si="241"/>
        <v>-1.0806895518817059</v>
      </c>
      <c r="AC557" s="20">
        <f t="shared" ca="1" si="242"/>
        <v>128</v>
      </c>
      <c r="AD557" s="20">
        <f t="shared" ca="1" si="243"/>
        <v>0.10135135135135136</v>
      </c>
      <c r="AE557" s="20">
        <f t="shared" ca="1" si="244"/>
        <v>-1.2738891541514745</v>
      </c>
      <c r="AF557" s="20">
        <f t="shared" ca="1" si="245"/>
        <v>-1.0806895518817059</v>
      </c>
      <c r="AG557" s="20">
        <f t="shared" ca="1" si="233"/>
        <v>1.2684105253157045</v>
      </c>
      <c r="AH557" s="45">
        <f t="shared" ca="1" si="246"/>
        <v>1.1678899075462825</v>
      </c>
      <c r="AJ557" s="47">
        <f t="shared" si="234"/>
        <v>709</v>
      </c>
      <c r="AK557" s="46">
        <v>549</v>
      </c>
      <c r="AL557" s="46">
        <f t="shared" si="231"/>
        <v>5.7205725292270269E-2</v>
      </c>
      <c r="AM557" s="46">
        <f t="shared" si="232"/>
        <v>-5.559347488384165E-2</v>
      </c>
      <c r="AN557" s="46">
        <f t="shared" ca="1" si="247"/>
        <v>-2.1113462172800797E-2</v>
      </c>
      <c r="AO557" s="94">
        <f t="shared" ca="1" si="248"/>
        <v>-3.454576340093183E-2</v>
      </c>
      <c r="AP557" s="46">
        <f t="shared" ca="1" si="235"/>
        <v>-4.9192942364435145E-2</v>
      </c>
      <c r="AQ557" s="47">
        <f t="shared" ca="1" si="236"/>
        <v>-9.9325007048497605E-3</v>
      </c>
      <c r="AR557" s="90">
        <f t="shared" ca="1" si="237"/>
        <v>-1.302440210924441E-2</v>
      </c>
      <c r="AT557" s="67">
        <f t="shared" si="249"/>
        <v>4.4873417721518987</v>
      </c>
      <c r="AU557" s="56">
        <f t="shared" ca="1" si="250"/>
        <v>1.0859122880605584E-2</v>
      </c>
      <c r="AV557" s="57">
        <f t="shared" ca="1" si="251"/>
        <v>7.612104472470428E-4</v>
      </c>
    </row>
    <row r="558" spans="2:48" x14ac:dyDescent="0.2">
      <c r="B558" s="3">
        <v>38693</v>
      </c>
      <c r="C558" s="4">
        <v>1257.369995</v>
      </c>
      <c r="D558" s="4">
        <v>738.90002400000003</v>
      </c>
      <c r="E558" s="4">
        <v>683.01000999999997</v>
      </c>
      <c r="F558" s="4">
        <v>58.900002000000001</v>
      </c>
      <c r="G558" s="4">
        <v>99.790001000000004</v>
      </c>
      <c r="I558" s="77">
        <v>38693</v>
      </c>
      <c r="J558" s="78">
        <f t="shared" si="224"/>
        <v>-5.0090656369741662E-3</v>
      </c>
      <c r="K558" s="78">
        <f t="shared" si="225"/>
        <v>-4.2315159467054874E-3</v>
      </c>
      <c r="L558" s="78">
        <f t="shared" si="226"/>
        <v>-6.646509332745824E-3</v>
      </c>
      <c r="M558" s="78">
        <f t="shared" si="227"/>
        <v>-6.5778207694750417E-3</v>
      </c>
      <c r="N558" s="79">
        <f t="shared" si="228"/>
        <v>-1.3010108346879973E-3</v>
      </c>
      <c r="P558" s="74">
        <v>43174</v>
      </c>
      <c r="Q558" s="75">
        <v>-7.8193040707287163E-4</v>
      </c>
      <c r="R558" s="75">
        <v>-3.649049849776877E-3</v>
      </c>
      <c r="S558" s="75">
        <v>-4.8538882627897862E-3</v>
      </c>
      <c r="T558" s="75">
        <v>-5.6690761244054344E-4</v>
      </c>
      <c r="U558" s="76">
        <v>9.3695550351288674E-5</v>
      </c>
      <c r="W558" s="42">
        <f t="shared" si="229"/>
        <v>43171</v>
      </c>
      <c r="X558" s="19">
        <f t="shared" ca="1" si="230"/>
        <v>5.6404059704698751E-4</v>
      </c>
      <c r="Y558" s="46">
        <f t="shared" ca="1" si="238"/>
        <v>3.1814179511712212E-7</v>
      </c>
      <c r="Z558" s="19">
        <f t="shared" ca="1" si="239"/>
        <v>3.4712402655858098E-6</v>
      </c>
      <c r="AA558" s="46">
        <f t="shared" ca="1" si="240"/>
        <v>12.479347846476442</v>
      </c>
      <c r="AB558" s="47">
        <f t="shared" ca="1" si="241"/>
        <v>0.30273875891497987</v>
      </c>
      <c r="AC558" s="46">
        <f t="shared" ca="1" si="242"/>
        <v>772</v>
      </c>
      <c r="AD558" s="46">
        <f t="shared" ca="1" si="243"/>
        <v>0.61327503974562803</v>
      </c>
      <c r="AE558" s="46">
        <f t="shared" ca="1" si="244"/>
        <v>0.28786520746348498</v>
      </c>
      <c r="AF558" s="46">
        <f t="shared" ca="1" si="245"/>
        <v>0.30273875891497987</v>
      </c>
      <c r="AG558" s="46">
        <f t="shared" ca="1" si="233"/>
        <v>6.6147200185216706E-2</v>
      </c>
      <c r="AH558" s="48">
        <f t="shared" ca="1" si="246"/>
        <v>9.1650756149382298E-2</v>
      </c>
      <c r="AJ558" s="31">
        <f t="shared" si="234"/>
        <v>708</v>
      </c>
      <c r="AK558" s="20">
        <v>550</v>
      </c>
      <c r="AL558" s="20">
        <f t="shared" si="231"/>
        <v>5.7205725292270269E-2</v>
      </c>
      <c r="AM558" s="20">
        <f t="shared" si="232"/>
        <v>-5.559347488384165E-2</v>
      </c>
      <c r="AN558" s="20">
        <f t="shared" ca="1" si="247"/>
        <v>-5.3681242794243206E-3</v>
      </c>
      <c r="AO558" s="20">
        <f t="shared" ca="1" si="248"/>
        <v>-1.569516465889665E-2</v>
      </c>
      <c r="AP558" s="20">
        <f t="shared" ca="1" si="235"/>
        <v>-5.0650929838953291E-3</v>
      </c>
      <c r="AQ558" s="31">
        <f t="shared" ca="1" si="236"/>
        <v>-2.3627192562134372E-2</v>
      </c>
      <c r="AR558" s="89">
        <f t="shared" ca="1" si="237"/>
        <v>-2.1031483374757482E-2</v>
      </c>
      <c r="AT558" s="64">
        <f t="shared" si="249"/>
        <v>4.5384615384615383</v>
      </c>
      <c r="AU558" s="65">
        <f t="shared" ca="1" si="250"/>
        <v>1.1643498839960274E-4</v>
      </c>
      <c r="AV558" s="66">
        <f t="shared" ca="1" si="251"/>
        <v>2.0074672525861015E-3</v>
      </c>
    </row>
    <row r="559" spans="2:48" x14ac:dyDescent="0.2">
      <c r="B559" s="3">
        <v>38694</v>
      </c>
      <c r="C559" s="4">
        <v>1255.839966</v>
      </c>
      <c r="D559" s="4">
        <v>741.05999799999995</v>
      </c>
      <c r="E559" s="4">
        <v>685.21997099999999</v>
      </c>
      <c r="F559" s="4">
        <v>58.889999000000003</v>
      </c>
      <c r="G559" s="4">
        <v>100.300003</v>
      </c>
      <c r="I559" s="74">
        <v>38694</v>
      </c>
      <c r="J559" s="75">
        <f t="shared" si="224"/>
        <v>-1.216848665137753E-3</v>
      </c>
      <c r="K559" s="75">
        <f t="shared" si="225"/>
        <v>2.9232290294253934E-3</v>
      </c>
      <c r="L559" s="75">
        <f t="shared" si="226"/>
        <v>3.2356202217300174E-3</v>
      </c>
      <c r="M559" s="75">
        <f t="shared" si="227"/>
        <v>-1.6983021494630071E-4</v>
      </c>
      <c r="N559" s="76">
        <f t="shared" si="228"/>
        <v>5.1107525292038028E-3</v>
      </c>
      <c r="P559" s="77">
        <v>43175</v>
      </c>
      <c r="Q559" s="78">
        <v>1.7034472986976878E-3</v>
      </c>
      <c r="R559" s="78">
        <v>6.9762537819224105E-3</v>
      </c>
      <c r="S559" s="78">
        <v>5.9811838172202855E-3</v>
      </c>
      <c r="T559" s="78">
        <v>-7.0896202675685383E-4</v>
      </c>
      <c r="U559" s="79">
        <v>-5.6205506627851002E-4</v>
      </c>
      <c r="W559" s="44">
        <f t="shared" si="229"/>
        <v>43172</v>
      </c>
      <c r="X559" s="20">
        <f t="shared" ca="1" si="230"/>
        <v>1.3154185849853081E-3</v>
      </c>
      <c r="Y559" s="20">
        <f t="shared" ca="1" si="238"/>
        <v>1.7303260537247501E-6</v>
      </c>
      <c r="Z559" s="20">
        <f t="shared" ca="1" si="239"/>
        <v>2.9708993545221549E-6</v>
      </c>
      <c r="AA559" s="20">
        <f t="shared" ca="1" si="240"/>
        <v>12.144220838971359</v>
      </c>
      <c r="AB559" s="31">
        <f t="shared" ca="1" si="241"/>
        <v>0.76316773978364583</v>
      </c>
      <c r="AC559" s="20">
        <f t="shared" ca="1" si="242"/>
        <v>1002</v>
      </c>
      <c r="AD559" s="20">
        <f t="shared" ca="1" si="243"/>
        <v>0.79610492845786962</v>
      </c>
      <c r="AE559" s="20">
        <f t="shared" ca="1" si="244"/>
        <v>0.82778875685912867</v>
      </c>
      <c r="AF559" s="20">
        <f t="shared" ca="1" si="245"/>
        <v>0.76316773978364583</v>
      </c>
      <c r="AG559" s="20">
        <f t="shared" ca="1" si="233"/>
        <v>0.51497840821442298</v>
      </c>
      <c r="AH559" s="45">
        <f t="shared" ca="1" si="246"/>
        <v>0.5824249990464786</v>
      </c>
      <c r="AJ559" s="47">
        <f t="shared" si="234"/>
        <v>707</v>
      </c>
      <c r="AK559" s="46">
        <v>551</v>
      </c>
      <c r="AL559" s="46">
        <f t="shared" si="231"/>
        <v>5.7205725292270269E-2</v>
      </c>
      <c r="AM559" s="46">
        <f t="shared" si="232"/>
        <v>-5.559347488384165E-2</v>
      </c>
      <c r="AN559" s="46">
        <f t="shared" ca="1" si="247"/>
        <v>1.0085272830368057E-2</v>
      </c>
      <c r="AO559" s="94">
        <f t="shared" ca="1" si="248"/>
        <v>-3.446078413003472E-2</v>
      </c>
      <c r="AP559" s="46">
        <f t="shared" ca="1" si="235"/>
        <v>7.5522953746755246E-3</v>
      </c>
      <c r="AQ559" s="47">
        <f t="shared" ca="1" si="236"/>
        <v>-3.1659144846173069E-2</v>
      </c>
      <c r="AR559" s="90">
        <f t="shared" ca="1" si="237"/>
        <v>-2.9678711479997337E-2</v>
      </c>
      <c r="AT559" s="67">
        <f t="shared" si="249"/>
        <v>4.5909090909090908</v>
      </c>
      <c r="AU559" s="56">
        <f t="shared" ca="1" si="250"/>
        <v>2.6185244127549442E-4</v>
      </c>
      <c r="AV559" s="57">
        <f t="shared" ca="1" si="251"/>
        <v>4.0437917012002503E-3</v>
      </c>
    </row>
    <row r="560" spans="2:48" x14ac:dyDescent="0.2">
      <c r="B560" s="3">
        <v>38695</v>
      </c>
      <c r="C560" s="4">
        <v>1259.369995</v>
      </c>
      <c r="D560" s="4">
        <v>744.53997800000002</v>
      </c>
      <c r="E560" s="4">
        <v>688.77002000000005</v>
      </c>
      <c r="F560" s="4">
        <v>59.48</v>
      </c>
      <c r="G560" s="4">
        <v>99.959998999999996</v>
      </c>
      <c r="I560" s="77">
        <v>38695</v>
      </c>
      <c r="J560" s="78">
        <f t="shared" si="224"/>
        <v>2.8108907946635718E-3</v>
      </c>
      <c r="K560" s="78">
        <f t="shared" si="225"/>
        <v>4.6959490586348839E-3</v>
      </c>
      <c r="L560" s="78">
        <f t="shared" si="226"/>
        <v>5.1808895686726248E-3</v>
      </c>
      <c r="M560" s="78">
        <f t="shared" si="227"/>
        <v>1.0018696043788246E-2</v>
      </c>
      <c r="N560" s="79">
        <f t="shared" si="228"/>
        <v>-3.3898702874416414E-3</v>
      </c>
      <c r="P560" s="74">
        <v>43178</v>
      </c>
      <c r="Q560" s="75">
        <v>-1.4204195427326925E-2</v>
      </c>
      <c r="R560" s="75">
        <v>-9.3405717850986673E-3</v>
      </c>
      <c r="S560" s="75">
        <v>-9.7663942003383998E-3</v>
      </c>
      <c r="T560" s="75">
        <v>-8.0885340132178483E-3</v>
      </c>
      <c r="U560" s="76">
        <v>-1.0309372361087968E-3</v>
      </c>
      <c r="W560" s="42">
        <f t="shared" si="229"/>
        <v>43173</v>
      </c>
      <c r="X560" s="19">
        <f t="shared" ca="1" si="230"/>
        <v>1.6890306840574912E-3</v>
      </c>
      <c r="Y560" s="46">
        <f t="shared" ca="1" si="238"/>
        <v>2.8528246516877168E-6</v>
      </c>
      <c r="Z560" s="19">
        <f t="shared" ca="1" si="239"/>
        <v>2.9701828223541315E-6</v>
      </c>
      <c r="AA560" s="46">
        <f t="shared" ca="1" si="240"/>
        <v>11.766399154053113</v>
      </c>
      <c r="AB560" s="47">
        <f t="shared" ca="1" si="241"/>
        <v>0.98004484419993487</v>
      </c>
      <c r="AC560" s="46">
        <f t="shared" ca="1" si="242"/>
        <v>1082</v>
      </c>
      <c r="AD560" s="46">
        <f t="shared" ca="1" si="243"/>
        <v>0.859697933227345</v>
      </c>
      <c r="AE560" s="46">
        <f t="shared" ca="1" si="244"/>
        <v>1.0789631987229182</v>
      </c>
      <c r="AF560" s="46">
        <f t="shared" ca="1" si="245"/>
        <v>0.98004484419993487</v>
      </c>
      <c r="AG560" s="46">
        <f t="shared" ca="1" si="233"/>
        <v>0.87328476499660357</v>
      </c>
      <c r="AH560" s="48">
        <f t="shared" ca="1" si="246"/>
        <v>0.96048789664287471</v>
      </c>
      <c r="AJ560" s="31">
        <f t="shared" si="234"/>
        <v>706</v>
      </c>
      <c r="AK560" s="20">
        <v>552</v>
      </c>
      <c r="AL560" s="20">
        <f t="shared" si="231"/>
        <v>5.7205725292270269E-2</v>
      </c>
      <c r="AM560" s="20">
        <f t="shared" si="232"/>
        <v>-5.559347488384165E-2</v>
      </c>
      <c r="AN560" s="20">
        <f t="shared" ca="1" si="247"/>
        <v>1.1978032929086174E-3</v>
      </c>
      <c r="AO560" s="20">
        <f t="shared" ca="1" si="248"/>
        <v>-4.2451554075786525E-2</v>
      </c>
      <c r="AP560" s="20">
        <f t="shared" ca="1" si="235"/>
        <v>-9.9310265635249324E-4</v>
      </c>
      <c r="AQ560" s="31">
        <f t="shared" ca="1" si="236"/>
        <v>-2.8071085791022809E-2</v>
      </c>
      <c r="AR560" s="89">
        <f t="shared" ca="1" si="237"/>
        <v>-2.9341314341839897E-2</v>
      </c>
      <c r="AT560" s="64">
        <f t="shared" si="249"/>
        <v>4.6447368421052628</v>
      </c>
      <c r="AU560" s="65">
        <f t="shared" ca="1" si="250"/>
        <v>4.5808851154894139E-6</v>
      </c>
      <c r="AV560" s="66">
        <f t="shared" ca="1" si="251"/>
        <v>3.9987130623585637E-3</v>
      </c>
    </row>
    <row r="561" spans="2:48" x14ac:dyDescent="0.2">
      <c r="B561" s="3">
        <v>38698</v>
      </c>
      <c r="C561" s="4">
        <v>1260.4300539999999</v>
      </c>
      <c r="D561" s="4">
        <v>745.21997099999999</v>
      </c>
      <c r="E561" s="4">
        <v>689.53997800000002</v>
      </c>
      <c r="F561" s="4">
        <v>60.23</v>
      </c>
      <c r="G561" s="4">
        <v>99.75</v>
      </c>
      <c r="I561" s="74">
        <v>38698</v>
      </c>
      <c r="J561" s="75">
        <f t="shared" si="224"/>
        <v>8.4173753877621175E-4</v>
      </c>
      <c r="K561" s="75">
        <f t="shared" si="225"/>
        <v>9.1330622947417828E-4</v>
      </c>
      <c r="L561" s="75">
        <f t="shared" si="226"/>
        <v>1.1178738586792353E-3</v>
      </c>
      <c r="M561" s="75">
        <f t="shared" si="227"/>
        <v>1.2609280430396773E-2</v>
      </c>
      <c r="N561" s="76">
        <f t="shared" si="228"/>
        <v>-2.1008303531495263E-3</v>
      </c>
      <c r="P561" s="77">
        <v>43179</v>
      </c>
      <c r="Q561" s="78">
        <v>1.4818052561744752E-3</v>
      </c>
      <c r="R561" s="78">
        <v>6.1017018046233067E-4</v>
      </c>
      <c r="S561" s="78">
        <v>-9.552324926398383E-5</v>
      </c>
      <c r="T561" s="78">
        <v>-1.4310443081242747E-4</v>
      </c>
      <c r="U561" s="79">
        <v>-1.5948776281030403E-3</v>
      </c>
      <c r="W561" s="44">
        <f t="shared" si="229"/>
        <v>43174</v>
      </c>
      <c r="X561" s="20">
        <f t="shared" ca="1" si="230"/>
        <v>9.3695550351288674E-5</v>
      </c>
      <c r="Y561" s="20">
        <f t="shared" ca="1" si="238"/>
        <v>8.7788561556308716E-9</v>
      </c>
      <c r="Z561" s="20">
        <f t="shared" ca="1" si="239"/>
        <v>3.2628927446189131E-6</v>
      </c>
      <c r="AA561" s="20">
        <f t="shared" ca="1" si="240"/>
        <v>12.63020589782052</v>
      </c>
      <c r="AB561" s="31">
        <f t="shared" ca="1" si="241"/>
        <v>5.1870157584351852E-2</v>
      </c>
      <c r="AC561" s="20">
        <f t="shared" ca="1" si="242"/>
        <v>608</v>
      </c>
      <c r="AD561" s="20">
        <f t="shared" ca="1" si="243"/>
        <v>0.48290937996820349</v>
      </c>
      <c r="AE561" s="20">
        <f t="shared" ca="1" si="244"/>
        <v>-4.2852943467994661E-2</v>
      </c>
      <c r="AF561" s="20">
        <f t="shared" ca="1" si="245"/>
        <v>5.1870157584351852E-2</v>
      </c>
      <c r="AG561" s="20">
        <f t="shared" ca="1" si="233"/>
        <v>3.9972471838737958E-5</v>
      </c>
      <c r="AH561" s="45">
        <f t="shared" ca="1" si="246"/>
        <v>2.6905132478254939E-3</v>
      </c>
      <c r="AJ561" s="47">
        <f t="shared" si="234"/>
        <v>705</v>
      </c>
      <c r="AK561" s="46">
        <v>553</v>
      </c>
      <c r="AL561" s="46">
        <f t="shared" si="231"/>
        <v>5.7205725292270269E-2</v>
      </c>
      <c r="AM561" s="46">
        <f t="shared" si="232"/>
        <v>-5.559347488384165E-2</v>
      </c>
      <c r="AN561" s="46">
        <f t="shared" ca="1" si="247"/>
        <v>-2.596409480818699E-2</v>
      </c>
      <c r="AO561" s="94">
        <f t="shared" ca="1" si="248"/>
        <v>-3.0549042239547713E-2</v>
      </c>
      <c r="AP561" s="46">
        <f t="shared" ca="1" si="235"/>
        <v>-3.6138370112820214E-2</v>
      </c>
      <c r="AQ561" s="47">
        <f t="shared" ca="1" si="236"/>
        <v>-1.4966606033344149E-2</v>
      </c>
      <c r="AR561" s="90">
        <f t="shared" ca="1" si="237"/>
        <v>-1.5228617049082334E-2</v>
      </c>
      <c r="AT561" s="67">
        <f t="shared" si="249"/>
        <v>4.7</v>
      </c>
      <c r="AU561" s="56">
        <f t="shared" ca="1" si="250"/>
        <v>6.1381144337325335E-3</v>
      </c>
      <c r="AV561" s="57">
        <f t="shared" ca="1" si="251"/>
        <v>1.0899806529697253E-3</v>
      </c>
    </row>
    <row r="562" spans="2:48" x14ac:dyDescent="0.2">
      <c r="B562" s="3">
        <v>38699</v>
      </c>
      <c r="C562" s="4">
        <v>1267.4300539999999</v>
      </c>
      <c r="D562" s="4">
        <v>746.28997800000002</v>
      </c>
      <c r="E562" s="4">
        <v>689.03002900000001</v>
      </c>
      <c r="F562" s="4">
        <v>60.52</v>
      </c>
      <c r="G562" s="4">
        <v>100.129997</v>
      </c>
      <c r="I562" s="77">
        <v>38699</v>
      </c>
      <c r="J562" s="78">
        <f t="shared" si="224"/>
        <v>5.5536600208677669E-3</v>
      </c>
      <c r="K562" s="78">
        <f t="shared" si="225"/>
        <v>1.4358270599809681E-3</v>
      </c>
      <c r="L562" s="78">
        <f t="shared" si="226"/>
        <v>-7.3954957837122823E-4</v>
      </c>
      <c r="M562" s="78">
        <f t="shared" si="227"/>
        <v>4.8148763074880672E-3</v>
      </c>
      <c r="N562" s="79">
        <f t="shared" si="228"/>
        <v>3.8094937343358701E-3</v>
      </c>
      <c r="P562" s="74">
        <v>43180</v>
      </c>
      <c r="Q562" s="75">
        <v>-1.8439896018298042E-3</v>
      </c>
      <c r="R562" s="75">
        <v>3.1009678387951124E-3</v>
      </c>
      <c r="S562" s="75">
        <v>5.6609514760652306E-3</v>
      </c>
      <c r="T562" s="75">
        <v>1.5739161764760777E-3</v>
      </c>
      <c r="U562" s="76">
        <v>-9.3910920765155934E-5</v>
      </c>
      <c r="W562" s="42">
        <f t="shared" si="229"/>
        <v>43175</v>
      </c>
      <c r="X562" s="19">
        <f t="shared" ca="1" si="230"/>
        <v>-5.6205506627851002E-4</v>
      </c>
      <c r="Y562" s="46">
        <f t="shared" ca="1" si="238"/>
        <v>3.1590589752934029E-7</v>
      </c>
      <c r="Z562" s="19">
        <f t="shared" ca="1" si="239"/>
        <v>2.7361628372999906E-6</v>
      </c>
      <c r="AA562" s="46">
        <f t="shared" ca="1" si="240"/>
        <v>12.693498233104794</v>
      </c>
      <c r="AB562" s="47">
        <f t="shared" ca="1" si="241"/>
        <v>-0.3397878901803329</v>
      </c>
      <c r="AC562" s="46">
        <f t="shared" ca="1" si="242"/>
        <v>393</v>
      </c>
      <c r="AD562" s="46">
        <f t="shared" ca="1" si="243"/>
        <v>0.31200317965023849</v>
      </c>
      <c r="AE562" s="46">
        <f t="shared" ca="1" si="244"/>
        <v>-0.49018024407543798</v>
      </c>
      <c r="AF562" s="46">
        <f t="shared" ca="1" si="245"/>
        <v>-0.3397878901803329</v>
      </c>
      <c r="AG562" s="46">
        <f t="shared" ca="1" si="233"/>
        <v>0.14848357788933364</v>
      </c>
      <c r="AH562" s="48">
        <f t="shared" ca="1" si="246"/>
        <v>0.115455810313202</v>
      </c>
      <c r="AJ562" s="31">
        <f t="shared" si="234"/>
        <v>704</v>
      </c>
      <c r="AK562" s="20">
        <v>554</v>
      </c>
      <c r="AL562" s="20">
        <f t="shared" si="231"/>
        <v>5.7205725292270269E-2</v>
      </c>
      <c r="AM562" s="20">
        <f t="shared" si="232"/>
        <v>-5.559347488384165E-2</v>
      </c>
      <c r="AN562" s="20">
        <f t="shared" ca="1" si="247"/>
        <v>-4.3181489309611895E-2</v>
      </c>
      <c r="AO562" s="20">
        <f t="shared" ca="1" si="248"/>
        <v>-5.8552700565004607E-3</v>
      </c>
      <c r="AP562" s="20">
        <f t="shared" ca="1" si="235"/>
        <v>-3.6862520792347225E-2</v>
      </c>
      <c r="AQ562" s="31">
        <f t="shared" ca="1" si="236"/>
        <v>2.1540865639990889E-2</v>
      </c>
      <c r="AR562" s="89">
        <f t="shared" ca="1" si="237"/>
        <v>2.5583769524803505E-2</v>
      </c>
      <c r="AT562" s="64">
        <f t="shared" si="249"/>
        <v>4.756756756756757</v>
      </c>
      <c r="AU562" s="65">
        <f t="shared" ca="1" si="250"/>
        <v>6.4636972241420747E-3</v>
      </c>
      <c r="AV562" s="66">
        <f t="shared" ca="1" si="251"/>
        <v>3.1134364947376912E-3</v>
      </c>
    </row>
    <row r="563" spans="2:48" x14ac:dyDescent="0.2">
      <c r="B563" s="3">
        <v>38700</v>
      </c>
      <c r="C563" s="4">
        <v>1272.73999</v>
      </c>
      <c r="D563" s="4">
        <v>749.60998500000005</v>
      </c>
      <c r="E563" s="4">
        <v>690.5</v>
      </c>
      <c r="F563" s="4">
        <v>60.490001999999997</v>
      </c>
      <c r="G563" s="4">
        <v>100.400002</v>
      </c>
      <c r="I563" s="74">
        <v>38700</v>
      </c>
      <c r="J563" s="75">
        <f t="shared" si="224"/>
        <v>4.1895298152682964E-3</v>
      </c>
      <c r="K563" s="75">
        <f t="shared" si="225"/>
        <v>4.4486822788340225E-3</v>
      </c>
      <c r="L563" s="75">
        <f t="shared" si="226"/>
        <v>2.1333917799393714E-3</v>
      </c>
      <c r="M563" s="75">
        <f t="shared" si="227"/>
        <v>-4.9567085261080935E-4</v>
      </c>
      <c r="N563" s="76">
        <f t="shared" si="228"/>
        <v>2.6965445729514761E-3</v>
      </c>
      <c r="P563" s="77">
        <v>43181</v>
      </c>
      <c r="Q563" s="78">
        <v>-2.5162888684839339E-2</v>
      </c>
      <c r="R563" s="78">
        <v>-2.5370297292991378E-2</v>
      </c>
      <c r="S563" s="78">
        <v>-2.2434023238607478E-2</v>
      </c>
      <c r="T563" s="78">
        <v>-1.8571471428571483E-2</v>
      </c>
      <c r="U563" s="79">
        <v>1.8794943377691839E-3</v>
      </c>
      <c r="W563" s="44">
        <f t="shared" si="229"/>
        <v>43178</v>
      </c>
      <c r="X563" s="20">
        <f t="shared" ca="1" si="230"/>
        <v>-1.0309372361087968E-3</v>
      </c>
      <c r="Y563" s="20">
        <f t="shared" ca="1" si="238"/>
        <v>1.062831584795645E-6</v>
      </c>
      <c r="Z563" s="20">
        <f t="shared" ca="1" si="239"/>
        <v>2.4272682079148049E-6</v>
      </c>
      <c r="AA563" s="20">
        <f t="shared" ca="1" si="240"/>
        <v>12.490872621624332</v>
      </c>
      <c r="AB563" s="31">
        <f t="shared" ca="1" si="241"/>
        <v>-0.66171860004204242</v>
      </c>
      <c r="AC563" s="20">
        <f t="shared" ca="1" si="242"/>
        <v>255</v>
      </c>
      <c r="AD563" s="20">
        <f t="shared" ca="1" si="243"/>
        <v>0.20230524642289349</v>
      </c>
      <c r="AE563" s="20">
        <f t="shared" ca="1" si="244"/>
        <v>-0.83341539916264817</v>
      </c>
      <c r="AF563" s="20">
        <f t="shared" ca="1" si="245"/>
        <v>-0.66171860004204242</v>
      </c>
      <c r="AG563" s="20">
        <f t="shared" ca="1" si="233"/>
        <v>0.50022573082537314</v>
      </c>
      <c r="AH563" s="45">
        <f t="shared" ca="1" si="246"/>
        <v>0.43787150564160049</v>
      </c>
      <c r="AJ563" s="47">
        <f t="shared" si="234"/>
        <v>703</v>
      </c>
      <c r="AK563" s="46">
        <v>555</v>
      </c>
      <c r="AL563" s="46">
        <f t="shared" si="231"/>
        <v>5.7205725292270269E-2</v>
      </c>
      <c r="AM563" s="46">
        <f t="shared" si="232"/>
        <v>-5.559347488384165E-2</v>
      </c>
      <c r="AN563" s="46">
        <f t="shared" ca="1" si="247"/>
        <v>6.4454480045432081E-3</v>
      </c>
      <c r="AO563" s="94">
        <f t="shared" ca="1" si="248"/>
        <v>-3.1325017959394394E-2</v>
      </c>
      <c r="AP563" s="46">
        <f t="shared" ca="1" si="235"/>
        <v>2.7645941645763547E-2</v>
      </c>
      <c r="AQ563" s="47">
        <f t="shared" ca="1" si="236"/>
        <v>1.0377506065731649E-2</v>
      </c>
      <c r="AR563" s="90">
        <f t="shared" ca="1" si="237"/>
        <v>1.3037336795251226E-2</v>
      </c>
      <c r="AT563" s="67">
        <f t="shared" si="249"/>
        <v>4.8150684931506849</v>
      </c>
      <c r="AU563" s="56">
        <f t="shared" ca="1" si="250"/>
        <v>3.6801476500350492E-3</v>
      </c>
      <c r="AV563" s="57">
        <f t="shared" ca="1" si="251"/>
        <v>8.1842754761031846E-4</v>
      </c>
    </row>
    <row r="564" spans="2:48" x14ac:dyDescent="0.2">
      <c r="B564" s="3">
        <v>38701</v>
      </c>
      <c r="C564" s="4">
        <v>1270.9399410000001</v>
      </c>
      <c r="D564" s="4">
        <v>745.98999000000003</v>
      </c>
      <c r="E564" s="4">
        <v>684.73999000000003</v>
      </c>
      <c r="F564" s="4">
        <v>59.93</v>
      </c>
      <c r="G564" s="4">
        <v>100.300003</v>
      </c>
      <c r="I564" s="77">
        <v>38701</v>
      </c>
      <c r="J564" s="78">
        <f t="shared" si="224"/>
        <v>-1.414310082297284E-3</v>
      </c>
      <c r="K564" s="78">
        <f t="shared" si="225"/>
        <v>-4.8291712656415818E-3</v>
      </c>
      <c r="L564" s="78">
        <f t="shared" si="226"/>
        <v>-8.3417958001447724E-3</v>
      </c>
      <c r="M564" s="78">
        <f t="shared" si="227"/>
        <v>-9.2577613073974978E-3</v>
      </c>
      <c r="N564" s="79">
        <f t="shared" si="228"/>
        <v>-9.9600595625482999E-4</v>
      </c>
      <c r="P564" s="74">
        <v>43182</v>
      </c>
      <c r="Q564" s="75">
        <v>-2.0966880472765743E-2</v>
      </c>
      <c r="R564" s="75">
        <v>-1.939910989678692E-2</v>
      </c>
      <c r="S564" s="75">
        <v>-2.1886583138109358E-2</v>
      </c>
      <c r="T564" s="75">
        <v>-1.106251867813021E-2</v>
      </c>
      <c r="U564" s="76">
        <v>0</v>
      </c>
      <c r="W564" s="42">
        <f t="shared" si="229"/>
        <v>43179</v>
      </c>
      <c r="X564" s="19">
        <f t="shared" ca="1" si="230"/>
        <v>-1.5948776281030403E-3</v>
      </c>
      <c r="Y564" s="46">
        <f t="shared" ca="1" si="238"/>
        <v>2.5436346486235797E-6</v>
      </c>
      <c r="Z564" s="19">
        <f t="shared" ca="1" si="239"/>
        <v>2.3941940480379033E-6</v>
      </c>
      <c r="AA564" s="46">
        <f t="shared" ca="1" si="240"/>
        <v>11.880045983123525</v>
      </c>
      <c r="AB564" s="47">
        <f t="shared" ca="1" si="241"/>
        <v>-1.0307365885621442</v>
      </c>
      <c r="AC564" s="46">
        <f t="shared" ca="1" si="242"/>
        <v>138</v>
      </c>
      <c r="AD564" s="46">
        <f t="shared" ca="1" si="243"/>
        <v>0.10930047694753577</v>
      </c>
      <c r="AE564" s="46">
        <f t="shared" ca="1" si="244"/>
        <v>-1.2302568054290748</v>
      </c>
      <c r="AF564" s="46">
        <f t="shared" ca="1" si="245"/>
        <v>-1.0307365885621442</v>
      </c>
      <c r="AG564" s="46">
        <f t="shared" ca="1" si="233"/>
        <v>1.1583880397097126</v>
      </c>
      <c r="AH564" s="48">
        <f t="shared" ca="1" si="246"/>
        <v>1.0624179150007269</v>
      </c>
      <c r="AJ564" s="31">
        <f t="shared" si="234"/>
        <v>702</v>
      </c>
      <c r="AK564" s="20">
        <v>556</v>
      </c>
      <c r="AL564" s="20">
        <f t="shared" si="231"/>
        <v>5.7205725292270269E-2</v>
      </c>
      <c r="AM564" s="20">
        <f t="shared" si="232"/>
        <v>-5.559347488384165E-2</v>
      </c>
      <c r="AN564" s="20">
        <f t="shared" ca="1" si="247"/>
        <v>1.7325954580993123E-2</v>
      </c>
      <c r="AO564" s="20">
        <f t="shared" ca="1" si="248"/>
        <v>-3.7603908494315219E-2</v>
      </c>
      <c r="AP564" s="20">
        <f t="shared" ca="1" si="235"/>
        <v>6.3675252388595172E-2</v>
      </c>
      <c r="AQ564" s="31">
        <f t="shared" ca="1" si="236"/>
        <v>3.5078614361339295E-3</v>
      </c>
      <c r="AR564" s="89">
        <f t="shared" ca="1" si="237"/>
        <v>6.2985192996852382E-3</v>
      </c>
      <c r="AT564" s="64">
        <f t="shared" si="249"/>
        <v>4.875</v>
      </c>
      <c r="AU564" s="65">
        <f t="shared" ca="1" si="250"/>
        <v>1.9765871612912562E-2</v>
      </c>
      <c r="AV564" s="66">
        <f t="shared" ca="1" si="251"/>
        <v>1.9339780867147372E-4</v>
      </c>
    </row>
    <row r="565" spans="2:48" x14ac:dyDescent="0.2">
      <c r="B565" s="3">
        <v>38702</v>
      </c>
      <c r="C565" s="4">
        <v>1267.3199460000001</v>
      </c>
      <c r="D565" s="4">
        <v>742.15997300000004</v>
      </c>
      <c r="E565" s="4">
        <v>683.09002699999996</v>
      </c>
      <c r="F565" s="4">
        <v>60.400002000000001</v>
      </c>
      <c r="G565" s="4">
        <v>100.290001</v>
      </c>
      <c r="I565" s="74">
        <v>38702</v>
      </c>
      <c r="J565" s="75">
        <f t="shared" si="224"/>
        <v>-2.848281719080868E-3</v>
      </c>
      <c r="K565" s="75">
        <f t="shared" si="225"/>
        <v>-5.134139936649817E-3</v>
      </c>
      <c r="L565" s="75">
        <f t="shared" si="226"/>
        <v>-2.4096197448612144E-3</v>
      </c>
      <c r="M565" s="75">
        <f t="shared" si="227"/>
        <v>7.8425162689804932E-3</v>
      </c>
      <c r="N565" s="76">
        <f t="shared" si="228"/>
        <v>-9.9720834504861048E-5</v>
      </c>
      <c r="P565" s="77">
        <v>43185</v>
      </c>
      <c r="Q565" s="78">
        <v>2.7157255734905853E-2</v>
      </c>
      <c r="R565" s="78">
        <v>2.1739952611599351E-2</v>
      </c>
      <c r="S565" s="78">
        <v>2.2276976041128212E-2</v>
      </c>
      <c r="T565" s="78">
        <v>1.7957049809918958E-2</v>
      </c>
      <c r="U565" s="79">
        <v>-3.7520870110491536E-4</v>
      </c>
      <c r="W565" s="44">
        <f t="shared" si="229"/>
        <v>43180</v>
      </c>
      <c r="X565" s="20">
        <f t="shared" ca="1" si="230"/>
        <v>-9.3910920765155934E-5</v>
      </c>
      <c r="Y565" s="20">
        <f t="shared" ca="1" si="238"/>
        <v>8.8192610389593961E-9</v>
      </c>
      <c r="Z565" s="20">
        <f t="shared" ca="1" si="239"/>
        <v>2.7566021301673888E-6</v>
      </c>
      <c r="AA565" s="20">
        <f t="shared" ca="1" si="240"/>
        <v>12.798312425774286</v>
      </c>
      <c r="AB565" s="31">
        <f t="shared" ca="1" si="241"/>
        <v>-5.6562559704863284E-2</v>
      </c>
      <c r="AC565" s="20">
        <f t="shared" ca="1" si="242"/>
        <v>539</v>
      </c>
      <c r="AD565" s="20">
        <f t="shared" ca="1" si="243"/>
        <v>0.42806041335453099</v>
      </c>
      <c r="AE565" s="20">
        <f t="shared" ca="1" si="244"/>
        <v>-0.18131437080028764</v>
      </c>
      <c r="AF565" s="20">
        <f t="shared" ca="1" si="245"/>
        <v>-5.6562559704863284E-2</v>
      </c>
      <c r="AG565" s="20">
        <f t="shared" ca="1" si="233"/>
        <v>1.0426521256292256E-2</v>
      </c>
      <c r="AH565" s="45">
        <f t="shared" ca="1" si="246"/>
        <v>3.1993231603662242E-3</v>
      </c>
      <c r="AJ565" s="47">
        <f t="shared" si="234"/>
        <v>701</v>
      </c>
      <c r="AK565" s="46">
        <v>557</v>
      </c>
      <c r="AL565" s="46">
        <f t="shared" si="231"/>
        <v>5.7205725292270269E-2</v>
      </c>
      <c r="AM565" s="46">
        <f t="shared" si="232"/>
        <v>-5.559347488384165E-2</v>
      </c>
      <c r="AN565" s="46">
        <f t="shared" ca="1" si="247"/>
        <v>-2.591622737772139E-3</v>
      </c>
      <c r="AO565" s="94">
        <f t="shared" ca="1" si="248"/>
        <v>-2.4329233103774089E-2</v>
      </c>
      <c r="AP565" s="46">
        <f t="shared" ca="1" si="235"/>
        <v>4.5449877770498146E-3</v>
      </c>
      <c r="AQ565" s="47">
        <f t="shared" ca="1" si="236"/>
        <v>1.9791972293333768E-3</v>
      </c>
      <c r="AR565" s="90">
        <f t="shared" ca="1" si="237"/>
        <v>3.2471113545654547E-3</v>
      </c>
      <c r="AT565" s="67">
        <f t="shared" si="249"/>
        <v>4.936619718309859</v>
      </c>
      <c r="AU565" s="56">
        <f t="shared" ca="1" si="250"/>
        <v>1.0197532844624001E-4</v>
      </c>
      <c r="AV565" s="57">
        <f t="shared" ca="1" si="251"/>
        <v>5.2050396031073798E-5</v>
      </c>
    </row>
    <row r="566" spans="2:48" x14ac:dyDescent="0.2">
      <c r="B566" s="3">
        <v>38705</v>
      </c>
      <c r="C566" s="4">
        <v>1259.920044</v>
      </c>
      <c r="D566" s="4">
        <v>733.90997300000004</v>
      </c>
      <c r="E566" s="4">
        <v>672.25</v>
      </c>
      <c r="F566" s="4">
        <v>60.290000999999997</v>
      </c>
      <c r="G566" s="4">
        <v>100.370003</v>
      </c>
      <c r="I566" s="77">
        <v>38705</v>
      </c>
      <c r="J566" s="78">
        <f t="shared" si="224"/>
        <v>-5.8390164404467683E-3</v>
      </c>
      <c r="K566" s="78">
        <f t="shared" si="225"/>
        <v>-1.1116201762608396E-2</v>
      </c>
      <c r="L566" s="78">
        <f t="shared" si="226"/>
        <v>-1.5869104468714434E-2</v>
      </c>
      <c r="M566" s="78">
        <f t="shared" si="227"/>
        <v>-1.8212085489666707E-3</v>
      </c>
      <c r="N566" s="79">
        <f t="shared" si="228"/>
        <v>7.9770664275886525E-4</v>
      </c>
      <c r="P566" s="74">
        <v>43186</v>
      </c>
      <c r="Q566" s="75">
        <v>-1.727630894790802E-2</v>
      </c>
      <c r="R566" s="75">
        <v>-1.4743576120268316E-2</v>
      </c>
      <c r="S566" s="75">
        <v>-1.9530760478838109E-2</v>
      </c>
      <c r="T566" s="75">
        <v>-7.3742332345729774E-3</v>
      </c>
      <c r="U566" s="76">
        <v>2.9088580275875939E-3</v>
      </c>
      <c r="W566" s="42">
        <f t="shared" si="229"/>
        <v>43181</v>
      </c>
      <c r="X566" s="19">
        <f t="shared" ca="1" si="230"/>
        <v>1.8794943377691839E-3</v>
      </c>
      <c r="Y566" s="46">
        <f t="shared" ca="1" si="238"/>
        <v>3.5324989657064234E-6</v>
      </c>
      <c r="Z566" s="19">
        <f t="shared" ca="1" si="239"/>
        <v>2.3621452812274386E-6</v>
      </c>
      <c r="AA566" s="46">
        <f t="shared" ca="1" si="240"/>
        <v>11.460478139984659</v>
      </c>
      <c r="AB566" s="47">
        <f t="shared" ca="1" si="241"/>
        <v>1.222890916794714</v>
      </c>
      <c r="AC566" s="46">
        <f t="shared" ca="1" si="242"/>
        <v>1145</v>
      </c>
      <c r="AD566" s="46">
        <f t="shared" ca="1" si="243"/>
        <v>0.90977742448330678</v>
      </c>
      <c r="AE566" s="46">
        <f t="shared" ca="1" si="244"/>
        <v>1.3393856730937876</v>
      </c>
      <c r="AF566" s="46">
        <f t="shared" ca="1" si="245"/>
        <v>1.222890916794714</v>
      </c>
      <c r="AG566" s="46">
        <f t="shared" ca="1" si="233"/>
        <v>1.3861368642752192</v>
      </c>
      <c r="AH566" s="48">
        <f t="shared" ca="1" si="246"/>
        <v>1.4954621943790161</v>
      </c>
      <c r="AJ566" s="31">
        <f t="shared" si="234"/>
        <v>700</v>
      </c>
      <c r="AK566" s="20">
        <v>558</v>
      </c>
      <c r="AL566" s="20">
        <f t="shared" si="231"/>
        <v>5.7205725292270269E-2</v>
      </c>
      <c r="AM566" s="20">
        <f t="shared" si="232"/>
        <v>-5.559347488384165E-2</v>
      </c>
      <c r="AN566" s="20">
        <f t="shared" ca="1" si="247"/>
        <v>-2.6136738366381671E-2</v>
      </c>
      <c r="AO566" s="20">
        <f t="shared" ca="1" si="248"/>
        <v>1.1363173646962856E-2</v>
      </c>
      <c r="AP566" s="20">
        <f t="shared" ca="1" si="235"/>
        <v>-1.8503701971634461E-2</v>
      </c>
      <c r="AQ566" s="31">
        <f t="shared" ca="1" si="236"/>
        <v>1.0795617407947544E-2</v>
      </c>
      <c r="AR566" s="89">
        <f t="shared" ca="1" si="237"/>
        <v>1.1332029932444193E-2</v>
      </c>
      <c r="AT566" s="64">
        <f t="shared" si="249"/>
        <v>5</v>
      </c>
      <c r="AU566" s="65">
        <f t="shared" ca="1" si="250"/>
        <v>1.7119349332753451E-3</v>
      </c>
      <c r="AV566" s="66">
        <f t="shared" ca="1" si="251"/>
        <v>6.4207451194905581E-4</v>
      </c>
    </row>
    <row r="567" spans="2:48" x14ac:dyDescent="0.2">
      <c r="B567" s="3">
        <v>38706</v>
      </c>
      <c r="C567" s="4">
        <v>1259.619995</v>
      </c>
      <c r="D567" s="4">
        <v>736.14001499999995</v>
      </c>
      <c r="E567" s="4">
        <v>672.78002900000001</v>
      </c>
      <c r="F567" s="4">
        <v>60.299999</v>
      </c>
      <c r="G567" s="4">
        <v>100.400002</v>
      </c>
      <c r="I567" s="74">
        <v>38706</v>
      </c>
      <c r="J567" s="75">
        <f t="shared" si="224"/>
        <v>-2.3814923925437963E-4</v>
      </c>
      <c r="K567" s="75">
        <f t="shared" si="225"/>
        <v>3.0385770490134927E-3</v>
      </c>
      <c r="L567" s="75">
        <f t="shared" si="226"/>
        <v>7.8844031238380541E-4</v>
      </c>
      <c r="M567" s="75">
        <f t="shared" si="227"/>
        <v>1.6583181015377758E-4</v>
      </c>
      <c r="N567" s="76">
        <f t="shared" si="228"/>
        <v>2.9888411979028898E-4</v>
      </c>
      <c r="P567" s="77">
        <v>43187</v>
      </c>
      <c r="Q567" s="78">
        <v>-2.916657094698447E-3</v>
      </c>
      <c r="R567" s="78">
        <v>1.0962759551775419E-3</v>
      </c>
      <c r="S567" s="78">
        <v>-3.5671757451773519E-4</v>
      </c>
      <c r="T567" s="78">
        <v>5.8266713524640999E-3</v>
      </c>
      <c r="U567" s="79">
        <v>5.6142404270467805E-4</v>
      </c>
      <c r="W567" s="44">
        <f t="shared" si="229"/>
        <v>43182</v>
      </c>
      <c r="X567" s="20">
        <f t="shared" ca="1" si="230"/>
        <v>0</v>
      </c>
      <c r="Y567" s="20">
        <f t="shared" ca="1" si="238"/>
        <v>0</v>
      </c>
      <c r="Z567" s="20">
        <f t="shared" ca="1" si="239"/>
        <v>2.9912546478364391E-6</v>
      </c>
      <c r="AA567" s="20">
        <f t="shared" ca="1" si="240"/>
        <v>12.719817643914274</v>
      </c>
      <c r="AB567" s="31">
        <f t="shared" ca="1" si="241"/>
        <v>0</v>
      </c>
      <c r="AC567" s="20">
        <f t="shared" ca="1" si="242"/>
        <v>563</v>
      </c>
      <c r="AD567" s="20">
        <f t="shared" ca="1" si="243"/>
        <v>0.44713831478537364</v>
      </c>
      <c r="AE567" s="20">
        <f t="shared" ca="1" si="244"/>
        <v>-0.13289473659553155</v>
      </c>
      <c r="AF567" s="20">
        <f t="shared" ca="1" si="245"/>
        <v>0</v>
      </c>
      <c r="AG567" s="20">
        <f t="shared" ca="1" si="233"/>
        <v>2.0746001655301102E-3</v>
      </c>
      <c r="AH567" s="45">
        <f t="shared" ca="1" si="246"/>
        <v>0</v>
      </c>
      <c r="AJ567" s="47">
        <f t="shared" si="234"/>
        <v>699</v>
      </c>
      <c r="AK567" s="46">
        <v>559</v>
      </c>
      <c r="AL567" s="46">
        <f t="shared" si="231"/>
        <v>5.7205725292270269E-2</v>
      </c>
      <c r="AM567" s="46">
        <f t="shared" si="232"/>
        <v>-5.559347488384165E-2</v>
      </c>
      <c r="AN567" s="46">
        <f t="shared" ca="1" si="247"/>
        <v>2.1775485923830617E-2</v>
      </c>
      <c r="AO567" s="94">
        <f t="shared" ca="1" si="248"/>
        <v>3.6721022550266439E-3</v>
      </c>
      <c r="AP567" s="46">
        <f t="shared" ca="1" si="235"/>
        <v>1.73563162992325E-2</v>
      </c>
      <c r="AQ567" s="47">
        <f t="shared" ca="1" si="236"/>
        <v>5.7075331704705509E-2</v>
      </c>
      <c r="AR567" s="90">
        <f t="shared" ca="1" si="237"/>
        <v>5.7612962578454406E-2</v>
      </c>
      <c r="AT567" s="67">
        <f t="shared" si="249"/>
        <v>5.0652173913043477</v>
      </c>
      <c r="AU567" s="56">
        <f t="shared" ca="1" si="250"/>
        <v>1.5258547762306057E-3</v>
      </c>
      <c r="AV567" s="57">
        <f t="shared" ca="1" si="251"/>
        <v>1.6812740336879746E-2</v>
      </c>
    </row>
    <row r="568" spans="2:48" x14ac:dyDescent="0.2">
      <c r="B568" s="3">
        <v>38707</v>
      </c>
      <c r="C568" s="4">
        <v>1262.790039</v>
      </c>
      <c r="D568" s="4">
        <v>741.23999000000003</v>
      </c>
      <c r="E568" s="4">
        <v>679.73999000000003</v>
      </c>
      <c r="F568" s="4">
        <v>60.59</v>
      </c>
      <c r="G568" s="4">
        <v>100.400002</v>
      </c>
      <c r="I568" s="77">
        <v>38707</v>
      </c>
      <c r="J568" s="78">
        <f t="shared" si="224"/>
        <v>2.5166669412864961E-3</v>
      </c>
      <c r="K568" s="78">
        <f t="shared" si="225"/>
        <v>6.9279958921946204E-3</v>
      </c>
      <c r="L568" s="78">
        <f t="shared" si="226"/>
        <v>1.0345076696680633E-2</v>
      </c>
      <c r="M568" s="78">
        <f t="shared" si="227"/>
        <v>4.8093035623434045E-3</v>
      </c>
      <c r="N568" s="79">
        <f t="shared" si="228"/>
        <v>0</v>
      </c>
      <c r="P568" s="74">
        <v>43188</v>
      </c>
      <c r="Q568" s="75">
        <v>1.3769718618042203E-2</v>
      </c>
      <c r="R568" s="75">
        <v>1.3480558970893907E-2</v>
      </c>
      <c r="S568" s="75">
        <v>1.0839193331039904E-2</v>
      </c>
      <c r="T568" s="75">
        <v>9.1237794732608925E-3</v>
      </c>
      <c r="U568" s="76">
        <v>2.898803012926754E-3</v>
      </c>
      <c r="W568" s="42">
        <f t="shared" si="229"/>
        <v>43185</v>
      </c>
      <c r="X568" s="19">
        <f t="shared" ca="1" si="230"/>
        <v>-3.7520870110491536E-4</v>
      </c>
      <c r="Y568" s="46">
        <f t="shared" ca="1" si="238"/>
        <v>1.4078156938483771E-7</v>
      </c>
      <c r="Z568" s="19">
        <f t="shared" ca="1" si="239"/>
        <v>2.5331936464334329E-6</v>
      </c>
      <c r="AA568" s="46">
        <f t="shared" ca="1" si="240"/>
        <v>12.830455003933659</v>
      </c>
      <c r="AB568" s="47">
        <f t="shared" ca="1" si="241"/>
        <v>-0.2357429457956923</v>
      </c>
      <c r="AC568" s="46">
        <f t="shared" ca="1" si="242"/>
        <v>447</v>
      </c>
      <c r="AD568" s="46">
        <f t="shared" ca="1" si="243"/>
        <v>0.35492845786963434</v>
      </c>
      <c r="AE568" s="46">
        <f t="shared" ca="1" si="244"/>
        <v>-0.37204826300949789</v>
      </c>
      <c r="AF568" s="46">
        <f t="shared" ca="1" si="245"/>
        <v>-0.2357429457956923</v>
      </c>
      <c r="AG568" s="46">
        <f t="shared" ca="1" si="233"/>
        <v>7.9124471817161951E-2</v>
      </c>
      <c r="AH568" s="48">
        <f t="shared" ca="1" si="246"/>
        <v>5.5574736492430707E-2</v>
      </c>
      <c r="AJ568" s="31">
        <f t="shared" si="234"/>
        <v>698</v>
      </c>
      <c r="AK568" s="20">
        <v>560</v>
      </c>
      <c r="AL568" s="20">
        <f t="shared" si="231"/>
        <v>5.7205725292270269E-2</v>
      </c>
      <c r="AM568" s="20">
        <f t="shared" si="232"/>
        <v>-5.559347488384165E-2</v>
      </c>
      <c r="AN568" s="20">
        <f t="shared" ca="1" si="247"/>
        <v>8.1408484417286129E-3</v>
      </c>
      <c r="AO568" s="20">
        <f t="shared" ca="1" si="248"/>
        <v>-3.3838617810517529E-2</v>
      </c>
      <c r="AP568" s="20">
        <f t="shared" ca="1" si="235"/>
        <v>2.1977362799495137E-2</v>
      </c>
      <c r="AQ568" s="31">
        <f t="shared" ca="1" si="236"/>
        <v>-4.398683824673906E-2</v>
      </c>
      <c r="AR568" s="89">
        <f t="shared" ca="1" si="237"/>
        <v>-4.5825835735559151E-2</v>
      </c>
      <c r="AT568" s="64">
        <f t="shared" si="249"/>
        <v>5.132352941176471</v>
      </c>
      <c r="AU568" s="65">
        <f t="shared" ca="1" si="250"/>
        <v>2.4789494410529535E-3</v>
      </c>
      <c r="AV568" s="66">
        <f t="shared" ca="1" si="251"/>
        <v>1.0777978236485223E-2</v>
      </c>
    </row>
    <row r="569" spans="2:48" x14ac:dyDescent="0.2">
      <c r="B569" s="3">
        <v>38708</v>
      </c>
      <c r="C569" s="4">
        <v>1268.119995</v>
      </c>
      <c r="D569" s="4">
        <v>745.98999000000003</v>
      </c>
      <c r="E569" s="4">
        <v>684.080017</v>
      </c>
      <c r="F569" s="4">
        <v>60.939999</v>
      </c>
      <c r="G569" s="4">
        <v>100.620003</v>
      </c>
      <c r="I569" s="74">
        <v>38708</v>
      </c>
      <c r="J569" s="75">
        <f t="shared" si="224"/>
        <v>4.2207776711802513E-3</v>
      </c>
      <c r="K569" s="75">
        <f t="shared" si="225"/>
        <v>6.4081809725349539E-3</v>
      </c>
      <c r="L569" s="75">
        <f t="shared" si="226"/>
        <v>6.3848340010125978E-3</v>
      </c>
      <c r="M569" s="75">
        <f t="shared" si="227"/>
        <v>5.776514276283163E-3</v>
      </c>
      <c r="N569" s="76">
        <f t="shared" si="228"/>
        <v>2.1912449762699839E-3</v>
      </c>
      <c r="P569" s="77">
        <v>43192</v>
      </c>
      <c r="Q569" s="78">
        <v>-2.2337423419752329E-2</v>
      </c>
      <c r="R569" s="78">
        <v>-2.3132134607938882E-2</v>
      </c>
      <c r="S569" s="78">
        <v>-2.4126650907305838E-2</v>
      </c>
      <c r="T569" s="78">
        <v>-1.3777253157290619E-2</v>
      </c>
      <c r="U569" s="79">
        <v>-3.2633846153846094E-3</v>
      </c>
      <c r="W569" s="44">
        <f t="shared" si="229"/>
        <v>43186</v>
      </c>
      <c r="X569" s="20">
        <f t="shared" ca="1" si="230"/>
        <v>2.9088580275875939E-3</v>
      </c>
      <c r="Y569" s="20">
        <f t="shared" ca="1" si="238"/>
        <v>8.461455024660787E-6</v>
      </c>
      <c r="Z569" s="20">
        <f t="shared" ca="1" si="239"/>
        <v>2.2315732187683177E-6</v>
      </c>
      <c r="AA569" s="20">
        <f t="shared" ca="1" si="240"/>
        <v>9.2211042568153374</v>
      </c>
      <c r="AB569" s="31">
        <f t="shared" ca="1" si="241"/>
        <v>1.9472286679129716</v>
      </c>
      <c r="AC569" s="20">
        <f t="shared" ca="1" si="242"/>
        <v>1234</v>
      </c>
      <c r="AD569" s="20">
        <f t="shared" ca="1" si="243"/>
        <v>0.98052464228934821</v>
      </c>
      <c r="AE569" s="20">
        <f t="shared" ca="1" si="244"/>
        <v>2.0647071736201208</v>
      </c>
      <c r="AF569" s="20">
        <f t="shared" ca="1" si="245"/>
        <v>1.9472286679129716</v>
      </c>
      <c r="AG569" s="20">
        <f t="shared" ca="1" si="233"/>
        <v>3.6163902035199773</v>
      </c>
      <c r="AH569" s="45">
        <f t="shared" ca="1" si="246"/>
        <v>3.791699485142126</v>
      </c>
      <c r="AJ569" s="47">
        <f t="shared" si="234"/>
        <v>697</v>
      </c>
      <c r="AK569" s="46">
        <v>561</v>
      </c>
      <c r="AL569" s="46">
        <f t="shared" si="231"/>
        <v>5.7205725292270269E-2</v>
      </c>
      <c r="AM569" s="46">
        <f t="shared" si="232"/>
        <v>-5.559347488384165E-2</v>
      </c>
      <c r="AN569" s="46">
        <f t="shared" ca="1" si="247"/>
        <v>-4.9161197868047644E-2</v>
      </c>
      <c r="AO569" s="94">
        <f t="shared" ca="1" si="248"/>
        <v>-1.9232460557416182E-2</v>
      </c>
      <c r="AP569" s="46">
        <f t="shared" ca="1" si="235"/>
        <v>-8.6590950483074774E-2</v>
      </c>
      <c r="AQ569" s="47">
        <f t="shared" ca="1" si="236"/>
        <v>2.8268087683432312E-2</v>
      </c>
      <c r="AR569" s="90">
        <f t="shared" ca="1" si="237"/>
        <v>3.2667795587015727E-2</v>
      </c>
      <c r="AT569" s="67">
        <f t="shared" si="249"/>
        <v>5.2014925373134329</v>
      </c>
      <c r="AU569" s="56">
        <f t="shared" ca="1" si="250"/>
        <v>3.9000753102812896E-2</v>
      </c>
      <c r="AV569" s="57">
        <f t="shared" ca="1" si="251"/>
        <v>5.5509541295148202E-3</v>
      </c>
    </row>
    <row r="570" spans="2:48" x14ac:dyDescent="0.2">
      <c r="B570" s="3">
        <v>38709</v>
      </c>
      <c r="C570" s="4">
        <v>1268.660034</v>
      </c>
      <c r="D570" s="4">
        <v>748.47997999999995</v>
      </c>
      <c r="E570" s="4">
        <v>686.44000200000005</v>
      </c>
      <c r="F570" s="4">
        <v>59.799999</v>
      </c>
      <c r="G570" s="4">
        <v>100.879997</v>
      </c>
      <c r="I570" s="77">
        <v>38709</v>
      </c>
      <c r="J570" s="78">
        <f t="shared" si="224"/>
        <v>4.2585796464787929E-4</v>
      </c>
      <c r="K570" s="78">
        <f t="shared" si="225"/>
        <v>3.3378329915659064E-3</v>
      </c>
      <c r="L570" s="78">
        <f t="shared" si="226"/>
        <v>3.4498668888906479E-3</v>
      </c>
      <c r="M570" s="78">
        <f t="shared" si="227"/>
        <v>-1.8706925151081813E-2</v>
      </c>
      <c r="N570" s="79">
        <f t="shared" si="228"/>
        <v>2.5839196208333054E-3</v>
      </c>
      <c r="P570" s="74">
        <v>43193</v>
      </c>
      <c r="Q570" s="75">
        <v>1.2614865708684865E-2</v>
      </c>
      <c r="R570" s="75">
        <v>1.3654333706237321E-2</v>
      </c>
      <c r="S570" s="75">
        <v>1.3145460807341663E-2</v>
      </c>
      <c r="T570" s="75">
        <v>6.4028375086898556E-3</v>
      </c>
      <c r="U570" s="76">
        <v>-1.1225724766590461E-3</v>
      </c>
      <c r="W570" s="42">
        <f t="shared" si="229"/>
        <v>43187</v>
      </c>
      <c r="X570" s="19">
        <f t="shared" ca="1" si="230"/>
        <v>5.6142404270467805E-4</v>
      </c>
      <c r="Y570" s="46">
        <f t="shared" ca="1" si="238"/>
        <v>3.1519695572686415E-7</v>
      </c>
      <c r="Z570" s="19">
        <f t="shared" ca="1" si="239"/>
        <v>4.1824235452629963E-6</v>
      </c>
      <c r="AA570" s="46">
        <f t="shared" ca="1" si="240"/>
        <v>12.309257408366596</v>
      </c>
      <c r="AB570" s="47">
        <f t="shared" ca="1" si="241"/>
        <v>0.27452190360703316</v>
      </c>
      <c r="AC570" s="46">
        <f t="shared" ca="1" si="242"/>
        <v>755</v>
      </c>
      <c r="AD570" s="46">
        <f t="shared" ca="1" si="243"/>
        <v>0.59976152623211443</v>
      </c>
      <c r="AE570" s="46">
        <f t="shared" ca="1" si="244"/>
        <v>0.25272989141845364</v>
      </c>
      <c r="AF570" s="46">
        <f t="shared" ca="1" si="245"/>
        <v>0.27452190360703316</v>
      </c>
      <c r="AG570" s="46">
        <f t="shared" ca="1" si="233"/>
        <v>5.2429149771241725E-2</v>
      </c>
      <c r="AH570" s="48">
        <f t="shared" ca="1" si="246"/>
        <v>7.5362275560029196E-2</v>
      </c>
      <c r="AJ570" s="31">
        <f t="shared" si="234"/>
        <v>696</v>
      </c>
      <c r="AK570" s="20">
        <v>562</v>
      </c>
      <c r="AL570" s="20">
        <f t="shared" si="231"/>
        <v>5.7205725292270269E-2</v>
      </c>
      <c r="AM570" s="20">
        <f t="shared" si="232"/>
        <v>-5.559347488384165E-2</v>
      </c>
      <c r="AN570" s="20">
        <f t="shared" ca="1" si="247"/>
        <v>1.1498510398403213E-2</v>
      </c>
      <c r="AO570" s="20">
        <f t="shared" ca="1" si="248"/>
        <v>-1.5331787699416708E-2</v>
      </c>
      <c r="AP570" s="20">
        <f t="shared" ca="1" si="235"/>
        <v>-5.397260021803283E-2</v>
      </c>
      <c r="AQ570" s="31">
        <f t="shared" ca="1" si="236"/>
        <v>-6.3115031888668219E-3</v>
      </c>
      <c r="AR570" s="89">
        <f t="shared" ca="1" si="237"/>
        <v>-8.8308090859117293E-3</v>
      </c>
      <c r="AT570" s="64">
        <f t="shared" si="249"/>
        <v>5.2727272727272725</v>
      </c>
      <c r="AU570" s="65">
        <f t="shared" ca="1" si="250"/>
        <v>1.5359673755376786E-2</v>
      </c>
      <c r="AV570" s="66">
        <f t="shared" ca="1" si="251"/>
        <v>4.1118408804414786E-4</v>
      </c>
    </row>
    <row r="571" spans="2:48" x14ac:dyDescent="0.2">
      <c r="B571" s="3">
        <v>38713</v>
      </c>
      <c r="C571" s="4">
        <v>1256.540039</v>
      </c>
      <c r="D571" s="4">
        <v>739.25</v>
      </c>
      <c r="E571" s="4">
        <v>676.580017</v>
      </c>
      <c r="F571" s="4">
        <v>59.25</v>
      </c>
      <c r="G571" s="4">
        <v>101.139999</v>
      </c>
      <c r="I571" s="74">
        <v>38713</v>
      </c>
      <c r="J571" s="75">
        <f t="shared" si="224"/>
        <v>-9.5533828410961173E-3</v>
      </c>
      <c r="K571" s="75">
        <f t="shared" si="225"/>
        <v>-1.2331632437249631E-2</v>
      </c>
      <c r="L571" s="75">
        <f t="shared" si="226"/>
        <v>-1.4363942910191954E-2</v>
      </c>
      <c r="M571" s="75">
        <f t="shared" si="227"/>
        <v>-9.1973078461088219E-3</v>
      </c>
      <c r="N571" s="76">
        <f t="shared" si="228"/>
        <v>2.5773394898098586E-3</v>
      </c>
      <c r="P571" s="77">
        <v>43194</v>
      </c>
      <c r="Q571" s="78">
        <v>1.1566482650942907E-2</v>
      </c>
      <c r="R571" s="78">
        <v>8.8208442643690332E-3</v>
      </c>
      <c r="S571" s="78">
        <v>1.2902165585654856E-2</v>
      </c>
      <c r="T571" s="78">
        <v>3.4701848773750783E-3</v>
      </c>
      <c r="U571" s="79">
        <v>3.7461135394831305E-4</v>
      </c>
      <c r="W571" s="44">
        <f t="shared" si="229"/>
        <v>43188</v>
      </c>
      <c r="X571" s="20">
        <f t="shared" ca="1" si="230"/>
        <v>2.898803012926754E-3</v>
      </c>
      <c r="Y571" s="20">
        <f t="shared" ca="1" si="238"/>
        <v>8.4030589077532268E-6</v>
      </c>
      <c r="Z571" s="20">
        <f t="shared" ca="1" si="239"/>
        <v>3.4955250141816548E-6</v>
      </c>
      <c r="AA571" s="20">
        <f t="shared" ca="1" si="240"/>
        <v>10.160079392312104</v>
      </c>
      <c r="AB571" s="31">
        <f t="shared" ca="1" si="241"/>
        <v>1.5504668918097264</v>
      </c>
      <c r="AC571" s="20">
        <f t="shared" ca="1" si="242"/>
        <v>1205</v>
      </c>
      <c r="AD571" s="20">
        <f t="shared" ca="1" si="243"/>
        <v>0.9574721780604134</v>
      </c>
      <c r="AE571" s="20">
        <f t="shared" ca="1" si="244"/>
        <v>1.722076597177395</v>
      </c>
      <c r="AF571" s="20">
        <f t="shared" ca="1" si="245"/>
        <v>1.5504668918097264</v>
      </c>
      <c r="AG571" s="20">
        <f t="shared" ca="1" si="233"/>
        <v>2.2647815363082593</v>
      </c>
      <c r="AH571" s="45">
        <f t="shared" ca="1" si="246"/>
        <v>2.4039475825981138</v>
      </c>
      <c r="AJ571" s="47">
        <f t="shared" si="234"/>
        <v>695</v>
      </c>
      <c r="AK571" s="46">
        <v>563</v>
      </c>
      <c r="AL571" s="46">
        <f t="shared" si="231"/>
        <v>5.7205725292270269E-2</v>
      </c>
      <c r="AM571" s="46">
        <f t="shared" si="232"/>
        <v>-5.559347488384165E-2</v>
      </c>
      <c r="AN571" s="46">
        <f t="shared" ca="1" si="247"/>
        <v>-1.62598014683553E-2</v>
      </c>
      <c r="AO571" s="94">
        <f t="shared" ca="1" si="248"/>
        <v>1.8030982609322975E-2</v>
      </c>
      <c r="AP571" s="46">
        <f t="shared" ca="1" si="235"/>
        <v>-7.0195115537333319E-2</v>
      </c>
      <c r="AQ571" s="47">
        <f t="shared" ca="1" si="236"/>
        <v>-1.6664448322118521E-2</v>
      </c>
      <c r="AR571" s="90">
        <f t="shared" ca="1" si="237"/>
        <v>-1.724234313850671E-2</v>
      </c>
      <c r="AT571" s="67">
        <f t="shared" si="249"/>
        <v>5.3461538461538458</v>
      </c>
      <c r="AU571" s="56">
        <f t="shared" ca="1" si="250"/>
        <v>2.6342393849870794E-2</v>
      </c>
      <c r="AV571" s="57">
        <f t="shared" ca="1" si="251"/>
        <v>1.5894029680744348E-3</v>
      </c>
    </row>
    <row r="572" spans="2:48" x14ac:dyDescent="0.2">
      <c r="B572" s="3">
        <v>38714</v>
      </c>
      <c r="C572" s="4">
        <v>1258.170044</v>
      </c>
      <c r="D572" s="4">
        <v>744.13000499999998</v>
      </c>
      <c r="E572" s="4">
        <v>680.080017</v>
      </c>
      <c r="F572" s="4">
        <v>59.68</v>
      </c>
      <c r="G572" s="4">
        <v>100.400002</v>
      </c>
      <c r="I572" s="77">
        <v>38714</v>
      </c>
      <c r="J572" s="78">
        <f t="shared" si="224"/>
        <v>1.2972169205982484E-3</v>
      </c>
      <c r="K572" s="78">
        <f t="shared" si="225"/>
        <v>6.6012918498477959E-3</v>
      </c>
      <c r="L572" s="78">
        <f t="shared" si="226"/>
        <v>5.1730762246263622E-3</v>
      </c>
      <c r="M572" s="78">
        <f t="shared" si="227"/>
        <v>7.2573839662447206E-3</v>
      </c>
      <c r="N572" s="79">
        <f t="shared" si="228"/>
        <v>-7.3165612746348002E-3</v>
      </c>
      <c r="P572" s="74">
        <v>43195</v>
      </c>
      <c r="Q572" s="75">
        <v>6.8628638535740676E-3</v>
      </c>
      <c r="R572" s="75">
        <v>7.7472675408568406E-3</v>
      </c>
      <c r="S572" s="75">
        <v>7.3580427443600263E-3</v>
      </c>
      <c r="T572" s="75">
        <v>6.6282274746907975E-3</v>
      </c>
      <c r="U572" s="76">
        <v>-1.4042501404230147E-3</v>
      </c>
      <c r="W572" s="42">
        <f t="shared" si="229"/>
        <v>43192</v>
      </c>
      <c r="X572" s="19">
        <f t="shared" ca="1" si="230"/>
        <v>-3.2633846153846094E-3</v>
      </c>
      <c r="Y572" s="46">
        <f t="shared" ca="1" si="238"/>
        <v>1.0649679147928954E-5</v>
      </c>
      <c r="Z572" s="19">
        <f t="shared" ca="1" si="239"/>
        <v>5.1009274294639767E-6</v>
      </c>
      <c r="AA572" s="46">
        <f t="shared" ca="1" si="240"/>
        <v>10.098295466744826</v>
      </c>
      <c r="AB572" s="47">
        <f t="shared" ca="1" si="241"/>
        <v>-1.4449196237532289</v>
      </c>
      <c r="AC572" s="46">
        <f t="shared" ca="1" si="242"/>
        <v>75</v>
      </c>
      <c r="AD572" s="46">
        <f t="shared" ca="1" si="243"/>
        <v>5.9220985691573927E-2</v>
      </c>
      <c r="AE572" s="46">
        <f t="shared" ca="1" si="244"/>
        <v>-1.5613466961948053</v>
      </c>
      <c r="AF572" s="46">
        <f t="shared" ca="1" si="245"/>
        <v>-1.4449196237532289</v>
      </c>
      <c r="AG572" s="46">
        <f t="shared" ca="1" si="233"/>
        <v>2.2214930784637104</v>
      </c>
      <c r="AH572" s="48">
        <f t="shared" ca="1" si="246"/>
        <v>2.0877927191071723</v>
      </c>
      <c r="AJ572" s="31">
        <f t="shared" si="234"/>
        <v>694</v>
      </c>
      <c r="AK572" s="20">
        <v>564</v>
      </c>
      <c r="AL572" s="20">
        <f t="shared" si="231"/>
        <v>5.7205725292270269E-2</v>
      </c>
      <c r="AM572" s="20">
        <f t="shared" si="232"/>
        <v>-5.559347488384165E-2</v>
      </c>
      <c r="AN572" s="20">
        <f t="shared" ca="1" si="247"/>
        <v>1.614996051368786E-3</v>
      </c>
      <c r="AO572" s="20">
        <f t="shared" ca="1" si="248"/>
        <v>-3.366641437294509E-2</v>
      </c>
      <c r="AP572" s="20">
        <f t="shared" ca="1" si="235"/>
        <v>-2.4781214906442355E-2</v>
      </c>
      <c r="AQ572" s="31">
        <f t="shared" ca="1" si="236"/>
        <v>-3.5694282573740528E-2</v>
      </c>
      <c r="AR572" s="89">
        <f t="shared" ca="1" si="237"/>
        <v>-3.3882991891396839E-2</v>
      </c>
      <c r="AT572" s="64">
        <f t="shared" si="249"/>
        <v>5.421875</v>
      </c>
      <c r="AU572" s="65">
        <f t="shared" ca="1" si="250"/>
        <v>3.3296201319848507E-3</v>
      </c>
      <c r="AV572" s="66">
        <f t="shared" ca="1" si="251"/>
        <v>6.2246223032941406E-3</v>
      </c>
    </row>
    <row r="573" spans="2:48" x14ac:dyDescent="0.2">
      <c r="B573" s="3">
        <v>38715</v>
      </c>
      <c r="C573" s="4">
        <v>1254.420044</v>
      </c>
      <c r="D573" s="4">
        <v>742.21002199999998</v>
      </c>
      <c r="E573" s="4">
        <v>677.96002199999998</v>
      </c>
      <c r="F573" s="4">
        <v>59.700001</v>
      </c>
      <c r="G573" s="4">
        <v>100.470001</v>
      </c>
      <c r="I573" s="74">
        <v>38715</v>
      </c>
      <c r="J573" s="75">
        <f t="shared" si="224"/>
        <v>-2.9805192214542981E-3</v>
      </c>
      <c r="K573" s="75">
        <f t="shared" si="225"/>
        <v>-2.5801714580774124E-3</v>
      </c>
      <c r="L573" s="75">
        <f t="shared" si="226"/>
        <v>-3.1172728899635013E-3</v>
      </c>
      <c r="M573" s="75">
        <f t="shared" si="227"/>
        <v>3.3513739946381706E-4</v>
      </c>
      <c r="N573" s="76">
        <f t="shared" si="228"/>
        <v>6.9720118133061095E-4</v>
      </c>
      <c r="P573" s="77">
        <v>43196</v>
      </c>
      <c r="Q573" s="78">
        <v>-2.1920248708528507E-2</v>
      </c>
      <c r="R573" s="78">
        <v>-1.9689947266066654E-2</v>
      </c>
      <c r="S573" s="78">
        <v>-1.9203725355653734E-2</v>
      </c>
      <c r="T573" s="78">
        <v>-6.5845833583654872E-3</v>
      </c>
      <c r="U573" s="79">
        <v>2.2499859801253012E-3</v>
      </c>
      <c r="W573" s="44">
        <f t="shared" si="229"/>
        <v>43193</v>
      </c>
      <c r="X573" s="20">
        <f t="shared" ca="1" si="230"/>
        <v>-1.1225724766590461E-3</v>
      </c>
      <c r="Y573" s="20">
        <f t="shared" ca="1" si="238"/>
        <v>1.2601689653524246E-6</v>
      </c>
      <c r="Z573" s="20">
        <f t="shared" ca="1" si="239"/>
        <v>6.8738397737145734E-6</v>
      </c>
      <c r="AA573" s="20">
        <f t="shared" ca="1" si="240"/>
        <v>11.70445944628046</v>
      </c>
      <c r="AB573" s="31">
        <f t="shared" ca="1" si="241"/>
        <v>-0.42816847450478324</v>
      </c>
      <c r="AC573" s="20">
        <f t="shared" ca="1" si="242"/>
        <v>355</v>
      </c>
      <c r="AD573" s="20">
        <f t="shared" ca="1" si="243"/>
        <v>0.28179650238473769</v>
      </c>
      <c r="AE573" s="20">
        <f t="shared" ca="1" si="244"/>
        <v>-0.57751293265221504</v>
      </c>
      <c r="AF573" s="20">
        <f t="shared" ca="1" si="245"/>
        <v>-0.42816847450478324</v>
      </c>
      <c r="AG573" s="20">
        <f t="shared" ca="1" si="233"/>
        <v>0.22440708876905696</v>
      </c>
      <c r="AH573" s="45">
        <f t="shared" ca="1" si="246"/>
        <v>0.18332824255975322</v>
      </c>
      <c r="AJ573" s="47">
        <f t="shared" si="234"/>
        <v>693</v>
      </c>
      <c r="AK573" s="46">
        <v>565</v>
      </c>
      <c r="AL573" s="46">
        <f t="shared" si="231"/>
        <v>5.7205725292270269E-2</v>
      </c>
      <c r="AM573" s="46">
        <f t="shared" si="232"/>
        <v>-5.559347488384165E-2</v>
      </c>
      <c r="AN573" s="46">
        <f t="shared" ca="1" si="247"/>
        <v>2.7128565742092427E-3</v>
      </c>
      <c r="AO573" s="94">
        <f t="shared" ca="1" si="248"/>
        <v>-3.4790677032032889E-2</v>
      </c>
      <c r="AP573" s="46">
        <f t="shared" ca="1" si="235"/>
        <v>1.7614590501011922E-2</v>
      </c>
      <c r="AQ573" s="47">
        <f t="shared" ca="1" si="236"/>
        <v>3.7879822158172813E-4</v>
      </c>
      <c r="AR573" s="90">
        <f t="shared" ca="1" si="237"/>
        <v>-2.3762662987415885E-3</v>
      </c>
      <c r="AT573" s="67">
        <f t="shared" si="249"/>
        <v>5.5</v>
      </c>
      <c r="AU573" s="56">
        <f t="shared" ca="1" si="250"/>
        <v>1.7065058918508671E-3</v>
      </c>
      <c r="AV573" s="57">
        <f t="shared" ca="1" si="251"/>
        <v>3.1056528373942766E-5</v>
      </c>
    </row>
    <row r="574" spans="2:48" x14ac:dyDescent="0.2">
      <c r="B574" s="3">
        <v>38716</v>
      </c>
      <c r="C574" s="4">
        <v>1248.290039</v>
      </c>
      <c r="D574" s="4">
        <v>738.04998799999998</v>
      </c>
      <c r="E574" s="4">
        <v>673.21997099999999</v>
      </c>
      <c r="F574" s="4">
        <v>59.43</v>
      </c>
      <c r="G574" s="4">
        <v>100.589996</v>
      </c>
      <c r="I574" s="77">
        <v>38716</v>
      </c>
      <c r="J574" s="78">
        <f t="shared" si="224"/>
        <v>-4.886724370612802E-3</v>
      </c>
      <c r="K574" s="78">
        <f t="shared" si="225"/>
        <v>-5.6049283581352614E-3</v>
      </c>
      <c r="L574" s="78">
        <f t="shared" si="226"/>
        <v>-6.9916379228626467E-3</v>
      </c>
      <c r="M574" s="78">
        <f t="shared" si="227"/>
        <v>-4.5226297399894614E-3</v>
      </c>
      <c r="N574" s="79">
        <f t="shared" si="228"/>
        <v>1.194336606008424E-3</v>
      </c>
      <c r="P574" s="74">
        <v>43199</v>
      </c>
      <c r="Q574" s="75">
        <v>3.3365487399586108E-3</v>
      </c>
      <c r="R574" s="75">
        <v>2.4274735215355236E-4</v>
      </c>
      <c r="S574" s="75">
        <v>7.6647853197821226E-4</v>
      </c>
      <c r="T574" s="75">
        <v>8.2132418382350435E-3</v>
      </c>
      <c r="U574" s="76">
        <v>8.4179213013591599E-4</v>
      </c>
      <c r="W574" s="42">
        <f t="shared" si="229"/>
        <v>43194</v>
      </c>
      <c r="X574" s="19">
        <f t="shared" ca="1" si="230"/>
        <v>3.7461135394831305E-4</v>
      </c>
      <c r="Y574" s="46">
        <f t="shared" ca="1" si="238"/>
        <v>1.4033366650698829E-7</v>
      </c>
      <c r="Z574" s="19">
        <f t="shared" ca="1" si="239"/>
        <v>5.7307028040987154E-6</v>
      </c>
      <c r="AA574" s="46">
        <f t="shared" ca="1" si="240"/>
        <v>12.045184343604943</v>
      </c>
      <c r="AB574" s="47">
        <f t="shared" ca="1" si="241"/>
        <v>0.1564865417012912</v>
      </c>
      <c r="AC574" s="46">
        <f t="shared" ca="1" si="242"/>
        <v>679</v>
      </c>
      <c r="AD574" s="46">
        <f t="shared" ca="1" si="243"/>
        <v>0.53934817170111293</v>
      </c>
      <c r="AE574" s="46">
        <f t="shared" ca="1" si="244"/>
        <v>9.8791702642218954E-2</v>
      </c>
      <c r="AF574" s="46">
        <f t="shared" ca="1" si="245"/>
        <v>0.1564865417012912</v>
      </c>
      <c r="AG574" s="46">
        <f t="shared" ca="1" si="233"/>
        <v>1.2307409085044687E-2</v>
      </c>
      <c r="AH574" s="48">
        <f t="shared" ca="1" si="246"/>
        <v>2.4488037733629946E-2</v>
      </c>
      <c r="AJ574" s="31">
        <f t="shared" si="234"/>
        <v>692</v>
      </c>
      <c r="AK574" s="20">
        <v>566</v>
      </c>
      <c r="AL574" s="20">
        <f t="shared" si="231"/>
        <v>5.7205725292270269E-2</v>
      </c>
      <c r="AM574" s="20">
        <f t="shared" si="232"/>
        <v>-5.559347488384165E-2</v>
      </c>
      <c r="AN574" s="20">
        <f t="shared" ca="1" si="247"/>
        <v>-6.3599540758635026E-2</v>
      </c>
      <c r="AO574" s="20">
        <f t="shared" ca="1" si="248"/>
        <v>-2.230586587453904E-2</v>
      </c>
      <c r="AP574" s="20">
        <f t="shared" ca="1" si="235"/>
        <v>-4.2603350011235851E-2</v>
      </c>
      <c r="AQ574" s="31">
        <f t="shared" ca="1" si="236"/>
        <v>1.5915856152580677E-4</v>
      </c>
      <c r="AR574" s="89">
        <f t="shared" ca="1" si="237"/>
        <v>1.8497461664426004E-3</v>
      </c>
      <c r="AT574" s="64">
        <f t="shared" si="249"/>
        <v>5.580645161290323</v>
      </c>
      <c r="AU574" s="65">
        <f t="shared" ca="1" si="250"/>
        <v>1.0129124508616694E-2</v>
      </c>
      <c r="AV574" s="66">
        <f t="shared" ca="1" si="251"/>
        <v>1.9094517170533988E-5</v>
      </c>
    </row>
    <row r="575" spans="2:48" x14ac:dyDescent="0.2">
      <c r="B575" s="3">
        <v>38720</v>
      </c>
      <c r="C575" s="4">
        <v>1268.8000489999999</v>
      </c>
      <c r="D575" s="4">
        <v>749.02002000000005</v>
      </c>
      <c r="E575" s="4">
        <v>684.04998799999998</v>
      </c>
      <c r="F575" s="4">
        <v>61.419998</v>
      </c>
      <c r="G575" s="4">
        <v>100.639999</v>
      </c>
      <c r="I575" s="74">
        <v>38720</v>
      </c>
      <c r="J575" s="75">
        <f t="shared" si="224"/>
        <v>1.6430484390014398E-2</v>
      </c>
      <c r="K575" s="75">
        <f t="shared" si="225"/>
        <v>1.4863535232521487E-2</v>
      </c>
      <c r="L575" s="75">
        <f t="shared" si="226"/>
        <v>1.6086892050919264E-2</v>
      </c>
      <c r="M575" s="75">
        <f t="shared" si="227"/>
        <v>3.3484738347635871E-2</v>
      </c>
      <c r="N575" s="76">
        <f t="shared" si="228"/>
        <v>4.970971467182859E-4</v>
      </c>
      <c r="P575" s="77">
        <v>43200</v>
      </c>
      <c r="Q575" s="78">
        <v>1.672695375406473E-2</v>
      </c>
      <c r="R575" s="78">
        <v>1.6198129191900001E-2</v>
      </c>
      <c r="S575" s="78">
        <v>1.9128992344486225E-2</v>
      </c>
      <c r="T575" s="78">
        <v>1.0718879366601696E-2</v>
      </c>
      <c r="U575" s="79">
        <v>-7.4768224299059103E-4</v>
      </c>
      <c r="W575" s="44">
        <f t="shared" si="229"/>
        <v>43195</v>
      </c>
      <c r="X575" s="20">
        <f t="shared" ca="1" si="230"/>
        <v>-1.4042501404230147E-3</v>
      </c>
      <c r="Y575" s="20">
        <f t="shared" ca="1" si="238"/>
        <v>1.9719184568780565E-6</v>
      </c>
      <c r="Z575" s="20">
        <f t="shared" ca="1" si="239"/>
        <v>4.5936534874695435E-6</v>
      </c>
      <c r="AA575" s="20">
        <f t="shared" ca="1" si="240"/>
        <v>11.861564704290569</v>
      </c>
      <c r="AB575" s="31">
        <f t="shared" ca="1" si="241"/>
        <v>-0.65518713315039956</v>
      </c>
      <c r="AC575" s="20">
        <f t="shared" ca="1" si="242"/>
        <v>260</v>
      </c>
      <c r="AD575" s="20">
        <f t="shared" ca="1" si="243"/>
        <v>0.20627980922098568</v>
      </c>
      <c r="AE575" s="20">
        <f t="shared" ca="1" si="244"/>
        <v>-0.81939757430504712</v>
      </c>
      <c r="AF575" s="20">
        <f t="shared" ca="1" si="245"/>
        <v>-0.65518713315039956</v>
      </c>
      <c r="AG575" s="20">
        <f t="shared" ca="1" si="233"/>
        <v>0.49102941700946307</v>
      </c>
      <c r="AH575" s="45">
        <f t="shared" ca="1" si="246"/>
        <v>0.42927017944583934</v>
      </c>
      <c r="AJ575" s="47">
        <f t="shared" si="234"/>
        <v>691</v>
      </c>
      <c r="AK575" s="46">
        <v>567</v>
      </c>
      <c r="AL575" s="46">
        <f t="shared" si="231"/>
        <v>5.7205725292270269E-2</v>
      </c>
      <c r="AM575" s="46">
        <f t="shared" si="232"/>
        <v>-5.559347488384165E-2</v>
      </c>
      <c r="AN575" s="46">
        <f t="shared" ca="1" si="247"/>
        <v>-1.8756044537218856E-2</v>
      </c>
      <c r="AO575" s="94">
        <f t="shared" ca="1" si="248"/>
        <v>-1.1647194133162335E-2</v>
      </c>
      <c r="AP575" s="46">
        <f t="shared" ca="1" si="235"/>
        <v>8.260173456137913E-3</v>
      </c>
      <c r="AQ575" s="47">
        <f t="shared" ca="1" si="236"/>
        <v>1.7377391115850054E-2</v>
      </c>
      <c r="AR575" s="90">
        <f t="shared" ca="1" si="237"/>
        <v>1.3360977116358579E-2</v>
      </c>
      <c r="AT575" s="67">
        <f t="shared" si="249"/>
        <v>5.6639344262295079</v>
      </c>
      <c r="AU575" s="56">
        <f t="shared" ca="1" si="250"/>
        <v>3.8645288260746207E-4</v>
      </c>
      <c r="AV575" s="57">
        <f t="shared" ca="1" si="251"/>
        <v>1.0111012726816851E-3</v>
      </c>
    </row>
    <row r="576" spans="2:48" x14ac:dyDescent="0.2">
      <c r="B576" s="3">
        <v>38721</v>
      </c>
      <c r="C576" s="4">
        <v>1273.459961</v>
      </c>
      <c r="D576" s="4">
        <v>754.080017</v>
      </c>
      <c r="E576" s="4">
        <v>689.25</v>
      </c>
      <c r="F576" s="4">
        <v>61.93</v>
      </c>
      <c r="G576" s="4">
        <v>100.879997</v>
      </c>
      <c r="I576" s="77">
        <v>38721</v>
      </c>
      <c r="J576" s="78">
        <f t="shared" si="224"/>
        <v>3.6726921658560537E-3</v>
      </c>
      <c r="K576" s="78">
        <f t="shared" si="225"/>
        <v>6.7554896596755216E-3</v>
      </c>
      <c r="L576" s="78">
        <f t="shared" si="226"/>
        <v>7.60180117129103E-3</v>
      </c>
      <c r="M576" s="78">
        <f t="shared" si="227"/>
        <v>8.3035170401666251E-3</v>
      </c>
      <c r="N576" s="79">
        <f t="shared" si="228"/>
        <v>2.3847178297368619E-3</v>
      </c>
      <c r="P576" s="74">
        <v>43201</v>
      </c>
      <c r="Q576" s="75">
        <v>-5.5253645656476204E-3</v>
      </c>
      <c r="R576" s="75">
        <v>-1.3159394827789897E-3</v>
      </c>
      <c r="S576" s="75">
        <v>2.1834452369682944E-3</v>
      </c>
      <c r="T576" s="75">
        <v>-3.8179298102668318E-3</v>
      </c>
      <c r="U576" s="76">
        <v>8.4178826864543435E-4</v>
      </c>
      <c r="W576" s="42">
        <f t="shared" si="229"/>
        <v>43196</v>
      </c>
      <c r="X576" s="19">
        <f t="shared" ca="1" si="230"/>
        <v>2.2499859801253012E-3</v>
      </c>
      <c r="Y576" s="46">
        <f t="shared" ca="1" si="238"/>
        <v>5.0624369107604123E-6</v>
      </c>
      <c r="Z576" s="19">
        <f t="shared" ca="1" si="239"/>
        <v>4.232124524470798E-6</v>
      </c>
      <c r="AA576" s="46">
        <f t="shared" ca="1" si="240"/>
        <v>11.176613633227969</v>
      </c>
      <c r="AB576" s="47">
        <f t="shared" ca="1" si="241"/>
        <v>1.0937059961965638</v>
      </c>
      <c r="AC576" s="46">
        <f t="shared" ca="1" si="242"/>
        <v>1114</v>
      </c>
      <c r="AD576" s="46">
        <f t="shared" ca="1" si="243"/>
        <v>0.88513513513513509</v>
      </c>
      <c r="AE576" s="46">
        <f t="shared" ca="1" si="244"/>
        <v>1.2010553544002147</v>
      </c>
      <c r="AF576" s="46">
        <f t="shared" ca="1" si="245"/>
        <v>1.0937059961965638</v>
      </c>
      <c r="AG576" s="46">
        <f t="shared" ca="1" si="233"/>
        <v>1.0986356484217192</v>
      </c>
      <c r="AH576" s="48">
        <f t="shared" ca="1" si="246"/>
        <v>1.1961928061163181</v>
      </c>
      <c r="AJ576" s="31">
        <f t="shared" si="234"/>
        <v>690</v>
      </c>
      <c r="AK576" s="20">
        <v>568</v>
      </c>
      <c r="AL576" s="20">
        <f t="shared" si="231"/>
        <v>5.7205725292270269E-2</v>
      </c>
      <c r="AM576" s="20">
        <f t="shared" si="232"/>
        <v>-5.559347488384165E-2</v>
      </c>
      <c r="AN576" s="20">
        <f t="shared" ca="1" si="247"/>
        <v>-3.7833682365487663E-3</v>
      </c>
      <c r="AO576" s="20">
        <f t="shared" ca="1" si="248"/>
        <v>-3.5475777184162768E-2</v>
      </c>
      <c r="AP576" s="20">
        <f t="shared" ca="1" si="235"/>
        <v>1.5210762562739779E-2</v>
      </c>
      <c r="AQ576" s="31">
        <f t="shared" ca="1" si="236"/>
        <v>-1.9978005214609587E-2</v>
      </c>
      <c r="AR576" s="89">
        <f t="shared" ca="1" si="237"/>
        <v>-1.5516417847768802E-2</v>
      </c>
      <c r="AT576" s="64">
        <f t="shared" si="249"/>
        <v>5.75</v>
      </c>
      <c r="AU576" s="65">
        <f t="shared" ca="1" si="250"/>
        <v>1.3303619620052645E-3</v>
      </c>
      <c r="AV576" s="66">
        <f t="shared" ca="1" si="251"/>
        <v>1.3843655312527098E-3</v>
      </c>
    </row>
    <row r="577" spans="2:48" x14ac:dyDescent="0.2">
      <c r="B577" s="3">
        <v>38722</v>
      </c>
      <c r="C577" s="4">
        <v>1273.4799800000001</v>
      </c>
      <c r="D577" s="4">
        <v>754.29998799999998</v>
      </c>
      <c r="E577" s="4">
        <v>691.77002000000005</v>
      </c>
      <c r="F577" s="4">
        <v>61.619999</v>
      </c>
      <c r="G577" s="4">
        <v>100.879997</v>
      </c>
      <c r="I577" s="74">
        <v>38722</v>
      </c>
      <c r="J577" s="75">
        <f t="shared" si="224"/>
        <v>1.5720164444218068E-5</v>
      </c>
      <c r="K577" s="75">
        <f t="shared" si="225"/>
        <v>2.9170776978696523E-4</v>
      </c>
      <c r="L577" s="75">
        <f t="shared" si="226"/>
        <v>3.6561770039899091E-3</v>
      </c>
      <c r="M577" s="75">
        <f t="shared" si="227"/>
        <v>-5.0056676893266549E-3</v>
      </c>
      <c r="N577" s="76">
        <f t="shared" si="228"/>
        <v>0</v>
      </c>
      <c r="P577" s="77">
        <v>43202</v>
      </c>
      <c r="Q577" s="78">
        <v>8.2507501303063745E-3</v>
      </c>
      <c r="R577" s="78">
        <v>4.2027927160204603E-3</v>
      </c>
      <c r="S577" s="78">
        <v>6.8075424530841186E-3</v>
      </c>
      <c r="T577" s="78">
        <v>3.8325622639842007E-3</v>
      </c>
      <c r="U577" s="79">
        <v>-2.2428277311871882E-3</v>
      </c>
      <c r="W577" s="44">
        <f t="shared" si="229"/>
        <v>43199</v>
      </c>
      <c r="X577" s="20">
        <f t="shared" ca="1" si="230"/>
        <v>8.4179213013591599E-4</v>
      </c>
      <c r="Y577" s="20">
        <f t="shared" ca="1" si="238"/>
        <v>7.0861399035876293E-7</v>
      </c>
      <c r="Z577" s="20">
        <f t="shared" ca="1" si="239"/>
        <v>4.7724015807037383E-6</v>
      </c>
      <c r="AA577" s="20">
        <f t="shared" ca="1" si="240"/>
        <v>12.104179268563749</v>
      </c>
      <c r="AB577" s="31">
        <f t="shared" ca="1" si="241"/>
        <v>0.38533314827988829</v>
      </c>
      <c r="AC577" s="20">
        <f t="shared" ca="1" si="242"/>
        <v>820</v>
      </c>
      <c r="AD577" s="20">
        <f t="shared" ca="1" si="243"/>
        <v>0.65143084260731321</v>
      </c>
      <c r="AE577" s="20">
        <f t="shared" ca="1" si="244"/>
        <v>0.38918633027119226</v>
      </c>
      <c r="AF577" s="20">
        <f t="shared" ca="1" si="245"/>
        <v>0.38533314827988829</v>
      </c>
      <c r="AG577" s="20">
        <f t="shared" ca="1" si="233"/>
        <v>0.1154540972236883</v>
      </c>
      <c r="AH577" s="45">
        <f t="shared" ca="1" si="246"/>
        <v>0.14848163516329041</v>
      </c>
      <c r="AJ577" s="47">
        <f t="shared" si="234"/>
        <v>689</v>
      </c>
      <c r="AK577" s="46">
        <v>569</v>
      </c>
      <c r="AL577" s="46">
        <f t="shared" si="231"/>
        <v>5.7205725292270269E-2</v>
      </c>
      <c r="AM577" s="46">
        <f t="shared" si="232"/>
        <v>-5.559347488384165E-2</v>
      </c>
      <c r="AN577" s="46">
        <f t="shared" ca="1" si="247"/>
        <v>-2.5183296315720778E-3</v>
      </c>
      <c r="AO577" s="94">
        <f t="shared" ca="1" si="248"/>
        <v>-4.365932942887514E-2</v>
      </c>
      <c r="AP577" s="46">
        <f t="shared" ca="1" si="235"/>
        <v>2.4605309701599156E-2</v>
      </c>
      <c r="AQ577" s="47">
        <f t="shared" ca="1" si="236"/>
        <v>-1.9975932441292241E-2</v>
      </c>
      <c r="AR577" s="90">
        <f t="shared" ca="1" si="237"/>
        <v>-1.8161223378356482E-2</v>
      </c>
      <c r="AT577" s="67">
        <f t="shared" si="249"/>
        <v>5.8389830508474576</v>
      </c>
      <c r="AU577" s="56">
        <f t="shared" ca="1" si="250"/>
        <v>3.5350445079449064E-3</v>
      </c>
      <c r="AV577" s="57">
        <f t="shared" ca="1" si="251"/>
        <v>1.9258719816814343E-3</v>
      </c>
    </row>
    <row r="578" spans="2:48" x14ac:dyDescent="0.2">
      <c r="B578" s="3">
        <v>38723</v>
      </c>
      <c r="C578" s="4">
        <v>1285.4499510000001</v>
      </c>
      <c r="D578" s="4">
        <v>762.78002900000001</v>
      </c>
      <c r="E578" s="4">
        <v>699.39001499999995</v>
      </c>
      <c r="F578" s="4">
        <v>62.450001</v>
      </c>
      <c r="G578" s="4">
        <v>100.650002</v>
      </c>
      <c r="I578" s="77">
        <v>38723</v>
      </c>
      <c r="J578" s="78">
        <f t="shared" si="224"/>
        <v>9.3994182774667454E-3</v>
      </c>
      <c r="K578" s="78">
        <f t="shared" si="225"/>
        <v>1.1242265855637305E-2</v>
      </c>
      <c r="L578" s="78">
        <f t="shared" si="226"/>
        <v>1.1015214275981348E-2</v>
      </c>
      <c r="M578" s="78">
        <f t="shared" si="227"/>
        <v>1.3469685385746279E-2</v>
      </c>
      <c r="N578" s="79">
        <f t="shared" si="228"/>
        <v>-2.2798870622488458E-3</v>
      </c>
      <c r="P578" s="74">
        <v>43203</v>
      </c>
      <c r="Q578" s="75">
        <v>-2.8866253360058944E-3</v>
      </c>
      <c r="R578" s="75">
        <v>-3.2486851851851579E-3</v>
      </c>
      <c r="S578" s="75">
        <v>-5.0213803246202194E-3</v>
      </c>
      <c r="T578" s="75">
        <v>9.8981899052868224E-4</v>
      </c>
      <c r="U578" s="76">
        <v>2.8103400621056678E-4</v>
      </c>
      <c r="W578" s="42">
        <f t="shared" si="229"/>
        <v>43200</v>
      </c>
      <c r="X578" s="19">
        <f t="shared" ca="1" si="230"/>
        <v>-7.4768224299059103E-4</v>
      </c>
      <c r="Y578" s="46">
        <f t="shared" ca="1" si="238"/>
        <v>5.5902873648344121E-7</v>
      </c>
      <c r="Z578" s="19">
        <f t="shared" ca="1" si="239"/>
        <v>4.0341536586376003E-6</v>
      </c>
      <c r="AA578" s="46">
        <f t="shared" ca="1" si="240"/>
        <v>12.282140046269305</v>
      </c>
      <c r="AB578" s="47">
        <f t="shared" ca="1" si="241"/>
        <v>-0.37225526457194263</v>
      </c>
      <c r="AC578" s="46">
        <f t="shared" ca="1" si="242"/>
        <v>374</v>
      </c>
      <c r="AD578" s="46">
        <f t="shared" ca="1" si="243"/>
        <v>0.29689984101748806</v>
      </c>
      <c r="AE578" s="46">
        <f t="shared" ca="1" si="244"/>
        <v>-0.5333379210242587</v>
      </c>
      <c r="AF578" s="46">
        <f t="shared" ca="1" si="245"/>
        <v>-0.37225526457194263</v>
      </c>
      <c r="AG578" s="46">
        <f t="shared" ca="1" si="233"/>
        <v>0.17455938316016456</v>
      </c>
      <c r="AH578" s="48">
        <f t="shared" ca="1" si="246"/>
        <v>0.13857398200152701</v>
      </c>
      <c r="AJ578" s="31">
        <f t="shared" si="234"/>
        <v>688</v>
      </c>
      <c r="AK578" s="20">
        <v>570</v>
      </c>
      <c r="AL578" s="20">
        <f t="shared" si="231"/>
        <v>5.7205725292270269E-2</v>
      </c>
      <c r="AM578" s="20">
        <f t="shared" si="232"/>
        <v>-5.559347488384165E-2</v>
      </c>
      <c r="AN578" s="20">
        <f t="shared" ca="1" si="247"/>
        <v>-8.469228941929122E-3</v>
      </c>
      <c r="AO578" s="20">
        <f t="shared" ca="1" si="248"/>
        <v>-3.9234366192537944E-2</v>
      </c>
      <c r="AP578" s="20">
        <f t="shared" ca="1" si="235"/>
        <v>-8.8422154113942442E-2</v>
      </c>
      <c r="AQ578" s="31">
        <f t="shared" ca="1" si="236"/>
        <v>-8.2546220209930108E-3</v>
      </c>
      <c r="AR578" s="89">
        <f t="shared" ca="1" si="237"/>
        <v>-9.3775553594280022E-3</v>
      </c>
      <c r="AT578" s="64">
        <f t="shared" si="249"/>
        <v>5.931034482758621</v>
      </c>
      <c r="AU578" s="65">
        <f t="shared" ca="1" si="250"/>
        <v>4.6371658695233228E-2</v>
      </c>
      <c r="AV578" s="66">
        <f t="shared" ca="1" si="251"/>
        <v>5.2156653990660478E-4</v>
      </c>
    </row>
    <row r="579" spans="2:48" x14ac:dyDescent="0.2">
      <c r="B579" s="3">
        <v>38726</v>
      </c>
      <c r="C579" s="4">
        <v>1290.150024</v>
      </c>
      <c r="D579" s="4">
        <v>768.71002199999998</v>
      </c>
      <c r="E579" s="4">
        <v>706.23999000000003</v>
      </c>
      <c r="F579" s="4">
        <v>62.48</v>
      </c>
      <c r="G579" s="4">
        <v>100.760002</v>
      </c>
      <c r="I579" s="74">
        <v>38726</v>
      </c>
      <c r="J579" s="75">
        <f t="shared" si="224"/>
        <v>3.6563640586267949E-3</v>
      </c>
      <c r="K579" s="75">
        <f t="shared" si="225"/>
        <v>7.7741849216662797E-3</v>
      </c>
      <c r="L579" s="75">
        <f t="shared" si="226"/>
        <v>9.7942133188734272E-3</v>
      </c>
      <c r="M579" s="75">
        <f t="shared" si="227"/>
        <v>4.8036828694360717E-4</v>
      </c>
      <c r="N579" s="76">
        <f t="shared" si="228"/>
        <v>1.0928961531466183E-3</v>
      </c>
      <c r="P579" s="77">
        <v>43206</v>
      </c>
      <c r="Q579" s="78">
        <v>8.1090383626311411E-3</v>
      </c>
      <c r="R579" s="78">
        <v>1.0080362209084195E-2</v>
      </c>
      <c r="S579" s="78">
        <v>8.7253511837590818E-3</v>
      </c>
      <c r="T579" s="78">
        <v>1.5539058969641333E-3</v>
      </c>
      <c r="U579" s="79">
        <v>1.8723782245576699E-4</v>
      </c>
      <c r="W579" s="44">
        <f t="shared" si="229"/>
        <v>43201</v>
      </c>
      <c r="X579" s="20">
        <f t="shared" ca="1" si="230"/>
        <v>8.4178826864543435E-4</v>
      </c>
      <c r="Y579" s="20">
        <f t="shared" ca="1" si="238"/>
        <v>7.0860748922907798E-7</v>
      </c>
      <c r="Z579" s="20">
        <f t="shared" ca="1" si="239"/>
        <v>3.4496870241595058E-6</v>
      </c>
      <c r="AA579" s="20">
        <f t="shared" ca="1" si="240"/>
        <v>12.37181493903139</v>
      </c>
      <c r="AB579" s="31">
        <f t="shared" ca="1" si="241"/>
        <v>0.45322412738030049</v>
      </c>
      <c r="AC579" s="20">
        <f t="shared" ca="1" si="242"/>
        <v>859</v>
      </c>
      <c r="AD579" s="20">
        <f t="shared" ca="1" si="243"/>
        <v>0.68243243243243246</v>
      </c>
      <c r="AE579" s="20">
        <f t="shared" ca="1" si="244"/>
        <v>0.47451158993108439</v>
      </c>
      <c r="AF579" s="20">
        <f t="shared" ca="1" si="245"/>
        <v>0.45322412738030049</v>
      </c>
      <c r="AG579" s="20">
        <f t="shared" ca="1" si="233"/>
        <v>0.16620000508510888</v>
      </c>
      <c r="AH579" s="45">
        <f t="shared" ca="1" si="246"/>
        <v>0.20541210963963483</v>
      </c>
      <c r="AJ579" s="47">
        <f t="shared" si="234"/>
        <v>687</v>
      </c>
      <c r="AK579" s="46">
        <v>571</v>
      </c>
      <c r="AL579" s="46">
        <f t="shared" si="231"/>
        <v>5.7205725292270269E-2</v>
      </c>
      <c r="AM579" s="46">
        <f t="shared" si="232"/>
        <v>-5.559347488384165E-2</v>
      </c>
      <c r="AN579" s="46">
        <f t="shared" ca="1" si="247"/>
        <v>3.3741717768834348E-2</v>
      </c>
      <c r="AO579" s="94">
        <f t="shared" ca="1" si="248"/>
        <v>-3.859138631296738E-2</v>
      </c>
      <c r="AP579" s="46">
        <f t="shared" ca="1" si="235"/>
        <v>2.8517937471799731E-2</v>
      </c>
      <c r="AQ579" s="47">
        <f t="shared" ca="1" si="236"/>
        <v>-5.1158699119358822E-3</v>
      </c>
      <c r="AR579" s="90">
        <f t="shared" ca="1" si="237"/>
        <v>-4.7133569948567709E-3</v>
      </c>
      <c r="AT579" s="67">
        <f t="shared" si="249"/>
        <v>6.0263157894736841</v>
      </c>
      <c r="AU579" s="56">
        <f t="shared" ca="1" si="250"/>
        <v>4.9010384605477561E-3</v>
      </c>
      <c r="AV579" s="57">
        <f t="shared" ca="1" si="251"/>
        <v>1.3387902954897478E-4</v>
      </c>
    </row>
    <row r="580" spans="2:48" x14ac:dyDescent="0.2">
      <c r="B580" s="3">
        <v>38727</v>
      </c>
      <c r="C580" s="4">
        <v>1289.6899410000001</v>
      </c>
      <c r="D580" s="4">
        <v>771.34002699999996</v>
      </c>
      <c r="E580" s="4">
        <v>710.98999000000003</v>
      </c>
      <c r="F580" s="4">
        <v>61.919998</v>
      </c>
      <c r="G580" s="4">
        <v>100.55999799999999</v>
      </c>
      <c r="I580" s="77">
        <v>38727</v>
      </c>
      <c r="J580" s="78">
        <f t="shared" si="224"/>
        <v>-3.5661201522400659E-4</v>
      </c>
      <c r="K580" s="78">
        <f t="shared" si="225"/>
        <v>3.4213226375757891E-3</v>
      </c>
      <c r="L580" s="78">
        <f t="shared" si="226"/>
        <v>6.7257590440326096E-3</v>
      </c>
      <c r="M580" s="78">
        <f t="shared" si="227"/>
        <v>-8.9629001280409296E-3</v>
      </c>
      <c r="N580" s="79">
        <f t="shared" si="228"/>
        <v>-1.9849543075635009E-3</v>
      </c>
      <c r="P580" s="74">
        <v>43207</v>
      </c>
      <c r="Q580" s="75">
        <v>1.0661504817983032E-2</v>
      </c>
      <c r="R580" s="75">
        <v>7.6254088251884776E-3</v>
      </c>
      <c r="S580" s="75">
        <v>1.0729173265294913E-2</v>
      </c>
      <c r="T580" s="75">
        <v>4.5133849220483193E-3</v>
      </c>
      <c r="U580" s="76">
        <v>2.808275603820089E-4</v>
      </c>
      <c r="W580" s="42">
        <f t="shared" si="229"/>
        <v>43202</v>
      </c>
      <c r="X580" s="19">
        <f t="shared" ca="1" si="230"/>
        <v>-2.2428277311871882E-3</v>
      </c>
      <c r="Y580" s="46">
        <f t="shared" ca="1" si="238"/>
        <v>5.0302762317822703E-6</v>
      </c>
      <c r="Z580" s="19">
        <f t="shared" ca="1" si="239"/>
        <v>3.0569811154593683E-6</v>
      </c>
      <c r="AA580" s="46">
        <f t="shared" ca="1" si="240"/>
        <v>11.052578176233133</v>
      </c>
      <c r="AB580" s="47">
        <f t="shared" ca="1" si="241"/>
        <v>-1.28277219969735</v>
      </c>
      <c r="AC580" s="46">
        <f t="shared" ca="1" si="242"/>
        <v>95</v>
      </c>
      <c r="AD580" s="46">
        <f t="shared" ca="1" si="243"/>
        <v>7.5119236883942772E-2</v>
      </c>
      <c r="AE580" s="46">
        <f t="shared" ca="1" si="244"/>
        <v>-1.4386896475513056</v>
      </c>
      <c r="AF580" s="46">
        <f t="shared" ca="1" si="245"/>
        <v>-1.28277219969735</v>
      </c>
      <c r="AG580" s="46">
        <f t="shared" ca="1" si="233"/>
        <v>1.7644339656227204</v>
      </c>
      <c r="AH580" s="48">
        <f t="shared" ca="1" si="246"/>
        <v>1.6455045163163782</v>
      </c>
      <c r="AJ580" s="31">
        <f t="shared" si="234"/>
        <v>686</v>
      </c>
      <c r="AK580" s="20">
        <v>572</v>
      </c>
      <c r="AL580" s="20">
        <f t="shared" si="231"/>
        <v>5.7205725292270269E-2</v>
      </c>
      <c r="AM580" s="20">
        <f t="shared" si="232"/>
        <v>-5.559347488384165E-2</v>
      </c>
      <c r="AN580" s="20">
        <f t="shared" ca="1" si="247"/>
        <v>-2.4660495946729973E-2</v>
      </c>
      <c r="AO580" s="20">
        <f t="shared" ca="1" si="248"/>
        <v>-2.94224998996039E-2</v>
      </c>
      <c r="AP580" s="20">
        <f t="shared" ca="1" si="235"/>
        <v>-5.6193475415866501E-2</v>
      </c>
      <c r="AQ580" s="31">
        <f t="shared" ca="1" si="236"/>
        <v>2.2659238607225544E-3</v>
      </c>
      <c r="AR580" s="89">
        <f t="shared" ca="1" si="237"/>
        <v>-9.1971136742292458E-4</v>
      </c>
      <c r="AT580" s="64">
        <f t="shared" si="249"/>
        <v>6.125</v>
      </c>
      <c r="AU580" s="65">
        <f t="shared" ca="1" si="250"/>
        <v>1.9340953410795756E-2</v>
      </c>
      <c r="AV580" s="66">
        <f t="shared" ca="1" si="251"/>
        <v>5.1809476211225433E-6</v>
      </c>
    </row>
    <row r="581" spans="2:48" x14ac:dyDescent="0.2">
      <c r="B581" s="3">
        <v>38728</v>
      </c>
      <c r="C581" s="4">
        <v>1294.1800539999999</v>
      </c>
      <c r="D581" s="4">
        <v>772.40997300000004</v>
      </c>
      <c r="E581" s="4">
        <v>711.19000200000005</v>
      </c>
      <c r="F581" s="4">
        <v>62.450001</v>
      </c>
      <c r="G581" s="4">
        <v>100.489998</v>
      </c>
      <c r="I581" s="74">
        <v>38728</v>
      </c>
      <c r="J581" s="75">
        <f t="shared" si="224"/>
        <v>3.4815445614147325E-3</v>
      </c>
      <c r="K581" s="75">
        <f t="shared" si="225"/>
        <v>1.387126251131361E-3</v>
      </c>
      <c r="L581" s="75">
        <f t="shared" si="226"/>
        <v>2.8131479038124739E-4</v>
      </c>
      <c r="M581" s="75">
        <f t="shared" si="227"/>
        <v>8.5594802506292183E-3</v>
      </c>
      <c r="N581" s="76">
        <f t="shared" si="228"/>
        <v>-6.9610184359782091E-4</v>
      </c>
      <c r="P581" s="77">
        <v>43208</v>
      </c>
      <c r="Q581" s="78">
        <v>8.3136580055207887E-4</v>
      </c>
      <c r="R581" s="78">
        <v>2.8372679322395959E-3</v>
      </c>
      <c r="S581" s="78">
        <v>2.3800543634493621E-3</v>
      </c>
      <c r="T581" s="78">
        <v>5.1950996181536558E-3</v>
      </c>
      <c r="U581" s="79">
        <v>-2.8076275677608865E-3</v>
      </c>
      <c r="W581" s="44">
        <f t="shared" si="229"/>
        <v>43203</v>
      </c>
      <c r="X581" s="20">
        <f t="shared" ca="1" si="230"/>
        <v>2.8103400621056678E-4</v>
      </c>
      <c r="Y581" s="20">
        <f t="shared" ca="1" si="238"/>
        <v>7.898011264676088E-8</v>
      </c>
      <c r="Z581" s="20">
        <f t="shared" ca="1" si="239"/>
        <v>3.895849055738737E-6</v>
      </c>
      <c r="AA581" s="20">
        <f t="shared" ca="1" si="240"/>
        <v>12.435326028052179</v>
      </c>
      <c r="AB581" s="31">
        <f t="shared" ca="1" si="241"/>
        <v>0.14238289319963873</v>
      </c>
      <c r="AC581" s="20">
        <f t="shared" ca="1" si="242"/>
        <v>669</v>
      </c>
      <c r="AD581" s="20">
        <f t="shared" ca="1" si="243"/>
        <v>0.5313990461049285</v>
      </c>
      <c r="AE581" s="20">
        <f t="shared" ca="1" si="244"/>
        <v>7.8787171747022489E-2</v>
      </c>
      <c r="AF581" s="20">
        <f t="shared" ca="1" si="245"/>
        <v>0.14238289319963873</v>
      </c>
      <c r="AG581" s="20">
        <f t="shared" ca="1" si="233"/>
        <v>9.3770393554567528E-3</v>
      </c>
      <c r="AH581" s="45">
        <f t="shared" ca="1" si="246"/>
        <v>2.0272888275899729E-2</v>
      </c>
      <c r="AJ581" s="47">
        <f t="shared" si="234"/>
        <v>685</v>
      </c>
      <c r="AK581" s="46">
        <v>573</v>
      </c>
      <c r="AL581" s="46">
        <f t="shared" si="231"/>
        <v>5.7205725292270269E-2</v>
      </c>
      <c r="AM581" s="46">
        <f t="shared" si="232"/>
        <v>-5.559347488384165E-2</v>
      </c>
      <c r="AN581" s="46">
        <f t="shared" ca="1" si="247"/>
        <v>2.5270492782810232E-2</v>
      </c>
      <c r="AO581" s="94">
        <f t="shared" ca="1" si="248"/>
        <v>-1.9237333796768289E-2</v>
      </c>
      <c r="AP581" s="46">
        <f t="shared" ca="1" si="235"/>
        <v>2.5076707262239553E-2</v>
      </c>
      <c r="AQ581" s="47">
        <f t="shared" ca="1" si="236"/>
        <v>2.3879598219577206E-2</v>
      </c>
      <c r="AR581" s="90">
        <f t="shared" ca="1" si="237"/>
        <v>2.4388781179630378E-2</v>
      </c>
      <c r="AT581" s="67">
        <f t="shared" si="249"/>
        <v>6.2272727272727275</v>
      </c>
      <c r="AU581" s="56">
        <f t="shared" ca="1" si="250"/>
        <v>3.9159659479499976E-3</v>
      </c>
      <c r="AV581" s="57">
        <f t="shared" ca="1" si="251"/>
        <v>3.7040605771646064E-3</v>
      </c>
    </row>
    <row r="582" spans="2:48" x14ac:dyDescent="0.2">
      <c r="B582" s="3">
        <v>38729</v>
      </c>
      <c r="C582" s="4">
        <v>1286.0600589999999</v>
      </c>
      <c r="D582" s="4">
        <v>767.03997800000002</v>
      </c>
      <c r="E582" s="4">
        <v>706.78997800000002</v>
      </c>
      <c r="F582" s="4">
        <v>61.939999</v>
      </c>
      <c r="G582" s="4">
        <v>100.75</v>
      </c>
      <c r="I582" s="77">
        <v>38729</v>
      </c>
      <c r="J582" s="78">
        <f t="shared" si="224"/>
        <v>-6.2742390248582969E-3</v>
      </c>
      <c r="K582" s="78">
        <f t="shared" si="225"/>
        <v>-6.9522600532243737E-3</v>
      </c>
      <c r="L582" s="78">
        <f t="shared" si="226"/>
        <v>-6.186847379218402E-3</v>
      </c>
      <c r="M582" s="78">
        <f t="shared" si="227"/>
        <v>-8.1665651214321046E-3</v>
      </c>
      <c r="N582" s="79">
        <f t="shared" si="228"/>
        <v>2.5873420755765171E-3</v>
      </c>
      <c r="P582" s="74">
        <v>43209</v>
      </c>
      <c r="Q582" s="75">
        <v>-5.7261247757898117E-3</v>
      </c>
      <c r="R582" s="75">
        <v>-4.7743154597766121E-3</v>
      </c>
      <c r="S582" s="75">
        <v>-6.150769555371716E-3</v>
      </c>
      <c r="T582" s="75">
        <v>-3.7714208001912186E-3</v>
      </c>
      <c r="U582" s="76">
        <v>-2.4401876365972514E-3</v>
      </c>
      <c r="W582" s="42">
        <f t="shared" si="229"/>
        <v>43206</v>
      </c>
      <c r="X582" s="19">
        <f t="shared" ca="1" si="230"/>
        <v>1.8723782245576699E-4</v>
      </c>
      <c r="Y582" s="46">
        <f t="shared" ca="1" si="238"/>
        <v>3.5058002157977325E-8</v>
      </c>
      <c r="Z582" s="19">
        <f t="shared" ca="1" si="239"/>
        <v>3.2221059477439398E-6</v>
      </c>
      <c r="AA582" s="46">
        <f t="shared" ca="1" si="240"/>
        <v>12.634594928889316</v>
      </c>
      <c r="AB582" s="47">
        <f t="shared" ca="1" si="241"/>
        <v>0.10430945431122315</v>
      </c>
      <c r="AC582" s="46">
        <f t="shared" ca="1" si="242"/>
        <v>638</v>
      </c>
      <c r="AD582" s="46">
        <f t="shared" ca="1" si="243"/>
        <v>0.5067567567567568</v>
      </c>
      <c r="AE582" s="46">
        <f t="shared" ca="1" si="244"/>
        <v>1.6937487329871648E-2</v>
      </c>
      <c r="AF582" s="46">
        <f t="shared" ca="1" si="245"/>
        <v>0.10430945431122315</v>
      </c>
      <c r="AG582" s="46">
        <f t="shared" ca="1" si="233"/>
        <v>3.452934493512833E-3</v>
      </c>
      <c r="AH582" s="48">
        <f t="shared" ca="1" si="246"/>
        <v>1.088046225870515E-2</v>
      </c>
      <c r="AJ582" s="31">
        <f t="shared" si="234"/>
        <v>684</v>
      </c>
      <c r="AK582" s="20">
        <v>574</v>
      </c>
      <c r="AL582" s="20">
        <f t="shared" si="231"/>
        <v>5.7205725292270269E-2</v>
      </c>
      <c r="AM582" s="20">
        <f t="shared" si="232"/>
        <v>-5.559347488384165E-2</v>
      </c>
      <c r="AN582" s="20">
        <f t="shared" ca="1" si="247"/>
        <v>-3.9276873692255895E-2</v>
      </c>
      <c r="AO582" s="20">
        <f t="shared" ca="1" si="248"/>
        <v>-4.2255608215008671E-2</v>
      </c>
      <c r="AP582" s="20">
        <f t="shared" ca="1" si="235"/>
        <v>-3.6306168476697639E-2</v>
      </c>
      <c r="AQ582" s="31">
        <f t="shared" ca="1" si="236"/>
        <v>6.0406458068351758E-3</v>
      </c>
      <c r="AR582" s="89">
        <f t="shared" ca="1" si="237"/>
        <v>4.3935111388201239E-3</v>
      </c>
      <c r="AT582" s="64">
        <f t="shared" si="249"/>
        <v>6.333333333333333</v>
      </c>
      <c r="AU582" s="65">
        <f t="shared" ca="1" si="250"/>
        <v>8.3482065065695714E-3</v>
      </c>
      <c r="AV582" s="66">
        <f t="shared" ca="1" si="251"/>
        <v>1.2225195413726451E-4</v>
      </c>
    </row>
    <row r="583" spans="2:48" x14ac:dyDescent="0.2">
      <c r="B583" s="3">
        <v>38730</v>
      </c>
      <c r="C583" s="4">
        <v>1287.6099850000001</v>
      </c>
      <c r="D583" s="4">
        <v>766.72997999999995</v>
      </c>
      <c r="E583" s="4">
        <v>708.44000200000005</v>
      </c>
      <c r="F583" s="4">
        <v>62.18</v>
      </c>
      <c r="G583" s="4">
        <v>101.029999</v>
      </c>
      <c r="I583" s="74">
        <v>38730</v>
      </c>
      <c r="J583" s="75">
        <f t="shared" ref="J583:J646" si="252">(C583-C582)/C582</f>
        <v>1.2051738868286723E-3</v>
      </c>
      <c r="K583" s="75">
        <f t="shared" ref="K583:K646" si="253">(D583-D582)/D582</f>
        <v>-4.041484262767646E-4</v>
      </c>
      <c r="L583" s="75">
        <f t="shared" ref="L583:L646" si="254">(E583-E582)/E582</f>
        <v>2.3345322533705058E-3</v>
      </c>
      <c r="M583" s="75">
        <f t="shared" ref="M583:M646" si="255">(F583-F582)/F582</f>
        <v>3.8747336757302734E-3</v>
      </c>
      <c r="N583" s="76">
        <f t="shared" ref="N583:N646" si="256">(G583-G582)/G582</f>
        <v>2.779146401985148E-3</v>
      </c>
      <c r="P583" s="77">
        <v>43210</v>
      </c>
      <c r="Q583" s="78">
        <v>-8.536532212991688E-3</v>
      </c>
      <c r="R583" s="78">
        <v>-6.8561130393080035E-3</v>
      </c>
      <c r="S583" s="78">
        <v>-6.1633168550527797E-3</v>
      </c>
      <c r="T583" s="78">
        <v>-3.7857122826695094E-3</v>
      </c>
      <c r="U583" s="79">
        <v>-2.7283939907010043E-3</v>
      </c>
      <c r="W583" s="44">
        <f t="shared" si="229"/>
        <v>43207</v>
      </c>
      <c r="X583" s="20">
        <f t="shared" ca="1" si="230"/>
        <v>2.808275603820089E-4</v>
      </c>
      <c r="Y583" s="20">
        <f t="shared" ca="1" si="238"/>
        <v>7.8864118670110861E-8</v>
      </c>
      <c r="Z583" s="20">
        <f t="shared" ca="1" si="239"/>
        <v>2.7128962252744599E-6</v>
      </c>
      <c r="AA583" s="20">
        <f t="shared" ca="1" si="240"/>
        <v>12.788423692846392</v>
      </c>
      <c r="AB583" s="31">
        <f t="shared" ca="1" si="241"/>
        <v>0.17049951051292561</v>
      </c>
      <c r="AC583" s="20">
        <f t="shared" ca="1" si="242"/>
        <v>690</v>
      </c>
      <c r="AD583" s="20">
        <f t="shared" ca="1" si="243"/>
        <v>0.54809220985691576</v>
      </c>
      <c r="AE583" s="20">
        <f t="shared" ca="1" si="244"/>
        <v>0.12084276049188868</v>
      </c>
      <c r="AF583" s="20">
        <f t="shared" ca="1" si="245"/>
        <v>0.17049951051292561</v>
      </c>
      <c r="AG583" s="20">
        <f t="shared" ca="1" si="233"/>
        <v>1.5612935225368597E-2</v>
      </c>
      <c r="AH583" s="45">
        <f t="shared" ca="1" si="246"/>
        <v>2.9070083085147237E-2</v>
      </c>
      <c r="AJ583" s="47">
        <f t="shared" si="234"/>
        <v>683</v>
      </c>
      <c r="AK583" s="46">
        <v>575</v>
      </c>
      <c r="AL583" s="46">
        <f t="shared" si="231"/>
        <v>5.7205725292270269E-2</v>
      </c>
      <c r="AM583" s="46">
        <f t="shared" si="232"/>
        <v>-5.559347488384165E-2</v>
      </c>
      <c r="AN583" s="46">
        <f t="shared" ca="1" si="247"/>
        <v>1.0027151112682818E-2</v>
      </c>
      <c r="AO583" s="94">
        <f t="shared" ca="1" si="248"/>
        <v>-4.1093944361584284E-2</v>
      </c>
      <c r="AP583" s="46">
        <f t="shared" ca="1" si="235"/>
        <v>1.5139315838691532E-2</v>
      </c>
      <c r="AQ583" s="47">
        <f t="shared" ca="1" si="236"/>
        <v>-1.6487797339831415E-2</v>
      </c>
      <c r="AR583" s="90">
        <f t="shared" ca="1" si="237"/>
        <v>-2.0356984486855505E-2</v>
      </c>
      <c r="AT583" s="67">
        <f t="shared" si="249"/>
        <v>6.4433962264150946</v>
      </c>
      <c r="AU583" s="56">
        <f t="shared" ca="1" si="250"/>
        <v>1.4768192246743135E-3</v>
      </c>
      <c r="AV583" s="57">
        <f t="shared" ca="1" si="251"/>
        <v>2.67018732342345E-3</v>
      </c>
    </row>
    <row r="584" spans="2:48" x14ac:dyDescent="0.2">
      <c r="B584" s="3">
        <v>38734</v>
      </c>
      <c r="C584" s="4">
        <v>1282.9300539999999</v>
      </c>
      <c r="D584" s="4">
        <v>763.44000200000005</v>
      </c>
      <c r="E584" s="4">
        <v>703.61999500000002</v>
      </c>
      <c r="F584" s="4">
        <v>61.400002000000001</v>
      </c>
      <c r="G584" s="4">
        <v>101.08000199999999</v>
      </c>
      <c r="I584" s="77">
        <v>38734</v>
      </c>
      <c r="J584" s="78">
        <f t="shared" si="252"/>
        <v>-3.6345873785687704E-3</v>
      </c>
      <c r="K584" s="78">
        <f t="shared" si="253"/>
        <v>-4.2909212966994008E-3</v>
      </c>
      <c r="L584" s="78">
        <f t="shared" si="254"/>
        <v>-6.8036911896457702E-3</v>
      </c>
      <c r="M584" s="78">
        <f t="shared" si="255"/>
        <v>-1.2544194274686379E-2</v>
      </c>
      <c r="N584" s="79">
        <f t="shared" si="256"/>
        <v>4.9493220325568432E-4</v>
      </c>
      <c r="P584" s="74">
        <v>43213</v>
      </c>
      <c r="Q584" s="75">
        <v>5.6231510713566087E-5</v>
      </c>
      <c r="R584" s="75">
        <v>2.4202104709288144E-4</v>
      </c>
      <c r="S584" s="75">
        <v>-1.2786742746038484E-3</v>
      </c>
      <c r="T584" s="75">
        <v>-1.2667698268782272E-3</v>
      </c>
      <c r="U584" s="76">
        <v>-4.7172641509437543E-4</v>
      </c>
      <c r="W584" s="42">
        <f t="shared" ref="W584:W647" si="257">IF($P581="","",$P581)</f>
        <v>43208</v>
      </c>
      <c r="X584" s="19">
        <f t="shared" ref="X584:X647" ca="1" si="258">OFFSET(Q581,0,$X$1)</f>
        <v>-2.8076275677608865E-3</v>
      </c>
      <c r="Y584" s="46">
        <f t="shared" ca="1" si="238"/>
        <v>7.8827725592509117E-6</v>
      </c>
      <c r="Z584" s="19">
        <f t="shared" ca="1" si="239"/>
        <v>2.3481554102177489E-6</v>
      </c>
      <c r="AA584" s="46">
        <f t="shared" ca="1" si="240"/>
        <v>9.6048741469515377</v>
      </c>
      <c r="AB584" s="47">
        <f t="shared" ca="1" si="241"/>
        <v>-1.832213503634111</v>
      </c>
      <c r="AC584" s="46">
        <f t="shared" ca="1" si="242"/>
        <v>38</v>
      </c>
      <c r="AD584" s="46">
        <f t="shared" ca="1" si="243"/>
        <v>2.9809220985691574E-2</v>
      </c>
      <c r="AE584" s="46">
        <f t="shared" ca="1" si="244"/>
        <v>-1.8836048748784355</v>
      </c>
      <c r="AF584" s="46">
        <f t="shared" ca="1" si="245"/>
        <v>-1.832213503634111</v>
      </c>
      <c r="AG584" s="46">
        <f t="shared" ca="1" si="233"/>
        <v>3.5259874342998638</v>
      </c>
      <c r="AH584" s="48">
        <f t="shared" ca="1" si="246"/>
        <v>3.3570063228991844</v>
      </c>
      <c r="AJ584" s="31">
        <f t="shared" si="234"/>
        <v>682</v>
      </c>
      <c r="AK584" s="20">
        <v>576</v>
      </c>
      <c r="AL584" s="20">
        <f t="shared" ref="AL584:AL647" si="259">1/$AJ$8+2/SQRT($AJ$9)</f>
        <v>5.7205725292270269E-2</v>
      </c>
      <c r="AM584" s="20">
        <f t="shared" ref="AM584:AM647" si="260">1/$AJ$8-2/SQRT($AJ$8)</f>
        <v>-5.559347488384165E-2</v>
      </c>
      <c r="AN584" s="20">
        <f t="shared" ca="1" si="247"/>
        <v>1.7750684084811017E-3</v>
      </c>
      <c r="AO584" s="20">
        <f t="shared" ca="1" si="248"/>
        <v>-3.0496785402875943E-2</v>
      </c>
      <c r="AP584" s="20">
        <f t="shared" ca="1" si="235"/>
        <v>-3.241124106139065E-2</v>
      </c>
      <c r="AQ584" s="31">
        <f t="shared" ca="1" si="236"/>
        <v>4.0594341577827243E-2</v>
      </c>
      <c r="AR584" s="89">
        <f t="shared" ca="1" si="237"/>
        <v>3.8671074260946847E-2</v>
      </c>
      <c r="AT584" s="64">
        <f t="shared" si="249"/>
        <v>6.5576923076923075</v>
      </c>
      <c r="AU584" s="65">
        <f t="shared" ca="1" si="250"/>
        <v>6.8887806648960607E-3</v>
      </c>
      <c r="AV584" s="66">
        <f t="shared" ca="1" si="251"/>
        <v>9.8067139752504237E-3</v>
      </c>
    </row>
    <row r="585" spans="2:48" x14ac:dyDescent="0.2">
      <c r="B585" s="3">
        <v>38735</v>
      </c>
      <c r="C585" s="4">
        <v>1277.9300539999999</v>
      </c>
      <c r="D585" s="4">
        <v>761.79998799999998</v>
      </c>
      <c r="E585" s="4">
        <v>703.78002900000001</v>
      </c>
      <c r="F585" s="4">
        <v>60.57</v>
      </c>
      <c r="G585" s="4">
        <v>101.199997</v>
      </c>
      <c r="I585" s="74">
        <v>38735</v>
      </c>
      <c r="J585" s="75">
        <f t="shared" si="252"/>
        <v>-3.8973286068174065E-3</v>
      </c>
      <c r="K585" s="75">
        <f t="shared" si="253"/>
        <v>-2.1481897669806205E-3</v>
      </c>
      <c r="L585" s="75">
        <f t="shared" si="254"/>
        <v>2.2744379229870524E-4</v>
      </c>
      <c r="M585" s="75">
        <f t="shared" si="255"/>
        <v>-1.3517947442412141E-2</v>
      </c>
      <c r="N585" s="76">
        <f t="shared" si="256"/>
        <v>1.1871289832384745E-3</v>
      </c>
      <c r="P585" s="77">
        <v>43214</v>
      </c>
      <c r="Q585" s="78">
        <v>-1.3380561466416821E-2</v>
      </c>
      <c r="R585" s="78">
        <v>-7.438354983848052E-3</v>
      </c>
      <c r="S585" s="78">
        <v>-5.6589545158469111E-3</v>
      </c>
      <c r="T585" s="78">
        <v>-4.0868236201636581E-3</v>
      </c>
      <c r="U585" s="79">
        <v>-1.3213686074951291E-3</v>
      </c>
      <c r="W585" s="44">
        <f t="shared" si="257"/>
        <v>43209</v>
      </c>
      <c r="X585" s="20">
        <f t="shared" ca="1" si="258"/>
        <v>-2.4401876365972514E-3</v>
      </c>
      <c r="Y585" s="20">
        <f t="shared" ca="1" si="238"/>
        <v>5.9545157018020796E-6</v>
      </c>
      <c r="Z585" s="20">
        <f t="shared" ca="1" si="239"/>
        <v>4.1173761627516972E-6</v>
      </c>
      <c r="AA585" s="20">
        <f t="shared" ca="1" si="240"/>
        <v>10.954102637163892</v>
      </c>
      <c r="AB585" s="31">
        <f t="shared" ca="1" si="241"/>
        <v>-1.2025771551203894</v>
      </c>
      <c r="AC585" s="20">
        <f t="shared" ca="1" si="242"/>
        <v>104</v>
      </c>
      <c r="AD585" s="20">
        <f t="shared" ca="1" si="243"/>
        <v>8.2273449920508737E-2</v>
      </c>
      <c r="AE585" s="20">
        <f t="shared" ca="1" si="244"/>
        <v>-1.3899406518892197</v>
      </c>
      <c r="AF585" s="20">
        <f t="shared" ca="1" si="245"/>
        <v>-1.2025771551203894</v>
      </c>
      <c r="AG585" s="20">
        <f t="shared" ref="AG585:AG648" ca="1" si="261">($AF585-mr)^2</f>
        <v>1.5578158510003155</v>
      </c>
      <c r="AH585" s="45">
        <f t="shared" ca="1" si="246"/>
        <v>1.4461918140174488</v>
      </c>
      <c r="AJ585" s="47">
        <f t="shared" ref="AJ585:AJ648" si="262">COUNT($Q$6:$Q$1263)-$AK585</f>
        <v>681</v>
      </c>
      <c r="AK585" s="46">
        <v>577</v>
      </c>
      <c r="AL585" s="46">
        <f t="shared" si="259"/>
        <v>5.7205725292270269E-2</v>
      </c>
      <c r="AM585" s="46">
        <f t="shared" si="260"/>
        <v>-5.559347488384165E-2</v>
      </c>
      <c r="AN585" s="46">
        <f t="shared" ca="1" si="247"/>
        <v>1.6941078667708519E-2</v>
      </c>
      <c r="AO585" s="94">
        <f t="shared" ca="1" si="248"/>
        <v>-1.5655045558185407E-2</v>
      </c>
      <c r="AP585" s="46">
        <f t="shared" ref="AP585:AP648" ca="1" si="263">CORREL(OFFSET($AF$9,$AK$8,0,$AJ585),OFFSET($AF$9,$AK585,0,$AJ585))</f>
        <v>2.1755925734807391E-2</v>
      </c>
      <c r="AQ585" s="47">
        <f t="shared" ref="AQ585:AQ648" ca="1" si="264">CORREL(OFFSET($AG$9,$AK$8,0,$AJ585),OFFSET($AG$9,$AK585,0,$AJ585))</f>
        <v>4.4877352011385395E-3</v>
      </c>
      <c r="AR585" s="90">
        <f t="shared" ref="AR585:AR648" ca="1" si="265">CORREL(OFFSET($AH$9,$AK$8,0,$AJ585),OFFSET($AH$9,$AK585,0,$AJ585))</f>
        <v>9.3960302053178386E-4</v>
      </c>
      <c r="AT585" s="67">
        <f t="shared" si="249"/>
        <v>6.6764705882352944</v>
      </c>
      <c r="AU585" s="56">
        <f t="shared" ca="1" si="250"/>
        <v>3.1601090923326228E-3</v>
      </c>
      <c r="AV585" s="57">
        <f t="shared" ca="1" si="251"/>
        <v>5.8943476710496051E-6</v>
      </c>
    </row>
    <row r="586" spans="2:48" x14ac:dyDescent="0.2">
      <c r="B586" s="3">
        <v>38736</v>
      </c>
      <c r="C586" s="4">
        <v>1285.040039</v>
      </c>
      <c r="D586" s="4">
        <v>771.47997999999995</v>
      </c>
      <c r="E586" s="4">
        <v>714.94000200000005</v>
      </c>
      <c r="F586" s="4">
        <v>61.259998000000003</v>
      </c>
      <c r="G586" s="4">
        <v>101.050003</v>
      </c>
      <c r="I586" s="77">
        <v>38736</v>
      </c>
      <c r="J586" s="78">
        <f t="shared" si="252"/>
        <v>5.5636730490415806E-3</v>
      </c>
      <c r="K586" s="78">
        <f t="shared" si="253"/>
        <v>1.2706736876451579E-2</v>
      </c>
      <c r="L586" s="78">
        <f t="shared" si="254"/>
        <v>1.5857189093383659E-2</v>
      </c>
      <c r="M586" s="78">
        <f t="shared" si="255"/>
        <v>1.13917450883276E-2</v>
      </c>
      <c r="N586" s="79">
        <f t="shared" si="256"/>
        <v>-1.4821541941349309E-3</v>
      </c>
      <c r="P586" s="74">
        <v>43215</v>
      </c>
      <c r="Q586" s="75">
        <v>1.8370592780630175E-3</v>
      </c>
      <c r="R586" s="75">
        <v>6.307247294702348E-4</v>
      </c>
      <c r="S586" s="75">
        <v>-1.8091122962606676E-3</v>
      </c>
      <c r="T586" s="75">
        <v>-1.6979624083193401E-3</v>
      </c>
      <c r="U586" s="76">
        <v>-1.3231263835765915E-3</v>
      </c>
      <c r="W586" s="42">
        <f t="shared" si="257"/>
        <v>43210</v>
      </c>
      <c r="X586" s="19">
        <f t="shared" ca="1" si="258"/>
        <v>-2.7283939907010043E-3</v>
      </c>
      <c r="Y586" s="46">
        <f t="shared" ref="Y586:Y649" ca="1" si="266">$X586^2</f>
        <v>7.4441337684933519E-6</v>
      </c>
      <c r="Z586" s="19">
        <f t="shared" ref="Z586:Z649" ca="1" si="267">o+a*Y585+b*Z585</f>
        <v>4.9206747501156109E-6</v>
      </c>
      <c r="AA586" s="46">
        <f t="shared" ref="AA586:AA649" ca="1" si="268">-LN(Z586)-Y586/Z586</f>
        <v>10.70923704949621</v>
      </c>
      <c r="AB586" s="47">
        <f t="shared" ref="AB586:AB649" ca="1" si="269">X586/SQRT(Z586)</f>
        <v>-1.2299706675505844</v>
      </c>
      <c r="AC586" s="46">
        <f t="shared" ref="AC586:AC649" ca="1" si="270">_xlfn.RANK.EQ($AB586,$AB$9:$AB$1266,1)</f>
        <v>101</v>
      </c>
      <c r="AD586" s="46">
        <f t="shared" ref="AD586:AD649" ca="1" si="271">($AC586-0.5)/COUNT($AC$9:$AC$1266)</f>
        <v>7.988871224165342E-2</v>
      </c>
      <c r="AE586" s="46">
        <f t="shared" ref="AE586:AE649" ca="1" si="272">_xlfn.NORM.S.INV($AD586)</f>
        <v>-1.4058205289147436</v>
      </c>
      <c r="AF586" s="46">
        <f t="shared" ref="AF586:AF649" ca="1" si="273">$AB586</f>
        <v>-1.2299706675505844</v>
      </c>
      <c r="AG586" s="46">
        <f t="shared" ca="1" si="261"/>
        <v>1.6269473073143144</v>
      </c>
      <c r="AH586" s="48">
        <f t="shared" ref="AH586:AH649" ca="1" si="274">$Y586/$Z586</f>
        <v>1.5128278430348303</v>
      </c>
      <c r="AJ586" s="31">
        <f t="shared" si="262"/>
        <v>680</v>
      </c>
      <c r="AK586" s="20">
        <v>578</v>
      </c>
      <c r="AL586" s="20">
        <f t="shared" si="259"/>
        <v>5.7205725292270269E-2</v>
      </c>
      <c r="AM586" s="20">
        <f t="shared" si="260"/>
        <v>-5.559347488384165E-2</v>
      </c>
      <c r="AN586" s="20">
        <f t="shared" ref="AN586:AN649" ca="1" si="275">CORREL(OFFSET($X$9,$AK$8,0,$AJ586),OFFSET($X$9,$AK586,0,$AJ586))</f>
        <v>-3.5954766742225364E-2</v>
      </c>
      <c r="AO586" s="20">
        <f t="shared" ref="AO586:AO649" ca="1" si="276">CORREL(OFFSET($Y$9,$AK$8,0,$AJ586),OFFSET($Y$9,$AK586,0,$AJ586))</f>
        <v>-3.3955632503446534E-2</v>
      </c>
      <c r="AP586" s="20">
        <f t="shared" ca="1" si="263"/>
        <v>-4.924999233041441E-2</v>
      </c>
      <c r="AQ586" s="31">
        <f t="shared" ca="1" si="264"/>
        <v>3.1669746759770412E-2</v>
      </c>
      <c r="AR586" s="89">
        <f t="shared" ca="1" si="265"/>
        <v>2.9751019949904447E-2</v>
      </c>
      <c r="AT586" s="64">
        <f t="shared" ref="AT586:AT649" si="277">$AJ586/($AJ586-2-$AK586)</f>
        <v>6.8</v>
      </c>
      <c r="AU586" s="65">
        <f t="shared" ref="AU586:AU649" ca="1" si="278">AP586^2*$AT586</f>
        <v>1.6493819862911971E-2</v>
      </c>
      <c r="AV586" s="66">
        <f t="shared" ref="AV586:AV649" ca="1" si="279">$AR586^2*$AT586</f>
        <v>6.0188376788053643E-3</v>
      </c>
    </row>
    <row r="587" spans="2:48" x14ac:dyDescent="0.2">
      <c r="B587" s="3">
        <v>38737</v>
      </c>
      <c r="C587" s="4">
        <v>1261.48999</v>
      </c>
      <c r="D587" s="4">
        <v>758.60998500000005</v>
      </c>
      <c r="E587" s="4">
        <v>704.59997599999997</v>
      </c>
      <c r="F587" s="4">
        <v>60.330002</v>
      </c>
      <c r="G587" s="4">
        <v>101.099998</v>
      </c>
      <c r="I587" s="74">
        <v>38737</v>
      </c>
      <c r="J587" s="75">
        <f t="shared" si="252"/>
        <v>-1.8326315356155174E-2</v>
      </c>
      <c r="K587" s="75">
        <f t="shared" si="253"/>
        <v>-1.6682215136677822E-2</v>
      </c>
      <c r="L587" s="75">
        <f t="shared" si="254"/>
        <v>-1.446278844528842E-2</v>
      </c>
      <c r="M587" s="75">
        <f t="shared" si="255"/>
        <v>-1.5181130107121497E-2</v>
      </c>
      <c r="N587" s="76">
        <f t="shared" si="256"/>
        <v>4.9475505705819296E-4</v>
      </c>
      <c r="P587" s="77">
        <v>43216</v>
      </c>
      <c r="Q587" s="78">
        <v>1.0434204752046693E-2</v>
      </c>
      <c r="R587" s="78">
        <v>3.8135131497528743E-3</v>
      </c>
      <c r="S587" s="78">
        <v>4.7856741109370132E-3</v>
      </c>
      <c r="T587" s="78">
        <v>4.9610061674979205E-3</v>
      </c>
      <c r="U587" s="79">
        <v>1.7034163282561301E-3</v>
      </c>
      <c r="W587" s="44">
        <f t="shared" si="257"/>
        <v>43213</v>
      </c>
      <c r="X587" s="20">
        <f t="shared" ca="1" si="258"/>
        <v>-4.7172641509437543E-4</v>
      </c>
      <c r="Y587" s="20">
        <f t="shared" ca="1" si="266"/>
        <v>2.22525810697791E-7</v>
      </c>
      <c r="Z587" s="20">
        <f t="shared" ca="1" si="267"/>
        <v>5.9032657923397427E-6</v>
      </c>
      <c r="AA587" s="20">
        <f t="shared" ca="1" si="268"/>
        <v>12.002309462262687</v>
      </c>
      <c r="AB587" s="31">
        <f t="shared" ca="1" si="269"/>
        <v>-0.19415296495934745</v>
      </c>
      <c r="AC587" s="20">
        <f t="shared" ca="1" si="270"/>
        <v>474</v>
      </c>
      <c r="AD587" s="20">
        <f t="shared" ca="1" si="271"/>
        <v>0.37639109697933226</v>
      </c>
      <c r="AE587" s="20">
        <f t="shared" ca="1" si="272"/>
        <v>-0.31497294752896254</v>
      </c>
      <c r="AF587" s="20">
        <f t="shared" ca="1" si="273"/>
        <v>-0.19415296495934745</v>
      </c>
      <c r="AG587" s="20">
        <f t="shared" ca="1" si="261"/>
        <v>5.7456446621495752E-2</v>
      </c>
      <c r="AH587" s="45">
        <f t="shared" ca="1" si="274"/>
        <v>3.7695373802505601E-2</v>
      </c>
      <c r="AJ587" s="47">
        <f t="shared" si="262"/>
        <v>679</v>
      </c>
      <c r="AK587" s="46">
        <v>579</v>
      </c>
      <c r="AL587" s="46">
        <f t="shared" si="259"/>
        <v>5.7205725292270269E-2</v>
      </c>
      <c r="AM587" s="46">
        <f t="shared" si="260"/>
        <v>-5.559347488384165E-2</v>
      </c>
      <c r="AN587" s="46">
        <f t="shared" ca="1" si="275"/>
        <v>1.2407097222680509E-3</v>
      </c>
      <c r="AO587" s="94">
        <f t="shared" ca="1" si="276"/>
        <v>-4.277859176703315E-2</v>
      </c>
      <c r="AP587" s="46">
        <f t="shared" ca="1" si="263"/>
        <v>3.5048307531926918E-3</v>
      </c>
      <c r="AQ587" s="47">
        <f t="shared" ca="1" si="264"/>
        <v>-2.4333203459093504E-2</v>
      </c>
      <c r="AR587" s="90">
        <f t="shared" ca="1" si="265"/>
        <v>-2.2939128243527077E-2</v>
      </c>
      <c r="AT587" s="67">
        <f t="shared" si="277"/>
        <v>6.9285714285714288</v>
      </c>
      <c r="AU587" s="56">
        <f t="shared" ca="1" si="278"/>
        <v>8.5109453216210683E-5</v>
      </c>
      <c r="AV587" s="57">
        <f t="shared" ca="1" si="279"/>
        <v>3.6458392602556587E-3</v>
      </c>
    </row>
    <row r="588" spans="2:48" x14ac:dyDescent="0.2">
      <c r="B588" s="3">
        <v>38740</v>
      </c>
      <c r="C588" s="4">
        <v>1263.8199460000001</v>
      </c>
      <c r="D588" s="4">
        <v>761.34002699999996</v>
      </c>
      <c r="E588" s="4">
        <v>707.82000700000003</v>
      </c>
      <c r="F588" s="4">
        <v>61.169998</v>
      </c>
      <c r="G588" s="4">
        <v>101.099998</v>
      </c>
      <c r="I588" s="77">
        <v>38740</v>
      </c>
      <c r="J588" s="78">
        <f t="shared" si="252"/>
        <v>1.8469873074458865E-3</v>
      </c>
      <c r="K588" s="78">
        <f t="shared" si="253"/>
        <v>3.5987425079830868E-3</v>
      </c>
      <c r="L588" s="78">
        <f t="shared" si="254"/>
        <v>4.5700129288679722E-3</v>
      </c>
      <c r="M588" s="78">
        <f t="shared" si="255"/>
        <v>1.3923354419911991E-2</v>
      </c>
      <c r="N588" s="79">
        <f t="shared" si="256"/>
        <v>0</v>
      </c>
      <c r="P588" s="74">
        <v>43217</v>
      </c>
      <c r="Q588" s="75">
        <v>1.1136250030761329E-3</v>
      </c>
      <c r="R588" s="75">
        <v>-1.5723751253542259E-3</v>
      </c>
      <c r="S588" s="75">
        <v>-1.0591408790818356E-3</v>
      </c>
      <c r="T588" s="75">
        <v>9.8729193265743062E-4</v>
      </c>
      <c r="U588" s="76">
        <v>1.2282003066263359E-3</v>
      </c>
      <c r="W588" s="42">
        <f t="shared" si="257"/>
        <v>43214</v>
      </c>
      <c r="X588" s="19">
        <f t="shared" ca="1" si="258"/>
        <v>-1.3213686074951291E-3</v>
      </c>
      <c r="Y588" s="46">
        <f t="shared" ca="1" si="266"/>
        <v>1.7460149968736167E-6</v>
      </c>
      <c r="Z588" s="19">
        <f t="shared" ca="1" si="267"/>
        <v>4.7426081226740482E-6</v>
      </c>
      <c r="AA588" s="46">
        <f t="shared" ca="1" si="268"/>
        <v>11.890768314913787</v>
      </c>
      <c r="AB588" s="47">
        <f t="shared" ca="1" si="269"/>
        <v>-0.60675779501974736</v>
      </c>
      <c r="AC588" s="46">
        <f t="shared" ca="1" si="270"/>
        <v>279</v>
      </c>
      <c r="AD588" s="46">
        <f t="shared" ca="1" si="271"/>
        <v>0.22138314785373608</v>
      </c>
      <c r="AE588" s="46">
        <f t="shared" ca="1" si="272"/>
        <v>-0.76753028229113573</v>
      </c>
      <c r="AF588" s="46">
        <f t="shared" ca="1" si="273"/>
        <v>-0.60675779501974736</v>
      </c>
      <c r="AG588" s="46">
        <f t="shared" ca="1" si="261"/>
        <v>0.42550256180696849</v>
      </c>
      <c r="AH588" s="48">
        <f t="shared" ca="1" si="274"/>
        <v>0.36815502181722587</v>
      </c>
      <c r="AJ588" s="31">
        <f t="shared" si="262"/>
        <v>678</v>
      </c>
      <c r="AK588" s="20">
        <v>580</v>
      </c>
      <c r="AL588" s="20">
        <f t="shared" si="259"/>
        <v>5.7205725292270269E-2</v>
      </c>
      <c r="AM588" s="20">
        <f t="shared" si="260"/>
        <v>-5.559347488384165E-2</v>
      </c>
      <c r="AN588" s="20">
        <f t="shared" ca="1" si="275"/>
        <v>-4.6797092688389781E-2</v>
      </c>
      <c r="AO588" s="20">
        <f t="shared" ca="1" si="276"/>
        <v>-3.4010697254090873E-2</v>
      </c>
      <c r="AP588" s="20">
        <f t="shared" ca="1" si="263"/>
        <v>-3.4909342551972214E-2</v>
      </c>
      <c r="AQ588" s="31">
        <f t="shared" ca="1" si="264"/>
        <v>-1.9381316127448603E-2</v>
      </c>
      <c r="AR588" s="89">
        <f t="shared" ca="1" si="265"/>
        <v>-1.2965004280752155E-2</v>
      </c>
      <c r="AT588" s="64">
        <f t="shared" si="277"/>
        <v>7.0625</v>
      </c>
      <c r="AU588" s="65">
        <f t="shared" ca="1" si="278"/>
        <v>8.6068017692147499E-3</v>
      </c>
      <c r="AV588" s="66">
        <f t="shared" ca="1" si="279"/>
        <v>1.1871450604994469E-3</v>
      </c>
    </row>
    <row r="589" spans="2:48" x14ac:dyDescent="0.2">
      <c r="B589" s="3">
        <v>38741</v>
      </c>
      <c r="C589" s="4">
        <v>1266.8599850000001</v>
      </c>
      <c r="D589" s="4">
        <v>767.95001200000002</v>
      </c>
      <c r="E589" s="4">
        <v>718.02002000000005</v>
      </c>
      <c r="F589" s="4">
        <v>61.48</v>
      </c>
      <c r="G589" s="4">
        <v>100.93</v>
      </c>
      <c r="I589" s="74">
        <v>38741</v>
      </c>
      <c r="J589" s="75">
        <f t="shared" si="252"/>
        <v>2.405436794712511E-3</v>
      </c>
      <c r="K589" s="75">
        <f t="shared" si="253"/>
        <v>8.6820405674008418E-3</v>
      </c>
      <c r="L589" s="75">
        <f t="shared" si="254"/>
        <v>1.4410461556789553E-2</v>
      </c>
      <c r="M589" s="75">
        <f t="shared" si="255"/>
        <v>5.0678765757029651E-3</v>
      </c>
      <c r="N589" s="76">
        <f t="shared" si="256"/>
        <v>-1.6814837127889215E-3</v>
      </c>
      <c r="P589" s="77">
        <v>43220</v>
      </c>
      <c r="Q589" s="78">
        <v>-8.1874908594294672E-3</v>
      </c>
      <c r="R589" s="78">
        <v>-1.0453290143939064E-2</v>
      </c>
      <c r="S589" s="78">
        <v>-9.2273589499522191E-3</v>
      </c>
      <c r="T589" s="78">
        <v>-3.2408482000725407E-3</v>
      </c>
      <c r="U589" s="79">
        <v>1.8868653928990353E-4</v>
      </c>
      <c r="W589" s="44">
        <f t="shared" si="257"/>
        <v>43215</v>
      </c>
      <c r="X589" s="20">
        <f t="shared" ca="1" si="258"/>
        <v>-1.3231263835765915E-3</v>
      </c>
      <c r="Y589" s="20">
        <f t="shared" ca="1" si="266"/>
        <v>1.7506634269164694E-6</v>
      </c>
      <c r="Z589" s="20">
        <f t="shared" ca="1" si="267"/>
        <v>4.2831519388503371E-6</v>
      </c>
      <c r="AA589" s="20">
        <f t="shared" ca="1" si="268"/>
        <v>11.952088878774243</v>
      </c>
      <c r="AB589" s="31">
        <f t="shared" ca="1" si="269"/>
        <v>-0.63932191134059191</v>
      </c>
      <c r="AC589" s="20">
        <f t="shared" ca="1" si="270"/>
        <v>264</v>
      </c>
      <c r="AD589" s="20">
        <f t="shared" ca="1" si="271"/>
        <v>0.20945945945945946</v>
      </c>
      <c r="AE589" s="20">
        <f t="shared" ca="1" si="272"/>
        <v>-0.8082982339973791</v>
      </c>
      <c r="AF589" s="20">
        <f t="shared" ca="1" si="273"/>
        <v>-0.63932191134059191</v>
      </c>
      <c r="AG589" s="20">
        <f t="shared" ca="1" si="261"/>
        <v>0.46904649265244852</v>
      </c>
      <c r="AH589" s="45">
        <f t="shared" ca="1" si="274"/>
        <v>0.40873250632018765</v>
      </c>
      <c r="AJ589" s="47">
        <f t="shared" si="262"/>
        <v>677</v>
      </c>
      <c r="AK589" s="46">
        <v>581</v>
      </c>
      <c r="AL589" s="46">
        <f t="shared" si="259"/>
        <v>5.7205725292270269E-2</v>
      </c>
      <c r="AM589" s="46">
        <f t="shared" si="260"/>
        <v>-5.559347488384165E-2</v>
      </c>
      <c r="AN589" s="46">
        <f t="shared" ca="1" si="275"/>
        <v>3.7379390915440592E-3</v>
      </c>
      <c r="AO589" s="94">
        <f t="shared" ca="1" si="276"/>
        <v>-3.3731998289277983E-2</v>
      </c>
      <c r="AP589" s="46">
        <f t="shared" ca="1" si="263"/>
        <v>6.1553286083914645E-2</v>
      </c>
      <c r="AQ589" s="47">
        <f t="shared" ca="1" si="264"/>
        <v>-3.6223770423025811E-2</v>
      </c>
      <c r="AR589" s="90">
        <f t="shared" ca="1" si="265"/>
        <v>-3.5277062958312413E-2</v>
      </c>
      <c r="AT589" s="67">
        <f t="shared" si="277"/>
        <v>7.2021276595744679</v>
      </c>
      <c r="AU589" s="56">
        <f t="shared" ca="1" si="278"/>
        <v>2.7287471891191687E-2</v>
      </c>
      <c r="AV589" s="57">
        <f t="shared" ca="1" si="279"/>
        <v>8.9628402419481643E-3</v>
      </c>
    </row>
    <row r="590" spans="2:48" x14ac:dyDescent="0.2">
      <c r="B590" s="3">
        <v>38742</v>
      </c>
      <c r="C590" s="4">
        <v>1264.6800539999999</v>
      </c>
      <c r="D590" s="4">
        <v>762.96002199999998</v>
      </c>
      <c r="E590" s="4">
        <v>716.45001200000002</v>
      </c>
      <c r="F590" s="4">
        <v>61.689999</v>
      </c>
      <c r="G590" s="4">
        <v>100.68</v>
      </c>
      <c r="I590" s="77">
        <v>38742</v>
      </c>
      <c r="J590" s="78">
        <f t="shared" si="252"/>
        <v>-1.7207355396895924E-3</v>
      </c>
      <c r="K590" s="78">
        <f t="shared" si="253"/>
        <v>-6.4978057452000334E-3</v>
      </c>
      <c r="L590" s="78">
        <f t="shared" si="254"/>
        <v>-2.1865797001036679E-3</v>
      </c>
      <c r="M590" s="78">
        <f t="shared" si="255"/>
        <v>3.4157286922576998E-3</v>
      </c>
      <c r="N590" s="79">
        <f t="shared" si="256"/>
        <v>-2.4769642326364807E-3</v>
      </c>
      <c r="P590" s="74">
        <v>43221</v>
      </c>
      <c r="Q590" s="75">
        <v>2.5490454768968759E-3</v>
      </c>
      <c r="R590" s="75">
        <v>3.8025021689885568E-3</v>
      </c>
      <c r="S590" s="75">
        <v>5.4802909257520693E-3</v>
      </c>
      <c r="T590" s="75">
        <v>-3.5340685194817224E-3</v>
      </c>
      <c r="U590" s="76">
        <v>-3.113226415094276E-3</v>
      </c>
      <c r="W590" s="42">
        <f t="shared" si="257"/>
        <v>43216</v>
      </c>
      <c r="X590" s="19">
        <f t="shared" ca="1" si="258"/>
        <v>1.7034163282561301E-3</v>
      </c>
      <c r="Y590" s="46">
        <f t="shared" ca="1" si="266"/>
        <v>2.901627187369596E-6</v>
      </c>
      <c r="Z590" s="19">
        <f t="shared" ca="1" si="267"/>
        <v>3.9449376572227424E-6</v>
      </c>
      <c r="AA590" s="46">
        <f t="shared" ca="1" si="268"/>
        <v>11.707545583591315</v>
      </c>
      <c r="AB590" s="47">
        <f t="shared" ca="1" si="269"/>
        <v>0.85763151946821103</v>
      </c>
      <c r="AC590" s="46">
        <f t="shared" ca="1" si="270"/>
        <v>1048</v>
      </c>
      <c r="AD590" s="46">
        <f t="shared" ca="1" si="271"/>
        <v>0.83267090620031792</v>
      </c>
      <c r="AE590" s="46">
        <f t="shared" ca="1" si="272"/>
        <v>0.96477366804142206</v>
      </c>
      <c r="AF590" s="46">
        <f t="shared" ca="1" si="273"/>
        <v>0.85763151946821103</v>
      </c>
      <c r="AG590" s="46">
        <f t="shared" ca="1" si="261"/>
        <v>0.65948000164521392</v>
      </c>
      <c r="AH590" s="48">
        <f t="shared" ca="1" si="274"/>
        <v>0.73553182318535226</v>
      </c>
      <c r="AJ590" s="31">
        <f t="shared" si="262"/>
        <v>676</v>
      </c>
      <c r="AK590" s="20">
        <v>582</v>
      </c>
      <c r="AL590" s="20">
        <f t="shared" si="259"/>
        <v>5.7205725292270269E-2</v>
      </c>
      <c r="AM590" s="20">
        <f t="shared" si="260"/>
        <v>-5.559347488384165E-2</v>
      </c>
      <c r="AN590" s="20">
        <f t="shared" ca="1" si="275"/>
        <v>-8.5591699050349315E-2</v>
      </c>
      <c r="AO590" s="20">
        <f t="shared" ca="1" si="276"/>
        <v>-2.8494858797659599E-2</v>
      </c>
      <c r="AP590" s="20">
        <f t="shared" ca="1" si="263"/>
        <v>-0.10588542976864412</v>
      </c>
      <c r="AQ590" s="31">
        <f t="shared" ca="1" si="264"/>
        <v>-8.7115853141071925E-3</v>
      </c>
      <c r="AR590" s="89">
        <f t="shared" ca="1" si="265"/>
        <v>-7.64973216093496E-3</v>
      </c>
      <c r="AT590" s="64">
        <f t="shared" si="277"/>
        <v>7.3478260869565215</v>
      </c>
      <c r="AU590" s="65">
        <f t="shared" ca="1" si="278"/>
        <v>8.2381799830525612E-2</v>
      </c>
      <c r="AV590" s="66">
        <f t="shared" ca="1" si="279"/>
        <v>4.2998304176753083E-4</v>
      </c>
    </row>
    <row r="591" spans="2:48" x14ac:dyDescent="0.2">
      <c r="B591" s="3">
        <v>38743</v>
      </c>
      <c r="C591" s="4">
        <v>1273.829956</v>
      </c>
      <c r="D591" s="4">
        <v>771.75</v>
      </c>
      <c r="E591" s="4">
        <v>728.47997999999995</v>
      </c>
      <c r="F591" s="4">
        <v>62.419998</v>
      </c>
      <c r="G591" s="4">
        <v>100.370003</v>
      </c>
      <c r="I591" s="74">
        <v>38743</v>
      </c>
      <c r="J591" s="75">
        <f t="shared" si="252"/>
        <v>7.2349539878171524E-3</v>
      </c>
      <c r="K591" s="75">
        <f t="shared" si="253"/>
        <v>1.1520889360569955E-2</v>
      </c>
      <c r="L591" s="75">
        <f t="shared" si="254"/>
        <v>1.6791077951716107E-2</v>
      </c>
      <c r="M591" s="75">
        <f t="shared" si="255"/>
        <v>1.1833344331874595E-2</v>
      </c>
      <c r="N591" s="76">
        <f t="shared" si="256"/>
        <v>-3.0790325784665258E-3</v>
      </c>
      <c r="P591" s="77">
        <v>43222</v>
      </c>
      <c r="Q591" s="78">
        <v>-7.2058635855479086E-3</v>
      </c>
      <c r="R591" s="78">
        <v>-1.9898115566059568E-3</v>
      </c>
      <c r="S591" s="78">
        <v>2.9542601446062478E-3</v>
      </c>
      <c r="T591" s="78">
        <v>-4.2557810825875837E-4</v>
      </c>
      <c r="U591" s="79">
        <v>0</v>
      </c>
      <c r="W591" s="44">
        <f t="shared" si="257"/>
        <v>43217</v>
      </c>
      <c r="X591" s="20">
        <f t="shared" ca="1" si="258"/>
        <v>1.2282003066263359E-3</v>
      </c>
      <c r="Y591" s="20">
        <f t="shared" ca="1" si="266"/>
        <v>1.5084759931970255E-6</v>
      </c>
      <c r="Z591" s="20">
        <f t="shared" ca="1" si="267"/>
        <v>3.9957533524053571E-6</v>
      </c>
      <c r="AA591" s="20">
        <f t="shared" ca="1" si="268"/>
        <v>12.052758626021847</v>
      </c>
      <c r="AB591" s="31">
        <f t="shared" ca="1" si="269"/>
        <v>0.61442639647347941</v>
      </c>
      <c r="AC591" s="20">
        <f t="shared" ca="1" si="270"/>
        <v>946</v>
      </c>
      <c r="AD591" s="20">
        <f t="shared" ca="1" si="271"/>
        <v>0.75158982511923689</v>
      </c>
      <c r="AE591" s="20">
        <f t="shared" ca="1" si="272"/>
        <v>0.67950119650468921</v>
      </c>
      <c r="AF591" s="20">
        <f t="shared" ca="1" si="273"/>
        <v>0.61442639647347941</v>
      </c>
      <c r="AG591" s="20">
        <f t="shared" ca="1" si="261"/>
        <v>0.3236228814972566</v>
      </c>
      <c r="AH591" s="45">
        <f t="shared" ca="1" si="274"/>
        <v>0.37751979668338526</v>
      </c>
      <c r="AJ591" s="47">
        <f t="shared" si="262"/>
        <v>675</v>
      </c>
      <c r="AK591" s="46">
        <v>583</v>
      </c>
      <c r="AL591" s="46">
        <f t="shared" si="259"/>
        <v>5.7205725292270269E-2</v>
      </c>
      <c r="AM591" s="46">
        <f t="shared" si="260"/>
        <v>-5.559347488384165E-2</v>
      </c>
      <c r="AN591" s="46">
        <f t="shared" ca="1" si="275"/>
        <v>1.4792889833134084E-2</v>
      </c>
      <c r="AO591" s="94">
        <f t="shared" ca="1" si="276"/>
        <v>-3.8212976646385684E-2</v>
      </c>
      <c r="AP591" s="46">
        <f t="shared" ca="1" si="263"/>
        <v>1.6428561880864095E-2</v>
      </c>
      <c r="AQ591" s="47">
        <f t="shared" ca="1" si="264"/>
        <v>1.9262107127438945E-2</v>
      </c>
      <c r="AR591" s="90">
        <f t="shared" ca="1" si="265"/>
        <v>1.8968660945861169E-2</v>
      </c>
      <c r="AT591" s="67">
        <f t="shared" si="277"/>
        <v>7.5</v>
      </c>
      <c r="AU591" s="56">
        <f t="shared" ca="1" si="278"/>
        <v>2.0242323410503559E-3</v>
      </c>
      <c r="AV591" s="57">
        <f t="shared" ca="1" si="279"/>
        <v>2.6985757355927906E-3</v>
      </c>
    </row>
    <row r="592" spans="2:48" x14ac:dyDescent="0.2">
      <c r="B592" s="3">
        <v>38744</v>
      </c>
      <c r="C592" s="4">
        <v>1283.719971</v>
      </c>
      <c r="D592" s="4">
        <v>775.27002000000005</v>
      </c>
      <c r="E592" s="4">
        <v>732.21997099999999</v>
      </c>
      <c r="F592" s="4">
        <v>62.75</v>
      </c>
      <c r="G592" s="4">
        <v>100.5</v>
      </c>
      <c r="I592" s="77">
        <v>38744</v>
      </c>
      <c r="J592" s="78">
        <f t="shared" si="252"/>
        <v>7.7639993889419478E-3</v>
      </c>
      <c r="K592" s="78">
        <f t="shared" si="253"/>
        <v>4.5610884353742076E-3</v>
      </c>
      <c r="L592" s="78">
        <f t="shared" si="254"/>
        <v>5.133965383647238E-3</v>
      </c>
      <c r="M592" s="78">
        <f t="shared" si="255"/>
        <v>5.2867992722460573E-3</v>
      </c>
      <c r="N592" s="79">
        <f t="shared" si="256"/>
        <v>1.2951778032725876E-3</v>
      </c>
      <c r="P592" s="74">
        <v>43223</v>
      </c>
      <c r="Q592" s="75">
        <v>-2.2536744644764259E-3</v>
      </c>
      <c r="R592" s="75">
        <v>-1.7431734627870118E-3</v>
      </c>
      <c r="S592" s="75">
        <v>-5.3700695329104075E-3</v>
      </c>
      <c r="T592" s="75">
        <v>3.1223531524604557E-3</v>
      </c>
      <c r="U592" s="76">
        <v>1.1356392757762423E-3</v>
      </c>
      <c r="W592" s="42">
        <f t="shared" si="257"/>
        <v>43220</v>
      </c>
      <c r="X592" s="19">
        <f t="shared" ca="1" si="258"/>
        <v>1.8868653928990353E-4</v>
      </c>
      <c r="Y592" s="46">
        <f t="shared" ca="1" si="266"/>
        <v>3.5602610109200307E-8</v>
      </c>
      <c r="Z592" s="19">
        <f t="shared" ca="1" si="267"/>
        <v>3.6693500344975622E-6</v>
      </c>
      <c r="AA592" s="46">
        <f t="shared" ca="1" si="268"/>
        <v>12.505793311847011</v>
      </c>
      <c r="AB592" s="47">
        <f t="shared" ca="1" si="269"/>
        <v>9.8502294653439737E-2</v>
      </c>
      <c r="AC592" s="46">
        <f t="shared" ca="1" si="270"/>
        <v>634</v>
      </c>
      <c r="AD592" s="46">
        <f t="shared" ca="1" si="271"/>
        <v>0.50357710651828302</v>
      </c>
      <c r="AE592" s="46">
        <f t="shared" ca="1" si="272"/>
        <v>8.966596490818806E-3</v>
      </c>
      <c r="AF592" s="46">
        <f t="shared" ca="1" si="273"/>
        <v>9.8502294653439737E-2</v>
      </c>
      <c r="AG592" s="46">
        <f t="shared" ca="1" si="261"/>
        <v>2.8041807354180414E-3</v>
      </c>
      <c r="AH592" s="48">
        <f t="shared" ca="1" si="274"/>
        <v>9.7027020519930614E-3</v>
      </c>
      <c r="AJ592" s="31">
        <f t="shared" si="262"/>
        <v>674</v>
      </c>
      <c r="AK592" s="20">
        <v>584</v>
      </c>
      <c r="AL592" s="20">
        <f t="shared" si="259"/>
        <v>5.7205725292270269E-2</v>
      </c>
      <c r="AM592" s="20">
        <f t="shared" si="260"/>
        <v>-5.559347488384165E-2</v>
      </c>
      <c r="AN592" s="20">
        <f t="shared" ca="1" si="275"/>
        <v>1.9181788819076149E-2</v>
      </c>
      <c r="AO592" s="20">
        <f t="shared" ca="1" si="276"/>
        <v>-3.2217754262385059E-2</v>
      </c>
      <c r="AP592" s="20">
        <f t="shared" ca="1" si="263"/>
        <v>-1.1271029706302492E-2</v>
      </c>
      <c r="AQ592" s="31">
        <f t="shared" ca="1" si="264"/>
        <v>-2.1117836073341782E-2</v>
      </c>
      <c r="AR592" s="89">
        <f t="shared" ca="1" si="265"/>
        <v>-2.5913627012319244E-2</v>
      </c>
      <c r="AT592" s="64">
        <f t="shared" si="277"/>
        <v>7.6590909090909092</v>
      </c>
      <c r="AU592" s="65">
        <f t="shared" ca="1" si="278"/>
        <v>9.7298112013179637E-4</v>
      </c>
      <c r="AV592" s="66">
        <f t="shared" ca="1" si="279"/>
        <v>5.143202588241449E-3</v>
      </c>
    </row>
    <row r="593" spans="2:48" x14ac:dyDescent="0.2">
      <c r="B593" s="3">
        <v>38747</v>
      </c>
      <c r="C593" s="4">
        <v>1285.1899410000001</v>
      </c>
      <c r="D593" s="4">
        <v>776.55999799999995</v>
      </c>
      <c r="E593" s="4">
        <v>730.86999500000002</v>
      </c>
      <c r="F593" s="4">
        <v>62.799999</v>
      </c>
      <c r="G593" s="4">
        <v>100.510002</v>
      </c>
      <c r="I593" s="74">
        <v>38747</v>
      </c>
      <c r="J593" s="75">
        <f t="shared" si="252"/>
        <v>1.145086181727793E-3</v>
      </c>
      <c r="K593" s="75">
        <f t="shared" si="253"/>
        <v>1.6639080149131852E-3</v>
      </c>
      <c r="L593" s="75">
        <f t="shared" si="254"/>
        <v>-1.8436754711241953E-3</v>
      </c>
      <c r="M593" s="75">
        <f t="shared" si="255"/>
        <v>7.9679681274899897E-4</v>
      </c>
      <c r="N593" s="76">
        <f t="shared" si="256"/>
        <v>9.9522388059702157E-5</v>
      </c>
      <c r="P593" s="77">
        <v>43224</v>
      </c>
      <c r="Q593" s="78">
        <v>1.2811179191865156E-2</v>
      </c>
      <c r="R593" s="78">
        <v>1.3291905848559032E-2</v>
      </c>
      <c r="S593" s="78">
        <v>1.2311139738285496E-2</v>
      </c>
      <c r="T593" s="78">
        <v>3.5370684776457268E-3</v>
      </c>
      <c r="U593" s="79">
        <v>6.6168824405241457E-4</v>
      </c>
      <c r="W593" s="44">
        <f t="shared" si="257"/>
        <v>43221</v>
      </c>
      <c r="X593" s="20">
        <f t="shared" ca="1" si="258"/>
        <v>-3.113226415094276E-3</v>
      </c>
      <c r="Y593" s="20">
        <f t="shared" ca="1" si="266"/>
        <v>9.6921787116407564E-6</v>
      </c>
      <c r="Z593" s="20">
        <f t="shared" ca="1" si="267"/>
        <v>3.0434452961655466E-6</v>
      </c>
      <c r="AA593" s="20">
        <f t="shared" ca="1" si="268"/>
        <v>9.5179128645977524</v>
      </c>
      <c r="AB593" s="31">
        <f t="shared" ca="1" si="269"/>
        <v>-1.7845468608486754</v>
      </c>
      <c r="AC593" s="20">
        <f t="shared" ca="1" si="270"/>
        <v>45</v>
      </c>
      <c r="AD593" s="20">
        <f t="shared" ca="1" si="271"/>
        <v>3.5373608903020666E-2</v>
      </c>
      <c r="AE593" s="20">
        <f t="shared" ca="1" si="272"/>
        <v>-1.8070966057220577</v>
      </c>
      <c r="AF593" s="20">
        <f t="shared" ca="1" si="273"/>
        <v>-1.7845468608486754</v>
      </c>
      <c r="AG593" s="20">
        <f t="shared" ca="1" si="261"/>
        <v>3.3492463905496113</v>
      </c>
      <c r="AH593" s="45">
        <f t="shared" ca="1" si="274"/>
        <v>3.184607498564862</v>
      </c>
      <c r="AJ593" s="47">
        <f t="shared" si="262"/>
        <v>673</v>
      </c>
      <c r="AK593" s="46">
        <v>585</v>
      </c>
      <c r="AL593" s="46">
        <f t="shared" si="259"/>
        <v>5.7205725292270269E-2</v>
      </c>
      <c r="AM593" s="46">
        <f t="shared" si="260"/>
        <v>-5.559347488384165E-2</v>
      </c>
      <c r="AN593" s="46">
        <f t="shared" ca="1" si="275"/>
        <v>3.6872779894559712E-2</v>
      </c>
      <c r="AO593" s="94">
        <f t="shared" ca="1" si="276"/>
        <v>2.997550239682268E-2</v>
      </c>
      <c r="AP593" s="46">
        <f t="shared" ca="1" si="263"/>
        <v>-9.2228967652067018E-4</v>
      </c>
      <c r="AQ593" s="47">
        <f t="shared" ca="1" si="264"/>
        <v>7.5159101615643709E-2</v>
      </c>
      <c r="AR593" s="90">
        <f t="shared" ca="1" si="265"/>
        <v>7.2628884463966495E-2</v>
      </c>
      <c r="AT593" s="67">
        <f t="shared" si="277"/>
        <v>7.8255813953488369</v>
      </c>
      <c r="AU593" s="56">
        <f t="shared" ca="1" si="278"/>
        <v>6.6565823315275977E-6</v>
      </c>
      <c r="AV593" s="57">
        <f t="shared" ca="1" si="279"/>
        <v>4.1279588601827559E-2</v>
      </c>
    </row>
    <row r="594" spans="2:48" x14ac:dyDescent="0.2">
      <c r="B594" s="3">
        <v>38748</v>
      </c>
      <c r="C594" s="4">
        <v>1280.079956</v>
      </c>
      <c r="D594" s="4">
        <v>781.02002000000005</v>
      </c>
      <c r="E594" s="4">
        <v>733.20001200000002</v>
      </c>
      <c r="F594" s="4">
        <v>62.860000999999997</v>
      </c>
      <c r="G594" s="4">
        <v>100.529999</v>
      </c>
      <c r="I594" s="77">
        <v>38748</v>
      </c>
      <c r="J594" s="78">
        <f t="shared" si="252"/>
        <v>-3.9760543068240927E-3</v>
      </c>
      <c r="K594" s="78">
        <f t="shared" si="253"/>
        <v>5.7433063916332381E-3</v>
      </c>
      <c r="L594" s="78">
        <f t="shared" si="254"/>
        <v>3.188004728529043E-3</v>
      </c>
      <c r="M594" s="78">
        <f t="shared" si="255"/>
        <v>9.5544587508667356E-4</v>
      </c>
      <c r="N594" s="79">
        <f t="shared" si="256"/>
        <v>1.9895532386919658E-4</v>
      </c>
      <c r="P594" s="74">
        <v>43227</v>
      </c>
      <c r="Q594" s="75">
        <v>3.4579455248213847E-3</v>
      </c>
      <c r="R594" s="75">
        <v>5.5179811169627554E-3</v>
      </c>
      <c r="S594" s="75">
        <v>8.527066431176341E-3</v>
      </c>
      <c r="T594" s="75">
        <v>1.4101226561398655E-4</v>
      </c>
      <c r="U594" s="76">
        <v>-4.7235026948473007E-4</v>
      </c>
      <c r="W594" s="42">
        <f t="shared" si="257"/>
        <v>43222</v>
      </c>
      <c r="X594" s="19">
        <f t="shared" ca="1" si="258"/>
        <v>0</v>
      </c>
      <c r="Y594" s="46">
        <f t="shared" ca="1" si="266"/>
        <v>0</v>
      </c>
      <c r="Z594" s="19">
        <f t="shared" ca="1" si="267"/>
        <v>5.1037153081318813E-6</v>
      </c>
      <c r="AA594" s="46">
        <f t="shared" ca="1" si="268"/>
        <v>12.185541791664773</v>
      </c>
      <c r="AB594" s="47">
        <f t="shared" ca="1" si="269"/>
        <v>0</v>
      </c>
      <c r="AC594" s="46">
        <f t="shared" ca="1" si="270"/>
        <v>563</v>
      </c>
      <c r="AD594" s="46">
        <f t="shared" ca="1" si="271"/>
        <v>0.44713831478537364</v>
      </c>
      <c r="AE594" s="46">
        <f t="shared" ca="1" si="272"/>
        <v>-0.13289473659553155</v>
      </c>
      <c r="AF594" s="46">
        <f t="shared" ca="1" si="273"/>
        <v>0</v>
      </c>
      <c r="AG594" s="46">
        <f t="shared" ca="1" si="261"/>
        <v>2.0746001655301102E-3</v>
      </c>
      <c r="AH594" s="48">
        <f t="shared" ca="1" si="274"/>
        <v>0</v>
      </c>
      <c r="AJ594" s="31">
        <f t="shared" si="262"/>
        <v>672</v>
      </c>
      <c r="AK594" s="20">
        <v>586</v>
      </c>
      <c r="AL594" s="20">
        <f t="shared" si="259"/>
        <v>5.7205725292270269E-2</v>
      </c>
      <c r="AM594" s="20">
        <f t="shared" si="260"/>
        <v>-5.559347488384165E-2</v>
      </c>
      <c r="AN594" s="20">
        <f t="shared" ca="1" si="275"/>
        <v>-4.2940844793101767E-3</v>
      </c>
      <c r="AO594" s="20">
        <f t="shared" ca="1" si="276"/>
        <v>-2.6786659703160898E-2</v>
      </c>
      <c r="AP594" s="20">
        <f t="shared" ca="1" si="263"/>
        <v>3.396871022649587E-2</v>
      </c>
      <c r="AQ594" s="31">
        <f t="shared" ca="1" si="264"/>
        <v>-4.0232639554899689E-2</v>
      </c>
      <c r="AR594" s="89">
        <f t="shared" ca="1" si="265"/>
        <v>-3.6944613495431121E-2</v>
      </c>
      <c r="AT594" s="64">
        <f t="shared" si="277"/>
        <v>8</v>
      </c>
      <c r="AU594" s="65">
        <f t="shared" ca="1" si="278"/>
        <v>9.2309861956131611E-3</v>
      </c>
      <c r="AV594" s="66">
        <f t="shared" ca="1" si="279"/>
        <v>1.0919235730614331E-2</v>
      </c>
    </row>
    <row r="595" spans="2:48" x14ac:dyDescent="0.2">
      <c r="B595" s="3">
        <v>38749</v>
      </c>
      <c r="C595" s="4">
        <v>1282.459961</v>
      </c>
      <c r="D595" s="4">
        <v>781.92999299999997</v>
      </c>
      <c r="E595" s="4">
        <v>735.47997999999995</v>
      </c>
      <c r="F595" s="4">
        <v>63.049999</v>
      </c>
      <c r="G595" s="4">
        <v>99.879997000000003</v>
      </c>
      <c r="I595" s="74">
        <v>38749</v>
      </c>
      <c r="J595" s="75">
        <f t="shared" si="252"/>
        <v>1.8592627662392541E-3</v>
      </c>
      <c r="K595" s="75">
        <f t="shared" si="253"/>
        <v>1.1651084180914115E-3</v>
      </c>
      <c r="L595" s="75">
        <f t="shared" si="254"/>
        <v>3.1096126059527939E-3</v>
      </c>
      <c r="M595" s="75">
        <f t="shared" si="255"/>
        <v>3.0225580174585548E-3</v>
      </c>
      <c r="N595" s="76">
        <f t="shared" si="256"/>
        <v>-6.4657515812767555E-3</v>
      </c>
      <c r="P595" s="77">
        <v>43228</v>
      </c>
      <c r="Q595" s="78">
        <v>-2.6564134619459431E-4</v>
      </c>
      <c r="R595" s="78">
        <v>3.1395393212819743E-3</v>
      </c>
      <c r="S595" s="78">
        <v>4.7120328261753075E-3</v>
      </c>
      <c r="T595" s="78">
        <v>1.4089370902455454E-4</v>
      </c>
      <c r="U595" s="79">
        <v>-1.1340705251689565E-3</v>
      </c>
      <c r="W595" s="44">
        <f t="shared" si="257"/>
        <v>43223</v>
      </c>
      <c r="X595" s="20">
        <f t="shared" ca="1" si="258"/>
        <v>1.1356392757762423E-3</v>
      </c>
      <c r="Y595" s="20">
        <f t="shared" ca="1" si="266"/>
        <v>1.2896765646855881E-6</v>
      </c>
      <c r="Z595" s="20">
        <f t="shared" ca="1" si="267"/>
        <v>4.093798659730698E-6</v>
      </c>
      <c r="AA595" s="20">
        <f t="shared" ca="1" si="268"/>
        <v>12.091005499146513</v>
      </c>
      <c r="AB595" s="31">
        <f t="shared" ca="1" si="269"/>
        <v>0.56127689435834416</v>
      </c>
      <c r="AC595" s="20">
        <f t="shared" ca="1" si="270"/>
        <v>918</v>
      </c>
      <c r="AD595" s="20">
        <f t="shared" ca="1" si="271"/>
        <v>0.72933227344992047</v>
      </c>
      <c r="AE595" s="20">
        <f t="shared" ca="1" si="272"/>
        <v>0.6107947747408341</v>
      </c>
      <c r="AF595" s="20">
        <f t="shared" ca="1" si="273"/>
        <v>0.56127689435834416</v>
      </c>
      <c r="AG595" s="20">
        <f t="shared" ca="1" si="261"/>
        <v>0.26597652049966491</v>
      </c>
      <c r="AH595" s="45">
        <f t="shared" ca="1" si="274"/>
        <v>0.31503175214054779</v>
      </c>
      <c r="AJ595" s="47">
        <f t="shared" si="262"/>
        <v>671</v>
      </c>
      <c r="AK595" s="46">
        <v>587</v>
      </c>
      <c r="AL595" s="46">
        <f t="shared" si="259"/>
        <v>5.7205725292270269E-2</v>
      </c>
      <c r="AM595" s="46">
        <f t="shared" si="260"/>
        <v>-5.559347488384165E-2</v>
      </c>
      <c r="AN595" s="46">
        <f t="shared" ca="1" si="275"/>
        <v>-1.9083124920842274E-2</v>
      </c>
      <c r="AO595" s="94">
        <f t="shared" ca="1" si="276"/>
        <v>-3.3598973642866833E-2</v>
      </c>
      <c r="AP595" s="46">
        <f t="shared" ca="1" si="263"/>
        <v>-2.4992306025325192E-2</v>
      </c>
      <c r="AQ595" s="47">
        <f t="shared" ca="1" si="264"/>
        <v>-5.0481975086943402E-2</v>
      </c>
      <c r="AR595" s="90">
        <f t="shared" ca="1" si="265"/>
        <v>-5.2804101097008123E-2</v>
      </c>
      <c r="AT595" s="67">
        <f t="shared" si="277"/>
        <v>8.1829268292682933</v>
      </c>
      <c r="AU595" s="56">
        <f t="shared" ca="1" si="278"/>
        <v>5.1111817911099078E-3</v>
      </c>
      <c r="AV595" s="57">
        <f t="shared" ca="1" si="279"/>
        <v>2.2816234697279385E-2</v>
      </c>
    </row>
    <row r="596" spans="2:48" x14ac:dyDescent="0.2">
      <c r="B596" s="3">
        <v>38750</v>
      </c>
      <c r="C596" s="4">
        <v>1270.839966</v>
      </c>
      <c r="D596" s="4">
        <v>774.98999000000003</v>
      </c>
      <c r="E596" s="4">
        <v>726.25</v>
      </c>
      <c r="F596" s="4">
        <v>62.34</v>
      </c>
      <c r="G596" s="4">
        <v>99.949996999999996</v>
      </c>
      <c r="I596" s="77">
        <v>38750</v>
      </c>
      <c r="J596" s="78">
        <f t="shared" si="252"/>
        <v>-9.0607078219731001E-3</v>
      </c>
      <c r="K596" s="78">
        <f t="shared" si="253"/>
        <v>-8.8754787028612336E-3</v>
      </c>
      <c r="L596" s="78">
        <f t="shared" si="254"/>
        <v>-1.254960060231681E-2</v>
      </c>
      <c r="M596" s="78">
        <f t="shared" si="255"/>
        <v>-1.126088836258342E-2</v>
      </c>
      <c r="N596" s="79">
        <f t="shared" si="256"/>
        <v>7.0084103026147649E-4</v>
      </c>
      <c r="P596" s="74">
        <v>43229</v>
      </c>
      <c r="Q596" s="75">
        <v>9.6822201844415662E-3</v>
      </c>
      <c r="R596" s="75">
        <v>5.2144462501939907E-3</v>
      </c>
      <c r="S596" s="75">
        <v>6.089318458046394E-3</v>
      </c>
      <c r="T596" s="75">
        <v>2.3961382267570887E-3</v>
      </c>
      <c r="U596" s="76">
        <v>-1.1354148711248365E-3</v>
      </c>
      <c r="W596" s="42">
        <f t="shared" si="257"/>
        <v>43224</v>
      </c>
      <c r="X596" s="19">
        <f t="shared" ca="1" si="258"/>
        <v>6.6168824405241457E-4</v>
      </c>
      <c r="Y596" s="46">
        <f t="shared" ca="1" si="266"/>
        <v>4.3783133231716774E-7</v>
      </c>
      <c r="Z596" s="19">
        <f t="shared" ca="1" si="267"/>
        <v>3.6846234304885058E-6</v>
      </c>
      <c r="AA596" s="46">
        <f t="shared" ca="1" si="268"/>
        <v>12.392515611686829</v>
      </c>
      <c r="AB596" s="47">
        <f t="shared" ca="1" si="269"/>
        <v>0.34471236659657312</v>
      </c>
      <c r="AC596" s="46">
        <f t="shared" ca="1" si="270"/>
        <v>801</v>
      </c>
      <c r="AD596" s="46">
        <f t="shared" ca="1" si="271"/>
        <v>0.63632750397456284</v>
      </c>
      <c r="AE596" s="46">
        <f t="shared" ca="1" si="272"/>
        <v>0.34865944766214824</v>
      </c>
      <c r="AF596" s="46">
        <f t="shared" ca="1" si="273"/>
        <v>0.34471236659657312</v>
      </c>
      <c r="AG596" s="46">
        <f t="shared" ca="1" si="261"/>
        <v>8.9499450513224957E-2</v>
      </c>
      <c r="AH596" s="48">
        <f t="shared" ca="1" si="274"/>
        <v>0.1188266156846102</v>
      </c>
      <c r="AJ596" s="31">
        <f t="shared" si="262"/>
        <v>670</v>
      </c>
      <c r="AK596" s="20">
        <v>588</v>
      </c>
      <c r="AL596" s="20">
        <f t="shared" si="259"/>
        <v>5.7205725292270269E-2</v>
      </c>
      <c r="AM596" s="20">
        <f t="shared" si="260"/>
        <v>-5.559347488384165E-2</v>
      </c>
      <c r="AN596" s="20">
        <f t="shared" ca="1" si="275"/>
        <v>9.7756835689013413E-3</v>
      </c>
      <c r="AO596" s="20">
        <f t="shared" ca="1" si="276"/>
        <v>-2.1952971632063747E-2</v>
      </c>
      <c r="AP596" s="20">
        <f t="shared" ca="1" si="263"/>
        <v>1.7410889253795423E-3</v>
      </c>
      <c r="AQ596" s="31">
        <f t="shared" ca="1" si="264"/>
        <v>6.1820031818407206E-3</v>
      </c>
      <c r="AR596" s="89">
        <f t="shared" ca="1" si="265"/>
        <v>5.6743011022471991E-3</v>
      </c>
      <c r="AT596" s="64">
        <f t="shared" si="277"/>
        <v>8.375</v>
      </c>
      <c r="AU596" s="65">
        <f t="shared" ca="1" si="278"/>
        <v>2.5387896660914049E-5</v>
      </c>
      <c r="AV596" s="66">
        <f t="shared" ca="1" si="279"/>
        <v>2.6965567886632166E-4</v>
      </c>
    </row>
    <row r="597" spans="2:48" x14ac:dyDescent="0.2">
      <c r="B597" s="3">
        <v>38751</v>
      </c>
      <c r="C597" s="4">
        <v>1264.030029</v>
      </c>
      <c r="D597" s="4">
        <v>772.54998799999998</v>
      </c>
      <c r="E597" s="4">
        <v>724.21997099999999</v>
      </c>
      <c r="F597" s="4">
        <v>62.18</v>
      </c>
      <c r="G597" s="4">
        <v>100.230003</v>
      </c>
      <c r="I597" s="74">
        <v>38751</v>
      </c>
      <c r="J597" s="75">
        <f t="shared" si="252"/>
        <v>-5.3586109834383279E-3</v>
      </c>
      <c r="K597" s="75">
        <f t="shared" si="253"/>
        <v>-3.1484303429519774E-3</v>
      </c>
      <c r="L597" s="75">
        <f t="shared" si="254"/>
        <v>-2.7952206540447686E-3</v>
      </c>
      <c r="M597" s="75">
        <f t="shared" si="255"/>
        <v>-2.5665704202759653E-3</v>
      </c>
      <c r="N597" s="76">
        <f t="shared" si="256"/>
        <v>2.8014608144510521E-3</v>
      </c>
      <c r="P597" s="77">
        <v>43230</v>
      </c>
      <c r="Q597" s="78">
        <v>9.3706436136782E-3</v>
      </c>
      <c r="R597" s="78">
        <v>7.2873287405673488E-3</v>
      </c>
      <c r="S597" s="78">
        <v>4.7992931078817795E-3</v>
      </c>
      <c r="T597" s="78">
        <v>6.467927173737553E-3</v>
      </c>
      <c r="U597" s="79">
        <v>2.2733541725869087E-3</v>
      </c>
      <c r="W597" s="44">
        <f t="shared" si="257"/>
        <v>43227</v>
      </c>
      <c r="X597" s="20">
        <f t="shared" ca="1" si="258"/>
        <v>-4.7235026948473007E-4</v>
      </c>
      <c r="Y597" s="20">
        <f t="shared" ca="1" si="266"/>
        <v>2.2311477708229712E-7</v>
      </c>
      <c r="Z597" s="20">
        <f t="shared" ca="1" si="267"/>
        <v>3.15980611582459E-6</v>
      </c>
      <c r="AA597" s="20">
        <f t="shared" ca="1" si="268"/>
        <v>12.594389613538388</v>
      </c>
      <c r="AB597" s="31">
        <f t="shared" ca="1" si="269"/>
        <v>-0.26572593863061078</v>
      </c>
      <c r="AC597" s="20">
        <f t="shared" ca="1" si="270"/>
        <v>429</v>
      </c>
      <c r="AD597" s="20">
        <f t="shared" ca="1" si="271"/>
        <v>0.34062003179650241</v>
      </c>
      <c r="AE597" s="20">
        <f t="shared" ca="1" si="272"/>
        <v>-0.41077154009307265</v>
      </c>
      <c r="AF597" s="20">
        <f t="shared" ca="1" si="273"/>
        <v>-0.26572593863061078</v>
      </c>
      <c r="AG597" s="20">
        <f t="shared" ca="1" si="261"/>
        <v>9.6891327244508316E-2</v>
      </c>
      <c r="AH597" s="45">
        <f t="shared" ca="1" si="274"/>
        <v>7.0610274461119144E-2</v>
      </c>
      <c r="AJ597" s="47">
        <f t="shared" si="262"/>
        <v>669</v>
      </c>
      <c r="AK597" s="46">
        <v>589</v>
      </c>
      <c r="AL597" s="46">
        <f t="shared" si="259"/>
        <v>5.7205725292270269E-2</v>
      </c>
      <c r="AM597" s="46">
        <f t="shared" si="260"/>
        <v>-5.559347488384165E-2</v>
      </c>
      <c r="AN597" s="46">
        <f t="shared" ca="1" si="275"/>
        <v>6.1437544720591201E-2</v>
      </c>
      <c r="AO597" s="94">
        <f t="shared" ca="1" si="276"/>
        <v>1.2609469572921039E-2</v>
      </c>
      <c r="AP597" s="46">
        <f t="shared" ca="1" si="263"/>
        <v>2.2021783665127973E-2</v>
      </c>
      <c r="AQ597" s="47">
        <f t="shared" ca="1" si="264"/>
        <v>-3.905155729690625E-2</v>
      </c>
      <c r="AR597" s="90">
        <f t="shared" ca="1" si="265"/>
        <v>-4.2800175577107344E-2</v>
      </c>
      <c r="AT597" s="67">
        <f t="shared" si="277"/>
        <v>8.5769230769230766</v>
      </c>
      <c r="AU597" s="56">
        <f t="shared" ca="1" si="278"/>
        <v>4.1594556593074804E-3</v>
      </c>
      <c r="AV597" s="57">
        <f t="shared" ca="1" si="279"/>
        <v>1.5711679675506199E-2</v>
      </c>
    </row>
    <row r="598" spans="2:48" x14ac:dyDescent="0.2">
      <c r="B598" s="3">
        <v>38754</v>
      </c>
      <c r="C598" s="4">
        <v>1265.0200199999999</v>
      </c>
      <c r="D598" s="4">
        <v>776.02002000000005</v>
      </c>
      <c r="E598" s="4">
        <v>727.89001499999995</v>
      </c>
      <c r="F598" s="4">
        <v>62.09</v>
      </c>
      <c r="G598" s="4">
        <v>100.209999</v>
      </c>
      <c r="I598" s="77">
        <v>38754</v>
      </c>
      <c r="J598" s="78">
        <f t="shared" si="252"/>
        <v>7.8320212122106009E-4</v>
      </c>
      <c r="K598" s="78">
        <f t="shared" si="253"/>
        <v>4.4916601564947024E-3</v>
      </c>
      <c r="L598" s="78">
        <f t="shared" si="254"/>
        <v>5.0675818769984763E-3</v>
      </c>
      <c r="M598" s="78">
        <f t="shared" si="255"/>
        <v>-1.4474107430041221E-3</v>
      </c>
      <c r="N598" s="79">
        <f t="shared" si="256"/>
        <v>-1.995809578096105E-4</v>
      </c>
      <c r="P598" s="74">
        <v>43231</v>
      </c>
      <c r="Q598" s="75">
        <v>1.7075957958787255E-3</v>
      </c>
      <c r="R598" s="75">
        <v>6.0886830621570951E-4</v>
      </c>
      <c r="S598" s="75">
        <v>1.9205954161931888E-3</v>
      </c>
      <c r="T598" s="75">
        <v>2.6543028037357467E-3</v>
      </c>
      <c r="U598" s="76">
        <v>4.7257348969994119E-4</v>
      </c>
      <c r="W598" s="42">
        <f t="shared" si="257"/>
        <v>43228</v>
      </c>
      <c r="X598" s="19">
        <f t="shared" ca="1" si="258"/>
        <v>-1.1340705251689565E-3</v>
      </c>
      <c r="Y598" s="46">
        <f t="shared" ca="1" si="266"/>
        <v>1.286115956056993E-6</v>
      </c>
      <c r="Z598" s="19">
        <f t="shared" ca="1" si="267"/>
        <v>2.7159990684117634E-6</v>
      </c>
      <c r="AA598" s="46">
        <f t="shared" ca="1" si="268"/>
        <v>12.342817408059197</v>
      </c>
      <c r="AB598" s="47">
        <f t="shared" ca="1" si="269"/>
        <v>-0.68813754672214589</v>
      </c>
      <c r="AC598" s="46">
        <f t="shared" ca="1" si="270"/>
        <v>247</v>
      </c>
      <c r="AD598" s="46">
        <f t="shared" ca="1" si="271"/>
        <v>0.19594594594594594</v>
      </c>
      <c r="AE598" s="46">
        <f t="shared" ca="1" si="272"/>
        <v>-0.85619144853245532</v>
      </c>
      <c r="AF598" s="46">
        <f t="shared" ca="1" si="273"/>
        <v>-0.68813754672214589</v>
      </c>
      <c r="AG598" s="46">
        <f t="shared" ca="1" si="261"/>
        <v>0.5382941570784866</v>
      </c>
      <c r="AH598" s="48">
        <f t="shared" ca="1" si="274"/>
        <v>0.47353328320877364</v>
      </c>
      <c r="AJ598" s="31">
        <f t="shared" si="262"/>
        <v>668</v>
      </c>
      <c r="AK598" s="20">
        <v>590</v>
      </c>
      <c r="AL598" s="20">
        <f t="shared" si="259"/>
        <v>5.7205725292270269E-2</v>
      </c>
      <c r="AM598" s="20">
        <f t="shared" si="260"/>
        <v>-5.559347488384165E-2</v>
      </c>
      <c r="AN598" s="20">
        <f t="shared" ca="1" si="275"/>
        <v>-1.8925237109822225E-2</v>
      </c>
      <c r="AO598" s="20">
        <f t="shared" ca="1" si="276"/>
        <v>-2.3966933514993044E-2</v>
      </c>
      <c r="AP598" s="20">
        <f t="shared" ca="1" si="263"/>
        <v>6.9089464677591318E-3</v>
      </c>
      <c r="AQ598" s="31">
        <f t="shared" ca="1" si="264"/>
        <v>8.9800307389206017E-3</v>
      </c>
      <c r="AR598" s="89">
        <f t="shared" ca="1" si="265"/>
        <v>1.0048405672217219E-2</v>
      </c>
      <c r="AT598" s="64">
        <f t="shared" si="277"/>
        <v>8.7894736842105257</v>
      </c>
      <c r="AU598" s="65">
        <f t="shared" ca="1" si="278"/>
        <v>4.1955270506096579E-4</v>
      </c>
      <c r="AV598" s="66">
        <f t="shared" ca="1" si="279"/>
        <v>8.8747717075924628E-4</v>
      </c>
    </row>
    <row r="599" spans="2:48" x14ac:dyDescent="0.2">
      <c r="B599" s="3">
        <v>38755</v>
      </c>
      <c r="C599" s="4">
        <v>1254.780029</v>
      </c>
      <c r="D599" s="4">
        <v>765.85998500000005</v>
      </c>
      <c r="E599" s="4">
        <v>717.17999299999997</v>
      </c>
      <c r="F599" s="4">
        <v>61.630001</v>
      </c>
      <c r="G599" s="4">
        <v>100.139999</v>
      </c>
      <c r="I599" s="74">
        <v>38755</v>
      </c>
      <c r="J599" s="75">
        <f t="shared" si="252"/>
        <v>-8.0947264376099899E-3</v>
      </c>
      <c r="K599" s="75">
        <f t="shared" si="253"/>
        <v>-1.3092490835481271E-2</v>
      </c>
      <c r="L599" s="75">
        <f t="shared" si="254"/>
        <v>-1.4713791615894032E-2</v>
      </c>
      <c r="M599" s="75">
        <f t="shared" si="255"/>
        <v>-7.4085843130939502E-3</v>
      </c>
      <c r="N599" s="76">
        <f t="shared" si="256"/>
        <v>-6.985330875015095E-4</v>
      </c>
      <c r="P599" s="77">
        <v>43234</v>
      </c>
      <c r="Q599" s="78">
        <v>8.8348951711366005E-4</v>
      </c>
      <c r="R599" s="78">
        <v>-1.9906172832003274E-3</v>
      </c>
      <c r="S599" s="78">
        <v>-4.0142600112297406E-3</v>
      </c>
      <c r="T599" s="78">
        <v>1.8114115289707623E-3</v>
      </c>
      <c r="U599" s="79">
        <v>-9.4463441389913499E-4</v>
      </c>
      <c r="W599" s="44">
        <f t="shared" si="257"/>
        <v>43229</v>
      </c>
      <c r="X599" s="20">
        <f t="shared" ca="1" si="258"/>
        <v>-1.1354148711248365E-3</v>
      </c>
      <c r="Y599" s="20">
        <f t="shared" ca="1" si="266"/>
        <v>1.289166929571429E-6</v>
      </c>
      <c r="Z599" s="20">
        <f t="shared" ca="1" si="267"/>
        <v>2.6658277059025242E-6</v>
      </c>
      <c r="AA599" s="20">
        <f t="shared" ca="1" si="268"/>
        <v>12.351406223843055</v>
      </c>
      <c r="AB599" s="31">
        <f t="shared" ca="1" si="269"/>
        <v>-0.69540616972834202</v>
      </c>
      <c r="AC599" s="20">
        <f t="shared" ca="1" si="270"/>
        <v>237</v>
      </c>
      <c r="AD599" s="20">
        <f t="shared" ca="1" si="271"/>
        <v>0.18799682034976153</v>
      </c>
      <c r="AE599" s="20">
        <f t="shared" ca="1" si="272"/>
        <v>-0.88530224275437774</v>
      </c>
      <c r="AF599" s="20">
        <f t="shared" ca="1" si="273"/>
        <v>-0.69540616972834202</v>
      </c>
      <c r="AG599" s="20">
        <f t="shared" ca="1" si="261"/>
        <v>0.54901275403359207</v>
      </c>
      <c r="AH599" s="45">
        <f t="shared" ca="1" si="274"/>
        <v>0.48358974089624357</v>
      </c>
      <c r="AJ599" s="47">
        <f t="shared" si="262"/>
        <v>667</v>
      </c>
      <c r="AK599" s="46">
        <v>591</v>
      </c>
      <c r="AL599" s="46">
        <f t="shared" si="259"/>
        <v>5.7205725292270269E-2</v>
      </c>
      <c r="AM599" s="46">
        <f t="shared" si="260"/>
        <v>-5.559347488384165E-2</v>
      </c>
      <c r="AN599" s="46">
        <f t="shared" ca="1" si="275"/>
        <v>-1.0671960253155578E-2</v>
      </c>
      <c r="AO599" s="94">
        <f t="shared" ca="1" si="276"/>
        <v>-4.2731312757085596E-2</v>
      </c>
      <c r="AP599" s="46">
        <f t="shared" ca="1" si="263"/>
        <v>-2.4777828252550017E-2</v>
      </c>
      <c r="AQ599" s="47">
        <f t="shared" ca="1" si="264"/>
        <v>4.9290942084377239E-2</v>
      </c>
      <c r="AR599" s="90">
        <f t="shared" ca="1" si="265"/>
        <v>5.2146633604941921E-2</v>
      </c>
      <c r="AT599" s="67">
        <f t="shared" si="277"/>
        <v>9.013513513513514</v>
      </c>
      <c r="AU599" s="56">
        <f t="shared" ca="1" si="278"/>
        <v>5.5337634531470482E-3</v>
      </c>
      <c r="AV599" s="57">
        <f t="shared" ca="1" si="279"/>
        <v>2.4510189477713714E-2</v>
      </c>
    </row>
    <row r="600" spans="2:48" x14ac:dyDescent="0.2">
      <c r="B600" s="3">
        <v>38756</v>
      </c>
      <c r="C600" s="4">
        <v>1265.650024</v>
      </c>
      <c r="D600" s="4">
        <v>768.26000999999997</v>
      </c>
      <c r="E600" s="4">
        <v>721.15997300000004</v>
      </c>
      <c r="F600" s="4">
        <v>61.849997999999999</v>
      </c>
      <c r="G600" s="4">
        <v>100.089996</v>
      </c>
      <c r="I600" s="77">
        <v>38756</v>
      </c>
      <c r="J600" s="78">
        <f t="shared" si="252"/>
        <v>8.6628689880112984E-3</v>
      </c>
      <c r="K600" s="78">
        <f t="shared" si="253"/>
        <v>3.1337647181030278E-3</v>
      </c>
      <c r="L600" s="78">
        <f t="shared" si="254"/>
        <v>5.5494855389811035E-3</v>
      </c>
      <c r="M600" s="78">
        <f t="shared" si="255"/>
        <v>3.5696413504844714E-3</v>
      </c>
      <c r="N600" s="79">
        <f t="shared" si="256"/>
        <v>-4.9933094167500238E-4</v>
      </c>
      <c r="P600" s="74">
        <v>43235</v>
      </c>
      <c r="Q600" s="75">
        <v>-6.8421404110904742E-3</v>
      </c>
      <c r="R600" s="75">
        <v>-2.3562760225531989E-3</v>
      </c>
      <c r="S600" s="75">
        <v>0</v>
      </c>
      <c r="T600" s="75">
        <v>-7.2323363774036836E-3</v>
      </c>
      <c r="U600" s="76">
        <v>-4.4440335770795118E-3</v>
      </c>
      <c r="W600" s="42">
        <f t="shared" si="257"/>
        <v>43230</v>
      </c>
      <c r="X600" s="19">
        <f t="shared" ca="1" si="258"/>
        <v>2.2733541725869087E-3</v>
      </c>
      <c r="Y600" s="46">
        <f t="shared" ca="1" si="266"/>
        <v>5.1681391940183088E-6</v>
      </c>
      <c r="Z600" s="19">
        <f t="shared" ca="1" si="267"/>
        <v>2.6295600553716542E-6</v>
      </c>
      <c r="AA600" s="46">
        <f t="shared" ca="1" si="268"/>
        <v>10.883293297298183</v>
      </c>
      <c r="AB600" s="47">
        <f t="shared" ca="1" si="269"/>
        <v>1.4019274973391216</v>
      </c>
      <c r="AC600" s="46">
        <f t="shared" ca="1" si="270"/>
        <v>1183</v>
      </c>
      <c r="AD600" s="46">
        <f t="shared" ca="1" si="271"/>
        <v>0.93998410174880764</v>
      </c>
      <c r="AE600" s="46">
        <f t="shared" ca="1" si="272"/>
        <v>1.554640147599565</v>
      </c>
      <c r="AF600" s="46">
        <f t="shared" ca="1" si="273"/>
        <v>1.4019274973391216</v>
      </c>
      <c r="AG600" s="46">
        <f t="shared" ca="1" si="261"/>
        <v>1.8397659405094056</v>
      </c>
      <c r="AH600" s="48">
        <f t="shared" ca="1" si="274"/>
        <v>1.9654007077955324</v>
      </c>
      <c r="AJ600" s="31">
        <f t="shared" si="262"/>
        <v>666</v>
      </c>
      <c r="AK600" s="20">
        <v>592</v>
      </c>
      <c r="AL600" s="20">
        <f t="shared" si="259"/>
        <v>5.7205725292270269E-2</v>
      </c>
      <c r="AM600" s="20">
        <f t="shared" si="260"/>
        <v>-5.559347488384165E-2</v>
      </c>
      <c r="AN600" s="20">
        <f t="shared" ca="1" si="275"/>
        <v>-4.8548924504129135E-2</v>
      </c>
      <c r="AO600" s="20">
        <f t="shared" ca="1" si="276"/>
        <v>-1.5818161701308956E-2</v>
      </c>
      <c r="AP600" s="20">
        <f t="shared" ca="1" si="263"/>
        <v>-6.8412532914589597E-2</v>
      </c>
      <c r="AQ600" s="31">
        <f t="shared" ca="1" si="264"/>
        <v>-1.7272533542701331E-2</v>
      </c>
      <c r="AR600" s="89">
        <f t="shared" ca="1" si="265"/>
        <v>-2.0125982493798038E-2</v>
      </c>
      <c r="AT600" s="64">
        <f t="shared" si="277"/>
        <v>9.25</v>
      </c>
      <c r="AU600" s="65">
        <f t="shared" ca="1" si="278"/>
        <v>4.32925406030557E-2</v>
      </c>
      <c r="AV600" s="66">
        <f t="shared" ca="1" si="279"/>
        <v>3.7467603349011524E-3</v>
      </c>
    </row>
    <row r="601" spans="2:48" x14ac:dyDescent="0.2">
      <c r="B601" s="3">
        <v>38757</v>
      </c>
      <c r="C601" s="4">
        <v>1263.780029</v>
      </c>
      <c r="D601" s="4">
        <v>765.21997099999999</v>
      </c>
      <c r="E601" s="4">
        <v>718.15997300000004</v>
      </c>
      <c r="F601" s="4">
        <v>61.970001000000003</v>
      </c>
      <c r="G601" s="4">
        <v>100.150002</v>
      </c>
      <c r="I601" s="74">
        <v>38757</v>
      </c>
      <c r="J601" s="75">
        <f t="shared" si="252"/>
        <v>-1.4774977004227649E-3</v>
      </c>
      <c r="K601" s="75">
        <f t="shared" si="253"/>
        <v>-3.9570444386399584E-3</v>
      </c>
      <c r="L601" s="75">
        <f t="shared" si="254"/>
        <v>-4.159964657384E-3</v>
      </c>
      <c r="M601" s="75">
        <f t="shared" si="255"/>
        <v>1.9402264168222622E-3</v>
      </c>
      <c r="N601" s="76">
        <f t="shared" si="256"/>
        <v>5.9952045557081781E-4</v>
      </c>
      <c r="P601" s="77">
        <v>43236</v>
      </c>
      <c r="Q601" s="78">
        <v>4.0605617654640479E-3</v>
      </c>
      <c r="R601" s="78">
        <v>6.8059350901701508E-3</v>
      </c>
      <c r="S601" s="78">
        <v>1.0016639801895702E-2</v>
      </c>
      <c r="T601" s="78">
        <v>1.4010367638428644E-3</v>
      </c>
      <c r="U601" s="79">
        <v>-1.1397378560191766E-3</v>
      </c>
      <c r="W601" s="44">
        <f t="shared" si="257"/>
        <v>43231</v>
      </c>
      <c r="X601" s="20">
        <f t="shared" ca="1" si="258"/>
        <v>4.7257348969994119E-4</v>
      </c>
      <c r="Y601" s="20">
        <f t="shared" ca="1" si="266"/>
        <v>2.2332570316718043E-7</v>
      </c>
      <c r="Z601" s="20">
        <f t="shared" ca="1" si="267"/>
        <v>3.6161017919434378E-6</v>
      </c>
      <c r="AA601" s="20">
        <f t="shared" ca="1" si="268"/>
        <v>12.468355277176324</v>
      </c>
      <c r="AB601" s="31">
        <f t="shared" ca="1" si="269"/>
        <v>0.24851295384225122</v>
      </c>
      <c r="AC601" s="20">
        <f t="shared" ca="1" si="270"/>
        <v>741</v>
      </c>
      <c r="AD601" s="20">
        <f t="shared" ca="1" si="271"/>
        <v>0.58863275039745633</v>
      </c>
      <c r="AE601" s="20">
        <f t="shared" ca="1" si="272"/>
        <v>0.22402930680843999</v>
      </c>
      <c r="AF601" s="20">
        <f t="shared" ca="1" si="273"/>
        <v>0.24851295384225122</v>
      </c>
      <c r="AG601" s="20">
        <f t="shared" ca="1" si="261"/>
        <v>4.1194862226831164E-2</v>
      </c>
      <c r="AH601" s="45">
        <f t="shared" ca="1" si="274"/>
        <v>6.1758688227400882E-2</v>
      </c>
      <c r="AJ601" s="47">
        <f t="shared" si="262"/>
        <v>665</v>
      </c>
      <c r="AK601" s="46">
        <v>593</v>
      </c>
      <c r="AL601" s="46">
        <f t="shared" si="259"/>
        <v>5.7205725292270269E-2</v>
      </c>
      <c r="AM601" s="46">
        <f t="shared" si="260"/>
        <v>-5.559347488384165E-2</v>
      </c>
      <c r="AN601" s="46">
        <f t="shared" ca="1" si="275"/>
        <v>-4.4589625843083305E-2</v>
      </c>
      <c r="AO601" s="94">
        <f t="shared" ca="1" si="276"/>
        <v>-3.0966063591357368E-2</v>
      </c>
      <c r="AP601" s="46">
        <f t="shared" ca="1" si="263"/>
        <v>-4.3741369752849348E-2</v>
      </c>
      <c r="AQ601" s="47">
        <f t="shared" ca="1" si="264"/>
        <v>0.12593842023954605</v>
      </c>
      <c r="AR601" s="90">
        <f t="shared" ca="1" si="265"/>
        <v>0.12414115366738329</v>
      </c>
      <c r="AT601" s="67">
        <f t="shared" si="277"/>
        <v>9.5</v>
      </c>
      <c r="AU601" s="56">
        <f t="shared" ca="1" si="278"/>
        <v>1.8176420564627097E-2</v>
      </c>
      <c r="AV601" s="57">
        <f t="shared" ca="1" si="279"/>
        <v>0.14640474732175429</v>
      </c>
    </row>
    <row r="602" spans="2:48" x14ac:dyDescent="0.2">
      <c r="B602" s="3">
        <v>38758</v>
      </c>
      <c r="C602" s="4">
        <v>1266.98999</v>
      </c>
      <c r="D602" s="4">
        <v>765.46997099999999</v>
      </c>
      <c r="E602" s="4">
        <v>717.13000499999998</v>
      </c>
      <c r="F602" s="4">
        <v>61.830002</v>
      </c>
      <c r="G602" s="4">
        <v>99.940002000000007</v>
      </c>
      <c r="I602" s="77">
        <v>38758</v>
      </c>
      <c r="J602" s="78">
        <f t="shared" si="252"/>
        <v>2.5399681323813837E-3</v>
      </c>
      <c r="K602" s="78">
        <f t="shared" si="253"/>
        <v>3.2670344407412233E-4</v>
      </c>
      <c r="L602" s="78">
        <f t="shared" si="254"/>
        <v>-1.4341762820580554E-3</v>
      </c>
      <c r="M602" s="78">
        <f t="shared" si="255"/>
        <v>-2.2591414836350106E-3</v>
      </c>
      <c r="N602" s="79">
        <f t="shared" si="256"/>
        <v>-2.0968546760487708E-3</v>
      </c>
      <c r="P602" s="74">
        <v>43237</v>
      </c>
      <c r="Q602" s="75">
        <v>-8.5587227484663735E-4</v>
      </c>
      <c r="R602" s="75">
        <v>2.29959196851759E-3</v>
      </c>
      <c r="S602" s="75">
        <v>5.5185656920091258E-3</v>
      </c>
      <c r="T602" s="75">
        <v>1.5387940036880371E-3</v>
      </c>
      <c r="U602" s="76">
        <v>-1.3311686095116508E-3</v>
      </c>
      <c r="W602" s="42">
        <f t="shared" si="257"/>
        <v>43234</v>
      </c>
      <c r="X602" s="19">
        <f t="shared" ca="1" si="258"/>
        <v>-9.4463441389913499E-4</v>
      </c>
      <c r="Y602" s="46">
        <f t="shared" ca="1" si="266"/>
        <v>8.9233417592256224E-7</v>
      </c>
      <c r="Z602" s="19">
        <f t="shared" ca="1" si="267"/>
        <v>3.0531479364070407E-6</v>
      </c>
      <c r="AA602" s="46">
        <f t="shared" ca="1" si="268"/>
        <v>12.407070458746121</v>
      </c>
      <c r="AB602" s="47">
        <f t="shared" ca="1" si="269"/>
        <v>-0.54061717560680012</v>
      </c>
      <c r="AC602" s="46">
        <f t="shared" ca="1" si="270"/>
        <v>300</v>
      </c>
      <c r="AD602" s="46">
        <f t="shared" ca="1" si="271"/>
        <v>0.23807631160572337</v>
      </c>
      <c r="AE602" s="46">
        <f t="shared" ca="1" si="272"/>
        <v>-0.71250418119669368</v>
      </c>
      <c r="AF602" s="46">
        <f t="shared" ca="1" si="273"/>
        <v>-0.54061717560680012</v>
      </c>
      <c r="AG602" s="46">
        <f t="shared" ca="1" si="261"/>
        <v>0.34358935392808071</v>
      </c>
      <c r="AH602" s="48">
        <f t="shared" ca="1" si="274"/>
        <v>0.29226693056107378</v>
      </c>
      <c r="AJ602" s="31">
        <f t="shared" si="262"/>
        <v>664</v>
      </c>
      <c r="AK602" s="20">
        <v>594</v>
      </c>
      <c r="AL602" s="20">
        <f t="shared" si="259"/>
        <v>5.7205725292270269E-2</v>
      </c>
      <c r="AM602" s="20">
        <f t="shared" si="260"/>
        <v>-5.559347488384165E-2</v>
      </c>
      <c r="AN602" s="20">
        <f t="shared" ca="1" si="275"/>
        <v>-6.9345661734005901E-2</v>
      </c>
      <c r="AO602" s="20">
        <f t="shared" ca="1" si="276"/>
        <v>-9.283330868042599E-3</v>
      </c>
      <c r="AP602" s="20">
        <f t="shared" ca="1" si="263"/>
        <v>-4.7183845248946865E-2</v>
      </c>
      <c r="AQ602" s="31">
        <f t="shared" ca="1" si="264"/>
        <v>1.1030843632506298E-2</v>
      </c>
      <c r="AR602" s="89">
        <f t="shared" ca="1" si="265"/>
        <v>1.1010913400951963E-2</v>
      </c>
      <c r="AT602" s="64">
        <f t="shared" si="277"/>
        <v>9.764705882352942</v>
      </c>
      <c r="AU602" s="65">
        <f t="shared" ca="1" si="278"/>
        <v>2.1739313641829995E-2</v>
      </c>
      <c r="AV602" s="66">
        <f t="shared" ca="1" si="279"/>
        <v>1.1838750300742205E-3</v>
      </c>
    </row>
    <row r="603" spans="2:48" x14ac:dyDescent="0.2">
      <c r="B603" s="3">
        <v>38761</v>
      </c>
      <c r="C603" s="4">
        <v>1262.8599850000001</v>
      </c>
      <c r="D603" s="4">
        <v>759.52002000000005</v>
      </c>
      <c r="E603" s="4">
        <v>710.53002900000001</v>
      </c>
      <c r="F603" s="4">
        <v>61.400002000000001</v>
      </c>
      <c r="G603" s="4">
        <v>100.010002</v>
      </c>
      <c r="I603" s="74">
        <v>38761</v>
      </c>
      <c r="J603" s="75">
        <f t="shared" si="252"/>
        <v>-3.2596982080339743E-3</v>
      </c>
      <c r="K603" s="75">
        <f t="shared" si="253"/>
        <v>-7.7729384893139618E-3</v>
      </c>
      <c r="L603" s="75">
        <f t="shared" si="254"/>
        <v>-9.2033187204319661E-3</v>
      </c>
      <c r="M603" s="75">
        <f t="shared" si="255"/>
        <v>-6.9545525811239616E-3</v>
      </c>
      <c r="N603" s="76">
        <f t="shared" si="256"/>
        <v>7.0042023813440758E-4</v>
      </c>
      <c r="P603" s="77">
        <v>43238</v>
      </c>
      <c r="Q603" s="78">
        <v>-2.6321948980257853E-3</v>
      </c>
      <c r="R603" s="78">
        <v>-2.5201890523510549E-3</v>
      </c>
      <c r="S603" s="78">
        <v>8.2444730961647391E-4</v>
      </c>
      <c r="T603" s="78">
        <v>-3.6317085420706835E-3</v>
      </c>
      <c r="U603" s="79">
        <v>2.5707321962366212E-3</v>
      </c>
      <c r="W603" s="44">
        <f t="shared" si="257"/>
        <v>43235</v>
      </c>
      <c r="X603" s="20">
        <f t="shared" ca="1" si="258"/>
        <v>-4.4440335770795118E-3</v>
      </c>
      <c r="Y603" s="20">
        <f t="shared" ca="1" si="266"/>
        <v>1.974943443421012E-5</v>
      </c>
      <c r="Z603" s="20">
        <f t="shared" ca="1" si="267"/>
        <v>2.8120296166569323E-6</v>
      </c>
      <c r="AA603" s="20">
        <f t="shared" ca="1" si="268"/>
        <v>5.7584083083642961</v>
      </c>
      <c r="AB603" s="31">
        <f t="shared" ca="1" si="269"/>
        <v>-2.6501312691011583</v>
      </c>
      <c r="AC603" s="20">
        <f t="shared" ca="1" si="270"/>
        <v>9</v>
      </c>
      <c r="AD603" s="20">
        <f t="shared" ca="1" si="271"/>
        <v>6.7567567567567571E-3</v>
      </c>
      <c r="AE603" s="20">
        <f t="shared" ca="1" si="272"/>
        <v>-2.4699415371335141</v>
      </c>
      <c r="AF603" s="20">
        <f t="shared" ca="1" si="273"/>
        <v>-2.6501312691011583</v>
      </c>
      <c r="AG603" s="20">
        <f t="shared" ca="1" si="261"/>
        <v>7.2666855299985489</v>
      </c>
      <c r="AH603" s="45">
        <f t="shared" ca="1" si="274"/>
        <v>7.0231957434677161</v>
      </c>
      <c r="AJ603" s="47">
        <f t="shared" si="262"/>
        <v>663</v>
      </c>
      <c r="AK603" s="46">
        <v>595</v>
      </c>
      <c r="AL603" s="46">
        <f t="shared" si="259"/>
        <v>5.7205725292270269E-2</v>
      </c>
      <c r="AM603" s="46">
        <f t="shared" si="260"/>
        <v>-5.559347488384165E-2</v>
      </c>
      <c r="AN603" s="46">
        <f t="shared" ca="1" si="275"/>
        <v>-8.9978156977432028E-3</v>
      </c>
      <c r="AO603" s="94">
        <f t="shared" ca="1" si="276"/>
        <v>-2.7482753505396203E-2</v>
      </c>
      <c r="AP603" s="46">
        <f t="shared" ca="1" si="263"/>
        <v>-1.3886550325839382E-2</v>
      </c>
      <c r="AQ603" s="47">
        <f t="shared" ca="1" si="264"/>
        <v>-3.7759630555363702E-2</v>
      </c>
      <c r="AR603" s="90">
        <f t="shared" ca="1" si="265"/>
        <v>-3.6595441169355161E-2</v>
      </c>
      <c r="AT603" s="67">
        <f t="shared" si="277"/>
        <v>10.045454545454545</v>
      </c>
      <c r="AU603" s="56">
        <f t="shared" ca="1" si="278"/>
        <v>1.9371280849730652E-3</v>
      </c>
      <c r="AV603" s="57">
        <f t="shared" ca="1" si="279"/>
        <v>1.3453137067178243E-2</v>
      </c>
    </row>
    <row r="604" spans="2:48" x14ac:dyDescent="0.2">
      <c r="B604" s="3">
        <v>38762</v>
      </c>
      <c r="C604" s="4">
        <v>1275.530029</v>
      </c>
      <c r="D604" s="4">
        <v>765.51000999999997</v>
      </c>
      <c r="E604" s="4">
        <v>719.70001200000002</v>
      </c>
      <c r="F604" s="4">
        <v>62.080002</v>
      </c>
      <c r="G604" s="4">
        <v>99.849997999999999</v>
      </c>
      <c r="I604" s="77">
        <v>38762</v>
      </c>
      <c r="J604" s="78">
        <f t="shared" si="252"/>
        <v>1.0032817691978705E-2</v>
      </c>
      <c r="K604" s="78">
        <f t="shared" si="253"/>
        <v>7.8865465587068008E-3</v>
      </c>
      <c r="L604" s="78">
        <f t="shared" si="254"/>
        <v>1.2905834554108623E-2</v>
      </c>
      <c r="M604" s="78">
        <f t="shared" si="255"/>
        <v>1.1074918206028718E-2</v>
      </c>
      <c r="N604" s="79">
        <f t="shared" si="256"/>
        <v>-1.5998799800044071E-3</v>
      </c>
      <c r="P604" s="74">
        <v>43241</v>
      </c>
      <c r="Q604" s="75">
        <v>7.3867529733892432E-3</v>
      </c>
      <c r="R604" s="75">
        <v>9.8334259812424708E-3</v>
      </c>
      <c r="S604" s="75">
        <v>6.6456022370004831E-3</v>
      </c>
      <c r="T604" s="75">
        <v>6.3086637793730955E-3</v>
      </c>
      <c r="U604" s="76">
        <v>9.491927554825727E-5</v>
      </c>
      <c r="W604" s="42">
        <f t="shared" si="257"/>
        <v>43236</v>
      </c>
      <c r="X604" s="19">
        <f t="shared" ca="1" si="258"/>
        <v>-1.1397378560191766E-3</v>
      </c>
      <c r="Y604" s="46">
        <f t="shared" ca="1" si="266"/>
        <v>1.2990023804431894E-6</v>
      </c>
      <c r="Z604" s="19">
        <f t="shared" ca="1" si="267"/>
        <v>7.5600914606900419E-6</v>
      </c>
      <c r="AA604" s="46">
        <f t="shared" ca="1" si="268"/>
        <v>11.620803636890297</v>
      </c>
      <c r="AB604" s="47">
        <f t="shared" ca="1" si="269"/>
        <v>-0.41451614320897096</v>
      </c>
      <c r="AC604" s="46">
        <f t="shared" ca="1" si="270"/>
        <v>361</v>
      </c>
      <c r="AD604" s="46">
        <f t="shared" ca="1" si="271"/>
        <v>0.28656597774244835</v>
      </c>
      <c r="AE604" s="46">
        <f t="shared" ca="1" si="272"/>
        <v>-0.56344492146599323</v>
      </c>
      <c r="AF604" s="46">
        <f t="shared" ca="1" si="273"/>
        <v>-0.41451614320897096</v>
      </c>
      <c r="AG604" s="46">
        <f t="shared" ca="1" si="261"/>
        <v>0.21165881245464013</v>
      </c>
      <c r="AH604" s="48">
        <f t="shared" ca="1" si="274"/>
        <v>0.17182363298084014</v>
      </c>
      <c r="AJ604" s="31">
        <f t="shared" si="262"/>
        <v>662</v>
      </c>
      <c r="AK604" s="20">
        <v>596</v>
      </c>
      <c r="AL604" s="20">
        <f t="shared" si="259"/>
        <v>5.7205725292270269E-2</v>
      </c>
      <c r="AM604" s="20">
        <f t="shared" si="260"/>
        <v>-5.559347488384165E-2</v>
      </c>
      <c r="AN604" s="20">
        <f t="shared" ca="1" si="275"/>
        <v>7.5845183973784119E-2</v>
      </c>
      <c r="AO604" s="20">
        <f t="shared" ca="1" si="276"/>
        <v>-2.9986790091650117E-2</v>
      </c>
      <c r="AP604" s="20">
        <f t="shared" ca="1" si="263"/>
        <v>5.526522516831224E-2</v>
      </c>
      <c r="AQ604" s="31">
        <f t="shared" ca="1" si="264"/>
        <v>-2.9000172210027212E-2</v>
      </c>
      <c r="AR604" s="89">
        <f t="shared" ca="1" si="265"/>
        <v>-2.6959366397958536E-2</v>
      </c>
      <c r="AT604" s="64">
        <f t="shared" si="277"/>
        <v>10.34375</v>
      </c>
      <c r="AU604" s="65">
        <f t="shared" ca="1" si="278"/>
        <v>3.159234788660336E-2</v>
      </c>
      <c r="AV604" s="66">
        <f t="shared" ca="1" si="279"/>
        <v>7.5179144221179184E-3</v>
      </c>
    </row>
    <row r="605" spans="2:48" x14ac:dyDescent="0.2">
      <c r="B605" s="3">
        <v>38763</v>
      </c>
      <c r="C605" s="4">
        <v>1280</v>
      </c>
      <c r="D605" s="4">
        <v>767.94000200000005</v>
      </c>
      <c r="E605" s="4">
        <v>725.09997599999997</v>
      </c>
      <c r="F605" s="4">
        <v>61.52</v>
      </c>
      <c r="G605" s="4">
        <v>99.959998999999996</v>
      </c>
      <c r="I605" s="74">
        <v>38763</v>
      </c>
      <c r="J605" s="75">
        <f t="shared" si="252"/>
        <v>3.5044027959924939E-3</v>
      </c>
      <c r="K605" s="75">
        <f t="shared" si="253"/>
        <v>3.1743438599843837E-3</v>
      </c>
      <c r="L605" s="75">
        <f t="shared" si="254"/>
        <v>7.5030761566806173E-3</v>
      </c>
      <c r="M605" s="75">
        <f t="shared" si="255"/>
        <v>-9.0206504825820922E-3</v>
      </c>
      <c r="N605" s="76">
        <f t="shared" si="256"/>
        <v>1.1016625158069297E-3</v>
      </c>
      <c r="P605" s="77">
        <v>43242</v>
      </c>
      <c r="Q605" s="78">
        <v>-3.1357620237914443E-3</v>
      </c>
      <c r="R605" s="78">
        <v>-6.965635899124004E-3</v>
      </c>
      <c r="S605" s="78">
        <v>-7.4506250241761114E-3</v>
      </c>
      <c r="T605" s="78">
        <v>-1.2537893738337441E-3</v>
      </c>
      <c r="U605" s="79">
        <v>0</v>
      </c>
      <c r="W605" s="44">
        <f t="shared" si="257"/>
        <v>43237</v>
      </c>
      <c r="X605" s="20">
        <f t="shared" ca="1" si="258"/>
        <v>-1.3311686095116508E-3</v>
      </c>
      <c r="Y605" s="20">
        <f t="shared" ca="1" si="266"/>
        <v>1.7720098669491817E-6</v>
      </c>
      <c r="Z605" s="20">
        <f t="shared" ca="1" si="267"/>
        <v>6.2478240250320923E-6</v>
      </c>
      <c r="AA605" s="20">
        <f t="shared" ca="1" si="268"/>
        <v>11.699656988003671</v>
      </c>
      <c r="AB605" s="31">
        <f t="shared" ca="1" si="269"/>
        <v>-0.53256015888116071</v>
      </c>
      <c r="AC605" s="20">
        <f t="shared" ca="1" si="270"/>
        <v>306</v>
      </c>
      <c r="AD605" s="20">
        <f t="shared" ca="1" si="271"/>
        <v>0.24284578696343403</v>
      </c>
      <c r="AE605" s="20">
        <f t="shared" ca="1" si="272"/>
        <v>-0.69717773025150231</v>
      </c>
      <c r="AF605" s="20">
        <f t="shared" ca="1" si="273"/>
        <v>-0.53256015888116071</v>
      </c>
      <c r="AG605" s="20">
        <f t="shared" ca="1" si="261"/>
        <v>0.33420878776121155</v>
      </c>
      <c r="AH605" s="45">
        <f t="shared" ca="1" si="274"/>
        <v>0.28362032282752708</v>
      </c>
      <c r="AJ605" s="47">
        <f t="shared" si="262"/>
        <v>661</v>
      </c>
      <c r="AK605" s="46">
        <v>597</v>
      </c>
      <c r="AL605" s="46">
        <f t="shared" si="259"/>
        <v>5.7205725292270269E-2</v>
      </c>
      <c r="AM605" s="46">
        <f t="shared" si="260"/>
        <v>-5.559347488384165E-2</v>
      </c>
      <c r="AN605" s="46">
        <f t="shared" ca="1" si="275"/>
        <v>1.7326164717927049E-2</v>
      </c>
      <c r="AO605" s="94">
        <f t="shared" ca="1" si="276"/>
        <v>-3.0422221467681625E-2</v>
      </c>
      <c r="AP605" s="46">
        <f t="shared" ca="1" si="263"/>
        <v>1.3488618963103631E-2</v>
      </c>
      <c r="AQ605" s="47">
        <f t="shared" ca="1" si="264"/>
        <v>-4.0162125735187668E-2</v>
      </c>
      <c r="AR605" s="90">
        <f t="shared" ca="1" si="265"/>
        <v>-4.2009579166209052E-2</v>
      </c>
      <c r="AT605" s="67">
        <f t="shared" si="277"/>
        <v>10.661290322580646</v>
      </c>
      <c r="AU605" s="56">
        <f t="shared" ca="1" si="278"/>
        <v>1.9397454556857913E-3</v>
      </c>
      <c r="AV605" s="57">
        <f t="shared" ca="1" si="279"/>
        <v>1.881509571416504E-2</v>
      </c>
    </row>
    <row r="606" spans="2:48" x14ac:dyDescent="0.2">
      <c r="B606" s="3">
        <v>38764</v>
      </c>
      <c r="C606" s="4">
        <v>1289.380005</v>
      </c>
      <c r="D606" s="4">
        <v>774.72997999999995</v>
      </c>
      <c r="E606" s="4">
        <v>731.919983</v>
      </c>
      <c r="F606" s="4">
        <v>62.110000999999997</v>
      </c>
      <c r="G606" s="4">
        <v>99.860000999999997</v>
      </c>
      <c r="I606" s="77">
        <v>38764</v>
      </c>
      <c r="J606" s="78">
        <f t="shared" si="252"/>
        <v>7.3281289062499862E-3</v>
      </c>
      <c r="K606" s="78">
        <f t="shared" si="253"/>
        <v>8.8418079307189222E-3</v>
      </c>
      <c r="L606" s="78">
        <f t="shared" si="254"/>
        <v>9.4056091928487844E-3</v>
      </c>
      <c r="M606" s="78">
        <f t="shared" si="255"/>
        <v>9.5903933680103019E-3</v>
      </c>
      <c r="N606" s="79">
        <f t="shared" si="256"/>
        <v>-1.0003801620686228E-3</v>
      </c>
      <c r="P606" s="74">
        <v>43243</v>
      </c>
      <c r="Q606" s="75">
        <v>3.2484100188134367E-3</v>
      </c>
      <c r="R606" s="75">
        <v>8.8257446745871042E-4</v>
      </c>
      <c r="S606" s="75">
        <v>1.4582430992237749E-3</v>
      </c>
      <c r="T606" s="75">
        <v>-1.101966770763943E-2</v>
      </c>
      <c r="U606" s="76">
        <v>2.7537746226147138E-3</v>
      </c>
      <c r="W606" s="42">
        <f t="shared" si="257"/>
        <v>43238</v>
      </c>
      <c r="X606" s="19">
        <f t="shared" ca="1" si="258"/>
        <v>2.5707321962366212E-3</v>
      </c>
      <c r="Y606" s="46">
        <f t="shared" ca="1" si="266"/>
        <v>6.6086640247675616E-6</v>
      </c>
      <c r="Z606" s="19">
        <f t="shared" ca="1" si="267"/>
        <v>5.4019386342584307E-6</v>
      </c>
      <c r="AA606" s="46">
        <f t="shared" ca="1" si="268"/>
        <v>10.90536519508615</v>
      </c>
      <c r="AB606" s="47">
        <f t="shared" ca="1" si="269"/>
        <v>1.1060684731928221</v>
      </c>
      <c r="AC606" s="46">
        <f t="shared" ca="1" si="270"/>
        <v>1119</v>
      </c>
      <c r="AD606" s="46">
        <f t="shared" ca="1" si="271"/>
        <v>0.88910969793322736</v>
      </c>
      <c r="AE606" s="46">
        <f t="shared" ca="1" si="272"/>
        <v>1.2218070440745608</v>
      </c>
      <c r="AF606" s="46">
        <f t="shared" ca="1" si="273"/>
        <v>1.1060684731928221</v>
      </c>
      <c r="AG606" s="46">
        <f t="shared" ca="1" si="261"/>
        <v>1.1247041429579763</v>
      </c>
      <c r="AH606" s="48">
        <f t="shared" ca="1" si="274"/>
        <v>1.2233874673911005</v>
      </c>
      <c r="AJ606" s="31">
        <f t="shared" si="262"/>
        <v>660</v>
      </c>
      <c r="AK606" s="20">
        <v>598</v>
      </c>
      <c r="AL606" s="20">
        <f t="shared" si="259"/>
        <v>5.7205725292270269E-2</v>
      </c>
      <c r="AM606" s="20">
        <f t="shared" si="260"/>
        <v>-5.559347488384165E-2</v>
      </c>
      <c r="AN606" s="20">
        <f t="shared" ca="1" si="275"/>
        <v>-1.8731709420961407E-2</v>
      </c>
      <c r="AO606" s="20">
        <f t="shared" ca="1" si="276"/>
        <v>3.263725916461519E-3</v>
      </c>
      <c r="AP606" s="20">
        <f t="shared" ca="1" si="263"/>
        <v>7.5151845504696363E-3</v>
      </c>
      <c r="AQ606" s="31">
        <f t="shared" ca="1" si="264"/>
        <v>-3.2123823654539897E-2</v>
      </c>
      <c r="AR606" s="89">
        <f t="shared" ca="1" si="265"/>
        <v>-3.2608449252798426E-2</v>
      </c>
      <c r="AT606" s="64">
        <f t="shared" si="277"/>
        <v>11</v>
      </c>
      <c r="AU606" s="65">
        <f t="shared" ca="1" si="278"/>
        <v>6.2125798710379254E-4</v>
      </c>
      <c r="AV606" s="66">
        <f t="shared" ca="1" si="279"/>
        <v>1.1696420589395632E-2</v>
      </c>
    </row>
    <row r="607" spans="2:48" x14ac:dyDescent="0.2">
      <c r="B607" s="3">
        <v>38765</v>
      </c>
      <c r="C607" s="4">
        <v>1287.23999</v>
      </c>
      <c r="D607" s="4">
        <v>774.60998500000005</v>
      </c>
      <c r="E607" s="4">
        <v>730.94000200000005</v>
      </c>
      <c r="F607" s="4">
        <v>61.93</v>
      </c>
      <c r="G607" s="4">
        <v>100.269997</v>
      </c>
      <c r="I607" s="74">
        <v>38765</v>
      </c>
      <c r="J607" s="75">
        <f t="shared" si="252"/>
        <v>-1.6597240469848518E-3</v>
      </c>
      <c r="K607" s="75">
        <f t="shared" si="253"/>
        <v>-1.5488622242281562E-4</v>
      </c>
      <c r="L607" s="75">
        <f t="shared" si="254"/>
        <v>-1.3389182188785144E-3</v>
      </c>
      <c r="M607" s="75">
        <f t="shared" si="255"/>
        <v>-2.8981000982433924E-3</v>
      </c>
      <c r="N607" s="76">
        <f t="shared" si="256"/>
        <v>4.1057079500730898E-3</v>
      </c>
      <c r="P607" s="77">
        <v>43244</v>
      </c>
      <c r="Q607" s="78">
        <v>-2.0232133879298174E-3</v>
      </c>
      <c r="R607" s="78">
        <v>5.2294503793047281E-4</v>
      </c>
      <c r="S607" s="78">
        <v>3.7477405866365171E-4</v>
      </c>
      <c r="T607" s="78">
        <v>-3.1029900394078103E-3</v>
      </c>
      <c r="U607" s="79">
        <v>2.7462216429208998E-3</v>
      </c>
      <c r="W607" s="44">
        <f t="shared" si="257"/>
        <v>43241</v>
      </c>
      <c r="X607" s="20">
        <f t="shared" ca="1" si="258"/>
        <v>9.491927554825727E-5</v>
      </c>
      <c r="Y607" s="20">
        <f t="shared" ca="1" si="266"/>
        <v>9.009668870605991E-9</v>
      </c>
      <c r="Z607" s="20">
        <f t="shared" ca="1" si="267"/>
        <v>6.0405486839943816E-6</v>
      </c>
      <c r="AA607" s="20">
        <f t="shared" ca="1" si="268"/>
        <v>12.01552417688422</v>
      </c>
      <c r="AB607" s="31">
        <f t="shared" ca="1" si="269"/>
        <v>3.8620351348292191E-2</v>
      </c>
      <c r="AC607" s="20">
        <f t="shared" ca="1" si="270"/>
        <v>591</v>
      </c>
      <c r="AD607" s="20">
        <f t="shared" ca="1" si="271"/>
        <v>0.46939586645469</v>
      </c>
      <c r="AE607" s="20">
        <f t="shared" ca="1" si="272"/>
        <v>-7.6788583574980473E-2</v>
      </c>
      <c r="AF607" s="20">
        <f t="shared" ca="1" si="273"/>
        <v>3.8620351348292191E-2</v>
      </c>
      <c r="AG607" s="20">
        <f t="shared" ca="1" si="261"/>
        <v>4.798925291105453E-5</v>
      </c>
      <c r="AH607" s="45">
        <f t="shared" ca="1" si="274"/>
        <v>1.4915315382655347E-3</v>
      </c>
      <c r="AJ607" s="47">
        <f t="shared" si="262"/>
        <v>659</v>
      </c>
      <c r="AK607" s="46">
        <v>599</v>
      </c>
      <c r="AL607" s="46">
        <f t="shared" si="259"/>
        <v>5.7205725292270269E-2</v>
      </c>
      <c r="AM607" s="46">
        <f t="shared" si="260"/>
        <v>-5.559347488384165E-2</v>
      </c>
      <c r="AN607" s="46">
        <f t="shared" ca="1" si="275"/>
        <v>2.0364133880500339E-2</v>
      </c>
      <c r="AO607" s="94">
        <f t="shared" ca="1" si="276"/>
        <v>5.8265549345701913E-4</v>
      </c>
      <c r="AP607" s="46">
        <f t="shared" ca="1" si="263"/>
        <v>8.3343124819946657E-2</v>
      </c>
      <c r="AQ607" s="47">
        <f t="shared" ca="1" si="264"/>
        <v>0.17363295215140204</v>
      </c>
      <c r="AR607" s="90">
        <f t="shared" ca="1" si="265"/>
        <v>0.17184273129511196</v>
      </c>
      <c r="AT607" s="67">
        <f t="shared" si="277"/>
        <v>11.362068965517242</v>
      </c>
      <c r="AU607" s="56">
        <f t="shared" ca="1" si="278"/>
        <v>7.8921799718661464E-2</v>
      </c>
      <c r="AV607" s="57">
        <f t="shared" ca="1" si="279"/>
        <v>0.33552103643133296</v>
      </c>
    </row>
    <row r="608" spans="2:48" x14ac:dyDescent="0.2">
      <c r="B608" s="3">
        <v>38769</v>
      </c>
      <c r="C608" s="4">
        <v>1283.030029</v>
      </c>
      <c r="D608" s="4">
        <v>772.59997599999997</v>
      </c>
      <c r="E608" s="4">
        <v>726.78002900000001</v>
      </c>
      <c r="F608" s="4">
        <v>61.939999</v>
      </c>
      <c r="G608" s="4">
        <v>99.900002000000001</v>
      </c>
      <c r="I608" s="77">
        <v>38769</v>
      </c>
      <c r="J608" s="78">
        <f t="shared" si="252"/>
        <v>-3.2705331039319411E-3</v>
      </c>
      <c r="K608" s="78">
        <f t="shared" si="253"/>
        <v>-2.5948658536851699E-3</v>
      </c>
      <c r="L608" s="78">
        <f t="shared" si="254"/>
        <v>-5.6912646573145627E-3</v>
      </c>
      <c r="M608" s="78">
        <f t="shared" si="255"/>
        <v>1.6145648312611876E-4</v>
      </c>
      <c r="N608" s="79">
        <f t="shared" si="256"/>
        <v>-3.689987145407045E-3</v>
      </c>
      <c r="P608" s="74">
        <v>43245</v>
      </c>
      <c r="Q608" s="75">
        <v>-2.3572205679487208E-3</v>
      </c>
      <c r="R608" s="75">
        <v>-2.3981214329594309E-3</v>
      </c>
      <c r="S608" s="75">
        <v>-7.9222526622605804E-4</v>
      </c>
      <c r="T608" s="75">
        <v>-6.5081918505943753E-3</v>
      </c>
      <c r="U608" s="76">
        <v>2.1721031463981209E-3</v>
      </c>
      <c r="W608" s="42">
        <f t="shared" si="257"/>
        <v>43242</v>
      </c>
      <c r="X608" s="19">
        <f t="shared" ca="1" si="258"/>
        <v>0</v>
      </c>
      <c r="Y608" s="46">
        <f t="shared" ca="1" si="266"/>
        <v>0</v>
      </c>
      <c r="Z608" s="19">
        <f t="shared" ca="1" si="267"/>
        <v>4.7882489380369844E-6</v>
      </c>
      <c r="AA608" s="46">
        <f t="shared" ca="1" si="268"/>
        <v>12.249345779548872</v>
      </c>
      <c r="AB608" s="47">
        <f t="shared" ca="1" si="269"/>
        <v>0</v>
      </c>
      <c r="AC608" s="46">
        <f t="shared" ca="1" si="270"/>
        <v>563</v>
      </c>
      <c r="AD608" s="46">
        <f t="shared" ca="1" si="271"/>
        <v>0.44713831478537364</v>
      </c>
      <c r="AE608" s="46">
        <f t="shared" ca="1" si="272"/>
        <v>-0.13289473659553155</v>
      </c>
      <c r="AF608" s="46">
        <f t="shared" ca="1" si="273"/>
        <v>0</v>
      </c>
      <c r="AG608" s="46">
        <f t="shared" ca="1" si="261"/>
        <v>2.0746001655301102E-3</v>
      </c>
      <c r="AH608" s="48">
        <f t="shared" ca="1" si="274"/>
        <v>0</v>
      </c>
      <c r="AJ608" s="31">
        <f t="shared" si="262"/>
        <v>658</v>
      </c>
      <c r="AK608" s="20">
        <v>600</v>
      </c>
      <c r="AL608" s="20">
        <f t="shared" si="259"/>
        <v>5.7205725292270269E-2</v>
      </c>
      <c r="AM608" s="20">
        <f t="shared" si="260"/>
        <v>-5.559347488384165E-2</v>
      </c>
      <c r="AN608" s="20">
        <f t="shared" ca="1" si="275"/>
        <v>7.2102919791345352E-2</v>
      </c>
      <c r="AO608" s="20">
        <f t="shared" ca="1" si="276"/>
        <v>-6.1332809312880619E-3</v>
      </c>
      <c r="AP608" s="20">
        <f t="shared" ca="1" si="263"/>
        <v>5.7502473696200429E-2</v>
      </c>
      <c r="AQ608" s="31">
        <f t="shared" ca="1" si="264"/>
        <v>-1.2511290548698834E-2</v>
      </c>
      <c r="AR608" s="89">
        <f t="shared" ca="1" si="265"/>
        <v>-1.3159559742196764E-2</v>
      </c>
      <c r="AT608" s="64">
        <f t="shared" si="277"/>
        <v>11.75</v>
      </c>
      <c r="AU608" s="65">
        <f t="shared" ca="1" si="278"/>
        <v>3.8851780153891111E-2</v>
      </c>
      <c r="AV608" s="66">
        <f t="shared" ca="1" si="279"/>
        <v>2.0347946481492378E-3</v>
      </c>
    </row>
    <row r="609" spans="2:48" x14ac:dyDescent="0.2">
      <c r="B609" s="3">
        <v>38770</v>
      </c>
      <c r="C609" s="4">
        <v>1292.670044</v>
      </c>
      <c r="D609" s="4">
        <v>779.44000200000005</v>
      </c>
      <c r="E609" s="4">
        <v>733.53002900000001</v>
      </c>
      <c r="F609" s="4">
        <v>62.41</v>
      </c>
      <c r="G609" s="4">
        <v>100.300003</v>
      </c>
      <c r="I609" s="74">
        <v>38770</v>
      </c>
      <c r="J609" s="75">
        <f t="shared" si="252"/>
        <v>7.5134757426631891E-3</v>
      </c>
      <c r="K609" s="75">
        <f t="shared" si="253"/>
        <v>8.8532568113878374E-3</v>
      </c>
      <c r="L609" s="75">
        <f t="shared" si="254"/>
        <v>9.2875419393231573E-3</v>
      </c>
      <c r="M609" s="75">
        <f t="shared" si="255"/>
        <v>7.5880046430093799E-3</v>
      </c>
      <c r="N609" s="76">
        <f t="shared" si="256"/>
        <v>4.0040139338536063E-3</v>
      </c>
      <c r="P609" s="77">
        <v>43249</v>
      </c>
      <c r="Q609" s="78">
        <v>-1.1564187400276104E-2</v>
      </c>
      <c r="R609" s="78">
        <v>-3.9191137670186258E-3</v>
      </c>
      <c r="S609" s="78">
        <v>-2.0160854438305786E-3</v>
      </c>
      <c r="T609" s="78">
        <v>-2.0364568208992087E-2</v>
      </c>
      <c r="U609" s="79">
        <v>6.5962776122423994E-3</v>
      </c>
      <c r="W609" s="44">
        <f t="shared" si="257"/>
        <v>43243</v>
      </c>
      <c r="X609" s="20">
        <f t="shared" ca="1" si="258"/>
        <v>2.7537746226147138E-3</v>
      </c>
      <c r="Y609" s="20">
        <f t="shared" ca="1" si="266"/>
        <v>7.583274672156809E-6</v>
      </c>
      <c r="Z609" s="20">
        <f t="shared" ca="1" si="267"/>
        <v>3.8607441901492706E-6</v>
      </c>
      <c r="AA609" s="20">
        <f t="shared" ca="1" si="268"/>
        <v>10.500450355807255</v>
      </c>
      <c r="AB609" s="31">
        <f t="shared" ca="1" si="269"/>
        <v>1.4014992835843554</v>
      </c>
      <c r="AC609" s="20">
        <f t="shared" ca="1" si="270"/>
        <v>1182</v>
      </c>
      <c r="AD609" s="20">
        <f t="shared" ca="1" si="271"/>
        <v>0.93918918918918914</v>
      </c>
      <c r="AE609" s="20">
        <f t="shared" ca="1" si="272"/>
        <v>1.5480028031383324</v>
      </c>
      <c r="AF609" s="20">
        <f t="shared" ca="1" si="273"/>
        <v>1.4014992835843554</v>
      </c>
      <c r="AG609" s="20">
        <f t="shared" ca="1" si="261"/>
        <v>1.8386044829722086</v>
      </c>
      <c r="AH609" s="45">
        <f t="shared" ca="1" si="274"/>
        <v>1.9642002418874616</v>
      </c>
      <c r="AJ609" s="47">
        <f t="shared" si="262"/>
        <v>657</v>
      </c>
      <c r="AK609" s="46">
        <v>601</v>
      </c>
      <c r="AL609" s="46">
        <f t="shared" si="259"/>
        <v>5.7205725292270269E-2</v>
      </c>
      <c r="AM609" s="46">
        <f t="shared" si="260"/>
        <v>-5.559347488384165E-2</v>
      </c>
      <c r="AN609" s="46">
        <f t="shared" ca="1" si="275"/>
        <v>5.9505555922227768E-2</v>
      </c>
      <c r="AO609" s="94">
        <f t="shared" ca="1" si="276"/>
        <v>-2.3847328712176926E-2</v>
      </c>
      <c r="AP609" s="46">
        <f t="shared" ca="1" si="263"/>
        <v>6.1824399409875358E-2</v>
      </c>
      <c r="AQ609" s="47">
        <f t="shared" ca="1" si="264"/>
        <v>-1.0941966499102894E-2</v>
      </c>
      <c r="AR609" s="90">
        <f t="shared" ca="1" si="265"/>
        <v>-1.063457059910141E-2</v>
      </c>
      <c r="AT609" s="67">
        <f t="shared" si="277"/>
        <v>12.166666666666666</v>
      </c>
      <c r="AU609" s="56">
        <f t="shared" ca="1" si="278"/>
        <v>4.6504119075766855E-2</v>
      </c>
      <c r="AV609" s="57">
        <f t="shared" ca="1" si="279"/>
        <v>1.3759781172318108E-3</v>
      </c>
    </row>
    <row r="610" spans="2:48" x14ac:dyDescent="0.2">
      <c r="B610" s="3">
        <v>38771</v>
      </c>
      <c r="C610" s="4">
        <v>1287.790039</v>
      </c>
      <c r="D610" s="4">
        <v>777.29998799999998</v>
      </c>
      <c r="E610" s="4">
        <v>732.45001200000002</v>
      </c>
      <c r="F610" s="4">
        <v>62.57</v>
      </c>
      <c r="G610" s="4">
        <v>100.239998</v>
      </c>
      <c r="I610" s="77">
        <v>38771</v>
      </c>
      <c r="J610" s="78">
        <f t="shared" si="252"/>
        <v>-3.7751358304083846E-3</v>
      </c>
      <c r="K610" s="78">
        <f t="shared" si="253"/>
        <v>-2.7455788700976431E-3</v>
      </c>
      <c r="L610" s="78">
        <f t="shared" si="254"/>
        <v>-1.4723555373354702E-3</v>
      </c>
      <c r="M610" s="78">
        <f t="shared" si="255"/>
        <v>2.5636917160712018E-3</v>
      </c>
      <c r="N610" s="79">
        <f t="shared" si="256"/>
        <v>-5.9825521640317263E-4</v>
      </c>
      <c r="P610" s="74">
        <v>43250</v>
      </c>
      <c r="Q610" s="75">
        <v>1.2695791469277327E-2</v>
      </c>
      <c r="R610" s="75">
        <v>1.4809910659897224E-2</v>
      </c>
      <c r="S610" s="75">
        <v>1.4990894367763088E-2</v>
      </c>
      <c r="T610" s="75">
        <v>1.5263773582442535E-2</v>
      </c>
      <c r="U610" s="76">
        <v>-2.5275884665791931E-3</v>
      </c>
      <c r="W610" s="42">
        <f t="shared" si="257"/>
        <v>43244</v>
      </c>
      <c r="X610" s="19">
        <f t="shared" ca="1" si="258"/>
        <v>2.7462216429208998E-3</v>
      </c>
      <c r="Y610" s="46">
        <f t="shared" ca="1" si="266"/>
        <v>7.541733312047166E-6</v>
      </c>
      <c r="Z610" s="19">
        <f t="shared" ca="1" si="267"/>
        <v>5.1565785865646855E-6</v>
      </c>
      <c r="AA610" s="46">
        <f t="shared" ca="1" si="268"/>
        <v>10.71269127725248</v>
      </c>
      <c r="AB610" s="47">
        <f t="shared" ca="1" si="269"/>
        <v>1.2093576748680002</v>
      </c>
      <c r="AC610" s="46">
        <f t="shared" ca="1" si="270"/>
        <v>1141</v>
      </c>
      <c r="AD610" s="46">
        <f t="shared" ca="1" si="271"/>
        <v>0.90659777424483312</v>
      </c>
      <c r="AE610" s="46">
        <f t="shared" ca="1" si="272"/>
        <v>1.3200915564437334</v>
      </c>
      <c r="AF610" s="46">
        <f t="shared" ca="1" si="273"/>
        <v>1.2093576748680002</v>
      </c>
      <c r="AG610" s="46">
        <f t="shared" ca="1" si="261"/>
        <v>1.354453473881329</v>
      </c>
      <c r="AH610" s="48">
        <f t="shared" ca="1" si="274"/>
        <v>1.4625459857621352</v>
      </c>
      <c r="AJ610" s="31">
        <f t="shared" si="262"/>
        <v>656</v>
      </c>
      <c r="AK610" s="20">
        <v>602</v>
      </c>
      <c r="AL610" s="20">
        <f t="shared" si="259"/>
        <v>5.7205725292270269E-2</v>
      </c>
      <c r="AM610" s="20">
        <f t="shared" si="260"/>
        <v>-5.559347488384165E-2</v>
      </c>
      <c r="AN610" s="20">
        <f t="shared" ca="1" si="275"/>
        <v>2.2627707348482847E-2</v>
      </c>
      <c r="AO610" s="20">
        <f t="shared" ca="1" si="276"/>
        <v>-1.0304083314273328E-2</v>
      </c>
      <c r="AP610" s="20">
        <f t="shared" ca="1" si="263"/>
        <v>1.757907582629142E-2</v>
      </c>
      <c r="AQ610" s="31">
        <f t="shared" ca="1" si="264"/>
        <v>8.9658987672954646E-2</v>
      </c>
      <c r="AR610" s="89">
        <f t="shared" ca="1" si="265"/>
        <v>9.6072550120804179E-2</v>
      </c>
      <c r="AT610" s="64">
        <f t="shared" si="277"/>
        <v>12.615384615384615</v>
      </c>
      <c r="AU610" s="65">
        <f t="shared" ca="1" si="278"/>
        <v>3.8984554409743498E-3</v>
      </c>
      <c r="AV610" s="66">
        <f t="shared" ca="1" si="279"/>
        <v>0.11643917857085898</v>
      </c>
    </row>
    <row r="611" spans="2:48" x14ac:dyDescent="0.2">
      <c r="B611" s="3">
        <v>38772</v>
      </c>
      <c r="C611" s="4">
        <v>1289.4300539999999</v>
      </c>
      <c r="D611" s="4">
        <v>780.65002400000003</v>
      </c>
      <c r="E611" s="4">
        <v>736.59997599999997</v>
      </c>
      <c r="F611" s="4">
        <v>62.779998999999997</v>
      </c>
      <c r="G611" s="4">
        <v>100.32</v>
      </c>
      <c r="I611" s="74">
        <v>38772</v>
      </c>
      <c r="J611" s="75">
        <f t="shared" si="252"/>
        <v>1.2735111705580978E-3</v>
      </c>
      <c r="K611" s="75">
        <f t="shared" si="253"/>
        <v>4.3098366804555331E-3</v>
      </c>
      <c r="L611" s="75">
        <f t="shared" si="254"/>
        <v>5.6658665192293759E-3</v>
      </c>
      <c r="M611" s="75">
        <f t="shared" si="255"/>
        <v>3.3562250279686153E-3</v>
      </c>
      <c r="N611" s="76">
        <f t="shared" si="256"/>
        <v>7.9810456500600932E-4</v>
      </c>
      <c r="P611" s="77">
        <v>43251</v>
      </c>
      <c r="Q611" s="78">
        <v>-6.8795598882546083E-3</v>
      </c>
      <c r="R611" s="78">
        <v>-1.0940215973225328E-2</v>
      </c>
      <c r="S611" s="78">
        <v>-8.725784189987696E-3</v>
      </c>
      <c r="T611" s="78">
        <v>-6.300028997710691E-3</v>
      </c>
      <c r="U611" s="79">
        <v>-8.4471137931368728E-4</v>
      </c>
      <c r="W611" s="44">
        <f t="shared" si="257"/>
        <v>43245</v>
      </c>
      <c r="X611" s="20">
        <f t="shared" ca="1" si="258"/>
        <v>2.1721031463981209E-3</v>
      </c>
      <c r="Y611" s="20">
        <f t="shared" ca="1" si="266"/>
        <v>4.7180320785926165E-6</v>
      </c>
      <c r="Z611" s="20">
        <f t="shared" ca="1" si="267"/>
        <v>6.1030392177084602E-6</v>
      </c>
      <c r="AA611" s="20">
        <f t="shared" ca="1" si="268"/>
        <v>11.233660961615282</v>
      </c>
      <c r="AB611" s="31">
        <f t="shared" ca="1" si="269"/>
        <v>0.87923985171002073</v>
      </c>
      <c r="AC611" s="20">
        <f t="shared" ca="1" si="270"/>
        <v>1055</v>
      </c>
      <c r="AD611" s="20">
        <f t="shared" ca="1" si="271"/>
        <v>0.83823529411764708</v>
      </c>
      <c r="AE611" s="20">
        <f t="shared" ca="1" si="272"/>
        <v>0.98723099199017461</v>
      </c>
      <c r="AF611" s="20">
        <f t="shared" ca="1" si="273"/>
        <v>0.87923985171002073</v>
      </c>
      <c r="AG611" s="20">
        <f t="shared" ca="1" si="261"/>
        <v>0.69504247221489368</v>
      </c>
      <c r="AH611" s="45">
        <f t="shared" ca="1" si="274"/>
        <v>0.77306271683505923</v>
      </c>
      <c r="AJ611" s="47">
        <f t="shared" si="262"/>
        <v>655</v>
      </c>
      <c r="AK611" s="46">
        <v>603</v>
      </c>
      <c r="AL611" s="46">
        <f t="shared" si="259"/>
        <v>5.7205725292270269E-2</v>
      </c>
      <c r="AM611" s="46">
        <f t="shared" si="260"/>
        <v>-5.559347488384165E-2</v>
      </c>
      <c r="AN611" s="46">
        <f t="shared" ca="1" si="275"/>
        <v>-7.6820873897106229E-3</v>
      </c>
      <c r="AO611" s="94">
        <f t="shared" ca="1" si="276"/>
        <v>-2.4075315767549153E-2</v>
      </c>
      <c r="AP611" s="46">
        <f t="shared" ca="1" si="263"/>
        <v>-1.0839755499840981E-2</v>
      </c>
      <c r="AQ611" s="47">
        <f t="shared" ca="1" si="264"/>
        <v>-8.7765140238756992E-3</v>
      </c>
      <c r="AR611" s="90">
        <f t="shared" ca="1" si="265"/>
        <v>-9.8008567561476169E-3</v>
      </c>
      <c r="AT611" s="67">
        <f t="shared" si="277"/>
        <v>13.1</v>
      </c>
      <c r="AU611" s="56">
        <f t="shared" ca="1" si="278"/>
        <v>1.5392539207819596E-3</v>
      </c>
      <c r="AV611" s="57">
        <f t="shared" ca="1" si="279"/>
        <v>1.2583439903242695E-3</v>
      </c>
    </row>
    <row r="612" spans="2:48" x14ac:dyDescent="0.2">
      <c r="B612" s="3">
        <v>38775</v>
      </c>
      <c r="C612" s="4">
        <v>1294.119995</v>
      </c>
      <c r="D612" s="4">
        <v>782.39001499999995</v>
      </c>
      <c r="E612" s="4">
        <v>740.63000499999998</v>
      </c>
      <c r="F612" s="4">
        <v>63</v>
      </c>
      <c r="G612" s="4">
        <v>100.110001</v>
      </c>
      <c r="I612" s="77">
        <v>38775</v>
      </c>
      <c r="J612" s="78">
        <f t="shared" si="252"/>
        <v>3.6372201698348888E-3</v>
      </c>
      <c r="K612" s="78">
        <f t="shared" si="253"/>
        <v>2.22890020688697E-3</v>
      </c>
      <c r="L612" s="78">
        <f t="shared" si="254"/>
        <v>5.4711229042994341E-3</v>
      </c>
      <c r="M612" s="78">
        <f t="shared" si="255"/>
        <v>3.5043167171761734E-3</v>
      </c>
      <c r="N612" s="79">
        <f t="shared" si="256"/>
        <v>-2.093291467304588E-3</v>
      </c>
      <c r="P612" s="74">
        <v>43252</v>
      </c>
      <c r="Q612" s="75">
        <v>1.0849230126018993E-2</v>
      </c>
      <c r="R612" s="75">
        <v>6.1137064625288156E-3</v>
      </c>
      <c r="S612" s="75">
        <v>8.7964661895721802E-3</v>
      </c>
      <c r="T612" s="75">
        <v>8.6455040736165886E-3</v>
      </c>
      <c r="U612" s="76">
        <v>-3.569387596932093E-3</v>
      </c>
      <c r="W612" s="42">
        <f t="shared" si="257"/>
        <v>43249</v>
      </c>
      <c r="X612" s="19">
        <f t="shared" ca="1" si="258"/>
        <v>6.5962776122423994E-3</v>
      </c>
      <c r="Y612" s="46">
        <f t="shared" ca="1" si="266"/>
        <v>4.3510878337770288E-5</v>
      </c>
      <c r="Z612" s="19">
        <f t="shared" ca="1" si="267"/>
        <v>6.0645900630730468E-6</v>
      </c>
      <c r="AA612" s="46">
        <f t="shared" ca="1" si="268"/>
        <v>4.8384649666466819</v>
      </c>
      <c r="AB612" s="47">
        <f t="shared" ca="1" si="269"/>
        <v>2.6785403939077894</v>
      </c>
      <c r="AC612" s="46">
        <f t="shared" ca="1" si="270"/>
        <v>1253</v>
      </c>
      <c r="AD612" s="46">
        <f t="shared" ca="1" si="271"/>
        <v>0.99562798092209859</v>
      </c>
      <c r="AE612" s="46">
        <f t="shared" ca="1" si="272"/>
        <v>2.6219027371611214</v>
      </c>
      <c r="AF612" s="46">
        <f t="shared" ca="1" si="273"/>
        <v>2.6785403939077894</v>
      </c>
      <c r="AG612" s="46">
        <f t="shared" ca="1" si="261"/>
        <v>6.9326501105233023</v>
      </c>
      <c r="AH612" s="48">
        <f t="shared" ca="1" si="274"/>
        <v>7.1745786417956952</v>
      </c>
      <c r="AJ612" s="31">
        <f t="shared" si="262"/>
        <v>654</v>
      </c>
      <c r="AK612" s="20">
        <v>604</v>
      </c>
      <c r="AL612" s="20">
        <f t="shared" si="259"/>
        <v>5.7205725292270269E-2</v>
      </c>
      <c r="AM612" s="20">
        <f t="shared" si="260"/>
        <v>-5.559347488384165E-2</v>
      </c>
      <c r="AN612" s="20">
        <f t="shared" ca="1" si="275"/>
        <v>1.3892682999023428E-2</v>
      </c>
      <c r="AO612" s="20">
        <f t="shared" ca="1" si="276"/>
        <v>-1.5472697483414994E-2</v>
      </c>
      <c r="AP612" s="20">
        <f t="shared" ca="1" si="263"/>
        <v>1.4262965008606772E-2</v>
      </c>
      <c r="AQ612" s="31">
        <f t="shared" ca="1" si="264"/>
        <v>-5.0312238662142593E-2</v>
      </c>
      <c r="AR612" s="89">
        <f t="shared" ca="1" si="265"/>
        <v>-5.1914757177119297E-2</v>
      </c>
      <c r="AT612" s="64">
        <f t="shared" si="277"/>
        <v>13.625</v>
      </c>
      <c r="AU612" s="65">
        <f t="shared" ca="1" si="278"/>
        <v>2.7717633276505985E-3</v>
      </c>
      <c r="AV612" s="66">
        <f t="shared" ca="1" si="279"/>
        <v>3.6721309923844911E-2</v>
      </c>
    </row>
    <row r="613" spans="2:48" x14ac:dyDescent="0.2">
      <c r="B613" s="3">
        <v>38776</v>
      </c>
      <c r="C613" s="4">
        <v>1280.660034</v>
      </c>
      <c r="D613" s="4">
        <v>773.59997599999997</v>
      </c>
      <c r="E613" s="4">
        <v>730.64001499999995</v>
      </c>
      <c r="F613" s="4">
        <v>62.419998</v>
      </c>
      <c r="G613" s="4">
        <v>100.32</v>
      </c>
      <c r="I613" s="74">
        <v>38776</v>
      </c>
      <c r="J613" s="75">
        <f t="shared" si="252"/>
        <v>-1.0400860084075914E-2</v>
      </c>
      <c r="K613" s="75">
        <f t="shared" si="253"/>
        <v>-1.1234855802703437E-2</v>
      </c>
      <c r="L613" s="75">
        <f t="shared" si="254"/>
        <v>-1.3488502940142203E-2</v>
      </c>
      <c r="M613" s="75">
        <f t="shared" si="255"/>
        <v>-9.2063809523809572E-3</v>
      </c>
      <c r="N613" s="76">
        <f t="shared" si="256"/>
        <v>2.0976825282420712E-3</v>
      </c>
      <c r="P613" s="77">
        <v>43255</v>
      </c>
      <c r="Q613" s="78">
        <v>4.4795984363044895E-3</v>
      </c>
      <c r="R613" s="78">
        <v>5.0400061387816594E-3</v>
      </c>
      <c r="S613" s="78">
        <v>3.2706799023128597E-3</v>
      </c>
      <c r="T613" s="78">
        <v>2.9999857142856612E-3</v>
      </c>
      <c r="U613" s="79">
        <v>-2.3567118711027174E-3</v>
      </c>
      <c r="W613" s="44">
        <f t="shared" si="257"/>
        <v>43250</v>
      </c>
      <c r="X613" s="20">
        <f t="shared" ca="1" si="258"/>
        <v>-2.5275884665791931E-3</v>
      </c>
      <c r="Y613" s="20">
        <f t="shared" ca="1" si="266"/>
        <v>6.3887034563841567E-6</v>
      </c>
      <c r="Z613" s="20">
        <f t="shared" ca="1" si="267"/>
        <v>1.617035018201847E-5</v>
      </c>
      <c r="AA613" s="20">
        <f t="shared" ca="1" si="268"/>
        <v>10.637243714179359</v>
      </c>
      <c r="AB613" s="31">
        <f t="shared" ca="1" si="269"/>
        <v>-0.62855987316419915</v>
      </c>
      <c r="AC613" s="20">
        <f t="shared" ca="1" si="270"/>
        <v>268</v>
      </c>
      <c r="AD613" s="20">
        <f t="shared" ca="1" si="271"/>
        <v>0.21263910969793323</v>
      </c>
      <c r="AE613" s="20">
        <f t="shared" ca="1" si="272"/>
        <v>-0.79729759048074422</v>
      </c>
      <c r="AF613" s="20">
        <f t="shared" ca="1" si="273"/>
        <v>-0.62855987316419915</v>
      </c>
      <c r="AG613" s="20">
        <f t="shared" ca="1" si="261"/>
        <v>0.4544211266130484</v>
      </c>
      <c r="AH613" s="45">
        <f t="shared" ca="1" si="274"/>
        <v>0.39508751415219412</v>
      </c>
      <c r="AJ613" s="47">
        <f t="shared" si="262"/>
        <v>653</v>
      </c>
      <c r="AK613" s="46">
        <v>605</v>
      </c>
      <c r="AL613" s="46">
        <f t="shared" si="259"/>
        <v>5.7205725292270269E-2</v>
      </c>
      <c r="AM613" s="46">
        <f t="shared" si="260"/>
        <v>-5.559347488384165E-2</v>
      </c>
      <c r="AN613" s="46">
        <f t="shared" ca="1" si="275"/>
        <v>-7.1807125272527986E-2</v>
      </c>
      <c r="AO613" s="94">
        <f t="shared" ca="1" si="276"/>
        <v>-2.1249454479998534E-3</v>
      </c>
      <c r="AP613" s="46">
        <f t="shared" ca="1" si="263"/>
        <v>-5.8368489563570207E-2</v>
      </c>
      <c r="AQ613" s="47">
        <f t="shared" ca="1" si="264"/>
        <v>2.2614009488839144E-2</v>
      </c>
      <c r="AR613" s="90">
        <f t="shared" ca="1" si="265"/>
        <v>2.1645624343620152E-2</v>
      </c>
      <c r="AT613" s="67">
        <f t="shared" si="277"/>
        <v>14.195652173913043</v>
      </c>
      <c r="AU613" s="56">
        <f t="shared" ca="1" si="278"/>
        <v>4.8362891625608487E-2</v>
      </c>
      <c r="AV613" s="57">
        <f t="shared" ca="1" si="279"/>
        <v>6.6511322555653091E-3</v>
      </c>
    </row>
    <row r="614" spans="2:48" x14ac:dyDescent="0.2">
      <c r="B614" s="3">
        <v>38777</v>
      </c>
      <c r="C614" s="4">
        <v>1291.23999</v>
      </c>
      <c r="D614" s="4">
        <v>785.15002400000003</v>
      </c>
      <c r="E614" s="4">
        <v>742.34997599999997</v>
      </c>
      <c r="F614" s="4">
        <v>63.060001</v>
      </c>
      <c r="G614" s="4">
        <v>99.949996999999996</v>
      </c>
      <c r="I614" s="77">
        <v>38777</v>
      </c>
      <c r="J614" s="78">
        <f t="shared" si="252"/>
        <v>8.2613306569384506E-3</v>
      </c>
      <c r="K614" s="78">
        <f t="shared" si="253"/>
        <v>1.4930258994734071E-2</v>
      </c>
      <c r="L614" s="78">
        <f t="shared" si="254"/>
        <v>1.602699107576256E-2</v>
      </c>
      <c r="M614" s="78">
        <f t="shared" si="255"/>
        <v>1.025317238875913E-2</v>
      </c>
      <c r="N614" s="79">
        <f t="shared" si="256"/>
        <v>-3.6882276714513256E-3</v>
      </c>
      <c r="P614" s="74">
        <v>43256</v>
      </c>
      <c r="Q614" s="75">
        <v>7.025931033491264E-4</v>
      </c>
      <c r="R614" s="75">
        <v>3.1196093653392985E-3</v>
      </c>
      <c r="S614" s="75">
        <v>6.8103389042087738E-3</v>
      </c>
      <c r="T614" s="75">
        <v>-1.5667426515701406E-3</v>
      </c>
      <c r="U614" s="76">
        <v>7.5594820455552345E-4</v>
      </c>
      <c r="W614" s="42">
        <f t="shared" si="257"/>
        <v>43251</v>
      </c>
      <c r="X614" s="19">
        <f t="shared" ca="1" si="258"/>
        <v>-8.4471137931368728E-4</v>
      </c>
      <c r="Y614" s="46">
        <f t="shared" ca="1" si="266"/>
        <v>7.1353731434203208E-7</v>
      </c>
      <c r="Z614" s="19">
        <f t="shared" ca="1" si="267"/>
        <v>1.3938376572343708E-5</v>
      </c>
      <c r="AA614" s="46">
        <f t="shared" ca="1" si="268"/>
        <v>11.129672334904836</v>
      </c>
      <c r="AB614" s="47">
        <f t="shared" ca="1" si="269"/>
        <v>-0.22625711642693469</v>
      </c>
      <c r="AC614" s="46">
        <f t="shared" ca="1" si="270"/>
        <v>455</v>
      </c>
      <c r="AD614" s="46">
        <f t="shared" ca="1" si="271"/>
        <v>0.36128775834658189</v>
      </c>
      <c r="AE614" s="46">
        <f t="shared" ca="1" si="272"/>
        <v>-0.35501878717846497</v>
      </c>
      <c r="AF614" s="46">
        <f t="shared" ca="1" si="273"/>
        <v>-0.22625711642693469</v>
      </c>
      <c r="AG614" s="46">
        <f t="shared" ca="1" si="261"/>
        <v>7.3877901140435548E-2</v>
      </c>
      <c r="AH614" s="48">
        <f t="shared" ca="1" si="274"/>
        <v>5.1192282733831487E-2</v>
      </c>
      <c r="AJ614" s="31">
        <f t="shared" si="262"/>
        <v>652</v>
      </c>
      <c r="AK614" s="20">
        <v>606</v>
      </c>
      <c r="AL614" s="20">
        <f t="shared" si="259"/>
        <v>5.7205725292270269E-2</v>
      </c>
      <c r="AM614" s="20">
        <f t="shared" si="260"/>
        <v>-5.559347488384165E-2</v>
      </c>
      <c r="AN614" s="20">
        <f t="shared" ca="1" si="275"/>
        <v>-4.5918427770948768E-2</v>
      </c>
      <c r="AO614" s="20">
        <f t="shared" ca="1" si="276"/>
        <v>-3.2888178391423113E-2</v>
      </c>
      <c r="AP614" s="20">
        <f t="shared" ca="1" si="263"/>
        <v>-0.10600030619705496</v>
      </c>
      <c r="AQ614" s="31">
        <f t="shared" ca="1" si="264"/>
        <v>-3.9199203158431395E-2</v>
      </c>
      <c r="AR614" s="89">
        <f t="shared" ca="1" si="265"/>
        <v>-3.8517245682138226E-2</v>
      </c>
      <c r="AT614" s="64">
        <f t="shared" si="277"/>
        <v>14.818181818181818</v>
      </c>
      <c r="AU614" s="65">
        <f t="shared" ca="1" si="278"/>
        <v>0.1664980528146103</v>
      </c>
      <c r="AV614" s="66">
        <f t="shared" ca="1" si="279"/>
        <v>2.1983931730447812E-2</v>
      </c>
    </row>
    <row r="615" spans="2:48" x14ac:dyDescent="0.2">
      <c r="B615" s="3">
        <v>38778</v>
      </c>
      <c r="C615" s="4">
        <v>1289.1400149999999</v>
      </c>
      <c r="D615" s="4">
        <v>782.30999799999995</v>
      </c>
      <c r="E615" s="4">
        <v>740.15997300000004</v>
      </c>
      <c r="F615" s="4">
        <v>62.939999</v>
      </c>
      <c r="G615" s="4">
        <v>99.699996999999996</v>
      </c>
      <c r="I615" s="74">
        <v>38778</v>
      </c>
      <c r="J615" s="75">
        <f t="shared" si="252"/>
        <v>-1.6263243210118405E-3</v>
      </c>
      <c r="K615" s="75">
        <f t="shared" si="253"/>
        <v>-3.6171762251644276E-3</v>
      </c>
      <c r="L615" s="75">
        <f t="shared" si="254"/>
        <v>-2.9500950640563278E-3</v>
      </c>
      <c r="M615" s="75">
        <f t="shared" si="255"/>
        <v>-1.9029812574852243E-3</v>
      </c>
      <c r="N615" s="76">
        <f t="shared" si="256"/>
        <v>-2.5012507003877148E-3</v>
      </c>
      <c r="P615" s="77">
        <v>43257</v>
      </c>
      <c r="Q615" s="78">
        <v>8.5673925277203553E-3</v>
      </c>
      <c r="R615" s="78">
        <v>7.7089524915183259E-3</v>
      </c>
      <c r="S615" s="78">
        <v>6.8002775187270955E-3</v>
      </c>
      <c r="T615" s="78">
        <v>8.987232781376071E-3</v>
      </c>
      <c r="U615" s="79">
        <v>-2.2661315356006777E-3</v>
      </c>
      <c r="W615" s="44">
        <f t="shared" si="257"/>
        <v>43252</v>
      </c>
      <c r="X615" s="20">
        <f t="shared" ca="1" si="258"/>
        <v>-3.569387596932093E-3</v>
      </c>
      <c r="Y615" s="20">
        <f t="shared" ca="1" si="266"/>
        <v>1.2740527817132662E-5</v>
      </c>
      <c r="Z615" s="20">
        <f t="shared" ca="1" si="267"/>
        <v>1.080691101851747E-5</v>
      </c>
      <c r="AA615" s="20">
        <f t="shared" ca="1" si="268"/>
        <v>10.256400622064291</v>
      </c>
      <c r="AB615" s="31">
        <f t="shared" ca="1" si="269"/>
        <v>-1.0857827118269854</v>
      </c>
      <c r="AC615" s="20">
        <f t="shared" ca="1" si="270"/>
        <v>127</v>
      </c>
      <c r="AD615" s="20">
        <f t="shared" ca="1" si="271"/>
        <v>0.10055643879173291</v>
      </c>
      <c r="AE615" s="20">
        <f t="shared" ca="1" si="272"/>
        <v>-1.2783873629487974</v>
      </c>
      <c r="AF615" s="20">
        <f t="shared" ca="1" si="273"/>
        <v>-1.0857827118269854</v>
      </c>
      <c r="AG615" s="20">
        <f t="shared" ca="1" si="261"/>
        <v>1.2799086793182783</v>
      </c>
      <c r="AH615" s="45">
        <f t="shared" ca="1" si="274"/>
        <v>1.1789240973023625</v>
      </c>
      <c r="AJ615" s="47">
        <f t="shared" si="262"/>
        <v>651</v>
      </c>
      <c r="AK615" s="46">
        <v>607</v>
      </c>
      <c r="AL615" s="46">
        <f t="shared" si="259"/>
        <v>5.7205725292270269E-2</v>
      </c>
      <c r="AM615" s="46">
        <f t="shared" si="260"/>
        <v>-5.559347488384165E-2</v>
      </c>
      <c r="AN615" s="46">
        <f t="shared" ca="1" si="275"/>
        <v>-1.5442305830044181E-2</v>
      </c>
      <c r="AO615" s="94">
        <f t="shared" ca="1" si="276"/>
        <v>-3.6266142406704317E-2</v>
      </c>
      <c r="AP615" s="46">
        <f t="shared" ca="1" si="263"/>
        <v>-1.2510646155802753E-2</v>
      </c>
      <c r="AQ615" s="47">
        <f t="shared" ca="1" si="264"/>
        <v>-6.6983201216532451E-2</v>
      </c>
      <c r="AR615" s="90">
        <f t="shared" ca="1" si="265"/>
        <v>-6.6877381305720893E-2</v>
      </c>
      <c r="AT615" s="67">
        <f t="shared" si="277"/>
        <v>15.5</v>
      </c>
      <c r="AU615" s="56">
        <f t="shared" ca="1" si="278"/>
        <v>2.4260021421533841E-3</v>
      </c>
      <c r="AV615" s="57">
        <f t="shared" ca="1" si="279"/>
        <v>6.9325054019817187E-2</v>
      </c>
    </row>
    <row r="616" spans="2:48" x14ac:dyDescent="0.2">
      <c r="B616" s="3">
        <v>38779</v>
      </c>
      <c r="C616" s="4">
        <v>1287.2299800000001</v>
      </c>
      <c r="D616" s="4">
        <v>779.86999500000002</v>
      </c>
      <c r="E616" s="4">
        <v>738.44000200000005</v>
      </c>
      <c r="F616" s="4">
        <v>62.68</v>
      </c>
      <c r="G616" s="4">
        <v>99.5</v>
      </c>
      <c r="I616" s="77">
        <v>38779</v>
      </c>
      <c r="J616" s="78">
        <f t="shared" si="252"/>
        <v>-1.481635026277483E-3</v>
      </c>
      <c r="K616" s="78">
        <f t="shared" si="253"/>
        <v>-3.1189720267386042E-3</v>
      </c>
      <c r="L616" s="78">
        <f t="shared" si="254"/>
        <v>-2.3237827804016994E-3</v>
      </c>
      <c r="M616" s="78">
        <f t="shared" si="255"/>
        <v>-4.1309025124071025E-3</v>
      </c>
      <c r="N616" s="79">
        <f t="shared" si="256"/>
        <v>-2.0059880242523599E-3</v>
      </c>
      <c r="P616" s="74">
        <v>43258</v>
      </c>
      <c r="Q616" s="75">
        <v>-7.1418865944396052E-4</v>
      </c>
      <c r="R616" s="75">
        <v>6.1318581184892145E-4</v>
      </c>
      <c r="S616" s="75">
        <v>-4.8807728387827761E-3</v>
      </c>
      <c r="T616" s="75">
        <v>-5.6553228196526894E-3</v>
      </c>
      <c r="U616" s="76">
        <v>2.1766253842457144E-3</v>
      </c>
      <c r="W616" s="42">
        <f t="shared" si="257"/>
        <v>43255</v>
      </c>
      <c r="X616" s="19">
        <f t="shared" ca="1" si="258"/>
        <v>-2.3567118711027174E-3</v>
      </c>
      <c r="Y616" s="46">
        <f t="shared" ca="1" si="266"/>
        <v>5.5540908433964714E-6</v>
      </c>
      <c r="Z616" s="19">
        <f t="shared" ca="1" si="267"/>
        <v>1.1635410956327907E-5</v>
      </c>
      <c r="AA616" s="46">
        <f t="shared" ca="1" si="268"/>
        <v>10.884113678698016</v>
      </c>
      <c r="AB616" s="47">
        <f t="shared" ca="1" si="269"/>
        <v>-0.69090068927248183</v>
      </c>
      <c r="AC616" s="46">
        <f t="shared" ca="1" si="270"/>
        <v>244</v>
      </c>
      <c r="AD616" s="46">
        <f t="shared" ca="1" si="271"/>
        <v>0.19356120826709061</v>
      </c>
      <c r="AE616" s="46">
        <f t="shared" ca="1" si="272"/>
        <v>-0.86484764499881905</v>
      </c>
      <c r="AF616" s="46">
        <f t="shared" ca="1" si="273"/>
        <v>-0.69090068927248183</v>
      </c>
      <c r="AG616" s="46">
        <f t="shared" ca="1" si="261"/>
        <v>0.54235634631897767</v>
      </c>
      <c r="AH616" s="48">
        <f t="shared" ca="1" si="274"/>
        <v>0.47734376243719046</v>
      </c>
      <c r="AJ616" s="31">
        <f t="shared" si="262"/>
        <v>650</v>
      </c>
      <c r="AK616" s="20">
        <v>608</v>
      </c>
      <c r="AL616" s="20">
        <f t="shared" si="259"/>
        <v>5.7205725292270269E-2</v>
      </c>
      <c r="AM616" s="20">
        <f t="shared" si="260"/>
        <v>-5.559347488384165E-2</v>
      </c>
      <c r="AN616" s="20">
        <f t="shared" ca="1" si="275"/>
        <v>-4.113894344218557E-2</v>
      </c>
      <c r="AO616" s="20">
        <f t="shared" ca="1" si="276"/>
        <v>-3.7295648412160785E-2</v>
      </c>
      <c r="AP616" s="20">
        <f t="shared" ca="1" si="263"/>
        <v>-5.3484493690963135E-2</v>
      </c>
      <c r="AQ616" s="31">
        <f t="shared" ca="1" si="264"/>
        <v>-1.8664180899683901E-3</v>
      </c>
      <c r="AR616" s="89">
        <f t="shared" ca="1" si="265"/>
        <v>-2.7515739787614584E-3</v>
      </c>
      <c r="AT616" s="64">
        <f t="shared" si="277"/>
        <v>16.25</v>
      </c>
      <c r="AU616" s="65">
        <f t="shared" ca="1" si="278"/>
        <v>4.6484604812403477E-2</v>
      </c>
      <c r="AV616" s="66">
        <f t="shared" ca="1" si="279"/>
        <v>1.2303133960970389E-4</v>
      </c>
    </row>
    <row r="617" spans="2:48" x14ac:dyDescent="0.2">
      <c r="B617" s="3">
        <v>38782</v>
      </c>
      <c r="C617" s="4">
        <v>1278.26001</v>
      </c>
      <c r="D617" s="4">
        <v>772.34002699999996</v>
      </c>
      <c r="E617" s="4">
        <v>731.15997300000004</v>
      </c>
      <c r="F617" s="4">
        <v>62.439999</v>
      </c>
      <c r="G617" s="4">
        <v>98.949996999999996</v>
      </c>
      <c r="I617" s="74">
        <v>38782</v>
      </c>
      <c r="J617" s="75">
        <f t="shared" si="252"/>
        <v>-6.9684284388715854E-3</v>
      </c>
      <c r="K617" s="75">
        <f t="shared" si="253"/>
        <v>-9.6554144258365181E-3</v>
      </c>
      <c r="L617" s="75">
        <f t="shared" si="254"/>
        <v>-9.8586601217196968E-3</v>
      </c>
      <c r="M617" s="75">
        <f t="shared" si="255"/>
        <v>-3.8289885130823142E-3</v>
      </c>
      <c r="N617" s="76">
        <f t="shared" si="256"/>
        <v>-5.527668341708581E-3</v>
      </c>
      <c r="P617" s="77">
        <v>43259</v>
      </c>
      <c r="Q617" s="78">
        <v>3.1259043500576704E-3</v>
      </c>
      <c r="R617" s="78">
        <v>4.9679094907174939E-3</v>
      </c>
      <c r="S617" s="78">
        <v>2.8301084342552837E-3</v>
      </c>
      <c r="T617" s="78">
        <v>1.137523073012389E-3</v>
      </c>
      <c r="U617" s="79">
        <v>-1.4164494538914233E-3</v>
      </c>
      <c r="W617" s="44">
        <f t="shared" si="257"/>
        <v>43256</v>
      </c>
      <c r="X617" s="20">
        <f t="shared" ca="1" si="258"/>
        <v>7.5594820455552345E-4</v>
      </c>
      <c r="Y617" s="20">
        <f t="shared" ca="1" si="266"/>
        <v>5.7145768797071954E-7</v>
      </c>
      <c r="Z617" s="20">
        <f t="shared" ca="1" si="267"/>
        <v>1.0370104678434209E-5</v>
      </c>
      <c r="AA617" s="20">
        <f t="shared" ca="1" si="268"/>
        <v>11.421477181099929</v>
      </c>
      <c r="AB617" s="31">
        <f t="shared" ca="1" si="269"/>
        <v>0.23474722644042656</v>
      </c>
      <c r="AC617" s="20">
        <f t="shared" ca="1" si="270"/>
        <v>728</v>
      </c>
      <c r="AD617" s="20">
        <f t="shared" ca="1" si="271"/>
        <v>0.57829888712241651</v>
      </c>
      <c r="AE617" s="20">
        <f t="shared" ca="1" si="272"/>
        <v>0.19754352326935534</v>
      </c>
      <c r="AF617" s="20">
        <f t="shared" ca="1" si="273"/>
        <v>0.23474722644042656</v>
      </c>
      <c r="AG617" s="20">
        <f t="shared" ca="1" si="261"/>
        <v>3.5796430937943442E-2</v>
      </c>
      <c r="AH617" s="45">
        <f t="shared" ca="1" si="274"/>
        <v>5.5106260321472901E-2</v>
      </c>
      <c r="AJ617" s="47">
        <f t="shared" si="262"/>
        <v>649</v>
      </c>
      <c r="AK617" s="46">
        <v>609</v>
      </c>
      <c r="AL617" s="46">
        <f t="shared" si="259"/>
        <v>5.7205725292270269E-2</v>
      </c>
      <c r="AM617" s="46">
        <f t="shared" si="260"/>
        <v>-5.559347488384165E-2</v>
      </c>
      <c r="AN617" s="46">
        <f t="shared" ca="1" si="275"/>
        <v>-4.5304146090982815E-2</v>
      </c>
      <c r="AO617" s="94">
        <f t="shared" ca="1" si="276"/>
        <v>-1.3380799584885189E-2</v>
      </c>
      <c r="AP617" s="46">
        <f t="shared" ca="1" si="263"/>
        <v>1.3162322294147416E-3</v>
      </c>
      <c r="AQ617" s="47">
        <f t="shared" ca="1" si="264"/>
        <v>5.0006626215434939E-2</v>
      </c>
      <c r="AR617" s="90">
        <f t="shared" ca="1" si="265"/>
        <v>4.9827962236611269E-2</v>
      </c>
      <c r="AT617" s="67">
        <f t="shared" si="277"/>
        <v>17.078947368421051</v>
      </c>
      <c r="AU617" s="56">
        <f t="shared" ca="1" si="278"/>
        <v>2.9588717522521459E-5</v>
      </c>
      <c r="AV617" s="57">
        <f t="shared" ca="1" si="279"/>
        <v>4.2404051515892105E-2</v>
      </c>
    </row>
    <row r="618" spans="2:48" x14ac:dyDescent="0.2">
      <c r="B618" s="3">
        <v>38783</v>
      </c>
      <c r="C618" s="4">
        <v>1275.880005</v>
      </c>
      <c r="D618" s="4">
        <v>763.330017</v>
      </c>
      <c r="E618" s="4">
        <v>721.05999799999995</v>
      </c>
      <c r="F618" s="4">
        <v>61.68</v>
      </c>
      <c r="G618" s="4">
        <v>99.199996999999996</v>
      </c>
      <c r="I618" s="77">
        <v>38783</v>
      </c>
      <c r="J618" s="78">
        <f t="shared" si="252"/>
        <v>-1.8619099255088038E-3</v>
      </c>
      <c r="K618" s="78">
        <f t="shared" si="253"/>
        <v>-1.1665859187691649E-2</v>
      </c>
      <c r="L618" s="78">
        <f t="shared" si="254"/>
        <v>-1.3813632273330266E-2</v>
      </c>
      <c r="M618" s="78">
        <f t="shared" si="255"/>
        <v>-1.2171668996983817E-2</v>
      </c>
      <c r="N618" s="79">
        <f t="shared" si="256"/>
        <v>2.5265286263727732E-3</v>
      </c>
      <c r="P618" s="74">
        <v>43262</v>
      </c>
      <c r="Q618" s="75">
        <v>1.0687077753775459E-3</v>
      </c>
      <c r="R618" s="75">
        <v>1.149514887223796E-4</v>
      </c>
      <c r="S618" s="75">
        <v>1.3094631436328613E-3</v>
      </c>
      <c r="T618" s="75">
        <v>6.3910946518337961E-3</v>
      </c>
      <c r="U618" s="76">
        <v>-1.0401985815602544E-3</v>
      </c>
      <c r="W618" s="42">
        <f t="shared" si="257"/>
        <v>43257</v>
      </c>
      <c r="X618" s="19">
        <f t="shared" ca="1" si="258"/>
        <v>-2.2661315356006777E-3</v>
      </c>
      <c r="Y618" s="46">
        <f t="shared" ca="1" si="266"/>
        <v>5.1353521366438857E-6</v>
      </c>
      <c r="Z618" s="19">
        <f t="shared" ca="1" si="267"/>
        <v>8.1336918390220892E-6</v>
      </c>
      <c r="AA618" s="46">
        <f t="shared" ca="1" si="268"/>
        <v>11.088127712025159</v>
      </c>
      <c r="AB618" s="47">
        <f t="shared" ca="1" si="269"/>
        <v>-0.79458663763696058</v>
      </c>
      <c r="AC618" s="46">
        <f t="shared" ca="1" si="270"/>
        <v>208</v>
      </c>
      <c r="AD618" s="46">
        <f t="shared" ca="1" si="271"/>
        <v>0.1649443561208267</v>
      </c>
      <c r="AE618" s="46">
        <f t="shared" ca="1" si="272"/>
        <v>-0.97433806141652624</v>
      </c>
      <c r="AF618" s="46">
        <f t="shared" ca="1" si="273"/>
        <v>-0.79458663763696058</v>
      </c>
      <c r="AG618" s="46">
        <f t="shared" ca="1" si="261"/>
        <v>0.70582583790167142</v>
      </c>
      <c r="AH618" s="48">
        <f t="shared" ca="1" si="274"/>
        <v>0.6313679247112105</v>
      </c>
      <c r="AJ618" s="31">
        <f t="shared" si="262"/>
        <v>648</v>
      </c>
      <c r="AK618" s="20">
        <v>610</v>
      </c>
      <c r="AL618" s="20">
        <f t="shared" si="259"/>
        <v>5.7205725292270269E-2</v>
      </c>
      <c r="AM618" s="20">
        <f t="shared" si="260"/>
        <v>-5.559347488384165E-2</v>
      </c>
      <c r="AN618" s="20">
        <f t="shared" ca="1" si="275"/>
        <v>1.1844671027482998E-2</v>
      </c>
      <c r="AO618" s="20">
        <f t="shared" ca="1" si="276"/>
        <v>-3.4483913200162565E-2</v>
      </c>
      <c r="AP618" s="20">
        <f t="shared" ca="1" si="263"/>
        <v>4.80501533520011E-3</v>
      </c>
      <c r="AQ618" s="31">
        <f t="shared" ca="1" si="264"/>
        <v>-1.1032830487151759E-2</v>
      </c>
      <c r="AR618" s="89">
        <f t="shared" ca="1" si="265"/>
        <v>-1.1880033794055072E-2</v>
      </c>
      <c r="AT618" s="64">
        <f t="shared" si="277"/>
        <v>18</v>
      </c>
      <c r="AU618" s="65">
        <f t="shared" ca="1" si="278"/>
        <v>4.1558710268714804E-4</v>
      </c>
      <c r="AV618" s="66">
        <f t="shared" ca="1" si="279"/>
        <v>2.5404336530620297E-3</v>
      </c>
    </row>
    <row r="619" spans="2:48" x14ac:dyDescent="0.2">
      <c r="B619" s="3">
        <v>38784</v>
      </c>
      <c r="C619" s="4">
        <v>1278.469971</v>
      </c>
      <c r="D619" s="4">
        <v>763.86999500000002</v>
      </c>
      <c r="E619" s="4">
        <v>721.84002699999996</v>
      </c>
      <c r="F619" s="4">
        <v>61.889999000000003</v>
      </c>
      <c r="G619" s="4">
        <v>99.25</v>
      </c>
      <c r="I619" s="74">
        <v>38784</v>
      </c>
      <c r="J619" s="75">
        <f t="shared" si="252"/>
        <v>2.0299448144420165E-3</v>
      </c>
      <c r="K619" s="75">
        <f t="shared" si="253"/>
        <v>7.0739783314458491E-4</v>
      </c>
      <c r="L619" s="75">
        <f t="shared" si="254"/>
        <v>1.0817809920999296E-3</v>
      </c>
      <c r="M619" s="75">
        <f t="shared" si="255"/>
        <v>3.4046530479896787E-3</v>
      </c>
      <c r="N619" s="76">
        <f t="shared" si="256"/>
        <v>5.0406251524386428E-4</v>
      </c>
      <c r="P619" s="77">
        <v>43263</v>
      </c>
      <c r="Q619" s="78">
        <v>1.7433853342918365E-3</v>
      </c>
      <c r="R619" s="78">
        <v>1.5342830542141852E-3</v>
      </c>
      <c r="S619" s="78">
        <v>4.5501198762113023E-3</v>
      </c>
      <c r="T619" s="78">
        <v>-6.3505079544099391E-3</v>
      </c>
      <c r="U619" s="79">
        <v>2.8397387622091573E-4</v>
      </c>
      <c r="W619" s="44">
        <f t="shared" si="257"/>
        <v>43258</v>
      </c>
      <c r="X619" s="20">
        <f t="shared" ca="1" si="258"/>
        <v>2.1766253842457144E-3</v>
      </c>
      <c r="Y619" s="20">
        <f t="shared" ca="1" si="266"/>
        <v>4.7376980633428042E-6</v>
      </c>
      <c r="Z619" s="20">
        <f t="shared" ca="1" si="267"/>
        <v>7.6737782809177052E-6</v>
      </c>
      <c r="AA619" s="20">
        <f t="shared" ca="1" si="268"/>
        <v>11.160313532031875</v>
      </c>
      <c r="AB619" s="31">
        <f t="shared" ca="1" si="269"/>
        <v>0.78574036855011209</v>
      </c>
      <c r="AC619" s="20">
        <f t="shared" ca="1" si="270"/>
        <v>1014</v>
      </c>
      <c r="AD619" s="20">
        <f t="shared" ca="1" si="271"/>
        <v>0.80564387917329094</v>
      </c>
      <c r="AE619" s="20">
        <f t="shared" ca="1" si="272"/>
        <v>0.8619550720012954</v>
      </c>
      <c r="AF619" s="20">
        <f t="shared" ca="1" si="273"/>
        <v>0.78574036855011209</v>
      </c>
      <c r="AG619" s="20">
        <f t="shared" ca="1" si="261"/>
        <v>0.54788506972732576</v>
      </c>
      <c r="AH619" s="45">
        <f t="shared" ca="1" si="274"/>
        <v>0.61738792676926602</v>
      </c>
      <c r="AJ619" s="47">
        <f t="shared" si="262"/>
        <v>647</v>
      </c>
      <c r="AK619" s="46">
        <v>611</v>
      </c>
      <c r="AL619" s="46">
        <f t="shared" si="259"/>
        <v>5.7205725292270269E-2</v>
      </c>
      <c r="AM619" s="46">
        <f t="shared" si="260"/>
        <v>-5.559347488384165E-2</v>
      </c>
      <c r="AN619" s="46">
        <f t="shared" ca="1" si="275"/>
        <v>-1.8955024943173714E-2</v>
      </c>
      <c r="AO619" s="94">
        <f t="shared" ca="1" si="276"/>
        <v>-4.7259367151442244E-2</v>
      </c>
      <c r="AP619" s="46">
        <f t="shared" ca="1" si="263"/>
        <v>-2.990181639690255E-2</v>
      </c>
      <c r="AQ619" s="47">
        <f t="shared" ca="1" si="264"/>
        <v>-3.6977281514135929E-2</v>
      </c>
      <c r="AR619" s="90">
        <f t="shared" ca="1" si="265"/>
        <v>-3.8813152107659253E-2</v>
      </c>
      <c r="AT619" s="67">
        <f t="shared" si="277"/>
        <v>19.029411764705884</v>
      </c>
      <c r="AU619" s="56">
        <f t="shared" ca="1" si="278"/>
        <v>1.7014551459430691E-2</v>
      </c>
      <c r="AV619" s="57">
        <f t="shared" ca="1" si="279"/>
        <v>2.8667062424011597E-2</v>
      </c>
    </row>
    <row r="620" spans="2:48" x14ac:dyDescent="0.2">
      <c r="B620" s="3">
        <v>38785</v>
      </c>
      <c r="C620" s="4">
        <v>1272.2299800000001</v>
      </c>
      <c r="D620" s="4">
        <v>760.26000999999997</v>
      </c>
      <c r="E620" s="4">
        <v>718.28002900000001</v>
      </c>
      <c r="F620" s="4">
        <v>61.82</v>
      </c>
      <c r="G620" s="4">
        <v>99.120002999999997</v>
      </c>
      <c r="I620" s="77">
        <v>38785</v>
      </c>
      <c r="J620" s="78">
        <f t="shared" si="252"/>
        <v>-4.8808271930854122E-3</v>
      </c>
      <c r="K620" s="78">
        <f t="shared" si="253"/>
        <v>-4.7259154353877343E-3</v>
      </c>
      <c r="L620" s="78">
        <f t="shared" si="254"/>
        <v>-4.9318378959884845E-3</v>
      </c>
      <c r="M620" s="78">
        <f t="shared" si="255"/>
        <v>-1.131022800630564E-3</v>
      </c>
      <c r="N620" s="79">
        <f t="shared" si="256"/>
        <v>-1.3097934508816426E-3</v>
      </c>
      <c r="P620" s="74">
        <v>43264</v>
      </c>
      <c r="Q620" s="75">
        <v>-4.0261279241578449E-3</v>
      </c>
      <c r="R620" s="75">
        <v>-6.272522633524011E-3</v>
      </c>
      <c r="S620" s="75">
        <v>-3.4238898128926857E-3</v>
      </c>
      <c r="T620" s="75">
        <v>1.4202243192600779E-3</v>
      </c>
      <c r="U620" s="76">
        <v>-9.4632347773881444E-4</v>
      </c>
      <c r="W620" s="42">
        <f t="shared" si="257"/>
        <v>43259</v>
      </c>
      <c r="X620" s="19">
        <f t="shared" ca="1" si="258"/>
        <v>-1.4164494538914233E-3</v>
      </c>
      <c r="Y620" s="46">
        <f t="shared" ca="1" si="266"/>
        <v>2.0063290554293112E-6</v>
      </c>
      <c r="Z620" s="19">
        <f t="shared" ca="1" si="267"/>
        <v>7.2301294144746898E-6</v>
      </c>
      <c r="AA620" s="46">
        <f t="shared" ca="1" si="268"/>
        <v>11.559758028460369</v>
      </c>
      <c r="AB620" s="47">
        <f t="shared" ca="1" si="269"/>
        <v>-0.52677850548661498</v>
      </c>
      <c r="AC620" s="46">
        <f t="shared" ca="1" si="270"/>
        <v>308</v>
      </c>
      <c r="AD620" s="46">
        <f t="shared" ca="1" si="271"/>
        <v>0.24443561208267089</v>
      </c>
      <c r="AE620" s="46">
        <f t="shared" ca="1" si="272"/>
        <v>-0.69210526716190568</v>
      </c>
      <c r="AF620" s="46">
        <f t="shared" ca="1" si="273"/>
        <v>-0.52677850548661498</v>
      </c>
      <c r="AG620" s="46">
        <f t="shared" ca="1" si="261"/>
        <v>0.32755737583505734</v>
      </c>
      <c r="AH620" s="48">
        <f t="shared" ca="1" si="274"/>
        <v>0.27749559384271166</v>
      </c>
      <c r="AJ620" s="31">
        <f t="shared" si="262"/>
        <v>646</v>
      </c>
      <c r="AK620" s="20">
        <v>612</v>
      </c>
      <c r="AL620" s="20">
        <f t="shared" si="259"/>
        <v>5.7205725292270269E-2</v>
      </c>
      <c r="AM620" s="20">
        <f t="shared" si="260"/>
        <v>-5.559347488384165E-2</v>
      </c>
      <c r="AN620" s="20">
        <f t="shared" ca="1" si="275"/>
        <v>1.9471866773826119E-2</v>
      </c>
      <c r="AO620" s="20">
        <f t="shared" ca="1" si="276"/>
        <v>-4.0400170888105227E-2</v>
      </c>
      <c r="AP620" s="20">
        <f t="shared" ca="1" si="263"/>
        <v>3.6253130889469354E-2</v>
      </c>
      <c r="AQ620" s="31">
        <f t="shared" ca="1" si="264"/>
        <v>1.7515411050336399E-3</v>
      </c>
      <c r="AR620" s="89">
        <f t="shared" ca="1" si="265"/>
        <v>5.3705306119513066E-3</v>
      </c>
      <c r="AT620" s="64">
        <f t="shared" si="277"/>
        <v>20.1875</v>
      </c>
      <c r="AU620" s="65">
        <f t="shared" ca="1" si="278"/>
        <v>2.6532219266896629E-2</v>
      </c>
      <c r="AV620" s="66">
        <f t="shared" ca="1" si="279"/>
        <v>5.8225996840072887E-4</v>
      </c>
    </row>
    <row r="621" spans="2:48" x14ac:dyDescent="0.2">
      <c r="B621" s="3">
        <v>38786</v>
      </c>
      <c r="C621" s="4">
        <v>1281.420044</v>
      </c>
      <c r="D621" s="4">
        <v>765.20001200000002</v>
      </c>
      <c r="E621" s="4">
        <v>726.34002699999996</v>
      </c>
      <c r="F621" s="4">
        <v>62.759998000000003</v>
      </c>
      <c r="G621" s="4">
        <v>99.160004000000001</v>
      </c>
      <c r="I621" s="74">
        <v>38786</v>
      </c>
      <c r="J621" s="75">
        <f t="shared" si="252"/>
        <v>7.2235870435940304E-3</v>
      </c>
      <c r="K621" s="75">
        <f t="shared" si="253"/>
        <v>6.4977796214745658E-3</v>
      </c>
      <c r="L621" s="75">
        <f t="shared" si="254"/>
        <v>1.1221247528239366E-2</v>
      </c>
      <c r="M621" s="75">
        <f t="shared" si="255"/>
        <v>1.5205402782271154E-2</v>
      </c>
      <c r="N621" s="76">
        <f t="shared" si="256"/>
        <v>4.0356132757586507E-4</v>
      </c>
      <c r="P621" s="77">
        <v>43265</v>
      </c>
      <c r="Q621" s="78">
        <v>2.4715496262726938E-3</v>
      </c>
      <c r="R621" s="78">
        <v>2.1592482415276025E-3</v>
      </c>
      <c r="S621" s="78">
        <v>4.8790555606885852E-3</v>
      </c>
      <c r="T621" s="78">
        <v>-2.127371943628695E-3</v>
      </c>
      <c r="U621" s="79">
        <v>2.55750686748135E-3</v>
      </c>
      <c r="W621" s="44">
        <f t="shared" si="257"/>
        <v>43262</v>
      </c>
      <c r="X621" s="20">
        <f t="shared" ca="1" si="258"/>
        <v>-1.0401985815602544E-3</v>
      </c>
      <c r="Y621" s="20">
        <f t="shared" ca="1" si="266"/>
        <v>1.0820130890799651E-6</v>
      </c>
      <c r="Z621" s="20">
        <f t="shared" ca="1" si="267"/>
        <v>6.1888412985693963E-6</v>
      </c>
      <c r="AA621" s="20">
        <f t="shared" ca="1" si="268"/>
        <v>11.817929775254495</v>
      </c>
      <c r="AB621" s="31">
        <f t="shared" ca="1" si="269"/>
        <v>-0.41813024619252703</v>
      </c>
      <c r="AC621" s="20">
        <f t="shared" ca="1" si="270"/>
        <v>358</v>
      </c>
      <c r="AD621" s="20">
        <f t="shared" ca="1" si="271"/>
        <v>0.28418124006359302</v>
      </c>
      <c r="AE621" s="20">
        <f t="shared" ca="1" si="272"/>
        <v>-0.57046481441166363</v>
      </c>
      <c r="AF621" s="20">
        <f t="shared" ca="1" si="273"/>
        <v>-0.41813024619252703</v>
      </c>
      <c r="AG621" s="20">
        <f t="shared" ca="1" si="261"/>
        <v>0.2149973109822797</v>
      </c>
      <c r="AH621" s="45">
        <f t="shared" ca="1" si="274"/>
        <v>0.17483290278102329</v>
      </c>
      <c r="AJ621" s="47">
        <f t="shared" si="262"/>
        <v>645</v>
      </c>
      <c r="AK621" s="46">
        <v>613</v>
      </c>
      <c r="AL621" s="46">
        <f t="shared" si="259"/>
        <v>5.7205725292270269E-2</v>
      </c>
      <c r="AM621" s="46">
        <f t="shared" si="260"/>
        <v>-5.559347488384165E-2</v>
      </c>
      <c r="AN621" s="46">
        <f t="shared" ca="1" si="275"/>
        <v>-3.1861273814464365E-3</v>
      </c>
      <c r="AO621" s="94">
        <f t="shared" ca="1" si="276"/>
        <v>-4.3648429420091603E-2</v>
      </c>
      <c r="AP621" s="46">
        <f t="shared" ca="1" si="263"/>
        <v>-8.0605015357538019E-3</v>
      </c>
      <c r="AQ621" s="47">
        <f t="shared" ca="1" si="264"/>
        <v>-6.0530131581154119E-2</v>
      </c>
      <c r="AR621" s="90">
        <f t="shared" ca="1" si="265"/>
        <v>-6.3984259527012657E-2</v>
      </c>
      <c r="AT621" s="67">
        <f t="shared" si="277"/>
        <v>21.5</v>
      </c>
      <c r="AU621" s="56">
        <f t="shared" ca="1" si="278"/>
        <v>1.396891227669622E-3</v>
      </c>
      <c r="AV621" s="57">
        <f t="shared" ca="1" si="279"/>
        <v>8.8020687545232373E-2</v>
      </c>
    </row>
    <row r="622" spans="2:48" x14ac:dyDescent="0.2">
      <c r="B622" s="3">
        <v>38789</v>
      </c>
      <c r="C622" s="4">
        <v>1284.130005</v>
      </c>
      <c r="D622" s="4">
        <v>768.53997800000002</v>
      </c>
      <c r="E622" s="4">
        <v>728.03997800000002</v>
      </c>
      <c r="F622" s="4">
        <v>63.279998999999997</v>
      </c>
      <c r="G622" s="4">
        <v>99.339995999999999</v>
      </c>
      <c r="I622" s="77">
        <v>38789</v>
      </c>
      <c r="J622" s="78">
        <f t="shared" si="252"/>
        <v>2.1148108402774613E-3</v>
      </c>
      <c r="K622" s="78">
        <f t="shared" si="253"/>
        <v>4.364827427629476E-3</v>
      </c>
      <c r="L622" s="78">
        <f t="shared" si="254"/>
        <v>2.3404341449022961E-3</v>
      </c>
      <c r="M622" s="78">
        <f t="shared" si="255"/>
        <v>8.2855483838605842E-3</v>
      </c>
      <c r="N622" s="79">
        <f t="shared" si="256"/>
        <v>1.8151673329904121E-3</v>
      </c>
      <c r="P622" s="74">
        <v>43266</v>
      </c>
      <c r="Q622" s="75">
        <v>-1.0171026706909943E-3</v>
      </c>
      <c r="R622" s="75">
        <v>-1.6685654566115876E-3</v>
      </c>
      <c r="S622" s="75">
        <v>-4.80754673739183E-4</v>
      </c>
      <c r="T622" s="75">
        <v>-5.1165576305207405E-3</v>
      </c>
      <c r="U622" s="76">
        <v>3.7793841186467667E-4</v>
      </c>
      <c r="W622" s="42">
        <f t="shared" si="257"/>
        <v>43263</v>
      </c>
      <c r="X622" s="19">
        <f t="shared" ca="1" si="258"/>
        <v>2.8397387622091573E-4</v>
      </c>
      <c r="Y622" s="46">
        <f t="shared" ca="1" si="266"/>
        <v>8.0641162375931969E-8</v>
      </c>
      <c r="Z622" s="19">
        <f t="shared" ca="1" si="267"/>
        <v>5.1781110894207597E-6</v>
      </c>
      <c r="AA622" s="46">
        <f t="shared" ca="1" si="268"/>
        <v>12.155496751845977</v>
      </c>
      <c r="AB622" s="47">
        <f t="shared" ca="1" si="269"/>
        <v>0.12479371338941699</v>
      </c>
      <c r="AC622" s="46">
        <f t="shared" ca="1" si="270"/>
        <v>658</v>
      </c>
      <c r="AD622" s="46">
        <f t="shared" ca="1" si="271"/>
        <v>0.52265500794912556</v>
      </c>
      <c r="AE622" s="46">
        <f t="shared" ca="1" si="272"/>
        <v>5.681823986016174E-2</v>
      </c>
      <c r="AF622" s="46">
        <f t="shared" ca="1" si="273"/>
        <v>0.12479371338941699</v>
      </c>
      <c r="AG622" s="46">
        <f t="shared" ca="1" si="261"/>
        <v>6.2799181282175379E-3</v>
      </c>
      <c r="AH622" s="48">
        <f t="shared" ca="1" si="274"/>
        <v>1.557347090151995E-2</v>
      </c>
      <c r="AJ622" s="31">
        <f t="shared" si="262"/>
        <v>644</v>
      </c>
      <c r="AK622" s="20">
        <v>614</v>
      </c>
      <c r="AL622" s="20">
        <f t="shared" si="259"/>
        <v>5.7205725292270269E-2</v>
      </c>
      <c r="AM622" s="20">
        <f t="shared" si="260"/>
        <v>-5.559347488384165E-2</v>
      </c>
      <c r="AN622" s="20">
        <f t="shared" ca="1" si="275"/>
        <v>3.6313816888190478E-2</v>
      </c>
      <c r="AO622" s="20">
        <f t="shared" ca="1" si="276"/>
        <v>-3.3542760423373584E-2</v>
      </c>
      <c r="AP622" s="20">
        <f t="shared" ca="1" si="263"/>
        <v>-1.9482745660348265E-2</v>
      </c>
      <c r="AQ622" s="31">
        <f t="shared" ca="1" si="264"/>
        <v>-9.1803685622075613E-3</v>
      </c>
      <c r="AR622" s="89">
        <f t="shared" ca="1" si="265"/>
        <v>-8.2097982609575671E-3</v>
      </c>
      <c r="AT622" s="64">
        <f t="shared" si="277"/>
        <v>23</v>
      </c>
      <c r="AU622" s="65">
        <f t="shared" ca="1" si="278"/>
        <v>8.7302797047138399E-3</v>
      </c>
      <c r="AV622" s="66">
        <f t="shared" ca="1" si="279"/>
        <v>1.5502181121693035E-3</v>
      </c>
    </row>
    <row r="623" spans="2:48" x14ac:dyDescent="0.2">
      <c r="B623" s="3">
        <v>38790</v>
      </c>
      <c r="C623" s="4">
        <v>1297.4799800000001</v>
      </c>
      <c r="D623" s="4">
        <v>776.70001200000002</v>
      </c>
      <c r="E623" s="4">
        <v>736.09997599999997</v>
      </c>
      <c r="F623" s="4">
        <v>63.950001</v>
      </c>
      <c r="G623" s="4">
        <v>99.669998000000007</v>
      </c>
      <c r="I623" s="74">
        <v>38790</v>
      </c>
      <c r="J623" s="75">
        <f t="shared" si="252"/>
        <v>1.0396124183703725E-2</v>
      </c>
      <c r="K623" s="75">
        <f t="shared" si="253"/>
        <v>1.0617579089685294E-2</v>
      </c>
      <c r="L623" s="75">
        <f t="shared" si="254"/>
        <v>1.1070817872037174E-2</v>
      </c>
      <c r="M623" s="75">
        <f t="shared" si="255"/>
        <v>1.0587895236850491E-2</v>
      </c>
      <c r="N623" s="76">
        <f t="shared" si="256"/>
        <v>3.3219449696777464E-3</v>
      </c>
      <c r="P623" s="77">
        <v>43269</v>
      </c>
      <c r="Q623" s="78">
        <v>-2.1261277232105065E-3</v>
      </c>
      <c r="R623" s="78">
        <v>1.4104102185095947E-3</v>
      </c>
      <c r="S623" s="78">
        <v>5.0774250567830661E-3</v>
      </c>
      <c r="T623" s="78">
        <v>-7.1428571428571426E-3</v>
      </c>
      <c r="U623" s="79">
        <v>1.8894031513806719E-4</v>
      </c>
      <c r="W623" s="44">
        <f t="shared" si="257"/>
        <v>43264</v>
      </c>
      <c r="X623" s="20">
        <f t="shared" ca="1" si="258"/>
        <v>-9.4632347773881444E-4</v>
      </c>
      <c r="Y623" s="20">
        <f t="shared" ca="1" si="266"/>
        <v>8.9552812451968446E-7</v>
      </c>
      <c r="Z623" s="20">
        <f t="shared" ca="1" si="267"/>
        <v>4.1698259475935334E-6</v>
      </c>
      <c r="AA623" s="20">
        <f t="shared" ca="1" si="268"/>
        <v>12.17287235221206</v>
      </c>
      <c r="AB623" s="31">
        <f t="shared" ca="1" si="269"/>
        <v>-0.46342627245206003</v>
      </c>
      <c r="AC623" s="20">
        <f t="shared" ca="1" si="270"/>
        <v>343</v>
      </c>
      <c r="AD623" s="20">
        <f t="shared" ca="1" si="271"/>
        <v>0.27225755166931637</v>
      </c>
      <c r="AE623" s="20">
        <f t="shared" ca="1" si="272"/>
        <v>-0.60599947273880006</v>
      </c>
      <c r="AF623" s="20">
        <f t="shared" ca="1" si="273"/>
        <v>-0.46342627245206003</v>
      </c>
      <c r="AG623" s="20">
        <f t="shared" ca="1" si="261"/>
        <v>0.25905458498109429</v>
      </c>
      <c r="AH623" s="45">
        <f t="shared" ca="1" si="274"/>
        <v>0.21476390999881101</v>
      </c>
      <c r="AJ623" s="47">
        <f t="shared" si="262"/>
        <v>643</v>
      </c>
      <c r="AK623" s="46">
        <v>615</v>
      </c>
      <c r="AL623" s="46">
        <f t="shared" si="259"/>
        <v>5.7205725292270269E-2</v>
      </c>
      <c r="AM623" s="46">
        <f t="shared" si="260"/>
        <v>-5.559347488384165E-2</v>
      </c>
      <c r="AN623" s="46">
        <f t="shared" ca="1" si="275"/>
        <v>1.7391402129743425E-2</v>
      </c>
      <c r="AO623" s="94">
        <f t="shared" ca="1" si="276"/>
        <v>-4.1274973482464547E-2</v>
      </c>
      <c r="AP623" s="46">
        <f t="shared" ca="1" si="263"/>
        <v>-7.0583853240815588E-3</v>
      </c>
      <c r="AQ623" s="47">
        <f t="shared" ca="1" si="264"/>
        <v>-5.9848720983872667E-3</v>
      </c>
      <c r="AR623" s="90">
        <f t="shared" ca="1" si="265"/>
        <v>-3.9246874408644815E-4</v>
      </c>
      <c r="AT623" s="67">
        <f t="shared" si="277"/>
        <v>24.73076923076923</v>
      </c>
      <c r="AU623" s="56">
        <f t="shared" ca="1" si="278"/>
        <v>1.2321067913616918E-3</v>
      </c>
      <c r="AV623" s="57">
        <f t="shared" ca="1" si="279"/>
        <v>3.8093227999816344E-6</v>
      </c>
    </row>
    <row r="624" spans="2:48" x14ac:dyDescent="0.2">
      <c r="B624" s="3">
        <v>38791</v>
      </c>
      <c r="C624" s="4">
        <v>1303.0200199999999</v>
      </c>
      <c r="D624" s="4">
        <v>782.13000499999998</v>
      </c>
      <c r="E624" s="4">
        <v>742.94000200000005</v>
      </c>
      <c r="F624" s="4">
        <v>64.180000000000007</v>
      </c>
      <c r="G624" s="4">
        <v>99.400002000000001</v>
      </c>
      <c r="I624" s="77">
        <v>38791</v>
      </c>
      <c r="J624" s="78">
        <f t="shared" si="252"/>
        <v>4.2698462291494181E-3</v>
      </c>
      <c r="K624" s="78">
        <f t="shared" si="253"/>
        <v>6.9911071406034272E-3</v>
      </c>
      <c r="L624" s="78">
        <f t="shared" si="254"/>
        <v>9.2922513558132223E-3</v>
      </c>
      <c r="M624" s="78">
        <f t="shared" si="255"/>
        <v>3.5965441188969879E-3</v>
      </c>
      <c r="N624" s="79">
        <f t="shared" si="256"/>
        <v>-2.7088994222715457E-3</v>
      </c>
      <c r="P624" s="74">
        <v>43270</v>
      </c>
      <c r="Q624" s="75">
        <v>-4.0234022532672654E-3</v>
      </c>
      <c r="R624" s="75">
        <v>-1.8995974786343663E-3</v>
      </c>
      <c r="S624" s="75">
        <v>5.8494145965798383E-4</v>
      </c>
      <c r="T624" s="75">
        <v>-2.8489251798561099E-2</v>
      </c>
      <c r="U624" s="76">
        <v>1.0387157499770342E-3</v>
      </c>
      <c r="W624" s="42">
        <f t="shared" si="257"/>
        <v>43265</v>
      </c>
      <c r="X624" s="19">
        <f t="shared" ca="1" si="258"/>
        <v>2.55750686748135E-3</v>
      </c>
      <c r="Y624" s="46">
        <f t="shared" ca="1" si="266"/>
        <v>6.5408413772142678E-6</v>
      </c>
      <c r="Z624" s="19">
        <f t="shared" ca="1" si="267"/>
        <v>3.6378229351602701E-6</v>
      </c>
      <c r="AA624" s="46">
        <f t="shared" ca="1" si="268"/>
        <v>10.726115325480533</v>
      </c>
      <c r="AB624" s="47">
        <f t="shared" ca="1" si="269"/>
        <v>1.3408988867551814</v>
      </c>
      <c r="AC624" s="46">
        <f t="shared" ca="1" si="270"/>
        <v>1170</v>
      </c>
      <c r="AD624" s="46">
        <f t="shared" ca="1" si="271"/>
        <v>0.92965023847376793</v>
      </c>
      <c r="AE624" s="46">
        <f t="shared" ca="1" si="272"/>
        <v>1.4731910672516146</v>
      </c>
      <c r="AF624" s="46">
        <f t="shared" ca="1" si="273"/>
        <v>1.3408988867551814</v>
      </c>
      <c r="AG624" s="46">
        <f t="shared" ca="1" si="261"/>
        <v>1.6779344925418216</v>
      </c>
      <c r="AH624" s="48">
        <f t="shared" ca="1" si="274"/>
        <v>1.7980098245012852</v>
      </c>
      <c r="AJ624" s="31">
        <f t="shared" si="262"/>
        <v>642</v>
      </c>
      <c r="AK624" s="20">
        <v>616</v>
      </c>
      <c r="AL624" s="20">
        <f t="shared" si="259"/>
        <v>5.7205725292270269E-2</v>
      </c>
      <c r="AM624" s="20">
        <f t="shared" si="260"/>
        <v>-5.559347488384165E-2</v>
      </c>
      <c r="AN624" s="20">
        <f t="shared" ca="1" si="275"/>
        <v>7.8567440121483263E-3</v>
      </c>
      <c r="AO624" s="20">
        <f t="shared" ca="1" si="276"/>
        <v>-4.6911178125506249E-2</v>
      </c>
      <c r="AP624" s="20">
        <f t="shared" ca="1" si="263"/>
        <v>2.8975429877817663E-2</v>
      </c>
      <c r="AQ624" s="31">
        <f t="shared" ca="1" si="264"/>
        <v>-1.2515577897096159E-2</v>
      </c>
      <c r="AR624" s="89">
        <f t="shared" ca="1" si="265"/>
        <v>-1.2223807123824284E-2</v>
      </c>
      <c r="AT624" s="64">
        <f t="shared" si="277"/>
        <v>26.75</v>
      </c>
      <c r="AU624" s="65">
        <f t="shared" ca="1" si="278"/>
        <v>2.245864560416579E-2</v>
      </c>
      <c r="AV624" s="66">
        <f t="shared" ca="1" si="279"/>
        <v>3.9970240710622326E-3</v>
      </c>
    </row>
    <row r="625" spans="2:48" x14ac:dyDescent="0.2">
      <c r="B625" s="3">
        <v>38792</v>
      </c>
      <c r="C625" s="4">
        <v>1305.329956</v>
      </c>
      <c r="D625" s="4">
        <v>782.51000999999997</v>
      </c>
      <c r="E625" s="4">
        <v>743.78997800000002</v>
      </c>
      <c r="F625" s="4">
        <v>64.389999000000003</v>
      </c>
      <c r="G625" s="4">
        <v>99.82</v>
      </c>
      <c r="I625" s="74">
        <v>38792</v>
      </c>
      <c r="J625" s="75">
        <f t="shared" si="252"/>
        <v>1.7727555713227699E-3</v>
      </c>
      <c r="K625" s="75">
        <f t="shared" si="253"/>
        <v>4.8585912517188604E-4</v>
      </c>
      <c r="L625" s="75">
        <f t="shared" si="254"/>
        <v>1.1440708505556679E-3</v>
      </c>
      <c r="M625" s="75">
        <f t="shared" si="255"/>
        <v>3.2720317856029333E-3</v>
      </c>
      <c r="N625" s="76">
        <f t="shared" si="256"/>
        <v>4.2253319069348967E-3</v>
      </c>
      <c r="P625" s="77">
        <v>43271</v>
      </c>
      <c r="Q625" s="78">
        <v>1.7121541196234353E-3</v>
      </c>
      <c r="R625" s="78">
        <v>5.2224948009493913E-3</v>
      </c>
      <c r="S625" s="78">
        <v>7.9955353814882123E-3</v>
      </c>
      <c r="T625" s="78">
        <v>7.4056579119797031E-4</v>
      </c>
      <c r="U625" s="79">
        <v>-1.8866521670286068E-3</v>
      </c>
      <c r="W625" s="44">
        <f t="shared" si="257"/>
        <v>43266</v>
      </c>
      <c r="X625" s="20">
        <f t="shared" ca="1" si="258"/>
        <v>3.7793841186467667E-4</v>
      </c>
      <c r="Y625" s="20">
        <f t="shared" ca="1" si="266"/>
        <v>1.4283744316279398E-7</v>
      </c>
      <c r="Z625" s="20">
        <f t="shared" ca="1" si="267"/>
        <v>4.7195697323010622E-6</v>
      </c>
      <c r="AA625" s="20">
        <f t="shared" ca="1" si="268"/>
        <v>12.233527991868337</v>
      </c>
      <c r="AB625" s="31">
        <f t="shared" ca="1" si="269"/>
        <v>0.17396818405802003</v>
      </c>
      <c r="AC625" s="20">
        <f t="shared" ca="1" si="270"/>
        <v>693</v>
      </c>
      <c r="AD625" s="20">
        <f t="shared" ca="1" si="271"/>
        <v>0.55047694753577103</v>
      </c>
      <c r="AE625" s="20">
        <f t="shared" ca="1" si="272"/>
        <v>0.12686644510209977</v>
      </c>
      <c r="AF625" s="20">
        <f t="shared" ca="1" si="273"/>
        <v>0.17396818405802003</v>
      </c>
      <c r="AG625" s="20">
        <f t="shared" ca="1" si="261"/>
        <v>1.6491800453036269E-2</v>
      </c>
      <c r="AH625" s="45">
        <f t="shared" ca="1" si="274"/>
        <v>3.026492906444514E-2</v>
      </c>
      <c r="AJ625" s="47">
        <f t="shared" si="262"/>
        <v>641</v>
      </c>
      <c r="AK625" s="46">
        <v>617</v>
      </c>
      <c r="AL625" s="46">
        <f t="shared" si="259"/>
        <v>5.7205725292270269E-2</v>
      </c>
      <c r="AM625" s="46">
        <f t="shared" si="260"/>
        <v>-5.559347488384165E-2</v>
      </c>
      <c r="AN625" s="46">
        <f t="shared" ca="1" si="275"/>
        <v>1.5932828340858518E-2</v>
      </c>
      <c r="AO625" s="94">
        <f t="shared" ca="1" si="276"/>
        <v>-9.5685005397936444E-3</v>
      </c>
      <c r="AP625" s="46">
        <f t="shared" ca="1" si="263"/>
        <v>1.1326356669111812E-2</v>
      </c>
      <c r="AQ625" s="47">
        <f t="shared" ca="1" si="264"/>
        <v>1.9575939547030796E-2</v>
      </c>
      <c r="AR625" s="90">
        <f t="shared" ca="1" si="265"/>
        <v>2.1469573294724473E-2</v>
      </c>
      <c r="AT625" s="67">
        <f t="shared" si="277"/>
        <v>29.136363636363637</v>
      </c>
      <c r="AU625" s="56">
        <f t="shared" ca="1" si="278"/>
        <v>3.7377979003997024E-3</v>
      </c>
      <c r="AV625" s="57">
        <f t="shared" ca="1" si="279"/>
        <v>1.3430190552285779E-2</v>
      </c>
    </row>
    <row r="626" spans="2:48" x14ac:dyDescent="0.2">
      <c r="B626" s="3">
        <v>38793</v>
      </c>
      <c r="C626" s="4">
        <v>1307.25</v>
      </c>
      <c r="D626" s="4">
        <v>784.59002699999996</v>
      </c>
      <c r="E626" s="4">
        <v>746.09002699999996</v>
      </c>
      <c r="F626" s="4">
        <v>64.699996999999996</v>
      </c>
      <c r="G626" s="4">
        <v>99.599997999999999</v>
      </c>
      <c r="I626" s="77">
        <v>38793</v>
      </c>
      <c r="J626" s="78">
        <f t="shared" si="252"/>
        <v>1.4709261755423634E-3</v>
      </c>
      <c r="K626" s="78">
        <f t="shared" si="253"/>
        <v>2.6581346863537225E-3</v>
      </c>
      <c r="L626" s="78">
        <f t="shared" si="254"/>
        <v>3.0923366380717012E-3</v>
      </c>
      <c r="M626" s="78">
        <f t="shared" si="255"/>
        <v>4.8143811898489564E-3</v>
      </c>
      <c r="N626" s="79">
        <f t="shared" si="256"/>
        <v>-2.2039871769183915E-3</v>
      </c>
      <c r="P626" s="74">
        <v>43272</v>
      </c>
      <c r="Q626" s="75">
        <v>-6.3455103018463079E-3</v>
      </c>
      <c r="R626" s="75">
        <v>-7.2185757339558706E-3</v>
      </c>
      <c r="S626" s="75">
        <v>-1.056833320973369E-2</v>
      </c>
      <c r="T626" s="75">
        <v>-7.1038034630752393E-3</v>
      </c>
      <c r="U626" s="76">
        <v>2.8350818038959028E-4</v>
      </c>
      <c r="W626" s="42">
        <f t="shared" si="257"/>
        <v>43269</v>
      </c>
      <c r="X626" s="19">
        <f t="shared" ca="1" si="258"/>
        <v>1.8894031513806719E-4</v>
      </c>
      <c r="Y626" s="46">
        <f t="shared" ca="1" si="266"/>
        <v>3.5698442684472139E-8</v>
      </c>
      <c r="Z626" s="19">
        <f t="shared" ca="1" si="267"/>
        <v>3.8473211893001276E-6</v>
      </c>
      <c r="AA626" s="46">
        <f t="shared" ca="1" si="268"/>
        <v>12.458854667926204</v>
      </c>
      <c r="AB626" s="47">
        <f t="shared" ca="1" si="269"/>
        <v>9.6326418510362957E-2</v>
      </c>
      <c r="AC626" s="46">
        <f t="shared" ca="1" si="270"/>
        <v>631</v>
      </c>
      <c r="AD626" s="46">
        <f t="shared" ca="1" si="271"/>
        <v>0.50119236883942764</v>
      </c>
      <c r="AE626" s="46">
        <f t="shared" ca="1" si="272"/>
        <v>2.9888298966137647E-3</v>
      </c>
      <c r="AF626" s="46">
        <f t="shared" ca="1" si="273"/>
        <v>9.6326418510362957E-2</v>
      </c>
      <c r="AG626" s="46">
        <f t="shared" ca="1" si="261"/>
        <v>2.5784702375499517E-3</v>
      </c>
      <c r="AH626" s="48">
        <f t="shared" ca="1" si="274"/>
        <v>9.2787789030335938E-3</v>
      </c>
      <c r="AJ626" s="31">
        <f t="shared" si="262"/>
        <v>640</v>
      </c>
      <c r="AK626" s="20">
        <v>618</v>
      </c>
      <c r="AL626" s="20">
        <f t="shared" si="259"/>
        <v>5.7205725292270269E-2</v>
      </c>
      <c r="AM626" s="20">
        <f t="shared" si="260"/>
        <v>-5.559347488384165E-2</v>
      </c>
      <c r="AN626" s="20">
        <f t="shared" ca="1" si="275"/>
        <v>-2.6483598655233587E-2</v>
      </c>
      <c r="AO626" s="20">
        <f t="shared" ca="1" si="276"/>
        <v>-3.5779738980188262E-2</v>
      </c>
      <c r="AP626" s="20">
        <f t="shared" ca="1" si="263"/>
        <v>-5.9330599242750186E-2</v>
      </c>
      <c r="AQ626" s="31">
        <f t="shared" ca="1" si="264"/>
        <v>-6.6641810400890024E-3</v>
      </c>
      <c r="AR626" s="89">
        <f t="shared" ca="1" si="265"/>
        <v>-8.5587901090832634E-3</v>
      </c>
      <c r="AT626" s="64">
        <f t="shared" si="277"/>
        <v>32</v>
      </c>
      <c r="AU626" s="65">
        <f t="shared" ca="1" si="278"/>
        <v>0.11264384020812253</v>
      </c>
      <c r="AV626" s="66">
        <f t="shared" ca="1" si="279"/>
        <v>2.3440924202029279E-3</v>
      </c>
    </row>
    <row r="627" spans="2:48" x14ac:dyDescent="0.2">
      <c r="B627" s="3">
        <v>38796</v>
      </c>
      <c r="C627" s="4">
        <v>1305.079956</v>
      </c>
      <c r="D627" s="4">
        <v>781.94000200000005</v>
      </c>
      <c r="E627" s="4">
        <v>745.61999500000002</v>
      </c>
      <c r="F627" s="4">
        <v>64.830001999999993</v>
      </c>
      <c r="G627" s="4">
        <v>99.559997999999993</v>
      </c>
      <c r="I627" s="74">
        <v>38796</v>
      </c>
      <c r="J627" s="75">
        <f t="shared" si="252"/>
        <v>-1.6600068846815543E-3</v>
      </c>
      <c r="K627" s="75">
        <f t="shared" si="253"/>
        <v>-3.3775920019436015E-3</v>
      </c>
      <c r="L627" s="75">
        <f t="shared" si="254"/>
        <v>-6.2999367769319683E-4</v>
      </c>
      <c r="M627" s="75">
        <f t="shared" si="255"/>
        <v>2.0093509432465204E-3</v>
      </c>
      <c r="N627" s="76">
        <f t="shared" si="256"/>
        <v>-4.0160643376726027E-4</v>
      </c>
      <c r="P627" s="77">
        <v>43273</v>
      </c>
      <c r="Q627" s="78">
        <v>1.8619344893302517E-3</v>
      </c>
      <c r="R627" s="78">
        <v>1.1422398979722664E-3</v>
      </c>
      <c r="S627" s="78">
        <v>-1.9953196351405779E-3</v>
      </c>
      <c r="T627" s="78">
        <v>1.0582904193346569E-2</v>
      </c>
      <c r="U627" s="79">
        <v>9.4487909844599379E-4</v>
      </c>
      <c r="W627" s="44">
        <f t="shared" si="257"/>
        <v>43270</v>
      </c>
      <c r="X627" s="20">
        <f t="shared" ca="1" si="258"/>
        <v>1.0387157499770342E-3</v>
      </c>
      <c r="Y627" s="20">
        <f t="shared" ca="1" si="266"/>
        <v>1.0789304092503527E-6</v>
      </c>
      <c r="Z627" s="20">
        <f t="shared" ca="1" si="267"/>
        <v>3.1749486028592533E-6</v>
      </c>
      <c r="AA627" s="20">
        <f t="shared" ca="1" si="268"/>
        <v>12.320393011357066</v>
      </c>
      <c r="AB627" s="31">
        <f t="shared" ca="1" si="269"/>
        <v>0.58294605451054227</v>
      </c>
      <c r="AC627" s="20">
        <f t="shared" ca="1" si="270"/>
        <v>931</v>
      </c>
      <c r="AD627" s="20">
        <f t="shared" ca="1" si="271"/>
        <v>0.73966613672496029</v>
      </c>
      <c r="AE627" s="20">
        <f t="shared" ca="1" si="272"/>
        <v>0.64231646385748276</v>
      </c>
      <c r="AF627" s="20">
        <f t="shared" ca="1" si="273"/>
        <v>0.58294605451054227</v>
      </c>
      <c r="AG627" s="20">
        <f t="shared" ca="1" si="261"/>
        <v>0.28879690659606788</v>
      </c>
      <c r="AH627" s="45">
        <f t="shared" ca="1" si="274"/>
        <v>0.33982610246940809</v>
      </c>
      <c r="AJ627" s="47">
        <f t="shared" si="262"/>
        <v>639</v>
      </c>
      <c r="AK627" s="46">
        <v>619</v>
      </c>
      <c r="AL627" s="46">
        <f t="shared" si="259"/>
        <v>5.7205725292270269E-2</v>
      </c>
      <c r="AM627" s="46">
        <f t="shared" si="260"/>
        <v>-5.559347488384165E-2</v>
      </c>
      <c r="AN627" s="46">
        <f t="shared" ca="1" si="275"/>
        <v>-2.8707859714996724E-2</v>
      </c>
      <c r="AO627" s="94">
        <f t="shared" ca="1" si="276"/>
        <v>-2.1343734740761507E-2</v>
      </c>
      <c r="AP627" s="46">
        <f t="shared" ca="1" si="263"/>
        <v>3.2330517940883153E-3</v>
      </c>
      <c r="AQ627" s="47">
        <f t="shared" ca="1" si="264"/>
        <v>-1.693591459572151E-2</v>
      </c>
      <c r="AR627" s="90">
        <f t="shared" ca="1" si="265"/>
        <v>-1.5320168227706845E-2</v>
      </c>
      <c r="AT627" s="67">
        <f t="shared" si="277"/>
        <v>35.5</v>
      </c>
      <c r="AU627" s="56">
        <f t="shared" ca="1" si="278"/>
        <v>3.7106814856564747E-4</v>
      </c>
      <c r="AV627" s="57">
        <f t="shared" ca="1" si="279"/>
        <v>8.3321181856459599E-3</v>
      </c>
    </row>
    <row r="628" spans="2:48" x14ac:dyDescent="0.2">
      <c r="B628" s="3">
        <v>38797</v>
      </c>
      <c r="C628" s="4">
        <v>1297.2299800000001</v>
      </c>
      <c r="D628" s="4">
        <v>775.28002900000001</v>
      </c>
      <c r="E628" s="4">
        <v>736.09997599999997</v>
      </c>
      <c r="F628" s="4">
        <v>64.160004000000001</v>
      </c>
      <c r="G628" s="4">
        <v>99.300003000000004</v>
      </c>
      <c r="I628" s="77">
        <v>38797</v>
      </c>
      <c r="J628" s="78">
        <f t="shared" si="252"/>
        <v>-6.014938750618563E-3</v>
      </c>
      <c r="K628" s="78">
        <f t="shared" si="253"/>
        <v>-8.5172429891878527E-3</v>
      </c>
      <c r="L628" s="78">
        <f t="shared" si="254"/>
        <v>-1.2767923424585801E-2</v>
      </c>
      <c r="M628" s="78">
        <f t="shared" si="255"/>
        <v>-1.0334690410776058E-2</v>
      </c>
      <c r="N628" s="79">
        <f t="shared" si="256"/>
        <v>-2.611440389944457E-3</v>
      </c>
      <c r="P628" s="74">
        <v>43276</v>
      </c>
      <c r="Q628" s="75">
        <v>-1.3724669170993424E-2</v>
      </c>
      <c r="R628" s="75">
        <v>-1.4429944168178277E-2</v>
      </c>
      <c r="S628" s="75">
        <v>-1.6652989910138721E-2</v>
      </c>
      <c r="T628" s="75">
        <v>-1.3864335669719761E-2</v>
      </c>
      <c r="U628" s="76">
        <v>-5.6640550186136352E-4</v>
      </c>
      <c r="W628" s="42">
        <f t="shared" si="257"/>
        <v>43271</v>
      </c>
      <c r="X628" s="19">
        <f t="shared" ca="1" si="258"/>
        <v>-1.8866521670286068E-3</v>
      </c>
      <c r="Y628" s="46">
        <f t="shared" ca="1" si="266"/>
        <v>3.5594563993537382E-6</v>
      </c>
      <c r="Z628" s="19">
        <f t="shared" ca="1" si="267"/>
        <v>2.950757306670278E-6</v>
      </c>
      <c r="AA628" s="46">
        <f t="shared" ca="1" si="268"/>
        <v>11.527162987404509</v>
      </c>
      <c r="AB628" s="47">
        <f t="shared" ca="1" si="269"/>
        <v>-1.0983103928434583</v>
      </c>
      <c r="AC628" s="46">
        <f t="shared" ca="1" si="270"/>
        <v>123</v>
      </c>
      <c r="AD628" s="46">
        <f t="shared" ca="1" si="271"/>
        <v>9.7376788553259139E-2</v>
      </c>
      <c r="AE628" s="46">
        <f t="shared" ca="1" si="272"/>
        <v>-1.296644373711791</v>
      </c>
      <c r="AF628" s="46">
        <f t="shared" ca="1" si="273"/>
        <v>-1.0983103928434583</v>
      </c>
      <c r="AG628" s="46">
        <f t="shared" ca="1" si="261"/>
        <v>1.3084115171347759</v>
      </c>
      <c r="AH628" s="48">
        <f t="shared" ca="1" si="274"/>
        <v>1.2062857190279517</v>
      </c>
      <c r="AJ628" s="31">
        <f t="shared" si="262"/>
        <v>638</v>
      </c>
      <c r="AK628" s="20">
        <v>620</v>
      </c>
      <c r="AL628" s="20">
        <f t="shared" si="259"/>
        <v>5.7205725292270269E-2</v>
      </c>
      <c r="AM628" s="20">
        <f t="shared" si="260"/>
        <v>-5.559347488384165E-2</v>
      </c>
      <c r="AN628" s="20">
        <f t="shared" ca="1" si="275"/>
        <v>1.2476706058443081E-2</v>
      </c>
      <c r="AO628" s="20">
        <f t="shared" ca="1" si="276"/>
        <v>-3.2223434834997844E-2</v>
      </c>
      <c r="AP628" s="20">
        <f t="shared" ca="1" si="263"/>
        <v>2.7491323768270362E-2</v>
      </c>
      <c r="AQ628" s="31">
        <f t="shared" ca="1" si="264"/>
        <v>-7.4190168380552247E-3</v>
      </c>
      <c r="AR628" s="89">
        <f t="shared" ca="1" si="265"/>
        <v>-1.0613159899580235E-2</v>
      </c>
      <c r="AT628" s="64">
        <f t="shared" si="277"/>
        <v>39.875</v>
      </c>
      <c r="AU628" s="65">
        <f t="shared" ca="1" si="278"/>
        <v>3.0136443690958196E-2</v>
      </c>
      <c r="AV628" s="66">
        <f t="shared" ca="1" si="279"/>
        <v>4.4914866267805609E-3</v>
      </c>
    </row>
    <row r="629" spans="2:48" x14ac:dyDescent="0.2">
      <c r="B629" s="3">
        <v>38798</v>
      </c>
      <c r="C629" s="4">
        <v>1305.040039</v>
      </c>
      <c r="D629" s="4">
        <v>781.330017</v>
      </c>
      <c r="E629" s="4">
        <v>744.84997599999997</v>
      </c>
      <c r="F629" s="4">
        <v>64.760002</v>
      </c>
      <c r="G629" s="4">
        <v>99.480002999999996</v>
      </c>
      <c r="I629" s="74">
        <v>38798</v>
      </c>
      <c r="J629" s="75">
        <f t="shared" si="252"/>
        <v>6.020566222189769E-3</v>
      </c>
      <c r="K629" s="75">
        <f t="shared" si="253"/>
        <v>7.8036164659156786E-3</v>
      </c>
      <c r="L629" s="75">
        <f t="shared" si="254"/>
        <v>1.1886972266386815E-2</v>
      </c>
      <c r="M629" s="75">
        <f t="shared" si="255"/>
        <v>9.3515891925443038E-3</v>
      </c>
      <c r="N629" s="76">
        <f t="shared" si="256"/>
        <v>1.8126887669881802E-3</v>
      </c>
      <c r="P629" s="77">
        <v>43277</v>
      </c>
      <c r="Q629" s="78">
        <v>2.2045773020528221E-3</v>
      </c>
      <c r="R629" s="78">
        <v>2.1469534134699064E-3</v>
      </c>
      <c r="S629" s="78">
        <v>6.648538430244562E-3</v>
      </c>
      <c r="T629" s="78">
        <v>1.7948249806337799E-3</v>
      </c>
      <c r="U629" s="79">
        <v>1.6056479487811164E-3</v>
      </c>
      <c r="W629" s="44">
        <f t="shared" si="257"/>
        <v>43272</v>
      </c>
      <c r="X629" s="20">
        <f t="shared" ca="1" si="258"/>
        <v>2.8350818038959028E-4</v>
      </c>
      <c r="Y629" s="20">
        <f t="shared" ca="1" si="266"/>
        <v>8.0376888347816461E-8</v>
      </c>
      <c r="Z629" s="20">
        <f t="shared" ca="1" si="267"/>
        <v>3.4331409697058377E-6</v>
      </c>
      <c r="AA629" s="20">
        <f t="shared" ca="1" si="268"/>
        <v>12.558622925292166</v>
      </c>
      <c r="AB629" s="31">
        <f t="shared" ca="1" si="269"/>
        <v>0.1530099863253612</v>
      </c>
      <c r="AC629" s="20">
        <f t="shared" ca="1" si="270"/>
        <v>676</v>
      </c>
      <c r="AD629" s="20">
        <f t="shared" ca="1" si="271"/>
        <v>0.53696343402225755</v>
      </c>
      <c r="AE629" s="20">
        <f t="shared" ca="1" si="272"/>
        <v>9.2786555665154646E-2</v>
      </c>
      <c r="AF629" s="20">
        <f t="shared" ca="1" si="273"/>
        <v>0.1530099863253612</v>
      </c>
      <c r="AG629" s="20">
        <f t="shared" ca="1" si="261"/>
        <v>1.1548126018109129E-2</v>
      </c>
      <c r="AH629" s="45">
        <f t="shared" ca="1" si="274"/>
        <v>2.3412055915287219E-2</v>
      </c>
      <c r="AJ629" s="47">
        <f t="shared" si="262"/>
        <v>637</v>
      </c>
      <c r="AK629" s="46">
        <v>621</v>
      </c>
      <c r="AL629" s="46">
        <f t="shared" si="259"/>
        <v>5.7205725292270269E-2</v>
      </c>
      <c r="AM629" s="46">
        <f t="shared" si="260"/>
        <v>-5.559347488384165E-2</v>
      </c>
      <c r="AN629" s="46">
        <f t="shared" ca="1" si="275"/>
        <v>6.3905588194186668E-3</v>
      </c>
      <c r="AO629" s="94">
        <f t="shared" ca="1" si="276"/>
        <v>-1.4968424062407809E-2</v>
      </c>
      <c r="AP629" s="46">
        <f t="shared" ca="1" si="263"/>
        <v>-3.8207991988354999E-2</v>
      </c>
      <c r="AQ629" s="47">
        <f t="shared" ca="1" si="264"/>
        <v>2.841536682953004E-3</v>
      </c>
      <c r="AR629" s="90">
        <f t="shared" ca="1" si="265"/>
        <v>-2.7313697420556114E-3</v>
      </c>
      <c r="AT629" s="67">
        <f t="shared" si="277"/>
        <v>45.5</v>
      </c>
      <c r="AU629" s="56">
        <f t="shared" ca="1" si="278"/>
        <v>6.6423204656090085E-2</v>
      </c>
      <c r="AV629" s="57">
        <f t="shared" ca="1" si="279"/>
        <v>3.3944732038567062E-4</v>
      </c>
    </row>
    <row r="630" spans="2:48" x14ac:dyDescent="0.2">
      <c r="B630" s="3">
        <v>38799</v>
      </c>
      <c r="C630" s="4">
        <v>1301.670044</v>
      </c>
      <c r="D630" s="4">
        <v>782.28002900000001</v>
      </c>
      <c r="E630" s="4">
        <v>747.59997599999997</v>
      </c>
      <c r="F630" s="4">
        <v>63.98</v>
      </c>
      <c r="G630" s="4">
        <v>99.400002000000001</v>
      </c>
      <c r="I630" s="77">
        <v>38799</v>
      </c>
      <c r="J630" s="78">
        <f t="shared" si="252"/>
        <v>-2.5822924196121288E-3</v>
      </c>
      <c r="K630" s="78">
        <f t="shared" si="253"/>
        <v>1.2158908263216197E-3</v>
      </c>
      <c r="L630" s="78">
        <f t="shared" si="254"/>
        <v>3.692018646181711E-3</v>
      </c>
      <c r="M630" s="78">
        <f t="shared" si="255"/>
        <v>-1.2044502407520049E-2</v>
      </c>
      <c r="N630" s="79">
        <f t="shared" si="256"/>
        <v>-8.0419177309429485E-4</v>
      </c>
      <c r="P630" s="74">
        <v>43278</v>
      </c>
      <c r="Q630" s="75">
        <v>-8.6043552078701492E-3</v>
      </c>
      <c r="R630" s="75">
        <v>-1.1347927683549041E-2</v>
      </c>
      <c r="S630" s="75">
        <v>-1.6829231426436591E-2</v>
      </c>
      <c r="T630" s="75">
        <v>-9.4058670018273526E-3</v>
      </c>
      <c r="U630" s="76">
        <v>1.7915605339492177E-3</v>
      </c>
      <c r="W630" s="42">
        <f t="shared" si="257"/>
        <v>43273</v>
      </c>
      <c r="X630" s="19">
        <f t="shared" ca="1" si="258"/>
        <v>9.4487909844599379E-4</v>
      </c>
      <c r="Y630" s="46">
        <f t="shared" ca="1" si="266"/>
        <v>8.9279651068011398E-7</v>
      </c>
      <c r="Z630" s="19">
        <f t="shared" ca="1" si="267"/>
        <v>2.8806398297164391E-6</v>
      </c>
      <c r="AA630" s="46">
        <f t="shared" ca="1" si="268"/>
        <v>12.447568191957956</v>
      </c>
      <c r="AB630" s="47">
        <f t="shared" ca="1" si="269"/>
        <v>0.55671351109618683</v>
      </c>
      <c r="AC630" s="46">
        <f t="shared" ca="1" si="270"/>
        <v>913</v>
      </c>
      <c r="AD630" s="46">
        <f t="shared" ca="1" si="271"/>
        <v>0.7253577106518283</v>
      </c>
      <c r="AE630" s="46">
        <f t="shared" ca="1" si="272"/>
        <v>0.59883251298615892</v>
      </c>
      <c r="AF630" s="46">
        <f t="shared" ca="1" si="273"/>
        <v>0.55671351109618683</v>
      </c>
      <c r="AG630" s="46">
        <f t="shared" ca="1" si="261"/>
        <v>0.26129040574016388</v>
      </c>
      <c r="AH630" s="48">
        <f t="shared" ca="1" si="274"/>
        <v>0.30992993343704411</v>
      </c>
      <c r="AJ630" s="31">
        <f t="shared" si="262"/>
        <v>636</v>
      </c>
      <c r="AK630" s="20">
        <v>622</v>
      </c>
      <c r="AL630" s="20">
        <f t="shared" si="259"/>
        <v>5.7205725292270269E-2</v>
      </c>
      <c r="AM630" s="20">
        <f t="shared" si="260"/>
        <v>-5.559347488384165E-2</v>
      </c>
      <c r="AN630" s="20">
        <f t="shared" ca="1" si="275"/>
        <v>-3.3060033401828857E-2</v>
      </c>
      <c r="AO630" s="20">
        <f t="shared" ca="1" si="276"/>
        <v>-3.1337940948677687E-2</v>
      </c>
      <c r="AP630" s="20">
        <f t="shared" ca="1" si="263"/>
        <v>-1.1375177926659624E-2</v>
      </c>
      <c r="AQ630" s="31">
        <f t="shared" ca="1" si="264"/>
        <v>-9.864063456306367E-3</v>
      </c>
      <c r="AR630" s="89">
        <f t="shared" ca="1" si="265"/>
        <v>-7.6231923260150092E-3</v>
      </c>
      <c r="AT630" s="64">
        <f t="shared" si="277"/>
        <v>53</v>
      </c>
      <c r="AU630" s="65">
        <f t="shared" ca="1" si="278"/>
        <v>6.8579176617477103E-3</v>
      </c>
      <c r="AV630" s="66">
        <f t="shared" ca="1" si="279"/>
        <v>3.0799922456889485E-3</v>
      </c>
    </row>
    <row r="631" spans="2:48" x14ac:dyDescent="0.2">
      <c r="B631" s="3">
        <v>38800</v>
      </c>
      <c r="C631" s="4">
        <v>1302.9499510000001</v>
      </c>
      <c r="D631" s="4">
        <v>786.28997800000002</v>
      </c>
      <c r="E631" s="4">
        <v>753.830017</v>
      </c>
      <c r="F631" s="4">
        <v>64.489998</v>
      </c>
      <c r="G631" s="4">
        <v>99.57</v>
      </c>
      <c r="I631" s="74">
        <v>38800</v>
      </c>
      <c r="J631" s="75">
        <f t="shared" si="252"/>
        <v>9.8328067539064749E-4</v>
      </c>
      <c r="K631" s="75">
        <f t="shared" si="253"/>
        <v>5.1259764423821257E-3</v>
      </c>
      <c r="L631" s="75">
        <f t="shared" si="254"/>
        <v>8.3333884430194637E-3</v>
      </c>
      <c r="M631" s="75">
        <f t="shared" si="255"/>
        <v>7.9712097530478757E-3</v>
      </c>
      <c r="N631" s="76">
        <f t="shared" si="256"/>
        <v>1.7102414142807819E-3</v>
      </c>
      <c r="P631" s="77">
        <v>43279</v>
      </c>
      <c r="Q631" s="78">
        <v>6.1786899400682943E-3</v>
      </c>
      <c r="R631" s="78">
        <v>3.8912378309855699E-3</v>
      </c>
      <c r="S631" s="78">
        <v>2.7858631086026199E-3</v>
      </c>
      <c r="T631" s="78">
        <v>3.7678976267640583E-3</v>
      </c>
      <c r="U631" s="79">
        <v>-9.4079444542191434E-5</v>
      </c>
      <c r="W631" s="44">
        <f t="shared" si="257"/>
        <v>43276</v>
      </c>
      <c r="X631" s="20">
        <f t="shared" ca="1" si="258"/>
        <v>-5.6640550186136352E-4</v>
      </c>
      <c r="Y631" s="20">
        <f t="shared" ca="1" si="266"/>
        <v>3.2081519253882308E-7</v>
      </c>
      <c r="Z631" s="20">
        <f t="shared" ca="1" si="267"/>
        <v>2.6847080151418423E-6</v>
      </c>
      <c r="AA631" s="20">
        <f t="shared" ca="1" si="268"/>
        <v>12.708441344645012</v>
      </c>
      <c r="AB631" s="31">
        <f t="shared" ca="1" si="269"/>
        <v>-0.34568372533301506</v>
      </c>
      <c r="AC631" s="20">
        <f t="shared" ca="1" si="270"/>
        <v>386</v>
      </c>
      <c r="AD631" s="20">
        <f t="shared" ca="1" si="271"/>
        <v>0.30643879173290939</v>
      </c>
      <c r="AE631" s="20">
        <f t="shared" ca="1" si="272"/>
        <v>-0.50597018037051966</v>
      </c>
      <c r="AF631" s="20">
        <f t="shared" ca="1" si="273"/>
        <v>-0.34568372533301506</v>
      </c>
      <c r="AG631" s="20">
        <f t="shared" ca="1" si="261"/>
        <v>0.15306208992853682</v>
      </c>
      <c r="AH631" s="45">
        <f t="shared" ca="1" si="274"/>
        <v>0.1194972379601114</v>
      </c>
      <c r="AJ631" s="47">
        <f t="shared" si="262"/>
        <v>635</v>
      </c>
      <c r="AK631" s="46">
        <v>623</v>
      </c>
      <c r="AL631" s="46">
        <f t="shared" si="259"/>
        <v>5.7205725292270269E-2</v>
      </c>
      <c r="AM631" s="46">
        <f t="shared" si="260"/>
        <v>-5.559347488384165E-2</v>
      </c>
      <c r="AN631" s="46">
        <f t="shared" ca="1" si="275"/>
        <v>-2.5289119326983082E-2</v>
      </c>
      <c r="AO631" s="94">
        <f t="shared" ca="1" si="276"/>
        <v>-3.4537794448681255E-2</v>
      </c>
      <c r="AP631" s="46">
        <f t="shared" ca="1" si="263"/>
        <v>3.3864310186856969E-2</v>
      </c>
      <c r="AQ631" s="47">
        <f t="shared" ca="1" si="264"/>
        <v>-3.652748331677419E-2</v>
      </c>
      <c r="AR631" s="90">
        <f t="shared" ca="1" si="265"/>
        <v>-3.5668473884864174E-2</v>
      </c>
      <c r="AT631" s="67">
        <f t="shared" si="277"/>
        <v>63.5</v>
      </c>
      <c r="AU631" s="56">
        <f t="shared" ca="1" si="278"/>
        <v>7.2821260531410706E-2</v>
      </c>
      <c r="AV631" s="57">
        <f t="shared" ca="1" si="279"/>
        <v>8.0787241858977593E-2</v>
      </c>
    </row>
    <row r="632" spans="2:48" x14ac:dyDescent="0.2">
      <c r="B632" s="3">
        <v>38803</v>
      </c>
      <c r="C632" s="4">
        <v>1301.6099850000001</v>
      </c>
      <c r="D632" s="4">
        <v>785.94000200000005</v>
      </c>
      <c r="E632" s="4">
        <v>754.03002900000001</v>
      </c>
      <c r="F632" s="4">
        <v>64.379997000000003</v>
      </c>
      <c r="G632" s="4">
        <v>99.650002000000001</v>
      </c>
      <c r="I632" s="77">
        <v>38803</v>
      </c>
      <c r="J632" s="78">
        <f t="shared" si="252"/>
        <v>-1.0284094173928894E-3</v>
      </c>
      <c r="K632" s="78">
        <f t="shared" si="253"/>
        <v>-4.4509787710911107E-4</v>
      </c>
      <c r="L632" s="78">
        <f t="shared" si="254"/>
        <v>2.6532772042694498E-4</v>
      </c>
      <c r="M632" s="78">
        <f t="shared" si="255"/>
        <v>-1.7057063639542508E-3</v>
      </c>
      <c r="N632" s="79">
        <f t="shared" si="256"/>
        <v>8.0347494225175718E-4</v>
      </c>
      <c r="P632" s="74">
        <v>43280</v>
      </c>
      <c r="Q632" s="75">
        <v>7.5840311129960977E-4</v>
      </c>
      <c r="R632" s="75">
        <v>6.6656532008427683E-4</v>
      </c>
      <c r="S632" s="75">
        <v>-1.1854408920809723E-3</v>
      </c>
      <c r="T632" s="75">
        <v>5.5556007674354129E-3</v>
      </c>
      <c r="U632" s="76">
        <v>8.4719003538008726E-4</v>
      </c>
      <c r="W632" s="42">
        <f t="shared" si="257"/>
        <v>43277</v>
      </c>
      <c r="X632" s="19">
        <f t="shared" ca="1" si="258"/>
        <v>1.6056479487811164E-3</v>
      </c>
      <c r="Y632" s="46">
        <f t="shared" ca="1" si="266"/>
        <v>2.5781053354250063E-6</v>
      </c>
      <c r="Z632" s="19">
        <f t="shared" ca="1" si="267"/>
        <v>2.3905378507188041E-6</v>
      </c>
      <c r="AA632" s="46">
        <f t="shared" ca="1" si="268"/>
        <v>11.865529713433789</v>
      </c>
      <c r="AB632" s="47">
        <f t="shared" ca="1" si="269"/>
        <v>1.0384904726397306</v>
      </c>
      <c r="AC632" s="46">
        <f t="shared" ca="1" si="270"/>
        <v>1101</v>
      </c>
      <c r="AD632" s="46">
        <f t="shared" ca="1" si="271"/>
        <v>0.87480127186009538</v>
      </c>
      <c r="AE632" s="46">
        <f t="shared" ca="1" si="272"/>
        <v>1.1493845297598282</v>
      </c>
      <c r="AF632" s="46">
        <f t="shared" ca="1" si="273"/>
        <v>1.0384904726397306</v>
      </c>
      <c r="AG632" s="46">
        <f t="shared" ca="1" si="261"/>
        <v>0.9859351929899236</v>
      </c>
      <c r="AH632" s="48">
        <f t="shared" ca="1" si="274"/>
        <v>1.078462461763491</v>
      </c>
      <c r="AJ632" s="31">
        <f t="shared" si="262"/>
        <v>634</v>
      </c>
      <c r="AK632" s="20">
        <v>624</v>
      </c>
      <c r="AL632" s="20">
        <f t="shared" si="259"/>
        <v>5.7205725292270269E-2</v>
      </c>
      <c r="AM632" s="20">
        <f t="shared" si="260"/>
        <v>-5.559347488384165E-2</v>
      </c>
      <c r="AN632" s="20">
        <f t="shared" ca="1" si="275"/>
        <v>-4.039255477418998E-2</v>
      </c>
      <c r="AO632" s="20">
        <f t="shared" ca="1" si="276"/>
        <v>-3.1857675067758023E-2</v>
      </c>
      <c r="AP632" s="20">
        <f t="shared" ca="1" si="263"/>
        <v>-5.3424200002728219E-2</v>
      </c>
      <c r="AQ632" s="31">
        <f t="shared" ca="1" si="264"/>
        <v>-6.2910816304159282E-3</v>
      </c>
      <c r="AR632" s="89">
        <f t="shared" ca="1" si="265"/>
        <v>-2.4646325028119475E-3</v>
      </c>
      <c r="AT632" s="64">
        <f t="shared" si="277"/>
        <v>79.25</v>
      </c>
      <c r="AU632" s="65">
        <f t="shared" ca="1" si="278"/>
        <v>0.22619100281507185</v>
      </c>
      <c r="AV632" s="66">
        <f t="shared" ca="1" si="279"/>
        <v>4.8139725988292892E-4</v>
      </c>
    </row>
    <row r="633" spans="2:48" x14ac:dyDescent="0.2">
      <c r="B633" s="3">
        <v>38804</v>
      </c>
      <c r="C633" s="4">
        <v>1293.2299800000001</v>
      </c>
      <c r="D633" s="4">
        <v>783.53002900000001</v>
      </c>
      <c r="E633" s="4">
        <v>751.27002000000005</v>
      </c>
      <c r="F633" s="4">
        <v>63.759998000000003</v>
      </c>
      <c r="G633" s="4">
        <v>99.400002000000001</v>
      </c>
      <c r="I633" s="74">
        <v>38804</v>
      </c>
      <c r="J633" s="75">
        <f t="shared" si="252"/>
        <v>-6.4381843229329421E-3</v>
      </c>
      <c r="K633" s="75">
        <f t="shared" si="253"/>
        <v>-3.0663574749565121E-3</v>
      </c>
      <c r="L633" s="75">
        <f t="shared" si="254"/>
        <v>-3.6603436121241907E-3</v>
      </c>
      <c r="M633" s="75">
        <f t="shared" si="255"/>
        <v>-9.6303048911294594E-3</v>
      </c>
      <c r="N633" s="76">
        <f t="shared" si="256"/>
        <v>-2.5087806822121288E-3</v>
      </c>
      <c r="P633" s="77">
        <v>43283</v>
      </c>
      <c r="Q633" s="78">
        <v>3.0679575043312929E-3</v>
      </c>
      <c r="R633" s="78">
        <v>1.014505503164893E-3</v>
      </c>
      <c r="S633" s="78">
        <v>7.3155863079732396E-3</v>
      </c>
      <c r="T633" s="78">
        <v>-9.1085559338725322E-3</v>
      </c>
      <c r="U633" s="79">
        <v>-3.1038562829194252E-3</v>
      </c>
      <c r="W633" s="44">
        <f t="shared" si="257"/>
        <v>43278</v>
      </c>
      <c r="X633" s="20">
        <f t="shared" ca="1" si="258"/>
        <v>1.7915605339492177E-3</v>
      </c>
      <c r="Y633" s="20">
        <f t="shared" ca="1" si="266"/>
        <v>3.2096891468044062E-6</v>
      </c>
      <c r="Z633" s="20">
        <f t="shared" ca="1" si="267"/>
        <v>2.762906124312764E-6</v>
      </c>
      <c r="AA633" s="20">
        <f t="shared" ca="1" si="268"/>
        <v>11.63751985092085</v>
      </c>
      <c r="AB633" s="31">
        <f t="shared" ca="1" si="269"/>
        <v>1.07782542077976</v>
      </c>
      <c r="AC633" s="20">
        <f t="shared" ca="1" si="270"/>
        <v>1112</v>
      </c>
      <c r="AD633" s="20">
        <f t="shared" ca="1" si="271"/>
        <v>0.8835453100158982</v>
      </c>
      <c r="AE633" s="20">
        <f t="shared" ca="1" si="272"/>
        <v>1.1928978535733596</v>
      </c>
      <c r="AF633" s="20">
        <f t="shared" ca="1" si="273"/>
        <v>1.07782542077976</v>
      </c>
      <c r="AG633" s="20">
        <f t="shared" ca="1" si="261"/>
        <v>1.0655971298612252</v>
      </c>
      <c r="AH633" s="45">
        <f t="shared" ca="1" si="274"/>
        <v>1.1617076376790665</v>
      </c>
      <c r="AJ633" s="47">
        <f t="shared" si="262"/>
        <v>633</v>
      </c>
      <c r="AK633" s="46">
        <v>625</v>
      </c>
      <c r="AL633" s="46">
        <f t="shared" si="259"/>
        <v>5.7205725292270269E-2</v>
      </c>
      <c r="AM633" s="46">
        <f t="shared" si="260"/>
        <v>-5.559347488384165E-2</v>
      </c>
      <c r="AN633" s="46">
        <f t="shared" ca="1" si="275"/>
        <v>-2.5614119680727479E-5</v>
      </c>
      <c r="AO633" s="94">
        <f t="shared" ca="1" si="276"/>
        <v>-4.5375111941704967E-2</v>
      </c>
      <c r="AP633" s="46">
        <f t="shared" ca="1" si="263"/>
        <v>8.5793361670181076E-3</v>
      </c>
      <c r="AQ633" s="47">
        <f t="shared" ca="1" si="264"/>
        <v>4.2103558624354734E-2</v>
      </c>
      <c r="AR633" s="90">
        <f t="shared" ca="1" si="265"/>
        <v>4.3020736346995776E-2</v>
      </c>
      <c r="AT633" s="67">
        <f t="shared" si="277"/>
        <v>105.5</v>
      </c>
      <c r="AU633" s="56">
        <f t="shared" ca="1" si="278"/>
        <v>7.7653284565373732E-3</v>
      </c>
      <c r="AV633" s="57">
        <f t="shared" ca="1" si="279"/>
        <v>0.19525768624087983</v>
      </c>
    </row>
    <row r="634" spans="2:48" x14ac:dyDescent="0.2">
      <c r="B634" s="3">
        <v>38805</v>
      </c>
      <c r="C634" s="4">
        <v>1302.8900149999999</v>
      </c>
      <c r="D634" s="4">
        <v>791.64001499999995</v>
      </c>
      <c r="E634" s="4">
        <v>764.169983</v>
      </c>
      <c r="F634" s="4">
        <v>64.599997999999999</v>
      </c>
      <c r="G634" s="4">
        <v>99.199996999999996</v>
      </c>
      <c r="I634" s="77">
        <v>38805</v>
      </c>
      <c r="J634" s="78">
        <f t="shared" si="252"/>
        <v>7.4696961479348628E-3</v>
      </c>
      <c r="K634" s="78">
        <f t="shared" si="253"/>
        <v>1.0350574578935423E-2</v>
      </c>
      <c r="L634" s="78">
        <f t="shared" si="254"/>
        <v>1.7170874195139525E-2</v>
      </c>
      <c r="M634" s="78">
        <f t="shared" si="255"/>
        <v>1.3174404428306228E-2</v>
      </c>
      <c r="N634" s="79">
        <f t="shared" si="256"/>
        <v>-2.0121226959331894E-3</v>
      </c>
      <c r="P634" s="74">
        <v>43284</v>
      </c>
      <c r="Q634" s="75">
        <v>-4.9473505407420315E-3</v>
      </c>
      <c r="R634" s="75">
        <v>1.8938663294587809E-3</v>
      </c>
      <c r="S634" s="75">
        <v>3.2204158743597612E-3</v>
      </c>
      <c r="T634" s="75">
        <v>3.0138185199845946E-3</v>
      </c>
      <c r="U634" s="76">
        <v>2.0756769898230996E-3</v>
      </c>
      <c r="W634" s="42">
        <f t="shared" si="257"/>
        <v>43279</v>
      </c>
      <c r="X634" s="19">
        <f t="shared" ca="1" si="258"/>
        <v>-9.4079444542191434E-5</v>
      </c>
      <c r="Y634" s="46">
        <f t="shared" ca="1" si="266"/>
        <v>8.8509418853672732E-9</v>
      </c>
      <c r="Z634" s="19">
        <f t="shared" ca="1" si="267"/>
        <v>3.2029912209353349E-6</v>
      </c>
      <c r="AA634" s="46">
        <f t="shared" ca="1" si="268"/>
        <v>12.648662091936634</v>
      </c>
      <c r="AB634" s="47">
        <f t="shared" ca="1" si="269"/>
        <v>-5.2567445177593576E-2</v>
      </c>
      <c r="AC634" s="46">
        <f t="shared" ca="1" si="270"/>
        <v>544</v>
      </c>
      <c r="AD634" s="46">
        <f t="shared" ca="1" si="271"/>
        <v>0.43203497615262321</v>
      </c>
      <c r="AE634" s="46">
        <f t="shared" ca="1" si="272"/>
        <v>-0.17119561883532969</v>
      </c>
      <c r="AF634" s="46">
        <f t="shared" ca="1" si="273"/>
        <v>-5.2567445177593576E-2</v>
      </c>
      <c r="AG634" s="46">
        <f t="shared" ca="1" si="261"/>
        <v>9.6265972018426266E-3</v>
      </c>
      <c r="AH634" s="48">
        <f t="shared" ca="1" si="274"/>
        <v>2.7633362924993059E-3</v>
      </c>
      <c r="AJ634" s="31">
        <f t="shared" si="262"/>
        <v>632</v>
      </c>
      <c r="AK634" s="20">
        <v>626</v>
      </c>
      <c r="AL634" s="20">
        <f t="shared" si="259"/>
        <v>5.7205725292270269E-2</v>
      </c>
      <c r="AM634" s="20">
        <f t="shared" si="260"/>
        <v>-5.559347488384165E-2</v>
      </c>
      <c r="AN634" s="20">
        <f t="shared" ca="1" si="275"/>
        <v>3.3784453881438775E-2</v>
      </c>
      <c r="AO634" s="20">
        <f t="shared" ca="1" si="276"/>
        <v>-3.9124341852477852E-2</v>
      </c>
      <c r="AP634" s="20">
        <f t="shared" ca="1" si="263"/>
        <v>3.0887419112874191E-3</v>
      </c>
      <c r="AQ634" s="31">
        <f t="shared" ca="1" si="264"/>
        <v>1.7303127602993629E-2</v>
      </c>
      <c r="AR634" s="89">
        <f t="shared" ca="1" si="265"/>
        <v>1.621068777004293E-2</v>
      </c>
      <c r="AT634" s="64">
        <f t="shared" si="277"/>
        <v>158</v>
      </c>
      <c r="AU634" s="65">
        <f t="shared" ca="1" si="278"/>
        <v>1.5073716019378665E-3</v>
      </c>
      <c r="AV634" s="66">
        <f t="shared" ca="1" si="279"/>
        <v>4.152025088049547E-2</v>
      </c>
    </row>
    <row r="635" spans="2:48" x14ac:dyDescent="0.2">
      <c r="B635" s="3">
        <v>38806</v>
      </c>
      <c r="C635" s="4">
        <v>1300.25</v>
      </c>
      <c r="D635" s="4">
        <v>791.84997599999997</v>
      </c>
      <c r="E635" s="4">
        <v>762.59002699999996</v>
      </c>
      <c r="F635" s="4">
        <v>65.379997000000003</v>
      </c>
      <c r="G635" s="4">
        <v>98.75</v>
      </c>
      <c r="I635" s="74">
        <v>38806</v>
      </c>
      <c r="J635" s="75">
        <f t="shared" si="252"/>
        <v>-2.02627617803944E-3</v>
      </c>
      <c r="K635" s="75">
        <f t="shared" si="253"/>
        <v>2.6522282353301854E-4</v>
      </c>
      <c r="L635" s="75">
        <f t="shared" si="254"/>
        <v>-2.067545225732896E-3</v>
      </c>
      <c r="M635" s="75">
        <f t="shared" si="255"/>
        <v>1.2074288299513626E-2</v>
      </c>
      <c r="N635" s="76">
        <f t="shared" si="256"/>
        <v>-4.536260217830412E-3</v>
      </c>
      <c r="P635" s="77">
        <v>43286</v>
      </c>
      <c r="Q635" s="78">
        <v>8.6208034180800981E-3</v>
      </c>
      <c r="R635" s="78">
        <v>8.7107815204530703E-3</v>
      </c>
      <c r="S635" s="78">
        <v>1.1478984530976975E-2</v>
      </c>
      <c r="T635" s="78">
        <v>9.9159107546848684E-3</v>
      </c>
      <c r="U635" s="79">
        <v>9.4152152284642096E-4</v>
      </c>
      <c r="W635" s="44">
        <f t="shared" si="257"/>
        <v>43280</v>
      </c>
      <c r="X635" s="20">
        <f t="shared" ca="1" si="258"/>
        <v>8.4719003538008726E-4</v>
      </c>
      <c r="Y635" s="20">
        <f t="shared" ca="1" si="266"/>
        <v>7.1773095604731355E-7</v>
      </c>
      <c r="Z635" s="20">
        <f t="shared" ca="1" si="267"/>
        <v>2.6919287177949496E-6</v>
      </c>
      <c r="AA635" s="20">
        <f t="shared" ca="1" si="268"/>
        <v>12.558629311710678</v>
      </c>
      <c r="AB635" s="31">
        <f t="shared" ca="1" si="269"/>
        <v>0.51635580184160845</v>
      </c>
      <c r="AC635" s="20">
        <f t="shared" ca="1" si="270"/>
        <v>891</v>
      </c>
      <c r="AD635" s="20">
        <f t="shared" ca="1" si="271"/>
        <v>0.70786963434022254</v>
      </c>
      <c r="AE635" s="20">
        <f t="shared" ca="1" si="272"/>
        <v>0.54717176620268038</v>
      </c>
      <c r="AF635" s="20">
        <f t="shared" ca="1" si="273"/>
        <v>0.51635580184160845</v>
      </c>
      <c r="AG635" s="20">
        <f t="shared" ca="1" si="261"/>
        <v>0.22166019443717316</v>
      </c>
      <c r="AH635" s="45">
        <f t="shared" ca="1" si="274"/>
        <v>0.26662331409549039</v>
      </c>
      <c r="AJ635" s="47">
        <f t="shared" si="262"/>
        <v>631</v>
      </c>
      <c r="AK635" s="46">
        <v>627</v>
      </c>
      <c r="AL635" s="46">
        <f t="shared" si="259"/>
        <v>5.7205725292270269E-2</v>
      </c>
      <c r="AM635" s="46">
        <f t="shared" si="260"/>
        <v>-5.559347488384165E-2</v>
      </c>
      <c r="AN635" s="46">
        <f t="shared" ca="1" si="275"/>
        <v>1.3352320911175027E-2</v>
      </c>
      <c r="AO635" s="94">
        <f t="shared" ca="1" si="276"/>
        <v>-4.5646095208832616E-2</v>
      </c>
      <c r="AP635" s="46">
        <f t="shared" ca="1" si="263"/>
        <v>-1.6963205889130192E-2</v>
      </c>
      <c r="AQ635" s="47">
        <f t="shared" ca="1" si="264"/>
        <v>-3.5954264373017179E-2</v>
      </c>
      <c r="AR635" s="90">
        <f t="shared" ca="1" si="265"/>
        <v>-3.3559215753594135E-2</v>
      </c>
      <c r="AT635" s="67">
        <f t="shared" si="277"/>
        <v>315.5</v>
      </c>
      <c r="AU635" s="56">
        <f t="shared" ca="1" si="278"/>
        <v>9.0785236698680188E-2</v>
      </c>
      <c r="AV635" s="57">
        <f t="shared" ca="1" si="279"/>
        <v>0.35532271350982658</v>
      </c>
    </row>
    <row r="636" spans="2:48" x14ac:dyDescent="0.2">
      <c r="B636" s="3">
        <v>38807</v>
      </c>
      <c r="C636" s="4">
        <v>1294.869995</v>
      </c>
      <c r="D636" s="4">
        <v>792.10998500000005</v>
      </c>
      <c r="E636" s="4">
        <v>765.14001499999995</v>
      </c>
      <c r="F636" s="4">
        <v>64.919998000000007</v>
      </c>
      <c r="G636" s="4">
        <v>99.080001999999993</v>
      </c>
      <c r="I636" s="77">
        <v>38807</v>
      </c>
      <c r="J636" s="78">
        <f t="shared" si="252"/>
        <v>-4.1376696789078892E-3</v>
      </c>
      <c r="K636" s="78">
        <f t="shared" si="253"/>
        <v>3.2835639057982605E-4</v>
      </c>
      <c r="L636" s="78">
        <f t="shared" si="254"/>
        <v>3.3438517548302332E-3</v>
      </c>
      <c r="M636" s="78">
        <f t="shared" si="255"/>
        <v>-7.035775789344197E-3</v>
      </c>
      <c r="N636" s="79">
        <f t="shared" si="256"/>
        <v>3.3417924050632227E-3</v>
      </c>
      <c r="P636" s="74">
        <v>43287</v>
      </c>
      <c r="Q636" s="75">
        <v>8.4812816194133941E-3</v>
      </c>
      <c r="R636" s="75">
        <v>7.6428108876481675E-3</v>
      </c>
      <c r="S636" s="75">
        <v>8.675345448297558E-3</v>
      </c>
      <c r="T636" s="75">
        <v>5.3555637406193573E-3</v>
      </c>
      <c r="U636" s="76">
        <v>1.034709830396325E-3</v>
      </c>
      <c r="W636" s="42">
        <f t="shared" si="257"/>
        <v>43283</v>
      </c>
      <c r="X636" s="19">
        <f t="shared" ca="1" si="258"/>
        <v>-3.1038562829194252E-3</v>
      </c>
      <c r="Y636" s="46">
        <f t="shared" ca="1" si="266"/>
        <v>9.6339238250183905E-6</v>
      </c>
      <c r="Z636" s="19">
        <f t="shared" ca="1" si="267"/>
        <v>2.499561702405982E-6</v>
      </c>
      <c r="AA636" s="46">
        <f t="shared" ca="1" si="268"/>
        <v>9.0451499079221644</v>
      </c>
      <c r="AB636" s="47">
        <f t="shared" ca="1" si="269"/>
        <v>-1.9632231795126454</v>
      </c>
      <c r="AC636" s="46">
        <f t="shared" ca="1" si="270"/>
        <v>27</v>
      </c>
      <c r="AD636" s="46">
        <f t="shared" ca="1" si="271"/>
        <v>2.1065182829888712E-2</v>
      </c>
      <c r="AE636" s="46">
        <f t="shared" ca="1" si="272"/>
        <v>-2.0322301137031165</v>
      </c>
      <c r="AF636" s="46">
        <f t="shared" ca="1" si="273"/>
        <v>-1.9632231795126454</v>
      </c>
      <c r="AG636" s="46">
        <f t="shared" ca="1" si="261"/>
        <v>4.0351607634858455</v>
      </c>
      <c r="AH636" s="48">
        <f t="shared" ca="1" si="274"/>
        <v>3.85424525257574</v>
      </c>
      <c r="AJ636" s="31">
        <f t="shared" si="262"/>
        <v>630</v>
      </c>
      <c r="AK636" s="20">
        <v>628</v>
      </c>
      <c r="AL636" s="20">
        <f t="shared" si="259"/>
        <v>5.7205725292270269E-2</v>
      </c>
      <c r="AM636" s="20">
        <f t="shared" si="260"/>
        <v>-5.559347488384165E-2</v>
      </c>
      <c r="AN636" s="20">
        <f t="shared" ca="1" si="275"/>
        <v>6.6237095747071456E-2</v>
      </c>
      <c r="AO636" s="20">
        <f t="shared" ca="1" si="276"/>
        <v>-4.4531919337786892E-2</v>
      </c>
      <c r="AP636" s="20">
        <f t="shared" ca="1" si="263"/>
        <v>6.726780030977482E-2</v>
      </c>
      <c r="AQ636" s="31">
        <f t="shared" ca="1" si="264"/>
        <v>-3.0358923888625391E-2</v>
      </c>
      <c r="AR636" s="89">
        <f t="shared" ca="1" si="265"/>
        <v>-2.8746792454150127E-2</v>
      </c>
      <c r="AT636" s="64" t="e">
        <f t="shared" si="277"/>
        <v>#DIV/0!</v>
      </c>
      <c r="AU636" s="65" t="e">
        <f t="shared" ca="1" si="278"/>
        <v>#DIV/0!</v>
      </c>
      <c r="AV636" s="66" t="e">
        <f t="shared" ca="1" si="279"/>
        <v>#DIV/0!</v>
      </c>
    </row>
    <row r="637" spans="2:48" x14ac:dyDescent="0.2">
      <c r="B637" s="3">
        <v>38810</v>
      </c>
      <c r="C637" s="4">
        <v>1297.8100589999999</v>
      </c>
      <c r="D637" s="4">
        <v>791.10998500000005</v>
      </c>
      <c r="E637" s="4">
        <v>759.21997099999999</v>
      </c>
      <c r="F637" s="4">
        <v>65.629997000000003</v>
      </c>
      <c r="G637" s="4">
        <v>98.599997999999999</v>
      </c>
      <c r="I637" s="74">
        <v>38810</v>
      </c>
      <c r="J637" s="75">
        <f t="shared" si="252"/>
        <v>2.2705476313086494E-3</v>
      </c>
      <c r="K637" s="75">
        <f t="shared" si="253"/>
        <v>-1.2624509461271339E-3</v>
      </c>
      <c r="L637" s="75">
        <f t="shared" si="254"/>
        <v>-7.7372034973232475E-3</v>
      </c>
      <c r="M637" s="75">
        <f t="shared" si="255"/>
        <v>1.0936522209997544E-2</v>
      </c>
      <c r="N637" s="76">
        <f t="shared" si="256"/>
        <v>-4.844610318033642E-3</v>
      </c>
      <c r="P637" s="77">
        <v>43290</v>
      </c>
      <c r="Q637" s="78">
        <v>8.8229860643219485E-3</v>
      </c>
      <c r="R637" s="78">
        <v>9.8819466792089746E-3</v>
      </c>
      <c r="S637" s="78">
        <v>6.2276359581156775E-3</v>
      </c>
      <c r="T637" s="78">
        <v>9.6182447582644822E-3</v>
      </c>
      <c r="U637" s="79">
        <v>-9.3965421799776367E-4</v>
      </c>
      <c r="W637" s="44">
        <f t="shared" si="257"/>
        <v>43284</v>
      </c>
      <c r="X637" s="20">
        <f t="shared" ca="1" si="258"/>
        <v>2.0756769898230996E-3</v>
      </c>
      <c r="Y637" s="20">
        <f t="shared" ca="1" si="266"/>
        <v>4.308434966081084E-6</v>
      </c>
      <c r="Z637" s="20">
        <f t="shared" ca="1" si="267"/>
        <v>4.6866965547035171E-6</v>
      </c>
      <c r="AA637" s="20">
        <f t="shared" ca="1" si="268"/>
        <v>11.351492222361147</v>
      </c>
      <c r="AB637" s="31">
        <f t="shared" ca="1" si="269"/>
        <v>0.95879630822234141</v>
      </c>
      <c r="AC637" s="20">
        <f t="shared" ca="1" si="270"/>
        <v>1075</v>
      </c>
      <c r="AD637" s="20">
        <f t="shared" ca="1" si="271"/>
        <v>0.85413354531001595</v>
      </c>
      <c r="AE637" s="20">
        <f t="shared" ca="1" si="272"/>
        <v>1.0543277034391794</v>
      </c>
      <c r="AF637" s="20">
        <f t="shared" ca="1" si="273"/>
        <v>0.95879630822234141</v>
      </c>
      <c r="AG637" s="20">
        <f t="shared" ca="1" si="261"/>
        <v>0.83402287625314175</v>
      </c>
      <c r="AH637" s="45">
        <f t="shared" ca="1" si="274"/>
        <v>0.91929036066079128</v>
      </c>
      <c r="AJ637" s="47">
        <f t="shared" si="262"/>
        <v>629</v>
      </c>
      <c r="AK637" s="46">
        <v>629</v>
      </c>
      <c r="AL637" s="46">
        <f t="shared" si="259"/>
        <v>5.7205725292270269E-2</v>
      </c>
      <c r="AM637" s="46">
        <f t="shared" si="260"/>
        <v>-5.559347488384165E-2</v>
      </c>
      <c r="AN637" s="46">
        <f t="shared" ca="1" si="275"/>
        <v>-2.4371038152988078E-2</v>
      </c>
      <c r="AO637" s="94">
        <f t="shared" ca="1" si="276"/>
        <v>-1.8153707671221299E-2</v>
      </c>
      <c r="AP637" s="46">
        <f t="shared" ca="1" si="263"/>
        <v>-5.045704688928751E-2</v>
      </c>
      <c r="AQ637" s="47">
        <f t="shared" ca="1" si="264"/>
        <v>-2.1610770712978608E-2</v>
      </c>
      <c r="AR637" s="90">
        <f t="shared" ca="1" si="265"/>
        <v>-1.991161543653187E-2</v>
      </c>
      <c r="AT637" s="67">
        <f t="shared" si="277"/>
        <v>-314.5</v>
      </c>
      <c r="AU637" s="56">
        <f t="shared" ca="1" si="278"/>
        <v>-0.80068982115775</v>
      </c>
      <c r="AV637" s="57">
        <f t="shared" ca="1" si="279"/>
        <v>-0.12469057901243912</v>
      </c>
    </row>
    <row r="638" spans="2:48" x14ac:dyDescent="0.2">
      <c r="B638" s="3">
        <v>38811</v>
      </c>
      <c r="C638" s="4">
        <v>1305.9300539999999</v>
      </c>
      <c r="D638" s="4">
        <v>793.65002400000003</v>
      </c>
      <c r="E638" s="4">
        <v>762.32000700000003</v>
      </c>
      <c r="F638" s="4">
        <v>66.150002000000001</v>
      </c>
      <c r="G638" s="4">
        <v>98.730002999999996</v>
      </c>
      <c r="I638" s="77">
        <v>38811</v>
      </c>
      <c r="J638" s="78">
        <f t="shared" si="252"/>
        <v>6.2566898319902893E-3</v>
      </c>
      <c r="K638" s="78">
        <f t="shared" si="253"/>
        <v>3.2107280253831946E-3</v>
      </c>
      <c r="L638" s="78">
        <f t="shared" si="254"/>
        <v>4.0831855304291585E-3</v>
      </c>
      <c r="M638" s="78">
        <f t="shared" si="255"/>
        <v>7.92328239783399E-3</v>
      </c>
      <c r="N638" s="79">
        <f t="shared" si="256"/>
        <v>1.3185091545336242E-3</v>
      </c>
      <c r="P638" s="74">
        <v>43291</v>
      </c>
      <c r="Q638" s="75">
        <v>3.4732671751059457E-3</v>
      </c>
      <c r="R638" s="75">
        <v>-5.1266903302190302E-4</v>
      </c>
      <c r="S638" s="75">
        <v>-5.2680870153901452E-3</v>
      </c>
      <c r="T638" s="75">
        <v>-4.397772047584433E-4</v>
      </c>
      <c r="U638" s="76">
        <v>-7.524642588411705E-4</v>
      </c>
      <c r="W638" s="42">
        <f t="shared" si="257"/>
        <v>43286</v>
      </c>
      <c r="X638" s="19">
        <f t="shared" ca="1" si="258"/>
        <v>9.4152152284642096E-4</v>
      </c>
      <c r="Y638" s="46">
        <f t="shared" ca="1" si="266"/>
        <v>8.8646277798304354E-7</v>
      </c>
      <c r="Z638" s="19">
        <f t="shared" ca="1" si="267"/>
        <v>4.911248036619945E-6</v>
      </c>
      <c r="AA638" s="46">
        <f t="shared" ca="1" si="268"/>
        <v>12.043486027593577</v>
      </c>
      <c r="AB638" s="47">
        <f t="shared" ca="1" si="269"/>
        <v>0.42484872396207896</v>
      </c>
      <c r="AC638" s="46">
        <f t="shared" ca="1" si="270"/>
        <v>843</v>
      </c>
      <c r="AD638" s="46">
        <f t="shared" ca="1" si="271"/>
        <v>0.66971383147853736</v>
      </c>
      <c r="AE638" s="46">
        <f t="shared" ca="1" si="272"/>
        <v>0.4391231067544723</v>
      </c>
      <c r="AF638" s="46">
        <f t="shared" ca="1" si="273"/>
        <v>0.42484872396207896</v>
      </c>
      <c r="AG638" s="46">
        <f t="shared" ca="1" si="261"/>
        <v>0.14386920690161231</v>
      </c>
      <c r="AH638" s="48">
        <f t="shared" ca="1" si="274"/>
        <v>0.18049643825220676</v>
      </c>
      <c r="AJ638" s="31">
        <f t="shared" si="262"/>
        <v>628</v>
      </c>
      <c r="AK638" s="20">
        <v>630</v>
      </c>
      <c r="AL638" s="20">
        <f t="shared" si="259"/>
        <v>5.7205725292270269E-2</v>
      </c>
      <c r="AM638" s="20">
        <f t="shared" si="260"/>
        <v>-5.559347488384165E-2</v>
      </c>
      <c r="AN638" s="20">
        <f t="shared" ca="1" si="275"/>
        <v>7.3699406654051756E-3</v>
      </c>
      <c r="AO638" s="20">
        <f t="shared" ca="1" si="276"/>
        <v>-3.6330918063679149E-2</v>
      </c>
      <c r="AP638" s="20">
        <f t="shared" ca="1" si="263"/>
        <v>1.6541711557857997E-2</v>
      </c>
      <c r="AQ638" s="31">
        <f t="shared" ca="1" si="264"/>
        <v>-1.4104832918821584E-2</v>
      </c>
      <c r="AR638" s="89">
        <f t="shared" ca="1" si="265"/>
        <v>-1.5914727146301402E-2</v>
      </c>
      <c r="AT638" s="64">
        <f t="shared" si="277"/>
        <v>-157</v>
      </c>
      <c r="AU638" s="65">
        <f t="shared" ca="1" si="278"/>
        <v>-4.295963073834954E-2</v>
      </c>
      <c r="AV638" s="66">
        <f t="shared" ca="1" si="279"/>
        <v>-3.9764730802171973E-2</v>
      </c>
    </row>
    <row r="639" spans="2:48" x14ac:dyDescent="0.2">
      <c r="B639" s="3">
        <v>38812</v>
      </c>
      <c r="C639" s="4">
        <v>1311.5600589999999</v>
      </c>
      <c r="D639" s="4">
        <v>799.51000999999997</v>
      </c>
      <c r="E639" s="4">
        <v>766.26000999999997</v>
      </c>
      <c r="F639" s="4">
        <v>66.370002999999997</v>
      </c>
      <c r="G639" s="4">
        <v>98.800003000000004</v>
      </c>
      <c r="I639" s="74">
        <v>38812</v>
      </c>
      <c r="J639" s="75">
        <f t="shared" si="252"/>
        <v>4.3111076146502281E-3</v>
      </c>
      <c r="K639" s="75">
        <f t="shared" si="253"/>
        <v>7.3835895203096915E-3</v>
      </c>
      <c r="L639" s="75">
        <f t="shared" si="254"/>
        <v>5.1684370917998651E-3</v>
      </c>
      <c r="M639" s="75">
        <f t="shared" si="255"/>
        <v>3.3257897709511233E-3</v>
      </c>
      <c r="N639" s="76">
        <f t="shared" si="256"/>
        <v>7.0900433376880779E-4</v>
      </c>
      <c r="P639" s="77">
        <v>43292</v>
      </c>
      <c r="Q639" s="78">
        <v>-7.094202737347218E-3</v>
      </c>
      <c r="R639" s="78">
        <v>-8.2863648793059051E-3</v>
      </c>
      <c r="S639" s="78">
        <v>-7.0534441887140052E-3</v>
      </c>
      <c r="T639" s="78">
        <v>-1.6715528594524763E-2</v>
      </c>
      <c r="U639" s="79">
        <v>3.7651544383503969E-4</v>
      </c>
      <c r="W639" s="44">
        <f t="shared" si="257"/>
        <v>43287</v>
      </c>
      <c r="X639" s="20">
        <f t="shared" ca="1" si="258"/>
        <v>1.034709830396325E-3</v>
      </c>
      <c r="Y639" s="20">
        <f t="shared" ca="1" si="266"/>
        <v>1.0706244331187917E-6</v>
      </c>
      <c r="Z639" s="20">
        <f t="shared" ca="1" si="267"/>
        <v>4.1831889598646575E-6</v>
      </c>
      <c r="AA639" s="20">
        <f t="shared" ca="1" si="268"/>
        <v>12.128501701202479</v>
      </c>
      <c r="AB639" s="31">
        <f t="shared" ca="1" si="269"/>
        <v>0.50590017991080827</v>
      </c>
      <c r="AC639" s="20">
        <f t="shared" ca="1" si="270"/>
        <v>887</v>
      </c>
      <c r="AD639" s="20">
        <f t="shared" ca="1" si="271"/>
        <v>0.70468998410174877</v>
      </c>
      <c r="AE639" s="20">
        <f t="shared" ca="1" si="272"/>
        <v>0.53793774081638523</v>
      </c>
      <c r="AF639" s="20">
        <f t="shared" ca="1" si="273"/>
        <v>0.50590017991080827</v>
      </c>
      <c r="AG639" s="20">
        <f t="shared" ca="1" si="261"/>
        <v>0.2119243330880474</v>
      </c>
      <c r="AH639" s="45">
        <f t="shared" ca="1" si="274"/>
        <v>0.25593499203378817</v>
      </c>
      <c r="AJ639" s="47">
        <f t="shared" si="262"/>
        <v>627</v>
      </c>
      <c r="AK639" s="46">
        <v>631</v>
      </c>
      <c r="AL639" s="46">
        <f t="shared" si="259"/>
        <v>5.7205725292270269E-2</v>
      </c>
      <c r="AM639" s="46">
        <f t="shared" si="260"/>
        <v>-5.559347488384165E-2</v>
      </c>
      <c r="AN639" s="46">
        <f t="shared" ca="1" si="275"/>
        <v>-8.2125379967039926E-3</v>
      </c>
      <c r="AO639" s="94">
        <f t="shared" ca="1" si="276"/>
        <v>-1.3555446008484932E-2</v>
      </c>
      <c r="AP639" s="46">
        <f t="shared" ca="1" si="263"/>
        <v>2.7820783358243312E-2</v>
      </c>
      <c r="AQ639" s="47">
        <f t="shared" ca="1" si="264"/>
        <v>-1.7633566697387276E-2</v>
      </c>
      <c r="AR639" s="90">
        <f t="shared" ca="1" si="265"/>
        <v>-1.6993555123602237E-2</v>
      </c>
      <c r="AT639" s="67">
        <f t="shared" si="277"/>
        <v>-104.5</v>
      </c>
      <c r="AU639" s="56">
        <f t="shared" ca="1" si="278"/>
        <v>-8.0882580606629187E-2</v>
      </c>
      <c r="AV639" s="57">
        <f t="shared" ca="1" si="279"/>
        <v>-3.0177605694715864E-2</v>
      </c>
    </row>
    <row r="640" spans="2:48" x14ac:dyDescent="0.2">
      <c r="B640" s="3">
        <v>38813</v>
      </c>
      <c r="C640" s="4">
        <v>1309.040039</v>
      </c>
      <c r="D640" s="4">
        <v>799.90002400000003</v>
      </c>
      <c r="E640" s="4">
        <v>766.22997999999995</v>
      </c>
      <c r="F640" s="4">
        <v>66.430000000000007</v>
      </c>
      <c r="G640" s="4">
        <v>98.720000999999996</v>
      </c>
      <c r="I640" s="77">
        <v>38813</v>
      </c>
      <c r="J640" s="78">
        <f t="shared" si="252"/>
        <v>-1.9213912338267778E-3</v>
      </c>
      <c r="K640" s="78">
        <f t="shared" si="253"/>
        <v>4.8781628137471939E-4</v>
      </c>
      <c r="L640" s="78">
        <f t="shared" si="254"/>
        <v>-3.9190352632405626E-5</v>
      </c>
      <c r="M640" s="78">
        <f t="shared" si="255"/>
        <v>9.0397765990774253E-4</v>
      </c>
      <c r="N640" s="79">
        <f t="shared" si="256"/>
        <v>-8.0973681751818826E-4</v>
      </c>
      <c r="P640" s="74">
        <v>43293</v>
      </c>
      <c r="Q640" s="75">
        <v>8.7490424816761229E-3</v>
      </c>
      <c r="R640" s="75">
        <v>2.6362303677288285E-3</v>
      </c>
      <c r="S640" s="75">
        <v>3.9319071940386854E-3</v>
      </c>
      <c r="T640" s="75">
        <v>7.7543098047810882E-3</v>
      </c>
      <c r="U640" s="76">
        <v>1.2232310992023724E-3</v>
      </c>
      <c r="W640" s="42">
        <f t="shared" si="257"/>
        <v>43290</v>
      </c>
      <c r="X640" s="19">
        <f t="shared" ca="1" si="258"/>
        <v>-9.3965421799776367E-4</v>
      </c>
      <c r="Y640" s="46">
        <f t="shared" ca="1" si="266"/>
        <v>8.8295004940098881E-7</v>
      </c>
      <c r="Z640" s="19">
        <f t="shared" ca="1" si="267"/>
        <v>3.6934368230795753E-6</v>
      </c>
      <c r="AA640" s="46">
        <f t="shared" ca="1" si="268"/>
        <v>12.269893945767723</v>
      </c>
      <c r="AB640" s="47">
        <f t="shared" ca="1" si="269"/>
        <v>-0.48893680496428077</v>
      </c>
      <c r="AC640" s="46">
        <f t="shared" ca="1" si="270"/>
        <v>329</v>
      </c>
      <c r="AD640" s="46">
        <f t="shared" ca="1" si="271"/>
        <v>0.26112877583465821</v>
      </c>
      <c r="AE640" s="46">
        <f t="shared" ca="1" si="272"/>
        <v>-0.63986933467650853</v>
      </c>
      <c r="AF640" s="46">
        <f t="shared" ca="1" si="273"/>
        <v>-0.48893680496428077</v>
      </c>
      <c r="AG640" s="46">
        <f t="shared" ca="1" si="261"/>
        <v>0.28567377042151038</v>
      </c>
      <c r="AH640" s="48">
        <f t="shared" ca="1" si="274"/>
        <v>0.23905919924867919</v>
      </c>
      <c r="AJ640" s="31">
        <f t="shared" si="262"/>
        <v>626</v>
      </c>
      <c r="AK640" s="20">
        <v>632</v>
      </c>
      <c r="AL640" s="20">
        <f t="shared" si="259"/>
        <v>5.7205725292270269E-2</v>
      </c>
      <c r="AM640" s="20">
        <f t="shared" si="260"/>
        <v>-5.559347488384165E-2</v>
      </c>
      <c r="AN640" s="20">
        <f t="shared" ca="1" si="275"/>
        <v>5.5560123433019908E-2</v>
      </c>
      <c r="AO640" s="20">
        <f t="shared" ca="1" si="276"/>
        <v>-1.4232428282068931E-2</v>
      </c>
      <c r="AP640" s="20">
        <f t="shared" ca="1" si="263"/>
        <v>4.8870012510218441E-2</v>
      </c>
      <c r="AQ640" s="31">
        <f t="shared" ca="1" si="264"/>
        <v>-2.0854967689417733E-2</v>
      </c>
      <c r="AR640" s="89">
        <f t="shared" ca="1" si="265"/>
        <v>-1.9829617716722963E-2</v>
      </c>
      <c r="AT640" s="64">
        <f t="shared" si="277"/>
        <v>-78.25</v>
      </c>
      <c r="AU640" s="65">
        <f t="shared" ca="1" si="278"/>
        <v>-0.18688276310510199</v>
      </c>
      <c r="AV640" s="66">
        <f t="shared" ca="1" si="279"/>
        <v>-3.0768975060424957E-2</v>
      </c>
    </row>
    <row r="641" spans="2:48" x14ac:dyDescent="0.2">
      <c r="B641" s="3">
        <v>38814</v>
      </c>
      <c r="C641" s="4">
        <v>1295.5</v>
      </c>
      <c r="D641" s="4">
        <v>792.03997800000002</v>
      </c>
      <c r="E641" s="4">
        <v>756.13000499999998</v>
      </c>
      <c r="F641" s="4">
        <v>65.669998000000007</v>
      </c>
      <c r="G641" s="4">
        <v>98.389999000000003</v>
      </c>
      <c r="I641" s="74">
        <v>38814</v>
      </c>
      <c r="J641" s="75">
        <f t="shared" si="252"/>
        <v>-1.0343487285800262E-2</v>
      </c>
      <c r="K641" s="75">
        <f t="shared" si="253"/>
        <v>-9.8262854908978108E-3</v>
      </c>
      <c r="L641" s="75">
        <f t="shared" si="254"/>
        <v>-1.3181388439016667E-2</v>
      </c>
      <c r="M641" s="75">
        <f t="shared" si="255"/>
        <v>-1.144064428721963E-2</v>
      </c>
      <c r="N641" s="76">
        <f t="shared" si="256"/>
        <v>-3.342807907791586E-3</v>
      </c>
      <c r="P641" s="77">
        <v>43294</v>
      </c>
      <c r="Q641" s="78">
        <v>1.0792376622543276E-3</v>
      </c>
      <c r="R641" s="78">
        <v>-1.903131639262005E-4</v>
      </c>
      <c r="S641" s="78">
        <v>-1.8932206173513128E-3</v>
      </c>
      <c r="T641" s="78">
        <v>3.1074133439654306E-3</v>
      </c>
      <c r="U641" s="79">
        <v>9.3974247007827722E-4</v>
      </c>
      <c r="W641" s="44">
        <f t="shared" si="257"/>
        <v>43291</v>
      </c>
      <c r="X641" s="20">
        <f t="shared" ca="1" si="258"/>
        <v>-7.524642588411705E-4</v>
      </c>
      <c r="Y641" s="20">
        <f t="shared" ca="1" si="266"/>
        <v>5.6620246083339202E-7</v>
      </c>
      <c r="Z641" s="20">
        <f t="shared" ca="1" si="267"/>
        <v>3.2825990281556863E-6</v>
      </c>
      <c r="AA641" s="20">
        <f t="shared" ca="1" si="268"/>
        <v>12.454389036855577</v>
      </c>
      <c r="AB641" s="31">
        <f t="shared" ca="1" si="269"/>
        <v>-0.4153143699083377</v>
      </c>
      <c r="AC641" s="20">
        <f t="shared" ca="1" si="270"/>
        <v>360</v>
      </c>
      <c r="AD641" s="20">
        <f t="shared" ca="1" si="271"/>
        <v>0.28577106518282991</v>
      </c>
      <c r="AE641" s="20">
        <f t="shared" ca="1" si="272"/>
        <v>-0.56578178497443077</v>
      </c>
      <c r="AF641" s="20">
        <f t="shared" ca="1" si="273"/>
        <v>-0.4153143699083377</v>
      </c>
      <c r="AG641" s="20">
        <f t="shared" ca="1" si="261"/>
        <v>0.21239392023263845</v>
      </c>
      <c r="AH641" s="45">
        <f t="shared" ca="1" si="274"/>
        <v>0.17248602585235953</v>
      </c>
      <c r="AJ641" s="47">
        <f t="shared" si="262"/>
        <v>625</v>
      </c>
      <c r="AK641" s="46">
        <v>633</v>
      </c>
      <c r="AL641" s="46">
        <f t="shared" si="259"/>
        <v>5.7205725292270269E-2</v>
      </c>
      <c r="AM641" s="46">
        <f t="shared" si="260"/>
        <v>-5.559347488384165E-2</v>
      </c>
      <c r="AN641" s="46">
        <f t="shared" ca="1" si="275"/>
        <v>3.400087681089746E-2</v>
      </c>
      <c r="AO641" s="94">
        <f t="shared" ca="1" si="276"/>
        <v>6.373851405230975E-2</v>
      </c>
      <c r="AP641" s="46">
        <f t="shared" ca="1" si="263"/>
        <v>4.8029800234749266E-2</v>
      </c>
      <c r="AQ641" s="47">
        <f t="shared" ca="1" si="264"/>
        <v>5.8220633596853574E-2</v>
      </c>
      <c r="AR641" s="90">
        <f t="shared" ca="1" si="265"/>
        <v>5.5554294630031961E-2</v>
      </c>
      <c r="AT641" s="67">
        <f t="shared" si="277"/>
        <v>-62.5</v>
      </c>
      <c r="AU641" s="56">
        <f t="shared" ca="1" si="278"/>
        <v>-0.14417885691187005</v>
      </c>
      <c r="AV641" s="57">
        <f t="shared" ca="1" si="279"/>
        <v>-0.19289247824002487</v>
      </c>
    </row>
    <row r="642" spans="2:48" x14ac:dyDescent="0.2">
      <c r="B642" s="3">
        <v>38817</v>
      </c>
      <c r="C642" s="4">
        <v>1296.619995</v>
      </c>
      <c r="D642" s="4">
        <v>789.20001200000002</v>
      </c>
      <c r="E642" s="4">
        <v>752.95001200000002</v>
      </c>
      <c r="F642" s="4">
        <v>65.790001000000004</v>
      </c>
      <c r="G642" s="4">
        <v>98.300003000000004</v>
      </c>
      <c r="I642" s="77">
        <v>38817</v>
      </c>
      <c r="J642" s="78">
        <f t="shared" si="252"/>
        <v>8.6452720957160727E-4</v>
      </c>
      <c r="K642" s="78">
        <f t="shared" si="253"/>
        <v>-3.5856346635068513E-3</v>
      </c>
      <c r="L642" s="78">
        <f t="shared" si="254"/>
        <v>-4.2056167312127333E-3</v>
      </c>
      <c r="M642" s="78">
        <f t="shared" si="255"/>
        <v>1.8273641488461285E-3</v>
      </c>
      <c r="N642" s="79">
        <f t="shared" si="256"/>
        <v>-9.1468646117172229E-4</v>
      </c>
      <c r="P642" s="74">
        <v>43297</v>
      </c>
      <c r="Q642" s="75">
        <v>-1.0281357433985861E-3</v>
      </c>
      <c r="R642" s="75">
        <v>-5.5000281173144122E-3</v>
      </c>
      <c r="S642" s="75">
        <v>-5.0619515510384374E-3</v>
      </c>
      <c r="T642" s="75">
        <v>-4.4252838999078432E-4</v>
      </c>
      <c r="U642" s="76">
        <v>-1.1266829194125541E-3</v>
      </c>
      <c r="W642" s="42">
        <f t="shared" si="257"/>
        <v>43292</v>
      </c>
      <c r="X642" s="19">
        <f t="shared" ca="1" si="258"/>
        <v>3.7651544383503969E-4</v>
      </c>
      <c r="Y642" s="46">
        <f t="shared" ca="1" si="266"/>
        <v>1.4176387944629693E-7</v>
      </c>
      <c r="Z642" s="19">
        <f t="shared" ca="1" si="267"/>
        <v>2.8963413024142667E-6</v>
      </c>
      <c r="AA642" s="46">
        <f t="shared" ca="1" si="268"/>
        <v>12.703116389927514</v>
      </c>
      <c r="AB642" s="47">
        <f t="shared" ca="1" si="269"/>
        <v>0.22123708417400173</v>
      </c>
      <c r="AC642" s="46">
        <f t="shared" ca="1" si="270"/>
        <v>720</v>
      </c>
      <c r="AD642" s="46">
        <f t="shared" ca="1" si="271"/>
        <v>0.57193958664546896</v>
      </c>
      <c r="AE642" s="46">
        <f t="shared" ca="1" si="272"/>
        <v>0.18131437080028748</v>
      </c>
      <c r="AF642" s="46">
        <f t="shared" ca="1" si="273"/>
        <v>0.22123708417400173</v>
      </c>
      <c r="AG642" s="46">
        <f t="shared" ca="1" si="261"/>
        <v>3.0866731976834736E-2</v>
      </c>
      <c r="AH642" s="48">
        <f t="shared" ca="1" si="274"/>
        <v>4.8945847413814317E-2</v>
      </c>
      <c r="AJ642" s="31">
        <f t="shared" si="262"/>
        <v>624</v>
      </c>
      <c r="AK642" s="20">
        <v>634</v>
      </c>
      <c r="AL642" s="20">
        <f t="shared" si="259"/>
        <v>5.7205725292270269E-2</v>
      </c>
      <c r="AM642" s="20">
        <f t="shared" si="260"/>
        <v>-5.559347488384165E-2</v>
      </c>
      <c r="AN642" s="20">
        <f t="shared" ca="1" si="275"/>
        <v>-2.8743060118311932E-3</v>
      </c>
      <c r="AO642" s="20">
        <f t="shared" ca="1" si="276"/>
        <v>6.0851702602289115E-2</v>
      </c>
      <c r="AP642" s="20">
        <f t="shared" ca="1" si="263"/>
        <v>-2.7063327219592145E-2</v>
      </c>
      <c r="AQ642" s="31">
        <f t="shared" ca="1" si="264"/>
        <v>3.9746701163406034E-2</v>
      </c>
      <c r="AR642" s="89">
        <f t="shared" ca="1" si="265"/>
        <v>3.693743856648718E-2</v>
      </c>
      <c r="AT642" s="64">
        <f t="shared" si="277"/>
        <v>-52</v>
      </c>
      <c r="AU642" s="65">
        <f t="shared" ca="1" si="278"/>
        <v>-3.8086031370125291E-2</v>
      </c>
      <c r="AV642" s="66">
        <f t="shared" ca="1" si="279"/>
        <v>-7.0947467128356756E-2</v>
      </c>
    </row>
    <row r="643" spans="2:48" x14ac:dyDescent="0.2">
      <c r="B643" s="3">
        <v>38818</v>
      </c>
      <c r="C643" s="4">
        <v>1286.5699460000001</v>
      </c>
      <c r="D643" s="4">
        <v>781.330017</v>
      </c>
      <c r="E643" s="4">
        <v>742.10998500000005</v>
      </c>
      <c r="F643" s="4">
        <v>65.349997999999999</v>
      </c>
      <c r="G643" s="4">
        <v>98.5</v>
      </c>
      <c r="I643" s="74">
        <v>38818</v>
      </c>
      <c r="J643" s="75">
        <f t="shared" si="252"/>
        <v>-7.7509594474516373E-3</v>
      </c>
      <c r="K643" s="75">
        <f t="shared" si="253"/>
        <v>-9.9721171823803981E-3</v>
      </c>
      <c r="L643" s="75">
        <f t="shared" si="254"/>
        <v>-1.4396741918107525E-2</v>
      </c>
      <c r="M643" s="75">
        <f t="shared" si="255"/>
        <v>-6.6879919944066325E-3</v>
      </c>
      <c r="N643" s="76">
        <f t="shared" si="256"/>
        <v>2.0345574150185549E-3</v>
      </c>
      <c r="P643" s="77">
        <v>43298</v>
      </c>
      <c r="Q643" s="78">
        <v>3.97369856319845E-3</v>
      </c>
      <c r="R643" s="78">
        <v>4.719520806498346E-3</v>
      </c>
      <c r="S643" s="78">
        <v>5.1949734873139881E-3</v>
      </c>
      <c r="T643" s="78">
        <v>1.77088247429513E-3</v>
      </c>
      <c r="U643" s="79">
        <v>-3.7598458855144575E-4</v>
      </c>
      <c r="W643" s="44">
        <f t="shared" si="257"/>
        <v>43293</v>
      </c>
      <c r="X643" s="20">
        <f t="shared" ca="1" si="258"/>
        <v>1.2232310992023724E-3</v>
      </c>
      <c r="Y643" s="20">
        <f t="shared" ca="1" si="266"/>
        <v>1.4962943220558442E-6</v>
      </c>
      <c r="Z643" s="20">
        <f t="shared" ca="1" si="267"/>
        <v>2.5001094125223803E-6</v>
      </c>
      <c r="AA643" s="20">
        <f t="shared" ca="1" si="268"/>
        <v>12.300684526203913</v>
      </c>
      <c r="AB643" s="31">
        <f t="shared" ca="1" si="269"/>
        <v>0.7736223470369209</v>
      </c>
      <c r="AC643" s="20">
        <f t="shared" ca="1" si="270"/>
        <v>1007</v>
      </c>
      <c r="AD643" s="20">
        <f t="shared" ca="1" si="271"/>
        <v>0.80007949125596189</v>
      </c>
      <c r="AE643" s="20">
        <f t="shared" ca="1" si="272"/>
        <v>0.84190520346533004</v>
      </c>
      <c r="AF643" s="20">
        <f t="shared" ca="1" si="273"/>
        <v>0.7736223470369209</v>
      </c>
      <c r="AG643" s="20">
        <f t="shared" ca="1" si="261"/>
        <v>0.53009257672289722</v>
      </c>
      <c r="AH643" s="45">
        <f t="shared" ca="1" si="274"/>
        <v>0.5984915358349141</v>
      </c>
      <c r="AJ643" s="47">
        <f t="shared" si="262"/>
        <v>623</v>
      </c>
      <c r="AK643" s="46">
        <v>635</v>
      </c>
      <c r="AL643" s="46">
        <f t="shared" si="259"/>
        <v>5.7205725292270269E-2</v>
      </c>
      <c r="AM643" s="46">
        <f t="shared" si="260"/>
        <v>-5.559347488384165E-2</v>
      </c>
      <c r="AN643" s="46">
        <f t="shared" ca="1" si="275"/>
        <v>-9.1806659059979742E-2</v>
      </c>
      <c r="AO643" s="94">
        <f t="shared" ca="1" si="276"/>
        <v>8.4813469555590215E-3</v>
      </c>
      <c r="AP643" s="46">
        <f t="shared" ca="1" si="263"/>
        <v>-8.7004326397822712E-2</v>
      </c>
      <c r="AQ643" s="47">
        <f t="shared" ca="1" si="264"/>
        <v>6.6218794836209963E-3</v>
      </c>
      <c r="AR643" s="90">
        <f t="shared" ca="1" si="265"/>
        <v>7.5000537338093887E-3</v>
      </c>
      <c r="AT643" s="67">
        <f t="shared" si="277"/>
        <v>-44.5</v>
      </c>
      <c r="AU643" s="56">
        <f t="shared" ca="1" si="278"/>
        <v>-0.33685400013127975</v>
      </c>
      <c r="AV643" s="57">
        <f t="shared" ca="1" si="279"/>
        <v>-2.5031608674462528E-3</v>
      </c>
    </row>
    <row r="644" spans="2:48" x14ac:dyDescent="0.2">
      <c r="B644" s="3">
        <v>38819</v>
      </c>
      <c r="C644" s="4">
        <v>1288.119995</v>
      </c>
      <c r="D644" s="4">
        <v>783.65997300000004</v>
      </c>
      <c r="E644" s="4">
        <v>747.77002000000005</v>
      </c>
      <c r="F644" s="4">
        <v>65.029999000000004</v>
      </c>
      <c r="G644" s="4">
        <v>98.410004000000001</v>
      </c>
      <c r="I644" s="77">
        <v>38819</v>
      </c>
      <c r="J644" s="78">
        <f t="shared" si="252"/>
        <v>1.2047918613512711E-3</v>
      </c>
      <c r="K644" s="78">
        <f t="shared" si="253"/>
        <v>2.9820382543936466E-3</v>
      </c>
      <c r="L644" s="78">
        <f t="shared" si="254"/>
        <v>7.6269489892390992E-3</v>
      </c>
      <c r="M644" s="78">
        <f t="shared" si="255"/>
        <v>-4.8966948705950336E-3</v>
      </c>
      <c r="N644" s="79">
        <f t="shared" si="256"/>
        <v>-9.1366497461928221E-4</v>
      </c>
      <c r="P644" s="74">
        <v>43299</v>
      </c>
      <c r="Q644" s="75">
        <v>2.1605124999145341E-3</v>
      </c>
      <c r="R644" s="75">
        <v>3.2635882534244303E-3</v>
      </c>
      <c r="S644" s="75">
        <v>2.7322315308119295E-3</v>
      </c>
      <c r="T644" s="75">
        <v>1.4734826815033692E-4</v>
      </c>
      <c r="U644" s="76">
        <v>-2.8206864658338954E-4</v>
      </c>
      <c r="W644" s="42">
        <f t="shared" si="257"/>
        <v>43294</v>
      </c>
      <c r="X644" s="19">
        <f t="shared" ca="1" si="258"/>
        <v>9.3974247007827722E-4</v>
      </c>
      <c r="Y644" s="46">
        <f t="shared" ca="1" si="266"/>
        <v>8.8311591006882171E-7</v>
      </c>
      <c r="Z644" s="19">
        <f t="shared" ca="1" si="267"/>
        <v>2.5612432705083127E-6</v>
      </c>
      <c r="AA644" s="46">
        <f t="shared" ca="1" si="268"/>
        <v>12.530218065301547</v>
      </c>
      <c r="AB644" s="47">
        <f t="shared" ca="1" si="269"/>
        <v>0.58719647437631473</v>
      </c>
      <c r="AC644" s="46">
        <f t="shared" ca="1" si="270"/>
        <v>935</v>
      </c>
      <c r="AD644" s="46">
        <f t="shared" ca="1" si="271"/>
        <v>0.74284578696343406</v>
      </c>
      <c r="AE644" s="46">
        <f t="shared" ca="1" si="272"/>
        <v>0.65214377625432629</v>
      </c>
      <c r="AF644" s="46">
        <f t="shared" ca="1" si="273"/>
        <v>0.58719647437631473</v>
      </c>
      <c r="AG644" s="46">
        <f t="shared" ca="1" si="261"/>
        <v>0.29338330927781514</v>
      </c>
      <c r="AH644" s="48">
        <f t="shared" ca="1" si="274"/>
        <v>0.34479969951997402</v>
      </c>
      <c r="AJ644" s="31">
        <f t="shared" si="262"/>
        <v>622</v>
      </c>
      <c r="AK644" s="20">
        <v>636</v>
      </c>
      <c r="AL644" s="20">
        <f t="shared" si="259"/>
        <v>5.7205725292270269E-2</v>
      </c>
      <c r="AM644" s="20">
        <f t="shared" si="260"/>
        <v>-5.559347488384165E-2</v>
      </c>
      <c r="AN644" s="20">
        <f t="shared" ca="1" si="275"/>
        <v>-3.9283730596785443E-2</v>
      </c>
      <c r="AO644" s="20">
        <f t="shared" ca="1" si="276"/>
        <v>1.605232564123733E-2</v>
      </c>
      <c r="AP644" s="20">
        <f t="shared" ca="1" si="263"/>
        <v>-3.1581466522414142E-2</v>
      </c>
      <c r="AQ644" s="31">
        <f t="shared" ca="1" si="264"/>
        <v>3.0374822451445776E-2</v>
      </c>
      <c r="AR644" s="89">
        <f t="shared" ca="1" si="265"/>
        <v>3.0228248079687606E-2</v>
      </c>
      <c r="AT644" s="64">
        <f t="shared" si="277"/>
        <v>-38.875</v>
      </c>
      <c r="AU644" s="65">
        <f t="shared" ca="1" si="278"/>
        <v>-3.8773498452084949E-2</v>
      </c>
      <c r="AV644" s="66">
        <f t="shared" ca="1" si="279"/>
        <v>-3.552191392397247E-2</v>
      </c>
    </row>
    <row r="645" spans="2:48" x14ac:dyDescent="0.2">
      <c r="B645" s="3">
        <v>38820</v>
      </c>
      <c r="C645" s="4">
        <v>1289.119995</v>
      </c>
      <c r="D645" s="4">
        <v>784.29998799999998</v>
      </c>
      <c r="E645" s="4">
        <v>751.10998500000005</v>
      </c>
      <c r="F645" s="4">
        <v>65.199996999999996</v>
      </c>
      <c r="G645" s="4">
        <v>98.209998999999996</v>
      </c>
      <c r="I645" s="74">
        <v>38820</v>
      </c>
      <c r="J645" s="75">
        <f t="shared" si="252"/>
        <v>7.7632519010777405E-4</v>
      </c>
      <c r="K645" s="75">
        <f t="shared" si="253"/>
        <v>8.166998724585216E-4</v>
      </c>
      <c r="L645" s="75">
        <f t="shared" si="254"/>
        <v>4.4665671405227057E-3</v>
      </c>
      <c r="M645" s="75">
        <f t="shared" si="255"/>
        <v>2.6141473568220804E-3</v>
      </c>
      <c r="N645" s="76">
        <f t="shared" si="256"/>
        <v>-2.0323645144857878E-3</v>
      </c>
      <c r="P645" s="77">
        <v>43300</v>
      </c>
      <c r="Q645" s="78">
        <v>-3.9529931373905947E-3</v>
      </c>
      <c r="R645" s="78">
        <v>3.8975885071829827E-3</v>
      </c>
      <c r="S645" s="78">
        <v>5.5796627565346075E-3</v>
      </c>
      <c r="T645" s="78">
        <v>-2.0621446761253169E-3</v>
      </c>
      <c r="U645" s="79">
        <v>1.5049191121144021E-3</v>
      </c>
      <c r="W645" s="44">
        <f t="shared" si="257"/>
        <v>43297</v>
      </c>
      <c r="X645" s="20">
        <f t="shared" ca="1" si="258"/>
        <v>-1.1266829194125541E-3</v>
      </c>
      <c r="Y645" s="20">
        <f t="shared" ca="1" si="266"/>
        <v>1.2694144008959957E-6</v>
      </c>
      <c r="Z645" s="20">
        <f t="shared" ca="1" si="267"/>
        <v>2.4462211318278232E-6</v>
      </c>
      <c r="AA645" s="20">
        <f t="shared" ca="1" si="268"/>
        <v>12.402037399247012</v>
      </c>
      <c r="AB645" s="31">
        <f t="shared" ca="1" si="269"/>
        <v>-0.72036707312932124</v>
      </c>
      <c r="AC645" s="20">
        <f t="shared" ca="1" si="270"/>
        <v>226</v>
      </c>
      <c r="AD645" s="20">
        <f t="shared" ca="1" si="271"/>
        <v>0.17925278219395865</v>
      </c>
      <c r="AE645" s="20">
        <f t="shared" ca="1" si="272"/>
        <v>-0.91821643815777809</v>
      </c>
      <c r="AF645" s="20">
        <f t="shared" ca="1" si="273"/>
        <v>-0.72036707312932124</v>
      </c>
      <c r="AG645" s="20">
        <f t="shared" ca="1" si="261"/>
        <v>0.58662556060629556</v>
      </c>
      <c r="AH645" s="45">
        <f t="shared" ca="1" si="274"/>
        <v>0.51892872004890489</v>
      </c>
      <c r="AJ645" s="47">
        <f t="shared" si="262"/>
        <v>621</v>
      </c>
      <c r="AK645" s="46">
        <v>637</v>
      </c>
      <c r="AL645" s="46">
        <f t="shared" si="259"/>
        <v>5.7205725292270269E-2</v>
      </c>
      <c r="AM645" s="46">
        <f t="shared" si="260"/>
        <v>-5.559347488384165E-2</v>
      </c>
      <c r="AN645" s="46">
        <f t="shared" ca="1" si="275"/>
        <v>-3.6833337888116144E-2</v>
      </c>
      <c r="AO645" s="94">
        <f t="shared" ca="1" si="276"/>
        <v>5.465447626204431E-2</v>
      </c>
      <c r="AP645" s="46">
        <f t="shared" ca="1" si="263"/>
        <v>-1.4007799681749961E-3</v>
      </c>
      <c r="AQ645" s="47">
        <f t="shared" ca="1" si="264"/>
        <v>-4.1739009380499681E-2</v>
      </c>
      <c r="AR645" s="90">
        <f t="shared" ca="1" si="265"/>
        <v>-4.0851515619016433E-2</v>
      </c>
      <c r="AT645" s="67">
        <f t="shared" si="277"/>
        <v>-34.5</v>
      </c>
      <c r="AU645" s="56">
        <f t="shared" ca="1" si="278"/>
        <v>-6.7695365913791829E-5</v>
      </c>
      <c r="AV645" s="57">
        <f t="shared" ca="1" si="279"/>
        <v>-5.7575198328790655E-2</v>
      </c>
    </row>
    <row r="646" spans="2:48" x14ac:dyDescent="0.2">
      <c r="B646" s="3">
        <v>38824</v>
      </c>
      <c r="C646" s="4">
        <v>1285.329956</v>
      </c>
      <c r="D646" s="4">
        <v>784.01000999999997</v>
      </c>
      <c r="E646" s="4">
        <v>749.46997099999999</v>
      </c>
      <c r="F646" s="4">
        <v>65.5</v>
      </c>
      <c r="G646" s="4">
        <v>98.370002999999997</v>
      </c>
      <c r="I646" s="77">
        <v>38824</v>
      </c>
      <c r="J646" s="78">
        <f t="shared" si="252"/>
        <v>-2.9400203353451039E-3</v>
      </c>
      <c r="K646" s="78">
        <f t="shared" si="253"/>
        <v>-3.6972842590432271E-4</v>
      </c>
      <c r="L646" s="78">
        <f t="shared" si="254"/>
        <v>-2.1834538652818797E-3</v>
      </c>
      <c r="M646" s="78">
        <f t="shared" si="255"/>
        <v>4.6012732178500534E-3</v>
      </c>
      <c r="N646" s="79">
        <f t="shared" si="256"/>
        <v>1.6292027454353269E-3</v>
      </c>
      <c r="P646" s="74">
        <v>43301</v>
      </c>
      <c r="Q646" s="75">
        <v>-9.4844767122883428E-4</v>
      </c>
      <c r="R646" s="75">
        <v>-5.3209545502964683E-3</v>
      </c>
      <c r="S646" s="75">
        <v>-2.6450205100444894E-3</v>
      </c>
      <c r="T646" s="75">
        <v>4.7232472324722236E-3</v>
      </c>
      <c r="U646" s="76">
        <v>-1.9722576454096531E-3</v>
      </c>
      <c r="W646" s="42">
        <f t="shared" si="257"/>
        <v>43298</v>
      </c>
      <c r="X646" s="19">
        <f t="shared" ca="1" si="258"/>
        <v>-3.7598458855144575E-4</v>
      </c>
      <c r="Y646" s="46">
        <f t="shared" ca="1" si="266"/>
        <v>1.4136441082819994E-7</v>
      </c>
      <c r="Z646" s="19">
        <f t="shared" ca="1" si="267"/>
        <v>2.4621630202311104E-6</v>
      </c>
      <c r="AA646" s="46">
        <f t="shared" ca="1" si="268"/>
        <v>12.857055593605434</v>
      </c>
      <c r="AB646" s="47">
        <f t="shared" ca="1" si="269"/>
        <v>-0.23961369792857523</v>
      </c>
      <c r="AC646" s="46">
        <f t="shared" ca="1" si="270"/>
        <v>444</v>
      </c>
      <c r="AD646" s="46">
        <f t="shared" ca="1" si="271"/>
        <v>0.35254372019077901</v>
      </c>
      <c r="AE646" s="46">
        <f t="shared" ca="1" si="272"/>
        <v>-0.37846196948646577</v>
      </c>
      <c r="AF646" s="46">
        <f t="shared" ca="1" si="273"/>
        <v>-0.23961369792857523</v>
      </c>
      <c r="AG646" s="46">
        <f t="shared" ca="1" si="261"/>
        <v>8.1317067884626754E-2</v>
      </c>
      <c r="AH646" s="48">
        <f t="shared" ca="1" si="274"/>
        <v>5.7414724235006501E-2</v>
      </c>
      <c r="AJ646" s="31">
        <f t="shared" si="262"/>
        <v>620</v>
      </c>
      <c r="AK646" s="20">
        <v>638</v>
      </c>
      <c r="AL646" s="20">
        <f t="shared" si="259"/>
        <v>5.7205725292270269E-2</v>
      </c>
      <c r="AM646" s="20">
        <f t="shared" si="260"/>
        <v>-5.559347488384165E-2</v>
      </c>
      <c r="AN646" s="20">
        <f t="shared" ca="1" si="275"/>
        <v>5.9886290662373207E-2</v>
      </c>
      <c r="AO646" s="20">
        <f t="shared" ca="1" si="276"/>
        <v>5.0635017328791519E-2</v>
      </c>
      <c r="AP646" s="20">
        <f t="shared" ca="1" si="263"/>
        <v>1.2215452912864459E-2</v>
      </c>
      <c r="AQ646" s="31">
        <f t="shared" ca="1" si="264"/>
        <v>-6.3805128420311771E-3</v>
      </c>
      <c r="AR646" s="89">
        <f t="shared" ca="1" si="265"/>
        <v>-7.4346675802495505E-3</v>
      </c>
      <c r="AT646" s="64">
        <f t="shared" si="277"/>
        <v>-31</v>
      </c>
      <c r="AU646" s="65">
        <f t="shared" ca="1" si="278"/>
        <v>-4.6257359858586731E-3</v>
      </c>
      <c r="AV646" s="66">
        <f t="shared" ca="1" si="279"/>
        <v>-1.713502742893225E-3</v>
      </c>
    </row>
    <row r="647" spans="2:48" x14ac:dyDescent="0.2">
      <c r="B647" s="3">
        <v>38825</v>
      </c>
      <c r="C647" s="4">
        <v>1307.280029</v>
      </c>
      <c r="D647" s="4">
        <v>801.53002900000001</v>
      </c>
      <c r="E647" s="4">
        <v>769.80999799999995</v>
      </c>
      <c r="F647" s="4">
        <v>66.839995999999999</v>
      </c>
      <c r="G647" s="4">
        <v>98.300003000000004</v>
      </c>
      <c r="I647" s="74">
        <v>38825</v>
      </c>
      <c r="J647" s="75">
        <f t="shared" ref="J647:J710" si="280">(C647-C646)/C646</f>
        <v>1.7077383824702499E-2</v>
      </c>
      <c r="K647" s="75">
        <f t="shared" ref="K647:K710" si="281">(D647-D646)/D646</f>
        <v>2.2346677691015768E-2</v>
      </c>
      <c r="L647" s="75">
        <f t="shared" ref="L647:L710" si="282">(E647-E646)/E646</f>
        <v>2.7139215428285603E-2</v>
      </c>
      <c r="M647" s="75">
        <f t="shared" ref="M647:M710" si="283">(F647-F646)/F646</f>
        <v>2.0457954198473273E-2</v>
      </c>
      <c r="N647" s="76">
        <f t="shared" ref="N647:N710" si="284">(G647-G646)/G646</f>
        <v>-7.115990430537364E-4</v>
      </c>
      <c r="P647" s="77">
        <v>43304</v>
      </c>
      <c r="Q647" s="78">
        <v>1.8380493665326805E-3</v>
      </c>
      <c r="R647" s="78">
        <v>-1.7513110882276092E-4</v>
      </c>
      <c r="S647" s="78">
        <v>9.429311144837372E-4</v>
      </c>
      <c r="T647" s="78">
        <v>0</v>
      </c>
      <c r="U647" s="79">
        <v>-3.4816506111315969E-3</v>
      </c>
      <c r="W647" s="44">
        <f t="shared" si="257"/>
        <v>43299</v>
      </c>
      <c r="X647" s="20">
        <f t="shared" ca="1" si="258"/>
        <v>-2.8206864658338954E-4</v>
      </c>
      <c r="Y647" s="20">
        <f t="shared" ca="1" si="266"/>
        <v>7.9562721385385118E-8</v>
      </c>
      <c r="Z647" s="20">
        <f t="shared" ca="1" si="267"/>
        <v>2.1792507734396225E-6</v>
      </c>
      <c r="AA647" s="20">
        <f t="shared" ca="1" si="268"/>
        <v>13.000020213403376</v>
      </c>
      <c r="AB647" s="31">
        <f t="shared" ca="1" si="269"/>
        <v>-0.19107383060087446</v>
      </c>
      <c r="AC647" s="20">
        <f t="shared" ca="1" si="270"/>
        <v>476</v>
      </c>
      <c r="AD647" s="20">
        <f t="shared" ca="1" si="271"/>
        <v>0.37798092209856915</v>
      </c>
      <c r="AE647" s="20">
        <f t="shared" ca="1" si="272"/>
        <v>-0.31078793248495218</v>
      </c>
      <c r="AF647" s="20">
        <f t="shared" ca="1" si="273"/>
        <v>-0.19107383060087446</v>
      </c>
      <c r="AG647" s="20">
        <f t="shared" ca="1" si="261"/>
        <v>5.5989786097365837E-2</v>
      </c>
      <c r="AH647" s="45">
        <f t="shared" ca="1" si="274"/>
        <v>3.6509208740491676E-2</v>
      </c>
      <c r="AJ647" s="47">
        <f t="shared" si="262"/>
        <v>619</v>
      </c>
      <c r="AK647" s="46">
        <v>639</v>
      </c>
      <c r="AL647" s="46">
        <f t="shared" si="259"/>
        <v>5.7205725292270269E-2</v>
      </c>
      <c r="AM647" s="46">
        <f t="shared" si="260"/>
        <v>-5.559347488384165E-2</v>
      </c>
      <c r="AN647" s="46">
        <f t="shared" ca="1" si="275"/>
        <v>-5.597476413636461E-2</v>
      </c>
      <c r="AO647" s="94">
        <f t="shared" ca="1" si="276"/>
        <v>-9.3526449751342947E-3</v>
      </c>
      <c r="AP647" s="46">
        <f t="shared" ca="1" si="263"/>
        <v>-4.4576787613298599E-2</v>
      </c>
      <c r="AQ647" s="47">
        <f t="shared" ca="1" si="264"/>
        <v>1.6274839498789558E-2</v>
      </c>
      <c r="AR647" s="90">
        <f t="shared" ca="1" si="265"/>
        <v>2.0202926154894874E-2</v>
      </c>
      <c r="AT647" s="67">
        <f t="shared" si="277"/>
        <v>-28.136363636363637</v>
      </c>
      <c r="AU647" s="56">
        <f t="shared" ca="1" si="278"/>
        <v>-5.5909486647144555E-2</v>
      </c>
      <c r="AV647" s="57">
        <f t="shared" ca="1" si="279"/>
        <v>-1.1484088245966537E-2</v>
      </c>
    </row>
    <row r="648" spans="2:48" x14ac:dyDescent="0.2">
      <c r="B648" s="3">
        <v>38826</v>
      </c>
      <c r="C648" s="4">
        <v>1309.9300539999999</v>
      </c>
      <c r="D648" s="4">
        <v>809.30999799999995</v>
      </c>
      <c r="E648" s="4">
        <v>778.419983</v>
      </c>
      <c r="F648" s="4">
        <v>67.300003000000004</v>
      </c>
      <c r="G648" s="4">
        <v>98.389999000000003</v>
      </c>
      <c r="I648" s="77">
        <v>38826</v>
      </c>
      <c r="J648" s="78">
        <f t="shared" si="280"/>
        <v>2.027128802714934E-3</v>
      </c>
      <c r="K648" s="78">
        <f t="shared" si="281"/>
        <v>9.7063974130904805E-3</v>
      </c>
      <c r="L648" s="78">
        <f t="shared" si="282"/>
        <v>1.1184558556486885E-2</v>
      </c>
      <c r="M648" s="78">
        <f t="shared" si="283"/>
        <v>6.8822116626099817E-3</v>
      </c>
      <c r="N648" s="79">
        <f t="shared" si="284"/>
        <v>9.1552387846823664E-4</v>
      </c>
      <c r="P648" s="74">
        <v>43305</v>
      </c>
      <c r="Q648" s="75">
        <v>4.7809111912511899E-3</v>
      </c>
      <c r="R648" s="75">
        <v>-7.507469895008184E-3</v>
      </c>
      <c r="S648" s="75">
        <v>-1.0721841390157461E-2</v>
      </c>
      <c r="T648" s="75">
        <v>5.8763184956662729E-3</v>
      </c>
      <c r="U648" s="76">
        <v>1.4164400110209929E-3</v>
      </c>
      <c r="W648" s="42">
        <f t="shared" ref="W648:W711" si="285">IF($P645="","",$P645)</f>
        <v>43300</v>
      </c>
      <c r="X648" s="19">
        <f t="shared" ref="X648:X711" ca="1" si="286">OFFSET(Q645,0,$X$1)</f>
        <v>1.5049191121144021E-3</v>
      </c>
      <c r="Y648" s="46">
        <f t="shared" ca="1" si="266"/>
        <v>2.2647815340072007E-6</v>
      </c>
      <c r="Z648" s="19">
        <f t="shared" ca="1" si="267"/>
        <v>1.9541010944481376E-6</v>
      </c>
      <c r="AA648" s="46">
        <f t="shared" ca="1" si="268"/>
        <v>11.986591339812406</v>
      </c>
      <c r="AB648" s="47">
        <f t="shared" ca="1" si="269"/>
        <v>1.0765634810313824</v>
      </c>
      <c r="AC648" s="46">
        <f t="shared" ca="1" si="270"/>
        <v>1111</v>
      </c>
      <c r="AD648" s="46">
        <f t="shared" ca="1" si="271"/>
        <v>0.88275039745627981</v>
      </c>
      <c r="AE648" s="46">
        <f t="shared" ca="1" si="272"/>
        <v>1.1888487129063645</v>
      </c>
      <c r="AF648" s="46">
        <f t="shared" ca="1" si="273"/>
        <v>1.0765634810313824</v>
      </c>
      <c r="AG648" s="46">
        <f t="shared" ca="1" si="261"/>
        <v>1.0629933779779326</v>
      </c>
      <c r="AH648" s="48">
        <f t="shared" ca="1" si="274"/>
        <v>1.158988928690408</v>
      </c>
      <c r="AJ648" s="31">
        <f t="shared" si="262"/>
        <v>618</v>
      </c>
      <c r="AK648" s="20">
        <v>640</v>
      </c>
      <c r="AL648" s="20">
        <f t="shared" ref="AL648:AL711" si="287">1/$AJ$8+2/SQRT($AJ$9)</f>
        <v>5.7205725292270269E-2</v>
      </c>
      <c r="AM648" s="20">
        <f t="shared" ref="AM648:AM711" si="288">1/$AJ$8-2/SQRT($AJ$8)</f>
        <v>-5.559347488384165E-2</v>
      </c>
      <c r="AN648" s="20">
        <f t="shared" ca="1" si="275"/>
        <v>-2.6365855281092102E-2</v>
      </c>
      <c r="AO648" s="20">
        <f t="shared" ca="1" si="276"/>
        <v>-8.6197236514586797E-3</v>
      </c>
      <c r="AP648" s="20">
        <f t="shared" ca="1" si="263"/>
        <v>-8.7381752755895839E-2</v>
      </c>
      <c r="AQ648" s="31">
        <f t="shared" ca="1" si="264"/>
        <v>4.9309048121832469E-2</v>
      </c>
      <c r="AR648" s="89">
        <f t="shared" ca="1" si="265"/>
        <v>4.5258603779202808E-2</v>
      </c>
      <c r="AT648" s="64">
        <f t="shared" si="277"/>
        <v>-25.75</v>
      </c>
      <c r="AU648" s="65">
        <f t="shared" ca="1" si="278"/>
        <v>-0.19661594590333215</v>
      </c>
      <c r="AV648" s="66">
        <f t="shared" ca="1" si="279"/>
        <v>-5.274478631310392E-2</v>
      </c>
    </row>
    <row r="649" spans="2:48" x14ac:dyDescent="0.2">
      <c r="B649" s="3">
        <v>38827</v>
      </c>
      <c r="C649" s="4">
        <v>1311.459961</v>
      </c>
      <c r="D649" s="4">
        <v>809.65002400000003</v>
      </c>
      <c r="E649" s="4">
        <v>774.669983</v>
      </c>
      <c r="F649" s="4">
        <v>67</v>
      </c>
      <c r="G649" s="4">
        <v>98.239998</v>
      </c>
      <c r="I649" s="74">
        <v>38827</v>
      </c>
      <c r="J649" s="75">
        <f t="shared" si="280"/>
        <v>1.1679302992769519E-3</v>
      </c>
      <c r="K649" s="75">
        <f t="shared" si="281"/>
        <v>4.2014308588843096E-4</v>
      </c>
      <c r="L649" s="75">
        <f t="shared" si="282"/>
        <v>-4.8174508387460041E-3</v>
      </c>
      <c r="M649" s="75">
        <f t="shared" si="283"/>
        <v>-4.4576966809348256E-3</v>
      </c>
      <c r="N649" s="76">
        <f t="shared" si="284"/>
        <v>-1.5245553564849936E-3</v>
      </c>
      <c r="P649" s="77">
        <v>43306</v>
      </c>
      <c r="Q649" s="78">
        <v>9.1016050531687615E-3</v>
      </c>
      <c r="R649" s="78">
        <v>2.7988002945078146E-3</v>
      </c>
      <c r="S649" s="78">
        <v>2.9758362967598965E-3</v>
      </c>
      <c r="T649" s="78">
        <v>7.4485467000358317E-3</v>
      </c>
      <c r="U649" s="79">
        <v>9.4247993561955088E-5</v>
      </c>
      <c r="W649" s="44">
        <f t="shared" si="285"/>
        <v>43301</v>
      </c>
      <c r="X649" s="20">
        <f t="shared" ca="1" si="286"/>
        <v>-1.9722576454096531E-3</v>
      </c>
      <c r="Y649" s="20">
        <f t="shared" ca="1" si="266"/>
        <v>3.8898002198768287E-6</v>
      </c>
      <c r="Z649" s="20">
        <f t="shared" ca="1" si="267"/>
        <v>2.3586312898003772E-6</v>
      </c>
      <c r="AA649" s="20">
        <f t="shared" ca="1" si="268"/>
        <v>11.308252177123018</v>
      </c>
      <c r="AB649" s="31">
        <f t="shared" ca="1" si="269"/>
        <v>-1.2842028235429612</v>
      </c>
      <c r="AC649" s="20">
        <f t="shared" ca="1" si="270"/>
        <v>94</v>
      </c>
      <c r="AD649" s="20">
        <f t="shared" ca="1" si="271"/>
        <v>7.4324324324324328E-2</v>
      </c>
      <c r="AE649" s="20">
        <f t="shared" ca="1" si="272"/>
        <v>-1.444321187243393</v>
      </c>
      <c r="AF649" s="20">
        <f t="shared" ca="1" si="273"/>
        <v>-1.2842028235429612</v>
      </c>
      <c r="AG649" s="20">
        <f t="shared" ref="AG649:AG712" ca="1" si="289">($AF649-mr)^2</f>
        <v>1.7682366647793626</v>
      </c>
      <c r="AH649" s="45">
        <f t="shared" ca="1" si="274"/>
        <v>1.6491768919957142</v>
      </c>
      <c r="AJ649" s="47">
        <f t="shared" ref="AJ649:AJ712" si="290">COUNT($Q$6:$Q$1263)-$AK649</f>
        <v>617</v>
      </c>
      <c r="AK649" s="46">
        <v>641</v>
      </c>
      <c r="AL649" s="46">
        <f t="shared" si="287"/>
        <v>5.7205725292270269E-2</v>
      </c>
      <c r="AM649" s="46">
        <f t="shared" si="288"/>
        <v>-5.559347488384165E-2</v>
      </c>
      <c r="AN649" s="46">
        <f t="shared" ca="1" si="275"/>
        <v>-2.5350597117284403E-2</v>
      </c>
      <c r="AO649" s="94">
        <f t="shared" ca="1" si="276"/>
        <v>7.8889589350374916E-3</v>
      </c>
      <c r="AP649" s="46">
        <f t="shared" ref="AP649:AP712" ca="1" si="291">CORREL(OFFSET($AF$9,$AK$8,0,$AJ649),OFFSET($AF$9,$AK649,0,$AJ649))</f>
        <v>-5.39406818494886E-4</v>
      </c>
      <c r="AQ649" s="47">
        <f t="shared" ref="AQ649:AQ712" ca="1" si="292">CORREL(OFFSET($AG$9,$AK$8,0,$AJ649),OFFSET($AG$9,$AK649,0,$AJ649))</f>
        <v>4.2322375763941503E-2</v>
      </c>
      <c r="AR649" s="90">
        <f t="shared" ref="AR649:AR712" ca="1" si="293">CORREL(OFFSET($AH$9,$AK$8,0,$AJ649),OFFSET($AH$9,$AK649,0,$AJ649))</f>
        <v>4.5064034567005321E-2</v>
      </c>
      <c r="AT649" s="67">
        <f t="shared" si="277"/>
        <v>-23.73076923076923</v>
      </c>
      <c r="AU649" s="56">
        <f t="shared" ca="1" si="278"/>
        <v>-6.9046978720201577E-6</v>
      </c>
      <c r="AV649" s="57">
        <f t="shared" ca="1" si="279"/>
        <v>-4.8191668056481014E-2</v>
      </c>
    </row>
    <row r="650" spans="2:48" x14ac:dyDescent="0.2">
      <c r="B650" s="3">
        <v>38828</v>
      </c>
      <c r="C650" s="4">
        <v>1311.280029</v>
      </c>
      <c r="D650" s="4">
        <v>808.30999799999995</v>
      </c>
      <c r="E650" s="4">
        <v>772.11999500000002</v>
      </c>
      <c r="F650" s="4">
        <v>67.449996999999996</v>
      </c>
      <c r="G650" s="4">
        <v>98.230002999999996</v>
      </c>
      <c r="I650" s="77">
        <v>38828</v>
      </c>
      <c r="J650" s="78">
        <f t="shared" si="280"/>
        <v>-1.3719976617723671E-4</v>
      </c>
      <c r="K650" s="78">
        <f t="shared" si="281"/>
        <v>-1.6550681903025298E-3</v>
      </c>
      <c r="L650" s="78">
        <f t="shared" si="282"/>
        <v>-3.291708799823195E-3</v>
      </c>
      <c r="M650" s="78">
        <f t="shared" si="283"/>
        <v>6.7163731343283014E-3</v>
      </c>
      <c r="N650" s="79">
        <f t="shared" si="284"/>
        <v>-1.0174063725045606E-4</v>
      </c>
      <c r="P650" s="74">
        <v>43307</v>
      </c>
      <c r="Q650" s="75">
        <v>-3.0322960411387533E-3</v>
      </c>
      <c r="R650" s="75">
        <v>4.4654834335079944E-3</v>
      </c>
      <c r="S650" s="75">
        <v>6.0289783381319339E-3</v>
      </c>
      <c r="T650" s="75">
        <v>-4.494128537512381E-3</v>
      </c>
      <c r="U650" s="76">
        <v>-5.656986718026632E-4</v>
      </c>
      <c r="W650" s="42">
        <f t="shared" si="285"/>
        <v>43304</v>
      </c>
      <c r="X650" s="19">
        <f t="shared" ca="1" si="286"/>
        <v>-3.4816506111315969E-3</v>
      </c>
      <c r="Y650" s="46">
        <f t="shared" ref="Y650:Y713" ca="1" si="294">$X650^2</f>
        <v>1.2121890977993022E-5</v>
      </c>
      <c r="Z650" s="19">
        <f t="shared" ref="Z650:Z713" ca="1" si="295">o+a*Y649+b*Z649</f>
        <v>3.0819993042673362E-6</v>
      </c>
      <c r="AA650" s="46">
        <f t="shared" ref="AA650:AA713" ca="1" si="296">-LN(Z650)-Y650/Z650</f>
        <v>8.7568062471973143</v>
      </c>
      <c r="AB650" s="47">
        <f t="shared" ref="AB650:AB713" ca="1" si="297">X650/SQRT(Z650)</f>
        <v>-1.9832109821221002</v>
      </c>
      <c r="AC650" s="46">
        <f t="shared" ref="AC650:AC713" ca="1" si="298">_xlfn.RANK.EQ($AB650,$AB$9:$AB$1266,1)</f>
        <v>26</v>
      </c>
      <c r="AD650" s="46">
        <f t="shared" ref="AD650:AD713" ca="1" si="299">($AC650-0.5)/COUNT($AC$9:$AC$1266)</f>
        <v>2.0270270270270271E-2</v>
      </c>
      <c r="AE650" s="46">
        <f t="shared" ref="AE650:AE713" ca="1" si="300">_xlfn.NORM.S.INV($AD650)</f>
        <v>-2.0481986310468954</v>
      </c>
      <c r="AF650" s="46">
        <f t="shared" ref="AF650:AF713" ca="1" si="301">$AB650</f>
        <v>-1.9832109821221002</v>
      </c>
      <c r="AG650" s="46">
        <f t="shared" ca="1" si="289"/>
        <v>4.1158621105489468</v>
      </c>
      <c r="AH650" s="48">
        <f t="shared" ref="AH650:AH713" ca="1" si="302">$Y650/$Z650</f>
        <v>3.9331257996097051</v>
      </c>
      <c r="AJ650" s="31">
        <f t="shared" si="290"/>
        <v>616</v>
      </c>
      <c r="AK650" s="20">
        <v>642</v>
      </c>
      <c r="AL650" s="20">
        <f t="shared" si="287"/>
        <v>5.7205725292270269E-2</v>
      </c>
      <c r="AM650" s="20">
        <f t="shared" si="288"/>
        <v>-5.559347488384165E-2</v>
      </c>
      <c r="AN650" s="20">
        <f t="shared" ref="AN650:AN713" ca="1" si="303">CORREL(OFFSET($X$9,$AK$8,0,$AJ650),OFFSET($X$9,$AK650,0,$AJ650))</f>
        <v>3.942642617212809E-2</v>
      </c>
      <c r="AO650" s="20">
        <f t="shared" ref="AO650:AO713" ca="1" si="304">CORREL(OFFSET($Y$9,$AK$8,0,$AJ650),OFFSET($Y$9,$AK650,0,$AJ650))</f>
        <v>-3.7077231794380397E-2</v>
      </c>
      <c r="AP650" s="20">
        <f t="shared" ca="1" si="291"/>
        <v>3.6448150873588374E-2</v>
      </c>
      <c r="AQ650" s="31">
        <f t="shared" ca="1" si="292"/>
        <v>-2.4278300758760217E-2</v>
      </c>
      <c r="AR650" s="89">
        <f t="shared" ca="1" si="293"/>
        <v>-2.6031052811061103E-2</v>
      </c>
      <c r="AT650" s="64">
        <f t="shared" ref="AT650:AT713" si="305">$AJ650/($AJ650-2-$AK650)</f>
        <v>-22</v>
      </c>
      <c r="AU650" s="65">
        <f t="shared" ref="AU650:AU713" ca="1" si="306">AP650^2*$AT650</f>
        <v>-2.9226289446284942E-2</v>
      </c>
      <c r="AV650" s="66">
        <f t="shared" ref="AV650:AV713" ca="1" si="307">$AR650^2*$AT650</f>
        <v>-1.4907545629949547E-2</v>
      </c>
    </row>
    <row r="651" spans="2:48" x14ac:dyDescent="0.2">
      <c r="B651" s="3">
        <v>38831</v>
      </c>
      <c r="C651" s="4">
        <v>1308.1099850000001</v>
      </c>
      <c r="D651" s="4">
        <v>805.21997099999999</v>
      </c>
      <c r="E651" s="4">
        <v>766.14001499999995</v>
      </c>
      <c r="F651" s="4">
        <v>67.519997000000004</v>
      </c>
      <c r="G651" s="4">
        <v>98.599997999999999</v>
      </c>
      <c r="I651" s="74">
        <v>38831</v>
      </c>
      <c r="J651" s="75">
        <f t="shared" si="280"/>
        <v>-2.4175187068299058E-3</v>
      </c>
      <c r="K651" s="75">
        <f t="shared" si="281"/>
        <v>-3.8228241734552487E-3</v>
      </c>
      <c r="L651" s="75">
        <f t="shared" si="282"/>
        <v>-7.7448842650423375E-3</v>
      </c>
      <c r="M651" s="75">
        <f t="shared" si="283"/>
        <v>1.0378058282197906E-3</v>
      </c>
      <c r="N651" s="76">
        <f t="shared" si="284"/>
        <v>3.7666190440817046E-3</v>
      </c>
      <c r="P651" s="77">
        <v>43308</v>
      </c>
      <c r="Q651" s="78">
        <v>-6.5622086765430845E-3</v>
      </c>
      <c r="R651" s="78">
        <v>-1.1124224335313871E-2</v>
      </c>
      <c r="S651" s="78">
        <v>-1.8886855466274347E-2</v>
      </c>
      <c r="T651" s="78">
        <v>1.893184851993108E-3</v>
      </c>
      <c r="U651" s="79">
        <v>7.5473584905654E-4</v>
      </c>
      <c r="W651" s="44">
        <f t="shared" si="285"/>
        <v>43305</v>
      </c>
      <c r="X651" s="20">
        <f t="shared" ca="1" si="286"/>
        <v>1.4164400110209929E-3</v>
      </c>
      <c r="Y651" s="20">
        <f t="shared" ca="1" si="294"/>
        <v>2.0063023048211502E-6</v>
      </c>
      <c r="Z651" s="20">
        <f t="shared" ca="1" si="295"/>
        <v>5.7669306622690078E-6</v>
      </c>
      <c r="AA651" s="20">
        <f t="shared" ca="1" si="296"/>
        <v>11.715472798729792</v>
      </c>
      <c r="AB651" s="31">
        <f t="shared" ca="1" si="297"/>
        <v>0.58982859193370063</v>
      </c>
      <c r="AC651" s="20">
        <f t="shared" ca="1" si="298"/>
        <v>937</v>
      </c>
      <c r="AD651" s="20">
        <f t="shared" ca="1" si="299"/>
        <v>0.74443561208267095</v>
      </c>
      <c r="AE651" s="20">
        <f t="shared" ca="1" si="300"/>
        <v>0.65708109221366673</v>
      </c>
      <c r="AF651" s="20">
        <f t="shared" ca="1" si="301"/>
        <v>0.58982859193370063</v>
      </c>
      <c r="AG651" s="20">
        <f t="shared" ca="1" si="289"/>
        <v>0.29624160340308558</v>
      </c>
      <c r="AH651" s="45">
        <f t="shared" ca="1" si="302"/>
        <v>0.34789776786249194</v>
      </c>
      <c r="AJ651" s="47">
        <f t="shared" si="290"/>
        <v>615</v>
      </c>
      <c r="AK651" s="46">
        <v>643</v>
      </c>
      <c r="AL651" s="46">
        <f t="shared" si="287"/>
        <v>5.7205725292270269E-2</v>
      </c>
      <c r="AM651" s="46">
        <f t="shared" si="288"/>
        <v>-5.559347488384165E-2</v>
      </c>
      <c r="AN651" s="46">
        <f t="shared" ca="1" si="303"/>
        <v>-3.4518792273244066E-2</v>
      </c>
      <c r="AO651" s="94">
        <f t="shared" ca="1" si="304"/>
        <v>-4.0375367698403539E-2</v>
      </c>
      <c r="AP651" s="46">
        <f t="shared" ca="1" si="291"/>
        <v>-4.6792644814859646E-2</v>
      </c>
      <c r="AQ651" s="47">
        <f t="shared" ca="1" si="292"/>
        <v>1.7070600603220462E-3</v>
      </c>
      <c r="AR651" s="90">
        <f t="shared" ca="1" si="293"/>
        <v>-9.3514636911497002E-4</v>
      </c>
      <c r="AT651" s="67">
        <f t="shared" si="305"/>
        <v>-20.5</v>
      </c>
      <c r="AU651" s="56">
        <f t="shared" ca="1" si="306"/>
        <v>-4.488580797977703E-2</v>
      </c>
      <c r="AV651" s="57">
        <f t="shared" ca="1" si="307"/>
        <v>-1.7927223999212692E-5</v>
      </c>
    </row>
    <row r="652" spans="2:48" x14ac:dyDescent="0.2">
      <c r="B652" s="3">
        <v>38832</v>
      </c>
      <c r="C652" s="4">
        <v>1301.73999</v>
      </c>
      <c r="D652" s="4">
        <v>802.27002000000005</v>
      </c>
      <c r="E652" s="4">
        <v>764.82000700000003</v>
      </c>
      <c r="F652" s="4">
        <v>67.480002999999996</v>
      </c>
      <c r="G652" s="4">
        <v>98.269997000000004</v>
      </c>
      <c r="I652" s="77">
        <v>38832</v>
      </c>
      <c r="J652" s="78">
        <f t="shared" si="280"/>
        <v>-4.8696172898642131E-3</v>
      </c>
      <c r="K652" s="78">
        <f t="shared" si="281"/>
        <v>-3.6635343213561973E-3</v>
      </c>
      <c r="L652" s="78">
        <f t="shared" si="282"/>
        <v>-1.7229331116452862E-3</v>
      </c>
      <c r="M652" s="78">
        <f t="shared" si="283"/>
        <v>-5.9232822537014012E-4</v>
      </c>
      <c r="N652" s="79">
        <f t="shared" si="284"/>
        <v>-3.3468661936483586E-3</v>
      </c>
      <c r="P652" s="74">
        <v>43311</v>
      </c>
      <c r="Q652" s="75">
        <v>-5.7541700458761252E-3</v>
      </c>
      <c r="R652" s="75">
        <v>-4.4602308245900125E-3</v>
      </c>
      <c r="S652" s="75">
        <v>-6.1382286295644873E-3</v>
      </c>
      <c r="T652" s="75">
        <v>-1.453779006375925E-4</v>
      </c>
      <c r="U652" s="76">
        <v>-1.0369626501326511E-3</v>
      </c>
      <c r="W652" s="42">
        <f t="shared" si="285"/>
        <v>43306</v>
      </c>
      <c r="X652" s="19">
        <f t="shared" ca="1" si="286"/>
        <v>9.4247993561955088E-5</v>
      </c>
      <c r="Y652" s="46">
        <f t="shared" ca="1" si="294"/>
        <v>8.8826842904543286E-9</v>
      </c>
      <c r="Z652" s="19">
        <f t="shared" ca="1" si="295"/>
        <v>5.1078791232648219E-6</v>
      </c>
      <c r="AA652" s="46">
        <f t="shared" ca="1" si="296"/>
        <v>12.182987268123735</v>
      </c>
      <c r="AB652" s="47">
        <f t="shared" ca="1" si="297"/>
        <v>4.170151256918337E-2</v>
      </c>
      <c r="AC652" s="46">
        <f t="shared" ca="1" si="298"/>
        <v>596</v>
      </c>
      <c r="AD652" s="46">
        <f t="shared" ca="1" si="299"/>
        <v>0.47337042925278222</v>
      </c>
      <c r="AE652" s="46">
        <f t="shared" ca="1" si="300"/>
        <v>-6.6800081528601854E-2</v>
      </c>
      <c r="AF652" s="46">
        <f t="shared" ca="1" si="301"/>
        <v>4.170151256918337E-2</v>
      </c>
      <c r="AG652" s="46">
        <f t="shared" ca="1" si="289"/>
        <v>1.4793764924594984E-5</v>
      </c>
      <c r="AH652" s="48">
        <f t="shared" ca="1" si="302"/>
        <v>1.7390161505577584E-3</v>
      </c>
      <c r="AJ652" s="31">
        <f t="shared" si="290"/>
        <v>614</v>
      </c>
      <c r="AK652" s="20">
        <v>644</v>
      </c>
      <c r="AL652" s="20">
        <f t="shared" si="287"/>
        <v>5.7205725292270269E-2</v>
      </c>
      <c r="AM652" s="20">
        <f t="shared" si="288"/>
        <v>-5.559347488384165E-2</v>
      </c>
      <c r="AN652" s="20">
        <f t="shared" ca="1" si="303"/>
        <v>3.9559711989145159E-2</v>
      </c>
      <c r="AO652" s="20">
        <f t="shared" ca="1" si="304"/>
        <v>-3.5226702668852264E-2</v>
      </c>
      <c r="AP652" s="20">
        <f t="shared" ca="1" si="291"/>
        <v>5.1733128240053217E-2</v>
      </c>
      <c r="AQ652" s="31">
        <f t="shared" ca="1" si="292"/>
        <v>-4.7173803095002603E-2</v>
      </c>
      <c r="AR652" s="89">
        <f t="shared" ca="1" si="293"/>
        <v>-4.7457591137044085E-2</v>
      </c>
      <c r="AT652" s="64">
        <f t="shared" si="305"/>
        <v>-19.1875</v>
      </c>
      <c r="AU652" s="65">
        <f t="shared" ca="1" si="306"/>
        <v>-5.1351823947065625E-2</v>
      </c>
      <c r="AV652" s="66">
        <f t="shared" ca="1" si="307"/>
        <v>-4.3214527978435592E-2</v>
      </c>
    </row>
    <row r="653" spans="2:48" x14ac:dyDescent="0.2">
      <c r="B653" s="3">
        <v>38833</v>
      </c>
      <c r="C653" s="4">
        <v>1305.410034</v>
      </c>
      <c r="D653" s="4">
        <v>799.30999799999995</v>
      </c>
      <c r="E653" s="4">
        <v>765.22997999999995</v>
      </c>
      <c r="F653" s="4">
        <v>67.900002000000001</v>
      </c>
      <c r="G653" s="4">
        <v>98.099997999999999</v>
      </c>
      <c r="I653" s="74">
        <v>38833</v>
      </c>
      <c r="J653" s="75">
        <f t="shared" si="280"/>
        <v>2.8193372164897245E-3</v>
      </c>
      <c r="K653" s="75">
        <f t="shared" si="281"/>
        <v>-3.689558286124283E-3</v>
      </c>
      <c r="L653" s="75">
        <f t="shared" si="282"/>
        <v>5.3603854011094487E-4</v>
      </c>
      <c r="M653" s="75">
        <f t="shared" si="283"/>
        <v>6.2240512941293775E-3</v>
      </c>
      <c r="N653" s="76">
        <f t="shared" si="284"/>
        <v>-1.7299176268419365E-3</v>
      </c>
      <c r="P653" s="77">
        <v>43312</v>
      </c>
      <c r="Q653" s="78">
        <v>4.8847286524287027E-3</v>
      </c>
      <c r="R653" s="78">
        <v>9.194397753973238E-3</v>
      </c>
      <c r="S653" s="78">
        <v>1.0688841135637098E-2</v>
      </c>
      <c r="T653" s="78">
        <v>1.308271532079194E-3</v>
      </c>
      <c r="U653" s="79">
        <v>8.4926865292750896E-4</v>
      </c>
      <c r="W653" s="44">
        <f t="shared" si="285"/>
        <v>43307</v>
      </c>
      <c r="X653" s="20">
        <f t="shared" ca="1" si="286"/>
        <v>-5.656986718026632E-4</v>
      </c>
      <c r="Y653" s="20">
        <f t="shared" ca="1" si="294"/>
        <v>3.2001498727929726E-7</v>
      </c>
      <c r="Z653" s="20">
        <f t="shared" ca="1" si="295"/>
        <v>4.0991952213674454E-6</v>
      </c>
      <c r="AA653" s="20">
        <f t="shared" ca="1" si="296"/>
        <v>12.326652131347359</v>
      </c>
      <c r="AB653" s="31">
        <f t="shared" ca="1" si="297"/>
        <v>-0.27940608376503695</v>
      </c>
      <c r="AC653" s="20">
        <f t="shared" ca="1" si="298"/>
        <v>423</v>
      </c>
      <c r="AD653" s="20">
        <f t="shared" ca="1" si="299"/>
        <v>0.33585055643879175</v>
      </c>
      <c r="AE653" s="20">
        <f t="shared" ca="1" si="300"/>
        <v>-0.42381448578265951</v>
      </c>
      <c r="AF653" s="20">
        <f t="shared" ca="1" si="301"/>
        <v>-0.27940608376503695</v>
      </c>
      <c r="AG653" s="20">
        <f t="shared" ca="1" si="289"/>
        <v>0.10559501288095256</v>
      </c>
      <c r="AH653" s="45">
        <f t="shared" ca="1" si="302"/>
        <v>7.8067759644914858E-2</v>
      </c>
      <c r="AJ653" s="47">
        <f t="shared" si="290"/>
        <v>613</v>
      </c>
      <c r="AK653" s="46">
        <v>645</v>
      </c>
      <c r="AL653" s="46">
        <f t="shared" si="287"/>
        <v>5.7205725292270269E-2</v>
      </c>
      <c r="AM653" s="46">
        <f t="shared" si="288"/>
        <v>-5.559347488384165E-2</v>
      </c>
      <c r="AN653" s="46">
        <f t="shared" ca="1" si="303"/>
        <v>-7.3130365008258896E-2</v>
      </c>
      <c r="AO653" s="94">
        <f t="shared" ca="1" si="304"/>
        <v>-2.3550683795383491E-2</v>
      </c>
      <c r="AP653" s="46">
        <f t="shared" ca="1" si="291"/>
        <v>-8.6007386949314091E-2</v>
      </c>
      <c r="AQ653" s="47">
        <f t="shared" ca="1" si="292"/>
        <v>-8.6516710518326507E-3</v>
      </c>
      <c r="AR653" s="90">
        <f t="shared" ca="1" si="293"/>
        <v>-1.3170773201136556E-2</v>
      </c>
      <c r="AT653" s="67">
        <f t="shared" si="305"/>
        <v>-18.029411764705884</v>
      </c>
      <c r="AU653" s="56">
        <f t="shared" ca="1" si="306"/>
        <v>-0.13336843775992541</v>
      </c>
      <c r="AV653" s="57">
        <f t="shared" ca="1" si="307"/>
        <v>-3.1275488381403301E-3</v>
      </c>
    </row>
    <row r="654" spans="2:48" x14ac:dyDescent="0.2">
      <c r="B654" s="3">
        <v>38834</v>
      </c>
      <c r="C654" s="4">
        <v>1309.719971</v>
      </c>
      <c r="D654" s="4">
        <v>799.55999799999995</v>
      </c>
      <c r="E654" s="4">
        <v>761.40002400000003</v>
      </c>
      <c r="F654" s="4">
        <v>68.019997000000004</v>
      </c>
      <c r="G654" s="4">
        <v>98.330001999999993</v>
      </c>
      <c r="I654" s="77">
        <v>38834</v>
      </c>
      <c r="J654" s="78">
        <f t="shared" si="280"/>
        <v>3.3015963473128863E-3</v>
      </c>
      <c r="K654" s="78">
        <f t="shared" si="281"/>
        <v>3.1276976470398163E-4</v>
      </c>
      <c r="L654" s="78">
        <f t="shared" si="282"/>
        <v>-5.0049737988570771E-3</v>
      </c>
      <c r="M654" s="78">
        <f t="shared" si="283"/>
        <v>1.7672311703319679E-3</v>
      </c>
      <c r="N654" s="79">
        <f t="shared" si="284"/>
        <v>2.3445872037631834E-3</v>
      </c>
      <c r="P654" s="74">
        <v>43313</v>
      </c>
      <c r="Q654" s="75">
        <v>-1.0403516539228181E-3</v>
      </c>
      <c r="R654" s="75">
        <v>-3.144379680141412E-3</v>
      </c>
      <c r="S654" s="75">
        <v>-9.2173746399021013E-4</v>
      </c>
      <c r="T654" s="75">
        <v>-5.0812719983132307E-3</v>
      </c>
      <c r="U654" s="76">
        <v>-3.3943146029476348E-3</v>
      </c>
      <c r="W654" s="42">
        <f t="shared" si="285"/>
        <v>43308</v>
      </c>
      <c r="X654" s="19">
        <f t="shared" ca="1" si="286"/>
        <v>7.5473584905654E-4</v>
      </c>
      <c r="Y654" s="46">
        <f t="shared" ca="1" si="294"/>
        <v>5.6962620185109636E-7</v>
      </c>
      <c r="Z654" s="19">
        <f t="shared" ca="1" si="295"/>
        <v>3.4352977695757192E-6</v>
      </c>
      <c r="AA654" s="46">
        <f t="shared" ca="1" si="296"/>
        <v>12.415591278968433</v>
      </c>
      <c r="AB654" s="47">
        <f t="shared" ca="1" si="297"/>
        <v>0.40720470301436212</v>
      </c>
      <c r="AC654" s="46">
        <f t="shared" ca="1" si="298"/>
        <v>835</v>
      </c>
      <c r="AD654" s="46">
        <f t="shared" ca="1" si="299"/>
        <v>0.66335453100158981</v>
      </c>
      <c r="AE654" s="46">
        <f t="shared" ca="1" si="300"/>
        <v>0.42163570860602029</v>
      </c>
      <c r="AF654" s="46">
        <f t="shared" ca="1" si="301"/>
        <v>0.40720470301436212</v>
      </c>
      <c r="AG654" s="46">
        <f t="shared" ca="1" si="289"/>
        <v>0.13079573073757483</v>
      </c>
      <c r="AH654" s="48">
        <f t="shared" ca="1" si="302"/>
        <v>0.16581567015701487</v>
      </c>
      <c r="AJ654" s="31">
        <f t="shared" si="290"/>
        <v>612</v>
      </c>
      <c r="AK654" s="20">
        <v>646</v>
      </c>
      <c r="AL654" s="20">
        <f t="shared" si="287"/>
        <v>5.7205725292270269E-2</v>
      </c>
      <c r="AM654" s="20">
        <f t="shared" si="288"/>
        <v>-5.559347488384165E-2</v>
      </c>
      <c r="AN654" s="20">
        <f t="shared" ca="1" si="303"/>
        <v>-1.5436808878006681E-2</v>
      </c>
      <c r="AO654" s="20">
        <f t="shared" ca="1" si="304"/>
        <v>-3.1759126789940938E-2</v>
      </c>
      <c r="AP654" s="20">
        <f t="shared" ca="1" si="291"/>
        <v>-4.5898035822758698E-2</v>
      </c>
      <c r="AQ654" s="31">
        <f t="shared" ca="1" si="292"/>
        <v>-1.7214650931318708E-2</v>
      </c>
      <c r="AR654" s="89">
        <f t="shared" ca="1" si="293"/>
        <v>-1.3717461621998947E-2</v>
      </c>
      <c r="AT654" s="64">
        <f t="shared" si="305"/>
        <v>-17</v>
      </c>
      <c r="AU654" s="65">
        <f t="shared" ca="1" si="306"/>
        <v>-3.5812704770583098E-2</v>
      </c>
      <c r="AV654" s="66">
        <f t="shared" ca="1" si="307"/>
        <v>-3.1988688069672375E-3</v>
      </c>
    </row>
    <row r="655" spans="2:48" x14ac:dyDescent="0.2">
      <c r="B655" s="3">
        <v>38835</v>
      </c>
      <c r="C655" s="4">
        <v>1310.6099850000001</v>
      </c>
      <c r="D655" s="4">
        <v>802.69000200000005</v>
      </c>
      <c r="E655" s="4">
        <v>764.53997800000002</v>
      </c>
      <c r="F655" s="4">
        <v>68.029999000000004</v>
      </c>
      <c r="G655" s="4">
        <v>98.550003000000004</v>
      </c>
      <c r="I655" s="74">
        <v>38835</v>
      </c>
      <c r="J655" s="75">
        <f t="shared" si="280"/>
        <v>6.7954526135882275E-4</v>
      </c>
      <c r="K655" s="75">
        <f t="shared" si="281"/>
        <v>3.9146580717262184E-3</v>
      </c>
      <c r="L655" s="75">
        <f t="shared" si="282"/>
        <v>4.1239215931519182E-3</v>
      </c>
      <c r="M655" s="75">
        <f t="shared" si="283"/>
        <v>1.470449932539701E-4</v>
      </c>
      <c r="N655" s="76">
        <f t="shared" si="284"/>
        <v>2.2373741027688636E-3</v>
      </c>
      <c r="P655" s="77">
        <v>43314</v>
      </c>
      <c r="Q655" s="78">
        <v>4.9264450595979167E-3</v>
      </c>
      <c r="R655" s="78">
        <v>8.4317219764943399E-3</v>
      </c>
      <c r="S655" s="78">
        <v>7.6920107850663747E-3</v>
      </c>
      <c r="T655" s="78">
        <v>-6.5664235599946583E-3</v>
      </c>
      <c r="U655" s="79">
        <v>3.7843898898127435E-4</v>
      </c>
      <c r="W655" s="44">
        <f t="shared" si="285"/>
        <v>43311</v>
      </c>
      <c r="X655" s="20">
        <f t="shared" ca="1" si="286"/>
        <v>-1.0369626501326511E-3</v>
      </c>
      <c r="Y655" s="20">
        <f t="shared" ca="1" si="294"/>
        <v>1.0752915377701308E-6</v>
      </c>
      <c r="Z655" s="20">
        <f t="shared" ca="1" si="295"/>
        <v>3.0100436943037912E-6</v>
      </c>
      <c r="AA655" s="20">
        <f t="shared" ca="1" si="296"/>
        <v>12.356321435136113</v>
      </c>
      <c r="AB655" s="31">
        <f t="shared" ca="1" si="297"/>
        <v>-0.59769099691457661</v>
      </c>
      <c r="AC655" s="20">
        <f t="shared" ca="1" si="298"/>
        <v>281</v>
      </c>
      <c r="AD655" s="20">
        <f t="shared" ca="1" si="299"/>
        <v>0.22297297297297297</v>
      </c>
      <c r="AE655" s="20">
        <f t="shared" ca="1" si="300"/>
        <v>-0.76219111878444923</v>
      </c>
      <c r="AF655" s="20">
        <f t="shared" ca="1" si="301"/>
        <v>-0.59769099691457661</v>
      </c>
      <c r="AG655" s="20">
        <f t="shared" ca="1" si="289"/>
        <v>0.41375612275107393</v>
      </c>
      <c r="AH655" s="45">
        <f t="shared" ca="1" si="302"/>
        <v>0.35723452779274045</v>
      </c>
      <c r="AJ655" s="47">
        <f t="shared" si="290"/>
        <v>611</v>
      </c>
      <c r="AK655" s="46">
        <v>647</v>
      </c>
      <c r="AL655" s="46">
        <f t="shared" si="287"/>
        <v>5.7205725292270269E-2</v>
      </c>
      <c r="AM655" s="46">
        <f t="shared" si="288"/>
        <v>-5.559347488384165E-2</v>
      </c>
      <c r="AN655" s="46">
        <f t="shared" ca="1" si="303"/>
        <v>-4.2430442001376995E-3</v>
      </c>
      <c r="AO655" s="94">
        <f t="shared" ca="1" si="304"/>
        <v>-3.5595537354897434E-2</v>
      </c>
      <c r="AP655" s="46">
        <f t="shared" ca="1" si="291"/>
        <v>-2.7418613155006755E-2</v>
      </c>
      <c r="AQ655" s="47">
        <f t="shared" ca="1" si="292"/>
        <v>6.5800189653082167E-2</v>
      </c>
      <c r="AR655" s="90">
        <f t="shared" ca="1" si="293"/>
        <v>5.9987066394485145E-2</v>
      </c>
      <c r="AT655" s="67">
        <f t="shared" si="305"/>
        <v>-16.078947368421051</v>
      </c>
      <c r="AU655" s="56">
        <f t="shared" ca="1" si="306"/>
        <v>-1.2087836637556016E-2</v>
      </c>
      <c r="AV655" s="57">
        <f t="shared" ca="1" si="307"/>
        <v>-5.7859258164489509E-2</v>
      </c>
    </row>
    <row r="656" spans="2:48" x14ac:dyDescent="0.2">
      <c r="B656" s="3">
        <v>38838</v>
      </c>
      <c r="C656" s="4">
        <v>1305.1899410000001</v>
      </c>
      <c r="D656" s="4">
        <v>801.14001499999995</v>
      </c>
      <c r="E656" s="4">
        <v>761.11999500000002</v>
      </c>
      <c r="F656" s="4">
        <v>68</v>
      </c>
      <c r="G656" s="4">
        <v>97.790001000000004</v>
      </c>
      <c r="I656" s="77">
        <v>38838</v>
      </c>
      <c r="J656" s="78">
        <f t="shared" si="280"/>
        <v>-4.1355125186231211E-3</v>
      </c>
      <c r="K656" s="78">
        <f t="shared" si="281"/>
        <v>-1.9309907886458275E-3</v>
      </c>
      <c r="L656" s="78">
        <f t="shared" si="282"/>
        <v>-4.4732559426735458E-3</v>
      </c>
      <c r="M656" s="78">
        <f t="shared" si="283"/>
        <v>-4.4096722682597218E-4</v>
      </c>
      <c r="N656" s="79">
        <f t="shared" si="284"/>
        <v>-7.7118414699591641E-3</v>
      </c>
      <c r="P656" s="74">
        <v>43315</v>
      </c>
      <c r="Q656" s="75">
        <v>4.6441830259694008E-3</v>
      </c>
      <c r="R656" s="75">
        <v>2.5614857973361564E-3</v>
      </c>
      <c r="S656" s="75">
        <v>-5.1899299236420372E-3</v>
      </c>
      <c r="T656" s="75">
        <v>5.875587371458028E-4</v>
      </c>
      <c r="U656" s="76">
        <v>2.1751749985847021E-3</v>
      </c>
      <c r="W656" s="42">
        <f t="shared" si="285"/>
        <v>43312</v>
      </c>
      <c r="X656" s="19">
        <f t="shared" ca="1" si="286"/>
        <v>8.4926865292750896E-4</v>
      </c>
      <c r="Y656" s="46">
        <f t="shared" ca="1" si="294"/>
        <v>7.2125724484530563E-7</v>
      </c>
      <c r="Z656" s="19">
        <f t="shared" ca="1" si="295"/>
        <v>2.8279812658376796E-6</v>
      </c>
      <c r="AA656" s="46">
        <f t="shared" ca="1" si="296"/>
        <v>12.520904286365356</v>
      </c>
      <c r="AB656" s="47">
        <f t="shared" ca="1" si="297"/>
        <v>0.50501796810957356</v>
      </c>
      <c r="AC656" s="46">
        <f t="shared" ca="1" si="298"/>
        <v>883</v>
      </c>
      <c r="AD656" s="46">
        <f t="shared" ca="1" si="299"/>
        <v>0.70151033386327499</v>
      </c>
      <c r="AE656" s="46">
        <f t="shared" ca="1" si="300"/>
        <v>0.52874935822704494</v>
      </c>
      <c r="AF656" s="46">
        <f t="shared" ca="1" si="301"/>
        <v>0.50501796810957356</v>
      </c>
      <c r="AG656" s="46">
        <f t="shared" ca="1" si="289"/>
        <v>0.21111285474396707</v>
      </c>
      <c r="AH656" s="48">
        <f t="shared" ca="1" si="302"/>
        <v>0.2550431481135223</v>
      </c>
      <c r="AJ656" s="31">
        <f t="shared" si="290"/>
        <v>610</v>
      </c>
      <c r="AK656" s="20">
        <v>648</v>
      </c>
      <c r="AL656" s="20">
        <f t="shared" si="287"/>
        <v>5.7205725292270269E-2</v>
      </c>
      <c r="AM656" s="20">
        <f t="shared" si="288"/>
        <v>-5.559347488384165E-2</v>
      </c>
      <c r="AN656" s="20">
        <f t="shared" ca="1" si="303"/>
        <v>3.6671633265329281E-2</v>
      </c>
      <c r="AO656" s="20">
        <f t="shared" ca="1" si="304"/>
        <v>-3.912430513558128E-2</v>
      </c>
      <c r="AP656" s="20">
        <f t="shared" ca="1" si="291"/>
        <v>3.2654113045931188E-2</v>
      </c>
      <c r="AQ656" s="31">
        <f t="shared" ca="1" si="292"/>
        <v>-5.1641320187158966E-2</v>
      </c>
      <c r="AR656" s="89">
        <f t="shared" ca="1" si="293"/>
        <v>-4.9743007894005611E-2</v>
      </c>
      <c r="AT656" s="64">
        <f t="shared" si="305"/>
        <v>-15.25</v>
      </c>
      <c r="AU656" s="65">
        <f t="shared" ca="1" si="306"/>
        <v>-1.6260939256950914E-2</v>
      </c>
      <c r="AV656" s="66">
        <f t="shared" ca="1" si="307"/>
        <v>-3.7734094223732348E-2</v>
      </c>
    </row>
    <row r="657" spans="2:48" x14ac:dyDescent="0.2">
      <c r="B657" s="3">
        <v>38839</v>
      </c>
      <c r="C657" s="4">
        <v>1313.209961</v>
      </c>
      <c r="D657" s="4">
        <v>804.98999000000003</v>
      </c>
      <c r="E657" s="4">
        <v>767.60998500000005</v>
      </c>
      <c r="F657" s="4">
        <v>69.040001000000004</v>
      </c>
      <c r="G657" s="4">
        <v>97.889999000000003</v>
      </c>
      <c r="I657" s="74">
        <v>38839</v>
      </c>
      <c r="J657" s="75">
        <f t="shared" si="280"/>
        <v>6.1447148403972647E-3</v>
      </c>
      <c r="K657" s="75">
        <f t="shared" si="281"/>
        <v>4.8056206504678038E-3</v>
      </c>
      <c r="L657" s="75">
        <f t="shared" si="282"/>
        <v>8.5268946324291925E-3</v>
      </c>
      <c r="M657" s="75">
        <f t="shared" si="283"/>
        <v>1.5294132352941232E-2</v>
      </c>
      <c r="N657" s="76">
        <f t="shared" si="284"/>
        <v>1.0225789853504487E-3</v>
      </c>
      <c r="P657" s="77">
        <v>43318</v>
      </c>
      <c r="Q657" s="78">
        <v>3.5382272090601356E-3</v>
      </c>
      <c r="R657" s="78">
        <v>4.7298858100510363E-3</v>
      </c>
      <c r="S657" s="78">
        <v>6.5377436147944631E-3</v>
      </c>
      <c r="T657" s="78">
        <v>-4.2572076809803388E-3</v>
      </c>
      <c r="U657" s="79">
        <v>6.6056430442052556E-4</v>
      </c>
      <c r="W657" s="44">
        <f t="shared" si="285"/>
        <v>43313</v>
      </c>
      <c r="X657" s="20">
        <f t="shared" ca="1" si="286"/>
        <v>-3.3943146029476348E-3</v>
      </c>
      <c r="Y657" s="20">
        <f t="shared" ca="1" si="294"/>
        <v>1.152137162378356E-5</v>
      </c>
      <c r="Z657" s="20">
        <f t="shared" ca="1" si="295"/>
        <v>2.6009933136732175E-6</v>
      </c>
      <c r="AA657" s="20">
        <f t="shared" ca="1" si="296"/>
        <v>8.4300126663723365</v>
      </c>
      <c r="AB657" s="31">
        <f t="shared" ca="1" si="297"/>
        <v>-2.1046625562793086</v>
      </c>
      <c r="AC657" s="20">
        <f t="shared" ca="1" si="298"/>
        <v>19</v>
      </c>
      <c r="AD657" s="20">
        <f t="shared" ca="1" si="299"/>
        <v>1.4705882352941176E-2</v>
      </c>
      <c r="AE657" s="20">
        <f t="shared" ca="1" si="300"/>
        <v>-2.1779230690821838</v>
      </c>
      <c r="AF657" s="20">
        <f t="shared" ca="1" si="301"/>
        <v>-2.1046625562793086</v>
      </c>
      <c r="AG657" s="20">
        <f t="shared" ca="1" si="289"/>
        <v>4.6234044856444187</v>
      </c>
      <c r="AH657" s="45">
        <f t="shared" ca="1" si="302"/>
        <v>4.4296044758041528</v>
      </c>
      <c r="AJ657" s="47">
        <f t="shared" si="290"/>
        <v>609</v>
      </c>
      <c r="AK657" s="46">
        <v>649</v>
      </c>
      <c r="AL657" s="46">
        <f t="shared" si="287"/>
        <v>5.7205725292270269E-2</v>
      </c>
      <c r="AM657" s="46">
        <f t="shared" si="288"/>
        <v>-5.559347488384165E-2</v>
      </c>
      <c r="AN657" s="46">
        <f t="shared" ca="1" si="303"/>
        <v>-6.8715895388645309E-2</v>
      </c>
      <c r="AO657" s="94">
        <f t="shared" ca="1" si="304"/>
        <v>-3.2906102438292187E-2</v>
      </c>
      <c r="AP657" s="46">
        <f t="shared" ca="1" si="291"/>
        <v>-4.3803679153922782E-2</v>
      </c>
      <c r="AQ657" s="47">
        <f t="shared" ca="1" si="292"/>
        <v>-8.7050575638677758E-3</v>
      </c>
      <c r="AR657" s="90">
        <f t="shared" ca="1" si="293"/>
        <v>-3.6234365772804325E-3</v>
      </c>
      <c r="AT657" s="67">
        <f t="shared" si="305"/>
        <v>-14.5</v>
      </c>
      <c r="AU657" s="56">
        <f t="shared" ca="1" si="306"/>
        <v>-2.7822053457587235E-2</v>
      </c>
      <c r="AV657" s="57">
        <f t="shared" ca="1" si="307"/>
        <v>-1.9037474312881919E-4</v>
      </c>
    </row>
    <row r="658" spans="2:48" x14ac:dyDescent="0.2">
      <c r="B658" s="3">
        <v>38840</v>
      </c>
      <c r="C658" s="4">
        <v>1308.119995</v>
      </c>
      <c r="D658" s="4">
        <v>803.95001200000002</v>
      </c>
      <c r="E658" s="4">
        <v>767.72997999999995</v>
      </c>
      <c r="F658" s="4">
        <v>68.629997000000003</v>
      </c>
      <c r="G658" s="4">
        <v>97.82</v>
      </c>
      <c r="I658" s="77">
        <v>38840</v>
      </c>
      <c r="J658" s="78">
        <f t="shared" si="280"/>
        <v>-3.8759727318273089E-3</v>
      </c>
      <c r="K658" s="78">
        <f t="shared" si="281"/>
        <v>-1.2919142013182289E-3</v>
      </c>
      <c r="L658" s="78">
        <f t="shared" si="282"/>
        <v>1.5632287534652573E-4</v>
      </c>
      <c r="M658" s="78">
        <f t="shared" si="283"/>
        <v>-5.9386441781772376E-3</v>
      </c>
      <c r="N658" s="79">
        <f t="shared" si="284"/>
        <v>-7.1507815624770733E-4</v>
      </c>
      <c r="P658" s="74">
        <v>43319</v>
      </c>
      <c r="Q658" s="75">
        <v>2.8241823171378795E-3</v>
      </c>
      <c r="R658" s="75">
        <v>2.8116566310027523E-3</v>
      </c>
      <c r="S658" s="75">
        <v>2.3689165653792694E-3</v>
      </c>
      <c r="T658" s="75">
        <v>7.813636803372109E-3</v>
      </c>
      <c r="U658" s="76">
        <v>-1.7918049623557092E-3</v>
      </c>
      <c r="W658" s="42">
        <f t="shared" si="285"/>
        <v>43314</v>
      </c>
      <c r="X658" s="19">
        <f t="shared" ca="1" si="286"/>
        <v>3.7843898898127435E-4</v>
      </c>
      <c r="Y658" s="46">
        <f t="shared" ca="1" si="294"/>
        <v>1.432160683811691E-7</v>
      </c>
      <c r="Z658" s="19">
        <f t="shared" ca="1" si="295"/>
        <v>5.2547033980473675E-6</v>
      </c>
      <c r="AA658" s="46">
        <f t="shared" ca="1" si="296"/>
        <v>12.129132163170127</v>
      </c>
      <c r="AB658" s="47">
        <f t="shared" ca="1" si="297"/>
        <v>0.1650903810462947</v>
      </c>
      <c r="AC658" s="46">
        <f t="shared" ca="1" si="298"/>
        <v>687</v>
      </c>
      <c r="AD658" s="46">
        <f t="shared" ca="1" si="299"/>
        <v>0.54570747217806037</v>
      </c>
      <c r="AE658" s="46">
        <f t="shared" ca="1" si="300"/>
        <v>0.11482345748466725</v>
      </c>
      <c r="AF658" s="46">
        <f t="shared" ca="1" si="301"/>
        <v>0.1650903810462947</v>
      </c>
      <c r="AG658" s="46">
        <f t="shared" ca="1" si="289"/>
        <v>1.4290433720540636E-2</v>
      </c>
      <c r="AH658" s="48">
        <f t="shared" ca="1" si="302"/>
        <v>2.7254833914010783E-2</v>
      </c>
      <c r="AJ658" s="31">
        <f t="shared" si="290"/>
        <v>608</v>
      </c>
      <c r="AK658" s="20">
        <v>650</v>
      </c>
      <c r="AL658" s="20">
        <f t="shared" si="287"/>
        <v>5.7205725292270269E-2</v>
      </c>
      <c r="AM658" s="20">
        <f t="shared" si="288"/>
        <v>-5.559347488384165E-2</v>
      </c>
      <c r="AN658" s="20">
        <f t="shared" ca="1" si="303"/>
        <v>-1.1418018288478287E-2</v>
      </c>
      <c r="AO658" s="20">
        <f t="shared" ca="1" si="304"/>
        <v>-3.0107893562758906E-2</v>
      </c>
      <c r="AP658" s="20">
        <f t="shared" ca="1" si="291"/>
        <v>-1.9757866401738357E-2</v>
      </c>
      <c r="AQ658" s="31">
        <f t="shared" ca="1" si="292"/>
        <v>-1.1407519475786483E-2</v>
      </c>
      <c r="AR658" s="89">
        <f t="shared" ca="1" si="293"/>
        <v>-5.0288300474483376E-3</v>
      </c>
      <c r="AT658" s="64">
        <f t="shared" si="305"/>
        <v>-13.818181818181818</v>
      </c>
      <c r="AU658" s="65">
        <f t="shared" ca="1" si="306"/>
        <v>-5.3942490256217359E-3</v>
      </c>
      <c r="AV658" s="66">
        <f t="shared" ca="1" si="307"/>
        <v>-3.4944981911001142E-4</v>
      </c>
    </row>
    <row r="659" spans="2:48" x14ac:dyDescent="0.2">
      <c r="B659" s="3">
        <v>38841</v>
      </c>
      <c r="C659" s="4">
        <v>1312.25</v>
      </c>
      <c r="D659" s="4">
        <v>808.54998799999998</v>
      </c>
      <c r="E659" s="4">
        <v>774.71997099999999</v>
      </c>
      <c r="F659" s="4">
        <v>69.160004000000001</v>
      </c>
      <c r="G659" s="4">
        <v>97.769997000000004</v>
      </c>
      <c r="I659" s="74">
        <v>38841</v>
      </c>
      <c r="J659" s="75">
        <f t="shared" si="280"/>
        <v>3.1572065374629358E-3</v>
      </c>
      <c r="K659" s="75">
        <f t="shared" si="281"/>
        <v>5.7217189269722522E-3</v>
      </c>
      <c r="L659" s="75">
        <f t="shared" si="282"/>
        <v>9.104751907695505E-3</v>
      </c>
      <c r="M659" s="75">
        <f t="shared" si="283"/>
        <v>7.7226726383216602E-3</v>
      </c>
      <c r="N659" s="76">
        <f t="shared" si="284"/>
        <v>-5.1117358413401749E-4</v>
      </c>
      <c r="P659" s="77">
        <v>43320</v>
      </c>
      <c r="Q659" s="78">
        <v>-2.6237996566552441E-4</v>
      </c>
      <c r="R659" s="78">
        <v>-2.570554518674409E-3</v>
      </c>
      <c r="S659" s="78">
        <v>-8.4110878326460424E-4</v>
      </c>
      <c r="T659" s="78">
        <v>-8.7767699125681868E-4</v>
      </c>
      <c r="U659" s="79">
        <v>0</v>
      </c>
      <c r="W659" s="44">
        <f t="shared" si="285"/>
        <v>43315</v>
      </c>
      <c r="X659" s="20">
        <f t="shared" ca="1" si="286"/>
        <v>2.1751749985847021E-3</v>
      </c>
      <c r="Y659" s="20">
        <f t="shared" ca="1" si="294"/>
        <v>4.7313862744679587E-6</v>
      </c>
      <c r="Z659" s="20">
        <f t="shared" ca="1" si="295"/>
        <v>4.2427563533499532E-6</v>
      </c>
      <c r="AA659" s="20">
        <f t="shared" ca="1" si="296"/>
        <v>11.255129379493642</v>
      </c>
      <c r="AB659" s="31">
        <f t="shared" ca="1" si="297"/>
        <v>1.0560151689735113</v>
      </c>
      <c r="AC659" s="20">
        <f t="shared" ca="1" si="298"/>
        <v>1106</v>
      </c>
      <c r="AD659" s="20">
        <f t="shared" ca="1" si="299"/>
        <v>0.87877583465818765</v>
      </c>
      <c r="AE659" s="20">
        <f t="shared" ca="1" si="300"/>
        <v>1.1688890627072657</v>
      </c>
      <c r="AF659" s="20">
        <f t="shared" ca="1" si="301"/>
        <v>1.0560151689735113</v>
      </c>
      <c r="AG659" s="20">
        <f t="shared" ca="1" si="289"/>
        <v>1.021044346339705</v>
      </c>
      <c r="AH659" s="45">
        <f t="shared" ca="1" si="302"/>
        <v>1.1151680371021537</v>
      </c>
      <c r="AJ659" s="47">
        <f t="shared" si="290"/>
        <v>607</v>
      </c>
      <c r="AK659" s="46">
        <v>651</v>
      </c>
      <c r="AL659" s="46">
        <f t="shared" si="287"/>
        <v>5.7205725292270269E-2</v>
      </c>
      <c r="AM659" s="46">
        <f t="shared" si="288"/>
        <v>-5.559347488384165E-2</v>
      </c>
      <c r="AN659" s="46">
        <f t="shared" ca="1" si="303"/>
        <v>2.3214139194190749E-2</v>
      </c>
      <c r="AO659" s="94">
        <f t="shared" ca="1" si="304"/>
        <v>-3.8684734344284925E-2</v>
      </c>
      <c r="AP659" s="46">
        <f t="shared" ca="1" si="291"/>
        <v>-6.196890698538125E-4</v>
      </c>
      <c r="AQ659" s="47">
        <f t="shared" ca="1" si="292"/>
        <v>-4.0944655879348604E-2</v>
      </c>
      <c r="AR659" s="90">
        <f t="shared" ca="1" si="293"/>
        <v>-4.2908297105372632E-2</v>
      </c>
      <c r="AT659" s="67">
        <f t="shared" si="305"/>
        <v>-13.195652173913043</v>
      </c>
      <c r="AU659" s="56">
        <f t="shared" ca="1" si="306"/>
        <v>-5.0673223430618249E-6</v>
      </c>
      <c r="AV659" s="57">
        <f t="shared" ca="1" si="307"/>
        <v>-2.4294805000285611E-2</v>
      </c>
    </row>
    <row r="660" spans="2:48" x14ac:dyDescent="0.2">
      <c r="B660" s="3">
        <v>38842</v>
      </c>
      <c r="C660" s="4">
        <v>1325.76001</v>
      </c>
      <c r="D660" s="4">
        <v>816.69000200000005</v>
      </c>
      <c r="E660" s="4">
        <v>781.830017</v>
      </c>
      <c r="F660" s="4">
        <v>70.220000999999996</v>
      </c>
      <c r="G660" s="4">
        <v>97.949996999999996</v>
      </c>
      <c r="I660" s="77">
        <v>38842</v>
      </c>
      <c r="J660" s="78">
        <f t="shared" si="280"/>
        <v>1.0295301962278503E-2</v>
      </c>
      <c r="K660" s="78">
        <f t="shared" si="281"/>
        <v>1.0067422077557515E-2</v>
      </c>
      <c r="L660" s="78">
        <f t="shared" si="282"/>
        <v>9.1775690135139313E-3</v>
      </c>
      <c r="M660" s="78">
        <f t="shared" si="283"/>
        <v>1.5326734220547408E-2</v>
      </c>
      <c r="N660" s="79">
        <f t="shared" si="284"/>
        <v>1.8410555950000959E-3</v>
      </c>
      <c r="P660" s="74">
        <v>43321</v>
      </c>
      <c r="Q660" s="75">
        <v>-1.4416744482073506E-3</v>
      </c>
      <c r="R660" s="75">
        <v>-1.0646999860078749E-3</v>
      </c>
      <c r="S660" s="75">
        <v>2.3771756071054775E-3</v>
      </c>
      <c r="T660" s="75">
        <v>-2.928330764495053E-3</v>
      </c>
      <c r="U660" s="76">
        <v>1.4171185907816517E-3</v>
      </c>
      <c r="W660" s="42">
        <f t="shared" si="285"/>
        <v>43318</v>
      </c>
      <c r="X660" s="19">
        <f t="shared" ca="1" si="286"/>
        <v>6.6056430442052556E-4</v>
      </c>
      <c r="Y660" s="46">
        <f t="shared" ca="1" si="294"/>
        <v>4.3634520027457274E-7</v>
      </c>
      <c r="Z660" s="19">
        <f t="shared" ca="1" si="295"/>
        <v>4.6937729683643631E-6</v>
      </c>
      <c r="AA660" s="46">
        <f t="shared" ca="1" si="296"/>
        <v>12.176311257597044</v>
      </c>
      <c r="AB660" s="47">
        <f t="shared" ca="1" si="297"/>
        <v>0.30489763930815755</v>
      </c>
      <c r="AC660" s="46">
        <f t="shared" ca="1" si="298"/>
        <v>775</v>
      </c>
      <c r="AD660" s="46">
        <f t="shared" ca="1" si="299"/>
        <v>0.6156597774244833</v>
      </c>
      <c r="AE660" s="46">
        <f t="shared" ca="1" si="300"/>
        <v>0.29410136855735669</v>
      </c>
      <c r="AF660" s="46">
        <f t="shared" ca="1" si="301"/>
        <v>0.30489763930815755</v>
      </c>
      <c r="AG660" s="46">
        <f t="shared" ca="1" si="289"/>
        <v>6.7262350077748709E-2</v>
      </c>
      <c r="AH660" s="48">
        <f t="shared" ca="1" si="302"/>
        <v>9.2962570455687329E-2</v>
      </c>
      <c r="AJ660" s="31">
        <f t="shared" si="290"/>
        <v>606</v>
      </c>
      <c r="AK660" s="20">
        <v>652</v>
      </c>
      <c r="AL660" s="20">
        <f t="shared" si="287"/>
        <v>5.7205725292270269E-2</v>
      </c>
      <c r="AM660" s="20">
        <f t="shared" si="288"/>
        <v>-5.559347488384165E-2</v>
      </c>
      <c r="AN660" s="20">
        <f t="shared" ca="1" si="303"/>
        <v>4.3031219199472531E-2</v>
      </c>
      <c r="AO660" s="20">
        <f t="shared" ca="1" si="304"/>
        <v>-4.5194073358959447E-2</v>
      </c>
      <c r="AP660" s="20">
        <f t="shared" ca="1" si="291"/>
        <v>5.6602239379613374E-2</v>
      </c>
      <c r="AQ660" s="31">
        <f t="shared" ca="1" si="292"/>
        <v>-3.2846265270342408E-2</v>
      </c>
      <c r="AR660" s="89">
        <f t="shared" ca="1" si="293"/>
        <v>-3.4202839957727035E-2</v>
      </c>
      <c r="AT660" s="64">
        <f t="shared" si="305"/>
        <v>-12.625</v>
      </c>
      <c r="AU660" s="65">
        <f t="shared" ca="1" si="306"/>
        <v>-4.0448145472686568E-2</v>
      </c>
      <c r="AV660" s="66">
        <f t="shared" ca="1" si="307"/>
        <v>-1.476915754732035E-2</v>
      </c>
    </row>
    <row r="661" spans="2:48" x14ac:dyDescent="0.2">
      <c r="B661" s="3">
        <v>38845</v>
      </c>
      <c r="C661" s="4">
        <v>1324.660034</v>
      </c>
      <c r="D661" s="4">
        <v>817.95001200000002</v>
      </c>
      <c r="E661" s="4">
        <v>781.59997599999997</v>
      </c>
      <c r="F661" s="4">
        <v>70.160004000000001</v>
      </c>
      <c r="G661" s="4">
        <v>98.019997000000004</v>
      </c>
      <c r="I661" s="74">
        <v>38845</v>
      </c>
      <c r="J661" s="75">
        <f t="shared" si="280"/>
        <v>-8.2969465944290302E-4</v>
      </c>
      <c r="K661" s="75">
        <f t="shared" si="281"/>
        <v>1.542825303253762E-3</v>
      </c>
      <c r="L661" s="75">
        <f t="shared" si="282"/>
        <v>-2.9423403425047614E-4</v>
      </c>
      <c r="M661" s="75">
        <f t="shared" si="283"/>
        <v>-8.5441468449987124E-4</v>
      </c>
      <c r="N661" s="76">
        <f t="shared" si="284"/>
        <v>7.1465035369023438E-4</v>
      </c>
      <c r="P661" s="77">
        <v>43322</v>
      </c>
      <c r="Q661" s="78">
        <v>-7.1138879740945352E-3</v>
      </c>
      <c r="R661" s="78">
        <v>-5.8819403329990498E-3</v>
      </c>
      <c r="S661" s="78">
        <v>-2.4188243846244512E-3</v>
      </c>
      <c r="T661" s="78">
        <v>-1.9970632010884927E-2</v>
      </c>
      <c r="U661" s="79">
        <v>2.1698396226414755E-3</v>
      </c>
      <c r="W661" s="44">
        <f t="shared" si="285"/>
        <v>43319</v>
      </c>
      <c r="X661" s="20">
        <f t="shared" ca="1" si="286"/>
        <v>-1.7918049623557092E-3</v>
      </c>
      <c r="Y661" s="20">
        <f t="shared" ca="1" si="294"/>
        <v>3.2105650231225442E-6</v>
      </c>
      <c r="Z661" s="20">
        <f t="shared" ca="1" si="295"/>
        <v>3.9049389025416619E-6</v>
      </c>
      <c r="AA661" s="20">
        <f t="shared" ca="1" si="296"/>
        <v>11.631087817353444</v>
      </c>
      <c r="AB661" s="31">
        <f t="shared" ca="1" si="297"/>
        <v>-0.90674175121564804</v>
      </c>
      <c r="AC661" s="20">
        <f t="shared" ca="1" si="298"/>
        <v>179</v>
      </c>
      <c r="AD661" s="20">
        <f t="shared" ca="1" si="299"/>
        <v>0.14189189189189189</v>
      </c>
      <c r="AE661" s="20">
        <f t="shared" ca="1" si="300"/>
        <v>-1.0718580745022488</v>
      </c>
      <c r="AF661" s="20">
        <f t="shared" ca="1" si="301"/>
        <v>-0.90674175121564804</v>
      </c>
      <c r="AG661" s="20">
        <f t="shared" ca="1" si="289"/>
        <v>0.9068553492265653</v>
      </c>
      <c r="AH661" s="45">
        <f t="shared" ca="1" si="302"/>
        <v>0.82218060339762011</v>
      </c>
      <c r="AJ661" s="47">
        <f t="shared" si="290"/>
        <v>605</v>
      </c>
      <c r="AK661" s="46">
        <v>653</v>
      </c>
      <c r="AL661" s="46">
        <f t="shared" si="287"/>
        <v>5.7205725292270269E-2</v>
      </c>
      <c r="AM661" s="46">
        <f t="shared" si="288"/>
        <v>-5.559347488384165E-2</v>
      </c>
      <c r="AN661" s="46">
        <f t="shared" ca="1" si="303"/>
        <v>1.5552788048889038E-3</v>
      </c>
      <c r="AO661" s="94">
        <f t="shared" ca="1" si="304"/>
        <v>-3.5188511455092511E-2</v>
      </c>
      <c r="AP661" s="46">
        <f t="shared" ca="1" si="291"/>
        <v>2.3838240613113664E-2</v>
      </c>
      <c r="AQ661" s="47">
        <f t="shared" ca="1" si="292"/>
        <v>4.1287070452382627E-2</v>
      </c>
      <c r="AR661" s="90">
        <f t="shared" ca="1" si="293"/>
        <v>4.2503543372829591E-2</v>
      </c>
      <c r="AT661" s="67">
        <f t="shared" si="305"/>
        <v>-12.1</v>
      </c>
      <c r="AU661" s="56">
        <f t="shared" ca="1" si="306"/>
        <v>-6.8759667578972908E-3</v>
      </c>
      <c r="AV661" s="57">
        <f t="shared" ca="1" si="307"/>
        <v>-2.1859269510876675E-2</v>
      </c>
    </row>
    <row r="662" spans="2:48" x14ac:dyDescent="0.2">
      <c r="B662" s="3">
        <v>38846</v>
      </c>
      <c r="C662" s="4">
        <v>1325.1400149999999</v>
      </c>
      <c r="D662" s="4">
        <v>816.14001499999995</v>
      </c>
      <c r="E662" s="4">
        <v>780.71997099999999</v>
      </c>
      <c r="F662" s="4">
        <v>70.580001999999993</v>
      </c>
      <c r="G662" s="4">
        <v>97.970000999999996</v>
      </c>
      <c r="I662" s="77">
        <v>38846</v>
      </c>
      <c r="J662" s="78">
        <f t="shared" si="280"/>
        <v>3.6234278054768615E-4</v>
      </c>
      <c r="K662" s="78">
        <f t="shared" si="281"/>
        <v>-2.2128454959911004E-3</v>
      </c>
      <c r="L662" s="78">
        <f t="shared" si="282"/>
        <v>-1.1259020304780342E-3</v>
      </c>
      <c r="M662" s="78">
        <f t="shared" si="283"/>
        <v>5.9862881421727477E-3</v>
      </c>
      <c r="N662" s="79">
        <f t="shared" si="284"/>
        <v>-5.1005918720857806E-4</v>
      </c>
      <c r="P662" s="74">
        <v>43325</v>
      </c>
      <c r="Q662" s="75">
        <v>-4.0059919541401623E-3</v>
      </c>
      <c r="R662" s="75">
        <v>-5.551086105839681E-3</v>
      </c>
      <c r="S662" s="75">
        <v>-6.805846968528202E-3</v>
      </c>
      <c r="T662" s="75">
        <v>-3.5960144919393007E-3</v>
      </c>
      <c r="U662" s="76">
        <v>5.6479335692014737E-4</v>
      </c>
      <c r="W662" s="42">
        <f t="shared" si="285"/>
        <v>43320</v>
      </c>
      <c r="X662" s="19">
        <f t="shared" ca="1" si="286"/>
        <v>0</v>
      </c>
      <c r="Y662" s="46">
        <f t="shared" ca="1" si="294"/>
        <v>0</v>
      </c>
      <c r="Z662" s="19">
        <f t="shared" ca="1" si="295"/>
        <v>4.0469101015337445E-6</v>
      </c>
      <c r="AA662" s="46">
        <f t="shared" ca="1" si="296"/>
        <v>12.417556905923957</v>
      </c>
      <c r="AB662" s="47">
        <f t="shared" ca="1" si="297"/>
        <v>0</v>
      </c>
      <c r="AC662" s="46">
        <f t="shared" ca="1" si="298"/>
        <v>563</v>
      </c>
      <c r="AD662" s="46">
        <f t="shared" ca="1" si="299"/>
        <v>0.44713831478537364</v>
      </c>
      <c r="AE662" s="46">
        <f t="shared" ca="1" si="300"/>
        <v>-0.13289473659553155</v>
      </c>
      <c r="AF662" s="46">
        <f t="shared" ca="1" si="301"/>
        <v>0</v>
      </c>
      <c r="AG662" s="46">
        <f t="shared" ca="1" si="289"/>
        <v>2.0746001655301102E-3</v>
      </c>
      <c r="AH662" s="48">
        <f t="shared" ca="1" si="302"/>
        <v>0</v>
      </c>
      <c r="AJ662" s="31">
        <f t="shared" si="290"/>
        <v>604</v>
      </c>
      <c r="AK662" s="20">
        <v>654</v>
      </c>
      <c r="AL662" s="20">
        <f t="shared" si="287"/>
        <v>5.7205725292270269E-2</v>
      </c>
      <c r="AM662" s="20">
        <f t="shared" si="288"/>
        <v>-5.559347488384165E-2</v>
      </c>
      <c r="AN662" s="20">
        <f t="shared" ca="1" si="303"/>
        <v>-2.3736500977366896E-2</v>
      </c>
      <c r="AO662" s="20">
        <f t="shared" ca="1" si="304"/>
        <v>-2.5200804367072262E-2</v>
      </c>
      <c r="AP662" s="20">
        <f t="shared" ca="1" si="291"/>
        <v>-1.0833286709094482E-2</v>
      </c>
      <c r="AQ662" s="31">
        <f t="shared" ca="1" si="292"/>
        <v>3.5009721062305051E-2</v>
      </c>
      <c r="AR662" s="89">
        <f t="shared" ca="1" si="293"/>
        <v>3.558934535506933E-2</v>
      </c>
      <c r="AT662" s="64">
        <f t="shared" si="305"/>
        <v>-11.615384615384615</v>
      </c>
      <c r="AU662" s="65">
        <f t="shared" ca="1" si="306"/>
        <v>-1.3631827107029165E-3</v>
      </c>
      <c r="AV662" s="66">
        <f t="shared" ca="1" si="307"/>
        <v>-1.471206360947397E-2</v>
      </c>
    </row>
    <row r="663" spans="2:48" x14ac:dyDescent="0.2">
      <c r="B663" s="3">
        <v>38847</v>
      </c>
      <c r="C663" s="4">
        <v>1322.849976</v>
      </c>
      <c r="D663" s="4">
        <v>814.53997800000002</v>
      </c>
      <c r="E663" s="4">
        <v>775.94000200000005</v>
      </c>
      <c r="F663" s="4">
        <v>70.360000999999997</v>
      </c>
      <c r="G663" s="4">
        <v>97.860000999999997</v>
      </c>
      <c r="I663" s="74">
        <v>38847</v>
      </c>
      <c r="J663" s="75">
        <f t="shared" si="280"/>
        <v>-1.7281487043465207E-3</v>
      </c>
      <c r="K663" s="75">
        <f t="shared" si="281"/>
        <v>-1.9604932616861452E-3</v>
      </c>
      <c r="L663" s="75">
        <f t="shared" si="282"/>
        <v>-6.1225140608064926E-3</v>
      </c>
      <c r="M663" s="75">
        <f t="shared" si="283"/>
        <v>-3.1170444001970467E-3</v>
      </c>
      <c r="N663" s="76">
        <f t="shared" si="284"/>
        <v>-1.1227926801797158E-3</v>
      </c>
      <c r="P663" s="77">
        <v>43326</v>
      </c>
      <c r="Q663" s="78">
        <v>6.3892546712602119E-3</v>
      </c>
      <c r="R663" s="78">
        <v>9.199275818290345E-3</v>
      </c>
      <c r="S663" s="78">
        <v>1.0302515672430229E-2</v>
      </c>
      <c r="T663" s="78">
        <v>-1.5040601503759499E-4</v>
      </c>
      <c r="U663" s="79">
        <v>-9.4081286159736547E-4</v>
      </c>
      <c r="W663" s="44">
        <f t="shared" si="285"/>
        <v>43321</v>
      </c>
      <c r="X663" s="20">
        <f t="shared" ca="1" si="286"/>
        <v>1.4171185907816517E-3</v>
      </c>
      <c r="Y663" s="20">
        <f t="shared" ca="1" si="294"/>
        <v>2.0082251003389742E-6</v>
      </c>
      <c r="Z663" s="20">
        <f t="shared" ca="1" si="295"/>
        <v>3.3130714563824264E-6</v>
      </c>
      <c r="AA663" s="20">
        <f t="shared" ca="1" si="296"/>
        <v>12.011482802736724</v>
      </c>
      <c r="AB663" s="31">
        <f t="shared" ca="1" si="297"/>
        <v>0.77855768165237249</v>
      </c>
      <c r="AC663" s="20">
        <f t="shared" ca="1" si="298"/>
        <v>1012</v>
      </c>
      <c r="AD663" s="20">
        <f t="shared" ca="1" si="299"/>
        <v>0.80405405405405406</v>
      </c>
      <c r="AE663" s="20">
        <f t="shared" ca="1" si="300"/>
        <v>0.85619144853245532</v>
      </c>
      <c r="AF663" s="20">
        <f t="shared" ca="1" si="301"/>
        <v>0.77855768165237249</v>
      </c>
      <c r="AG663" s="20">
        <f t="shared" ca="1" si="289"/>
        <v>0.53730351748787175</v>
      </c>
      <c r="AH663" s="45">
        <f t="shared" ca="1" si="302"/>
        <v>0.60615206365991692</v>
      </c>
      <c r="AJ663" s="47">
        <f t="shared" si="290"/>
        <v>603</v>
      </c>
      <c r="AK663" s="46">
        <v>655</v>
      </c>
      <c r="AL663" s="46">
        <f t="shared" si="287"/>
        <v>5.7205725292270269E-2</v>
      </c>
      <c r="AM663" s="46">
        <f t="shared" si="288"/>
        <v>-5.559347488384165E-2</v>
      </c>
      <c r="AN663" s="46">
        <f t="shared" ca="1" si="303"/>
        <v>-2.0228799611911433E-2</v>
      </c>
      <c r="AO663" s="94">
        <f t="shared" ca="1" si="304"/>
        <v>-2.6841248559500638E-2</v>
      </c>
      <c r="AP663" s="46">
        <f t="shared" ca="1" si="291"/>
        <v>-2.7222944383571028E-2</v>
      </c>
      <c r="AQ663" s="47">
        <f t="shared" ca="1" si="292"/>
        <v>-1.5935049294740825E-3</v>
      </c>
      <c r="AR663" s="90">
        <f t="shared" ca="1" si="293"/>
        <v>-2.1904245524268506E-3</v>
      </c>
      <c r="AT663" s="67">
        <f t="shared" si="305"/>
        <v>-11.166666666666666</v>
      </c>
      <c r="AU663" s="56">
        <f t="shared" ca="1" si="306"/>
        <v>-8.275490493506182E-3</v>
      </c>
      <c r="AV663" s="57">
        <f t="shared" ca="1" si="307"/>
        <v>-5.3577216871930454E-5</v>
      </c>
    </row>
    <row r="664" spans="2:48" x14ac:dyDescent="0.2">
      <c r="B664" s="3">
        <v>38848</v>
      </c>
      <c r="C664" s="4">
        <v>1305.920044</v>
      </c>
      <c r="D664" s="4">
        <v>803.85998500000005</v>
      </c>
      <c r="E664" s="4">
        <v>757.46997099999999</v>
      </c>
      <c r="F664" s="4">
        <v>69.650002000000001</v>
      </c>
      <c r="G664" s="4">
        <v>97.800003000000004</v>
      </c>
      <c r="I664" s="77">
        <v>38848</v>
      </c>
      <c r="J664" s="78">
        <f t="shared" si="280"/>
        <v>-1.2798074087881306E-2</v>
      </c>
      <c r="K664" s="78">
        <f t="shared" si="281"/>
        <v>-1.3111686704713181E-2</v>
      </c>
      <c r="L664" s="78">
        <f t="shared" si="282"/>
        <v>-2.3803426749997691E-2</v>
      </c>
      <c r="M664" s="78">
        <f t="shared" si="283"/>
        <v>-1.0090946417126916E-2</v>
      </c>
      <c r="N664" s="79">
        <f t="shared" si="284"/>
        <v>-6.13100341169965E-4</v>
      </c>
      <c r="P664" s="74">
        <v>43327</v>
      </c>
      <c r="Q664" s="75">
        <v>-7.602164923620233E-3</v>
      </c>
      <c r="R664" s="75">
        <v>-9.4049353338866992E-3</v>
      </c>
      <c r="S664" s="75">
        <v>-1.294468360110964E-2</v>
      </c>
      <c r="T664" s="75">
        <v>-1.4438246787133251E-2</v>
      </c>
      <c r="U664" s="76">
        <v>1.4125058590731771E-3</v>
      </c>
      <c r="W664" s="42">
        <f t="shared" si="285"/>
        <v>43322</v>
      </c>
      <c r="X664" s="19">
        <f t="shared" ca="1" si="286"/>
        <v>2.1698396226414755E-3</v>
      </c>
      <c r="Y664" s="46">
        <f t="shared" ca="1" si="294"/>
        <v>4.7082039879849005E-6</v>
      </c>
      <c r="Z664" s="19">
        <f t="shared" ca="1" si="295"/>
        <v>3.2955642497407791E-6</v>
      </c>
      <c r="AA664" s="46">
        <f t="shared" ca="1" si="296"/>
        <v>11.194284336992915</v>
      </c>
      <c r="AB664" s="47">
        <f t="shared" ca="1" si="297"/>
        <v>1.1952609854950584</v>
      </c>
      <c r="AC664" s="46">
        <f t="shared" ca="1" si="298"/>
        <v>1135</v>
      </c>
      <c r="AD664" s="46">
        <f t="shared" ca="1" si="299"/>
        <v>0.90182829888712246</v>
      </c>
      <c r="AE664" s="46">
        <f t="shared" ca="1" si="300"/>
        <v>1.2920396833782983</v>
      </c>
      <c r="AF664" s="46">
        <f t="shared" ca="1" si="301"/>
        <v>1.1952609854950584</v>
      </c>
      <c r="AG664" s="46">
        <f t="shared" ca="1" si="289"/>
        <v>1.3218404573482418</v>
      </c>
      <c r="AH664" s="48">
        <f t="shared" ca="1" si="302"/>
        <v>1.4286488234466181</v>
      </c>
      <c r="AJ664" s="31">
        <f t="shared" si="290"/>
        <v>602</v>
      </c>
      <c r="AK664" s="20">
        <v>656</v>
      </c>
      <c r="AL664" s="20">
        <f t="shared" si="287"/>
        <v>5.7205725292270269E-2</v>
      </c>
      <c r="AM664" s="20">
        <f t="shared" si="288"/>
        <v>-5.559347488384165E-2</v>
      </c>
      <c r="AN664" s="20">
        <f t="shared" ca="1" si="303"/>
        <v>5.3483755249721709E-2</v>
      </c>
      <c r="AO664" s="20">
        <f t="shared" ca="1" si="304"/>
        <v>-4.7991166898580809E-2</v>
      </c>
      <c r="AP664" s="20">
        <f t="shared" ca="1" si="291"/>
        <v>6.4883390852804187E-2</v>
      </c>
      <c r="AQ664" s="31">
        <f t="shared" ca="1" si="292"/>
        <v>-4.2569589702580783E-2</v>
      </c>
      <c r="AR664" s="89">
        <f t="shared" ca="1" si="293"/>
        <v>-4.5003180712567641E-2</v>
      </c>
      <c r="AT664" s="64">
        <f t="shared" si="305"/>
        <v>-10.75</v>
      </c>
      <c r="AU664" s="65">
        <f t="shared" ca="1" si="306"/>
        <v>-4.5255934891995857E-2</v>
      </c>
      <c r="AV664" s="66">
        <f t="shared" ca="1" si="307"/>
        <v>-2.1771827448166213E-2</v>
      </c>
    </row>
    <row r="665" spans="2:48" x14ac:dyDescent="0.2">
      <c r="B665" s="3">
        <v>38849</v>
      </c>
      <c r="C665" s="4">
        <v>1291.23999</v>
      </c>
      <c r="D665" s="4">
        <v>789.75</v>
      </c>
      <c r="E665" s="4">
        <v>742.40002400000003</v>
      </c>
      <c r="F665" s="4">
        <v>68.75</v>
      </c>
      <c r="G665" s="4">
        <v>97.589995999999999</v>
      </c>
      <c r="I665" s="74">
        <v>38849</v>
      </c>
      <c r="J665" s="75">
        <f t="shared" si="280"/>
        <v>-1.1241158344606837E-2</v>
      </c>
      <c r="K665" s="75">
        <f t="shared" si="281"/>
        <v>-1.755278937040267E-2</v>
      </c>
      <c r="L665" s="75">
        <f t="shared" si="282"/>
        <v>-1.9895108158683634E-2</v>
      </c>
      <c r="M665" s="75">
        <f t="shared" si="283"/>
        <v>-1.2921779959173593E-2</v>
      </c>
      <c r="N665" s="76">
        <f t="shared" si="284"/>
        <v>-2.1473107725774251E-3</v>
      </c>
      <c r="P665" s="77">
        <v>43328</v>
      </c>
      <c r="Q665" s="78">
        <v>7.9194084074941801E-3</v>
      </c>
      <c r="R665" s="78">
        <v>8.0529647447007708E-3</v>
      </c>
      <c r="S665" s="78">
        <v>9.0262922078227191E-3</v>
      </c>
      <c r="T665" s="78">
        <v>7.0196704871000569E-3</v>
      </c>
      <c r="U665" s="79">
        <v>5.6428439211151878E-4</v>
      </c>
      <c r="W665" s="44">
        <f t="shared" si="285"/>
        <v>43325</v>
      </c>
      <c r="X665" s="20">
        <f t="shared" ca="1" si="286"/>
        <v>5.6479335692014737E-4</v>
      </c>
      <c r="Y665" s="20">
        <f t="shared" ca="1" si="294"/>
        <v>3.1899153602112896E-7</v>
      </c>
      <c r="Z665" s="20">
        <f t="shared" ca="1" si="295"/>
        <v>3.9879676327851395E-6</v>
      </c>
      <c r="AA665" s="20">
        <f t="shared" ca="1" si="296"/>
        <v>12.352240325303052</v>
      </c>
      <c r="AB665" s="31">
        <f t="shared" ca="1" si="297"/>
        <v>0.28282237667259924</v>
      </c>
      <c r="AC665" s="20">
        <f t="shared" ca="1" si="298"/>
        <v>759</v>
      </c>
      <c r="AD665" s="20">
        <f t="shared" ca="1" si="299"/>
        <v>0.6029411764705882</v>
      </c>
      <c r="AE665" s="20">
        <f t="shared" ca="1" si="300"/>
        <v>0.26096740040145278</v>
      </c>
      <c r="AF665" s="20">
        <f t="shared" ca="1" si="301"/>
        <v>0.28282237667259924</v>
      </c>
      <c r="AG665" s="20">
        <f t="shared" ca="1" si="289"/>
        <v>5.6299234733527E-2</v>
      </c>
      <c r="AH665" s="45">
        <f t="shared" ca="1" si="302"/>
        <v>7.9988496746737595E-2</v>
      </c>
      <c r="AJ665" s="47">
        <f t="shared" si="290"/>
        <v>601</v>
      </c>
      <c r="AK665" s="46">
        <v>657</v>
      </c>
      <c r="AL665" s="46">
        <f t="shared" si="287"/>
        <v>5.7205725292270269E-2</v>
      </c>
      <c r="AM665" s="46">
        <f t="shared" si="288"/>
        <v>-5.559347488384165E-2</v>
      </c>
      <c r="AN665" s="46">
        <f t="shared" ca="1" si="303"/>
        <v>3.6953854646476325E-2</v>
      </c>
      <c r="AO665" s="94">
        <f t="shared" ca="1" si="304"/>
        <v>-4.7378155636056497E-2</v>
      </c>
      <c r="AP665" s="46">
        <f t="shared" ca="1" si="291"/>
        <v>4.3738615400065448E-2</v>
      </c>
      <c r="AQ665" s="47">
        <f t="shared" ca="1" si="292"/>
        <v>-5.0987526867712157E-2</v>
      </c>
      <c r="AR665" s="90">
        <f t="shared" ca="1" si="293"/>
        <v>-4.5719232916875983E-2</v>
      </c>
      <c r="AT665" s="67">
        <f t="shared" si="305"/>
        <v>-10.362068965517242</v>
      </c>
      <c r="AU665" s="56">
        <f t="shared" ca="1" si="306"/>
        <v>-1.9823326771483109E-2</v>
      </c>
      <c r="AV665" s="57">
        <f t="shared" ca="1" si="307"/>
        <v>-2.1659296609707612E-2</v>
      </c>
    </row>
    <row r="666" spans="2:48" x14ac:dyDescent="0.2">
      <c r="B666" s="3">
        <v>38852</v>
      </c>
      <c r="C666" s="4">
        <v>1294.5</v>
      </c>
      <c r="D666" s="4">
        <v>784.669983</v>
      </c>
      <c r="E666" s="4">
        <v>737.64001499999995</v>
      </c>
      <c r="F666" s="4">
        <v>68.160004000000001</v>
      </c>
      <c r="G666" s="4">
        <v>97.650002000000001</v>
      </c>
      <c r="I666" s="77">
        <v>38852</v>
      </c>
      <c r="J666" s="78">
        <f t="shared" si="280"/>
        <v>2.5247126988376233E-3</v>
      </c>
      <c r="K666" s="78">
        <f t="shared" si="281"/>
        <v>-6.4324368471035112E-3</v>
      </c>
      <c r="L666" s="78">
        <f t="shared" si="282"/>
        <v>-6.4116498466062575E-3</v>
      </c>
      <c r="M666" s="78">
        <f t="shared" si="283"/>
        <v>-8.5817599999999904E-3</v>
      </c>
      <c r="N666" s="79">
        <f t="shared" si="284"/>
        <v>6.1487859882688523E-4</v>
      </c>
      <c r="P666" s="74">
        <v>43329</v>
      </c>
      <c r="Q666" s="75">
        <v>3.3231159317151163E-3</v>
      </c>
      <c r="R666" s="75">
        <v>4.9241504781293187E-3</v>
      </c>
      <c r="S666" s="75">
        <v>4.2710668841762153E-3</v>
      </c>
      <c r="T666" s="75">
        <v>5.9099713868759791E-3</v>
      </c>
      <c r="U666" s="76">
        <v>5.6388156834804985E-4</v>
      </c>
      <c r="W666" s="42">
        <f t="shared" si="285"/>
        <v>43326</v>
      </c>
      <c r="X666" s="19">
        <f t="shared" ca="1" si="286"/>
        <v>-9.4081286159736547E-4</v>
      </c>
      <c r="Y666" s="46">
        <f t="shared" ca="1" si="294"/>
        <v>8.8512884054702353E-7</v>
      </c>
      <c r="Z666" s="19">
        <f t="shared" ca="1" si="295"/>
        <v>3.3528597236110049E-6</v>
      </c>
      <c r="AA666" s="46">
        <f t="shared" ca="1" si="296"/>
        <v>12.341704719738383</v>
      </c>
      <c r="AB666" s="47">
        <f t="shared" ca="1" si="297"/>
        <v>-0.51380172021973447</v>
      </c>
      <c r="AC666" s="46">
        <f t="shared" ca="1" si="298"/>
        <v>319</v>
      </c>
      <c r="AD666" s="46">
        <f t="shared" ca="1" si="299"/>
        <v>0.25317965023847377</v>
      </c>
      <c r="AE666" s="46">
        <f t="shared" ca="1" si="300"/>
        <v>-0.66451726822577428</v>
      </c>
      <c r="AF666" s="46">
        <f t="shared" ca="1" si="301"/>
        <v>-0.51380172021973447</v>
      </c>
      <c r="AG666" s="46">
        <f t="shared" ca="1" si="289"/>
        <v>0.31287186219996704</v>
      </c>
      <c r="AH666" s="48">
        <f t="shared" ca="1" si="302"/>
        <v>0.26399220770075832</v>
      </c>
      <c r="AJ666" s="31">
        <f t="shared" si="290"/>
        <v>600</v>
      </c>
      <c r="AK666" s="20">
        <v>658</v>
      </c>
      <c r="AL666" s="20">
        <f t="shared" si="287"/>
        <v>5.7205725292270269E-2</v>
      </c>
      <c r="AM666" s="20">
        <f t="shared" si="288"/>
        <v>-5.559347488384165E-2</v>
      </c>
      <c r="AN666" s="20">
        <f t="shared" ca="1" si="303"/>
        <v>2.0717882536355699E-2</v>
      </c>
      <c r="AO666" s="20">
        <f t="shared" ca="1" si="304"/>
        <v>-3.3959703121344519E-2</v>
      </c>
      <c r="AP666" s="20">
        <f t="shared" ca="1" si="291"/>
        <v>2.4417307339845862E-2</v>
      </c>
      <c r="AQ666" s="31">
        <f t="shared" ca="1" si="292"/>
        <v>-3.3465894538314668E-3</v>
      </c>
      <c r="AR666" s="89">
        <f t="shared" ca="1" si="293"/>
        <v>-7.4690801635895706E-4</v>
      </c>
      <c r="AT666" s="64">
        <f t="shared" si="305"/>
        <v>-10</v>
      </c>
      <c r="AU666" s="65">
        <f t="shared" ca="1" si="306"/>
        <v>-5.9620489772849068E-3</v>
      </c>
      <c r="AV666" s="66">
        <f t="shared" ca="1" si="307"/>
        <v>-5.5787158490127214E-6</v>
      </c>
    </row>
    <row r="667" spans="2:48" x14ac:dyDescent="0.2">
      <c r="B667" s="3">
        <v>38853</v>
      </c>
      <c r="C667" s="4">
        <v>1292.079956</v>
      </c>
      <c r="D667" s="4">
        <v>782.77002000000005</v>
      </c>
      <c r="E667" s="4">
        <v>737.46997099999999</v>
      </c>
      <c r="F667" s="4">
        <v>68.059997999999993</v>
      </c>
      <c r="G667" s="4">
        <v>98.129997000000003</v>
      </c>
      <c r="I667" s="74">
        <v>38853</v>
      </c>
      <c r="J667" s="75">
        <f t="shared" si="280"/>
        <v>-1.8694816531479039E-3</v>
      </c>
      <c r="K667" s="75">
        <f t="shared" si="281"/>
        <v>-2.4213529778925632E-3</v>
      </c>
      <c r="L667" s="75">
        <f t="shared" si="282"/>
        <v>-2.3052437034609853E-4</v>
      </c>
      <c r="M667" s="75">
        <f t="shared" si="283"/>
        <v>-1.4672240922991668E-3</v>
      </c>
      <c r="N667" s="76">
        <f t="shared" si="284"/>
        <v>4.9154632889818308E-3</v>
      </c>
      <c r="P667" s="77">
        <v>43332</v>
      </c>
      <c r="Q667" s="78">
        <v>2.428017769041398E-3</v>
      </c>
      <c r="R667" s="78">
        <v>4.1040897836230892E-3</v>
      </c>
      <c r="S667" s="78">
        <v>3.3905255123516847E-3</v>
      </c>
      <c r="T667" s="78">
        <v>5.4233355870744746E-3</v>
      </c>
      <c r="U667" s="79">
        <v>1.9725624833042735E-3</v>
      </c>
      <c r="W667" s="44">
        <f t="shared" si="285"/>
        <v>43327</v>
      </c>
      <c r="X667" s="20">
        <f t="shared" ca="1" si="286"/>
        <v>1.4125058590731771E-3</v>
      </c>
      <c r="Y667" s="20">
        <f t="shared" ca="1" si="294"/>
        <v>1.9951728019160537E-6</v>
      </c>
      <c r="Z667" s="20">
        <f t="shared" ca="1" si="295"/>
        <v>3.0315628966383037E-6</v>
      </c>
      <c r="AA667" s="20">
        <f t="shared" ca="1" si="296"/>
        <v>12.04829886216088</v>
      </c>
      <c r="AB667" s="31">
        <f t="shared" ca="1" si="297"/>
        <v>0.81125421527020436</v>
      </c>
      <c r="AC667" s="20">
        <f t="shared" ca="1" si="298"/>
        <v>1025</v>
      </c>
      <c r="AD667" s="20">
        <f t="shared" ca="1" si="299"/>
        <v>0.81438791732909377</v>
      </c>
      <c r="AE667" s="20">
        <f t="shared" ca="1" si="300"/>
        <v>0.89418266552874381</v>
      </c>
      <c r="AF667" s="20">
        <f t="shared" ca="1" si="301"/>
        <v>0.81125421527020436</v>
      </c>
      <c r="AG667" s="20">
        <f t="shared" ca="1" si="289"/>
        <v>0.58630634665157211</v>
      </c>
      <c r="AH667" s="45">
        <f t="shared" ca="1" si="302"/>
        <v>0.65813340179367497</v>
      </c>
      <c r="AJ667" s="47">
        <f t="shared" si="290"/>
        <v>599</v>
      </c>
      <c r="AK667" s="46">
        <v>659</v>
      </c>
      <c r="AL667" s="46">
        <f t="shared" si="287"/>
        <v>5.7205725292270269E-2</v>
      </c>
      <c r="AM667" s="46">
        <f t="shared" si="288"/>
        <v>-5.559347488384165E-2</v>
      </c>
      <c r="AN667" s="46">
        <f t="shared" ca="1" si="303"/>
        <v>-3.7022494482029954E-2</v>
      </c>
      <c r="AO667" s="94">
        <f t="shared" ca="1" si="304"/>
        <v>-1.9802956144620559E-2</v>
      </c>
      <c r="AP667" s="46">
        <f t="shared" ca="1" si="291"/>
        <v>-1.9599884912597076E-2</v>
      </c>
      <c r="AQ667" s="47">
        <f t="shared" ca="1" si="292"/>
        <v>-4.9955357255763104E-2</v>
      </c>
      <c r="AR667" s="90">
        <f t="shared" ca="1" si="293"/>
        <v>-5.1381844437398662E-2</v>
      </c>
      <c r="AT667" s="67">
        <f t="shared" si="305"/>
        <v>-9.6612903225806459</v>
      </c>
      <c r="AU667" s="56">
        <f t="shared" ca="1" si="306"/>
        <v>-3.7114377042523107E-3</v>
      </c>
      <c r="AV667" s="57">
        <f t="shared" ca="1" si="307"/>
        <v>-2.550671401186504E-2</v>
      </c>
    </row>
    <row r="668" spans="2:48" x14ac:dyDescent="0.2">
      <c r="B668" s="3">
        <v>38854</v>
      </c>
      <c r="C668" s="4">
        <v>1270.3199460000001</v>
      </c>
      <c r="D668" s="4">
        <v>768.79998799999998</v>
      </c>
      <c r="E668" s="4">
        <v>725.84997599999997</v>
      </c>
      <c r="F668" s="4">
        <v>65.889999000000003</v>
      </c>
      <c r="G668" s="4">
        <v>97.849997999999999</v>
      </c>
      <c r="I668" s="77">
        <v>38854</v>
      </c>
      <c r="J668" s="78">
        <f t="shared" si="280"/>
        <v>-1.6841070785870133E-2</v>
      </c>
      <c r="K668" s="78">
        <f t="shared" si="281"/>
        <v>-1.7846917540352478E-2</v>
      </c>
      <c r="L668" s="78">
        <f t="shared" si="282"/>
        <v>-1.5756566988406932E-2</v>
      </c>
      <c r="M668" s="78">
        <f t="shared" si="283"/>
        <v>-3.1883618333341565E-2</v>
      </c>
      <c r="N668" s="79">
        <f t="shared" si="284"/>
        <v>-2.8533476873539867E-3</v>
      </c>
      <c r="P668" s="74">
        <v>43333</v>
      </c>
      <c r="Q668" s="75">
        <v>2.0685363919573665E-3</v>
      </c>
      <c r="R668" s="75">
        <v>8.0409145054665121E-3</v>
      </c>
      <c r="S668" s="75">
        <v>1.1397081676131415E-2</v>
      </c>
      <c r="T668" s="75">
        <v>6.1433025514924453E-3</v>
      </c>
      <c r="U668" s="76">
        <v>-8.4368615062703478E-4</v>
      </c>
      <c r="W668" s="42">
        <f t="shared" si="285"/>
        <v>43328</v>
      </c>
      <c r="X668" s="19">
        <f t="shared" ca="1" si="286"/>
        <v>5.6428439211151878E-4</v>
      </c>
      <c r="Y668" s="46">
        <f t="shared" ca="1" si="294"/>
        <v>3.1841687518066626E-7</v>
      </c>
      <c r="Z668" s="19">
        <f t="shared" ca="1" si="295"/>
        <v>3.0841867535132479E-6</v>
      </c>
      <c r="AA668" s="46">
        <f t="shared" ca="1" si="296"/>
        <v>12.585980786349486</v>
      </c>
      <c r="AB668" s="47">
        <f t="shared" ca="1" si="297"/>
        <v>0.32131256143080938</v>
      </c>
      <c r="AC668" s="46">
        <f t="shared" ca="1" si="298"/>
        <v>789</v>
      </c>
      <c r="AD668" s="46">
        <f t="shared" ca="1" si="299"/>
        <v>0.62678855325914151</v>
      </c>
      <c r="AE668" s="46">
        <f t="shared" ca="1" si="300"/>
        <v>0.32335963756240421</v>
      </c>
      <c r="AF668" s="46">
        <f t="shared" ca="1" si="301"/>
        <v>0.32131256143080938</v>
      </c>
      <c r="AG668" s="46">
        <f t="shared" ca="1" si="289"/>
        <v>7.6046215267270942E-2</v>
      </c>
      <c r="AH668" s="48">
        <f t="shared" ca="1" si="302"/>
        <v>0.10324176213322762</v>
      </c>
      <c r="AJ668" s="31">
        <f t="shared" si="290"/>
        <v>598</v>
      </c>
      <c r="AK668" s="20">
        <v>660</v>
      </c>
      <c r="AL668" s="20">
        <f t="shared" si="287"/>
        <v>5.7205725292270269E-2</v>
      </c>
      <c r="AM668" s="20">
        <f t="shared" si="288"/>
        <v>-5.559347488384165E-2</v>
      </c>
      <c r="AN668" s="20">
        <f t="shared" ca="1" si="303"/>
        <v>5.340960203074438E-2</v>
      </c>
      <c r="AO668" s="20">
        <f t="shared" ca="1" si="304"/>
        <v>-2.9113300302154303E-2</v>
      </c>
      <c r="AP668" s="20">
        <f t="shared" ca="1" si="291"/>
        <v>4.9764282370658386E-2</v>
      </c>
      <c r="AQ668" s="31">
        <f t="shared" ca="1" si="292"/>
        <v>4.3412012009918226E-2</v>
      </c>
      <c r="AR668" s="89">
        <f t="shared" ca="1" si="293"/>
        <v>4.3616966466426772E-2</v>
      </c>
      <c r="AT668" s="64">
        <f t="shared" si="305"/>
        <v>-9.34375</v>
      </c>
      <c r="AU668" s="65">
        <f t="shared" ca="1" si="306"/>
        <v>-2.3139645505003741E-2</v>
      </c>
      <c r="AV668" s="66">
        <f t="shared" ca="1" si="307"/>
        <v>-1.7775921542383933E-2</v>
      </c>
    </row>
    <row r="669" spans="2:48" x14ac:dyDescent="0.2">
      <c r="B669" s="3">
        <v>38855</v>
      </c>
      <c r="C669" s="4">
        <v>1261.8100589999999</v>
      </c>
      <c r="D669" s="4">
        <v>761.63000499999998</v>
      </c>
      <c r="E669" s="4">
        <v>718.46997099999999</v>
      </c>
      <c r="F669" s="4">
        <v>65.690002000000007</v>
      </c>
      <c r="G669" s="4">
        <v>98.260002</v>
      </c>
      <c r="I669" s="74">
        <v>38855</v>
      </c>
      <c r="J669" s="75">
        <f t="shared" si="280"/>
        <v>-6.699010770315152E-3</v>
      </c>
      <c r="K669" s="75">
        <f t="shared" si="281"/>
        <v>-9.3262007178907536E-3</v>
      </c>
      <c r="L669" s="75">
        <f t="shared" si="282"/>
        <v>-1.0167397181259924E-2</v>
      </c>
      <c r="M669" s="75">
        <f t="shared" si="283"/>
        <v>-3.0353164825514143E-3</v>
      </c>
      <c r="N669" s="76">
        <f t="shared" si="284"/>
        <v>4.1901278321947507E-3</v>
      </c>
      <c r="P669" s="77">
        <v>43334</v>
      </c>
      <c r="Q669" s="78">
        <v>-3.9815191812947226E-4</v>
      </c>
      <c r="R669" s="78">
        <v>-8.8492972376963609E-5</v>
      </c>
      <c r="S669" s="78">
        <v>2.6134221192295631E-3</v>
      </c>
      <c r="T669" s="78">
        <v>3.8719581869856097E-3</v>
      </c>
      <c r="U669" s="79">
        <v>8.4439855799602547E-4</v>
      </c>
      <c r="W669" s="44">
        <f t="shared" si="285"/>
        <v>43329</v>
      </c>
      <c r="X669" s="20">
        <f t="shared" ca="1" si="286"/>
        <v>5.6388156834804985E-4</v>
      </c>
      <c r="Y669" s="20">
        <f t="shared" ca="1" si="294"/>
        <v>3.1796242312265643E-7</v>
      </c>
      <c r="Z669" s="20">
        <f t="shared" ca="1" si="295"/>
        <v>2.68503090811392E-6</v>
      </c>
      <c r="AA669" s="20">
        <f t="shared" ca="1" si="296"/>
        <v>12.709397922775292</v>
      </c>
      <c r="AB669" s="31">
        <f t="shared" ca="1" si="297"/>
        <v>0.34412264658487268</v>
      </c>
      <c r="AC669" s="20">
        <f t="shared" ca="1" si="298"/>
        <v>800</v>
      </c>
      <c r="AD669" s="20">
        <f t="shared" ca="1" si="299"/>
        <v>0.63553259141494434</v>
      </c>
      <c r="AE669" s="20">
        <f t="shared" ca="1" si="300"/>
        <v>0.34654281002072196</v>
      </c>
      <c r="AF669" s="20">
        <f t="shared" ca="1" si="301"/>
        <v>0.34412264658487268</v>
      </c>
      <c r="AG669" s="20">
        <f t="shared" ca="1" si="289"/>
        <v>8.9146951594639937E-2</v>
      </c>
      <c r="AH669" s="45">
        <f t="shared" ca="1" si="302"/>
        <v>0.11842039589257718</v>
      </c>
      <c r="AJ669" s="47">
        <f t="shared" si="290"/>
        <v>597</v>
      </c>
      <c r="AK669" s="46">
        <v>661</v>
      </c>
      <c r="AL669" s="46">
        <f t="shared" si="287"/>
        <v>5.7205725292270269E-2</v>
      </c>
      <c r="AM669" s="46">
        <f t="shared" si="288"/>
        <v>-5.559347488384165E-2</v>
      </c>
      <c r="AN669" s="46">
        <f t="shared" ca="1" si="303"/>
        <v>-4.0434778895038194E-2</v>
      </c>
      <c r="AO669" s="94">
        <f t="shared" ca="1" si="304"/>
        <v>-2.4211964780640579E-2</v>
      </c>
      <c r="AP669" s="46">
        <f t="shared" ca="1" si="291"/>
        <v>-3.3914514843357807E-2</v>
      </c>
      <c r="AQ669" s="47">
        <f t="shared" ca="1" si="292"/>
        <v>-2.4417296686379934E-2</v>
      </c>
      <c r="AR669" s="90">
        <f t="shared" ca="1" si="293"/>
        <v>-2.520291959244151E-2</v>
      </c>
      <c r="AT669" s="67">
        <f t="shared" si="305"/>
        <v>-9.045454545454545</v>
      </c>
      <c r="AU669" s="56">
        <f t="shared" ca="1" si="306"/>
        <v>-1.0404030413409411E-2</v>
      </c>
      <c r="AV669" s="57">
        <f t="shared" ca="1" si="307"/>
        <v>-5.7455565473014244E-3</v>
      </c>
    </row>
    <row r="670" spans="2:48" x14ac:dyDescent="0.2">
      <c r="B670" s="3">
        <v>38856</v>
      </c>
      <c r="C670" s="4">
        <v>1267.030029</v>
      </c>
      <c r="D670" s="4">
        <v>763.25</v>
      </c>
      <c r="E670" s="4">
        <v>722.53997800000002</v>
      </c>
      <c r="F670" s="4">
        <v>66.019997000000004</v>
      </c>
      <c r="G670" s="4">
        <v>98.239998</v>
      </c>
      <c r="I670" s="77">
        <v>38856</v>
      </c>
      <c r="J670" s="78">
        <f t="shared" si="280"/>
        <v>4.1368904636383975E-3</v>
      </c>
      <c r="K670" s="78">
        <f t="shared" si="281"/>
        <v>2.1270104766946745E-3</v>
      </c>
      <c r="L670" s="78">
        <f t="shared" si="282"/>
        <v>5.6648254823165496E-3</v>
      </c>
      <c r="M670" s="78">
        <f t="shared" si="283"/>
        <v>5.0235194086308095E-3</v>
      </c>
      <c r="N670" s="79">
        <f t="shared" si="284"/>
        <v>-2.0358232844326762E-4</v>
      </c>
      <c r="P670" s="74">
        <v>43335</v>
      </c>
      <c r="Q670" s="75">
        <v>-1.6912621635861431E-3</v>
      </c>
      <c r="R670" s="75">
        <v>-3.7257278419934809E-3</v>
      </c>
      <c r="S670" s="75">
        <v>-3.1871479766514932E-3</v>
      </c>
      <c r="T670" s="75">
        <v>-7.120664167294722E-3</v>
      </c>
      <c r="U670" s="76">
        <v>-5.6245430884895909E-4</v>
      </c>
      <c r="W670" s="42">
        <f t="shared" si="285"/>
        <v>43332</v>
      </c>
      <c r="X670" s="19">
        <f t="shared" ca="1" si="286"/>
        <v>1.9725624833042735E-3</v>
      </c>
      <c r="Y670" s="46">
        <f t="shared" ca="1" si="294"/>
        <v>3.8910027505395224E-6</v>
      </c>
      <c r="Z670" s="19">
        <f t="shared" ca="1" si="295"/>
        <v>2.3900311399514056E-6</v>
      </c>
      <c r="AA670" s="46">
        <f t="shared" ca="1" si="296"/>
        <v>11.316190751004314</v>
      </c>
      <c r="AB670" s="47">
        <f t="shared" ca="1" si="297"/>
        <v>1.2759362883126455</v>
      </c>
      <c r="AC670" s="46">
        <f t="shared" ca="1" si="298"/>
        <v>1157</v>
      </c>
      <c r="AD670" s="46">
        <f t="shared" ca="1" si="299"/>
        <v>0.91931637519872811</v>
      </c>
      <c r="AE670" s="46">
        <f t="shared" ca="1" si="300"/>
        <v>1.4004879491140021</v>
      </c>
      <c r="AF670" s="46">
        <f t="shared" ca="1" si="301"/>
        <v>1.2759362883126455</v>
      </c>
      <c r="AG670" s="46">
        <f t="shared" ca="1" si="289"/>
        <v>1.5138558840188505</v>
      </c>
      <c r="AH670" s="48">
        <f t="shared" ca="1" si="302"/>
        <v>1.6280134118330503</v>
      </c>
      <c r="AJ670" s="31">
        <f t="shared" si="290"/>
        <v>596</v>
      </c>
      <c r="AK670" s="20">
        <v>662</v>
      </c>
      <c r="AL670" s="20">
        <f t="shared" si="287"/>
        <v>5.7205725292270269E-2</v>
      </c>
      <c r="AM670" s="20">
        <f t="shared" si="288"/>
        <v>-5.559347488384165E-2</v>
      </c>
      <c r="AN670" s="20">
        <f t="shared" ca="1" si="303"/>
        <v>6.6553686655213815E-2</v>
      </c>
      <c r="AO670" s="20">
        <f t="shared" ca="1" si="304"/>
        <v>1.8897051046582656E-2</v>
      </c>
      <c r="AP670" s="20">
        <f t="shared" ca="1" si="291"/>
        <v>6.0127361520328979E-2</v>
      </c>
      <c r="AQ670" s="31">
        <f t="shared" ca="1" si="292"/>
        <v>4.289904039610113E-2</v>
      </c>
      <c r="AR670" s="89">
        <f t="shared" ca="1" si="293"/>
        <v>4.2141332909279086E-2</v>
      </c>
      <c r="AT670" s="64">
        <f t="shared" si="305"/>
        <v>-8.764705882352942</v>
      </c>
      <c r="AU670" s="65">
        <f t="shared" ca="1" si="306"/>
        <v>-3.1687037700356142E-2</v>
      </c>
      <c r="AV670" s="66">
        <f t="shared" ca="1" si="307"/>
        <v>-1.5565170527425449E-2</v>
      </c>
    </row>
    <row r="671" spans="2:48" x14ac:dyDescent="0.2">
      <c r="B671" s="3">
        <v>38859</v>
      </c>
      <c r="C671" s="4">
        <v>1262.0699460000001</v>
      </c>
      <c r="D671" s="4">
        <v>757.30999799999995</v>
      </c>
      <c r="E671" s="4">
        <v>715.25</v>
      </c>
      <c r="F671" s="4">
        <v>64.569999999999993</v>
      </c>
      <c r="G671" s="4">
        <v>98.260002</v>
      </c>
      <c r="I671" s="74">
        <v>38859</v>
      </c>
      <c r="J671" s="75">
        <f t="shared" si="280"/>
        <v>-3.914732000404657E-3</v>
      </c>
      <c r="K671" s="75">
        <f t="shared" si="281"/>
        <v>-7.7825116279070412E-3</v>
      </c>
      <c r="L671" s="75">
        <f t="shared" si="282"/>
        <v>-1.0089376673909134E-2</v>
      </c>
      <c r="M671" s="75">
        <f t="shared" si="283"/>
        <v>-2.1962997059815231E-2</v>
      </c>
      <c r="N671" s="76">
        <f t="shared" si="284"/>
        <v>2.0362378264706532E-4</v>
      </c>
      <c r="P671" s="77">
        <v>43336</v>
      </c>
      <c r="Q671" s="78">
        <v>6.1988397272563387E-3</v>
      </c>
      <c r="R671" s="78">
        <v>4.0406045964642822E-3</v>
      </c>
      <c r="S671" s="78">
        <v>5.0202351440019194E-3</v>
      </c>
      <c r="T671" s="78">
        <v>5.8269834155085364E-3</v>
      </c>
      <c r="U671" s="79">
        <v>1.1256167233316084E-3</v>
      </c>
      <c r="W671" s="44">
        <f t="shared" si="285"/>
        <v>43333</v>
      </c>
      <c r="X671" s="20">
        <f t="shared" ca="1" si="286"/>
        <v>-8.4368615062703478E-4</v>
      </c>
      <c r="Y671" s="20">
        <f t="shared" ca="1" si="294"/>
        <v>7.1180632075986358E-7</v>
      </c>
      <c r="Z671" s="20">
        <f t="shared" ca="1" si="295"/>
        <v>3.1055104574013321E-6</v>
      </c>
      <c r="AA671" s="20">
        <f t="shared" ca="1" si="296"/>
        <v>12.453124947075967</v>
      </c>
      <c r="AB671" s="31">
        <f t="shared" ca="1" si="297"/>
        <v>-0.47875621196583384</v>
      </c>
      <c r="AC671" s="20">
        <f t="shared" ca="1" si="298"/>
        <v>333</v>
      </c>
      <c r="AD671" s="20">
        <f t="shared" ca="1" si="299"/>
        <v>0.26430842607313193</v>
      </c>
      <c r="AE671" s="20">
        <f t="shared" ca="1" si="300"/>
        <v>-0.63011881253185809</v>
      </c>
      <c r="AF671" s="20">
        <f t="shared" ca="1" si="301"/>
        <v>-0.47875621196583384</v>
      </c>
      <c r="AG671" s="20">
        <f t="shared" ca="1" si="289"/>
        <v>0.27489467487014996</v>
      </c>
      <c r="AH671" s="45">
        <f t="shared" ca="1" si="302"/>
        <v>0.2292075104958744</v>
      </c>
      <c r="AJ671" s="47">
        <f t="shared" si="290"/>
        <v>595</v>
      </c>
      <c r="AK671" s="46">
        <v>663</v>
      </c>
      <c r="AL671" s="46">
        <f t="shared" si="287"/>
        <v>5.7205725292270269E-2</v>
      </c>
      <c r="AM671" s="46">
        <f t="shared" si="288"/>
        <v>-5.559347488384165E-2</v>
      </c>
      <c r="AN671" s="46">
        <f t="shared" ca="1" si="303"/>
        <v>-5.2467949131590523E-2</v>
      </c>
      <c r="AO671" s="94">
        <f t="shared" ca="1" si="304"/>
        <v>-2.1262580436228837E-2</v>
      </c>
      <c r="AP671" s="46">
        <f t="shared" ca="1" si="291"/>
        <v>-7.0479948646335625E-2</v>
      </c>
      <c r="AQ671" s="47">
        <f t="shared" ca="1" si="292"/>
        <v>-2.2749475932524531E-2</v>
      </c>
      <c r="AR671" s="90">
        <f t="shared" ca="1" si="293"/>
        <v>-2.3060647626469505E-2</v>
      </c>
      <c r="AT671" s="67">
        <f t="shared" si="305"/>
        <v>-8.5</v>
      </c>
      <c r="AU671" s="56">
        <f t="shared" ca="1" si="306"/>
        <v>-4.2223096870115905E-2</v>
      </c>
      <c r="AV671" s="57">
        <f t="shared" ca="1" si="307"/>
        <v>-4.5202444860936459E-3</v>
      </c>
    </row>
    <row r="672" spans="2:48" x14ac:dyDescent="0.2">
      <c r="B672" s="3">
        <v>38860</v>
      </c>
      <c r="C672" s="4">
        <v>1256.579956</v>
      </c>
      <c r="D672" s="4">
        <v>753.55999799999995</v>
      </c>
      <c r="E672" s="4">
        <v>711.28997800000002</v>
      </c>
      <c r="F672" s="4">
        <v>64.589995999999999</v>
      </c>
      <c r="G672" s="4">
        <v>97.989998</v>
      </c>
      <c r="I672" s="77">
        <v>38860</v>
      </c>
      <c r="J672" s="78">
        <f t="shared" si="280"/>
        <v>-4.3499886970607207E-3</v>
      </c>
      <c r="K672" s="78">
        <f t="shared" si="281"/>
        <v>-4.9517370824411064E-3</v>
      </c>
      <c r="L672" s="78">
        <f t="shared" si="282"/>
        <v>-5.5365564487941015E-3</v>
      </c>
      <c r="M672" s="78">
        <f t="shared" si="283"/>
        <v>3.0967941768632681E-4</v>
      </c>
      <c r="N672" s="79">
        <f t="shared" si="284"/>
        <v>-2.7478525799337979E-3</v>
      </c>
      <c r="P672" s="74">
        <v>43339</v>
      </c>
      <c r="Q672" s="75">
        <v>7.6704094885201891E-3</v>
      </c>
      <c r="R672" s="75">
        <v>4.402772888637654E-3</v>
      </c>
      <c r="S672" s="75">
        <v>1.5877832552791502E-3</v>
      </c>
      <c r="T672" s="75">
        <v>1.3368998811645919E-2</v>
      </c>
      <c r="U672" s="76">
        <v>-1.3117867147440922E-3</v>
      </c>
      <c r="W672" s="42">
        <f t="shared" si="285"/>
        <v>43334</v>
      </c>
      <c r="X672" s="19">
        <f t="shared" ca="1" si="286"/>
        <v>8.4439855799602547E-4</v>
      </c>
      <c r="Y672" s="46">
        <f t="shared" ca="1" si="294"/>
        <v>7.1300892474576716E-7</v>
      </c>
      <c r="Z672" s="19">
        <f t="shared" ca="1" si="295"/>
        <v>2.8035523086859704E-6</v>
      </c>
      <c r="AA672" s="46">
        <f t="shared" ca="1" si="296"/>
        <v>12.530299874077013</v>
      </c>
      <c r="AB672" s="47">
        <f t="shared" ca="1" si="297"/>
        <v>0.50430485733246089</v>
      </c>
      <c r="AC672" s="46">
        <f t="shared" ca="1" si="298"/>
        <v>882</v>
      </c>
      <c r="AD672" s="46">
        <f t="shared" ca="1" si="299"/>
        <v>0.7007154213036566</v>
      </c>
      <c r="AE672" s="46">
        <f t="shared" ca="1" si="300"/>
        <v>0.52645925090104129</v>
      </c>
      <c r="AF672" s="46">
        <f t="shared" ca="1" si="301"/>
        <v>0.50430485733246089</v>
      </c>
      <c r="AG672" s="46">
        <f t="shared" ca="1" si="289"/>
        <v>0.21045805698361675</v>
      </c>
      <c r="AH672" s="48">
        <f t="shared" ca="1" si="302"/>
        <v>0.25432338912911373</v>
      </c>
      <c r="AJ672" s="31">
        <f t="shared" si="290"/>
        <v>594</v>
      </c>
      <c r="AK672" s="20">
        <v>664</v>
      </c>
      <c r="AL672" s="20">
        <f t="shared" si="287"/>
        <v>5.7205725292270269E-2</v>
      </c>
      <c r="AM672" s="20">
        <f t="shared" si="288"/>
        <v>-5.559347488384165E-2</v>
      </c>
      <c r="AN672" s="20">
        <f t="shared" ca="1" si="303"/>
        <v>-2.0133787520623815E-2</v>
      </c>
      <c r="AO672" s="20">
        <f t="shared" ca="1" si="304"/>
        <v>-1.2154478026671772E-2</v>
      </c>
      <c r="AP672" s="20">
        <f t="shared" ca="1" si="291"/>
        <v>-2.1326592836150356E-2</v>
      </c>
      <c r="AQ672" s="31">
        <f t="shared" ca="1" si="292"/>
        <v>-9.0087473868149474E-3</v>
      </c>
      <c r="AR672" s="89">
        <f t="shared" ca="1" si="293"/>
        <v>-8.5387778309061364E-3</v>
      </c>
      <c r="AT672" s="64">
        <f t="shared" si="305"/>
        <v>-8.25</v>
      </c>
      <c r="AU672" s="65">
        <f t="shared" ca="1" si="306"/>
        <v>-3.7522943864912524E-3</v>
      </c>
      <c r="AV672" s="66">
        <f t="shared" ca="1" si="307"/>
        <v>-6.0151349647598632E-4</v>
      </c>
    </row>
    <row r="673" spans="2:48" x14ac:dyDescent="0.2">
      <c r="B673" s="3">
        <v>38861</v>
      </c>
      <c r="C673" s="4">
        <v>1258.5699460000001</v>
      </c>
      <c r="D673" s="4">
        <v>752.35998500000005</v>
      </c>
      <c r="E673" s="4">
        <v>711.27002000000005</v>
      </c>
      <c r="F673" s="4">
        <v>64.550003000000004</v>
      </c>
      <c r="G673" s="4">
        <v>98.010002</v>
      </c>
      <c r="I673" s="74">
        <v>38861</v>
      </c>
      <c r="J673" s="75">
        <f t="shared" si="280"/>
        <v>1.5836556921810666E-3</v>
      </c>
      <c r="K673" s="75">
        <f t="shared" si="281"/>
        <v>-1.592458468051404E-3</v>
      </c>
      <c r="L673" s="75">
        <f t="shared" si="282"/>
        <v>-2.8058879806084043E-5</v>
      </c>
      <c r="M673" s="75">
        <f t="shared" si="283"/>
        <v>-6.1918257434162875E-4</v>
      </c>
      <c r="N673" s="76">
        <f t="shared" si="284"/>
        <v>2.041432840931391E-4</v>
      </c>
      <c r="P673" s="77">
        <v>43340</v>
      </c>
      <c r="Q673" s="78">
        <v>2.6927856925118674E-4</v>
      </c>
      <c r="R673" s="78">
        <v>-5.8764418134849101E-5</v>
      </c>
      <c r="S673" s="78">
        <v>5.7914498313804958E-6</v>
      </c>
      <c r="T673" s="78">
        <v>-8.7946348754811129E-4</v>
      </c>
      <c r="U673" s="79">
        <v>-1.8763205507578422E-3</v>
      </c>
      <c r="W673" s="44">
        <f t="shared" si="285"/>
        <v>43335</v>
      </c>
      <c r="X673" s="20">
        <f t="shared" ca="1" si="286"/>
        <v>-5.6245430884895909E-4</v>
      </c>
      <c r="Y673" s="20">
        <f t="shared" ca="1" si="294"/>
        <v>3.1635484954276025E-7</v>
      </c>
      <c r="Z673" s="20">
        <f t="shared" ca="1" si="295"/>
        <v>2.5807913614358122E-6</v>
      </c>
      <c r="AA673" s="20">
        <f t="shared" ca="1" si="296"/>
        <v>12.744833917128107</v>
      </c>
      <c r="AB673" s="31">
        <f t="shared" ca="1" si="297"/>
        <v>-0.35011506636497475</v>
      </c>
      <c r="AC673" s="20">
        <f t="shared" ca="1" si="298"/>
        <v>384</v>
      </c>
      <c r="AD673" s="20">
        <f t="shared" ca="1" si="299"/>
        <v>0.3048489666136725</v>
      </c>
      <c r="AE673" s="20">
        <f t="shared" ca="1" si="300"/>
        <v>-0.51050468495489798</v>
      </c>
      <c r="AF673" s="20">
        <f t="shared" ca="1" si="301"/>
        <v>-0.35011506636497475</v>
      </c>
      <c r="AG673" s="20">
        <f t="shared" ca="1" si="289"/>
        <v>0.15654908714755755</v>
      </c>
      <c r="AH673" s="45">
        <f t="shared" ca="1" si="302"/>
        <v>0.12258055969575068</v>
      </c>
      <c r="AJ673" s="47">
        <f t="shared" si="290"/>
        <v>593</v>
      </c>
      <c r="AK673" s="46">
        <v>665</v>
      </c>
      <c r="AL673" s="46">
        <f t="shared" si="287"/>
        <v>5.7205725292270269E-2</v>
      </c>
      <c r="AM673" s="46">
        <f t="shared" si="288"/>
        <v>-5.559347488384165E-2</v>
      </c>
      <c r="AN673" s="46">
        <f t="shared" ca="1" si="303"/>
        <v>1.1687798377541707E-2</v>
      </c>
      <c r="AO673" s="94">
        <f t="shared" ca="1" si="304"/>
        <v>-9.4018793212190185E-3</v>
      </c>
      <c r="AP673" s="46">
        <f t="shared" ca="1" si="291"/>
        <v>3.6456605552186612E-2</v>
      </c>
      <c r="AQ673" s="47">
        <f t="shared" ca="1" si="292"/>
        <v>3.674859141039262E-2</v>
      </c>
      <c r="AR673" s="90">
        <f t="shared" ca="1" si="293"/>
        <v>3.1746115553325807E-2</v>
      </c>
      <c r="AT673" s="67">
        <f t="shared" si="305"/>
        <v>-8.013513513513514</v>
      </c>
      <c r="AU673" s="56">
        <f t="shared" ca="1" si="306"/>
        <v>-1.0650633302890813E-2</v>
      </c>
      <c r="AV673" s="57">
        <f t="shared" ca="1" si="307"/>
        <v>-8.0761459549458514E-3</v>
      </c>
    </row>
    <row r="674" spans="2:48" x14ac:dyDescent="0.2">
      <c r="B674" s="3">
        <v>38862</v>
      </c>
      <c r="C674" s="4">
        <v>1272.880005</v>
      </c>
      <c r="D674" s="4">
        <v>761.46002199999998</v>
      </c>
      <c r="E674" s="4">
        <v>725.580017</v>
      </c>
      <c r="F674" s="4">
        <v>65.419998000000007</v>
      </c>
      <c r="G674" s="4">
        <v>98</v>
      </c>
      <c r="I674" s="77">
        <v>38862</v>
      </c>
      <c r="J674" s="78">
        <f t="shared" si="280"/>
        <v>1.1370094324499236E-2</v>
      </c>
      <c r="K674" s="78">
        <f t="shared" si="281"/>
        <v>1.2095322958995392E-2</v>
      </c>
      <c r="L674" s="78">
        <f t="shared" si="282"/>
        <v>2.0118937390331666E-2</v>
      </c>
      <c r="M674" s="78">
        <f t="shared" si="283"/>
        <v>1.3477846004128038E-2</v>
      </c>
      <c r="N674" s="79">
        <f t="shared" si="284"/>
        <v>-1.0205080905926384E-4</v>
      </c>
      <c r="P674" s="74">
        <v>43341</v>
      </c>
      <c r="Q674" s="75">
        <v>5.701433945571167E-3</v>
      </c>
      <c r="R674" s="75">
        <v>3.0774089168797052E-3</v>
      </c>
      <c r="S674" s="75">
        <v>3.6622787510326039E-3</v>
      </c>
      <c r="T674" s="75">
        <v>5.4283300804971041E-3</v>
      </c>
      <c r="U674" s="76">
        <v>-1.8794999706698106E-4</v>
      </c>
      <c r="W674" s="42">
        <f t="shared" si="285"/>
        <v>43336</v>
      </c>
      <c r="X674" s="19">
        <f t="shared" ca="1" si="286"/>
        <v>1.1256167233316084E-3</v>
      </c>
      <c r="Y674" s="46">
        <f t="shared" ca="1" si="294"/>
        <v>1.2670130078437867E-6</v>
      </c>
      <c r="Z674" s="19">
        <f t="shared" ca="1" si="295"/>
        <v>2.3126029967162417E-6</v>
      </c>
      <c r="AA674" s="46">
        <f t="shared" ca="1" si="296"/>
        <v>12.429263714312423</v>
      </c>
      <c r="AB674" s="47">
        <f t="shared" ca="1" si="297"/>
        <v>0.74018451423865128</v>
      </c>
      <c r="AC674" s="46">
        <f t="shared" ca="1" si="298"/>
        <v>991</v>
      </c>
      <c r="AD674" s="46">
        <f t="shared" ca="1" si="299"/>
        <v>0.7873608903020668</v>
      </c>
      <c r="AE674" s="46">
        <f t="shared" ca="1" si="300"/>
        <v>0.79729759048074422</v>
      </c>
      <c r="AF674" s="46">
        <f t="shared" ca="1" si="301"/>
        <v>0.74018451423865128</v>
      </c>
      <c r="AG674" s="46">
        <f t="shared" ca="1" si="289"/>
        <v>0.48252019403913338</v>
      </c>
      <c r="AH674" s="48">
        <f t="shared" ca="1" si="302"/>
        <v>0.54787311511870807</v>
      </c>
      <c r="AJ674" s="31">
        <f t="shared" si="290"/>
        <v>592</v>
      </c>
      <c r="AK674" s="20">
        <v>666</v>
      </c>
      <c r="AL674" s="20">
        <f t="shared" si="287"/>
        <v>5.7205725292270269E-2</v>
      </c>
      <c r="AM674" s="20">
        <f t="shared" si="288"/>
        <v>-5.559347488384165E-2</v>
      </c>
      <c r="AN674" s="20">
        <f t="shared" ca="1" si="303"/>
        <v>4.7935851538182993E-2</v>
      </c>
      <c r="AO674" s="20">
        <f t="shared" ca="1" si="304"/>
        <v>6.5525285027888559E-3</v>
      </c>
      <c r="AP674" s="20">
        <f t="shared" ca="1" si="291"/>
        <v>-2.1051340526634019E-2</v>
      </c>
      <c r="AQ674" s="31">
        <f t="shared" ca="1" si="292"/>
        <v>-5.1272146760110403E-2</v>
      </c>
      <c r="AR674" s="89">
        <f t="shared" ca="1" si="293"/>
        <v>-5.4775536583916054E-2</v>
      </c>
      <c r="AT674" s="64">
        <f t="shared" si="305"/>
        <v>-7.7894736842105265</v>
      </c>
      <c r="AU674" s="65">
        <f t="shared" ca="1" si="306"/>
        <v>-3.4519748852267882E-3</v>
      </c>
      <c r="AV674" s="66">
        <f t="shared" ca="1" si="307"/>
        <v>-2.3371220652225109E-2</v>
      </c>
    </row>
    <row r="675" spans="2:48" x14ac:dyDescent="0.2">
      <c r="B675" s="3">
        <v>38863</v>
      </c>
      <c r="C675" s="4">
        <v>1280.160034</v>
      </c>
      <c r="D675" s="4">
        <v>766.44000200000005</v>
      </c>
      <c r="E675" s="4">
        <v>729.54998799999998</v>
      </c>
      <c r="F675" s="4">
        <v>65.949996999999996</v>
      </c>
      <c r="G675" s="4">
        <v>98.419998000000007</v>
      </c>
      <c r="I675" s="74">
        <v>38863</v>
      </c>
      <c r="J675" s="75">
        <f t="shared" si="280"/>
        <v>5.7193364428723293E-3</v>
      </c>
      <c r="K675" s="75">
        <f t="shared" si="281"/>
        <v>6.5400413102712687E-3</v>
      </c>
      <c r="L675" s="75">
        <f t="shared" si="282"/>
        <v>5.4714447848416793E-3</v>
      </c>
      <c r="M675" s="75">
        <f t="shared" si="283"/>
        <v>8.1014829746706724E-3</v>
      </c>
      <c r="N675" s="76">
        <f t="shared" si="284"/>
        <v>4.2856938775510892E-3</v>
      </c>
      <c r="P675" s="77">
        <v>43342</v>
      </c>
      <c r="Q675" s="78">
        <v>-4.4303289684483006E-3</v>
      </c>
      <c r="R675" s="78">
        <v>-5.238431836803027E-3</v>
      </c>
      <c r="S675" s="78">
        <v>-1.3834984868136794E-3</v>
      </c>
      <c r="T675" s="78">
        <v>-9.484926448050884E-3</v>
      </c>
      <c r="U675" s="79">
        <v>4.7001032800581742E-4</v>
      </c>
      <c r="W675" s="44">
        <f t="shared" si="285"/>
        <v>43339</v>
      </c>
      <c r="X675" s="20">
        <f t="shared" ca="1" si="286"/>
        <v>-1.3117867147440922E-3</v>
      </c>
      <c r="Y675" s="20">
        <f t="shared" ca="1" si="294"/>
        <v>1.7207843849790981E-6</v>
      </c>
      <c r="Z675" s="20">
        <f t="shared" ca="1" si="295"/>
        <v>2.3628237254766187E-6</v>
      </c>
      <c r="AA675" s="20">
        <f t="shared" ca="1" si="296"/>
        <v>12.227378610487516</v>
      </c>
      <c r="AB675" s="31">
        <f t="shared" ca="1" si="297"/>
        <v>-0.85339003381895839</v>
      </c>
      <c r="AC675" s="20">
        <f t="shared" ca="1" si="298"/>
        <v>193</v>
      </c>
      <c r="AD675" s="20">
        <f t="shared" ca="1" si="299"/>
        <v>0.15302066772655007</v>
      </c>
      <c r="AE675" s="20">
        <f t="shared" ca="1" si="300"/>
        <v>-1.0235638326103942</v>
      </c>
      <c r="AF675" s="20">
        <f t="shared" ca="1" si="301"/>
        <v>-0.85339003381895839</v>
      </c>
      <c r="AG675" s="20">
        <f t="shared" ca="1" si="289"/>
        <v>0.80808919119134104</v>
      </c>
      <c r="AH675" s="45">
        <f t="shared" ca="1" si="302"/>
        <v>0.72827454982152284</v>
      </c>
      <c r="AJ675" s="47">
        <f t="shared" si="290"/>
        <v>591</v>
      </c>
      <c r="AK675" s="46">
        <v>667</v>
      </c>
      <c r="AL675" s="46">
        <f t="shared" si="287"/>
        <v>5.7205725292270269E-2</v>
      </c>
      <c r="AM675" s="46">
        <f t="shared" si="288"/>
        <v>-5.559347488384165E-2</v>
      </c>
      <c r="AN675" s="46">
        <f t="shared" ca="1" si="303"/>
        <v>-3.5390151661976954E-2</v>
      </c>
      <c r="AO675" s="94">
        <f t="shared" ca="1" si="304"/>
        <v>-7.00067309122584E-3</v>
      </c>
      <c r="AP675" s="46">
        <f t="shared" ca="1" si="291"/>
        <v>-6.0120704419350706E-3</v>
      </c>
      <c r="AQ675" s="47">
        <f t="shared" ca="1" si="292"/>
        <v>-2.4426170786546356E-2</v>
      </c>
      <c r="AR675" s="90">
        <f t="shared" ca="1" si="293"/>
        <v>-1.9603623419761781E-2</v>
      </c>
      <c r="AT675" s="67">
        <f t="shared" si="305"/>
        <v>-7.5769230769230766</v>
      </c>
      <c r="AU675" s="56">
        <f t="shared" ca="1" si="306"/>
        <v>-2.7386781641390394E-4</v>
      </c>
      <c r="AV675" s="57">
        <f t="shared" ca="1" si="307"/>
        <v>-2.9118270801236548E-3</v>
      </c>
    </row>
    <row r="676" spans="2:48" x14ac:dyDescent="0.2">
      <c r="B676" s="3">
        <v>38867</v>
      </c>
      <c r="C676" s="4">
        <v>1259.869995</v>
      </c>
      <c r="D676" s="4">
        <v>754.169983</v>
      </c>
      <c r="E676" s="4">
        <v>711.03997800000002</v>
      </c>
      <c r="F676" s="4">
        <v>64.949996999999996</v>
      </c>
      <c r="G676" s="4">
        <v>98.199996999999996</v>
      </c>
      <c r="I676" s="77">
        <v>38867</v>
      </c>
      <c r="J676" s="78">
        <f t="shared" si="280"/>
        <v>-1.5849611346326391E-2</v>
      </c>
      <c r="K676" s="78">
        <f t="shared" si="281"/>
        <v>-1.6009105693833615E-2</v>
      </c>
      <c r="L676" s="78">
        <f t="shared" si="282"/>
        <v>-2.537181866145129E-2</v>
      </c>
      <c r="M676" s="78">
        <f t="shared" si="283"/>
        <v>-1.5163002964200287E-2</v>
      </c>
      <c r="N676" s="79">
        <f t="shared" si="284"/>
        <v>-2.2353282307525603E-3</v>
      </c>
      <c r="P676" s="74">
        <v>43343</v>
      </c>
      <c r="Q676" s="75">
        <v>1.344776055308613E-4</v>
      </c>
      <c r="R676" s="75">
        <v>2.554541098777357E-3</v>
      </c>
      <c r="S676" s="75">
        <v>4.8489185882610768E-3</v>
      </c>
      <c r="T676" s="75">
        <v>-7.9552301689112294E-3</v>
      </c>
      <c r="U676" s="76">
        <v>-9.3910920765155934E-5</v>
      </c>
      <c r="W676" s="42">
        <f t="shared" si="285"/>
        <v>43340</v>
      </c>
      <c r="X676" s="19">
        <f t="shared" ca="1" si="286"/>
        <v>-1.8763205507578422E-3</v>
      </c>
      <c r="Y676" s="46">
        <f t="shared" ca="1" si="294"/>
        <v>3.5205788091962125E-6</v>
      </c>
      <c r="Z676" s="19">
        <f t="shared" ca="1" si="295"/>
        <v>2.5184671950217309E-6</v>
      </c>
      <c r="AA676" s="46">
        <f t="shared" ca="1" si="296"/>
        <v>11.493954730184575</v>
      </c>
      <c r="AB676" s="47">
        <f t="shared" ca="1" si="297"/>
        <v>-1.1823304814064544</v>
      </c>
      <c r="AC676" s="46">
        <f t="shared" ca="1" si="298"/>
        <v>110</v>
      </c>
      <c r="AD676" s="46">
        <f t="shared" ca="1" si="299"/>
        <v>8.7042925278219399E-2</v>
      </c>
      <c r="AE676" s="46">
        <f t="shared" ca="1" si="300"/>
        <v>-1.3591917004698484</v>
      </c>
      <c r="AF676" s="46">
        <f t="shared" ca="1" si="301"/>
        <v>-1.1823304814064544</v>
      </c>
      <c r="AG676" s="46">
        <f t="shared" ca="1" si="289"/>
        <v>1.5076850222088714</v>
      </c>
      <c r="AH676" s="48">
        <f t="shared" ca="1" si="302"/>
        <v>1.3979053672628183</v>
      </c>
      <c r="AJ676" s="31">
        <f t="shared" si="290"/>
        <v>590</v>
      </c>
      <c r="AK676" s="20">
        <v>668</v>
      </c>
      <c r="AL676" s="20">
        <f t="shared" si="287"/>
        <v>5.7205725292270269E-2</v>
      </c>
      <c r="AM676" s="20">
        <f t="shared" si="288"/>
        <v>-5.559347488384165E-2</v>
      </c>
      <c r="AN676" s="20">
        <f t="shared" ca="1" si="303"/>
        <v>-3.4217018130722533E-3</v>
      </c>
      <c r="AO676" s="20">
        <f t="shared" ca="1" si="304"/>
        <v>-2.9739441016035793E-2</v>
      </c>
      <c r="AP676" s="20">
        <f t="shared" ca="1" si="291"/>
        <v>-3.0250870497324947E-3</v>
      </c>
      <c r="AQ676" s="31">
        <f t="shared" ca="1" si="292"/>
        <v>-2.0052035240818073E-2</v>
      </c>
      <c r="AR676" s="89">
        <f t="shared" ca="1" si="293"/>
        <v>-1.950380031350378E-2</v>
      </c>
      <c r="AT676" s="64">
        <f t="shared" si="305"/>
        <v>-7.375</v>
      </c>
      <c r="AU676" s="65">
        <f t="shared" ca="1" si="306"/>
        <v>-6.7489743481136957E-5</v>
      </c>
      <c r="AV676" s="66">
        <f t="shared" ca="1" si="307"/>
        <v>-2.8054369216840977E-3</v>
      </c>
    </row>
    <row r="677" spans="2:48" x14ac:dyDescent="0.2">
      <c r="B677" s="3">
        <v>38868</v>
      </c>
      <c r="C677" s="4">
        <v>1270.089966</v>
      </c>
      <c r="D677" s="4">
        <v>765.55999799999995</v>
      </c>
      <c r="E677" s="4">
        <v>721.01000999999997</v>
      </c>
      <c r="F677" s="4">
        <v>65.430000000000007</v>
      </c>
      <c r="G677" s="4">
        <v>97.980002999999996</v>
      </c>
      <c r="I677" s="74">
        <v>38868</v>
      </c>
      <c r="J677" s="75">
        <f t="shared" si="280"/>
        <v>8.1119250720785574E-3</v>
      </c>
      <c r="K677" s="75">
        <f t="shared" si="281"/>
        <v>1.5102715908543325E-2</v>
      </c>
      <c r="L677" s="75">
        <f t="shared" si="282"/>
        <v>1.4021760109809109E-2</v>
      </c>
      <c r="M677" s="75">
        <f t="shared" si="283"/>
        <v>7.3903467616789984E-3</v>
      </c>
      <c r="N677" s="76">
        <f t="shared" si="284"/>
        <v>-2.2402648342239747E-3</v>
      </c>
      <c r="P677" s="77">
        <v>43347</v>
      </c>
      <c r="Q677" s="78">
        <v>-1.6543222059174159E-3</v>
      </c>
      <c r="R677" s="78">
        <v>-2.0736489957494178E-3</v>
      </c>
      <c r="S677" s="78">
        <v>-4.2338043946574854E-3</v>
      </c>
      <c r="T677" s="78">
        <v>-8.4644941172850041E-3</v>
      </c>
      <c r="U677" s="79">
        <v>-3.2892208142385523E-3</v>
      </c>
      <c r="W677" s="44">
        <f t="shared" si="285"/>
        <v>43341</v>
      </c>
      <c r="X677" s="20">
        <f t="shared" ca="1" si="286"/>
        <v>-1.8794999706698106E-4</v>
      </c>
      <c r="Y677" s="20">
        <f t="shared" ca="1" si="294"/>
        <v>3.5325201397478193E-8</v>
      </c>
      <c r="Z677" s="20">
        <f t="shared" ca="1" si="295"/>
        <v>3.1036252918526892E-6</v>
      </c>
      <c r="AA677" s="20">
        <f t="shared" ca="1" si="296"/>
        <v>12.671557765073743</v>
      </c>
      <c r="AB677" s="31">
        <f t="shared" ca="1" si="297"/>
        <v>-0.1066860613552956</v>
      </c>
      <c r="AC677" s="20">
        <f t="shared" ca="1" si="298"/>
        <v>516</v>
      </c>
      <c r="AD677" s="20">
        <f t="shared" ca="1" si="299"/>
        <v>0.40977742448330684</v>
      </c>
      <c r="AE677" s="20">
        <f t="shared" ca="1" si="300"/>
        <v>-0.22811756011718751</v>
      </c>
      <c r="AF677" s="20">
        <f t="shared" ca="1" si="301"/>
        <v>-0.1066860613552956</v>
      </c>
      <c r="AG677" s="20">
        <f t="shared" ca="1" si="289"/>
        <v>2.3175142128256082E-2</v>
      </c>
      <c r="AH677" s="45">
        <f t="shared" ca="1" si="302"/>
        <v>1.1381915687505897E-2</v>
      </c>
      <c r="AJ677" s="47">
        <f t="shared" si="290"/>
        <v>589</v>
      </c>
      <c r="AK677" s="46">
        <v>669</v>
      </c>
      <c r="AL677" s="46">
        <f t="shared" si="287"/>
        <v>5.7205725292270269E-2</v>
      </c>
      <c r="AM677" s="46">
        <f t="shared" si="288"/>
        <v>-5.559347488384165E-2</v>
      </c>
      <c r="AN677" s="46">
        <f t="shared" ca="1" si="303"/>
        <v>-2.5624833704161704E-2</v>
      </c>
      <c r="AO677" s="94">
        <f t="shared" ca="1" si="304"/>
        <v>-1.9706908368448524E-2</v>
      </c>
      <c r="AP677" s="46">
        <f t="shared" ca="1" si="291"/>
        <v>-2.7868131541972287E-2</v>
      </c>
      <c r="AQ677" s="47">
        <f t="shared" ca="1" si="292"/>
        <v>2.2058561398382252E-2</v>
      </c>
      <c r="AR677" s="90">
        <f t="shared" ca="1" si="293"/>
        <v>1.8487151544140452E-2</v>
      </c>
      <c r="AT677" s="67">
        <f t="shared" si="305"/>
        <v>-7.1829268292682924</v>
      </c>
      <c r="AU677" s="56">
        <f t="shared" ca="1" si="306"/>
        <v>-5.5784962569799387E-3</v>
      </c>
      <c r="AV677" s="57">
        <f t="shared" ca="1" si="307"/>
        <v>-2.4549431809174713E-3</v>
      </c>
    </row>
    <row r="678" spans="2:48" x14ac:dyDescent="0.2">
      <c r="B678" s="3">
        <v>38869</v>
      </c>
      <c r="C678" s="4">
        <v>1285.709961</v>
      </c>
      <c r="D678" s="4">
        <v>777.13000499999998</v>
      </c>
      <c r="E678" s="4">
        <v>736.5</v>
      </c>
      <c r="F678" s="4">
        <v>65.849997999999999</v>
      </c>
      <c r="G678" s="4">
        <v>97.519997000000004</v>
      </c>
      <c r="I678" s="77">
        <v>38869</v>
      </c>
      <c r="J678" s="78">
        <f t="shared" si="280"/>
        <v>1.2298337454939013E-2</v>
      </c>
      <c r="K678" s="78">
        <f t="shared" si="281"/>
        <v>1.511312899083846E-2</v>
      </c>
      <c r="L678" s="78">
        <f t="shared" si="282"/>
        <v>2.1483737791657062E-2</v>
      </c>
      <c r="M678" s="78">
        <f t="shared" si="283"/>
        <v>6.4190432523306201E-3</v>
      </c>
      <c r="N678" s="79">
        <f t="shared" si="284"/>
        <v>-4.6948967739875742E-3</v>
      </c>
      <c r="P678" s="74">
        <v>43348</v>
      </c>
      <c r="Q678" s="75">
        <v>-2.8031266678487294E-3</v>
      </c>
      <c r="R678" s="75">
        <v>-9.3602032703648662E-4</v>
      </c>
      <c r="S678" s="75">
        <v>-3.3056692609073637E-3</v>
      </c>
      <c r="T678" s="75">
        <v>-9.1357350218242914E-3</v>
      </c>
      <c r="U678" s="76">
        <v>-4.7139355970941138E-4</v>
      </c>
      <c r="W678" s="42">
        <f t="shared" si="285"/>
        <v>43342</v>
      </c>
      <c r="X678" s="19">
        <f t="shared" ca="1" si="286"/>
        <v>4.7001032800581742E-4</v>
      </c>
      <c r="Y678" s="46">
        <f t="shared" ca="1" si="294"/>
        <v>2.2090970843213608E-7</v>
      </c>
      <c r="Z678" s="19">
        <f t="shared" ca="1" si="295"/>
        <v>2.6254370579586274E-6</v>
      </c>
      <c r="AA678" s="46">
        <f t="shared" ca="1" si="296"/>
        <v>12.76612110761638</v>
      </c>
      <c r="AB678" s="47">
        <f t="shared" ca="1" si="297"/>
        <v>0.29007252523058941</v>
      </c>
      <c r="AC678" s="46">
        <f t="shared" ca="1" si="298"/>
        <v>763</v>
      </c>
      <c r="AD678" s="46">
        <f t="shared" ca="1" si="299"/>
        <v>0.60612082670906198</v>
      </c>
      <c r="AE678" s="46">
        <f t="shared" ca="1" si="300"/>
        <v>0.26922265619225982</v>
      </c>
      <c r="AF678" s="46">
        <f t="shared" ca="1" si="301"/>
        <v>0.29007252523058941</v>
      </c>
      <c r="AG678" s="46">
        <f t="shared" ca="1" si="289"/>
        <v>5.9792351552970559E-2</v>
      </c>
      <c r="AH678" s="48">
        <f t="shared" ca="1" si="302"/>
        <v>8.4142069893650931E-2</v>
      </c>
      <c r="AJ678" s="31">
        <f t="shared" si="290"/>
        <v>588</v>
      </c>
      <c r="AK678" s="20">
        <v>670</v>
      </c>
      <c r="AL678" s="20">
        <f t="shared" si="287"/>
        <v>5.7205725292270269E-2</v>
      </c>
      <c r="AM678" s="20">
        <f t="shared" si="288"/>
        <v>-5.559347488384165E-2</v>
      </c>
      <c r="AN678" s="20">
        <f t="shared" ca="1" si="303"/>
        <v>-1.2457652617234789E-2</v>
      </c>
      <c r="AO678" s="20">
        <f t="shared" ca="1" si="304"/>
        <v>-2.9335305167235405E-2</v>
      </c>
      <c r="AP678" s="20">
        <f t="shared" ca="1" si="291"/>
        <v>-2.5106230425557902E-2</v>
      </c>
      <c r="AQ678" s="31">
        <f t="shared" ca="1" si="292"/>
        <v>7.8655136795784994E-2</v>
      </c>
      <c r="AR678" s="89">
        <f t="shared" ca="1" si="293"/>
        <v>7.4713576462401982E-2</v>
      </c>
      <c r="AT678" s="64">
        <f t="shared" si="305"/>
        <v>-7</v>
      </c>
      <c r="AU678" s="65">
        <f t="shared" ca="1" si="306"/>
        <v>-4.4122596432684645E-3</v>
      </c>
      <c r="AV678" s="66">
        <f t="shared" ca="1" si="307"/>
        <v>-3.9074829554622312E-2</v>
      </c>
    </row>
    <row r="679" spans="2:48" x14ac:dyDescent="0.2">
      <c r="B679" s="3">
        <v>38870</v>
      </c>
      <c r="C679" s="4">
        <v>1288.219971</v>
      </c>
      <c r="D679" s="4">
        <v>780.03002900000001</v>
      </c>
      <c r="E679" s="4">
        <v>737.45001200000002</v>
      </c>
      <c r="F679" s="4">
        <v>66.489998</v>
      </c>
      <c r="G679" s="4">
        <v>98.269997000000004</v>
      </c>
      <c r="I679" s="74">
        <v>38870</v>
      </c>
      <c r="J679" s="75">
        <f t="shared" si="280"/>
        <v>1.9522365666730381E-3</v>
      </c>
      <c r="K679" s="75">
        <f t="shared" si="281"/>
        <v>3.731710243255928E-3</v>
      </c>
      <c r="L679" s="75">
        <f t="shared" si="282"/>
        <v>1.2899008825526343E-3</v>
      </c>
      <c r="M679" s="75">
        <f t="shared" si="283"/>
        <v>9.7190587613989084E-3</v>
      </c>
      <c r="N679" s="76">
        <f t="shared" si="284"/>
        <v>7.6907303432341163E-3</v>
      </c>
      <c r="P679" s="77">
        <v>43349</v>
      </c>
      <c r="Q679" s="78">
        <v>-3.6523051450785987E-3</v>
      </c>
      <c r="R679" s="78">
        <v>-3.4387235199050863E-3</v>
      </c>
      <c r="S679" s="78">
        <v>-7.6288905836868976E-3</v>
      </c>
      <c r="T679" s="78">
        <v>-3.0230499986064756E-3</v>
      </c>
      <c r="U679" s="79">
        <v>1.6979529912659263E-3</v>
      </c>
      <c r="W679" s="44">
        <f t="shared" si="285"/>
        <v>43343</v>
      </c>
      <c r="X679" s="20">
        <f t="shared" ca="1" si="286"/>
        <v>-9.3910920765155934E-5</v>
      </c>
      <c r="Y679" s="20">
        <f t="shared" ca="1" si="294"/>
        <v>8.8192610389593961E-9</v>
      </c>
      <c r="Z679" s="20">
        <f t="shared" ca="1" si="295"/>
        <v>2.320651630977153E-6</v>
      </c>
      <c r="AA679" s="20">
        <f t="shared" ca="1" si="296"/>
        <v>12.969862198104336</v>
      </c>
      <c r="AB679" s="31">
        <f t="shared" ca="1" si="297"/>
        <v>-6.1646883121930188E-2</v>
      </c>
      <c r="AC679" s="20">
        <f t="shared" ca="1" si="298"/>
        <v>536</v>
      </c>
      <c r="AD679" s="20">
        <f t="shared" ca="1" si="299"/>
        <v>0.42567567567567566</v>
      </c>
      <c r="AE679" s="20">
        <f t="shared" ca="1" si="300"/>
        <v>-0.1873944786150947</v>
      </c>
      <c r="AF679" s="20">
        <f t="shared" ca="1" si="301"/>
        <v>-6.1646883121930188E-2</v>
      </c>
      <c r="AG679" s="20">
        <f t="shared" ca="1" si="289"/>
        <v>1.1490695572601578E-2</v>
      </c>
      <c r="AH679" s="45">
        <f t="shared" ca="1" si="302"/>
        <v>3.8003381986489219E-3</v>
      </c>
      <c r="AJ679" s="47">
        <f t="shared" si="290"/>
        <v>587</v>
      </c>
      <c r="AK679" s="46">
        <v>671</v>
      </c>
      <c r="AL679" s="46">
        <f t="shared" si="287"/>
        <v>5.7205725292270269E-2</v>
      </c>
      <c r="AM679" s="46">
        <f t="shared" si="288"/>
        <v>-5.559347488384165E-2</v>
      </c>
      <c r="AN679" s="46">
        <f t="shared" ca="1" si="303"/>
        <v>-8.6855549230761622E-2</v>
      </c>
      <c r="AO679" s="94">
        <f t="shared" ca="1" si="304"/>
        <v>7.8802713811136627E-3</v>
      </c>
      <c r="AP679" s="46">
        <f t="shared" ca="1" si="291"/>
        <v>-7.0810299512530109E-2</v>
      </c>
      <c r="AQ679" s="47">
        <f t="shared" ca="1" si="292"/>
        <v>-4.7538908738652297E-2</v>
      </c>
      <c r="AR679" s="90">
        <f t="shared" ca="1" si="293"/>
        <v>-4.4144355713222241E-2</v>
      </c>
      <c r="AT679" s="67">
        <f t="shared" si="305"/>
        <v>-6.8255813953488369</v>
      </c>
      <c r="AU679" s="56">
        <f t="shared" ca="1" si="306"/>
        <v>-3.4224137552451489E-2</v>
      </c>
      <c r="AV679" s="57">
        <f t="shared" ca="1" si="307"/>
        <v>-1.3301175243766707E-2</v>
      </c>
    </row>
    <row r="680" spans="2:48" x14ac:dyDescent="0.2">
      <c r="B680" s="3">
        <v>38873</v>
      </c>
      <c r="C680" s="4">
        <v>1265.290039</v>
      </c>
      <c r="D680" s="4">
        <v>760.98999000000003</v>
      </c>
      <c r="E680" s="4">
        <v>713.919983</v>
      </c>
      <c r="F680" s="4">
        <v>65.050003000000004</v>
      </c>
      <c r="G680" s="4">
        <v>97.949996999999996</v>
      </c>
      <c r="I680" s="77">
        <v>38873</v>
      </c>
      <c r="J680" s="78">
        <f t="shared" si="280"/>
        <v>-1.7799702314970561E-2</v>
      </c>
      <c r="K680" s="78">
        <f t="shared" si="281"/>
        <v>-2.4409366680933228E-2</v>
      </c>
      <c r="L680" s="78">
        <f t="shared" si="282"/>
        <v>-3.1907286754508879E-2</v>
      </c>
      <c r="M680" s="78">
        <f t="shared" si="283"/>
        <v>-2.1657317541203657E-2</v>
      </c>
      <c r="N680" s="79">
        <f t="shared" si="284"/>
        <v>-3.2563346877888615E-3</v>
      </c>
      <c r="P680" s="74">
        <v>43350</v>
      </c>
      <c r="Q680" s="75">
        <v>-2.2133447617470312E-3</v>
      </c>
      <c r="R680" s="75">
        <v>-2.1117176711474986E-3</v>
      </c>
      <c r="S680" s="75">
        <v>-7.5237071620898018E-4</v>
      </c>
      <c r="T680" s="75">
        <v>-8.0351577931344342E-3</v>
      </c>
      <c r="U680" s="76">
        <v>-3.5785289843013068E-3</v>
      </c>
      <c r="W680" s="42">
        <f t="shared" si="285"/>
        <v>43347</v>
      </c>
      <c r="X680" s="19">
        <f t="shared" ca="1" si="286"/>
        <v>-3.2892208142385523E-3</v>
      </c>
      <c r="Y680" s="46">
        <f t="shared" ca="1" si="294"/>
        <v>1.0818973564820125E-5</v>
      </c>
      <c r="Z680" s="19">
        <f t="shared" ca="1" si="295"/>
        <v>2.040081752484339E-6</v>
      </c>
      <c r="AA680" s="46">
        <f t="shared" ca="1" si="296"/>
        <v>7.7993147866718866</v>
      </c>
      <c r="AB680" s="47">
        <f t="shared" ca="1" si="297"/>
        <v>-2.3028690560889493</v>
      </c>
      <c r="AC680" s="46">
        <f t="shared" ca="1" si="298"/>
        <v>15</v>
      </c>
      <c r="AD680" s="46">
        <f t="shared" ca="1" si="299"/>
        <v>1.1526232114467409E-2</v>
      </c>
      <c r="AE680" s="46">
        <f t="shared" ca="1" si="300"/>
        <v>-2.2725640481592699</v>
      </c>
      <c r="AF680" s="46">
        <f t="shared" ca="1" si="301"/>
        <v>-2.3028690560889493</v>
      </c>
      <c r="AG680" s="46">
        <f t="shared" ca="1" si="289"/>
        <v>5.5150616310042322</v>
      </c>
      <c r="AH680" s="48">
        <f t="shared" ca="1" si="302"/>
        <v>5.3032058894920082</v>
      </c>
      <c r="AJ680" s="31">
        <f t="shared" si="290"/>
        <v>586</v>
      </c>
      <c r="AK680" s="20">
        <v>672</v>
      </c>
      <c r="AL680" s="20">
        <f t="shared" si="287"/>
        <v>5.7205725292270269E-2</v>
      </c>
      <c r="AM680" s="20">
        <f t="shared" si="288"/>
        <v>-5.559347488384165E-2</v>
      </c>
      <c r="AN680" s="20">
        <f t="shared" ca="1" si="303"/>
        <v>-1.1649735174938808E-3</v>
      </c>
      <c r="AO680" s="20">
        <f t="shared" ca="1" si="304"/>
        <v>-3.558365084626687E-2</v>
      </c>
      <c r="AP680" s="20">
        <f t="shared" ca="1" si="291"/>
        <v>1.1906164735369497E-2</v>
      </c>
      <c r="AQ680" s="31">
        <f t="shared" ca="1" si="292"/>
        <v>1.7530289335907938E-2</v>
      </c>
      <c r="AR680" s="89">
        <f t="shared" ca="1" si="293"/>
        <v>1.5734135337435173E-2</v>
      </c>
      <c r="AT680" s="64">
        <f t="shared" si="305"/>
        <v>-6.6590909090909092</v>
      </c>
      <c r="AU680" s="65">
        <f t="shared" ca="1" si="306"/>
        <v>-9.4397114319969466E-4</v>
      </c>
      <c r="AV680" s="66">
        <f t="shared" ca="1" si="307"/>
        <v>-1.6485446213932E-3</v>
      </c>
    </row>
    <row r="681" spans="2:48" x14ac:dyDescent="0.2">
      <c r="B681" s="3">
        <v>38874</v>
      </c>
      <c r="C681" s="4">
        <v>1263.849976</v>
      </c>
      <c r="D681" s="4">
        <v>756.71997099999999</v>
      </c>
      <c r="E681" s="4">
        <v>710.96002199999998</v>
      </c>
      <c r="F681" s="4">
        <v>64.260002</v>
      </c>
      <c r="G681" s="4">
        <v>98.209998999999996</v>
      </c>
      <c r="I681" s="74">
        <v>38874</v>
      </c>
      <c r="J681" s="75">
        <f t="shared" si="280"/>
        <v>-1.1381287733349564E-3</v>
      </c>
      <c r="K681" s="75">
        <f t="shared" si="281"/>
        <v>-5.6111368823656242E-3</v>
      </c>
      <c r="L681" s="75">
        <f t="shared" si="282"/>
        <v>-4.1460682856387021E-3</v>
      </c>
      <c r="M681" s="75">
        <f t="shared" si="283"/>
        <v>-1.2144519040222084E-2</v>
      </c>
      <c r="N681" s="76">
        <f t="shared" si="284"/>
        <v>2.654436018002125E-3</v>
      </c>
      <c r="P681" s="77">
        <v>43353</v>
      </c>
      <c r="Q681" s="78">
        <v>1.8978267526508089E-3</v>
      </c>
      <c r="R681" s="78">
        <v>2.2345685041312187E-3</v>
      </c>
      <c r="S681" s="78">
        <v>2.5040666274299618E-3</v>
      </c>
      <c r="T681" s="78">
        <v>6.1134342044931438E-3</v>
      </c>
      <c r="U681" s="79">
        <v>9.4514697939988238E-4</v>
      </c>
      <c r="W681" s="44">
        <f t="shared" si="285"/>
        <v>43348</v>
      </c>
      <c r="X681" s="20">
        <f t="shared" ca="1" si="286"/>
        <v>-4.7139355970941138E-4</v>
      </c>
      <c r="Y681" s="20">
        <f t="shared" ca="1" si="294"/>
        <v>2.2221188813551039E-7</v>
      </c>
      <c r="Z681" s="20">
        <f t="shared" ca="1" si="295"/>
        <v>4.656830371970251E-6</v>
      </c>
      <c r="AA681" s="20">
        <f t="shared" ca="1" si="296"/>
        <v>12.229458108087551</v>
      </c>
      <c r="AB681" s="31">
        <f t="shared" ca="1" si="297"/>
        <v>-0.21844315245332516</v>
      </c>
      <c r="AC681" s="20">
        <f t="shared" ca="1" si="298"/>
        <v>460</v>
      </c>
      <c r="AD681" s="20">
        <f t="shared" ca="1" si="299"/>
        <v>0.36526232114467411</v>
      </c>
      <c r="AE681" s="20">
        <f t="shared" ca="1" si="300"/>
        <v>-0.34442772380858988</v>
      </c>
      <c r="AF681" s="20">
        <f t="shared" ca="1" si="301"/>
        <v>-0.21844315245332516</v>
      </c>
      <c r="AG681" s="20">
        <f t="shared" ca="1" si="289"/>
        <v>6.969121185306415E-2</v>
      </c>
      <c r="AH681" s="45">
        <f t="shared" ca="1" si="302"/>
        <v>4.7717410853746665E-2</v>
      </c>
      <c r="AJ681" s="47">
        <f t="shared" si="290"/>
        <v>585</v>
      </c>
      <c r="AK681" s="46">
        <v>673</v>
      </c>
      <c r="AL681" s="46">
        <f t="shared" si="287"/>
        <v>5.7205725292270269E-2</v>
      </c>
      <c r="AM681" s="46">
        <f t="shared" si="288"/>
        <v>-5.559347488384165E-2</v>
      </c>
      <c r="AN681" s="46">
        <f t="shared" ca="1" si="303"/>
        <v>-2.7053172770419333E-3</v>
      </c>
      <c r="AO681" s="94">
        <f t="shared" ca="1" si="304"/>
        <v>-3.3647280482739621E-2</v>
      </c>
      <c r="AP681" s="46">
        <f t="shared" ca="1" si="291"/>
        <v>-2.1447947535915668E-2</v>
      </c>
      <c r="AQ681" s="47">
        <f t="shared" ca="1" si="292"/>
        <v>8.8504911065388409E-2</v>
      </c>
      <c r="AR681" s="90">
        <f t="shared" ca="1" si="293"/>
        <v>9.1549373191436287E-2</v>
      </c>
      <c r="AT681" s="67">
        <f t="shared" si="305"/>
        <v>-6.5</v>
      </c>
      <c r="AU681" s="56">
        <f t="shared" ca="1" si="306"/>
        <v>-2.9900939477720411E-3</v>
      </c>
      <c r="AV681" s="57">
        <f t="shared" ca="1" si="307"/>
        <v>-5.4478370256341668E-2</v>
      </c>
    </row>
    <row r="682" spans="2:48" x14ac:dyDescent="0.2">
      <c r="B682" s="3">
        <v>38875</v>
      </c>
      <c r="C682" s="4">
        <v>1256.150024</v>
      </c>
      <c r="D682" s="4">
        <v>750.330017</v>
      </c>
      <c r="E682" s="4">
        <v>706.78002900000001</v>
      </c>
      <c r="F682" s="4">
        <v>63.380001</v>
      </c>
      <c r="G682" s="4">
        <v>97.900002000000001</v>
      </c>
      <c r="I682" s="77">
        <v>38875</v>
      </c>
      <c r="J682" s="78">
        <f t="shared" si="280"/>
        <v>-6.0924572901997183E-3</v>
      </c>
      <c r="K682" s="78">
        <f t="shared" si="281"/>
        <v>-8.4442782599694188E-3</v>
      </c>
      <c r="L682" s="78">
        <f t="shared" si="282"/>
        <v>-5.8793643392792173E-3</v>
      </c>
      <c r="M682" s="78">
        <f t="shared" si="283"/>
        <v>-1.3694381771105454E-2</v>
      </c>
      <c r="N682" s="79">
        <f t="shared" si="284"/>
        <v>-3.1564708599579115E-3</v>
      </c>
      <c r="P682" s="74">
        <v>43354</v>
      </c>
      <c r="Q682" s="75">
        <v>3.7398415912945995E-3</v>
      </c>
      <c r="R682" s="75">
        <v>1.5109642560621687E-3</v>
      </c>
      <c r="S682" s="75">
        <v>5.4152504306000679E-4</v>
      </c>
      <c r="T682" s="75">
        <v>9.1139295423399587E-4</v>
      </c>
      <c r="U682" s="76">
        <v>-1.6995656047752042E-3</v>
      </c>
      <c r="W682" s="42">
        <f t="shared" si="285"/>
        <v>43349</v>
      </c>
      <c r="X682" s="19">
        <f t="shared" ca="1" si="286"/>
        <v>1.6979529912659263E-3</v>
      </c>
      <c r="Y682" s="46">
        <f t="shared" ca="1" si="294"/>
        <v>2.8830443605489067E-6</v>
      </c>
      <c r="Z682" s="19">
        <f t="shared" ca="1" si="295"/>
        <v>3.8217073731041009E-6</v>
      </c>
      <c r="AA682" s="46">
        <f t="shared" ca="1" si="296"/>
        <v>11.720426802093044</v>
      </c>
      <c r="AB682" s="47">
        <f t="shared" ca="1" si="297"/>
        <v>0.86855424516721502</v>
      </c>
      <c r="AC682" s="46">
        <f t="shared" ca="1" si="298"/>
        <v>1052</v>
      </c>
      <c r="AD682" s="46">
        <f t="shared" ca="1" si="299"/>
        <v>0.83585055643879169</v>
      </c>
      <c r="AE682" s="46">
        <f t="shared" ca="1" si="300"/>
        <v>0.97754605871413469</v>
      </c>
      <c r="AF682" s="46">
        <f t="shared" ca="1" si="301"/>
        <v>0.86855424516721502</v>
      </c>
      <c r="AG682" s="46">
        <f t="shared" ca="1" si="289"/>
        <v>0.67733964346693187</v>
      </c>
      <c r="AH682" s="48">
        <f t="shared" ca="1" si="302"/>
        <v>0.75438647679799065</v>
      </c>
      <c r="AJ682" s="31">
        <f t="shared" si="290"/>
        <v>584</v>
      </c>
      <c r="AK682" s="20">
        <v>674</v>
      </c>
      <c r="AL682" s="20">
        <f t="shared" si="287"/>
        <v>5.7205725292270269E-2</v>
      </c>
      <c r="AM682" s="20">
        <f t="shared" si="288"/>
        <v>-5.559347488384165E-2</v>
      </c>
      <c r="AN682" s="20">
        <f t="shared" ca="1" si="303"/>
        <v>2.3003371930323285E-2</v>
      </c>
      <c r="AO682" s="20">
        <f t="shared" ca="1" si="304"/>
        <v>-2.733109557137333E-2</v>
      </c>
      <c r="AP682" s="20">
        <f t="shared" ca="1" si="291"/>
        <v>-6.550590836810726E-3</v>
      </c>
      <c r="AQ682" s="31">
        <f t="shared" ca="1" si="292"/>
        <v>-3.4226396640248416E-2</v>
      </c>
      <c r="AR682" s="89">
        <f t="shared" ca="1" si="293"/>
        <v>-3.5734082346233299E-2</v>
      </c>
      <c r="AT682" s="64">
        <f t="shared" si="305"/>
        <v>-6.3478260869565215</v>
      </c>
      <c r="AU682" s="65">
        <f t="shared" ca="1" si="306"/>
        <v>-2.7238674284569837E-4</v>
      </c>
      <c r="AV682" s="66">
        <f t="shared" ca="1" si="307"/>
        <v>-8.1056955480259922E-3</v>
      </c>
    </row>
    <row r="683" spans="2:48" x14ac:dyDescent="0.2">
      <c r="B683" s="3">
        <v>38876</v>
      </c>
      <c r="C683" s="4">
        <v>1257.9300539999999</v>
      </c>
      <c r="D683" s="4">
        <v>746.79998799999998</v>
      </c>
      <c r="E683" s="4">
        <v>706.53002900000001</v>
      </c>
      <c r="F683" s="4">
        <v>61.98</v>
      </c>
      <c r="G683" s="4">
        <v>98.230002999999996</v>
      </c>
      <c r="I683" s="74">
        <v>38876</v>
      </c>
      <c r="J683" s="75">
        <f t="shared" si="280"/>
        <v>1.4170520765757649E-3</v>
      </c>
      <c r="K683" s="75">
        <f t="shared" si="281"/>
        <v>-4.7046351872125801E-3</v>
      </c>
      <c r="L683" s="75">
        <f t="shared" si="282"/>
        <v>-3.5371684221711361E-4</v>
      </c>
      <c r="M683" s="75">
        <f t="shared" si="283"/>
        <v>-2.208900249149575E-2</v>
      </c>
      <c r="N683" s="76">
        <f t="shared" si="284"/>
        <v>3.3707966624964497E-3</v>
      </c>
      <c r="P683" s="77">
        <v>43355</v>
      </c>
      <c r="Q683" s="78">
        <v>3.5667183935811266E-4</v>
      </c>
      <c r="R683" s="78">
        <v>6.5850800589935981E-4</v>
      </c>
      <c r="S683" s="78">
        <v>-1.5712715097122082E-3</v>
      </c>
      <c r="T683" s="78">
        <v>4.2494916413643238E-3</v>
      </c>
      <c r="U683" s="79">
        <v>6.6206372849537693E-4</v>
      </c>
      <c r="W683" s="44">
        <f t="shared" si="285"/>
        <v>43350</v>
      </c>
      <c r="X683" s="20">
        <f t="shared" ca="1" si="286"/>
        <v>-3.5785289843013068E-3</v>
      </c>
      <c r="Y683" s="20">
        <f t="shared" ca="1" si="294"/>
        <v>1.2805869691484543E-5</v>
      </c>
      <c r="Z683" s="20">
        <f t="shared" ca="1" si="295"/>
        <v>3.8998609989274061E-6</v>
      </c>
      <c r="AA683" s="20">
        <f t="shared" ca="1" si="296"/>
        <v>9.1708962812249144</v>
      </c>
      <c r="AB683" s="31">
        <f t="shared" ca="1" si="297"/>
        <v>-1.8120908822516573</v>
      </c>
      <c r="AC683" s="20">
        <f t="shared" ca="1" si="298"/>
        <v>41</v>
      </c>
      <c r="AD683" s="20">
        <f t="shared" ca="1" si="299"/>
        <v>3.2193958664546898E-2</v>
      </c>
      <c r="AE683" s="20">
        <f t="shared" ca="1" si="300"/>
        <v>-1.8494842683746506</v>
      </c>
      <c r="AF683" s="20">
        <f t="shared" ca="1" si="301"/>
        <v>-1.8120908822516573</v>
      </c>
      <c r="AG683" s="20">
        <f t="shared" ca="1" si="289"/>
        <v>3.4508213955197964</v>
      </c>
      <c r="AH683" s="45">
        <f t="shared" ca="1" si="302"/>
        <v>3.28367336553959</v>
      </c>
      <c r="AJ683" s="47">
        <f t="shared" si="290"/>
        <v>583</v>
      </c>
      <c r="AK683" s="46">
        <v>675</v>
      </c>
      <c r="AL683" s="46">
        <f t="shared" si="287"/>
        <v>5.7205725292270269E-2</v>
      </c>
      <c r="AM683" s="46">
        <f t="shared" si="288"/>
        <v>-5.559347488384165E-2</v>
      </c>
      <c r="AN683" s="46">
        <f t="shared" ca="1" si="303"/>
        <v>4.4660290332130544E-2</v>
      </c>
      <c r="AO683" s="94">
        <f t="shared" ca="1" si="304"/>
        <v>3.3787467032981239E-3</v>
      </c>
      <c r="AP683" s="46">
        <f t="shared" ca="1" si="291"/>
        <v>6.9411837889926054E-2</v>
      </c>
      <c r="AQ683" s="47">
        <f t="shared" ca="1" si="292"/>
        <v>-6.0476132273316781E-3</v>
      </c>
      <c r="AR683" s="90">
        <f t="shared" ca="1" si="293"/>
        <v>-1.1221787480221799E-2</v>
      </c>
      <c r="AT683" s="67">
        <f t="shared" si="305"/>
        <v>-6.2021276595744679</v>
      </c>
      <c r="AU683" s="56">
        <f t="shared" ca="1" si="306"/>
        <v>-2.9881871154117542E-2</v>
      </c>
      <c r="AV683" s="57">
        <f t="shared" ca="1" si="307"/>
        <v>-7.8102472136687396E-4</v>
      </c>
    </row>
    <row r="684" spans="2:48" x14ac:dyDescent="0.2">
      <c r="B684" s="3">
        <v>38877</v>
      </c>
      <c r="C684" s="4">
        <v>1252.3000489999999</v>
      </c>
      <c r="D684" s="4">
        <v>745.35998500000005</v>
      </c>
      <c r="E684" s="4">
        <v>701.39001499999995</v>
      </c>
      <c r="F684" s="4">
        <v>61.91</v>
      </c>
      <c r="G684" s="4">
        <v>98.370002999999997</v>
      </c>
      <c r="I684" s="77">
        <v>38877</v>
      </c>
      <c r="J684" s="78">
        <f t="shared" si="280"/>
        <v>-4.4756105334295346E-3</v>
      </c>
      <c r="K684" s="78">
        <f t="shared" si="281"/>
        <v>-1.9282311504267638E-3</v>
      </c>
      <c r="L684" s="78">
        <f t="shared" si="282"/>
        <v>-7.2750113781788949E-3</v>
      </c>
      <c r="M684" s="78">
        <f t="shared" si="283"/>
        <v>-1.1293965795417923E-3</v>
      </c>
      <c r="N684" s="79">
        <f t="shared" si="284"/>
        <v>1.4252264656858513E-3</v>
      </c>
      <c r="P684" s="74">
        <v>43356</v>
      </c>
      <c r="Q684" s="75">
        <v>5.2822544106502813E-3</v>
      </c>
      <c r="R684" s="75">
        <v>1.4930036431213165E-3</v>
      </c>
      <c r="S684" s="75">
        <v>-8.0433935968561598E-4</v>
      </c>
      <c r="T684" s="75">
        <v>7.4052594047228758E-3</v>
      </c>
      <c r="U684" s="76">
        <v>6.6162569012397077E-4</v>
      </c>
      <c r="W684" s="42">
        <f t="shared" si="285"/>
        <v>43353</v>
      </c>
      <c r="X684" s="19">
        <f t="shared" ca="1" si="286"/>
        <v>9.4514697939988238E-4</v>
      </c>
      <c r="Y684" s="46">
        <f t="shared" ca="1" si="294"/>
        <v>8.9330281266872173E-7</v>
      </c>
      <c r="Z684" s="19">
        <f t="shared" ca="1" si="295"/>
        <v>6.5498167712602563E-6</v>
      </c>
      <c r="AA684" s="46">
        <f t="shared" ca="1" si="296"/>
        <v>11.799687558517554</v>
      </c>
      <c r="AB684" s="47">
        <f t="shared" ca="1" si="297"/>
        <v>0.36930464936719859</v>
      </c>
      <c r="AC684" s="46">
        <f t="shared" ca="1" si="298"/>
        <v>814</v>
      </c>
      <c r="AD684" s="46">
        <f t="shared" ca="1" si="299"/>
        <v>0.64666136724960255</v>
      </c>
      <c r="AE684" s="46">
        <f t="shared" ca="1" si="300"/>
        <v>0.37632235009311144</v>
      </c>
      <c r="AF684" s="46">
        <f t="shared" ca="1" si="301"/>
        <v>0.36930464936719859</v>
      </c>
      <c r="AG684" s="46">
        <f t="shared" ca="1" si="289"/>
        <v>0.1048185111547633</v>
      </c>
      <c r="AH684" s="48">
        <f t="shared" ca="1" si="302"/>
        <v>0.1363859240442295</v>
      </c>
      <c r="AJ684" s="31">
        <f t="shared" si="290"/>
        <v>582</v>
      </c>
      <c r="AK684" s="20">
        <v>676</v>
      </c>
      <c r="AL684" s="20">
        <f t="shared" si="287"/>
        <v>5.7205725292270269E-2</v>
      </c>
      <c r="AM684" s="20">
        <f t="shared" si="288"/>
        <v>-5.559347488384165E-2</v>
      </c>
      <c r="AN684" s="20">
        <f t="shared" ca="1" si="303"/>
        <v>-3.4063987699536149E-3</v>
      </c>
      <c r="AO684" s="20">
        <f t="shared" ca="1" si="304"/>
        <v>-2.6390896194519869E-2</v>
      </c>
      <c r="AP684" s="20">
        <f t="shared" ca="1" si="291"/>
        <v>-2.0354495739342202E-2</v>
      </c>
      <c r="AQ684" s="31">
        <f t="shared" ca="1" si="292"/>
        <v>-1.6307305435921442E-2</v>
      </c>
      <c r="AR684" s="89">
        <f t="shared" ca="1" si="293"/>
        <v>-1.5430460486293877E-2</v>
      </c>
      <c r="AT684" s="64">
        <f t="shared" si="305"/>
        <v>-6.0625</v>
      </c>
      <c r="AU684" s="65">
        <f t="shared" ca="1" si="306"/>
        <v>-2.5117270743675807E-3</v>
      </c>
      <c r="AV684" s="66">
        <f t="shared" ca="1" si="307"/>
        <v>-1.4434758593406523E-3</v>
      </c>
    </row>
    <row r="685" spans="2:48" x14ac:dyDescent="0.2">
      <c r="B685" s="3">
        <v>38880</v>
      </c>
      <c r="C685" s="4">
        <v>1237.4399410000001</v>
      </c>
      <c r="D685" s="4">
        <v>728.63000499999998</v>
      </c>
      <c r="E685" s="4">
        <v>683.19000200000005</v>
      </c>
      <c r="F685" s="4">
        <v>61.380001</v>
      </c>
      <c r="G685" s="4">
        <v>98.07</v>
      </c>
      <c r="I685" s="74">
        <v>38880</v>
      </c>
      <c r="J685" s="75">
        <f t="shared" si="280"/>
        <v>-1.186625203110557E-2</v>
      </c>
      <c r="K685" s="75">
        <f t="shared" si="281"/>
        <v>-2.2445503295967877E-2</v>
      </c>
      <c r="L685" s="75">
        <f t="shared" si="282"/>
        <v>-2.5948491724678887E-2</v>
      </c>
      <c r="M685" s="75">
        <f t="shared" si="283"/>
        <v>-8.5607979324825809E-3</v>
      </c>
      <c r="N685" s="76">
        <f t="shared" si="284"/>
        <v>-3.0497406816181942E-3</v>
      </c>
      <c r="P685" s="77">
        <v>43357</v>
      </c>
      <c r="Q685" s="78">
        <v>2.7548155373730498E-4</v>
      </c>
      <c r="R685" s="78">
        <v>3.5945327755527805E-3</v>
      </c>
      <c r="S685" s="78">
        <v>4.3165950540716121E-3</v>
      </c>
      <c r="T685" s="78">
        <v>1.5001199219849936E-3</v>
      </c>
      <c r="U685" s="79">
        <v>-1.8891564591718224E-3</v>
      </c>
      <c r="W685" s="44">
        <f t="shared" si="285"/>
        <v>43354</v>
      </c>
      <c r="X685" s="20">
        <f t="shared" ca="1" si="286"/>
        <v>-1.6995656047752042E-3</v>
      </c>
      <c r="Y685" s="20">
        <f t="shared" ca="1" si="294"/>
        <v>2.8885232449349054E-6</v>
      </c>
      <c r="Z685" s="20">
        <f t="shared" ca="1" si="295"/>
        <v>5.395487648837372E-6</v>
      </c>
      <c r="AA685" s="20">
        <f t="shared" ca="1" si="296"/>
        <v>11.594588505221379</v>
      </c>
      <c r="AB685" s="31">
        <f t="shared" ca="1" si="297"/>
        <v>-0.73168235531809511</v>
      </c>
      <c r="AC685" s="20">
        <f t="shared" ca="1" si="298"/>
        <v>221</v>
      </c>
      <c r="AD685" s="20">
        <f t="shared" ca="1" si="299"/>
        <v>0.17527821939586646</v>
      </c>
      <c r="AE685" s="20">
        <f t="shared" ca="1" si="300"/>
        <v>-0.93351052499076725</v>
      </c>
      <c r="AF685" s="20">
        <f t="shared" ca="1" si="301"/>
        <v>-0.73168235531809511</v>
      </c>
      <c r="AG685" s="20">
        <f t="shared" ca="1" si="289"/>
        <v>0.6040866815845739</v>
      </c>
      <c r="AH685" s="45">
        <f t="shared" ca="1" si="302"/>
        <v>0.53535906908383502</v>
      </c>
      <c r="AJ685" s="47">
        <f t="shared" si="290"/>
        <v>581</v>
      </c>
      <c r="AK685" s="46">
        <v>677</v>
      </c>
      <c r="AL685" s="46">
        <f t="shared" si="287"/>
        <v>5.7205725292270269E-2</v>
      </c>
      <c r="AM685" s="46">
        <f t="shared" si="288"/>
        <v>-5.559347488384165E-2</v>
      </c>
      <c r="AN685" s="46">
        <f t="shared" ca="1" si="303"/>
        <v>3.2742113033593645E-2</v>
      </c>
      <c r="AO685" s="94">
        <f t="shared" ca="1" si="304"/>
        <v>1.5188477755366858E-2</v>
      </c>
      <c r="AP685" s="46">
        <f t="shared" ca="1" si="291"/>
        <v>8.1198387028690363E-3</v>
      </c>
      <c r="AQ685" s="47">
        <f t="shared" ca="1" si="292"/>
        <v>1.304451975747397E-3</v>
      </c>
      <c r="AR685" s="90">
        <f t="shared" ca="1" si="293"/>
        <v>5.4759493034242982E-4</v>
      </c>
      <c r="AT685" s="67">
        <f t="shared" si="305"/>
        <v>-5.9285714285714288</v>
      </c>
      <c r="AU685" s="56">
        <f t="shared" ca="1" si="306"/>
        <v>-3.9088127046647304E-4</v>
      </c>
      <c r="AV685" s="57">
        <f t="shared" ca="1" si="307"/>
        <v>-1.7777426601534742E-6</v>
      </c>
    </row>
    <row r="686" spans="2:48" x14ac:dyDescent="0.2">
      <c r="B686" s="3">
        <v>38881</v>
      </c>
      <c r="C686" s="4">
        <v>1223.6899410000001</v>
      </c>
      <c r="D686" s="4">
        <v>716.61999500000002</v>
      </c>
      <c r="E686" s="4">
        <v>672.71997099999999</v>
      </c>
      <c r="F686" s="4">
        <v>59.459999000000003</v>
      </c>
      <c r="G686" s="4">
        <v>98.349997999999999</v>
      </c>
      <c r="I686" s="77">
        <v>38881</v>
      </c>
      <c r="J686" s="78">
        <f t="shared" si="280"/>
        <v>-1.1111650387564141E-2</v>
      </c>
      <c r="K686" s="78">
        <f t="shared" si="281"/>
        <v>-1.6483002233760556E-2</v>
      </c>
      <c r="L686" s="78">
        <f t="shared" si="282"/>
        <v>-1.532521109698567E-2</v>
      </c>
      <c r="M686" s="78">
        <f t="shared" si="283"/>
        <v>-3.1280579483861475E-2</v>
      </c>
      <c r="N686" s="79">
        <f t="shared" si="284"/>
        <v>2.8550831039054368E-3</v>
      </c>
      <c r="P686" s="74">
        <v>43360</v>
      </c>
      <c r="Q686" s="75">
        <v>-5.5697220329897499E-3</v>
      </c>
      <c r="R686" s="75">
        <v>-8.8294838553769888E-3</v>
      </c>
      <c r="S686" s="75">
        <v>-1.0553354962506875E-2</v>
      </c>
      <c r="T686" s="75">
        <v>8.9871177655137145E-4</v>
      </c>
      <c r="U686" s="76">
        <v>0</v>
      </c>
      <c r="W686" s="42">
        <f t="shared" si="285"/>
        <v>43355</v>
      </c>
      <c r="X686" s="19">
        <f t="shared" ca="1" si="286"/>
        <v>6.6206372849537693E-4</v>
      </c>
      <c r="Y686" s="46">
        <f t="shared" ca="1" si="294"/>
        <v>4.3832838058920018E-7</v>
      </c>
      <c r="Z686" s="19">
        <f t="shared" ca="1" si="295"/>
        <v>5.0639408721685892E-6</v>
      </c>
      <c r="AA686" s="46">
        <f t="shared" ca="1" si="296"/>
        <v>12.106806801549801</v>
      </c>
      <c r="AB686" s="47">
        <f t="shared" ca="1" si="297"/>
        <v>0.29420868062110761</v>
      </c>
      <c r="AC686" s="46">
        <f t="shared" ca="1" si="298"/>
        <v>764</v>
      </c>
      <c r="AD686" s="46">
        <f t="shared" ca="1" si="299"/>
        <v>0.60691573926868048</v>
      </c>
      <c r="AE686" s="46">
        <f t="shared" ca="1" si="300"/>
        <v>0.27128931807624912</v>
      </c>
      <c r="AF686" s="46">
        <f t="shared" ca="1" si="301"/>
        <v>0.29420868062110761</v>
      </c>
      <c r="AG686" s="46">
        <f t="shared" ca="1" si="289"/>
        <v>6.1832244029430918E-2</v>
      </c>
      <c r="AH686" s="48">
        <f t="shared" ca="1" si="302"/>
        <v>8.6558747752812887E-2</v>
      </c>
      <c r="AJ686" s="31">
        <f t="shared" si="290"/>
        <v>580</v>
      </c>
      <c r="AK686" s="20">
        <v>678</v>
      </c>
      <c r="AL686" s="20">
        <f t="shared" si="287"/>
        <v>5.7205725292270269E-2</v>
      </c>
      <c r="AM686" s="20">
        <f t="shared" si="288"/>
        <v>-5.559347488384165E-2</v>
      </c>
      <c r="AN686" s="20">
        <f t="shared" ca="1" si="303"/>
        <v>3.5512071264679416E-2</v>
      </c>
      <c r="AO686" s="20">
        <f t="shared" ca="1" si="304"/>
        <v>-1.9189027482488744E-2</v>
      </c>
      <c r="AP686" s="20">
        <f t="shared" ca="1" si="291"/>
        <v>-3.1118954252369158E-2</v>
      </c>
      <c r="AQ686" s="31">
        <f t="shared" ca="1" si="292"/>
        <v>-1.1362823997054607E-2</v>
      </c>
      <c r="AR686" s="89">
        <f t="shared" ca="1" si="293"/>
        <v>-1.5714984783308114E-2</v>
      </c>
      <c r="AT686" s="64">
        <f t="shared" si="305"/>
        <v>-5.8</v>
      </c>
      <c r="AU686" s="65">
        <f t="shared" ca="1" si="306"/>
        <v>-5.6166580198140576E-3</v>
      </c>
      <c r="AV686" s="66">
        <f t="shared" ca="1" si="307"/>
        <v>-1.4323723310897124E-3</v>
      </c>
    </row>
    <row r="687" spans="2:48" x14ac:dyDescent="0.2">
      <c r="B687" s="3">
        <v>38882</v>
      </c>
      <c r="C687" s="4">
        <v>1230.040039</v>
      </c>
      <c r="D687" s="4">
        <v>720.22997999999995</v>
      </c>
      <c r="E687" s="4">
        <v>677.09002699999996</v>
      </c>
      <c r="F687" s="4">
        <v>60.32</v>
      </c>
      <c r="G687" s="4">
        <v>97.980002999999996</v>
      </c>
      <c r="I687" s="74">
        <v>38882</v>
      </c>
      <c r="J687" s="75">
        <f t="shared" si="280"/>
        <v>5.1893030965103676E-3</v>
      </c>
      <c r="K687" s="75">
        <f t="shared" si="281"/>
        <v>5.0375164315641765E-3</v>
      </c>
      <c r="L687" s="75">
        <f t="shared" si="282"/>
        <v>6.4960996973285586E-3</v>
      </c>
      <c r="M687" s="75">
        <f t="shared" si="283"/>
        <v>1.4463521938505194E-2</v>
      </c>
      <c r="N687" s="76">
        <f t="shared" si="284"/>
        <v>-3.7620234623695972E-3</v>
      </c>
      <c r="P687" s="77">
        <v>43361</v>
      </c>
      <c r="Q687" s="78">
        <v>5.3690147247709239E-3</v>
      </c>
      <c r="R687" s="78">
        <v>4.0621299787631853E-3</v>
      </c>
      <c r="S687" s="78">
        <v>4.355564431086487E-3</v>
      </c>
      <c r="T687" s="78">
        <v>1.0475860520802313E-2</v>
      </c>
      <c r="U687" s="79">
        <v>-2.1765496768534039E-3</v>
      </c>
      <c r="W687" s="44">
        <f t="shared" si="285"/>
        <v>43356</v>
      </c>
      <c r="X687" s="20">
        <f t="shared" ca="1" si="286"/>
        <v>6.6162569012397077E-4</v>
      </c>
      <c r="Y687" s="20">
        <f t="shared" ca="1" si="294"/>
        <v>4.3774855383202062E-7</v>
      </c>
      <c r="Z687" s="20">
        <f t="shared" ca="1" si="295"/>
        <v>4.1789228517867631E-6</v>
      </c>
      <c r="AA687" s="20">
        <f t="shared" ca="1" si="296"/>
        <v>12.280705507664356</v>
      </c>
      <c r="AB687" s="31">
        <f t="shared" ca="1" si="297"/>
        <v>0.32365340710608836</v>
      </c>
      <c r="AC687" s="20">
        <f t="shared" ca="1" si="298"/>
        <v>793</v>
      </c>
      <c r="AD687" s="20">
        <f t="shared" ca="1" si="299"/>
        <v>0.62996820349761529</v>
      </c>
      <c r="AE687" s="20">
        <f t="shared" ca="1" si="300"/>
        <v>0.33176913386838874</v>
      </c>
      <c r="AF687" s="20">
        <f t="shared" ca="1" si="301"/>
        <v>0.32365340710608836</v>
      </c>
      <c r="AG687" s="20">
        <f t="shared" ca="1" si="289"/>
        <v>7.7342740422765149E-2</v>
      </c>
      <c r="AH687" s="45">
        <f t="shared" ca="1" si="302"/>
        <v>0.10475152793137936</v>
      </c>
      <c r="AJ687" s="47">
        <f t="shared" si="290"/>
        <v>579</v>
      </c>
      <c r="AK687" s="46">
        <v>679</v>
      </c>
      <c r="AL687" s="46">
        <f t="shared" si="287"/>
        <v>5.7205725292270269E-2</v>
      </c>
      <c r="AM687" s="46">
        <f t="shared" si="288"/>
        <v>-5.559347488384165E-2</v>
      </c>
      <c r="AN687" s="46">
        <f t="shared" ca="1" si="303"/>
        <v>-5.1220519205885384E-3</v>
      </c>
      <c r="AO687" s="94">
        <f t="shared" ca="1" si="304"/>
        <v>-1.1879909770088843E-2</v>
      </c>
      <c r="AP687" s="46">
        <f t="shared" ca="1" si="291"/>
        <v>-3.6740647163993154E-2</v>
      </c>
      <c r="AQ687" s="47">
        <f t="shared" ca="1" si="292"/>
        <v>-3.9795026604042313E-2</v>
      </c>
      <c r="AR687" s="90">
        <f t="shared" ca="1" si="293"/>
        <v>-4.043011876140086E-2</v>
      </c>
      <c r="AT687" s="67">
        <f t="shared" si="305"/>
        <v>-5.6764705882352944</v>
      </c>
      <c r="AU687" s="56">
        <f t="shared" ca="1" si="306"/>
        <v>-7.6625266096354231E-3</v>
      </c>
      <c r="AV687" s="57">
        <f t="shared" ca="1" si="307"/>
        <v>-9.2787276203167273E-3</v>
      </c>
    </row>
    <row r="688" spans="2:48" x14ac:dyDescent="0.2">
      <c r="B688" s="3">
        <v>38883</v>
      </c>
      <c r="C688" s="4">
        <v>1256.160034</v>
      </c>
      <c r="D688" s="4">
        <v>743.29998799999998</v>
      </c>
      <c r="E688" s="4">
        <v>701.04998799999998</v>
      </c>
      <c r="F688" s="4">
        <v>62.400002000000001</v>
      </c>
      <c r="G688" s="4">
        <v>97.82</v>
      </c>
      <c r="I688" s="77">
        <v>38883</v>
      </c>
      <c r="J688" s="78">
        <f t="shared" si="280"/>
        <v>2.1235077047764311E-2</v>
      </c>
      <c r="K688" s="78">
        <f t="shared" si="281"/>
        <v>3.2031446399940239E-2</v>
      </c>
      <c r="L688" s="78">
        <f t="shared" si="282"/>
        <v>3.5386669489373565E-2</v>
      </c>
      <c r="M688" s="78">
        <f t="shared" si="283"/>
        <v>3.4482791777188333E-2</v>
      </c>
      <c r="N688" s="79">
        <f t="shared" si="284"/>
        <v>-1.6330168922326245E-3</v>
      </c>
      <c r="P688" s="74">
        <v>43362</v>
      </c>
      <c r="Q688" s="75">
        <v>1.2532725246468409E-3</v>
      </c>
      <c r="R688" s="75">
        <v>-3.1766459292753685E-3</v>
      </c>
      <c r="S688" s="75">
        <v>-4.699040390113346E-3</v>
      </c>
      <c r="T688" s="75">
        <v>3.5545765797352813E-3</v>
      </c>
      <c r="U688" s="76">
        <v>-1.8968512538534183E-3</v>
      </c>
      <c r="W688" s="42">
        <f t="shared" si="285"/>
        <v>43357</v>
      </c>
      <c r="X688" s="19">
        <f t="shared" ca="1" si="286"/>
        <v>-1.8891564591718224E-3</v>
      </c>
      <c r="Y688" s="46">
        <f t="shared" ca="1" si="294"/>
        <v>3.5689121272306177E-6</v>
      </c>
      <c r="Z688" s="19">
        <f t="shared" ca="1" si="295"/>
        <v>3.5249539681507355E-6</v>
      </c>
      <c r="AA688" s="46">
        <f t="shared" ca="1" si="296"/>
        <v>11.543172617877882</v>
      </c>
      <c r="AB688" s="47">
        <f t="shared" ca="1" si="297"/>
        <v>-1.0062159622009919</v>
      </c>
      <c r="AC688" s="46">
        <f t="shared" ca="1" si="298"/>
        <v>148</v>
      </c>
      <c r="AD688" s="46">
        <f t="shared" ca="1" si="299"/>
        <v>0.11724960254372019</v>
      </c>
      <c r="AE688" s="46">
        <f t="shared" ca="1" si="300"/>
        <v>-1.1888487129063645</v>
      </c>
      <c r="AF688" s="46">
        <f t="shared" ca="1" si="301"/>
        <v>-1.0062159622009919</v>
      </c>
      <c r="AG688" s="46">
        <f t="shared" ca="1" si="289"/>
        <v>1.1062069671595678</v>
      </c>
      <c r="AH688" s="48">
        <f t="shared" ca="1" si="302"/>
        <v>1.0124705625880679</v>
      </c>
      <c r="AJ688" s="31">
        <f t="shared" si="290"/>
        <v>578</v>
      </c>
      <c r="AK688" s="20">
        <v>680</v>
      </c>
      <c r="AL688" s="20">
        <f t="shared" si="287"/>
        <v>5.7205725292270269E-2</v>
      </c>
      <c r="AM688" s="20">
        <f t="shared" si="288"/>
        <v>-5.559347488384165E-2</v>
      </c>
      <c r="AN688" s="20">
        <f t="shared" ca="1" si="303"/>
        <v>-3.9091919207330291E-3</v>
      </c>
      <c r="AO688" s="20">
        <f t="shared" ca="1" si="304"/>
        <v>-1.9562387547245395E-2</v>
      </c>
      <c r="AP688" s="20">
        <f t="shared" ca="1" si="291"/>
        <v>-2.0531459078382643E-2</v>
      </c>
      <c r="AQ688" s="31">
        <f t="shared" ca="1" si="292"/>
        <v>-4.20929620786515E-2</v>
      </c>
      <c r="AR688" s="89">
        <f t="shared" ca="1" si="293"/>
        <v>-4.3274914013691768E-2</v>
      </c>
      <c r="AT688" s="64">
        <f t="shared" si="305"/>
        <v>-5.5576923076923075</v>
      </c>
      <c r="AU688" s="65">
        <f t="shared" ca="1" si="306"/>
        <v>-2.3427941276044227E-3</v>
      </c>
      <c r="AV688" s="66">
        <f t="shared" ca="1" si="307"/>
        <v>-1.0407991439536697E-2</v>
      </c>
    </row>
    <row r="689" spans="2:48" x14ac:dyDescent="0.2">
      <c r="B689" s="3">
        <v>38884</v>
      </c>
      <c r="C689" s="4">
        <v>1251.540039</v>
      </c>
      <c r="D689" s="4">
        <v>740.23999000000003</v>
      </c>
      <c r="E689" s="4">
        <v>693.07000700000003</v>
      </c>
      <c r="F689" s="4">
        <v>61.900002000000001</v>
      </c>
      <c r="G689" s="4">
        <v>97.760002</v>
      </c>
      <c r="I689" s="74">
        <v>38884</v>
      </c>
      <c r="J689" s="75">
        <f t="shared" si="280"/>
        <v>-3.6778713499493625E-3</v>
      </c>
      <c r="K689" s="75">
        <f t="shared" si="281"/>
        <v>-4.1167739128228674E-3</v>
      </c>
      <c r="L689" s="75">
        <f t="shared" si="282"/>
        <v>-1.1382898704221864E-2</v>
      </c>
      <c r="M689" s="75">
        <f t="shared" si="283"/>
        <v>-8.0128202559993505E-3</v>
      </c>
      <c r="N689" s="76">
        <f t="shared" si="284"/>
        <v>-6.1335105295433573E-4</v>
      </c>
      <c r="P689" s="77">
        <v>43363</v>
      </c>
      <c r="Q689" s="78">
        <v>7.8405919579734688E-3</v>
      </c>
      <c r="R689" s="78">
        <v>7.3586343258566621E-3</v>
      </c>
      <c r="S689" s="78">
        <v>1.0129599838514566E-2</v>
      </c>
      <c r="T689" s="78">
        <v>1.2396634817100497E-2</v>
      </c>
      <c r="U689" s="79">
        <v>1.3302831875766769E-3</v>
      </c>
      <c r="W689" s="44">
        <f t="shared" si="285"/>
        <v>43360</v>
      </c>
      <c r="X689" s="20">
        <f t="shared" ca="1" si="286"/>
        <v>0</v>
      </c>
      <c r="Y689" s="20">
        <f t="shared" ca="1" si="294"/>
        <v>0</v>
      </c>
      <c r="Z689" s="20">
        <f t="shared" ca="1" si="295"/>
        <v>3.8598056625916147E-6</v>
      </c>
      <c r="AA689" s="20">
        <f t="shared" ca="1" si="296"/>
        <v>12.464893722233818</v>
      </c>
      <c r="AB689" s="31">
        <f t="shared" ca="1" si="297"/>
        <v>0</v>
      </c>
      <c r="AC689" s="20">
        <f t="shared" ca="1" si="298"/>
        <v>563</v>
      </c>
      <c r="AD689" s="20">
        <f t="shared" ca="1" si="299"/>
        <v>0.44713831478537364</v>
      </c>
      <c r="AE689" s="20">
        <f t="shared" ca="1" si="300"/>
        <v>-0.13289473659553155</v>
      </c>
      <c r="AF689" s="20">
        <f t="shared" ca="1" si="301"/>
        <v>0</v>
      </c>
      <c r="AG689" s="20">
        <f t="shared" ca="1" si="289"/>
        <v>2.0746001655301102E-3</v>
      </c>
      <c r="AH689" s="45">
        <f t="shared" ca="1" si="302"/>
        <v>0</v>
      </c>
      <c r="AJ689" s="47">
        <f t="shared" si="290"/>
        <v>577</v>
      </c>
      <c r="AK689" s="46">
        <v>681</v>
      </c>
      <c r="AL689" s="46">
        <f t="shared" si="287"/>
        <v>5.7205725292270269E-2</v>
      </c>
      <c r="AM689" s="46">
        <f t="shared" si="288"/>
        <v>-5.559347488384165E-2</v>
      </c>
      <c r="AN689" s="46">
        <f t="shared" ca="1" si="303"/>
        <v>9.5130405636122253E-2</v>
      </c>
      <c r="AO689" s="94">
        <f t="shared" ca="1" si="304"/>
        <v>4.9078010474479815E-2</v>
      </c>
      <c r="AP689" s="46">
        <f t="shared" ca="1" si="291"/>
        <v>8.0585388979453956E-2</v>
      </c>
      <c r="AQ689" s="47">
        <f t="shared" ca="1" si="292"/>
        <v>5.9315552232248853E-2</v>
      </c>
      <c r="AR689" s="90">
        <f t="shared" ca="1" si="293"/>
        <v>5.8716719341474398E-2</v>
      </c>
      <c r="AT689" s="67">
        <f t="shared" si="305"/>
        <v>-5.4433962264150946</v>
      </c>
      <c r="AU689" s="56">
        <f t="shared" ca="1" si="306"/>
        <v>-3.5349441859355013E-2</v>
      </c>
      <c r="AV689" s="57">
        <f t="shared" ca="1" si="307"/>
        <v>-1.8766942039057533E-2</v>
      </c>
    </row>
    <row r="690" spans="2:48" x14ac:dyDescent="0.2">
      <c r="B690" s="3">
        <v>38887</v>
      </c>
      <c r="C690" s="4">
        <v>1240.130005</v>
      </c>
      <c r="D690" s="4">
        <v>728.330017</v>
      </c>
      <c r="E690" s="4">
        <v>680.76000999999997</v>
      </c>
      <c r="F690" s="4">
        <v>61.59</v>
      </c>
      <c r="G690" s="4">
        <v>97.5</v>
      </c>
      <c r="I690" s="77">
        <v>38887</v>
      </c>
      <c r="J690" s="78">
        <f t="shared" si="280"/>
        <v>-9.1167950240863185E-3</v>
      </c>
      <c r="K690" s="78">
        <f t="shared" si="281"/>
        <v>-1.6089340161155083E-2</v>
      </c>
      <c r="L690" s="78">
        <f t="shared" si="282"/>
        <v>-1.7761549159059292E-2</v>
      </c>
      <c r="M690" s="78">
        <f t="shared" si="283"/>
        <v>-5.0081096927912412E-3</v>
      </c>
      <c r="N690" s="79">
        <f t="shared" si="284"/>
        <v>-2.6595948719395491E-3</v>
      </c>
      <c r="P690" s="74">
        <v>43364</v>
      </c>
      <c r="Q690" s="75">
        <v>-3.6853296937642503E-4</v>
      </c>
      <c r="R690" s="75">
        <v>-1.8775504068061675E-3</v>
      </c>
      <c r="S690" s="75">
        <v>-4.5693519011120072E-3</v>
      </c>
      <c r="T690" s="75">
        <v>4.3730321974650295E-4</v>
      </c>
      <c r="U690" s="76">
        <v>7.5917633590360839E-4</v>
      </c>
      <c r="W690" s="42">
        <f t="shared" si="285"/>
        <v>43361</v>
      </c>
      <c r="X690" s="19">
        <f t="shared" ca="1" si="286"/>
        <v>-2.1765496768534039E-3</v>
      </c>
      <c r="Y690" s="46">
        <f t="shared" ca="1" si="294"/>
        <v>4.7373684958106566E-6</v>
      </c>
      <c r="Z690" s="19">
        <f t="shared" ca="1" si="295"/>
        <v>3.1748458643458762E-6</v>
      </c>
      <c r="AA690" s="46">
        <f t="shared" ca="1" si="296"/>
        <v>11.168094468608274</v>
      </c>
      <c r="AB690" s="47">
        <f t="shared" ca="1" si="297"/>
        <v>-1.2215387856521338</v>
      </c>
      <c r="AC690" s="46">
        <f t="shared" ca="1" si="298"/>
        <v>103</v>
      </c>
      <c r="AD690" s="46">
        <f t="shared" ca="1" si="299"/>
        <v>8.1478537360890307E-2</v>
      </c>
      <c r="AE690" s="46">
        <f t="shared" ca="1" si="300"/>
        <v>-1.3951948994012067</v>
      </c>
      <c r="AF690" s="46">
        <f t="shared" ca="1" si="301"/>
        <v>-1.2215387856521338</v>
      </c>
      <c r="AG690" s="46">
        <f t="shared" ca="1" si="289"/>
        <v>1.6055083621466113</v>
      </c>
      <c r="AH690" s="48">
        <f t="shared" ca="1" si="302"/>
        <v>1.4921570048524897</v>
      </c>
      <c r="AJ690" s="31">
        <f t="shared" si="290"/>
        <v>576</v>
      </c>
      <c r="AK690" s="20">
        <v>682</v>
      </c>
      <c r="AL690" s="20">
        <f t="shared" si="287"/>
        <v>5.7205725292270269E-2</v>
      </c>
      <c r="AM690" s="20">
        <f t="shared" si="288"/>
        <v>-5.559347488384165E-2</v>
      </c>
      <c r="AN690" s="20">
        <f t="shared" ca="1" si="303"/>
        <v>-6.7063069735026792E-2</v>
      </c>
      <c r="AO690" s="20">
        <f t="shared" ca="1" si="304"/>
        <v>-9.2032123619668199E-3</v>
      </c>
      <c r="AP690" s="20">
        <f t="shared" ca="1" si="291"/>
        <v>-7.2302685911460732E-2</v>
      </c>
      <c r="AQ690" s="31">
        <f t="shared" ca="1" si="292"/>
        <v>-2.4359757338314022E-2</v>
      </c>
      <c r="AR690" s="89">
        <f t="shared" ca="1" si="293"/>
        <v>-2.4374200732620237E-2</v>
      </c>
      <c r="AT690" s="64">
        <f t="shared" si="305"/>
        <v>-5.333333333333333</v>
      </c>
      <c r="AU690" s="65">
        <f t="shared" ca="1" si="306"/>
        <v>-2.7880951413393824E-2</v>
      </c>
      <c r="AV690" s="66">
        <f t="shared" ca="1" si="307"/>
        <v>-3.1685421938883462E-3</v>
      </c>
    </row>
    <row r="691" spans="2:48" x14ac:dyDescent="0.2">
      <c r="B691" s="3">
        <v>38888</v>
      </c>
      <c r="C691" s="4">
        <v>1240.119995</v>
      </c>
      <c r="D691" s="4">
        <v>725.55999799999995</v>
      </c>
      <c r="E691" s="4">
        <v>677.5</v>
      </c>
      <c r="F691" s="4">
        <v>61.959999000000003</v>
      </c>
      <c r="G691" s="4">
        <v>97.559997999999993</v>
      </c>
      <c r="I691" s="74">
        <v>38888</v>
      </c>
      <c r="J691" s="75">
        <f t="shared" si="280"/>
        <v>-8.0717343823687725E-6</v>
      </c>
      <c r="K691" s="75">
        <f t="shared" si="281"/>
        <v>-3.8032470656774366E-3</v>
      </c>
      <c r="L691" s="75">
        <f t="shared" si="282"/>
        <v>-4.7887801165053248E-3</v>
      </c>
      <c r="M691" s="75">
        <f t="shared" si="283"/>
        <v>6.0074525085241099E-3</v>
      </c>
      <c r="N691" s="76">
        <f t="shared" si="284"/>
        <v>6.1536410256403189E-4</v>
      </c>
      <c r="P691" s="77">
        <v>43367</v>
      </c>
      <c r="Q691" s="78">
        <v>-3.5156878673105706E-3</v>
      </c>
      <c r="R691" s="78">
        <v>-4.5018718244347724E-3</v>
      </c>
      <c r="S691" s="78">
        <v>-4.0880210595876567E-3</v>
      </c>
      <c r="T691" s="78">
        <v>-4.5169315685677476E-3</v>
      </c>
      <c r="U691" s="79">
        <v>-9.4820786030919049E-4</v>
      </c>
      <c r="W691" s="44">
        <f t="shared" si="285"/>
        <v>43362</v>
      </c>
      <c r="X691" s="20">
        <f t="shared" ca="1" si="286"/>
        <v>-1.8968512538534183E-3</v>
      </c>
      <c r="Y691" s="20">
        <f t="shared" ca="1" si="294"/>
        <v>3.5980446792452852E-6</v>
      </c>
      <c r="Z691" s="20">
        <f t="shared" ca="1" si="295"/>
        <v>3.9064043912200455E-6</v>
      </c>
      <c r="AA691" s="20">
        <f t="shared" ca="1" si="296"/>
        <v>11.531830166439283</v>
      </c>
      <c r="AB691" s="31">
        <f t="shared" ca="1" si="297"/>
        <v>-0.95972028927763309</v>
      </c>
      <c r="AC691" s="20">
        <f t="shared" ca="1" si="298"/>
        <v>161</v>
      </c>
      <c r="AD691" s="20">
        <f t="shared" ca="1" si="299"/>
        <v>0.12758346581875993</v>
      </c>
      <c r="AE691" s="20">
        <f t="shared" ca="1" si="300"/>
        <v>-1.1378887687342931</v>
      </c>
      <c r="AF691" s="20">
        <f t="shared" ca="1" si="301"/>
        <v>-0.95972028927763309</v>
      </c>
      <c r="AG691" s="20">
        <f t="shared" ca="1" si="289"/>
        <v>1.0105638889595387</v>
      </c>
      <c r="AH691" s="45">
        <f t="shared" ca="1" si="302"/>
        <v>0.92106303365114395</v>
      </c>
      <c r="AJ691" s="47">
        <f t="shared" si="290"/>
        <v>575</v>
      </c>
      <c r="AK691" s="46">
        <v>683</v>
      </c>
      <c r="AL691" s="46">
        <f t="shared" si="287"/>
        <v>5.7205725292270269E-2</v>
      </c>
      <c r="AM691" s="46">
        <f t="shared" si="288"/>
        <v>-5.559347488384165E-2</v>
      </c>
      <c r="AN691" s="46">
        <f t="shared" ca="1" si="303"/>
        <v>-2.0474181248344884E-2</v>
      </c>
      <c r="AO691" s="94">
        <f t="shared" ca="1" si="304"/>
        <v>-3.0521614126762037E-2</v>
      </c>
      <c r="AP691" s="46">
        <f t="shared" ca="1" si="291"/>
        <v>-1.4530676075458115E-2</v>
      </c>
      <c r="AQ691" s="47">
        <f t="shared" ca="1" si="292"/>
        <v>-5.7651284669811481E-2</v>
      </c>
      <c r="AR691" s="90">
        <f t="shared" ca="1" si="293"/>
        <v>-5.7762250971841032E-2</v>
      </c>
      <c r="AT691" s="67">
        <f t="shared" si="305"/>
        <v>-5.2272727272727275</v>
      </c>
      <c r="AU691" s="56">
        <f t="shared" ca="1" si="306"/>
        <v>-1.103689224051702E-3</v>
      </c>
      <c r="AV691" s="57">
        <f t="shared" ca="1" si="307"/>
        <v>-1.7440678558791105E-2</v>
      </c>
    </row>
    <row r="692" spans="2:48" x14ac:dyDescent="0.2">
      <c r="B692" s="3">
        <v>38889</v>
      </c>
      <c r="C692" s="4">
        <v>1252.1999510000001</v>
      </c>
      <c r="D692" s="4">
        <v>738.75</v>
      </c>
      <c r="E692" s="4">
        <v>690.669983</v>
      </c>
      <c r="F692" s="4">
        <v>62.759998000000003</v>
      </c>
      <c r="G692" s="4">
        <v>97.589995999999999</v>
      </c>
      <c r="I692" s="77">
        <v>38889</v>
      </c>
      <c r="J692" s="78">
        <f t="shared" si="280"/>
        <v>9.7409573659846017E-3</v>
      </c>
      <c r="K692" s="78">
        <f t="shared" si="281"/>
        <v>1.8179064496882655E-2</v>
      </c>
      <c r="L692" s="78">
        <f t="shared" si="282"/>
        <v>1.9439089298892993E-2</v>
      </c>
      <c r="M692" s="78">
        <f t="shared" si="283"/>
        <v>1.2911539911419296E-2</v>
      </c>
      <c r="N692" s="79">
        <f t="shared" si="284"/>
        <v>3.0748258112926763E-4</v>
      </c>
      <c r="P692" s="74">
        <v>43368</v>
      </c>
      <c r="Q692" s="75">
        <v>-1.3050959101805544E-3</v>
      </c>
      <c r="R692" s="75">
        <v>-7.6275556003616821E-4</v>
      </c>
      <c r="S692" s="75">
        <v>2.0466030484110912E-3</v>
      </c>
      <c r="T692" s="75">
        <v>4.9766393442624056E-3</v>
      </c>
      <c r="U692" s="76">
        <v>-4.745918709701208E-4</v>
      </c>
      <c r="W692" s="42">
        <f t="shared" si="285"/>
        <v>43363</v>
      </c>
      <c r="X692" s="19">
        <f t="shared" ca="1" si="286"/>
        <v>1.3302831875766769E-3</v>
      </c>
      <c r="Y692" s="46">
        <f t="shared" ca="1" si="294"/>
        <v>1.7696533591491641E-6</v>
      </c>
      <c r="Z692" s="19">
        <f t="shared" ca="1" si="295"/>
        <v>4.149217151949225E-6</v>
      </c>
      <c r="AA692" s="46">
        <f t="shared" ca="1" si="296"/>
        <v>11.966087928720372</v>
      </c>
      <c r="AB692" s="47">
        <f t="shared" ca="1" si="297"/>
        <v>0.65307193392475493</v>
      </c>
      <c r="AC692" s="46">
        <f t="shared" ca="1" si="298"/>
        <v>962</v>
      </c>
      <c r="AD692" s="46">
        <f t="shared" ca="1" si="299"/>
        <v>0.76430842607313199</v>
      </c>
      <c r="AE692" s="46">
        <f t="shared" ca="1" si="300"/>
        <v>0.72023040261663962</v>
      </c>
      <c r="AF692" s="46">
        <f t="shared" ca="1" si="301"/>
        <v>0.65307193392475493</v>
      </c>
      <c r="AG692" s="46">
        <f t="shared" ca="1" si="289"/>
        <v>0.36908559890110459</v>
      </c>
      <c r="AH692" s="48">
        <f t="shared" ca="1" si="302"/>
        <v>0.42650295088021939</v>
      </c>
      <c r="AJ692" s="31">
        <f t="shared" si="290"/>
        <v>574</v>
      </c>
      <c r="AK692" s="20">
        <v>684</v>
      </c>
      <c r="AL692" s="20">
        <f t="shared" si="287"/>
        <v>5.7205725292270269E-2</v>
      </c>
      <c r="AM692" s="20">
        <f t="shared" si="288"/>
        <v>-5.559347488384165E-2</v>
      </c>
      <c r="AN692" s="20">
        <f t="shared" ca="1" si="303"/>
        <v>-3.3873564370512269E-2</v>
      </c>
      <c r="AO692" s="20">
        <f t="shared" ca="1" si="304"/>
        <v>-3.2252098410268572E-3</v>
      </c>
      <c r="AP692" s="20">
        <f t="shared" ca="1" si="291"/>
        <v>-2.774848329968304E-2</v>
      </c>
      <c r="AQ692" s="31">
        <f t="shared" ca="1" si="292"/>
        <v>0.15673275760752364</v>
      </c>
      <c r="AR692" s="89">
        <f t="shared" ca="1" si="293"/>
        <v>0.15639411579432108</v>
      </c>
      <c r="AT692" s="64">
        <f t="shared" si="305"/>
        <v>-5.125</v>
      </c>
      <c r="AU692" s="65">
        <f t="shared" ca="1" si="306"/>
        <v>-3.9461389178430412E-3</v>
      </c>
      <c r="AV692" s="66">
        <f t="shared" ca="1" si="307"/>
        <v>-0.12535298720732349</v>
      </c>
    </row>
    <row r="693" spans="2:48" x14ac:dyDescent="0.2">
      <c r="B693" s="3">
        <v>38890</v>
      </c>
      <c r="C693" s="4">
        <v>1245.599976</v>
      </c>
      <c r="D693" s="4">
        <v>734.42999299999997</v>
      </c>
      <c r="E693" s="4">
        <v>688.03997800000002</v>
      </c>
      <c r="F693" s="4">
        <v>62.43</v>
      </c>
      <c r="G693" s="4">
        <v>97.169998000000007</v>
      </c>
      <c r="I693" s="74">
        <v>38890</v>
      </c>
      <c r="J693" s="75">
        <f t="shared" si="280"/>
        <v>-5.270703767980011E-3</v>
      </c>
      <c r="K693" s="75">
        <f t="shared" si="281"/>
        <v>-5.8477252115059662E-3</v>
      </c>
      <c r="L693" s="75">
        <f t="shared" si="282"/>
        <v>-3.8079040131095182E-3</v>
      </c>
      <c r="M693" s="75">
        <f t="shared" si="283"/>
        <v>-5.2580944951592145E-3</v>
      </c>
      <c r="N693" s="76">
        <f t="shared" si="284"/>
        <v>-4.3036993259021397E-3</v>
      </c>
      <c r="P693" s="77">
        <v>43369</v>
      </c>
      <c r="Q693" s="78">
        <v>-3.2892781510010126E-3</v>
      </c>
      <c r="R693" s="78">
        <v>-9.100658934465022E-3</v>
      </c>
      <c r="S693" s="78">
        <v>-1.0065527124802499E-2</v>
      </c>
      <c r="T693" s="78">
        <v>4.3690647032304552E-4</v>
      </c>
      <c r="U693" s="79">
        <v>2.3739436401850468E-3</v>
      </c>
      <c r="W693" s="44">
        <f t="shared" si="285"/>
        <v>43364</v>
      </c>
      <c r="X693" s="20">
        <f t="shared" ca="1" si="286"/>
        <v>7.5917633590360839E-4</v>
      </c>
      <c r="Y693" s="20">
        <f t="shared" ca="1" si="294"/>
        <v>5.7634870899602845E-7</v>
      </c>
      <c r="Z693" s="20">
        <f t="shared" ca="1" si="295"/>
        <v>3.850952658910746E-6</v>
      </c>
      <c r="AA693" s="20">
        <f t="shared" ca="1" si="296"/>
        <v>12.317526066447718</v>
      </c>
      <c r="AB693" s="31">
        <f t="shared" ca="1" si="297"/>
        <v>0.38686422676842019</v>
      </c>
      <c r="AC693" s="20">
        <f t="shared" ca="1" si="298"/>
        <v>822</v>
      </c>
      <c r="AD693" s="20">
        <f t="shared" ca="1" si="299"/>
        <v>0.6530206677265501</v>
      </c>
      <c r="AE693" s="20">
        <f t="shared" ca="1" si="300"/>
        <v>0.39348856980312136</v>
      </c>
      <c r="AF693" s="20">
        <f t="shared" ca="1" si="301"/>
        <v>0.38686422676842019</v>
      </c>
      <c r="AG693" s="20">
        <f t="shared" ca="1" si="289"/>
        <v>0.11649691756448281</v>
      </c>
      <c r="AH693" s="45">
        <f t="shared" ca="1" si="302"/>
        <v>0.14966392995312763</v>
      </c>
      <c r="AJ693" s="47">
        <f t="shared" si="290"/>
        <v>573</v>
      </c>
      <c r="AK693" s="46">
        <v>685</v>
      </c>
      <c r="AL693" s="46">
        <f t="shared" si="287"/>
        <v>5.7205725292270269E-2</v>
      </c>
      <c r="AM693" s="46">
        <f t="shared" si="288"/>
        <v>-5.559347488384165E-2</v>
      </c>
      <c r="AN693" s="46">
        <f t="shared" ca="1" si="303"/>
        <v>-1.6546585664447323E-2</v>
      </c>
      <c r="AO693" s="94">
        <f t="shared" ca="1" si="304"/>
        <v>-1.4931662995366879E-2</v>
      </c>
      <c r="AP693" s="46">
        <f t="shared" ca="1" si="291"/>
        <v>-3.9524911672109295E-2</v>
      </c>
      <c r="AQ693" s="47">
        <f t="shared" ca="1" si="292"/>
        <v>-3.8162952625991425E-2</v>
      </c>
      <c r="AR693" s="90">
        <f t="shared" ca="1" si="293"/>
        <v>-3.9410569213913615E-2</v>
      </c>
      <c r="AT693" s="67">
        <f t="shared" si="305"/>
        <v>-5.0263157894736841</v>
      </c>
      <c r="AU693" s="56">
        <f t="shared" ca="1" si="306"/>
        <v>-7.8522042303530507E-3</v>
      </c>
      <c r="AV693" s="57">
        <f t="shared" ca="1" si="307"/>
        <v>-7.8068383279224478E-3</v>
      </c>
    </row>
    <row r="694" spans="2:48" x14ac:dyDescent="0.2">
      <c r="B694" s="3">
        <v>38891</v>
      </c>
      <c r="C694" s="4">
        <v>1244.5</v>
      </c>
      <c r="D694" s="4">
        <v>741.19000200000005</v>
      </c>
      <c r="E694" s="4">
        <v>690.14001499999995</v>
      </c>
      <c r="F694" s="4">
        <v>62.25</v>
      </c>
      <c r="G694" s="4">
        <v>97.220000999999996</v>
      </c>
      <c r="I694" s="77">
        <v>38891</v>
      </c>
      <c r="J694" s="78">
        <f t="shared" si="280"/>
        <v>-8.8308929126052719E-4</v>
      </c>
      <c r="K694" s="78">
        <f t="shared" si="281"/>
        <v>9.2044293730254596E-3</v>
      </c>
      <c r="L694" s="78">
        <f t="shared" si="282"/>
        <v>3.0522020044595859E-3</v>
      </c>
      <c r="M694" s="78">
        <f t="shared" si="283"/>
        <v>-2.883229216722725E-3</v>
      </c>
      <c r="N694" s="79">
        <f t="shared" si="284"/>
        <v>5.1459299196434662E-4</v>
      </c>
      <c r="P694" s="74">
        <v>43370</v>
      </c>
      <c r="Q694" s="75">
        <v>2.7632869851152405E-3</v>
      </c>
      <c r="R694" s="75">
        <v>2.7330404241284438E-4</v>
      </c>
      <c r="S694" s="75">
        <v>-6.384190265937915E-4</v>
      </c>
      <c r="T694" s="75">
        <v>-2.0381277613007358E-3</v>
      </c>
      <c r="U694" s="76">
        <v>6.6312051275341938E-4</v>
      </c>
      <c r="W694" s="42">
        <f t="shared" si="285"/>
        <v>43367</v>
      </c>
      <c r="X694" s="19">
        <f t="shared" ca="1" si="286"/>
        <v>-9.4820786030919049E-4</v>
      </c>
      <c r="Y694" s="46">
        <f t="shared" ca="1" si="294"/>
        <v>8.9909814635213335E-7</v>
      </c>
      <c r="Z694" s="19">
        <f t="shared" ca="1" si="295"/>
        <v>3.318869778156613E-6</v>
      </c>
      <c r="AA694" s="46">
        <f t="shared" ca="1" si="296"/>
        <v>12.3449813428848</v>
      </c>
      <c r="AB694" s="47">
        <f t="shared" ca="1" si="297"/>
        <v>-0.52048527200681949</v>
      </c>
      <c r="AC694" s="46">
        <f t="shared" ca="1" si="298"/>
        <v>315</v>
      </c>
      <c r="AD694" s="46">
        <f t="shared" ca="1" si="299"/>
        <v>0.25</v>
      </c>
      <c r="AE694" s="46">
        <f t="shared" ca="1" si="300"/>
        <v>-0.67448975019608193</v>
      </c>
      <c r="AF694" s="46">
        <f t="shared" ca="1" si="301"/>
        <v>-0.52048527200681949</v>
      </c>
      <c r="AG694" s="46">
        <f t="shared" ca="1" si="289"/>
        <v>0.32039341475376315</v>
      </c>
      <c r="AH694" s="48">
        <f t="shared" ca="1" si="302"/>
        <v>0.27090491837601294</v>
      </c>
      <c r="AJ694" s="31">
        <f t="shared" si="290"/>
        <v>572</v>
      </c>
      <c r="AK694" s="20">
        <v>686</v>
      </c>
      <c r="AL694" s="20">
        <f t="shared" si="287"/>
        <v>5.7205725292270269E-2</v>
      </c>
      <c r="AM694" s="20">
        <f t="shared" si="288"/>
        <v>-5.559347488384165E-2</v>
      </c>
      <c r="AN694" s="20">
        <f t="shared" ca="1" si="303"/>
        <v>-4.6635196502318912E-2</v>
      </c>
      <c r="AO694" s="20">
        <f t="shared" ca="1" si="304"/>
        <v>-1.8653431610323439E-2</v>
      </c>
      <c r="AP694" s="20">
        <f t="shared" ca="1" si="291"/>
        <v>6.1925092484154936E-3</v>
      </c>
      <c r="AQ694" s="31">
        <f t="shared" ca="1" si="292"/>
        <v>4.436109692266197E-2</v>
      </c>
      <c r="AR694" s="89">
        <f t="shared" ca="1" si="293"/>
        <v>4.9355674945712295E-2</v>
      </c>
      <c r="AT694" s="64">
        <f t="shared" si="305"/>
        <v>-4.931034482758621</v>
      </c>
      <c r="AU694" s="65">
        <f t="shared" ca="1" si="306"/>
        <v>-1.8909122149016322E-4</v>
      </c>
      <c r="AV694" s="66">
        <f t="shared" ca="1" si="307"/>
        <v>-1.2011914443330836E-2</v>
      </c>
    </row>
    <row r="695" spans="2:48" x14ac:dyDescent="0.2">
      <c r="B695" s="3">
        <v>38894</v>
      </c>
      <c r="C695" s="4">
        <v>1250.5600589999999</v>
      </c>
      <c r="D695" s="4">
        <v>745.23999000000003</v>
      </c>
      <c r="E695" s="4">
        <v>698.64001499999995</v>
      </c>
      <c r="F695" s="4">
        <v>62.740001999999997</v>
      </c>
      <c r="G695" s="4">
        <v>96.940002000000007</v>
      </c>
      <c r="I695" s="74">
        <v>38894</v>
      </c>
      <c r="J695" s="75">
        <f t="shared" si="280"/>
        <v>4.8694728806748973E-3</v>
      </c>
      <c r="K695" s="75">
        <f t="shared" si="281"/>
        <v>5.4641697662834695E-3</v>
      </c>
      <c r="L695" s="75">
        <f t="shared" si="282"/>
        <v>1.2316341344154637E-2</v>
      </c>
      <c r="M695" s="75">
        <f t="shared" si="283"/>
        <v>7.871518072289108E-3</v>
      </c>
      <c r="N695" s="76">
        <f t="shared" si="284"/>
        <v>-2.880055514502509E-3</v>
      </c>
      <c r="P695" s="77">
        <v>43371</v>
      </c>
      <c r="Q695" s="78">
        <v>-6.8702814001136976E-6</v>
      </c>
      <c r="R695" s="78">
        <v>3.4084276272536179E-3</v>
      </c>
      <c r="S695" s="78">
        <v>3.5727948610134149E-3</v>
      </c>
      <c r="T695" s="78">
        <v>-8.1692921297173947E-3</v>
      </c>
      <c r="U695" s="79">
        <v>-1.0413708522589414E-3</v>
      </c>
      <c r="W695" s="44">
        <f t="shared" si="285"/>
        <v>43368</v>
      </c>
      <c r="X695" s="20">
        <f t="shared" ca="1" si="286"/>
        <v>-4.745918709701208E-4</v>
      </c>
      <c r="Y695" s="20">
        <f t="shared" ca="1" si="294"/>
        <v>2.252374439909198E-7</v>
      </c>
      <c r="Z695" s="20">
        <f t="shared" ca="1" si="295"/>
        <v>3.0101017402590703E-6</v>
      </c>
      <c r="AA695" s="20">
        <f t="shared" ca="1" si="296"/>
        <v>12.638709492627658</v>
      </c>
      <c r="AB695" s="31">
        <f t="shared" ca="1" si="297"/>
        <v>-0.27354558376355048</v>
      </c>
      <c r="AC695" s="20">
        <f t="shared" ca="1" si="298"/>
        <v>426</v>
      </c>
      <c r="AD695" s="20">
        <f t="shared" ca="1" si="299"/>
        <v>0.33823529411764708</v>
      </c>
      <c r="AE695" s="20">
        <f t="shared" ca="1" si="300"/>
        <v>-0.41728413938902159</v>
      </c>
      <c r="AF695" s="20">
        <f t="shared" ca="1" si="301"/>
        <v>-0.27354558376355048</v>
      </c>
      <c r="AG695" s="20">
        <f t="shared" ca="1" si="289"/>
        <v>0.10182057411559586</v>
      </c>
      <c r="AH695" s="45">
        <f t="shared" ca="1" si="302"/>
        <v>7.4827186396541637E-2</v>
      </c>
      <c r="AJ695" s="47">
        <f t="shared" si="290"/>
        <v>571</v>
      </c>
      <c r="AK695" s="46">
        <v>687</v>
      </c>
      <c r="AL695" s="46">
        <f t="shared" si="287"/>
        <v>5.7205725292270269E-2</v>
      </c>
      <c r="AM695" s="46">
        <f t="shared" si="288"/>
        <v>-5.559347488384165E-2</v>
      </c>
      <c r="AN695" s="46">
        <f t="shared" ca="1" si="303"/>
        <v>2.1932262526394682E-2</v>
      </c>
      <c r="AO695" s="94">
        <f t="shared" ca="1" si="304"/>
        <v>-4.2300335100626571E-2</v>
      </c>
      <c r="AP695" s="46">
        <f t="shared" ca="1" si="291"/>
        <v>5.428824881849887E-2</v>
      </c>
      <c r="AQ695" s="47">
        <f t="shared" ca="1" si="292"/>
        <v>-3.4830279851187848E-2</v>
      </c>
      <c r="AR695" s="90">
        <f t="shared" ca="1" si="293"/>
        <v>-2.9859810428246831E-2</v>
      </c>
      <c r="AT695" s="67">
        <f t="shared" si="305"/>
        <v>-4.8389830508474576</v>
      </c>
      <c r="AU695" s="56">
        <f t="shared" ca="1" si="306"/>
        <v>-1.4261518398592783E-2</v>
      </c>
      <c r="AV695" s="57">
        <f t="shared" ca="1" si="307"/>
        <v>-4.3144773491609204E-3</v>
      </c>
    </row>
    <row r="696" spans="2:48" x14ac:dyDescent="0.2">
      <c r="B696" s="3">
        <v>38895</v>
      </c>
      <c r="C696" s="4">
        <v>1239.1999510000001</v>
      </c>
      <c r="D696" s="4">
        <v>738.29998799999998</v>
      </c>
      <c r="E696" s="4">
        <v>686.94000200000005</v>
      </c>
      <c r="F696" s="4">
        <v>61.580002</v>
      </c>
      <c r="G696" s="4">
        <v>97.209998999999996</v>
      </c>
      <c r="I696" s="77">
        <v>38895</v>
      </c>
      <c r="J696" s="78">
        <f t="shared" si="280"/>
        <v>-9.0840163319176152E-3</v>
      </c>
      <c r="K696" s="78">
        <f t="shared" si="281"/>
        <v>-9.3124390708019429E-3</v>
      </c>
      <c r="L696" s="78">
        <f t="shared" si="282"/>
        <v>-1.6746840645822297E-2</v>
      </c>
      <c r="M696" s="78">
        <f t="shared" si="283"/>
        <v>-1.8489001642046435E-2</v>
      </c>
      <c r="N696" s="79">
        <f t="shared" si="284"/>
        <v>2.7851969716277637E-3</v>
      </c>
      <c r="P696" s="74">
        <v>43374</v>
      </c>
      <c r="Q696" s="75">
        <v>3.6411053174084792E-3</v>
      </c>
      <c r="R696" s="75">
        <v>-7.6057080177862205E-3</v>
      </c>
      <c r="S696" s="75">
        <v>-1.3898605274480112E-2</v>
      </c>
      <c r="T696" s="75">
        <v>1.1766730747659862E-3</v>
      </c>
      <c r="U696" s="76">
        <v>-2.6535159965935524E-3</v>
      </c>
      <c r="W696" s="42">
        <f t="shared" si="285"/>
        <v>43369</v>
      </c>
      <c r="X696" s="19">
        <f t="shared" ca="1" si="286"/>
        <v>2.3739436401850468E-3</v>
      </c>
      <c r="Y696" s="46">
        <f t="shared" ca="1" si="294"/>
        <v>5.635608406775031E-6</v>
      </c>
      <c r="Z696" s="19">
        <f t="shared" ca="1" si="295"/>
        <v>2.6059577317249431E-6</v>
      </c>
      <c r="AA696" s="46">
        <f t="shared" ca="1" si="296"/>
        <v>10.695124030547726</v>
      </c>
      <c r="AB696" s="47">
        <f t="shared" ca="1" si="297"/>
        <v>1.4705734488438376</v>
      </c>
      <c r="AC696" s="46">
        <f t="shared" ca="1" si="298"/>
        <v>1191</v>
      </c>
      <c r="AD696" s="46">
        <f t="shared" ca="1" si="299"/>
        <v>0.94634340222575519</v>
      </c>
      <c r="AE696" s="46">
        <f t="shared" ca="1" si="300"/>
        <v>1.6103879225501025</v>
      </c>
      <c r="AF696" s="46">
        <f t="shared" ca="1" si="301"/>
        <v>1.4705734488438376</v>
      </c>
      <c r="AG696" s="46">
        <f t="shared" ca="1" si="289"/>
        <v>2.0306981599110676</v>
      </c>
      <c r="AH696" s="48">
        <f t="shared" ca="1" si="302"/>
        <v>2.1625862684444588</v>
      </c>
      <c r="AJ696" s="31">
        <f t="shared" si="290"/>
        <v>570</v>
      </c>
      <c r="AK696" s="20">
        <v>688</v>
      </c>
      <c r="AL696" s="20">
        <f t="shared" si="287"/>
        <v>5.7205725292270269E-2</v>
      </c>
      <c r="AM696" s="20">
        <f t="shared" si="288"/>
        <v>-5.559347488384165E-2</v>
      </c>
      <c r="AN696" s="20">
        <f t="shared" ca="1" si="303"/>
        <v>-3.5021716882337926E-2</v>
      </c>
      <c r="AO696" s="20">
        <f t="shared" ca="1" si="304"/>
        <v>-3.7736589641079912E-2</v>
      </c>
      <c r="AP696" s="20">
        <f t="shared" ca="1" si="291"/>
        <v>-2.6892222950222561E-2</v>
      </c>
      <c r="AQ696" s="31">
        <f t="shared" ca="1" si="292"/>
        <v>-4.6695364072510022E-2</v>
      </c>
      <c r="AR696" s="89">
        <f t="shared" ca="1" si="293"/>
        <v>-4.8895385361055081E-2</v>
      </c>
      <c r="AT696" s="64">
        <f t="shared" si="305"/>
        <v>-4.75</v>
      </c>
      <c r="AU696" s="65">
        <f t="shared" ca="1" si="306"/>
        <v>-3.435160362221266E-3</v>
      </c>
      <c r="AV696" s="66">
        <f t="shared" ca="1" si="307"/>
        <v>-1.1356103870628877E-2</v>
      </c>
    </row>
    <row r="697" spans="2:48" x14ac:dyDescent="0.2">
      <c r="B697" s="3">
        <v>38896</v>
      </c>
      <c r="C697" s="4">
        <v>1246</v>
      </c>
      <c r="D697" s="4">
        <v>739.169983</v>
      </c>
      <c r="E697" s="4">
        <v>688.03997800000002</v>
      </c>
      <c r="F697" s="4">
        <v>62.279998999999997</v>
      </c>
      <c r="G697" s="4">
        <v>97.110000999999997</v>
      </c>
      <c r="I697" s="74">
        <v>38896</v>
      </c>
      <c r="J697" s="75">
        <f t="shared" si="280"/>
        <v>5.4874509916761158E-3</v>
      </c>
      <c r="K697" s="75">
        <f t="shared" si="281"/>
        <v>1.178376018069253E-3</v>
      </c>
      <c r="L697" s="75">
        <f t="shared" si="282"/>
        <v>1.6012693929563437E-3</v>
      </c>
      <c r="M697" s="75">
        <f t="shared" si="283"/>
        <v>1.1367277967935048E-2</v>
      </c>
      <c r="N697" s="76">
        <f t="shared" si="284"/>
        <v>-1.0286801875185635E-3</v>
      </c>
      <c r="P697" s="77">
        <v>43375</v>
      </c>
      <c r="Q697" s="78">
        <v>-3.9669012240730651E-4</v>
      </c>
      <c r="R697" s="78">
        <v>-3.8119600561352905E-3</v>
      </c>
      <c r="S697" s="78">
        <v>-1.0131531629785815E-2</v>
      </c>
      <c r="T697" s="78">
        <v>-5.1417511385338163E-3</v>
      </c>
      <c r="U697" s="79">
        <v>1.1402793831295681E-3</v>
      </c>
      <c r="W697" s="44">
        <f t="shared" si="285"/>
        <v>43370</v>
      </c>
      <c r="X697" s="20">
        <f t="shared" ca="1" si="286"/>
        <v>6.6312051275341938E-4</v>
      </c>
      <c r="Y697" s="20">
        <f t="shared" ca="1" si="294"/>
        <v>4.3972881443435783E-7</v>
      </c>
      <c r="Z697" s="20">
        <f t="shared" ca="1" si="295"/>
        <v>3.7207860132658688E-6</v>
      </c>
      <c r="AA697" s="20">
        <f t="shared" ca="1" si="296"/>
        <v>12.383393918633937</v>
      </c>
      <c r="AB697" s="31">
        <f t="shared" ca="1" si="297"/>
        <v>0.34377565282610978</v>
      </c>
      <c r="AC697" s="20">
        <f t="shared" ca="1" si="298"/>
        <v>799</v>
      </c>
      <c r="AD697" s="20">
        <f t="shared" ca="1" si="299"/>
        <v>0.63473767885532595</v>
      </c>
      <c r="AE697" s="20">
        <f t="shared" ca="1" si="300"/>
        <v>0.34442772380859005</v>
      </c>
      <c r="AF697" s="20">
        <f t="shared" ca="1" si="301"/>
        <v>0.34377565282610978</v>
      </c>
      <c r="AG697" s="20">
        <f t="shared" ca="1" si="289"/>
        <v>8.8939864768109722E-2</v>
      </c>
      <c r="AH697" s="45">
        <f t="shared" ca="1" si="302"/>
        <v>0.11818169947601795</v>
      </c>
      <c r="AJ697" s="47">
        <f t="shared" si="290"/>
        <v>569</v>
      </c>
      <c r="AK697" s="46">
        <v>689</v>
      </c>
      <c r="AL697" s="46">
        <f t="shared" si="287"/>
        <v>5.7205725292270269E-2</v>
      </c>
      <c r="AM697" s="46">
        <f t="shared" si="288"/>
        <v>-5.559347488384165E-2</v>
      </c>
      <c r="AN697" s="46">
        <f t="shared" ca="1" si="303"/>
        <v>1.7888806392987431E-2</v>
      </c>
      <c r="AO697" s="94">
        <f t="shared" ca="1" si="304"/>
        <v>-4.1449101586504923E-2</v>
      </c>
      <c r="AP697" s="46">
        <f t="shared" ca="1" si="291"/>
        <v>3.0204533786237487E-2</v>
      </c>
      <c r="AQ697" s="47">
        <f t="shared" ca="1" si="292"/>
        <v>3.6717433458068396E-2</v>
      </c>
      <c r="AR697" s="90">
        <f t="shared" ca="1" si="293"/>
        <v>3.7144647001927586E-2</v>
      </c>
      <c r="AT697" s="67">
        <f t="shared" si="305"/>
        <v>-4.6639344262295079</v>
      </c>
      <c r="AU697" s="56">
        <f t="shared" ca="1" si="306"/>
        <v>-4.2549720249820842E-3</v>
      </c>
      <c r="AV697" s="57">
        <f t="shared" ca="1" si="307"/>
        <v>-6.4349459976299405E-3</v>
      </c>
    </row>
    <row r="698" spans="2:48" x14ac:dyDescent="0.2">
      <c r="B698" s="3">
        <v>38897</v>
      </c>
      <c r="C698" s="4">
        <v>1272.869995</v>
      </c>
      <c r="D698" s="4">
        <v>760.919983</v>
      </c>
      <c r="E698" s="4">
        <v>714.32000700000003</v>
      </c>
      <c r="F698" s="4">
        <v>64.580001999999993</v>
      </c>
      <c r="G698" s="4">
        <v>97.449996999999996</v>
      </c>
      <c r="I698" s="77">
        <v>38897</v>
      </c>
      <c r="J698" s="78">
        <f t="shared" si="280"/>
        <v>2.1565004012841105E-2</v>
      </c>
      <c r="K698" s="78">
        <f t="shared" si="281"/>
        <v>2.9424896167624816E-2</v>
      </c>
      <c r="L698" s="78">
        <f t="shared" si="282"/>
        <v>3.8195497122697736E-2</v>
      </c>
      <c r="M698" s="78">
        <f t="shared" si="283"/>
        <v>3.6930042339917132E-2</v>
      </c>
      <c r="N698" s="79">
        <f t="shared" si="284"/>
        <v>3.5011429976197746E-3</v>
      </c>
      <c r="P698" s="74">
        <v>43376</v>
      </c>
      <c r="Q698" s="75">
        <v>7.1151970404056107E-4</v>
      </c>
      <c r="R698" s="75">
        <v>3.7614934841034712E-3</v>
      </c>
      <c r="S698" s="75">
        <v>9.2087145484771697E-3</v>
      </c>
      <c r="T698" s="75">
        <v>-1.7720466365615821E-3</v>
      </c>
      <c r="U698" s="76">
        <v>-4.7456339716625481E-3</v>
      </c>
      <c r="W698" s="42">
        <f t="shared" si="285"/>
        <v>43371</v>
      </c>
      <c r="X698" s="19">
        <f t="shared" ca="1" si="286"/>
        <v>-1.0413708522589414E-3</v>
      </c>
      <c r="Y698" s="46">
        <f t="shared" ca="1" si="294"/>
        <v>1.084453251934514E-6</v>
      </c>
      <c r="Z698" s="19">
        <f t="shared" ca="1" si="295"/>
        <v>3.1870173410915162E-6</v>
      </c>
      <c r="AA698" s="46">
        <f t="shared" ca="1" si="296"/>
        <v>12.316152928463085</v>
      </c>
      <c r="AB698" s="47">
        <f t="shared" ca="1" si="297"/>
        <v>-0.58332851197660085</v>
      </c>
      <c r="AC698" s="46">
        <f t="shared" ca="1" si="298"/>
        <v>282</v>
      </c>
      <c r="AD698" s="46">
        <f t="shared" ca="1" si="299"/>
        <v>0.22376788553259142</v>
      </c>
      <c r="AE698" s="46">
        <f t="shared" ca="1" si="300"/>
        <v>-0.75952967228984469</v>
      </c>
      <c r="AF698" s="46">
        <f t="shared" ca="1" si="301"/>
        <v>-0.58332851197660085</v>
      </c>
      <c r="AG698" s="46">
        <f t="shared" ca="1" si="289"/>
        <v>0.39548538926546478</v>
      </c>
      <c r="AH698" s="48">
        <f t="shared" ca="1" si="302"/>
        <v>0.34027215288483537</v>
      </c>
      <c r="AJ698" s="31">
        <f t="shared" si="290"/>
        <v>568</v>
      </c>
      <c r="AK698" s="20">
        <v>690</v>
      </c>
      <c r="AL698" s="20">
        <f t="shared" si="287"/>
        <v>5.7205725292270269E-2</v>
      </c>
      <c r="AM698" s="20">
        <f t="shared" si="288"/>
        <v>-5.559347488384165E-2</v>
      </c>
      <c r="AN698" s="20">
        <f t="shared" ca="1" si="303"/>
        <v>-3.2454470915003746E-2</v>
      </c>
      <c r="AO698" s="20">
        <f t="shared" ca="1" si="304"/>
        <v>1.5297615947443483E-3</v>
      </c>
      <c r="AP698" s="20">
        <f t="shared" ca="1" si="291"/>
        <v>-6.9784572079155116E-3</v>
      </c>
      <c r="AQ698" s="31">
        <f t="shared" ca="1" si="292"/>
        <v>5.6820254253857365E-3</v>
      </c>
      <c r="AR698" s="89">
        <f t="shared" ca="1" si="293"/>
        <v>3.2937733365709476E-3</v>
      </c>
      <c r="AT698" s="64">
        <f t="shared" si="305"/>
        <v>-4.580645161290323</v>
      </c>
      <c r="AU698" s="65">
        <f t="shared" ca="1" si="306"/>
        <v>-2.2307222033498484E-4</v>
      </c>
      <c r="AV698" s="66">
        <f t="shared" ca="1" si="307"/>
        <v>-4.9695157308522949E-5</v>
      </c>
    </row>
    <row r="699" spans="2:48" x14ac:dyDescent="0.2">
      <c r="B699" s="3">
        <v>38898</v>
      </c>
      <c r="C699" s="4">
        <v>1270.1999510000001</v>
      </c>
      <c r="D699" s="4">
        <v>764.86999500000002</v>
      </c>
      <c r="E699" s="4">
        <v>724.669983</v>
      </c>
      <c r="F699" s="4">
        <v>65.389999000000003</v>
      </c>
      <c r="G699" s="4">
        <v>97.440002000000007</v>
      </c>
      <c r="I699" s="74">
        <v>38898</v>
      </c>
      <c r="J699" s="75">
        <f t="shared" si="280"/>
        <v>-2.0976564853349079E-3</v>
      </c>
      <c r="K699" s="75">
        <f t="shared" si="281"/>
        <v>5.1911003630456835E-3</v>
      </c>
      <c r="L699" s="75">
        <f t="shared" si="282"/>
        <v>1.4489270773007998E-2</v>
      </c>
      <c r="M699" s="75">
        <f t="shared" si="283"/>
        <v>1.2542536000541003E-2</v>
      </c>
      <c r="N699" s="76">
        <f t="shared" si="284"/>
        <v>-1.0256542132052932E-4</v>
      </c>
      <c r="P699" s="77">
        <v>43377</v>
      </c>
      <c r="Q699" s="78">
        <v>-8.1694825580172926E-3</v>
      </c>
      <c r="R699" s="78">
        <v>-1.0962791709427461E-2</v>
      </c>
      <c r="S699" s="78">
        <v>-1.4587536831481099E-2</v>
      </c>
      <c r="T699" s="78">
        <v>-1.1686390878295681E-2</v>
      </c>
      <c r="U699" s="79">
        <v>-2.8609860493898319E-3</v>
      </c>
      <c r="W699" s="44">
        <f t="shared" si="285"/>
        <v>43374</v>
      </c>
      <c r="X699" s="20">
        <f t="shared" ca="1" si="286"/>
        <v>-2.6535159965935524E-3</v>
      </c>
      <c r="Y699" s="20">
        <f t="shared" ca="1" si="294"/>
        <v>7.0411471441778737E-6</v>
      </c>
      <c r="Z699" s="20">
        <f t="shared" ca="1" si="295"/>
        <v>2.9611160044352262E-6</v>
      </c>
      <c r="AA699" s="20">
        <f t="shared" ca="1" si="296"/>
        <v>10.352074929667616</v>
      </c>
      <c r="AB699" s="31">
        <f t="shared" ca="1" si="297"/>
        <v>-1.5420341768238051</v>
      </c>
      <c r="AC699" s="20">
        <f t="shared" ca="1" si="298"/>
        <v>66</v>
      </c>
      <c r="AD699" s="20">
        <f t="shared" ca="1" si="299"/>
        <v>5.2066772655007948E-2</v>
      </c>
      <c r="AE699" s="20">
        <f t="shared" ca="1" si="300"/>
        <v>-1.6251361798505555</v>
      </c>
      <c r="AF699" s="20">
        <f t="shared" ca="1" si="301"/>
        <v>-1.5420341768238051</v>
      </c>
      <c r="AG699" s="20">
        <f t="shared" ca="1" si="289"/>
        <v>2.5204164662376543</v>
      </c>
      <c r="AH699" s="45">
        <f t="shared" ca="1" si="302"/>
        <v>2.3778694024926699</v>
      </c>
      <c r="AJ699" s="47">
        <f t="shared" si="290"/>
        <v>567</v>
      </c>
      <c r="AK699" s="46">
        <v>691</v>
      </c>
      <c r="AL699" s="46">
        <f t="shared" si="287"/>
        <v>5.7205725292270269E-2</v>
      </c>
      <c r="AM699" s="46">
        <f t="shared" si="288"/>
        <v>-5.559347488384165E-2</v>
      </c>
      <c r="AN699" s="46">
        <f t="shared" ca="1" si="303"/>
        <v>2.7425623464344105E-2</v>
      </c>
      <c r="AO699" s="94">
        <f t="shared" ca="1" si="304"/>
        <v>-3.4001733975337269E-2</v>
      </c>
      <c r="AP699" s="46">
        <f t="shared" ca="1" si="291"/>
        <v>-1.5253458047602801E-2</v>
      </c>
      <c r="AQ699" s="47">
        <f t="shared" ca="1" si="292"/>
        <v>6.3040552915977752E-2</v>
      </c>
      <c r="AR699" s="90">
        <f t="shared" ca="1" si="293"/>
        <v>6.209772564627293E-2</v>
      </c>
      <c r="AT699" s="67">
        <f t="shared" si="305"/>
        <v>-4.5</v>
      </c>
      <c r="AU699" s="56">
        <f t="shared" ca="1" si="306"/>
        <v>-1.047005920844904E-3</v>
      </c>
      <c r="AV699" s="57">
        <f t="shared" ca="1" si="307"/>
        <v>-1.7352573886979021E-2</v>
      </c>
    </row>
    <row r="700" spans="2:48" x14ac:dyDescent="0.2">
      <c r="B700" s="3">
        <v>38901</v>
      </c>
      <c r="C700" s="4">
        <v>1280.1899410000001</v>
      </c>
      <c r="D700" s="4">
        <v>770.44000200000005</v>
      </c>
      <c r="E700" s="4">
        <v>730.79998799999998</v>
      </c>
      <c r="F700" s="4">
        <v>65.730002999999996</v>
      </c>
      <c r="G700" s="4">
        <v>97.199996999999996</v>
      </c>
      <c r="I700" s="77">
        <v>38901</v>
      </c>
      <c r="J700" s="78">
        <f t="shared" si="280"/>
        <v>7.8648955954809616E-3</v>
      </c>
      <c r="K700" s="78">
        <f t="shared" si="281"/>
        <v>7.2822924633094439E-3</v>
      </c>
      <c r="L700" s="78">
        <f t="shared" si="282"/>
        <v>8.4590298257185888E-3</v>
      </c>
      <c r="M700" s="78">
        <f t="shared" si="283"/>
        <v>5.1996330509195034E-3</v>
      </c>
      <c r="N700" s="79">
        <f t="shared" si="284"/>
        <v>-2.4631054502647757E-3</v>
      </c>
      <c r="P700" s="74">
        <v>43378</v>
      </c>
      <c r="Q700" s="75">
        <v>-5.5279787457674368E-3</v>
      </c>
      <c r="R700" s="75">
        <v>-7.1136912258603149E-3</v>
      </c>
      <c r="S700" s="75">
        <v>-8.9865558497167694E-3</v>
      </c>
      <c r="T700" s="75">
        <v>-5.9870380478082401E-3</v>
      </c>
      <c r="U700" s="76">
        <v>-2.1996557421510268E-3</v>
      </c>
      <c r="W700" s="42">
        <f t="shared" si="285"/>
        <v>43375</v>
      </c>
      <c r="X700" s="19">
        <f t="shared" ca="1" si="286"/>
        <v>1.1402793831295681E-3</v>
      </c>
      <c r="Y700" s="46">
        <f t="shared" ca="1" si="294"/>
        <v>1.3002370715903485E-6</v>
      </c>
      <c r="Z700" s="19">
        <f t="shared" ca="1" si="295"/>
        <v>4.3503434437105486E-6</v>
      </c>
      <c r="AA700" s="46">
        <f t="shared" ca="1" si="296"/>
        <v>12.046374286937144</v>
      </c>
      <c r="AB700" s="47">
        <f t="shared" ca="1" si="297"/>
        <v>0.54670053636885152</v>
      </c>
      <c r="AC700" s="46">
        <f t="shared" ca="1" si="298"/>
        <v>905</v>
      </c>
      <c r="AD700" s="46">
        <f t="shared" ca="1" si="299"/>
        <v>0.71899841017488075</v>
      </c>
      <c r="AE700" s="46">
        <f t="shared" ca="1" si="300"/>
        <v>0.57986867771602701</v>
      </c>
      <c r="AF700" s="46">
        <f t="shared" ca="1" si="301"/>
        <v>0.54670053636885152</v>
      </c>
      <c r="AG700" s="46">
        <f t="shared" ca="1" si="289"/>
        <v>0.2511540862877506</v>
      </c>
      <c r="AH700" s="48">
        <f t="shared" ca="1" si="302"/>
        <v>0.29888147646599006</v>
      </c>
      <c r="AJ700" s="31">
        <f t="shared" si="290"/>
        <v>566</v>
      </c>
      <c r="AK700" s="20">
        <v>692</v>
      </c>
      <c r="AL700" s="20">
        <f t="shared" si="287"/>
        <v>5.7205725292270269E-2</v>
      </c>
      <c r="AM700" s="20">
        <f t="shared" si="288"/>
        <v>-5.559347488384165E-2</v>
      </c>
      <c r="AN700" s="20">
        <f t="shared" ca="1" si="303"/>
        <v>3.8613778017050973E-3</v>
      </c>
      <c r="AO700" s="20">
        <f t="shared" ca="1" si="304"/>
        <v>-4.4844779192611248E-2</v>
      </c>
      <c r="AP700" s="20">
        <f t="shared" ca="1" si="291"/>
        <v>-7.6011046928819645E-3</v>
      </c>
      <c r="AQ700" s="31">
        <f t="shared" ca="1" si="292"/>
        <v>-1.7918264548241816E-2</v>
      </c>
      <c r="AR700" s="89">
        <f t="shared" ca="1" si="293"/>
        <v>-2.0479901932220674E-2</v>
      </c>
      <c r="AT700" s="64">
        <f t="shared" si="305"/>
        <v>-4.421875</v>
      </c>
      <c r="AU700" s="65">
        <f t="shared" ca="1" si="306"/>
        <v>-2.5548175456654814E-4</v>
      </c>
      <c r="AV700" s="66">
        <f t="shared" ca="1" si="307"/>
        <v>-1.854651038006335E-3</v>
      </c>
    </row>
    <row r="701" spans="2:48" x14ac:dyDescent="0.2">
      <c r="B701" s="3">
        <v>38903</v>
      </c>
      <c r="C701" s="4">
        <v>1270.910034</v>
      </c>
      <c r="D701" s="4">
        <v>758.51000999999997</v>
      </c>
      <c r="E701" s="4">
        <v>719.84997599999997</v>
      </c>
      <c r="F701" s="4">
        <v>64.480002999999996</v>
      </c>
      <c r="G701" s="4">
        <v>96.910004000000001</v>
      </c>
      <c r="I701" s="74">
        <v>38903</v>
      </c>
      <c r="J701" s="75">
        <f t="shared" si="280"/>
        <v>-7.2488516764561061E-3</v>
      </c>
      <c r="K701" s="75">
        <f t="shared" si="281"/>
        <v>-1.5484647693565739E-2</v>
      </c>
      <c r="L701" s="75">
        <f t="shared" si="282"/>
        <v>-1.4983596305149385E-2</v>
      </c>
      <c r="M701" s="75">
        <f t="shared" si="283"/>
        <v>-1.9017190673184664E-2</v>
      </c>
      <c r="N701" s="76">
        <f t="shared" si="284"/>
        <v>-2.9834671702715742E-3</v>
      </c>
      <c r="P701" s="77">
        <v>43381</v>
      </c>
      <c r="Q701" s="78">
        <v>-3.9511638017170617E-4</v>
      </c>
      <c r="R701" s="78">
        <v>-3.0455439460902448E-5</v>
      </c>
      <c r="S701" s="78">
        <v>-1.5868814135097152E-3</v>
      </c>
      <c r="T701" s="78">
        <v>-4.8186715965263518E-3</v>
      </c>
      <c r="U701" s="79">
        <v>-3.8340840825431519E-4</v>
      </c>
      <c r="W701" s="44">
        <f t="shared" si="285"/>
        <v>43376</v>
      </c>
      <c r="X701" s="20">
        <f t="shared" ca="1" si="286"/>
        <v>-4.7456339716625481E-3</v>
      </c>
      <c r="Y701" s="20">
        <f t="shared" ca="1" si="294"/>
        <v>2.2521041792997652E-5</v>
      </c>
      <c r="Z701" s="20">
        <f t="shared" ca="1" si="295"/>
        <v>3.8769076948863127E-6</v>
      </c>
      <c r="AA701" s="20">
        <f t="shared" ca="1" si="296"/>
        <v>6.6514507849566433</v>
      </c>
      <c r="AB701" s="31">
        <f t="shared" ca="1" si="297"/>
        <v>-2.4101912627400681</v>
      </c>
      <c r="AC701" s="20">
        <f t="shared" ca="1" si="298"/>
        <v>13</v>
      </c>
      <c r="AD701" s="20">
        <f t="shared" ca="1" si="299"/>
        <v>9.9364069952305248E-3</v>
      </c>
      <c r="AE701" s="20">
        <f t="shared" ca="1" si="300"/>
        <v>-2.3287405603617564</v>
      </c>
      <c r="AF701" s="20">
        <f t="shared" ca="1" si="301"/>
        <v>-2.4101912627400681</v>
      </c>
      <c r="AG701" s="20">
        <f t="shared" ca="1" si="289"/>
        <v>6.0306542407866122</v>
      </c>
      <c r="AH701" s="45">
        <f t="shared" ca="1" si="302"/>
        <v>5.8090219229885642</v>
      </c>
      <c r="AJ701" s="47">
        <f t="shared" si="290"/>
        <v>565</v>
      </c>
      <c r="AK701" s="46">
        <v>693</v>
      </c>
      <c r="AL701" s="46">
        <f t="shared" si="287"/>
        <v>5.7205725292270269E-2</v>
      </c>
      <c r="AM701" s="46">
        <f t="shared" si="288"/>
        <v>-5.559347488384165E-2</v>
      </c>
      <c r="AN701" s="46">
        <f t="shared" ca="1" si="303"/>
        <v>2.8850079950520923E-2</v>
      </c>
      <c r="AO701" s="94">
        <f t="shared" ca="1" si="304"/>
        <v>-2.9911915620546393E-2</v>
      </c>
      <c r="AP701" s="46">
        <f t="shared" ca="1" si="291"/>
        <v>1.5382402194299195E-2</v>
      </c>
      <c r="AQ701" s="47">
        <f t="shared" ca="1" si="292"/>
        <v>-2.7336692890807937E-2</v>
      </c>
      <c r="AR701" s="90">
        <f t="shared" ca="1" si="293"/>
        <v>-2.7655031846738103E-2</v>
      </c>
      <c r="AT701" s="67">
        <f t="shared" si="305"/>
        <v>-4.3461538461538458</v>
      </c>
      <c r="AU701" s="56">
        <f t="shared" ca="1" si="306"/>
        <v>-1.0283795227381313E-3</v>
      </c>
      <c r="AV701" s="57">
        <f t="shared" ca="1" si="307"/>
        <v>-3.3239418795455054E-3</v>
      </c>
    </row>
    <row r="702" spans="2:48" x14ac:dyDescent="0.2">
      <c r="B702" s="3">
        <v>38904</v>
      </c>
      <c r="C702" s="4">
        <v>1274.079956</v>
      </c>
      <c r="D702" s="4">
        <v>760.48999000000003</v>
      </c>
      <c r="E702" s="4">
        <v>720.64001499999995</v>
      </c>
      <c r="F702" s="4">
        <v>65.160004000000001</v>
      </c>
      <c r="G702" s="4">
        <v>97</v>
      </c>
      <c r="I702" s="77">
        <v>38904</v>
      </c>
      <c r="J702" s="78">
        <f t="shared" si="280"/>
        <v>2.4942143150945037E-3</v>
      </c>
      <c r="K702" s="78">
        <f t="shared" si="281"/>
        <v>2.6103544764031115E-3</v>
      </c>
      <c r="L702" s="78">
        <f t="shared" si="282"/>
        <v>1.0975050723624374E-3</v>
      </c>
      <c r="M702" s="78">
        <f t="shared" si="283"/>
        <v>1.0545920725220877E-2</v>
      </c>
      <c r="N702" s="79">
        <f t="shared" si="284"/>
        <v>9.2865541518292885E-4</v>
      </c>
      <c r="P702" s="74">
        <v>43382</v>
      </c>
      <c r="Q702" s="75">
        <v>-1.4179037440386971E-3</v>
      </c>
      <c r="R702" s="75">
        <v>-5.6303210459531699E-3</v>
      </c>
      <c r="S702" s="75">
        <v>-4.6946492869721938E-3</v>
      </c>
      <c r="T702" s="75">
        <v>-2.572219856088243E-3</v>
      </c>
      <c r="U702" s="76">
        <v>1.4383066311410156E-3</v>
      </c>
      <c r="W702" s="42">
        <f t="shared" si="285"/>
        <v>43377</v>
      </c>
      <c r="X702" s="19">
        <f t="shared" ca="1" si="286"/>
        <v>-2.8609860493898319E-3</v>
      </c>
      <c r="Y702" s="46">
        <f t="shared" ca="1" si="294"/>
        <v>8.1852411748032376E-6</v>
      </c>
      <c r="Z702" s="19">
        <f t="shared" ca="1" si="295"/>
        <v>9.0708317062794811E-6</v>
      </c>
      <c r="AA702" s="46">
        <f t="shared" ca="1" si="296"/>
        <v>10.708077176236765</v>
      </c>
      <c r="AB702" s="47">
        <f t="shared" ca="1" si="297"/>
        <v>-0.94993127288609991</v>
      </c>
      <c r="AC702" s="46">
        <f t="shared" ca="1" si="298"/>
        <v>166</v>
      </c>
      <c r="AD702" s="46">
        <f t="shared" ca="1" si="299"/>
        <v>0.13155802861685215</v>
      </c>
      <c r="AE702" s="46">
        <f t="shared" ca="1" si="300"/>
        <v>-1.1190564502567053</v>
      </c>
      <c r="AF702" s="46">
        <f t="shared" ca="1" si="301"/>
        <v>-0.94993127288609991</v>
      </c>
      <c r="AG702" s="46">
        <f t="shared" ca="1" si="289"/>
        <v>0.9909785426062977</v>
      </c>
      <c r="AH702" s="48">
        <f t="shared" ca="1" si="302"/>
        <v>0.90236942320700597</v>
      </c>
      <c r="AJ702" s="31">
        <f t="shared" si="290"/>
        <v>564</v>
      </c>
      <c r="AK702" s="20">
        <v>694</v>
      </c>
      <c r="AL702" s="20">
        <f t="shared" si="287"/>
        <v>5.7205725292270269E-2</v>
      </c>
      <c r="AM702" s="20">
        <f t="shared" si="288"/>
        <v>-5.559347488384165E-2</v>
      </c>
      <c r="AN702" s="20">
        <f t="shared" ca="1" si="303"/>
        <v>-2.5751550050430491E-2</v>
      </c>
      <c r="AO702" s="20">
        <f t="shared" ca="1" si="304"/>
        <v>-1.0354761870366809E-3</v>
      </c>
      <c r="AP702" s="20">
        <f t="shared" ca="1" si="291"/>
        <v>2.5267775733189262E-2</v>
      </c>
      <c r="AQ702" s="31">
        <f t="shared" ca="1" si="292"/>
        <v>2.3881193369129913E-2</v>
      </c>
      <c r="AR702" s="89">
        <f t="shared" ca="1" si="293"/>
        <v>2.4379971172755959E-2</v>
      </c>
      <c r="AT702" s="64">
        <f t="shared" si="305"/>
        <v>-4.2727272727272725</v>
      </c>
      <c r="AU702" s="65">
        <f t="shared" ca="1" si="306"/>
        <v>-2.7279675503299235E-3</v>
      </c>
      <c r="AV702" s="66">
        <f t="shared" ca="1" si="307"/>
        <v>-2.5396364305515767E-3</v>
      </c>
    </row>
    <row r="703" spans="2:48" x14ac:dyDescent="0.2">
      <c r="B703" s="3">
        <v>38905</v>
      </c>
      <c r="C703" s="4">
        <v>1265.4799800000001</v>
      </c>
      <c r="D703" s="4">
        <v>753.38000499999998</v>
      </c>
      <c r="E703" s="4">
        <v>709.29998799999998</v>
      </c>
      <c r="F703" s="4">
        <v>64.860000999999997</v>
      </c>
      <c r="G703" s="4">
        <v>97.360000999999997</v>
      </c>
      <c r="I703" s="74">
        <v>38905</v>
      </c>
      <c r="J703" s="75">
        <f t="shared" si="280"/>
        <v>-6.749950000783129E-3</v>
      </c>
      <c r="K703" s="75">
        <f t="shared" si="281"/>
        <v>-9.3492157602232881E-3</v>
      </c>
      <c r="L703" s="75">
        <f t="shared" si="282"/>
        <v>-1.5736049572545544E-2</v>
      </c>
      <c r="M703" s="75">
        <f t="shared" si="283"/>
        <v>-4.6040973232598908E-3</v>
      </c>
      <c r="N703" s="76">
        <f t="shared" si="284"/>
        <v>3.7113505154638855E-3</v>
      </c>
      <c r="P703" s="77">
        <v>43383</v>
      </c>
      <c r="Q703" s="78">
        <v>-3.2864228913235163E-2</v>
      </c>
      <c r="R703" s="78">
        <v>-2.6276885111605534E-2</v>
      </c>
      <c r="S703" s="78">
        <v>-2.8645921771306967E-2</v>
      </c>
      <c r="T703" s="78">
        <v>-2.1237879891926013E-2</v>
      </c>
      <c r="U703" s="79">
        <v>-2.8722711054722294E-4</v>
      </c>
      <c r="W703" s="44">
        <f t="shared" si="285"/>
        <v>43378</v>
      </c>
      <c r="X703" s="20">
        <f t="shared" ca="1" si="286"/>
        <v>-2.1996557421510268E-3</v>
      </c>
      <c r="Y703" s="20">
        <f t="shared" ca="1" si="294"/>
        <v>4.8384853839779846E-6</v>
      </c>
      <c r="Z703" s="20">
        <f t="shared" ca="1" si="295"/>
        <v>9.1628481739480864E-6</v>
      </c>
      <c r="AA703" s="20">
        <f t="shared" ca="1" si="296"/>
        <v>11.072298754445004</v>
      </c>
      <c r="AB703" s="31">
        <f t="shared" ca="1" si="297"/>
        <v>-0.72667374876438529</v>
      </c>
      <c r="AC703" s="20">
        <f t="shared" ca="1" si="298"/>
        <v>224</v>
      </c>
      <c r="AD703" s="20">
        <f t="shared" ca="1" si="299"/>
        <v>0.17766295707472177</v>
      </c>
      <c r="AE703" s="20">
        <f t="shared" ca="1" si="300"/>
        <v>-0.92430812412133223</v>
      </c>
      <c r="AF703" s="20">
        <f t="shared" ca="1" si="301"/>
        <v>-0.72667374876438529</v>
      </c>
      <c r="AG703" s="20">
        <f t="shared" ca="1" si="289"/>
        <v>0.59632608783590413</v>
      </c>
      <c r="AH703" s="45">
        <f t="shared" ca="1" si="302"/>
        <v>0.52805473714328488</v>
      </c>
      <c r="AJ703" s="47">
        <f t="shared" si="290"/>
        <v>563</v>
      </c>
      <c r="AK703" s="46">
        <v>695</v>
      </c>
      <c r="AL703" s="46">
        <f t="shared" si="287"/>
        <v>5.7205725292270269E-2</v>
      </c>
      <c r="AM703" s="46">
        <f t="shared" si="288"/>
        <v>-5.559347488384165E-2</v>
      </c>
      <c r="AN703" s="46">
        <f t="shared" ca="1" si="303"/>
        <v>-2.1935098214558579E-2</v>
      </c>
      <c r="AO703" s="94">
        <f t="shared" ca="1" si="304"/>
        <v>-2.269383979585338E-2</v>
      </c>
      <c r="AP703" s="46">
        <f t="shared" ca="1" si="291"/>
        <v>-5.8036451762060251E-2</v>
      </c>
      <c r="AQ703" s="47">
        <f t="shared" ca="1" si="292"/>
        <v>6.6443566173508953E-2</v>
      </c>
      <c r="AR703" s="90">
        <f t="shared" ca="1" si="293"/>
        <v>6.7758061113475709E-2</v>
      </c>
      <c r="AT703" s="67">
        <f t="shared" si="305"/>
        <v>-4.2014925373134329</v>
      </c>
      <c r="AU703" s="56">
        <f t="shared" ca="1" si="306"/>
        <v>-1.4151592087702685E-2</v>
      </c>
      <c r="AV703" s="57">
        <f t="shared" ca="1" si="307"/>
        <v>-1.9289702822520727E-2</v>
      </c>
    </row>
    <row r="704" spans="2:48" x14ac:dyDescent="0.2">
      <c r="B704" s="3">
        <v>38908</v>
      </c>
      <c r="C704" s="4">
        <v>1267.339966</v>
      </c>
      <c r="D704" s="4">
        <v>752.080017</v>
      </c>
      <c r="E704" s="4">
        <v>709.080017</v>
      </c>
      <c r="F704" s="4">
        <v>65.400002000000001</v>
      </c>
      <c r="G704" s="4">
        <v>97.449996999999996</v>
      </c>
      <c r="I704" s="77">
        <v>38908</v>
      </c>
      <c r="J704" s="78">
        <f t="shared" si="280"/>
        <v>1.4697869815371834E-3</v>
      </c>
      <c r="K704" s="78">
        <f t="shared" si="281"/>
        <v>-1.7255408842447111E-3</v>
      </c>
      <c r="L704" s="78">
        <f t="shared" si="282"/>
        <v>-3.1012407122723201E-4</v>
      </c>
      <c r="M704" s="78">
        <f t="shared" si="283"/>
        <v>8.325639711291459E-3</v>
      </c>
      <c r="N704" s="79">
        <f t="shared" si="284"/>
        <v>9.2436317867333729E-4</v>
      </c>
      <c r="P704" s="74">
        <v>43384</v>
      </c>
      <c r="Q704" s="75">
        <v>-2.0573007811006506E-2</v>
      </c>
      <c r="R704" s="75">
        <v>-2.031041439635016E-2</v>
      </c>
      <c r="S704" s="75">
        <v>-1.9061722568665583E-2</v>
      </c>
      <c r="T704" s="75">
        <v>-1.3949132700672686E-2</v>
      </c>
      <c r="U704" s="76">
        <v>2.9690354192496307E-3</v>
      </c>
      <c r="W704" s="42">
        <f t="shared" si="285"/>
        <v>43381</v>
      </c>
      <c r="X704" s="19">
        <f t="shared" ca="1" si="286"/>
        <v>-3.8340840825431519E-4</v>
      </c>
      <c r="Y704" s="46">
        <f t="shared" ca="1" si="294"/>
        <v>1.4700200752010762E-7</v>
      </c>
      <c r="Z704" s="19">
        <f t="shared" ca="1" si="295"/>
        <v>8.3565266855703459E-6</v>
      </c>
      <c r="AA704" s="46">
        <f t="shared" ca="1" si="296"/>
        <v>11.674876404621957</v>
      </c>
      <c r="AB704" s="47">
        <f t="shared" ca="1" si="297"/>
        <v>-0.13263212585855058</v>
      </c>
      <c r="AC704" s="46">
        <f t="shared" ca="1" si="298"/>
        <v>503</v>
      </c>
      <c r="AD704" s="46">
        <f t="shared" ca="1" si="299"/>
        <v>0.39944356120826707</v>
      </c>
      <c r="AE704" s="46">
        <f t="shared" ca="1" si="300"/>
        <v>-0.25478763965428053</v>
      </c>
      <c r="AF704" s="46">
        <f t="shared" ca="1" si="301"/>
        <v>-0.13263212585855058</v>
      </c>
      <c r="AG704" s="46">
        <f t="shared" ca="1" si="289"/>
        <v>3.1748078470746274E-2</v>
      </c>
      <c r="AH704" s="48">
        <f t="shared" ca="1" si="302"/>
        <v>1.7591280809758403E-2</v>
      </c>
      <c r="AJ704" s="31">
        <f t="shared" si="290"/>
        <v>562</v>
      </c>
      <c r="AK704" s="20">
        <v>696</v>
      </c>
      <c r="AL704" s="20">
        <f t="shared" si="287"/>
        <v>5.7205725292270269E-2</v>
      </c>
      <c r="AM704" s="20">
        <f t="shared" si="288"/>
        <v>-5.559347488384165E-2</v>
      </c>
      <c r="AN704" s="20">
        <f t="shared" ca="1" si="303"/>
        <v>-1.5543182024449868E-2</v>
      </c>
      <c r="AO704" s="20">
        <f t="shared" ca="1" si="304"/>
        <v>-2.8577764671276144E-2</v>
      </c>
      <c r="AP704" s="20">
        <f t="shared" ca="1" si="291"/>
        <v>-4.3059875158987489E-3</v>
      </c>
      <c r="AQ704" s="31">
        <f t="shared" ca="1" si="292"/>
        <v>-5.2637761920124827E-3</v>
      </c>
      <c r="AR704" s="89">
        <f t="shared" ca="1" si="293"/>
        <v>-1.0481959688105348E-2</v>
      </c>
      <c r="AT704" s="64">
        <f t="shared" si="305"/>
        <v>-4.132352941176471</v>
      </c>
      <c r="AU704" s="65">
        <f t="shared" ca="1" si="306"/>
        <v>-7.6620139777475329E-5</v>
      </c>
      <c r="AV704" s="66">
        <f t="shared" ca="1" si="307"/>
        <v>-4.5402772899649156E-4</v>
      </c>
    </row>
    <row r="705" spans="2:48" x14ac:dyDescent="0.2">
      <c r="B705" s="3">
        <v>38909</v>
      </c>
      <c r="C705" s="4">
        <v>1272.4300539999999</v>
      </c>
      <c r="D705" s="4">
        <v>754.96002199999998</v>
      </c>
      <c r="E705" s="4">
        <v>714.39001499999995</v>
      </c>
      <c r="F705" s="4">
        <v>65.580001999999993</v>
      </c>
      <c r="G705" s="4">
        <v>97.610000999999997</v>
      </c>
      <c r="I705" s="74">
        <v>38909</v>
      </c>
      <c r="J705" s="75">
        <f t="shared" si="280"/>
        <v>4.0163556240282909E-3</v>
      </c>
      <c r="K705" s="75">
        <f t="shared" si="281"/>
        <v>3.8293864148766271E-3</v>
      </c>
      <c r="L705" s="75">
        <f t="shared" si="282"/>
        <v>7.4885737472417738E-3</v>
      </c>
      <c r="M705" s="75">
        <f t="shared" si="283"/>
        <v>2.7522934938135415E-3</v>
      </c>
      <c r="N705" s="76">
        <f t="shared" si="284"/>
        <v>1.6419087216595883E-3</v>
      </c>
      <c r="P705" s="77">
        <v>43385</v>
      </c>
      <c r="Q705" s="78">
        <v>1.4206197963573476E-2</v>
      </c>
      <c r="R705" s="78">
        <v>2.4213571584680562E-3</v>
      </c>
      <c r="S705" s="78">
        <v>8.4124875162982615E-4</v>
      </c>
      <c r="T705" s="78">
        <v>3.6151996795850219E-3</v>
      </c>
      <c r="U705" s="79">
        <v>2.8646867564491009E-4</v>
      </c>
      <c r="W705" s="44">
        <f t="shared" si="285"/>
        <v>43382</v>
      </c>
      <c r="X705" s="20">
        <f t="shared" ca="1" si="286"/>
        <v>1.4383066311410156E-3</v>
      </c>
      <c r="Y705" s="20">
        <f t="shared" ca="1" si="294"/>
        <v>2.0687259651842176E-6</v>
      </c>
      <c r="Z705" s="20">
        <f t="shared" ca="1" si="295"/>
        <v>6.5352536069967761E-6</v>
      </c>
      <c r="AA705" s="20">
        <f t="shared" ca="1" si="296"/>
        <v>11.621750714591576</v>
      </c>
      <c r="AB705" s="31">
        <f t="shared" ca="1" si="297"/>
        <v>0.56262659868860565</v>
      </c>
      <c r="AC705" s="20">
        <f t="shared" ca="1" si="298"/>
        <v>919</v>
      </c>
      <c r="AD705" s="20">
        <f t="shared" ca="1" si="299"/>
        <v>0.73012718600953896</v>
      </c>
      <c r="AE705" s="20">
        <f t="shared" ca="1" si="300"/>
        <v>0.613197696079259</v>
      </c>
      <c r="AF705" s="20">
        <f t="shared" ca="1" si="301"/>
        <v>0.56262659868860565</v>
      </c>
      <c r="AG705" s="20">
        <f t="shared" ca="1" si="289"/>
        <v>0.26737050584211303</v>
      </c>
      <c r="AH705" s="45">
        <f t="shared" ca="1" si="302"/>
        <v>0.31654868955190923</v>
      </c>
      <c r="AJ705" s="47">
        <f t="shared" si="290"/>
        <v>561</v>
      </c>
      <c r="AK705" s="46">
        <v>697</v>
      </c>
      <c r="AL705" s="46">
        <f t="shared" si="287"/>
        <v>5.7205725292270269E-2</v>
      </c>
      <c r="AM705" s="46">
        <f t="shared" si="288"/>
        <v>-5.559347488384165E-2</v>
      </c>
      <c r="AN705" s="46">
        <f t="shared" ca="1" si="303"/>
        <v>1.6048511903843019E-2</v>
      </c>
      <c r="AO705" s="94">
        <f t="shared" ca="1" si="304"/>
        <v>-1.1923182947903023E-2</v>
      </c>
      <c r="AP705" s="46">
        <f t="shared" ca="1" si="291"/>
        <v>-3.8095476875145383E-2</v>
      </c>
      <c r="AQ705" s="47">
        <f t="shared" ca="1" si="292"/>
        <v>1.1712800139035553E-2</v>
      </c>
      <c r="AR705" s="90">
        <f t="shared" ca="1" si="293"/>
        <v>1.5195069929630704E-2</v>
      </c>
      <c r="AT705" s="67">
        <f t="shared" si="305"/>
        <v>-4.0652173913043477</v>
      </c>
      <c r="AU705" s="56">
        <f t="shared" ca="1" si="306"/>
        <v>-5.89970917414056E-3</v>
      </c>
      <c r="AV705" s="57">
        <f t="shared" ca="1" si="307"/>
        <v>-9.3861865393718858E-4</v>
      </c>
    </row>
    <row r="706" spans="2:48" x14ac:dyDescent="0.2">
      <c r="B706" s="3">
        <v>38910</v>
      </c>
      <c r="C706" s="4">
        <v>1258.599976</v>
      </c>
      <c r="D706" s="4">
        <v>745.86999500000002</v>
      </c>
      <c r="E706" s="4">
        <v>701.169983</v>
      </c>
      <c r="F706" s="4">
        <v>64.349997999999999</v>
      </c>
      <c r="G706" s="4">
        <v>97.669998000000007</v>
      </c>
      <c r="I706" s="77">
        <v>38910</v>
      </c>
      <c r="J706" s="78">
        <f t="shared" si="280"/>
        <v>-1.0869028090403748E-2</v>
      </c>
      <c r="K706" s="78">
        <f t="shared" si="281"/>
        <v>-1.2040408412513217E-2</v>
      </c>
      <c r="L706" s="78">
        <f t="shared" si="282"/>
        <v>-1.8505342631363553E-2</v>
      </c>
      <c r="M706" s="78">
        <f t="shared" si="283"/>
        <v>-1.8755778628978908E-2</v>
      </c>
      <c r="N706" s="79">
        <f t="shared" si="284"/>
        <v>6.1466037686045967E-4</v>
      </c>
      <c r="P706" s="74">
        <v>43388</v>
      </c>
      <c r="Q706" s="75">
        <v>-5.9049790544291863E-3</v>
      </c>
      <c r="R706" s="75">
        <v>4.2164408817634991E-3</v>
      </c>
      <c r="S706" s="75">
        <v>4.1443037837223425E-3</v>
      </c>
      <c r="T706" s="75">
        <v>-2.3492091573753698E-3</v>
      </c>
      <c r="U706" s="76">
        <v>-6.6825775656318071E-4</v>
      </c>
      <c r="W706" s="42">
        <f t="shared" si="285"/>
        <v>43383</v>
      </c>
      <c r="X706" s="19">
        <f t="shared" ca="1" si="286"/>
        <v>-2.8722711054722294E-4</v>
      </c>
      <c r="Y706" s="46">
        <f t="shared" ca="1" si="294"/>
        <v>8.2499413033306625E-8</v>
      </c>
      <c r="Z706" s="19">
        <f t="shared" ca="1" si="295"/>
        <v>5.6917941135776888E-6</v>
      </c>
      <c r="AA706" s="46">
        <f t="shared" ca="1" si="296"/>
        <v>12.061990601718161</v>
      </c>
      <c r="AB706" s="47">
        <f t="shared" ca="1" si="297"/>
        <v>-0.12039288959175171</v>
      </c>
      <c r="AC706" s="46">
        <f t="shared" ca="1" si="298"/>
        <v>509</v>
      </c>
      <c r="AD706" s="46">
        <f t="shared" ca="1" si="299"/>
        <v>0.40421303656597773</v>
      </c>
      <c r="AE706" s="46">
        <f t="shared" ca="1" si="300"/>
        <v>-0.24245699848584026</v>
      </c>
      <c r="AF706" s="46">
        <f t="shared" ca="1" si="301"/>
        <v>-0.12039288959175171</v>
      </c>
      <c r="AG706" s="46">
        <f t="shared" ca="1" si="289"/>
        <v>2.7536305469715326E-2</v>
      </c>
      <c r="AH706" s="48">
        <f t="shared" ca="1" si="302"/>
        <v>1.4494447864251718E-2</v>
      </c>
      <c r="AJ706" s="31">
        <f t="shared" si="290"/>
        <v>560</v>
      </c>
      <c r="AK706" s="20">
        <v>698</v>
      </c>
      <c r="AL706" s="20">
        <f t="shared" si="287"/>
        <v>5.7205725292270269E-2</v>
      </c>
      <c r="AM706" s="20">
        <f t="shared" si="288"/>
        <v>-5.559347488384165E-2</v>
      </c>
      <c r="AN706" s="20">
        <f t="shared" ca="1" si="303"/>
        <v>-3.1258686920869756E-2</v>
      </c>
      <c r="AO706" s="20">
        <f t="shared" ca="1" si="304"/>
        <v>6.8561853339846801E-3</v>
      </c>
      <c r="AP706" s="20">
        <f t="shared" ca="1" si="291"/>
        <v>-5.3290374790443323E-2</v>
      </c>
      <c r="AQ706" s="31">
        <f t="shared" ca="1" si="292"/>
        <v>-2.2878193670258794E-2</v>
      </c>
      <c r="AR706" s="89">
        <f t="shared" ca="1" si="293"/>
        <v>-2.4231166388388393E-2</v>
      </c>
      <c r="AT706" s="64">
        <f t="shared" si="305"/>
        <v>-4</v>
      </c>
      <c r="AU706" s="65">
        <f t="shared" ca="1" si="306"/>
        <v>-1.1359456181223668E-2</v>
      </c>
      <c r="AV706" s="66">
        <f t="shared" ca="1" si="307"/>
        <v>-2.3485976981670537E-3</v>
      </c>
    </row>
    <row r="707" spans="2:48" x14ac:dyDescent="0.2">
      <c r="B707" s="3">
        <v>38911</v>
      </c>
      <c r="C707" s="4">
        <v>1242.280029</v>
      </c>
      <c r="D707" s="4">
        <v>732.919983</v>
      </c>
      <c r="E707" s="4">
        <v>687.28997800000002</v>
      </c>
      <c r="F707" s="4">
        <v>63.220001000000003</v>
      </c>
      <c r="G707" s="4">
        <v>97.75</v>
      </c>
      <c r="I707" s="74">
        <v>38911</v>
      </c>
      <c r="J707" s="75">
        <f t="shared" si="280"/>
        <v>-1.2966746632132429E-2</v>
      </c>
      <c r="K707" s="75">
        <f t="shared" si="281"/>
        <v>-1.736229113225022E-2</v>
      </c>
      <c r="L707" s="75">
        <f t="shared" si="282"/>
        <v>-1.9795492300759235E-2</v>
      </c>
      <c r="M707" s="75">
        <f t="shared" si="283"/>
        <v>-1.7560171485941554E-2</v>
      </c>
      <c r="N707" s="76">
        <f t="shared" si="284"/>
        <v>8.1910516676772375E-4</v>
      </c>
      <c r="P707" s="77">
        <v>43389</v>
      </c>
      <c r="Q707" s="78">
        <v>2.1495600231814009E-2</v>
      </c>
      <c r="R707" s="78">
        <v>2.088721419728801E-2</v>
      </c>
      <c r="S707" s="78">
        <v>2.816964951018169E-2</v>
      </c>
      <c r="T707" s="78">
        <v>1.7111459699977138E-2</v>
      </c>
      <c r="U707" s="79">
        <v>5.7315628582339611E-4</v>
      </c>
      <c r="W707" s="44">
        <f t="shared" si="285"/>
        <v>43384</v>
      </c>
      <c r="X707" s="20">
        <f t="shared" ca="1" si="286"/>
        <v>2.9690354192496307E-3</v>
      </c>
      <c r="Y707" s="20">
        <f t="shared" ca="1" si="294"/>
        <v>8.8151713207588315E-6</v>
      </c>
      <c r="Z707" s="20">
        <f t="shared" ca="1" si="295"/>
        <v>4.5498007337160487E-6</v>
      </c>
      <c r="AA707" s="20">
        <f t="shared" ca="1" si="296"/>
        <v>10.362941978721018</v>
      </c>
      <c r="AB707" s="31">
        <f t="shared" ca="1" si="297"/>
        <v>1.3919357535558519</v>
      </c>
      <c r="AC707" s="20">
        <f t="shared" ca="1" si="298"/>
        <v>1180</v>
      </c>
      <c r="AD707" s="20">
        <f t="shared" ca="1" si="299"/>
        <v>0.93759936406995226</v>
      </c>
      <c r="AE707" s="20">
        <f t="shared" ca="1" si="300"/>
        <v>1.53492898899328</v>
      </c>
      <c r="AF707" s="20">
        <f t="shared" ca="1" si="301"/>
        <v>1.3919357535558519</v>
      </c>
      <c r="AG707" s="20">
        <f t="shared" ca="1" si="289"/>
        <v>1.8127605782149174</v>
      </c>
      <c r="AH707" s="45">
        <f t="shared" ca="1" si="302"/>
        <v>1.9374851420270975</v>
      </c>
      <c r="AJ707" s="47">
        <f t="shared" si="290"/>
        <v>559</v>
      </c>
      <c r="AK707" s="46">
        <v>699</v>
      </c>
      <c r="AL707" s="46">
        <f t="shared" si="287"/>
        <v>5.7205725292270269E-2</v>
      </c>
      <c r="AM707" s="46">
        <f t="shared" si="288"/>
        <v>-5.559347488384165E-2</v>
      </c>
      <c r="AN707" s="46">
        <f t="shared" ca="1" si="303"/>
        <v>1.9168787989223543E-2</v>
      </c>
      <c r="AO707" s="94">
        <f t="shared" ca="1" si="304"/>
        <v>-2.4805769166307973E-3</v>
      </c>
      <c r="AP707" s="46">
        <f t="shared" ca="1" si="291"/>
        <v>2.4775414477963514E-3</v>
      </c>
      <c r="AQ707" s="47">
        <f t="shared" ca="1" si="292"/>
        <v>-2.0333576532260349E-2</v>
      </c>
      <c r="AR707" s="90">
        <f t="shared" ca="1" si="293"/>
        <v>-2.4812305983367706E-2</v>
      </c>
      <c r="AT707" s="67">
        <f t="shared" si="305"/>
        <v>-3.936619718309859</v>
      </c>
      <c r="AU707" s="56">
        <f t="shared" ca="1" si="306"/>
        <v>-2.416380492029438E-5</v>
      </c>
      <c r="AV707" s="57">
        <f t="shared" ca="1" si="307"/>
        <v>-2.4235820089482819E-3</v>
      </c>
    </row>
    <row r="708" spans="2:48" x14ac:dyDescent="0.2">
      <c r="B708" s="3">
        <v>38912</v>
      </c>
      <c r="C708" s="4">
        <v>1236.1999510000001</v>
      </c>
      <c r="D708" s="4">
        <v>727.64001499999995</v>
      </c>
      <c r="E708" s="4">
        <v>681.23999000000003</v>
      </c>
      <c r="F708" s="4">
        <v>62.68</v>
      </c>
      <c r="G708" s="4">
        <v>97.879997000000003</v>
      </c>
      <c r="I708" s="77">
        <v>38912</v>
      </c>
      <c r="J708" s="78">
        <f t="shared" si="280"/>
        <v>-4.8942894178973856E-3</v>
      </c>
      <c r="K708" s="78">
        <f t="shared" si="281"/>
        <v>-7.2040169765708977E-3</v>
      </c>
      <c r="L708" s="78">
        <f t="shared" si="282"/>
        <v>-8.8026716432055771E-3</v>
      </c>
      <c r="M708" s="78">
        <f t="shared" si="283"/>
        <v>-8.5416164419232412E-3</v>
      </c>
      <c r="N708" s="79">
        <f t="shared" si="284"/>
        <v>1.3298925831202355E-3</v>
      </c>
      <c r="P708" s="74">
        <v>43390</v>
      </c>
      <c r="Q708" s="75">
        <v>-2.5266236039021936E-4</v>
      </c>
      <c r="R708" s="75">
        <v>-2.5906989512765929E-3</v>
      </c>
      <c r="S708" s="75">
        <v>-4.5339483944254154E-3</v>
      </c>
      <c r="T708" s="75">
        <v>-5.7108040482974675E-3</v>
      </c>
      <c r="U708" s="76">
        <v>-2.004955165265482E-3</v>
      </c>
      <c r="W708" s="42">
        <f t="shared" si="285"/>
        <v>43385</v>
      </c>
      <c r="X708" s="19">
        <f t="shared" ca="1" si="286"/>
        <v>2.8646867564491009E-4</v>
      </c>
      <c r="Y708" s="46">
        <f t="shared" ca="1" si="294"/>
        <v>8.2064302125748708E-8</v>
      </c>
      <c r="Z708" s="19">
        <f t="shared" ca="1" si="295"/>
        <v>5.987445359890642E-6</v>
      </c>
      <c r="AA708" s="46">
        <f t="shared" ca="1" si="296"/>
        <v>12.012139658163717</v>
      </c>
      <c r="AB708" s="47">
        <f t="shared" ca="1" si="297"/>
        <v>0.11707289524874601</v>
      </c>
      <c r="AC708" s="46">
        <f t="shared" ca="1" si="298"/>
        <v>650</v>
      </c>
      <c r="AD708" s="46">
        <f t="shared" ca="1" si="299"/>
        <v>0.51629570747217801</v>
      </c>
      <c r="AE708" s="46">
        <f t="shared" ca="1" si="300"/>
        <v>4.0858646693637618E-2</v>
      </c>
      <c r="AF708" s="46">
        <f t="shared" ca="1" si="301"/>
        <v>0.11707289524874601</v>
      </c>
      <c r="AG708" s="46">
        <f t="shared" ca="1" si="289"/>
        <v>5.1158422642940066E-3</v>
      </c>
      <c r="AH708" s="48">
        <f t="shared" ca="1" si="302"/>
        <v>1.3706062801923853E-2</v>
      </c>
      <c r="AJ708" s="31">
        <f t="shared" si="290"/>
        <v>558</v>
      </c>
      <c r="AK708" s="20">
        <v>700</v>
      </c>
      <c r="AL708" s="20">
        <f t="shared" si="287"/>
        <v>5.7205725292270269E-2</v>
      </c>
      <c r="AM708" s="20">
        <f t="shared" si="288"/>
        <v>-5.559347488384165E-2</v>
      </c>
      <c r="AN708" s="20">
        <f t="shared" ca="1" si="303"/>
        <v>6.3068344197548705E-3</v>
      </c>
      <c r="AO708" s="20">
        <f t="shared" ca="1" si="304"/>
        <v>-1.2311205969544046E-2</v>
      </c>
      <c r="AP708" s="20">
        <f t="shared" ca="1" si="291"/>
        <v>7.3450045153621635E-2</v>
      </c>
      <c r="AQ708" s="31">
        <f t="shared" ca="1" si="292"/>
        <v>3.2228934162610724E-2</v>
      </c>
      <c r="AR708" s="89">
        <f t="shared" ca="1" si="293"/>
        <v>3.4896649320752204E-2</v>
      </c>
      <c r="AT708" s="64">
        <f t="shared" si="305"/>
        <v>-3.875</v>
      </c>
      <c r="AU708" s="65">
        <f t="shared" ca="1" si="306"/>
        <v>-2.0905272890642597E-2</v>
      </c>
      <c r="AV708" s="66">
        <f t="shared" ca="1" si="307"/>
        <v>-4.718882518535277E-3</v>
      </c>
    </row>
    <row r="709" spans="2:48" x14ac:dyDescent="0.2">
      <c r="B709" s="3">
        <v>38915</v>
      </c>
      <c r="C709" s="4">
        <v>1234.48999</v>
      </c>
      <c r="D709" s="4">
        <v>722.51000999999997</v>
      </c>
      <c r="E709" s="4">
        <v>677.69000200000005</v>
      </c>
      <c r="F709" s="4">
        <v>61.799999</v>
      </c>
      <c r="G709" s="4">
        <v>97.669998000000007</v>
      </c>
      <c r="I709" s="74">
        <v>38915</v>
      </c>
      <c r="J709" s="75">
        <f t="shared" si="280"/>
        <v>-1.3832398218563116E-3</v>
      </c>
      <c r="K709" s="75">
        <f t="shared" si="281"/>
        <v>-7.0501963804175654E-3</v>
      </c>
      <c r="L709" s="75">
        <f t="shared" si="282"/>
        <v>-5.2110681288689243E-3</v>
      </c>
      <c r="M709" s="75">
        <f t="shared" si="283"/>
        <v>-1.4039582003828974E-2</v>
      </c>
      <c r="N709" s="76">
        <f t="shared" si="284"/>
        <v>-2.1454741156152288E-3</v>
      </c>
      <c r="P709" s="77">
        <v>43391</v>
      </c>
      <c r="Q709" s="78">
        <v>-1.4391922484002614E-2</v>
      </c>
      <c r="R709" s="78">
        <v>-1.5067302179886622E-2</v>
      </c>
      <c r="S709" s="78">
        <v>-1.8149205105423311E-2</v>
      </c>
      <c r="T709" s="78">
        <v>-1.6144008573238493E-2</v>
      </c>
      <c r="U709" s="79">
        <v>-6.69664217637727E-4</v>
      </c>
      <c r="W709" s="44">
        <f t="shared" si="285"/>
        <v>43388</v>
      </c>
      <c r="X709" s="20">
        <f t="shared" ca="1" si="286"/>
        <v>-6.6825775656318071E-4</v>
      </c>
      <c r="Y709" s="20">
        <f t="shared" ca="1" si="294"/>
        <v>4.4656842920685527E-7</v>
      </c>
      <c r="Z709" s="20">
        <f t="shared" ca="1" si="295"/>
        <v>4.768102881414465E-6</v>
      </c>
      <c r="AA709" s="20">
        <f t="shared" ca="1" si="296"/>
        <v>12.15990458585666</v>
      </c>
      <c r="AB709" s="31">
        <f t="shared" ca="1" si="297"/>
        <v>-0.30603507168213662</v>
      </c>
      <c r="AC709" s="20">
        <f t="shared" ca="1" si="298"/>
        <v>412</v>
      </c>
      <c r="AD709" s="20">
        <f t="shared" ca="1" si="299"/>
        <v>0.32710651828298887</v>
      </c>
      <c r="AE709" s="20">
        <f t="shared" ca="1" si="300"/>
        <v>-0.44791708645561451</v>
      </c>
      <c r="AF709" s="20">
        <f t="shared" ca="1" si="301"/>
        <v>-0.30603507168213662</v>
      </c>
      <c r="AG709" s="20">
        <f t="shared" ca="1" si="289"/>
        <v>0.12361050084512684</v>
      </c>
      <c r="AH709" s="45">
        <f t="shared" ca="1" si="302"/>
        <v>9.3657465099490481E-2</v>
      </c>
      <c r="AJ709" s="47">
        <f t="shared" si="290"/>
        <v>557</v>
      </c>
      <c r="AK709" s="46">
        <v>701</v>
      </c>
      <c r="AL709" s="46">
        <f t="shared" si="287"/>
        <v>5.7205725292270269E-2</v>
      </c>
      <c r="AM709" s="46">
        <f t="shared" si="288"/>
        <v>-5.559347488384165E-2</v>
      </c>
      <c r="AN709" s="46">
        <f t="shared" ca="1" si="303"/>
        <v>-3.1981381828765365E-2</v>
      </c>
      <c r="AO709" s="94">
        <f t="shared" ca="1" si="304"/>
        <v>-8.233633542135847E-4</v>
      </c>
      <c r="AP709" s="46">
        <f t="shared" ca="1" si="291"/>
        <v>6.6456760622088298E-3</v>
      </c>
      <c r="AQ709" s="47">
        <f t="shared" ca="1" si="292"/>
        <v>-2.3690070887260134E-2</v>
      </c>
      <c r="AR709" s="90">
        <f t="shared" ca="1" si="293"/>
        <v>-2.3155573211766693E-2</v>
      </c>
      <c r="AT709" s="67">
        <f t="shared" si="305"/>
        <v>-3.8150684931506849</v>
      </c>
      <c r="AU709" s="56">
        <f t="shared" ca="1" si="306"/>
        <v>-1.6849253938606309E-4</v>
      </c>
      <c r="AV709" s="57">
        <f t="shared" ca="1" si="307"/>
        <v>-2.0455656021669618E-3</v>
      </c>
    </row>
    <row r="710" spans="2:48" x14ac:dyDescent="0.2">
      <c r="B710" s="3">
        <v>38916</v>
      </c>
      <c r="C710" s="4">
        <v>1236.8599850000001</v>
      </c>
      <c r="D710" s="4">
        <v>722.72997999999995</v>
      </c>
      <c r="E710" s="4">
        <v>681.64001499999995</v>
      </c>
      <c r="F710" s="4">
        <v>61.700001</v>
      </c>
      <c r="G710" s="4">
        <v>97.599997999999999</v>
      </c>
      <c r="I710" s="77">
        <v>38916</v>
      </c>
      <c r="J710" s="78">
        <f t="shared" si="280"/>
        <v>1.9198171060099216E-3</v>
      </c>
      <c r="K710" s="78">
        <f t="shared" si="281"/>
        <v>3.0445252931511543E-4</v>
      </c>
      <c r="L710" s="78">
        <f t="shared" si="282"/>
        <v>5.8286428726152268E-3</v>
      </c>
      <c r="M710" s="78">
        <f t="shared" si="283"/>
        <v>-1.6180906410694176E-3</v>
      </c>
      <c r="N710" s="79">
        <f t="shared" si="284"/>
        <v>-7.1669910344430835E-4</v>
      </c>
      <c r="P710" s="74">
        <v>43392</v>
      </c>
      <c r="Q710" s="75">
        <v>-3.6116989776221765E-4</v>
      </c>
      <c r="R710" s="75">
        <v>-6.5902515794250185E-3</v>
      </c>
      <c r="S710" s="75">
        <v>-1.1987801377542861E-2</v>
      </c>
      <c r="T710" s="75">
        <v>5.6800409327856733E-3</v>
      </c>
      <c r="U710" s="76">
        <v>-8.6153552423448999E-4</v>
      </c>
      <c r="W710" s="42">
        <f t="shared" si="285"/>
        <v>43389</v>
      </c>
      <c r="X710" s="19">
        <f t="shared" ca="1" si="286"/>
        <v>5.7315628582339611E-4</v>
      </c>
      <c r="Y710" s="46">
        <f t="shared" ca="1" si="294"/>
        <v>3.2850812797887051E-7</v>
      </c>
      <c r="Z710" s="19">
        <f t="shared" ca="1" si="295"/>
        <v>3.9625216906276509E-6</v>
      </c>
      <c r="AA710" s="46">
        <f t="shared" ca="1" si="296"/>
        <v>12.355726139186975</v>
      </c>
      <c r="AB710" s="47">
        <f t="shared" ca="1" si="297"/>
        <v>0.287930209622834</v>
      </c>
      <c r="AC710" s="46">
        <f t="shared" ca="1" si="298"/>
        <v>762</v>
      </c>
      <c r="AD710" s="46">
        <f t="shared" ca="1" si="299"/>
        <v>0.60532591414944359</v>
      </c>
      <c r="AE710" s="46">
        <f t="shared" ca="1" si="300"/>
        <v>0.26715714354465686</v>
      </c>
      <c r="AF710" s="46">
        <f t="shared" ca="1" si="301"/>
        <v>0.287930209622834</v>
      </c>
      <c r="AG710" s="46">
        <f t="shared" ca="1" si="289"/>
        <v>5.8749242708172902E-2</v>
      </c>
      <c r="AH710" s="48">
        <f t="shared" ca="1" si="302"/>
        <v>8.2903805613449108E-2</v>
      </c>
      <c r="AJ710" s="31">
        <f t="shared" si="290"/>
        <v>556</v>
      </c>
      <c r="AK710" s="20">
        <v>702</v>
      </c>
      <c r="AL710" s="20">
        <f t="shared" si="287"/>
        <v>5.7205725292270269E-2</v>
      </c>
      <c r="AM710" s="20">
        <f t="shared" si="288"/>
        <v>-5.559347488384165E-2</v>
      </c>
      <c r="AN710" s="20">
        <f t="shared" ca="1" si="303"/>
        <v>1.7051164032946336E-3</v>
      </c>
      <c r="AO710" s="20">
        <f t="shared" ca="1" si="304"/>
        <v>1.2912358496209453E-2</v>
      </c>
      <c r="AP710" s="20">
        <f t="shared" ca="1" si="291"/>
        <v>4.2611714771314681E-2</v>
      </c>
      <c r="AQ710" s="31">
        <f t="shared" ca="1" si="292"/>
        <v>4.2150052954597214E-2</v>
      </c>
      <c r="AR710" s="89">
        <f t="shared" ca="1" si="293"/>
        <v>4.4009336556308981E-2</v>
      </c>
      <c r="AT710" s="64">
        <f t="shared" si="305"/>
        <v>-3.7567567567567566</v>
      </c>
      <c r="AU710" s="65">
        <f t="shared" ca="1" si="306"/>
        <v>-6.8213620207975938E-3</v>
      </c>
      <c r="AV710" s="66">
        <f t="shared" ca="1" si="307"/>
        <v>-7.2761680236102669E-3</v>
      </c>
    </row>
    <row r="711" spans="2:48" x14ac:dyDescent="0.2">
      <c r="B711" s="3">
        <v>38917</v>
      </c>
      <c r="C711" s="4">
        <v>1259.8100589999999</v>
      </c>
      <c r="D711" s="4">
        <v>740.21997099999999</v>
      </c>
      <c r="E711" s="4">
        <v>702.34002699999996</v>
      </c>
      <c r="F711" s="4">
        <v>63.220001000000003</v>
      </c>
      <c r="G711" s="4">
        <v>97.980002999999996</v>
      </c>
      <c r="I711" s="74">
        <v>38917</v>
      </c>
      <c r="J711" s="75">
        <f t="shared" ref="J711:J774" si="308">(C711-C710)/C710</f>
        <v>1.8555110746831912E-2</v>
      </c>
      <c r="K711" s="75">
        <f t="shared" ref="K711:K774" si="309">(D711-D710)/D710</f>
        <v>2.419989689648689E-2</v>
      </c>
      <c r="L711" s="75">
        <f t="shared" ref="L711:L774" si="310">(E711-E710)/E710</f>
        <v>3.036795309031266E-2</v>
      </c>
      <c r="M711" s="75">
        <f t="shared" ref="M711:M774" si="311">(F711-F710)/F710</f>
        <v>2.4635331853560313E-2</v>
      </c>
      <c r="N711" s="76">
        <f t="shared" ref="N711:N774" si="312">(G711-G710)/G710</f>
        <v>3.8934939322436976E-3</v>
      </c>
      <c r="P711" s="77">
        <v>43395</v>
      </c>
      <c r="Q711" s="78">
        <v>-4.2995273740375518E-3</v>
      </c>
      <c r="R711" s="78">
        <v>-4.8179491114643275E-3</v>
      </c>
      <c r="S711" s="78">
        <v>-1.64719393515046E-3</v>
      </c>
      <c r="T711" s="78">
        <v>-4.3928928649860036E-3</v>
      </c>
      <c r="U711" s="79">
        <v>-1.9167384713017214E-4</v>
      </c>
      <c r="W711" s="44">
        <f t="shared" si="285"/>
        <v>43390</v>
      </c>
      <c r="X711" s="20">
        <f t="shared" ca="1" si="286"/>
        <v>-2.004955165265482E-3</v>
      </c>
      <c r="Y711" s="20">
        <f t="shared" ca="1" si="294"/>
        <v>4.0198452147247357E-6</v>
      </c>
      <c r="Z711" s="20">
        <f t="shared" ca="1" si="295"/>
        <v>3.3365473315894621E-6</v>
      </c>
      <c r="AA711" s="20">
        <f t="shared" ca="1" si="296"/>
        <v>11.405782114010016</v>
      </c>
      <c r="AB711" s="31">
        <f t="shared" ca="1" si="297"/>
        <v>-1.097630131097546</v>
      </c>
      <c r="AC711" s="20">
        <f t="shared" ca="1" si="298"/>
        <v>124</v>
      </c>
      <c r="AD711" s="20">
        <f t="shared" ca="1" si="299"/>
        <v>9.8171701112877582E-2</v>
      </c>
      <c r="AE711" s="20">
        <f t="shared" ca="1" si="300"/>
        <v>-1.2920396833782981</v>
      </c>
      <c r="AF711" s="20">
        <f t="shared" ca="1" si="301"/>
        <v>-1.097630131097546</v>
      </c>
      <c r="AG711" s="20">
        <f t="shared" ca="1" si="289"/>
        <v>1.3068557339768043</v>
      </c>
      <c r="AH711" s="45">
        <f t="shared" ca="1" si="302"/>
        <v>1.2047919046932161</v>
      </c>
      <c r="AJ711" s="47">
        <f t="shared" si="290"/>
        <v>555</v>
      </c>
      <c r="AK711" s="46">
        <v>703</v>
      </c>
      <c r="AL711" s="46">
        <f t="shared" si="287"/>
        <v>5.7205725292270269E-2</v>
      </c>
      <c r="AM711" s="46">
        <f t="shared" si="288"/>
        <v>-5.559347488384165E-2</v>
      </c>
      <c r="AN711" s="46">
        <f t="shared" ca="1" si="303"/>
        <v>5.0470252967599681E-2</v>
      </c>
      <c r="AO711" s="94">
        <f t="shared" ca="1" si="304"/>
        <v>-5.6677780661850722E-3</v>
      </c>
      <c r="AP711" s="46">
        <f t="shared" ca="1" si="291"/>
        <v>1.83814592319494E-2</v>
      </c>
      <c r="AQ711" s="47">
        <f t="shared" ca="1" si="292"/>
        <v>-2.6850800699731954E-2</v>
      </c>
      <c r="AR711" s="90">
        <f t="shared" ca="1" si="293"/>
        <v>-2.3510815306108095E-2</v>
      </c>
      <c r="AT711" s="67">
        <f t="shared" si="305"/>
        <v>-3.7</v>
      </c>
      <c r="AU711" s="56">
        <f t="shared" ca="1" si="306"/>
        <v>-1.2501487609345261E-3</v>
      </c>
      <c r="AV711" s="57">
        <f t="shared" ca="1" si="307"/>
        <v>-2.0452062145243288E-3</v>
      </c>
    </row>
    <row r="712" spans="2:48" x14ac:dyDescent="0.2">
      <c r="B712" s="3">
        <v>38918</v>
      </c>
      <c r="C712" s="4">
        <v>1249.130005</v>
      </c>
      <c r="D712" s="4">
        <v>723.48999000000003</v>
      </c>
      <c r="E712" s="4">
        <v>683.60998500000005</v>
      </c>
      <c r="F712" s="4">
        <v>62.880001</v>
      </c>
      <c r="G712" s="4">
        <v>98.080001999999993</v>
      </c>
      <c r="I712" s="77">
        <v>38918</v>
      </c>
      <c r="J712" s="78">
        <f t="shared" si="308"/>
        <v>-8.4775112912476979E-3</v>
      </c>
      <c r="K712" s="78">
        <f t="shared" si="309"/>
        <v>-2.260136399373093E-2</v>
      </c>
      <c r="L712" s="78">
        <f t="shared" si="310"/>
        <v>-2.6668054332605926E-2</v>
      </c>
      <c r="M712" s="78">
        <f t="shared" si="311"/>
        <v>-5.3780448374242101E-3</v>
      </c>
      <c r="N712" s="79">
        <f t="shared" si="312"/>
        <v>1.0206062149232312E-3</v>
      </c>
      <c r="P712" s="74">
        <v>43396</v>
      </c>
      <c r="Q712" s="75">
        <v>-5.5118302120861972E-3</v>
      </c>
      <c r="R712" s="75">
        <v>-9.8865060584085104E-3</v>
      </c>
      <c r="S712" s="75">
        <v>-8.3858616433907084E-3</v>
      </c>
      <c r="T712" s="75">
        <v>-9.4547432942759177E-3</v>
      </c>
      <c r="U712" s="76">
        <v>1.2458553185597286E-3</v>
      </c>
      <c r="W712" s="42">
        <f t="shared" ref="W712:W775" si="313">IF($P709="","",$P709)</f>
        <v>43391</v>
      </c>
      <c r="X712" s="19">
        <f t="shared" ref="X712:X775" ca="1" si="314">OFFSET(Q709,0,$X$1)</f>
        <v>-6.69664217637727E-4</v>
      </c>
      <c r="Y712" s="46">
        <f t="shared" ca="1" si="294"/>
        <v>4.4845016438434902E-7</v>
      </c>
      <c r="Z712" s="19">
        <f t="shared" ca="1" si="295"/>
        <v>3.8384189067330504E-6</v>
      </c>
      <c r="AA712" s="46">
        <f t="shared" ca="1" si="296"/>
        <v>12.353618017453893</v>
      </c>
      <c r="AB712" s="47">
        <f t="shared" ca="1" si="297"/>
        <v>-0.34180696560844631</v>
      </c>
      <c r="AC712" s="46">
        <f t="shared" ca="1" si="298"/>
        <v>391</v>
      </c>
      <c r="AD712" s="46">
        <f t="shared" ca="1" si="299"/>
        <v>0.31041335453100161</v>
      </c>
      <c r="AE712" s="46">
        <f t="shared" ca="1" si="300"/>
        <v>-0.49467902595640056</v>
      </c>
      <c r="AF712" s="46">
        <f t="shared" ca="1" si="301"/>
        <v>-0.34180696560844631</v>
      </c>
      <c r="AG712" s="46">
        <f t="shared" ca="1" si="289"/>
        <v>0.15004369811707396</v>
      </c>
      <c r="AH712" s="48">
        <f t="shared" ca="1" si="302"/>
        <v>0.11683200173845362</v>
      </c>
      <c r="AJ712" s="31">
        <f t="shared" si="290"/>
        <v>554</v>
      </c>
      <c r="AK712" s="20">
        <v>704</v>
      </c>
      <c r="AL712" s="20">
        <f t="shared" ref="AL712:AL775" si="315">1/$AJ$8+2/SQRT($AJ$9)</f>
        <v>5.7205725292270269E-2</v>
      </c>
      <c r="AM712" s="20">
        <f t="shared" ref="AM712:AM775" si="316">1/$AJ$8-2/SQRT($AJ$8)</f>
        <v>-5.559347488384165E-2</v>
      </c>
      <c r="AN712" s="20">
        <f t="shared" ca="1" si="303"/>
        <v>-5.9346235047544417E-2</v>
      </c>
      <c r="AO712" s="20">
        <f t="shared" ca="1" si="304"/>
        <v>-1.576169018702954E-2</v>
      </c>
      <c r="AP712" s="20">
        <f t="shared" ca="1" si="291"/>
        <v>-4.6719039420249582E-2</v>
      </c>
      <c r="AQ712" s="31">
        <f t="shared" ca="1" si="292"/>
        <v>-2.1499080048137283E-2</v>
      </c>
      <c r="AR712" s="89">
        <f t="shared" ca="1" si="293"/>
        <v>-2.2747343607359534E-2</v>
      </c>
      <c r="AT712" s="64">
        <f t="shared" si="305"/>
        <v>-3.6447368421052633</v>
      </c>
      <c r="AU712" s="65">
        <f t="shared" ca="1" si="306"/>
        <v>-7.9552528221734364E-3</v>
      </c>
      <c r="AV712" s="66">
        <f t="shared" ca="1" si="307"/>
        <v>-1.8859386132892729E-3</v>
      </c>
    </row>
    <row r="713" spans="2:48" x14ac:dyDescent="0.2">
      <c r="B713" s="3">
        <v>38919</v>
      </c>
      <c r="C713" s="4">
        <v>1240.290039</v>
      </c>
      <c r="D713" s="4">
        <v>712.85998500000005</v>
      </c>
      <c r="E713" s="4">
        <v>671.94000200000005</v>
      </c>
      <c r="F713" s="4">
        <v>62.880001</v>
      </c>
      <c r="G713" s="4">
        <v>98.019997000000004</v>
      </c>
      <c r="I713" s="74">
        <v>38919</v>
      </c>
      <c r="J713" s="75">
        <f t="shared" si="308"/>
        <v>-7.0768982929042719E-3</v>
      </c>
      <c r="K713" s="75">
        <f t="shared" si="309"/>
        <v>-1.469267736516988E-2</v>
      </c>
      <c r="L713" s="75">
        <f t="shared" si="310"/>
        <v>-1.7071112558427595E-2</v>
      </c>
      <c r="M713" s="75">
        <f t="shared" si="311"/>
        <v>0</v>
      </c>
      <c r="N713" s="76">
        <f t="shared" si="312"/>
        <v>-6.1179648018348993E-4</v>
      </c>
      <c r="P713" s="77">
        <v>43397</v>
      </c>
      <c r="Q713" s="78">
        <v>-3.0864433708665259E-2</v>
      </c>
      <c r="R713" s="78">
        <v>-3.0199520040325976E-2</v>
      </c>
      <c r="S713" s="78">
        <v>-3.7921128979829771E-2</v>
      </c>
      <c r="T713" s="78">
        <v>-2.8316878327761984E-2</v>
      </c>
      <c r="U713" s="79">
        <v>2.5841978584170179E-3</v>
      </c>
      <c r="W713" s="44">
        <f t="shared" si="313"/>
        <v>43392</v>
      </c>
      <c r="X713" s="20">
        <f t="shared" ca="1" si="314"/>
        <v>-8.6153552423448999E-4</v>
      </c>
      <c r="Y713" s="20">
        <f t="shared" ca="1" si="294"/>
        <v>7.4224345951799745E-7</v>
      </c>
      <c r="Z713" s="20">
        <f t="shared" ca="1" si="295"/>
        <v>3.2761983644572742E-6</v>
      </c>
      <c r="AA713" s="20">
        <f t="shared" ca="1" si="296"/>
        <v>12.402270518576744</v>
      </c>
      <c r="AB713" s="31">
        <f t="shared" ca="1" si="297"/>
        <v>-0.47597933192387704</v>
      </c>
      <c r="AC713" s="20">
        <f t="shared" ca="1" si="298"/>
        <v>335</v>
      </c>
      <c r="AD713" s="20">
        <f t="shared" ca="1" si="299"/>
        <v>0.26589825119236882</v>
      </c>
      <c r="AE713" s="20">
        <f t="shared" ca="1" si="300"/>
        <v>-0.62526598261348698</v>
      </c>
      <c r="AF713" s="20">
        <f t="shared" ca="1" si="301"/>
        <v>-0.47597933192387704</v>
      </c>
      <c r="AG713" s="20">
        <f t="shared" ref="AG713:AG776" ca="1" si="317">($AF713-mr)^2</f>
        <v>0.27199052735643903</v>
      </c>
      <c r="AH713" s="45">
        <f t="shared" ca="1" si="302"/>
        <v>0.22655632441870027</v>
      </c>
      <c r="AJ713" s="47">
        <f t="shared" ref="AJ713:AJ776" si="318">COUNT($Q$6:$Q$1263)-$AK713</f>
        <v>553</v>
      </c>
      <c r="AK713" s="46">
        <v>705</v>
      </c>
      <c r="AL713" s="46">
        <f t="shared" si="315"/>
        <v>5.7205725292270269E-2</v>
      </c>
      <c r="AM713" s="46">
        <f t="shared" si="316"/>
        <v>-5.559347488384165E-2</v>
      </c>
      <c r="AN713" s="46">
        <f t="shared" ca="1" si="303"/>
        <v>5.0361449229603297E-2</v>
      </c>
      <c r="AO713" s="94">
        <f t="shared" ca="1" si="304"/>
        <v>-4.597305450274744E-3</v>
      </c>
      <c r="AP713" s="46">
        <f t="shared" ref="AP713:AP776" ca="1" si="319">CORREL(OFFSET($AF$9,$AK$8,0,$AJ713),OFFSET($AF$9,$AK713,0,$AJ713))</f>
        <v>2.7371911406009305E-2</v>
      </c>
      <c r="AQ713" s="47">
        <f t="shared" ref="AQ713:AQ776" ca="1" si="320">CORREL(OFFSET($AG$9,$AK$8,0,$AJ713),OFFSET($AG$9,$AK713,0,$AJ713))</f>
        <v>-2.8084818045935541E-2</v>
      </c>
      <c r="AR713" s="90">
        <f t="shared" ref="AR713:AR776" ca="1" si="321">CORREL(OFFSET($AH$9,$AK$8,0,$AJ713),OFFSET($AH$9,$AK713,0,$AJ713))</f>
        <v>-2.4516255902879692E-2</v>
      </c>
      <c r="AT713" s="67">
        <f t="shared" si="305"/>
        <v>-3.5909090909090908</v>
      </c>
      <c r="AU713" s="56">
        <f t="shared" ca="1" si="306"/>
        <v>-2.6903864176116071E-3</v>
      </c>
      <c r="AV713" s="57">
        <f t="shared" ca="1" si="307"/>
        <v>-2.1583044307337809E-3</v>
      </c>
    </row>
    <row r="714" spans="2:48" x14ac:dyDescent="0.2">
      <c r="B714" s="3">
        <v>38922</v>
      </c>
      <c r="C714" s="4">
        <v>1260.910034</v>
      </c>
      <c r="D714" s="4">
        <v>728.42999299999997</v>
      </c>
      <c r="E714" s="4">
        <v>690.76000999999997</v>
      </c>
      <c r="F714" s="4">
        <v>64.019997000000004</v>
      </c>
      <c r="G714" s="4">
        <v>98.169998000000007</v>
      </c>
      <c r="I714" s="77">
        <v>38922</v>
      </c>
      <c r="J714" s="78">
        <f t="shared" si="308"/>
        <v>1.6625139565439997E-2</v>
      </c>
      <c r="K714" s="78">
        <f t="shared" si="309"/>
        <v>2.1841607507258127E-2</v>
      </c>
      <c r="L714" s="78">
        <f t="shared" si="310"/>
        <v>2.8008464958155468E-2</v>
      </c>
      <c r="M714" s="78">
        <f t="shared" si="311"/>
        <v>1.8129707090812602E-2</v>
      </c>
      <c r="N714" s="79">
        <f t="shared" si="312"/>
        <v>1.5303101876242983E-3</v>
      </c>
      <c r="P714" s="74">
        <v>43398</v>
      </c>
      <c r="Q714" s="75">
        <v>1.8625039785680586E-2</v>
      </c>
      <c r="R714" s="75">
        <v>1.418653995833993E-2</v>
      </c>
      <c r="S714" s="75">
        <v>2.1583763912034048E-2</v>
      </c>
      <c r="T714" s="75">
        <v>1.2606351912038231E-2</v>
      </c>
      <c r="U714" s="76">
        <v>-8.5915035799521999E-4</v>
      </c>
      <c r="W714" s="42">
        <f t="shared" si="313"/>
        <v>43395</v>
      </c>
      <c r="X714" s="19">
        <f t="shared" ca="1" si="314"/>
        <v>-1.9167384713017214E-4</v>
      </c>
      <c r="Y714" s="46">
        <f t="shared" ref="Y714:Y777" ca="1" si="322">$X714^2</f>
        <v>3.6738863673680602E-8</v>
      </c>
      <c r="Z714" s="19">
        <f t="shared" ref="Z714:Z777" ca="1" si="323">o+a*Y713+b*Z713</f>
        <v>2.9376013325508414E-6</v>
      </c>
      <c r="AA714" s="46">
        <f t="shared" ref="AA714:AA777" ca="1" si="324">-LN(Z714)-Y714/Z714</f>
        <v>12.725410767117058</v>
      </c>
      <c r="AB714" s="47">
        <f t="shared" ref="AB714:AB777" ca="1" si="325">X714/SQRT(Z714)</f>
        <v>-0.11183208745434993</v>
      </c>
      <c r="AC714" s="46">
        <f t="shared" ref="AC714:AC777" ca="1" si="326">_xlfn.RANK.EQ($AB714,$AB$9:$AB$1266,1)</f>
        <v>513</v>
      </c>
      <c r="AD714" s="46">
        <f t="shared" ref="AD714:AD777" ca="1" si="327">($AC714-0.5)/COUNT($AC$9:$AC$1266)</f>
        <v>0.40739268680445151</v>
      </c>
      <c r="AE714" s="46">
        <f t="shared" ref="AE714:AE777" ca="1" si="328">_xlfn.NORM.S.INV($AD714)</f>
        <v>-0.23425711928777199</v>
      </c>
      <c r="AF714" s="46">
        <f t="shared" ref="AF714:AF777" ca="1" si="329">$AB714</f>
        <v>-0.11183208745434993</v>
      </c>
      <c r="AG714" s="46">
        <f t="shared" ca="1" si="317"/>
        <v>2.4768422343411381E-2</v>
      </c>
      <c r="AH714" s="48">
        <f t="shared" ref="AH714:AH777" ca="1" si="330">$Y714/$Z714</f>
        <v>1.2506415784397373E-2</v>
      </c>
      <c r="AJ714" s="31">
        <f t="shared" si="318"/>
        <v>552</v>
      </c>
      <c r="AK714" s="20">
        <v>706</v>
      </c>
      <c r="AL714" s="20">
        <f t="shared" si="315"/>
        <v>5.7205725292270269E-2</v>
      </c>
      <c r="AM714" s="20">
        <f t="shared" si="316"/>
        <v>-5.559347488384165E-2</v>
      </c>
      <c r="AN714" s="20">
        <f t="shared" ref="AN714:AN777" ca="1" si="331">CORREL(OFFSET($X$9,$AK$8,0,$AJ714),OFFSET($X$9,$AK714,0,$AJ714))</f>
        <v>5.5053592840202128E-4</v>
      </c>
      <c r="AO714" s="20">
        <f t="shared" ref="AO714:AO777" ca="1" si="332">CORREL(OFFSET($Y$9,$AK$8,0,$AJ714),OFFSET($Y$9,$AK714,0,$AJ714))</f>
        <v>-3.6614476025229888E-2</v>
      </c>
      <c r="AP714" s="20">
        <f t="shared" ca="1" si="319"/>
        <v>-1.6035622939020142E-2</v>
      </c>
      <c r="AQ714" s="31">
        <f t="shared" ca="1" si="320"/>
        <v>-3.0909331552749697E-3</v>
      </c>
      <c r="AR714" s="89">
        <f t="shared" ca="1" si="321"/>
        <v>-1.7223171941232287E-3</v>
      </c>
      <c r="AT714" s="64">
        <f t="shared" ref="AT714:AT777" si="333">$AJ714/($AJ714-2-$AK714)</f>
        <v>-3.5384615384615383</v>
      </c>
      <c r="AU714" s="65">
        <f t="shared" ref="AU714:AU777" ca="1" si="334">AP714^2*$AT714</f>
        <v>-9.0988425691936395E-4</v>
      </c>
      <c r="AV714" s="66">
        <f t="shared" ref="AV714:AV777" ca="1" si="335">$AR714^2*$AT714</f>
        <v>-1.0496409214610425E-5</v>
      </c>
    </row>
    <row r="715" spans="2:48" x14ac:dyDescent="0.2">
      <c r="B715" s="3">
        <v>38923</v>
      </c>
      <c r="C715" s="4">
        <v>1268.880005</v>
      </c>
      <c r="D715" s="4">
        <v>737.25</v>
      </c>
      <c r="E715" s="4">
        <v>697.44000200000005</v>
      </c>
      <c r="F715" s="4">
        <v>64</v>
      </c>
      <c r="G715" s="4">
        <v>98.089995999999999</v>
      </c>
      <c r="I715" s="74">
        <v>38923</v>
      </c>
      <c r="J715" s="75">
        <f t="shared" si="308"/>
        <v>6.320808610521365E-3</v>
      </c>
      <c r="K715" s="75">
        <f t="shared" si="309"/>
        <v>1.2108242500662699E-2</v>
      </c>
      <c r="L715" s="75">
        <f t="shared" si="310"/>
        <v>9.6704961249857013E-3</v>
      </c>
      <c r="M715" s="75">
        <f t="shared" si="311"/>
        <v>-3.1235552853905313E-4</v>
      </c>
      <c r="N715" s="76">
        <f t="shared" si="312"/>
        <v>-8.1493329560837361E-4</v>
      </c>
      <c r="P715" s="77">
        <v>43399</v>
      </c>
      <c r="Q715" s="78">
        <v>-1.7327264059605166E-2</v>
      </c>
      <c r="R715" s="78">
        <v>-1.063715153478198E-2</v>
      </c>
      <c r="S715" s="78">
        <v>-1.1050438372960169E-2</v>
      </c>
      <c r="T715" s="78">
        <v>-6.790590357011809E-3</v>
      </c>
      <c r="U715" s="79">
        <v>2.2931204932879604E-3</v>
      </c>
      <c r="W715" s="44">
        <f t="shared" si="313"/>
        <v>43396</v>
      </c>
      <c r="X715" s="20">
        <f t="shared" ca="1" si="314"/>
        <v>1.2458553185597286E-3</v>
      </c>
      <c r="Y715" s="20">
        <f t="shared" ca="1" si="322"/>
        <v>1.5521554747835629E-6</v>
      </c>
      <c r="Z715" s="20">
        <f t="shared" ca="1" si="323"/>
        <v>2.5031542190259921E-6</v>
      </c>
      <c r="AA715" s="20">
        <f t="shared" ca="1" si="324"/>
        <v>12.277879090880459</v>
      </c>
      <c r="AB715" s="31">
        <f t="shared" ca="1" si="325"/>
        <v>0.78745148603468529</v>
      </c>
      <c r="AC715" s="20">
        <f t="shared" ca="1" si="326"/>
        <v>1016</v>
      </c>
      <c r="AD715" s="20">
        <f t="shared" ca="1" si="327"/>
        <v>0.80723370429252783</v>
      </c>
      <c r="AE715" s="20">
        <f t="shared" ca="1" si="328"/>
        <v>0.86774747232471872</v>
      </c>
      <c r="AF715" s="20">
        <f t="shared" ca="1" si="329"/>
        <v>0.78745148603468529</v>
      </c>
      <c r="AG715" s="20">
        <f t="shared" ca="1" si="317"/>
        <v>0.55042111061446997</v>
      </c>
      <c r="AH715" s="45">
        <f t="shared" ca="1" si="330"/>
        <v>0.62007984285823403</v>
      </c>
      <c r="AJ715" s="47">
        <f t="shared" si="318"/>
        <v>551</v>
      </c>
      <c r="AK715" s="46">
        <v>707</v>
      </c>
      <c r="AL715" s="46">
        <f t="shared" si="315"/>
        <v>5.7205725292270269E-2</v>
      </c>
      <c r="AM715" s="46">
        <f t="shared" si="316"/>
        <v>-5.559347488384165E-2</v>
      </c>
      <c r="AN715" s="46">
        <f t="shared" ca="1" si="331"/>
        <v>-1.9676187683695646E-2</v>
      </c>
      <c r="AO715" s="94">
        <f t="shared" ca="1" si="332"/>
        <v>-3.6479161696069413E-2</v>
      </c>
      <c r="AP715" s="46">
        <f t="shared" ca="1" si="319"/>
        <v>-2.2393633630708166E-2</v>
      </c>
      <c r="AQ715" s="47">
        <f t="shared" ca="1" si="320"/>
        <v>-4.5919407998290682E-2</v>
      </c>
      <c r="AR715" s="90">
        <f t="shared" ca="1" si="321"/>
        <v>-4.7044492146273646E-2</v>
      </c>
      <c r="AT715" s="67">
        <f t="shared" si="333"/>
        <v>-3.4873417721518987</v>
      </c>
      <c r="AU715" s="56">
        <f t="shared" ca="1" si="334"/>
        <v>-1.7488141125297306E-3</v>
      </c>
      <c r="AV715" s="57">
        <f t="shared" ca="1" si="335"/>
        <v>-7.7181298541565968E-3</v>
      </c>
    </row>
    <row r="716" spans="2:48" x14ac:dyDescent="0.2">
      <c r="B716" s="3">
        <v>38924</v>
      </c>
      <c r="C716" s="4">
        <v>1268.400024</v>
      </c>
      <c r="D716" s="4">
        <v>736.80999799999995</v>
      </c>
      <c r="E716" s="4">
        <v>694.45001200000002</v>
      </c>
      <c r="F716" s="4">
        <v>64.449996999999996</v>
      </c>
      <c r="G716" s="4">
        <v>98.150002000000001</v>
      </c>
      <c r="I716" s="77">
        <v>38924</v>
      </c>
      <c r="J716" s="78">
        <f t="shared" si="308"/>
        <v>-3.7827138745081927E-4</v>
      </c>
      <c r="K716" s="78">
        <f t="shared" si="309"/>
        <v>-5.9681519159043676E-4</v>
      </c>
      <c r="L716" s="78">
        <f t="shared" si="310"/>
        <v>-4.287092784219214E-3</v>
      </c>
      <c r="M716" s="78">
        <f t="shared" si="311"/>
        <v>7.0312031249999407E-3</v>
      </c>
      <c r="N716" s="79">
        <f t="shared" si="312"/>
        <v>6.1174434139034254E-4</v>
      </c>
      <c r="P716" s="74">
        <v>43402</v>
      </c>
      <c r="Q716" s="75">
        <v>-6.5595994219019346E-3</v>
      </c>
      <c r="R716" s="75">
        <v>-3.626544530687446E-3</v>
      </c>
      <c r="S716" s="75">
        <v>-4.3872486129797328E-3</v>
      </c>
      <c r="T716" s="75">
        <v>-2.7674100602311032E-3</v>
      </c>
      <c r="U716" s="76">
        <v>-1.0486272440680879E-3</v>
      </c>
      <c r="W716" s="42">
        <f t="shared" si="313"/>
        <v>43397</v>
      </c>
      <c r="X716" s="19">
        <f t="shared" ca="1" si="314"/>
        <v>2.5841978584170179E-3</v>
      </c>
      <c r="Y716" s="46">
        <f t="shared" ca="1" si="322"/>
        <v>6.678078571447102E-6</v>
      </c>
      <c r="Z716" s="19">
        <f t="shared" ca="1" si="323"/>
        <v>2.5780857117384072E-6</v>
      </c>
      <c r="AA716" s="46">
        <f t="shared" ca="1" si="324"/>
        <v>10.27813891079983</v>
      </c>
      <c r="AB716" s="47">
        <f t="shared" ca="1" si="325"/>
        <v>1.6094485067323325</v>
      </c>
      <c r="AC716" s="46">
        <f t="shared" ca="1" si="326"/>
        <v>1213</v>
      </c>
      <c r="AD716" s="46">
        <f t="shared" ca="1" si="327"/>
        <v>0.96383147853736084</v>
      </c>
      <c r="AE716" s="46">
        <f t="shared" ca="1" si="328"/>
        <v>1.7969910355101704</v>
      </c>
      <c r="AF716" s="46">
        <f t="shared" ca="1" si="329"/>
        <v>1.6094485067323325</v>
      </c>
      <c r="AG716" s="46">
        <f t="shared" ca="1" si="317"/>
        <v>2.4457854864181261</v>
      </c>
      <c r="AH716" s="48">
        <f t="shared" ca="1" si="330"/>
        <v>2.590324495822935</v>
      </c>
      <c r="AJ716" s="31">
        <f t="shared" si="318"/>
        <v>550</v>
      </c>
      <c r="AK716" s="20">
        <v>708</v>
      </c>
      <c r="AL716" s="20">
        <f t="shared" si="315"/>
        <v>5.7205725292270269E-2</v>
      </c>
      <c r="AM716" s="20">
        <f t="shared" si="316"/>
        <v>-5.559347488384165E-2</v>
      </c>
      <c r="AN716" s="20">
        <f t="shared" ca="1" si="331"/>
        <v>3.0418478413226636E-2</v>
      </c>
      <c r="AO716" s="20">
        <f t="shared" ca="1" si="332"/>
        <v>-1.3752911644046666E-2</v>
      </c>
      <c r="AP716" s="20">
        <f t="shared" ca="1" si="319"/>
        <v>5.7300233007691583E-2</v>
      </c>
      <c r="AQ716" s="31">
        <f t="shared" ca="1" si="320"/>
        <v>4.0252048467207972E-2</v>
      </c>
      <c r="AR716" s="89">
        <f t="shared" ca="1" si="321"/>
        <v>3.5609650747810105E-2</v>
      </c>
      <c r="AT716" s="64">
        <f t="shared" si="333"/>
        <v>-3.4375</v>
      </c>
      <c r="AU716" s="65">
        <f t="shared" ca="1" si="334"/>
        <v>-1.1286401165654132E-2</v>
      </c>
      <c r="AV716" s="66">
        <f t="shared" ca="1" si="335"/>
        <v>-4.3589123406847308E-3</v>
      </c>
    </row>
    <row r="717" spans="2:48" x14ac:dyDescent="0.2">
      <c r="B717" s="3">
        <v>38925</v>
      </c>
      <c r="C717" s="4">
        <v>1263.1999510000001</v>
      </c>
      <c r="D717" s="4">
        <v>729.27002000000005</v>
      </c>
      <c r="E717" s="4">
        <v>685.69000200000005</v>
      </c>
      <c r="F717" s="4">
        <v>64.849997999999999</v>
      </c>
      <c r="G717" s="4">
        <v>98.309997999999993</v>
      </c>
      <c r="I717" s="74">
        <v>38925</v>
      </c>
      <c r="J717" s="75">
        <f t="shared" si="308"/>
        <v>-4.0997105815254817E-3</v>
      </c>
      <c r="K717" s="75">
        <f t="shared" si="309"/>
        <v>-1.0233273191822115E-2</v>
      </c>
      <c r="L717" s="75">
        <f t="shared" si="310"/>
        <v>-1.2614313267518476E-2</v>
      </c>
      <c r="M717" s="75">
        <f t="shared" si="311"/>
        <v>6.2063773253550839E-3</v>
      </c>
      <c r="N717" s="76">
        <f t="shared" si="312"/>
        <v>1.6301171343836801E-3</v>
      </c>
      <c r="P717" s="77">
        <v>43403</v>
      </c>
      <c r="Q717" s="78">
        <v>1.5666780123047824E-2</v>
      </c>
      <c r="R717" s="78">
        <v>1.7298577979386925E-2</v>
      </c>
      <c r="S717" s="78">
        <v>1.9853622346451539E-2</v>
      </c>
      <c r="T717" s="78">
        <v>1.2079693505703296E-2</v>
      </c>
      <c r="U717" s="79">
        <v>-1.4314533692961853E-3</v>
      </c>
      <c r="W717" s="44">
        <f t="shared" si="313"/>
        <v>43398</v>
      </c>
      <c r="X717" s="20">
        <f t="shared" ca="1" si="314"/>
        <v>-8.5915035799521999E-4</v>
      </c>
      <c r="Y717" s="20">
        <f t="shared" ca="1" si="322"/>
        <v>7.3813933764331469E-7</v>
      </c>
      <c r="Z717" s="20">
        <f t="shared" ca="1" si="323"/>
        <v>3.9725280349484782E-6</v>
      </c>
      <c r="AA717" s="20">
        <f t="shared" ca="1" si="324"/>
        <v>12.250296898688706</v>
      </c>
      <c r="AB717" s="31">
        <f t="shared" ca="1" si="325"/>
        <v>-0.43105798057335915</v>
      </c>
      <c r="AC717" s="20">
        <f t="shared" ca="1" si="326"/>
        <v>354</v>
      </c>
      <c r="AD717" s="20">
        <f t="shared" ca="1" si="327"/>
        <v>0.28100158982511925</v>
      </c>
      <c r="AE717" s="20">
        <f t="shared" ca="1" si="328"/>
        <v>-0.57986867771602701</v>
      </c>
      <c r="AF717" s="20">
        <f t="shared" ca="1" si="329"/>
        <v>-0.43105798057335915</v>
      </c>
      <c r="AG717" s="20">
        <f t="shared" ca="1" si="317"/>
        <v>0.22715304999254768</v>
      </c>
      <c r="AH717" s="45">
        <f t="shared" ca="1" si="330"/>
        <v>0.18581098261598247</v>
      </c>
      <c r="AJ717" s="47">
        <f t="shared" si="318"/>
        <v>549</v>
      </c>
      <c r="AK717" s="46">
        <v>709</v>
      </c>
      <c r="AL717" s="46">
        <f t="shared" si="315"/>
        <v>5.7205725292270269E-2</v>
      </c>
      <c r="AM717" s="46">
        <f t="shared" si="316"/>
        <v>-5.559347488384165E-2</v>
      </c>
      <c r="AN717" s="46">
        <f t="shared" ca="1" si="331"/>
        <v>-8.3929982510736623E-3</v>
      </c>
      <c r="AO717" s="94">
        <f t="shared" ca="1" si="332"/>
        <v>7.3901958046945229E-2</v>
      </c>
      <c r="AP717" s="46">
        <f t="shared" ca="1" si="319"/>
        <v>1.1187194883180636E-2</v>
      </c>
      <c r="AQ717" s="47">
        <f t="shared" ca="1" si="320"/>
        <v>-6.2006491213531965E-3</v>
      </c>
      <c r="AR717" s="90">
        <f t="shared" ca="1" si="321"/>
        <v>-7.3635667307059829E-3</v>
      </c>
      <c r="AT717" s="67">
        <f t="shared" si="333"/>
        <v>-3.3888888888888888</v>
      </c>
      <c r="AU717" s="56">
        <f t="shared" ca="1" si="334"/>
        <v>-4.2413072725611345E-4</v>
      </c>
      <c r="AV717" s="57">
        <f t="shared" ca="1" si="335"/>
        <v>-1.8375272304728665E-4</v>
      </c>
    </row>
    <row r="718" spans="2:48" x14ac:dyDescent="0.2">
      <c r="B718" s="3">
        <v>38926</v>
      </c>
      <c r="C718" s="4">
        <v>1278.5500489999999</v>
      </c>
      <c r="D718" s="4">
        <v>741</v>
      </c>
      <c r="E718" s="4">
        <v>700.03002900000001</v>
      </c>
      <c r="F718" s="4">
        <v>66.150002000000001</v>
      </c>
      <c r="G718" s="4">
        <v>98.519997000000004</v>
      </c>
      <c r="I718" s="77">
        <v>38926</v>
      </c>
      <c r="J718" s="78">
        <f t="shared" si="308"/>
        <v>1.2151756329509142E-2</v>
      </c>
      <c r="K718" s="78">
        <f t="shared" si="309"/>
        <v>1.6084549862614612E-2</v>
      </c>
      <c r="L718" s="78">
        <f t="shared" si="310"/>
        <v>2.0913279992669287E-2</v>
      </c>
      <c r="M718" s="78">
        <f t="shared" si="311"/>
        <v>2.0046322900426322E-2</v>
      </c>
      <c r="N718" s="79">
        <f t="shared" si="312"/>
        <v>2.1360899630982651E-3</v>
      </c>
      <c r="P718" s="74">
        <v>43404</v>
      </c>
      <c r="Q718" s="75">
        <v>1.0851331816018531E-2</v>
      </c>
      <c r="R718" s="75">
        <v>3.0612009206911288E-3</v>
      </c>
      <c r="S718" s="75">
        <v>3.1659978179990446E-3</v>
      </c>
      <c r="T718" s="75">
        <v>7.4193387096774741E-3</v>
      </c>
      <c r="U718" s="76">
        <v>-4.7785742046885715E-4</v>
      </c>
      <c r="W718" s="42">
        <f t="shared" si="313"/>
        <v>43399</v>
      </c>
      <c r="X718" s="19">
        <f t="shared" ca="1" si="314"/>
        <v>2.2931204932879604E-3</v>
      </c>
      <c r="Y718" s="46">
        <f t="shared" ca="1" si="322"/>
        <v>5.2584015967372191E-6</v>
      </c>
      <c r="Z718" s="19">
        <f t="shared" ca="1" si="323"/>
        <v>3.4509508661273895E-6</v>
      </c>
      <c r="AA718" s="46">
        <f t="shared" ca="1" si="324"/>
        <v>11.053106342747324</v>
      </c>
      <c r="AB718" s="47">
        <f t="shared" ca="1" si="325"/>
        <v>1.2344044753555505</v>
      </c>
      <c r="AC718" s="46">
        <f t="shared" ca="1" si="326"/>
        <v>1149</v>
      </c>
      <c r="AD718" s="46">
        <f t="shared" ca="1" si="327"/>
        <v>0.91295707472178056</v>
      </c>
      <c r="AE718" s="46">
        <f t="shared" ca="1" si="328"/>
        <v>1.3591917004698486</v>
      </c>
      <c r="AF718" s="46">
        <f t="shared" ca="1" si="329"/>
        <v>1.2344044753555505</v>
      </c>
      <c r="AG718" s="46">
        <f t="shared" ca="1" si="317"/>
        <v>1.4133802446339432</v>
      </c>
      <c r="AH718" s="48">
        <f t="shared" ca="1" si="330"/>
        <v>1.5237544087778121</v>
      </c>
      <c r="AJ718" s="31">
        <f t="shared" si="318"/>
        <v>548</v>
      </c>
      <c r="AK718" s="20">
        <v>710</v>
      </c>
      <c r="AL718" s="20">
        <f t="shared" si="315"/>
        <v>5.7205725292270269E-2</v>
      </c>
      <c r="AM718" s="20">
        <f t="shared" si="316"/>
        <v>-5.559347488384165E-2</v>
      </c>
      <c r="AN718" s="20">
        <f t="shared" ca="1" si="331"/>
        <v>1.4010753155152832E-2</v>
      </c>
      <c r="AO718" s="20">
        <f t="shared" ca="1" si="332"/>
        <v>-1.484009198027038E-2</v>
      </c>
      <c r="AP718" s="20">
        <f t="shared" ca="1" si="319"/>
        <v>-2.296205796120163E-2</v>
      </c>
      <c r="AQ718" s="31">
        <f t="shared" ca="1" si="320"/>
        <v>4.5324742002701958E-2</v>
      </c>
      <c r="AR718" s="89">
        <f t="shared" ca="1" si="321"/>
        <v>4.369745536444529E-2</v>
      </c>
      <c r="AT718" s="64">
        <f t="shared" si="333"/>
        <v>-3.3414634146341462</v>
      </c>
      <c r="AU718" s="65">
        <f t="shared" ca="1" si="334"/>
        <v>-1.7618069877185583E-3</v>
      </c>
      <c r="AV718" s="66">
        <f t="shared" ca="1" si="335"/>
        <v>-6.3804161446315436E-3</v>
      </c>
    </row>
    <row r="719" spans="2:48" x14ac:dyDescent="0.2">
      <c r="B719" s="3">
        <v>38929</v>
      </c>
      <c r="C719" s="4">
        <v>1276.660034</v>
      </c>
      <c r="D719" s="4">
        <v>742.51000999999997</v>
      </c>
      <c r="E719" s="4">
        <v>700.55999799999995</v>
      </c>
      <c r="F719" s="4">
        <v>65.919998000000007</v>
      </c>
      <c r="G719" s="4">
        <v>98.400002000000001</v>
      </c>
      <c r="I719" s="74">
        <v>38929</v>
      </c>
      <c r="J719" s="75">
        <f t="shared" si="308"/>
        <v>-1.4782487408124519E-3</v>
      </c>
      <c r="K719" s="75">
        <f t="shared" si="309"/>
        <v>2.0378002699054866E-3</v>
      </c>
      <c r="L719" s="75">
        <f t="shared" si="310"/>
        <v>7.5706609437455616E-4</v>
      </c>
      <c r="M719" s="75">
        <f t="shared" si="311"/>
        <v>-3.4770066975960768E-3</v>
      </c>
      <c r="N719" s="76">
        <f t="shared" si="312"/>
        <v>-1.217976082561218E-3</v>
      </c>
      <c r="P719" s="77">
        <v>43405</v>
      </c>
      <c r="Q719" s="78">
        <v>1.0557843711262267E-2</v>
      </c>
      <c r="R719" s="78">
        <v>2.003181112309654E-2</v>
      </c>
      <c r="S719" s="78">
        <v>2.2211011733960787E-2</v>
      </c>
      <c r="T719" s="78">
        <v>1.2808181441053171E-2</v>
      </c>
      <c r="U719" s="79">
        <v>-2.3902859696065004E-3</v>
      </c>
      <c r="W719" s="44">
        <f t="shared" si="313"/>
        <v>43402</v>
      </c>
      <c r="X719" s="20">
        <f t="shared" ca="1" si="314"/>
        <v>-1.0486272440680879E-3</v>
      </c>
      <c r="Y719" s="20">
        <f t="shared" ca="1" si="322"/>
        <v>1.0996190970018331E-6</v>
      </c>
      <c r="Z719" s="20">
        <f t="shared" ca="1" si="323"/>
        <v>4.2464938256752198E-6</v>
      </c>
      <c r="AA719" s="20">
        <f t="shared" ca="1" si="324"/>
        <v>12.110469365426871</v>
      </c>
      <c r="AB719" s="31">
        <f t="shared" ca="1" si="325"/>
        <v>-0.50886887533060066</v>
      </c>
      <c r="AC719" s="20">
        <f t="shared" ca="1" si="326"/>
        <v>322</v>
      </c>
      <c r="AD719" s="20">
        <f t="shared" ca="1" si="327"/>
        <v>0.25556438791732911</v>
      </c>
      <c r="AE719" s="20">
        <f t="shared" ca="1" si="328"/>
        <v>-0.65708109221366662</v>
      </c>
      <c r="AF719" s="20">
        <f t="shared" ca="1" si="329"/>
        <v>-0.50886887533060066</v>
      </c>
      <c r="AG719" s="20">
        <f t="shared" ca="1" si="317"/>
        <v>0.30737782652241863</v>
      </c>
      <c r="AH719" s="45">
        <f t="shared" ca="1" si="330"/>
        <v>0.25894753228023043</v>
      </c>
      <c r="AJ719" s="47">
        <f t="shared" si="318"/>
        <v>547</v>
      </c>
      <c r="AK719" s="46">
        <v>711</v>
      </c>
      <c r="AL719" s="46">
        <f t="shared" si="315"/>
        <v>5.7205725292270269E-2</v>
      </c>
      <c r="AM719" s="46">
        <f t="shared" si="316"/>
        <v>-5.559347488384165E-2</v>
      </c>
      <c r="AN719" s="46">
        <f t="shared" ca="1" si="331"/>
        <v>1.4980498165440366E-2</v>
      </c>
      <c r="AO719" s="94">
        <f t="shared" ca="1" si="332"/>
        <v>-2.0363196779507754E-2</v>
      </c>
      <c r="AP719" s="46">
        <f t="shared" ca="1" si="319"/>
        <v>-3.472973192795345E-2</v>
      </c>
      <c r="AQ719" s="47">
        <f t="shared" ca="1" si="320"/>
        <v>2.9325048616116303E-2</v>
      </c>
      <c r="AR719" s="90">
        <f t="shared" ca="1" si="321"/>
        <v>2.8148392955594508E-2</v>
      </c>
      <c r="AT719" s="67">
        <f t="shared" si="333"/>
        <v>-3.2951807228915664</v>
      </c>
      <c r="AU719" s="56">
        <f t="shared" ca="1" si="334"/>
        <v>-3.9744963315889613E-3</v>
      </c>
      <c r="AV719" s="57">
        <f t="shared" ca="1" si="335"/>
        <v>-2.6108772181473597E-3</v>
      </c>
    </row>
    <row r="720" spans="2:48" x14ac:dyDescent="0.2">
      <c r="B720" s="3">
        <v>38930</v>
      </c>
      <c r="C720" s="4">
        <v>1270.920044</v>
      </c>
      <c r="D720" s="4">
        <v>736.44000200000005</v>
      </c>
      <c r="E720" s="4">
        <v>689.89001499999995</v>
      </c>
      <c r="F720" s="4">
        <v>65.459998999999996</v>
      </c>
      <c r="G720" s="4">
        <v>98.230002999999996</v>
      </c>
      <c r="I720" s="77">
        <v>38930</v>
      </c>
      <c r="J720" s="78">
        <f t="shared" si="308"/>
        <v>-4.4960990766003996E-3</v>
      </c>
      <c r="K720" s="78">
        <f t="shared" si="309"/>
        <v>-8.1749847385894723E-3</v>
      </c>
      <c r="L720" s="78">
        <f t="shared" si="310"/>
        <v>-1.5230648381953437E-2</v>
      </c>
      <c r="M720" s="78">
        <f t="shared" si="311"/>
        <v>-6.9781403816184953E-3</v>
      </c>
      <c r="N720" s="79">
        <f t="shared" si="312"/>
        <v>-1.727632078706708E-3</v>
      </c>
      <c r="P720" s="74">
        <v>43406</v>
      </c>
      <c r="Q720" s="75">
        <v>-6.3166861631632756E-3</v>
      </c>
      <c r="R720" s="75">
        <v>3.9748933021357128E-4</v>
      </c>
      <c r="S720" s="75">
        <v>1.9417727341683741E-3</v>
      </c>
      <c r="T720" s="75">
        <v>1.422700013363837E-3</v>
      </c>
      <c r="U720" s="76">
        <v>-2.9710275242870016E-3</v>
      </c>
      <c r="W720" s="42">
        <f t="shared" si="313"/>
        <v>43403</v>
      </c>
      <c r="X720" s="19">
        <f t="shared" ca="1" si="314"/>
        <v>-1.4314533692961853E-3</v>
      </c>
      <c r="Y720" s="46">
        <f t="shared" ca="1" si="322"/>
        <v>2.049058748469401E-6</v>
      </c>
      <c r="Z720" s="19">
        <f t="shared" ca="1" si="323"/>
        <v>3.7477785403940812E-6</v>
      </c>
      <c r="AA720" s="46">
        <f t="shared" ca="1" si="324"/>
        <v>11.947607733864107</v>
      </c>
      <c r="AB720" s="47">
        <f t="shared" ca="1" si="325"/>
        <v>-0.73941838554225692</v>
      </c>
      <c r="AC720" s="46">
        <f t="shared" ca="1" si="326"/>
        <v>219</v>
      </c>
      <c r="AD720" s="46">
        <f t="shared" ca="1" si="327"/>
        <v>0.17368839427662958</v>
      </c>
      <c r="AE720" s="46">
        <f t="shared" ca="1" si="328"/>
        <v>-0.93968962481264706</v>
      </c>
      <c r="AF720" s="46">
        <f t="shared" ca="1" si="329"/>
        <v>-0.73941838554225692</v>
      </c>
      <c r="AG720" s="46">
        <f t="shared" ca="1" si="317"/>
        <v>0.6161718793675609</v>
      </c>
      <c r="AH720" s="48">
        <f t="shared" ca="1" si="330"/>
        <v>0.54673954887791776</v>
      </c>
      <c r="AJ720" s="31">
        <f t="shared" si="318"/>
        <v>546</v>
      </c>
      <c r="AK720" s="20">
        <v>712</v>
      </c>
      <c r="AL720" s="20">
        <f t="shared" si="315"/>
        <v>5.7205725292270269E-2</v>
      </c>
      <c r="AM720" s="20">
        <f t="shared" si="316"/>
        <v>-5.559347488384165E-2</v>
      </c>
      <c r="AN720" s="20">
        <f t="shared" ca="1" si="331"/>
        <v>-9.4157274044125744E-2</v>
      </c>
      <c r="AO720" s="20">
        <f t="shared" ca="1" si="332"/>
        <v>5.7798425459621487E-2</v>
      </c>
      <c r="AP720" s="20">
        <f t="shared" ca="1" si="319"/>
        <v>-9.4945392487635852E-2</v>
      </c>
      <c r="AQ720" s="31">
        <f t="shared" ca="1" si="320"/>
        <v>7.9876683000834045E-2</v>
      </c>
      <c r="AR720" s="89">
        <f t="shared" ca="1" si="321"/>
        <v>7.4331959903581171E-2</v>
      </c>
      <c r="AT720" s="64">
        <f t="shared" si="333"/>
        <v>-3.25</v>
      </c>
      <c r="AU720" s="65">
        <f t="shared" ca="1" si="334"/>
        <v>-2.929753955255146E-2</v>
      </c>
      <c r="AV720" s="66">
        <f t="shared" ca="1" si="335"/>
        <v>-1.7957030855099698E-2</v>
      </c>
    </row>
    <row r="721" spans="2:48" x14ac:dyDescent="0.2">
      <c r="B721" s="3">
        <v>38931</v>
      </c>
      <c r="C721" s="4">
        <v>1277.410034</v>
      </c>
      <c r="D721" s="4">
        <v>741.20001200000002</v>
      </c>
      <c r="E721" s="4">
        <v>696.80999799999995</v>
      </c>
      <c r="F721" s="4">
        <v>66.180000000000007</v>
      </c>
      <c r="G721" s="4">
        <v>98.269997000000004</v>
      </c>
      <c r="I721" s="74">
        <v>38931</v>
      </c>
      <c r="J721" s="75">
        <f t="shared" si="308"/>
        <v>5.1065289517143175E-3</v>
      </c>
      <c r="K721" s="75">
        <f t="shared" si="309"/>
        <v>6.4635408004357232E-3</v>
      </c>
      <c r="L721" s="75">
        <f t="shared" si="310"/>
        <v>1.0030559726248542E-2</v>
      </c>
      <c r="M721" s="75">
        <f t="shared" si="311"/>
        <v>1.0999098854248541E-2</v>
      </c>
      <c r="N721" s="76">
        <f t="shared" si="312"/>
        <v>4.0714648049035681E-4</v>
      </c>
      <c r="P721" s="77">
        <v>43409</v>
      </c>
      <c r="Q721" s="78">
        <v>5.6003171687664935E-3</v>
      </c>
      <c r="R721" s="78">
        <v>4.2901583424807335E-3</v>
      </c>
      <c r="S721" s="78">
        <v>-3.0360211764502473E-4</v>
      </c>
      <c r="T721" s="78">
        <v>0</v>
      </c>
      <c r="U721" s="79">
        <v>6.728732161190899E-4</v>
      </c>
      <c r="W721" s="44">
        <f t="shared" si="313"/>
        <v>43404</v>
      </c>
      <c r="X721" s="20">
        <f t="shared" ca="1" si="314"/>
        <v>-4.7785742046885715E-4</v>
      </c>
      <c r="Y721" s="20">
        <f t="shared" ca="1" si="322"/>
        <v>2.2834771429715014E-7</v>
      </c>
      <c r="Z721" s="20">
        <f t="shared" ca="1" si="323"/>
        <v>3.6273764908262165E-6</v>
      </c>
      <c r="AA721" s="20">
        <f t="shared" ca="1" si="324"/>
        <v>12.464049697654151</v>
      </c>
      <c r="AB721" s="31">
        <f t="shared" ca="1" si="325"/>
        <v>-0.25090078343518712</v>
      </c>
      <c r="AC721" s="20">
        <f t="shared" ca="1" si="326"/>
        <v>436</v>
      </c>
      <c r="AD721" s="20">
        <f t="shared" ca="1" si="327"/>
        <v>0.34618441971383146</v>
      </c>
      <c r="AE721" s="20">
        <f t="shared" ca="1" si="328"/>
        <v>-0.39564241886482149</v>
      </c>
      <c r="AF721" s="20">
        <f t="shared" ca="1" si="329"/>
        <v>-0.25090078343518712</v>
      </c>
      <c r="AG721" s="20">
        <f t="shared" ca="1" si="317"/>
        <v>8.7881750128867592E-2</v>
      </c>
      <c r="AH721" s="45">
        <f t="shared" ca="1" si="330"/>
        <v>6.2951203128390684E-2</v>
      </c>
      <c r="AJ721" s="47">
        <f t="shared" si="318"/>
        <v>545</v>
      </c>
      <c r="AK721" s="46">
        <v>713</v>
      </c>
      <c r="AL721" s="46">
        <f t="shared" si="315"/>
        <v>5.7205725292270269E-2</v>
      </c>
      <c r="AM721" s="46">
        <f t="shared" si="316"/>
        <v>-5.559347488384165E-2</v>
      </c>
      <c r="AN721" s="46">
        <f t="shared" ca="1" si="331"/>
        <v>-1.745601599107385E-2</v>
      </c>
      <c r="AO721" s="94">
        <f t="shared" ca="1" si="332"/>
        <v>6.0440386661796276E-2</v>
      </c>
      <c r="AP721" s="46">
        <f t="shared" ca="1" si="319"/>
        <v>3.538682597847094E-2</v>
      </c>
      <c r="AQ721" s="47">
        <f t="shared" ca="1" si="320"/>
        <v>3.4270979807396532E-2</v>
      </c>
      <c r="AR721" s="90">
        <f t="shared" ca="1" si="321"/>
        <v>3.1399745376893801E-2</v>
      </c>
      <c r="AT721" s="67">
        <f t="shared" si="333"/>
        <v>-3.2058823529411766</v>
      </c>
      <c r="AU721" s="56">
        <f t="shared" ca="1" si="334"/>
        <v>-4.014493892898055E-3</v>
      </c>
      <c r="AV721" s="57">
        <f t="shared" ca="1" si="335"/>
        <v>-3.1608205017935364E-3</v>
      </c>
    </row>
    <row r="722" spans="2:48" x14ac:dyDescent="0.2">
      <c r="B722" s="3">
        <v>38932</v>
      </c>
      <c r="C722" s="4">
        <v>1280.2700199999999</v>
      </c>
      <c r="D722" s="4">
        <v>746.27002000000005</v>
      </c>
      <c r="E722" s="4">
        <v>704.38000499999998</v>
      </c>
      <c r="F722" s="4">
        <v>66.069999999999993</v>
      </c>
      <c r="G722" s="4">
        <v>98.290001000000004</v>
      </c>
      <c r="I722" s="77">
        <v>38932</v>
      </c>
      <c r="J722" s="78">
        <f t="shared" si="308"/>
        <v>2.2388942656449617E-3</v>
      </c>
      <c r="K722" s="78">
        <f t="shared" si="309"/>
        <v>6.8402697219600555E-3</v>
      </c>
      <c r="L722" s="78">
        <f t="shared" si="310"/>
        <v>1.0863803650532628E-2</v>
      </c>
      <c r="M722" s="78">
        <f t="shared" si="311"/>
        <v>-1.662133575098423E-3</v>
      </c>
      <c r="N722" s="79">
        <f t="shared" si="312"/>
        <v>2.0356162217039788E-4</v>
      </c>
      <c r="P722" s="74">
        <v>43410</v>
      </c>
      <c r="Q722" s="75">
        <v>6.2592955621174036E-3</v>
      </c>
      <c r="R722" s="75">
        <v>6.1804949274176417E-3</v>
      </c>
      <c r="S722" s="75">
        <v>5.5508306534314466E-3</v>
      </c>
      <c r="T722" s="75">
        <v>4.1042305952400746E-3</v>
      </c>
      <c r="U722" s="76">
        <v>9.6090299636677622E-5</v>
      </c>
      <c r="W722" s="42">
        <f t="shared" si="313"/>
        <v>43405</v>
      </c>
      <c r="X722" s="19">
        <f t="shared" ca="1" si="314"/>
        <v>-2.3902859696065004E-3</v>
      </c>
      <c r="Y722" s="46">
        <f t="shared" ca="1" si="322"/>
        <v>5.713467016497688E-6</v>
      </c>
      <c r="Z722" s="19">
        <f t="shared" ca="1" si="323"/>
        <v>3.0627891920933912E-6</v>
      </c>
      <c r="AA722" s="46">
        <f t="shared" ca="1" si="324"/>
        <v>10.83073882771553</v>
      </c>
      <c r="AB722" s="47">
        <f t="shared" ca="1" si="325"/>
        <v>-1.3658132115208235</v>
      </c>
      <c r="AC722" s="46">
        <f t="shared" ca="1" si="326"/>
        <v>82</v>
      </c>
      <c r="AD722" s="46">
        <f t="shared" ca="1" si="327"/>
        <v>6.4785373608903019E-2</v>
      </c>
      <c r="AE722" s="46">
        <f t="shared" ca="1" si="328"/>
        <v>-1.5157967772767493</v>
      </c>
      <c r="AF722" s="46">
        <f t="shared" ca="1" si="329"/>
        <v>-1.3658132115208235</v>
      </c>
      <c r="AG722" s="46">
        <f t="shared" ca="1" si="317"/>
        <v>1.991939845368621</v>
      </c>
      <c r="AH722" s="48">
        <f t="shared" ca="1" si="330"/>
        <v>1.8654457287648258</v>
      </c>
      <c r="AJ722" s="31">
        <f t="shared" si="318"/>
        <v>544</v>
      </c>
      <c r="AK722" s="20">
        <v>714</v>
      </c>
      <c r="AL722" s="20">
        <f t="shared" si="315"/>
        <v>5.7205725292270269E-2</v>
      </c>
      <c r="AM722" s="20">
        <f t="shared" si="316"/>
        <v>-5.559347488384165E-2</v>
      </c>
      <c r="AN722" s="20">
        <f t="shared" ca="1" si="331"/>
        <v>1.073701477667783E-3</v>
      </c>
      <c r="AO722" s="20">
        <f t="shared" ca="1" si="332"/>
        <v>-3.7233986685582037E-4</v>
      </c>
      <c r="AP722" s="20">
        <f t="shared" ca="1" si="319"/>
        <v>-2.4065365088572068E-2</v>
      </c>
      <c r="AQ722" s="31">
        <f t="shared" ca="1" si="320"/>
        <v>-1.9999893327671638E-2</v>
      </c>
      <c r="AR722" s="89">
        <f t="shared" ca="1" si="321"/>
        <v>-2.2820337690432724E-2</v>
      </c>
      <c r="AT722" s="64">
        <f t="shared" si="333"/>
        <v>-3.1627906976744184</v>
      </c>
      <c r="AU722" s="65">
        <f t="shared" ca="1" si="334"/>
        <v>-1.8317042876998093E-3</v>
      </c>
      <c r="AV722" s="66">
        <f t="shared" ca="1" si="335"/>
        <v>-1.6470795924077273E-3</v>
      </c>
    </row>
    <row r="723" spans="2:48" x14ac:dyDescent="0.2">
      <c r="B723" s="3">
        <v>38933</v>
      </c>
      <c r="C723" s="4">
        <v>1279.3599850000001</v>
      </c>
      <c r="D723" s="4">
        <v>743.05999799999995</v>
      </c>
      <c r="E723" s="4">
        <v>701.26000999999997</v>
      </c>
      <c r="F723" s="4">
        <v>66.120002999999997</v>
      </c>
      <c r="G723" s="4">
        <v>98.599997999999999</v>
      </c>
      <c r="I723" s="74">
        <v>38933</v>
      </c>
      <c r="J723" s="75">
        <f t="shared" si="308"/>
        <v>-7.1081489512648264E-4</v>
      </c>
      <c r="K723" s="75">
        <f t="shared" si="309"/>
        <v>-4.3014216221631072E-3</v>
      </c>
      <c r="L723" s="75">
        <f t="shared" si="310"/>
        <v>-4.4294201678822739E-3</v>
      </c>
      <c r="M723" s="75">
        <f t="shared" si="311"/>
        <v>7.5681852580602093E-4</v>
      </c>
      <c r="N723" s="76">
        <f t="shared" si="312"/>
        <v>3.1539016873140088E-3</v>
      </c>
      <c r="P723" s="77">
        <v>43411</v>
      </c>
      <c r="Q723" s="78">
        <v>2.1208856280910172E-2</v>
      </c>
      <c r="R723" s="78">
        <v>1.4968540467843697E-2</v>
      </c>
      <c r="S723" s="78">
        <v>1.6747033225325381E-2</v>
      </c>
      <c r="T723" s="78">
        <v>1.3362647172415535E-2</v>
      </c>
      <c r="U723" s="79">
        <v>8.64431842623835E-4</v>
      </c>
      <c r="W723" s="44">
        <f t="shared" si="313"/>
        <v>43406</v>
      </c>
      <c r="X723" s="20">
        <f t="shared" ca="1" si="314"/>
        <v>-2.9710275242870016E-3</v>
      </c>
      <c r="Y723" s="20">
        <f t="shared" ca="1" si="322"/>
        <v>8.8270045500709493E-6</v>
      </c>
      <c r="Z723" s="20">
        <f t="shared" ca="1" si="323"/>
        <v>4.0786152223383081E-6</v>
      </c>
      <c r="AA723" s="20">
        <f t="shared" ca="1" si="324"/>
        <v>10.245536977537359</v>
      </c>
      <c r="AB723" s="31">
        <f t="shared" ca="1" si="325"/>
        <v>-1.4711274777910399</v>
      </c>
      <c r="AC723" s="20">
        <f t="shared" ca="1" si="326"/>
        <v>73</v>
      </c>
      <c r="AD723" s="20">
        <f t="shared" ca="1" si="327"/>
        <v>5.763116057233704E-2</v>
      </c>
      <c r="AE723" s="20">
        <f t="shared" ca="1" si="328"/>
        <v>-1.5749745412150391</v>
      </c>
      <c r="AF723" s="20">
        <f t="shared" ca="1" si="329"/>
        <v>-1.4711274777910399</v>
      </c>
      <c r="AG723" s="20">
        <f t="shared" ca="1" si="317"/>
        <v>2.3003038343522948</v>
      </c>
      <c r="AH723" s="45">
        <f t="shared" ca="1" si="330"/>
        <v>2.1642160559118264</v>
      </c>
      <c r="AJ723" s="47">
        <f t="shared" si="318"/>
        <v>543</v>
      </c>
      <c r="AK723" s="46">
        <v>715</v>
      </c>
      <c r="AL723" s="46">
        <f t="shared" si="315"/>
        <v>5.7205725292270269E-2</v>
      </c>
      <c r="AM723" s="46">
        <f t="shared" si="316"/>
        <v>-5.559347488384165E-2</v>
      </c>
      <c r="AN723" s="46">
        <f t="shared" ca="1" si="331"/>
        <v>1.8802776388454991E-2</v>
      </c>
      <c r="AO723" s="94">
        <f t="shared" ca="1" si="332"/>
        <v>-2.4305722372654499E-2</v>
      </c>
      <c r="AP723" s="46">
        <f t="shared" ca="1" si="319"/>
        <v>4.7121888044209664E-2</v>
      </c>
      <c r="AQ723" s="47">
        <f t="shared" ca="1" si="320"/>
        <v>-3.510348539297492E-2</v>
      </c>
      <c r="AR723" s="90">
        <f t="shared" ca="1" si="321"/>
        <v>-3.4312519738135885E-2</v>
      </c>
      <c r="AT723" s="67">
        <f t="shared" si="333"/>
        <v>-3.1206896551724137</v>
      </c>
      <c r="AU723" s="56">
        <f t="shared" ca="1" si="334"/>
        <v>-6.9294050387247643E-3</v>
      </c>
      <c r="AV723" s="57">
        <f t="shared" ca="1" si="335"/>
        <v>-3.6741408784685104E-3</v>
      </c>
    </row>
    <row r="724" spans="2:48" x14ac:dyDescent="0.2">
      <c r="B724" s="3">
        <v>38936</v>
      </c>
      <c r="C724" s="4">
        <v>1275.7700199999999</v>
      </c>
      <c r="D724" s="4">
        <v>738.53997800000002</v>
      </c>
      <c r="E724" s="4">
        <v>696.04998799999998</v>
      </c>
      <c r="F724" s="4">
        <v>65.709998999999996</v>
      </c>
      <c r="G724" s="4">
        <v>98.610000999999997</v>
      </c>
      <c r="I724" s="77">
        <v>38936</v>
      </c>
      <c r="J724" s="78">
        <f t="shared" si="308"/>
        <v>-2.8060632207440191E-3</v>
      </c>
      <c r="K724" s="78">
        <f t="shared" si="309"/>
        <v>-6.0829812022796196E-3</v>
      </c>
      <c r="L724" s="78">
        <f t="shared" si="310"/>
        <v>-7.4295153376847788E-3</v>
      </c>
      <c r="M724" s="78">
        <f t="shared" si="311"/>
        <v>-6.2009071596684697E-3</v>
      </c>
      <c r="N724" s="79">
        <f t="shared" si="312"/>
        <v>1.014503063174255E-4</v>
      </c>
      <c r="P724" s="74">
        <v>43412</v>
      </c>
      <c r="Q724" s="75">
        <v>-2.5089165775684713E-3</v>
      </c>
      <c r="R724" s="75">
        <v>-4.1724975503436819E-3</v>
      </c>
      <c r="S724" s="75">
        <v>-2.4966330302336375E-3</v>
      </c>
      <c r="T724" s="75">
        <v>-9.7734565586945783E-3</v>
      </c>
      <c r="U724" s="76">
        <v>-1.8233685745691159E-3</v>
      </c>
      <c r="W724" s="42">
        <f t="shared" si="313"/>
        <v>43409</v>
      </c>
      <c r="X724" s="19">
        <f t="shared" ca="1" si="314"/>
        <v>6.728732161190899E-4</v>
      </c>
      <c r="Y724" s="46">
        <f t="shared" ca="1" si="322"/>
        <v>4.5275836497044748E-7</v>
      </c>
      <c r="Z724" s="19">
        <f t="shared" ca="1" si="323"/>
        <v>5.6424428428480432E-6</v>
      </c>
      <c r="AA724" s="46">
        <f t="shared" ca="1" si="324"/>
        <v>12.004951907092554</v>
      </c>
      <c r="AB724" s="47">
        <f t="shared" ca="1" si="325"/>
        <v>0.28326939645879851</v>
      </c>
      <c r="AC724" s="46">
        <f t="shared" ca="1" si="326"/>
        <v>760</v>
      </c>
      <c r="AD724" s="46">
        <f t="shared" ca="1" si="327"/>
        <v>0.6037360890302067</v>
      </c>
      <c r="AE724" s="46">
        <f t="shared" ca="1" si="328"/>
        <v>0.26302952567519816</v>
      </c>
      <c r="AF724" s="46">
        <f t="shared" ca="1" si="329"/>
        <v>0.28326939645879851</v>
      </c>
      <c r="AG724" s="46">
        <f t="shared" ca="1" si="317"/>
        <v>5.6511567440122354E-2</v>
      </c>
      <c r="AH724" s="48">
        <f t="shared" ca="1" si="330"/>
        <v>8.0241550970131956E-2</v>
      </c>
      <c r="AJ724" s="31">
        <f t="shared" si="318"/>
        <v>542</v>
      </c>
      <c r="AK724" s="20">
        <v>716</v>
      </c>
      <c r="AL724" s="20">
        <f t="shared" si="315"/>
        <v>5.7205725292270269E-2</v>
      </c>
      <c r="AM724" s="20">
        <f t="shared" si="316"/>
        <v>-5.559347488384165E-2</v>
      </c>
      <c r="AN724" s="20">
        <f t="shared" ca="1" si="331"/>
        <v>-9.2154025688648469E-3</v>
      </c>
      <c r="AO724" s="20">
        <f t="shared" ca="1" si="332"/>
        <v>5.1830999933313825E-2</v>
      </c>
      <c r="AP724" s="20">
        <f t="shared" ca="1" si="319"/>
        <v>-3.4002883164077409E-2</v>
      </c>
      <c r="AQ724" s="31">
        <f t="shared" ca="1" si="320"/>
        <v>1.8194169086789005E-3</v>
      </c>
      <c r="AR724" s="89">
        <f t="shared" ca="1" si="321"/>
        <v>-3.7327934510165658E-4</v>
      </c>
      <c r="AT724" s="64">
        <f t="shared" si="333"/>
        <v>-3.0795454545454546</v>
      </c>
      <c r="AU724" s="65">
        <f t="shared" ca="1" si="334"/>
        <v>-3.5605583318220756E-3</v>
      </c>
      <c r="AV724" s="66">
        <f t="shared" ca="1" si="335"/>
        <v>-4.2909607078352685E-7</v>
      </c>
    </row>
    <row r="725" spans="2:48" x14ac:dyDescent="0.2">
      <c r="B725" s="3">
        <v>38937</v>
      </c>
      <c r="C725" s="4">
        <v>1271.4799800000001</v>
      </c>
      <c r="D725" s="4">
        <v>732.15997300000004</v>
      </c>
      <c r="E725" s="4">
        <v>687.46997099999999</v>
      </c>
      <c r="F725" s="4">
        <v>65.480002999999996</v>
      </c>
      <c r="G725" s="4">
        <v>98.610000999999997</v>
      </c>
      <c r="I725" s="74">
        <v>38937</v>
      </c>
      <c r="J725" s="75">
        <f t="shared" si="308"/>
        <v>-3.3627063912348896E-3</v>
      </c>
      <c r="K725" s="75">
        <f t="shared" si="309"/>
        <v>-8.6386725025736962E-3</v>
      </c>
      <c r="L725" s="75">
        <f t="shared" si="310"/>
        <v>-1.2326725304102726E-2</v>
      </c>
      <c r="M725" s="75">
        <f t="shared" si="311"/>
        <v>-3.5001674554887741E-3</v>
      </c>
      <c r="N725" s="76">
        <f t="shared" si="312"/>
        <v>0</v>
      </c>
      <c r="P725" s="77">
        <v>43413</v>
      </c>
      <c r="Q725" s="78">
        <v>-9.1990135784771193E-3</v>
      </c>
      <c r="R725" s="78">
        <v>-1.0309378730686309E-2</v>
      </c>
      <c r="S725" s="78">
        <v>-1.8197813795195014E-2</v>
      </c>
      <c r="T725" s="78">
        <v>-6.5800091937957914E-3</v>
      </c>
      <c r="U725" s="79">
        <v>1.2498509518344498E-3</v>
      </c>
      <c r="W725" s="44">
        <f t="shared" si="313"/>
        <v>43410</v>
      </c>
      <c r="X725" s="20">
        <f t="shared" ca="1" si="314"/>
        <v>9.6090299636677622E-5</v>
      </c>
      <c r="Y725" s="20">
        <f t="shared" ca="1" si="322"/>
        <v>9.2333456842664871E-9</v>
      </c>
      <c r="Z725" s="20">
        <f t="shared" ca="1" si="323"/>
        <v>4.6100676069165334E-6</v>
      </c>
      <c r="AA725" s="20">
        <f t="shared" ca="1" si="324"/>
        <v>12.285265170218731</v>
      </c>
      <c r="AB725" s="31">
        <f t="shared" ca="1" si="325"/>
        <v>4.4753386126452098E-2</v>
      </c>
      <c r="AC725" s="20">
        <f t="shared" ca="1" si="326"/>
        <v>600</v>
      </c>
      <c r="AD725" s="20">
        <f t="shared" ca="1" si="327"/>
        <v>0.47655007949125594</v>
      </c>
      <c r="AE725" s="20">
        <f t="shared" ca="1" si="328"/>
        <v>-5.8814123532473443E-2</v>
      </c>
      <c r="AF725" s="20">
        <f t="shared" ca="1" si="329"/>
        <v>4.4753386126452098E-2</v>
      </c>
      <c r="AG725" s="20">
        <f t="shared" ca="1" si="317"/>
        <v>6.310599276185927E-7</v>
      </c>
      <c r="AH725" s="45">
        <f t="shared" ca="1" si="330"/>
        <v>2.0028655697833151E-3</v>
      </c>
      <c r="AJ725" s="47">
        <f t="shared" si="318"/>
        <v>541</v>
      </c>
      <c r="AK725" s="46">
        <v>717</v>
      </c>
      <c r="AL725" s="46">
        <f t="shared" si="315"/>
        <v>5.7205725292270269E-2</v>
      </c>
      <c r="AM725" s="46">
        <f t="shared" si="316"/>
        <v>-5.559347488384165E-2</v>
      </c>
      <c r="AN725" s="46">
        <f t="shared" ca="1" si="331"/>
        <v>1.2338486196584651E-2</v>
      </c>
      <c r="AO725" s="94">
        <f t="shared" ca="1" si="332"/>
        <v>-3.0494539896331288E-2</v>
      </c>
      <c r="AP725" s="46">
        <f t="shared" ca="1" si="319"/>
        <v>-2.0796976687976632E-3</v>
      </c>
      <c r="AQ725" s="47">
        <f t="shared" ca="1" si="320"/>
        <v>-8.3643905448627376E-3</v>
      </c>
      <c r="AR725" s="90">
        <f t="shared" ca="1" si="321"/>
        <v>-9.8808369502956482E-3</v>
      </c>
      <c r="AT725" s="67">
        <f t="shared" si="333"/>
        <v>-3.0393258426966292</v>
      </c>
      <c r="AU725" s="56">
        <f t="shared" ca="1" si="334"/>
        <v>-1.3145517050218635E-5</v>
      </c>
      <c r="AV725" s="57">
        <f t="shared" ca="1" si="335"/>
        <v>-2.9673223545806376E-4</v>
      </c>
    </row>
    <row r="726" spans="2:48" x14ac:dyDescent="0.2">
      <c r="B726" s="3">
        <v>38938</v>
      </c>
      <c r="C726" s="4">
        <v>1265.9499510000001</v>
      </c>
      <c r="D726" s="4">
        <v>726.77002000000005</v>
      </c>
      <c r="E726" s="4">
        <v>681.04998799999998</v>
      </c>
      <c r="F726" s="4">
        <v>65.800003000000004</v>
      </c>
      <c r="G726" s="4">
        <v>98.690002000000007</v>
      </c>
      <c r="I726" s="77">
        <v>38938</v>
      </c>
      <c r="J726" s="78">
        <f t="shared" si="308"/>
        <v>-4.3492851535106456E-3</v>
      </c>
      <c r="K726" s="78">
        <f t="shared" si="309"/>
        <v>-7.3617149240142784E-3</v>
      </c>
      <c r="L726" s="78">
        <f t="shared" si="310"/>
        <v>-9.3385649858443078E-3</v>
      </c>
      <c r="M726" s="78">
        <f t="shared" si="311"/>
        <v>4.886988169502793E-3</v>
      </c>
      <c r="N726" s="79">
        <f t="shared" si="312"/>
        <v>8.1128687951245412E-4</v>
      </c>
      <c r="P726" s="74">
        <v>43416</v>
      </c>
      <c r="Q726" s="75">
        <v>-1.9701489316106411E-2</v>
      </c>
      <c r="R726" s="75">
        <v>-1.6089983943231276E-2</v>
      </c>
      <c r="S726" s="75">
        <v>-1.9812939223957205E-2</v>
      </c>
      <c r="T726" s="75">
        <v>-1.640121431950791E-2</v>
      </c>
      <c r="U726" s="76">
        <v>1.6324083121989469E-3</v>
      </c>
      <c r="W726" s="42">
        <f t="shared" si="313"/>
        <v>43411</v>
      </c>
      <c r="X726" s="19">
        <f t="shared" ca="1" si="314"/>
        <v>8.64431842623835E-4</v>
      </c>
      <c r="Y726" s="46">
        <f t="shared" ca="1" si="322"/>
        <v>7.4724241054203864E-7</v>
      </c>
      <c r="Z726" s="19">
        <f t="shared" ca="1" si="323"/>
        <v>3.7315227489475225E-6</v>
      </c>
      <c r="AA726" s="46">
        <f t="shared" ca="1" si="324"/>
        <v>12.298442829338358</v>
      </c>
      <c r="AB726" s="47">
        <f t="shared" ca="1" si="325"/>
        <v>0.44749450789178419</v>
      </c>
      <c r="AC726" s="46">
        <f t="shared" ca="1" si="326"/>
        <v>856</v>
      </c>
      <c r="AD726" s="46">
        <f t="shared" ca="1" si="327"/>
        <v>0.68004769475357707</v>
      </c>
      <c r="AE726" s="46">
        <f t="shared" ca="1" si="328"/>
        <v>0.4678321737815061</v>
      </c>
      <c r="AF726" s="46">
        <f t="shared" ca="1" si="329"/>
        <v>0.44749450789178419</v>
      </c>
      <c r="AG726" s="46">
        <f t="shared" ca="1" si="317"/>
        <v>0.16156117292242536</v>
      </c>
      <c r="AH726" s="48">
        <f t="shared" ca="1" si="330"/>
        <v>0.2002513345933101</v>
      </c>
      <c r="AJ726" s="31">
        <f t="shared" si="318"/>
        <v>540</v>
      </c>
      <c r="AK726" s="20">
        <v>718</v>
      </c>
      <c r="AL726" s="20">
        <f t="shared" si="315"/>
        <v>5.7205725292270269E-2</v>
      </c>
      <c r="AM726" s="20">
        <f t="shared" si="316"/>
        <v>-5.559347488384165E-2</v>
      </c>
      <c r="AN726" s="20">
        <f t="shared" ca="1" si="331"/>
        <v>4.5646290417259504E-2</v>
      </c>
      <c r="AO726" s="20">
        <f t="shared" ca="1" si="332"/>
        <v>-4.1074427892653337E-2</v>
      </c>
      <c r="AP726" s="20">
        <f t="shared" ca="1" si="319"/>
        <v>5.654709048002704E-2</v>
      </c>
      <c r="AQ726" s="31">
        <f t="shared" ca="1" si="320"/>
        <v>-4.8942910424719752E-2</v>
      </c>
      <c r="AR726" s="89">
        <f t="shared" ca="1" si="321"/>
        <v>-4.5486253591760548E-2</v>
      </c>
      <c r="AT726" s="64">
        <f t="shared" si="333"/>
        <v>-3</v>
      </c>
      <c r="AU726" s="65">
        <f t="shared" ca="1" si="334"/>
        <v>-9.5927203252690937E-3</v>
      </c>
      <c r="AV726" s="66">
        <f t="shared" ca="1" si="335"/>
        <v>-6.2069977974418475E-3</v>
      </c>
    </row>
    <row r="727" spans="2:48" x14ac:dyDescent="0.2">
      <c r="B727" s="3">
        <v>38939</v>
      </c>
      <c r="C727" s="4">
        <v>1271.8100589999999</v>
      </c>
      <c r="D727" s="4">
        <v>731.28997800000002</v>
      </c>
      <c r="E727" s="4">
        <v>686.27002000000005</v>
      </c>
      <c r="F727" s="4">
        <v>65.949996999999996</v>
      </c>
      <c r="G727" s="4">
        <v>98.639999000000003</v>
      </c>
      <c r="I727" s="74">
        <v>38939</v>
      </c>
      <c r="J727" s="75">
        <f t="shared" si="308"/>
        <v>4.6290202826508534E-3</v>
      </c>
      <c r="K727" s="75">
        <f t="shared" si="309"/>
        <v>6.2192411294015315E-3</v>
      </c>
      <c r="L727" s="75">
        <f t="shared" si="310"/>
        <v>7.6646826106398233E-3</v>
      </c>
      <c r="M727" s="75">
        <f t="shared" si="311"/>
        <v>2.2795439690176367E-3</v>
      </c>
      <c r="N727" s="76">
        <f t="shared" si="312"/>
        <v>-5.0666733191477478E-4</v>
      </c>
      <c r="P727" s="77">
        <v>43417</v>
      </c>
      <c r="Q727" s="78">
        <v>-1.4819196700837237E-3</v>
      </c>
      <c r="R727" s="78">
        <v>1.07950330678934E-4</v>
      </c>
      <c r="S727" s="78">
        <v>-2.6270846512972384E-3</v>
      </c>
      <c r="T727" s="78">
        <v>4.3290043984128192E-3</v>
      </c>
      <c r="U727" s="79">
        <v>3.8347234940994108E-4</v>
      </c>
      <c r="W727" s="44">
        <f t="shared" si="313"/>
        <v>43412</v>
      </c>
      <c r="X727" s="20">
        <f t="shared" ca="1" si="314"/>
        <v>-1.8233685745691159E-3</v>
      </c>
      <c r="Y727" s="20">
        <f t="shared" ca="1" si="322"/>
        <v>3.3246729587262097E-6</v>
      </c>
      <c r="Z727" s="20">
        <f t="shared" ca="1" si="323"/>
        <v>3.275283461472355E-6</v>
      </c>
      <c r="AA727" s="20">
        <f t="shared" ca="1" si="324"/>
        <v>11.614026682155075</v>
      </c>
      <c r="AB727" s="31">
        <f t="shared" ca="1" si="325"/>
        <v>-1.0075115172275499</v>
      </c>
      <c r="AC727" s="20">
        <f t="shared" ca="1" si="326"/>
        <v>147</v>
      </c>
      <c r="AD727" s="20">
        <f t="shared" ca="1" si="327"/>
        <v>0.11645468998410174</v>
      </c>
      <c r="AE727" s="20">
        <f t="shared" ca="1" si="328"/>
        <v>-1.1928978535733601</v>
      </c>
      <c r="AF727" s="20">
        <f t="shared" ca="1" si="329"/>
        <v>-1.0075115172275499</v>
      </c>
      <c r="AG727" s="20">
        <f t="shared" ca="1" si="317"/>
        <v>1.1089338812255443</v>
      </c>
      <c r="AH727" s="45">
        <f t="shared" ca="1" si="330"/>
        <v>1.0150794573461597</v>
      </c>
      <c r="AJ727" s="47">
        <f t="shared" si="318"/>
        <v>539</v>
      </c>
      <c r="AK727" s="46">
        <v>719</v>
      </c>
      <c r="AL727" s="46">
        <f t="shared" si="315"/>
        <v>5.7205725292270269E-2</v>
      </c>
      <c r="AM727" s="46">
        <f t="shared" si="316"/>
        <v>-5.559347488384165E-2</v>
      </c>
      <c r="AN727" s="46">
        <f t="shared" ca="1" si="331"/>
        <v>9.7337258695805742E-2</v>
      </c>
      <c r="AO727" s="94">
        <f t="shared" ca="1" si="332"/>
        <v>-1.6041598223308102E-2</v>
      </c>
      <c r="AP727" s="46">
        <f t="shared" ca="1" si="319"/>
        <v>0.12676093962421089</v>
      </c>
      <c r="AQ727" s="47">
        <f t="shared" ca="1" si="320"/>
        <v>1.6967555852200489E-2</v>
      </c>
      <c r="AR727" s="90">
        <f t="shared" ca="1" si="321"/>
        <v>2.0587011057955972E-2</v>
      </c>
      <c r="AT727" s="67">
        <f t="shared" si="333"/>
        <v>-2.9615384615384617</v>
      </c>
      <c r="AU727" s="56">
        <f t="shared" ca="1" si="334"/>
        <v>-4.7586994527299566E-2</v>
      </c>
      <c r="AV727" s="57">
        <f t="shared" ca="1" si="335"/>
        <v>-1.2551741104281121E-3</v>
      </c>
    </row>
    <row r="728" spans="2:48" x14ac:dyDescent="0.2">
      <c r="B728" s="3">
        <v>38940</v>
      </c>
      <c r="C728" s="4">
        <v>1266.73999</v>
      </c>
      <c r="D728" s="4">
        <v>725.09997599999997</v>
      </c>
      <c r="E728" s="4">
        <v>679.03997800000002</v>
      </c>
      <c r="F728" s="4">
        <v>65.379997000000003</v>
      </c>
      <c r="G728" s="4">
        <v>98.470000999999996</v>
      </c>
      <c r="I728" s="77">
        <v>38940</v>
      </c>
      <c r="J728" s="78">
        <f t="shared" si="308"/>
        <v>-3.9864985845342151E-3</v>
      </c>
      <c r="K728" s="78">
        <f t="shared" si="309"/>
        <v>-8.4644972394248372E-3</v>
      </c>
      <c r="L728" s="78">
        <f t="shared" si="310"/>
        <v>-1.053527298190882E-2</v>
      </c>
      <c r="M728" s="78">
        <f t="shared" si="311"/>
        <v>-8.6429116895940603E-3</v>
      </c>
      <c r="N728" s="79">
        <f t="shared" si="312"/>
        <v>-1.723418508956055E-3</v>
      </c>
      <c r="P728" s="74">
        <v>43418</v>
      </c>
      <c r="Q728" s="75">
        <v>-7.5674108672402225E-3</v>
      </c>
      <c r="R728" s="75">
        <v>-5.8462880436547021E-3</v>
      </c>
      <c r="S728" s="75">
        <v>-8.1133077650170967E-3</v>
      </c>
      <c r="T728" s="75">
        <v>7.9821201785135968E-4</v>
      </c>
      <c r="U728" s="76">
        <v>9.5860088085459683E-5</v>
      </c>
      <c r="W728" s="42">
        <f t="shared" si="313"/>
        <v>43413</v>
      </c>
      <c r="X728" s="19">
        <f t="shared" ca="1" si="314"/>
        <v>1.2498509518344498E-3</v>
      </c>
      <c r="Y728" s="46">
        <f t="shared" ca="1" si="322"/>
        <v>1.5621274018014802E-6</v>
      </c>
      <c r="Z728" s="19">
        <f t="shared" ca="1" si="323"/>
        <v>3.6115541088842586E-6</v>
      </c>
      <c r="AA728" s="46">
        <f t="shared" ca="1" si="324"/>
        <v>12.098836312456607</v>
      </c>
      <c r="AB728" s="47">
        <f t="shared" ca="1" si="325"/>
        <v>0.65767474083007615</v>
      </c>
      <c r="AC728" s="46">
        <f t="shared" ca="1" si="326"/>
        <v>967</v>
      </c>
      <c r="AD728" s="46">
        <f t="shared" ca="1" si="327"/>
        <v>0.76828298887122415</v>
      </c>
      <c r="AE728" s="46">
        <f t="shared" ca="1" si="328"/>
        <v>0.73320398983680857</v>
      </c>
      <c r="AF728" s="46">
        <f t="shared" ca="1" si="329"/>
        <v>0.65767474083007615</v>
      </c>
      <c r="AG728" s="46">
        <f t="shared" ca="1" si="317"/>
        <v>0.37469941748402336</v>
      </c>
      <c r="AH728" s="48">
        <f t="shared" ca="1" si="330"/>
        <v>0.43253606472590789</v>
      </c>
      <c r="AJ728" s="31">
        <f t="shared" si="318"/>
        <v>538</v>
      </c>
      <c r="AK728" s="20">
        <v>720</v>
      </c>
      <c r="AL728" s="20">
        <f t="shared" si="315"/>
        <v>5.7205725292270269E-2</v>
      </c>
      <c r="AM728" s="20">
        <f t="shared" si="316"/>
        <v>-5.559347488384165E-2</v>
      </c>
      <c r="AN728" s="20">
        <f t="shared" ca="1" si="331"/>
        <v>3.8820901151360665E-2</v>
      </c>
      <c r="AO728" s="20">
        <f t="shared" ca="1" si="332"/>
        <v>-2.4493523357407003E-2</v>
      </c>
      <c r="AP728" s="20">
        <f t="shared" ca="1" si="319"/>
        <v>4.7020607861674536E-2</v>
      </c>
      <c r="AQ728" s="31">
        <f t="shared" ca="1" si="320"/>
        <v>-5.0220516415238919E-2</v>
      </c>
      <c r="AR728" s="89">
        <f t="shared" ca="1" si="321"/>
        <v>-5.0629051731847681E-2</v>
      </c>
      <c r="AT728" s="64">
        <f t="shared" si="333"/>
        <v>-2.9239130434782608</v>
      </c>
      <c r="AU728" s="65">
        <f t="shared" ca="1" si="334"/>
        <v>-6.4645891807640025E-3</v>
      </c>
      <c r="AV728" s="66">
        <f t="shared" ca="1" si="335"/>
        <v>-7.4948688752454699E-3</v>
      </c>
    </row>
    <row r="729" spans="2:48" x14ac:dyDescent="0.2">
      <c r="B729" s="3">
        <v>38943</v>
      </c>
      <c r="C729" s="4">
        <v>1268.209961</v>
      </c>
      <c r="D729" s="4">
        <v>725.38000499999998</v>
      </c>
      <c r="E729" s="4">
        <v>681.72997999999995</v>
      </c>
      <c r="F729" s="4">
        <v>65.599997999999999</v>
      </c>
      <c r="G729" s="4">
        <v>98.360000999999997</v>
      </c>
      <c r="I729" s="74">
        <v>38943</v>
      </c>
      <c r="J729" s="75">
        <f t="shared" si="308"/>
        <v>1.1604362470628142E-3</v>
      </c>
      <c r="K729" s="75">
        <f t="shared" si="309"/>
        <v>3.8619364124763562E-4</v>
      </c>
      <c r="L729" s="75">
        <f t="shared" si="310"/>
        <v>3.9614780972438354E-3</v>
      </c>
      <c r="M729" s="75">
        <f t="shared" si="311"/>
        <v>3.3649588573703409E-3</v>
      </c>
      <c r="N729" s="76">
        <f t="shared" si="312"/>
        <v>-1.1170914886047319E-3</v>
      </c>
      <c r="P729" s="77">
        <v>43419</v>
      </c>
      <c r="Q729" s="78">
        <v>1.0593753349405658E-2</v>
      </c>
      <c r="R729" s="78">
        <v>1.1625652446285476E-2</v>
      </c>
      <c r="S729" s="78">
        <v>1.438258970401139E-2</v>
      </c>
      <c r="T729" s="78">
        <v>3.1903015343803538E-3</v>
      </c>
      <c r="U729" s="79">
        <v>1.2456592444839382E-3</v>
      </c>
      <c r="W729" s="44">
        <f t="shared" si="313"/>
        <v>43416</v>
      </c>
      <c r="X729" s="20">
        <f t="shared" ca="1" si="314"/>
        <v>1.6324083121989469E-3</v>
      </c>
      <c r="Y729" s="20">
        <f t="shared" ca="1" si="322"/>
        <v>2.6647568977362145E-6</v>
      </c>
      <c r="Z729" s="20">
        <f t="shared" ca="1" si="323"/>
        <v>3.3995341367226114E-6</v>
      </c>
      <c r="AA729" s="20">
        <f t="shared" ca="1" si="324"/>
        <v>11.808012722264518</v>
      </c>
      <c r="AB729" s="31">
        <f t="shared" ca="1" si="325"/>
        <v>0.88535836364522202</v>
      </c>
      <c r="AC729" s="20">
        <f t="shared" ca="1" si="326"/>
        <v>1057</v>
      </c>
      <c r="AD729" s="20">
        <f t="shared" ca="1" si="327"/>
        <v>0.83982511923688397</v>
      </c>
      <c r="AE729" s="20">
        <f t="shared" ca="1" si="328"/>
        <v>0.99373938804905548</v>
      </c>
      <c r="AF729" s="20">
        <f t="shared" ca="1" si="329"/>
        <v>0.88535836364522202</v>
      </c>
      <c r="AG729" s="20">
        <f t="shared" ca="1" si="317"/>
        <v>0.70528181819835944</v>
      </c>
      <c r="AH729" s="45">
        <f t="shared" ca="1" si="330"/>
        <v>0.78385943207654518</v>
      </c>
      <c r="AJ729" s="47">
        <f t="shared" si="318"/>
        <v>537</v>
      </c>
      <c r="AK729" s="46">
        <v>721</v>
      </c>
      <c r="AL729" s="46">
        <f t="shared" si="315"/>
        <v>5.7205725292270269E-2</v>
      </c>
      <c r="AM729" s="46">
        <f t="shared" si="316"/>
        <v>-5.559347488384165E-2</v>
      </c>
      <c r="AN729" s="46">
        <f t="shared" ca="1" si="331"/>
        <v>5.5489851496436399E-2</v>
      </c>
      <c r="AO729" s="94">
        <f t="shared" ca="1" si="332"/>
        <v>5.8466829239402496E-2</v>
      </c>
      <c r="AP729" s="46">
        <f t="shared" ca="1" si="319"/>
        <v>3.6790031980839875E-2</v>
      </c>
      <c r="AQ729" s="47">
        <f t="shared" ca="1" si="320"/>
        <v>6.8311533245868319E-2</v>
      </c>
      <c r="AR729" s="90">
        <f t="shared" ca="1" si="321"/>
        <v>6.6364883215578957E-2</v>
      </c>
      <c r="AT729" s="67">
        <f t="shared" si="333"/>
        <v>-2.8870967741935485</v>
      </c>
      <c r="AU729" s="56">
        <f t="shared" ca="1" si="334"/>
        <v>-3.9077041147430403E-3</v>
      </c>
      <c r="AV729" s="57">
        <f t="shared" ca="1" si="335"/>
        <v>-1.2715633752176138E-2</v>
      </c>
    </row>
    <row r="730" spans="2:48" x14ac:dyDescent="0.2">
      <c r="B730" s="3">
        <v>38944</v>
      </c>
      <c r="C730" s="4">
        <v>1285.579956</v>
      </c>
      <c r="D730" s="4">
        <v>738.80999799999995</v>
      </c>
      <c r="E730" s="4">
        <v>697.830017</v>
      </c>
      <c r="F730" s="4">
        <v>67.019997000000004</v>
      </c>
      <c r="G730" s="4">
        <v>98.599997999999999</v>
      </c>
      <c r="I730" s="77">
        <v>38944</v>
      </c>
      <c r="J730" s="78">
        <f t="shared" si="308"/>
        <v>1.3696466306181312E-2</v>
      </c>
      <c r="K730" s="78">
        <f t="shared" si="309"/>
        <v>1.8514424036267678E-2</v>
      </c>
      <c r="L730" s="78">
        <f t="shared" si="310"/>
        <v>2.3616442686003106E-2</v>
      </c>
      <c r="M730" s="78">
        <f t="shared" si="311"/>
        <v>2.1646326879461251E-2</v>
      </c>
      <c r="N730" s="79">
        <f t="shared" si="312"/>
        <v>2.439985741765115E-3</v>
      </c>
      <c r="P730" s="74">
        <v>43420</v>
      </c>
      <c r="Q730" s="75">
        <v>2.2233056585385146E-3</v>
      </c>
      <c r="R730" s="75">
        <v>1.2721185182786E-3</v>
      </c>
      <c r="S730" s="75">
        <v>2.2373789538795443E-3</v>
      </c>
      <c r="T730" s="75">
        <v>1.113054557370883E-3</v>
      </c>
      <c r="U730" s="76">
        <v>1.6270074002681172E-3</v>
      </c>
      <c r="W730" s="42">
        <f t="shared" si="313"/>
        <v>43417</v>
      </c>
      <c r="X730" s="19">
        <f t="shared" ca="1" si="314"/>
        <v>3.8347234940994108E-4</v>
      </c>
      <c r="Y730" s="46">
        <f t="shared" ca="1" si="322"/>
        <v>1.4705104276197994E-7</v>
      </c>
      <c r="Z730" s="19">
        <f t="shared" ca="1" si="323"/>
        <v>3.530950607848366E-6</v>
      </c>
      <c r="AA730" s="46">
        <f t="shared" ca="1" si="324"/>
        <v>12.512297125168276</v>
      </c>
      <c r="AB730" s="47">
        <f t="shared" ca="1" si="325"/>
        <v>0.20407426122830497</v>
      </c>
      <c r="AC730" s="46">
        <f t="shared" ca="1" si="326"/>
        <v>705</v>
      </c>
      <c r="AD730" s="46">
        <f t="shared" ca="1" si="327"/>
        <v>0.56001589825119236</v>
      </c>
      <c r="AE730" s="46">
        <f t="shared" ca="1" si="328"/>
        <v>0.1510095233590438</v>
      </c>
      <c r="AF730" s="46">
        <f t="shared" ca="1" si="329"/>
        <v>0.20407426122830497</v>
      </c>
      <c r="AG730" s="46">
        <f t="shared" ca="1" si="317"/>
        <v>2.5130645589617386E-2</v>
      </c>
      <c r="AH730" s="48">
        <f t="shared" ca="1" si="330"/>
        <v>4.164630409587846E-2</v>
      </c>
      <c r="AJ730" s="31">
        <f t="shared" si="318"/>
        <v>536</v>
      </c>
      <c r="AK730" s="20">
        <v>722</v>
      </c>
      <c r="AL730" s="20">
        <f t="shared" si="315"/>
        <v>5.7205725292270269E-2</v>
      </c>
      <c r="AM730" s="20">
        <f t="shared" si="316"/>
        <v>-5.559347488384165E-2</v>
      </c>
      <c r="AN730" s="20">
        <f t="shared" ca="1" si="331"/>
        <v>-2.1638420855254879E-2</v>
      </c>
      <c r="AO730" s="20">
        <f t="shared" ca="1" si="332"/>
        <v>-2.6376354396050936E-2</v>
      </c>
      <c r="AP730" s="20">
        <f t="shared" ca="1" si="319"/>
        <v>1.8803165635021591E-2</v>
      </c>
      <c r="AQ730" s="31">
        <f t="shared" ca="1" si="320"/>
        <v>-3.6600889014596662E-2</v>
      </c>
      <c r="AR730" s="89">
        <f t="shared" ca="1" si="321"/>
        <v>-3.7729221736520907E-2</v>
      </c>
      <c r="AT730" s="64">
        <f t="shared" si="333"/>
        <v>-2.8510638297872339</v>
      </c>
      <c r="AU730" s="65">
        <f t="shared" ca="1" si="334"/>
        <v>-1.008019384645524E-3</v>
      </c>
      <c r="AV730" s="66">
        <f t="shared" ca="1" si="335"/>
        <v>-4.0584727481071756E-3</v>
      </c>
    </row>
    <row r="731" spans="2:48" x14ac:dyDescent="0.2">
      <c r="B731" s="3">
        <v>38945</v>
      </c>
      <c r="C731" s="4">
        <v>1295.4300539999999</v>
      </c>
      <c r="D731" s="4">
        <v>749.19000200000005</v>
      </c>
      <c r="E731" s="4">
        <v>707.39001499999995</v>
      </c>
      <c r="F731" s="4">
        <v>67.629997000000003</v>
      </c>
      <c r="G731" s="4">
        <v>98.93</v>
      </c>
      <c r="I731" s="74">
        <v>38945</v>
      </c>
      <c r="J731" s="75">
        <f t="shared" si="308"/>
        <v>7.6619878476075808E-3</v>
      </c>
      <c r="K731" s="75">
        <f t="shared" si="309"/>
        <v>1.4049625787549373E-2</v>
      </c>
      <c r="L731" s="75">
        <f t="shared" si="310"/>
        <v>1.3699608453501006E-2</v>
      </c>
      <c r="M731" s="75">
        <f t="shared" si="311"/>
        <v>9.1017610758770909E-3</v>
      </c>
      <c r="N731" s="76">
        <f t="shared" si="312"/>
        <v>3.3468763356365124E-3</v>
      </c>
      <c r="P731" s="77">
        <v>43423</v>
      </c>
      <c r="Q731" s="78">
        <v>-1.6643108928262811E-2</v>
      </c>
      <c r="R731" s="78">
        <v>-1.4152473282052467E-2</v>
      </c>
      <c r="S731" s="78">
        <v>-2.028764699328869E-2</v>
      </c>
      <c r="T731" s="78">
        <v>-8.7356894653064839E-3</v>
      </c>
      <c r="U731" s="79">
        <v>-9.5566592946050969E-5</v>
      </c>
      <c r="W731" s="44">
        <f t="shared" si="313"/>
        <v>43418</v>
      </c>
      <c r="X731" s="20">
        <f t="shared" ca="1" si="314"/>
        <v>9.5860088085459683E-5</v>
      </c>
      <c r="Y731" s="20">
        <f t="shared" ca="1" si="322"/>
        <v>9.1891564877520896E-9</v>
      </c>
      <c r="Z731" s="20">
        <f t="shared" ca="1" si="323"/>
        <v>2.9703156651249587E-6</v>
      </c>
      <c r="AA731" s="20">
        <f t="shared" ca="1" si="324"/>
        <v>12.723748662968815</v>
      </c>
      <c r="AB731" s="31">
        <f t="shared" ca="1" si="325"/>
        <v>5.5620709046157103E-2</v>
      </c>
      <c r="AC731" s="20">
        <f t="shared" ca="1" si="326"/>
        <v>609</v>
      </c>
      <c r="AD731" s="20">
        <f t="shared" ca="1" si="327"/>
        <v>0.48370429252782193</v>
      </c>
      <c r="AE731" s="20">
        <f t="shared" ca="1" si="328"/>
        <v>-4.085864669363775E-2</v>
      </c>
      <c r="AF731" s="20">
        <f t="shared" ca="1" si="329"/>
        <v>5.5620709046157103E-2</v>
      </c>
      <c r="AG731" s="20">
        <f t="shared" ca="1" si="317"/>
        <v>1.0146392110862881E-4</v>
      </c>
      <c r="AH731" s="45">
        <f t="shared" ca="1" si="330"/>
        <v>3.093663274797263E-3</v>
      </c>
      <c r="AJ731" s="47">
        <f t="shared" si="318"/>
        <v>535</v>
      </c>
      <c r="AK731" s="46">
        <v>723</v>
      </c>
      <c r="AL731" s="46">
        <f t="shared" si="315"/>
        <v>5.7205725292270269E-2</v>
      </c>
      <c r="AM731" s="46">
        <f t="shared" si="316"/>
        <v>-5.559347488384165E-2</v>
      </c>
      <c r="AN731" s="46">
        <f t="shared" ca="1" si="331"/>
        <v>-2.9770578224916775E-2</v>
      </c>
      <c r="AO731" s="94">
        <f t="shared" ca="1" si="332"/>
        <v>-1.9624039658600895E-2</v>
      </c>
      <c r="AP731" s="46">
        <f t="shared" ca="1" si="319"/>
        <v>5.8908245901995648E-3</v>
      </c>
      <c r="AQ731" s="47">
        <f t="shared" ca="1" si="320"/>
        <v>-2.161705646519722E-2</v>
      </c>
      <c r="AR731" s="90">
        <f t="shared" ca="1" si="321"/>
        <v>-2.26058889507765E-2</v>
      </c>
      <c r="AT731" s="67">
        <f t="shared" si="333"/>
        <v>-2.8157894736842106</v>
      </c>
      <c r="AU731" s="56">
        <f t="shared" ca="1" si="334"/>
        <v>-9.7713003571512787E-5</v>
      </c>
      <c r="AV731" s="57">
        <f t="shared" ca="1" si="335"/>
        <v>-1.4389422376912574E-3</v>
      </c>
    </row>
    <row r="732" spans="2:48" x14ac:dyDescent="0.2">
      <c r="B732" s="3">
        <v>38946</v>
      </c>
      <c r="C732" s="4">
        <v>1297.4799800000001</v>
      </c>
      <c r="D732" s="4">
        <v>749.09002699999996</v>
      </c>
      <c r="E732" s="4">
        <v>710.78002900000001</v>
      </c>
      <c r="F732" s="4">
        <v>67.379997000000003</v>
      </c>
      <c r="G732" s="4">
        <v>98.940002000000007</v>
      </c>
      <c r="I732" s="77">
        <v>38946</v>
      </c>
      <c r="J732" s="78">
        <f t="shared" si="308"/>
        <v>1.5824289344456891E-3</v>
      </c>
      <c r="K732" s="78">
        <f t="shared" si="309"/>
        <v>-1.3344411929310003E-4</v>
      </c>
      <c r="L732" s="78">
        <f t="shared" si="310"/>
        <v>4.7922842111364338E-3</v>
      </c>
      <c r="M732" s="78">
        <f t="shared" si="311"/>
        <v>-3.6965845200318433E-3</v>
      </c>
      <c r="N732" s="79">
        <f t="shared" si="312"/>
        <v>1.0110178914383975E-4</v>
      </c>
      <c r="P732" s="74">
        <v>43424</v>
      </c>
      <c r="Q732" s="75">
        <v>-1.8151240504630656E-2</v>
      </c>
      <c r="R732" s="75">
        <v>-1.6900465470364348E-2</v>
      </c>
      <c r="S732" s="75">
        <v>-1.8395785132749136E-2</v>
      </c>
      <c r="T732" s="75">
        <v>-1.73048870373337E-2</v>
      </c>
      <c r="U732" s="76">
        <v>-3.8223601753971994E-4</v>
      </c>
      <c r="W732" s="42">
        <f t="shared" si="313"/>
        <v>43419</v>
      </c>
      <c r="X732" s="19">
        <f t="shared" ca="1" si="314"/>
        <v>1.2456592444839382E-3</v>
      </c>
      <c r="Y732" s="46">
        <f t="shared" ca="1" si="322"/>
        <v>1.5516669533682956E-6</v>
      </c>
      <c r="Z732" s="19">
        <f t="shared" ca="1" si="323"/>
        <v>2.5201252848199525E-6</v>
      </c>
      <c r="AA732" s="46">
        <f t="shared" ca="1" si="324"/>
        <v>12.27549169773976</v>
      </c>
      <c r="AB732" s="47">
        <f t="shared" ca="1" si="325"/>
        <v>0.78467206127056521</v>
      </c>
      <c r="AC732" s="46">
        <f t="shared" ca="1" si="326"/>
        <v>1013</v>
      </c>
      <c r="AD732" s="46">
        <f t="shared" ca="1" si="327"/>
        <v>0.80484896661367245</v>
      </c>
      <c r="AE732" s="46">
        <f t="shared" ca="1" si="328"/>
        <v>0.85906969304542191</v>
      </c>
      <c r="AF732" s="46">
        <f t="shared" ca="1" si="329"/>
        <v>0.78467206127056521</v>
      </c>
      <c r="AG732" s="46">
        <f t="shared" ca="1" si="317"/>
        <v>0.54630470474425541</v>
      </c>
      <c r="AH732" s="48">
        <f t="shared" ca="1" si="330"/>
        <v>0.61571024373859762</v>
      </c>
      <c r="AJ732" s="31">
        <f t="shared" si="318"/>
        <v>534</v>
      </c>
      <c r="AK732" s="20">
        <v>724</v>
      </c>
      <c r="AL732" s="20">
        <f t="shared" si="315"/>
        <v>5.7205725292270269E-2</v>
      </c>
      <c r="AM732" s="20">
        <f t="shared" si="316"/>
        <v>-5.559347488384165E-2</v>
      </c>
      <c r="AN732" s="20">
        <f t="shared" ca="1" si="331"/>
        <v>-1.4055199132430135E-2</v>
      </c>
      <c r="AO732" s="20">
        <f t="shared" ca="1" si="332"/>
        <v>5.4504425438839264E-3</v>
      </c>
      <c r="AP732" s="20">
        <f t="shared" ca="1" si="319"/>
        <v>-4.6680356289685802E-2</v>
      </c>
      <c r="AQ732" s="31">
        <f t="shared" ca="1" si="320"/>
        <v>-1.563615745774178E-2</v>
      </c>
      <c r="AR732" s="89">
        <f t="shared" ca="1" si="321"/>
        <v>-1.3057046845846717E-2</v>
      </c>
      <c r="AT732" s="64">
        <f t="shared" si="333"/>
        <v>-2.78125</v>
      </c>
      <c r="AU732" s="65">
        <f t="shared" ca="1" si="334"/>
        <v>-6.0604985636421495E-3</v>
      </c>
      <c r="AV732" s="66">
        <f t="shared" ca="1" si="335"/>
        <v>-4.7416550118070552E-4</v>
      </c>
    </row>
    <row r="733" spans="2:48" x14ac:dyDescent="0.2">
      <c r="B733" s="3">
        <v>38947</v>
      </c>
      <c r="C733" s="4">
        <v>1302.3000489999999</v>
      </c>
      <c r="D733" s="4">
        <v>750.580017</v>
      </c>
      <c r="E733" s="4">
        <v>711.67999299999997</v>
      </c>
      <c r="F733" s="4">
        <v>67.660004000000001</v>
      </c>
      <c r="G733" s="4">
        <v>99.010002</v>
      </c>
      <c r="I733" s="74">
        <v>38947</v>
      </c>
      <c r="J733" s="75">
        <f t="shared" si="308"/>
        <v>3.7149467231084947E-3</v>
      </c>
      <c r="K733" s="75">
        <f t="shared" si="309"/>
        <v>1.9890666626109473E-3</v>
      </c>
      <c r="L733" s="75">
        <f t="shared" si="310"/>
        <v>1.2661638809212442E-3</v>
      </c>
      <c r="M733" s="75">
        <f t="shared" si="311"/>
        <v>4.1556398407081802E-3</v>
      </c>
      <c r="N733" s="76">
        <f t="shared" si="312"/>
        <v>7.0749948034156275E-4</v>
      </c>
      <c r="P733" s="77">
        <v>43425</v>
      </c>
      <c r="Q733" s="78">
        <v>3.0432907220331227E-3</v>
      </c>
      <c r="R733" s="78">
        <v>1.1034752928487393E-2</v>
      </c>
      <c r="S733" s="78">
        <v>1.3117690736498145E-2</v>
      </c>
      <c r="T733" s="78">
        <v>1.4022451849911889E-2</v>
      </c>
      <c r="U733" s="79">
        <v>6.6914252299844562E-4</v>
      </c>
      <c r="W733" s="44">
        <f t="shared" si="313"/>
        <v>43420</v>
      </c>
      <c r="X733" s="20">
        <f t="shared" ca="1" si="314"/>
        <v>1.6270074002681172E-3</v>
      </c>
      <c r="Y733" s="20">
        <f t="shared" ca="1" si="322"/>
        <v>2.6471530805272173E-6</v>
      </c>
      <c r="Z733" s="20">
        <f t="shared" ca="1" si="323"/>
        <v>2.5904956646835649E-6</v>
      </c>
      <c r="AA733" s="20">
        <f t="shared" ca="1" si="324"/>
        <v>11.841790059746792</v>
      </c>
      <c r="AB733" s="31">
        <f t="shared" ca="1" si="325"/>
        <v>1.0108764833007284</v>
      </c>
      <c r="AC733" s="20">
        <f t="shared" ca="1" si="326"/>
        <v>1091</v>
      </c>
      <c r="AD733" s="20">
        <f t="shared" ca="1" si="327"/>
        <v>0.86685214626391094</v>
      </c>
      <c r="AE733" s="20">
        <f t="shared" ca="1" si="328"/>
        <v>1.1116336285131398</v>
      </c>
      <c r="AF733" s="20">
        <f t="shared" ca="1" si="329"/>
        <v>1.0108764833007284</v>
      </c>
      <c r="AG733" s="20">
        <f t="shared" ca="1" si="317"/>
        <v>0.93185950748050184</v>
      </c>
      <c r="AH733" s="45">
        <f t="shared" ca="1" si="330"/>
        <v>1.0218712644904477</v>
      </c>
      <c r="AJ733" s="47">
        <f t="shared" si="318"/>
        <v>533</v>
      </c>
      <c r="AK733" s="46">
        <v>725</v>
      </c>
      <c r="AL733" s="46">
        <f t="shared" si="315"/>
        <v>5.7205725292270269E-2</v>
      </c>
      <c r="AM733" s="46">
        <f t="shared" si="316"/>
        <v>-5.559347488384165E-2</v>
      </c>
      <c r="AN733" s="46">
        <f t="shared" ca="1" si="331"/>
        <v>7.0896450020042787E-2</v>
      </c>
      <c r="AO733" s="94">
        <f t="shared" ca="1" si="332"/>
        <v>8.8973699271138143E-2</v>
      </c>
      <c r="AP733" s="46">
        <f t="shared" ca="1" si="319"/>
        <v>1.9768523221104412E-2</v>
      </c>
      <c r="AQ733" s="47">
        <f t="shared" ca="1" si="320"/>
        <v>1.023382028475769E-3</v>
      </c>
      <c r="AR733" s="90">
        <f t="shared" ca="1" si="321"/>
        <v>-7.9998904424944414E-4</v>
      </c>
      <c r="AT733" s="67">
        <f t="shared" si="333"/>
        <v>-2.7474226804123711</v>
      </c>
      <c r="AU733" s="56">
        <f t="shared" ca="1" si="334"/>
        <v>-1.0736777010979513E-3</v>
      </c>
      <c r="AV733" s="57">
        <f t="shared" ca="1" si="335"/>
        <v>-1.7583023556695937E-6</v>
      </c>
    </row>
    <row r="734" spans="2:48" x14ac:dyDescent="0.2">
      <c r="B734" s="3">
        <v>38950</v>
      </c>
      <c r="C734" s="4">
        <v>1297.5200199999999</v>
      </c>
      <c r="D734" s="4">
        <v>743.94000200000005</v>
      </c>
      <c r="E734" s="4">
        <v>705.330017</v>
      </c>
      <c r="F734" s="4">
        <v>67.449996999999996</v>
      </c>
      <c r="G734" s="4">
        <v>99.25</v>
      </c>
      <c r="I734" s="77">
        <v>38950</v>
      </c>
      <c r="J734" s="78">
        <f t="shared" si="308"/>
        <v>-3.670451370765489E-3</v>
      </c>
      <c r="K734" s="78">
        <f t="shared" si="309"/>
        <v>-8.846511830330207E-3</v>
      </c>
      <c r="L734" s="78">
        <f t="shared" si="310"/>
        <v>-8.9225158251708368E-3</v>
      </c>
      <c r="M734" s="78">
        <f t="shared" si="311"/>
        <v>-3.1038573394113972E-3</v>
      </c>
      <c r="N734" s="79">
        <f t="shared" si="312"/>
        <v>2.4239773270583304E-3</v>
      </c>
      <c r="P734" s="74">
        <v>43427</v>
      </c>
      <c r="Q734" s="75">
        <v>-6.5548423715831661E-3</v>
      </c>
      <c r="R734" s="75">
        <v>-1.6357782600397871E-3</v>
      </c>
      <c r="S734" s="75">
        <v>2.6878342261213943E-4</v>
      </c>
      <c r="T734" s="75">
        <v>-6.59269989697224E-3</v>
      </c>
      <c r="U734" s="76">
        <v>-2.8656858998859559E-4</v>
      </c>
      <c r="W734" s="42">
        <f t="shared" si="313"/>
        <v>43423</v>
      </c>
      <c r="X734" s="19">
        <f t="shared" ca="1" si="314"/>
        <v>-9.5566592946050969E-5</v>
      </c>
      <c r="Y734" s="46">
        <f t="shared" ca="1" si="322"/>
        <v>9.1329736873161991E-9</v>
      </c>
      <c r="Z734" s="19">
        <f t="shared" ca="1" si="323"/>
        <v>2.9286651910464463E-6</v>
      </c>
      <c r="AA734" s="46">
        <f t="shared" ca="1" si="324"/>
        <v>12.737845328394386</v>
      </c>
      <c r="AB734" s="47">
        <f t="shared" ca="1" si="325"/>
        <v>-5.5843321341691329E-2</v>
      </c>
      <c r="AC734" s="46">
        <f t="shared" ca="1" si="326"/>
        <v>541</v>
      </c>
      <c r="AD734" s="46">
        <f t="shared" ca="1" si="327"/>
        <v>0.42965023847376788</v>
      </c>
      <c r="AE734" s="46">
        <f t="shared" ca="1" si="328"/>
        <v>-0.17726470003374542</v>
      </c>
      <c r="AF734" s="46">
        <f t="shared" ca="1" si="329"/>
        <v>-5.5843321341691329E-2</v>
      </c>
      <c r="AG734" s="46">
        <f t="shared" ca="1" si="317"/>
        <v>1.0280155214468798E-2</v>
      </c>
      <c r="AH734" s="48">
        <f t="shared" ca="1" si="330"/>
        <v>3.1184765384713988E-3</v>
      </c>
      <c r="AJ734" s="31">
        <f t="shared" si="318"/>
        <v>532</v>
      </c>
      <c r="AK734" s="20">
        <v>726</v>
      </c>
      <c r="AL734" s="20">
        <f t="shared" si="315"/>
        <v>5.7205725292270269E-2</v>
      </c>
      <c r="AM734" s="20">
        <f t="shared" si="316"/>
        <v>-5.559347488384165E-2</v>
      </c>
      <c r="AN734" s="20">
        <f t="shared" ca="1" si="331"/>
        <v>-4.7931174695396723E-3</v>
      </c>
      <c r="AO734" s="20">
        <f t="shared" ca="1" si="332"/>
        <v>3.5420613431802316E-3</v>
      </c>
      <c r="AP734" s="20">
        <f t="shared" ca="1" si="319"/>
        <v>7.2815110292656401E-2</v>
      </c>
      <c r="AQ734" s="31">
        <f t="shared" ca="1" si="320"/>
        <v>-6.5641107543732743E-2</v>
      </c>
      <c r="AR734" s="89">
        <f t="shared" ca="1" si="321"/>
        <v>-6.5558459097493429E-2</v>
      </c>
      <c r="AT734" s="64">
        <f t="shared" si="333"/>
        <v>-2.7142857142857144</v>
      </c>
      <c r="AU734" s="65">
        <f t="shared" ca="1" si="334"/>
        <v>-1.4391252207386088E-2</v>
      </c>
      <c r="AV734" s="66">
        <f t="shared" ca="1" si="335"/>
        <v>-1.1665759946502381E-2</v>
      </c>
    </row>
    <row r="735" spans="2:48" x14ac:dyDescent="0.2">
      <c r="B735" s="3">
        <v>38951</v>
      </c>
      <c r="C735" s="4">
        <v>1298.8199460000001</v>
      </c>
      <c r="D735" s="4">
        <v>744.77002000000005</v>
      </c>
      <c r="E735" s="4">
        <v>707.76000999999997</v>
      </c>
      <c r="F735" s="4">
        <v>67.260002</v>
      </c>
      <c r="G735" s="4">
        <v>99.269997000000004</v>
      </c>
      <c r="I735" s="74">
        <v>38951</v>
      </c>
      <c r="J735" s="75">
        <f t="shared" si="308"/>
        <v>1.00185429123486E-3</v>
      </c>
      <c r="K735" s="75">
        <f t="shared" si="309"/>
        <v>1.1157055646538489E-3</v>
      </c>
      <c r="L735" s="75">
        <f t="shared" si="310"/>
        <v>3.4451858582958445E-3</v>
      </c>
      <c r="M735" s="75">
        <f t="shared" si="311"/>
        <v>-2.8168274047513471E-3</v>
      </c>
      <c r="N735" s="76">
        <f t="shared" si="312"/>
        <v>2.0148110831237881E-4</v>
      </c>
      <c r="P735" s="77">
        <v>43430</v>
      </c>
      <c r="Q735" s="78">
        <v>1.5532368144919935E-2</v>
      </c>
      <c r="R735" s="78">
        <v>1.254329870308374E-2</v>
      </c>
      <c r="S735" s="78">
        <v>1.1607535785523525E-2</v>
      </c>
      <c r="T735" s="78">
        <v>1.5053415588433514E-2</v>
      </c>
      <c r="U735" s="79">
        <v>-1.9116100924678061E-4</v>
      </c>
      <c r="W735" s="44">
        <f t="shared" si="313"/>
        <v>43424</v>
      </c>
      <c r="X735" s="20">
        <f t="shared" ca="1" si="314"/>
        <v>-3.8223601753971994E-4</v>
      </c>
      <c r="Y735" s="20">
        <f t="shared" ca="1" si="322"/>
        <v>1.4610437310462509E-7</v>
      </c>
      <c r="Z735" s="20">
        <f t="shared" ca="1" si="323"/>
        <v>2.4893408330038648E-6</v>
      </c>
      <c r="AA735" s="20">
        <f t="shared" ca="1" si="324"/>
        <v>12.844800615894021</v>
      </c>
      <c r="AB735" s="31">
        <f t="shared" ca="1" si="325"/>
        <v>-0.24226430265503249</v>
      </c>
      <c r="AC735" s="20">
        <f t="shared" ca="1" si="326"/>
        <v>441</v>
      </c>
      <c r="AD735" s="20">
        <f t="shared" ca="1" si="327"/>
        <v>0.35015898251192368</v>
      </c>
      <c r="AE735" s="20">
        <f t="shared" ca="1" si="328"/>
        <v>-0.38489128228574992</v>
      </c>
      <c r="AF735" s="20">
        <f t="shared" ca="1" si="329"/>
        <v>-0.24226430265503249</v>
      </c>
      <c r="AG735" s="20">
        <f t="shared" ca="1" si="317"/>
        <v>8.2835794306776733E-2</v>
      </c>
      <c r="AH735" s="45">
        <f t="shared" ca="1" si="330"/>
        <v>5.8691992340929172E-2</v>
      </c>
      <c r="AJ735" s="47">
        <f t="shared" si="318"/>
        <v>531</v>
      </c>
      <c r="AK735" s="46">
        <v>727</v>
      </c>
      <c r="AL735" s="46">
        <f t="shared" si="315"/>
        <v>5.7205725292270269E-2</v>
      </c>
      <c r="AM735" s="46">
        <f t="shared" si="316"/>
        <v>-5.559347488384165E-2</v>
      </c>
      <c r="AN735" s="46">
        <f t="shared" ca="1" si="331"/>
        <v>-6.0905092114609934E-2</v>
      </c>
      <c r="AO735" s="94">
        <f t="shared" ca="1" si="332"/>
        <v>-3.0248834595269097E-2</v>
      </c>
      <c r="AP735" s="46">
        <f t="shared" ca="1" si="319"/>
        <v>-6.5226360591872298E-2</v>
      </c>
      <c r="AQ735" s="47">
        <f t="shared" ca="1" si="320"/>
        <v>-2.7907202829278964E-2</v>
      </c>
      <c r="AR735" s="90">
        <f t="shared" ca="1" si="321"/>
        <v>-2.9734730517850264E-2</v>
      </c>
      <c r="AT735" s="67">
        <f t="shared" si="333"/>
        <v>-2.6818181818181817</v>
      </c>
      <c r="AU735" s="56">
        <f t="shared" ca="1" si="334"/>
        <v>-1.1409736765799825E-2</v>
      </c>
      <c r="AV735" s="57">
        <f t="shared" ca="1" si="335"/>
        <v>-2.3711408063264261E-3</v>
      </c>
    </row>
    <row r="736" spans="2:48" x14ac:dyDescent="0.2">
      <c r="B736" s="3">
        <v>38952</v>
      </c>
      <c r="C736" s="4">
        <v>1292.98999</v>
      </c>
      <c r="D736" s="4">
        <v>737.75</v>
      </c>
      <c r="E736" s="4">
        <v>698.419983</v>
      </c>
      <c r="F736" s="4">
        <v>67.019997000000004</v>
      </c>
      <c r="G736" s="4">
        <v>99.230002999999996</v>
      </c>
      <c r="I736" s="77">
        <v>38952</v>
      </c>
      <c r="J736" s="78">
        <f t="shared" si="308"/>
        <v>-4.4886560434759743E-3</v>
      </c>
      <c r="K736" s="78">
        <f t="shared" si="309"/>
        <v>-9.4257553492822447E-3</v>
      </c>
      <c r="L736" s="78">
        <f t="shared" si="310"/>
        <v>-1.3196601769009194E-2</v>
      </c>
      <c r="M736" s="78">
        <f t="shared" si="311"/>
        <v>-3.5683168727826749E-3</v>
      </c>
      <c r="N736" s="79">
        <f t="shared" si="312"/>
        <v>-4.0288104370555372E-4</v>
      </c>
      <c r="P736" s="74">
        <v>43431</v>
      </c>
      <c r="Q736" s="75">
        <v>3.2616922552592743E-3</v>
      </c>
      <c r="R736" s="75">
        <v>-7.9501582128710443E-3</v>
      </c>
      <c r="S736" s="75">
        <v>-8.6987545082547971E-3</v>
      </c>
      <c r="T736" s="75">
        <v>-3.8271089750774819E-3</v>
      </c>
      <c r="U736" s="76">
        <v>2.8679155940334846E-4</v>
      </c>
      <c r="W736" s="42">
        <f t="shared" si="313"/>
        <v>43425</v>
      </c>
      <c r="X736" s="19">
        <f t="shared" ca="1" si="314"/>
        <v>6.6914252299844562E-4</v>
      </c>
      <c r="Y736" s="46">
        <f t="shared" ca="1" si="322"/>
        <v>4.4775171608472532E-7</v>
      </c>
      <c r="Z736" s="19">
        <f t="shared" ca="1" si="323"/>
        <v>2.2005669585901617E-6</v>
      </c>
      <c r="AA736" s="46">
        <f t="shared" ca="1" si="324"/>
        <v>12.823324451254178</v>
      </c>
      <c r="AB736" s="47">
        <f t="shared" ca="1" si="325"/>
        <v>0.45107767745353083</v>
      </c>
      <c r="AC736" s="46">
        <f t="shared" ca="1" si="326"/>
        <v>858</v>
      </c>
      <c r="AD736" s="46">
        <f t="shared" ca="1" si="327"/>
        <v>0.68163751987281396</v>
      </c>
      <c r="AE736" s="46">
        <f t="shared" ca="1" si="328"/>
        <v>0.47228277954766085</v>
      </c>
      <c r="AF736" s="46">
        <f t="shared" ca="1" si="329"/>
        <v>0.45107767745353083</v>
      </c>
      <c r="AG736" s="46">
        <f t="shared" ca="1" si="317"/>
        <v>0.16445449859584677</v>
      </c>
      <c r="AH736" s="48">
        <f t="shared" ca="1" si="330"/>
        <v>0.20347107109687163</v>
      </c>
      <c r="AJ736" s="31">
        <f t="shared" si="318"/>
        <v>530</v>
      </c>
      <c r="AK736" s="20">
        <v>728</v>
      </c>
      <c r="AL736" s="20">
        <f t="shared" si="315"/>
        <v>5.7205725292270269E-2</v>
      </c>
      <c r="AM736" s="20">
        <f t="shared" si="316"/>
        <v>-5.559347488384165E-2</v>
      </c>
      <c r="AN736" s="20">
        <f t="shared" ca="1" si="331"/>
        <v>1.6912530823632935E-2</v>
      </c>
      <c r="AO736" s="20">
        <f t="shared" ca="1" si="332"/>
        <v>2.0938590109852183E-2</v>
      </c>
      <c r="AP736" s="20">
        <f t="shared" ca="1" si="319"/>
        <v>4.5379090605851213E-2</v>
      </c>
      <c r="AQ736" s="31">
        <f t="shared" ca="1" si="320"/>
        <v>6.7857811565596823E-2</v>
      </c>
      <c r="AR736" s="89">
        <f t="shared" ca="1" si="321"/>
        <v>7.0530949574785534E-2</v>
      </c>
      <c r="AT736" s="64">
        <f t="shared" si="333"/>
        <v>-2.65</v>
      </c>
      <c r="AU736" s="65">
        <f t="shared" ca="1" si="334"/>
        <v>-5.4570439401672426E-3</v>
      </c>
      <c r="AV736" s="66">
        <f t="shared" ca="1" si="335"/>
        <v>-1.3182729346990489E-2</v>
      </c>
    </row>
    <row r="737" spans="2:48" x14ac:dyDescent="0.2">
      <c r="B737" s="3">
        <v>38953</v>
      </c>
      <c r="C737" s="4">
        <v>1296.0600589999999</v>
      </c>
      <c r="D737" s="4">
        <v>735.95001200000002</v>
      </c>
      <c r="E737" s="4">
        <v>698.71997099999999</v>
      </c>
      <c r="F737" s="4">
        <v>66.830001999999993</v>
      </c>
      <c r="G737" s="4">
        <v>99.220000999999996</v>
      </c>
      <c r="I737" s="74">
        <v>38953</v>
      </c>
      <c r="J737" s="75">
        <f t="shared" si="308"/>
        <v>2.3743950252854439E-3</v>
      </c>
      <c r="K737" s="75">
        <f t="shared" si="309"/>
        <v>-2.4398346323280039E-3</v>
      </c>
      <c r="L737" s="75">
        <f t="shared" si="310"/>
        <v>4.2952379270623595E-4</v>
      </c>
      <c r="M737" s="75">
        <f t="shared" si="311"/>
        <v>-2.8349001567399405E-3</v>
      </c>
      <c r="N737" s="76">
        <f t="shared" si="312"/>
        <v>-1.0079612715521198E-4</v>
      </c>
      <c r="P737" s="77">
        <v>43432</v>
      </c>
      <c r="Q737" s="78">
        <v>2.2973979573244926E-2</v>
      </c>
      <c r="R737" s="78">
        <v>1.9573617005934889E-2</v>
      </c>
      <c r="S737" s="78">
        <v>2.5132979902331518E-2</v>
      </c>
      <c r="T737" s="78">
        <v>1.42468382544126E-2</v>
      </c>
      <c r="U737" s="79">
        <v>1.9109210047421382E-3</v>
      </c>
      <c r="W737" s="44">
        <f t="shared" si="313"/>
        <v>43427</v>
      </c>
      <c r="X737" s="20">
        <f t="shared" ca="1" si="314"/>
        <v>-2.8656858998859559E-4</v>
      </c>
      <c r="Y737" s="20">
        <f t="shared" ca="1" si="322"/>
        <v>8.2121556768051813E-8</v>
      </c>
      <c r="Z737" s="20">
        <f t="shared" ca="1" si="323"/>
        <v>2.0660336255259E-6</v>
      </c>
      <c r="AA737" s="20">
        <f t="shared" ca="1" si="324"/>
        <v>13.050131499242122</v>
      </c>
      <c r="AB737" s="31">
        <f t="shared" ca="1" si="325"/>
        <v>-0.19937003910111498</v>
      </c>
      <c r="AC737" s="20">
        <f t="shared" ca="1" si="326"/>
        <v>472</v>
      </c>
      <c r="AD737" s="20">
        <f t="shared" ca="1" si="327"/>
        <v>0.37480127186009538</v>
      </c>
      <c r="AE737" s="20">
        <f t="shared" ca="1" si="328"/>
        <v>-0.31916348642608361</v>
      </c>
      <c r="AF737" s="20">
        <f t="shared" ca="1" si="329"/>
        <v>-0.19937003910111498</v>
      </c>
      <c r="AG737" s="20">
        <f t="shared" ca="1" si="317"/>
        <v>5.998473758952004E-2</v>
      </c>
      <c r="AH737" s="45">
        <f t="shared" ca="1" si="330"/>
        <v>3.9748412491180107E-2</v>
      </c>
      <c r="AJ737" s="47">
        <f t="shared" si="318"/>
        <v>529</v>
      </c>
      <c r="AK737" s="46">
        <v>729</v>
      </c>
      <c r="AL737" s="46">
        <f t="shared" si="315"/>
        <v>5.7205725292270269E-2</v>
      </c>
      <c r="AM737" s="46">
        <f t="shared" si="316"/>
        <v>-5.559347488384165E-2</v>
      </c>
      <c r="AN737" s="46">
        <f t="shared" ca="1" si="331"/>
        <v>9.3576751397465713E-2</v>
      </c>
      <c r="AO737" s="94">
        <f t="shared" ca="1" si="332"/>
        <v>2.7604093883750271E-2</v>
      </c>
      <c r="AP737" s="46">
        <f t="shared" ca="1" si="319"/>
        <v>4.8526597296946444E-2</v>
      </c>
      <c r="AQ737" s="47">
        <f t="shared" ca="1" si="320"/>
        <v>-2.6168961197637269E-2</v>
      </c>
      <c r="AR737" s="90">
        <f t="shared" ca="1" si="321"/>
        <v>-2.5957443797790782E-2</v>
      </c>
      <c r="AT737" s="67">
        <f t="shared" si="333"/>
        <v>-2.6188118811881189</v>
      </c>
      <c r="AU737" s="56">
        <f t="shared" ca="1" si="334"/>
        <v>-6.1668584718880459E-3</v>
      </c>
      <c r="AV737" s="57">
        <f t="shared" ca="1" si="335"/>
        <v>-1.7645263466568421E-3</v>
      </c>
    </row>
    <row r="738" spans="2:48" x14ac:dyDescent="0.2">
      <c r="B738" s="3">
        <v>38954</v>
      </c>
      <c r="C738" s="4">
        <v>1295.089966</v>
      </c>
      <c r="D738" s="4">
        <v>735.52002000000005</v>
      </c>
      <c r="E738" s="4">
        <v>699.23999000000003</v>
      </c>
      <c r="F738" s="4">
        <v>66.779999000000004</v>
      </c>
      <c r="G738" s="4">
        <v>99.32</v>
      </c>
      <c r="I738" s="77">
        <v>38954</v>
      </c>
      <c r="J738" s="78">
        <f t="shared" si="308"/>
        <v>-7.4849386281404279E-4</v>
      </c>
      <c r="K738" s="78">
        <f t="shared" si="309"/>
        <v>-5.8426794345914107E-4</v>
      </c>
      <c r="L738" s="78">
        <f t="shared" si="310"/>
        <v>7.4424522209634613E-4</v>
      </c>
      <c r="M738" s="78">
        <f t="shared" si="311"/>
        <v>-7.4821185850016271E-4</v>
      </c>
      <c r="N738" s="79">
        <f t="shared" si="312"/>
        <v>1.007851229511647E-3</v>
      </c>
      <c r="P738" s="74">
        <v>43433</v>
      </c>
      <c r="Q738" s="75">
        <v>-2.1831080056632693E-3</v>
      </c>
      <c r="R738" s="75">
        <v>-1.1878108928626678E-3</v>
      </c>
      <c r="S738" s="75">
        <v>-3.2606215343228E-3</v>
      </c>
      <c r="T738" s="75">
        <v>-5.0505049707938029E-3</v>
      </c>
      <c r="U738" s="76">
        <v>4.7685484954366721E-4</v>
      </c>
      <c r="W738" s="42">
        <f t="shared" si="313"/>
        <v>43430</v>
      </c>
      <c r="X738" s="19">
        <f t="shared" ca="1" si="314"/>
        <v>-1.9116100924678061E-4</v>
      </c>
      <c r="Y738" s="46">
        <f t="shared" ca="1" si="322"/>
        <v>3.6542531456247744E-8</v>
      </c>
      <c r="Z738" s="19">
        <f t="shared" ca="1" si="323"/>
        <v>1.8711290675976949E-6</v>
      </c>
      <c r="AA738" s="46">
        <f t="shared" ca="1" si="324"/>
        <v>13.169438860776582</v>
      </c>
      <c r="AB738" s="47">
        <f t="shared" ca="1" si="325"/>
        <v>-0.13974859233163581</v>
      </c>
      <c r="AC738" s="46">
        <f t="shared" ca="1" si="326"/>
        <v>500</v>
      </c>
      <c r="AD738" s="46">
        <f t="shared" ca="1" si="327"/>
        <v>0.39705882352941174</v>
      </c>
      <c r="AE738" s="46">
        <f t="shared" ca="1" si="328"/>
        <v>-0.260967400401453</v>
      </c>
      <c r="AF738" s="46">
        <f t="shared" ca="1" si="329"/>
        <v>-0.13974859233163581</v>
      </c>
      <c r="AG738" s="46">
        <f t="shared" ca="1" si="317"/>
        <v>3.4334745203030849E-2</v>
      </c>
      <c r="AH738" s="48">
        <f t="shared" ca="1" si="330"/>
        <v>1.9529669058673739E-2</v>
      </c>
      <c r="AJ738" s="31">
        <f t="shared" si="318"/>
        <v>528</v>
      </c>
      <c r="AK738" s="20">
        <v>730</v>
      </c>
      <c r="AL738" s="20">
        <f t="shared" si="315"/>
        <v>5.7205725292270269E-2</v>
      </c>
      <c r="AM738" s="20">
        <f t="shared" si="316"/>
        <v>-5.559347488384165E-2</v>
      </c>
      <c r="AN738" s="20">
        <f t="shared" ca="1" si="331"/>
        <v>-5.125202038143515E-2</v>
      </c>
      <c r="AO738" s="20">
        <f t="shared" ca="1" si="332"/>
        <v>4.7980929715109713E-2</v>
      </c>
      <c r="AP738" s="20">
        <f t="shared" ca="1" si="319"/>
        <v>-1.3493952139125395E-2</v>
      </c>
      <c r="AQ738" s="31">
        <f t="shared" ca="1" si="320"/>
        <v>4.1985328134453333E-2</v>
      </c>
      <c r="AR738" s="89">
        <f t="shared" ca="1" si="321"/>
        <v>4.6983848440471272E-2</v>
      </c>
      <c r="AT738" s="64">
        <f t="shared" si="333"/>
        <v>-2.5882352941176472</v>
      </c>
      <c r="AU738" s="65">
        <f t="shared" ca="1" si="334"/>
        <v>-4.7128333827366474E-4</v>
      </c>
      <c r="AV738" s="66">
        <f t="shared" ca="1" si="335"/>
        <v>-5.7134828604820994E-3</v>
      </c>
    </row>
    <row r="739" spans="2:48" x14ac:dyDescent="0.2">
      <c r="B739" s="3">
        <v>38957</v>
      </c>
      <c r="C739" s="4">
        <v>1301.780029</v>
      </c>
      <c r="D739" s="4">
        <v>741.26000999999997</v>
      </c>
      <c r="E739" s="4">
        <v>706.65002400000003</v>
      </c>
      <c r="F739" s="4">
        <v>67.059997999999993</v>
      </c>
      <c r="G739" s="4">
        <v>99.230002999999996</v>
      </c>
      <c r="I739" s="74">
        <v>38957</v>
      </c>
      <c r="J739" s="75">
        <f t="shared" si="308"/>
        <v>5.1657129432195826E-3</v>
      </c>
      <c r="K739" s="75">
        <f t="shared" si="309"/>
        <v>7.8039888023713078E-3</v>
      </c>
      <c r="L739" s="75">
        <f t="shared" si="310"/>
        <v>1.059726861445667E-2</v>
      </c>
      <c r="M739" s="75">
        <f t="shared" si="311"/>
        <v>4.1928572056431062E-3</v>
      </c>
      <c r="N739" s="76">
        <f t="shared" si="312"/>
        <v>-9.0613169552956885E-4</v>
      </c>
      <c r="P739" s="77">
        <v>43434</v>
      </c>
      <c r="Q739" s="78">
        <v>8.1707475343828877E-3</v>
      </c>
      <c r="R739" s="78">
        <v>6.3801247435643117E-3</v>
      </c>
      <c r="S739" s="78">
        <v>5.1658952284409591E-3</v>
      </c>
      <c r="T739" s="78">
        <v>-4.2830107188607672E-3</v>
      </c>
      <c r="U739" s="79">
        <v>-2.8602610671902819E-4</v>
      </c>
      <c r="W739" s="44">
        <f t="shared" si="313"/>
        <v>43431</v>
      </c>
      <c r="X739" s="20">
        <f t="shared" ca="1" si="314"/>
        <v>2.8679155940334846E-4</v>
      </c>
      <c r="Y739" s="20">
        <f t="shared" ca="1" si="322"/>
        <v>8.2249398545004343E-8</v>
      </c>
      <c r="Z739" s="20">
        <f t="shared" ca="1" si="323"/>
        <v>1.7152340738509962E-6</v>
      </c>
      <c r="AA739" s="20">
        <f t="shared" ca="1" si="324"/>
        <v>13.228008712304518</v>
      </c>
      <c r="AB739" s="31">
        <f t="shared" ca="1" si="325"/>
        <v>0.21898010901621784</v>
      </c>
      <c r="AC739" s="20">
        <f t="shared" ca="1" si="326"/>
        <v>716</v>
      </c>
      <c r="AD739" s="20">
        <f t="shared" ca="1" si="327"/>
        <v>0.56875993640699518</v>
      </c>
      <c r="AE739" s="20">
        <f t="shared" ca="1" si="328"/>
        <v>0.17321793430534191</v>
      </c>
      <c r="AF739" s="20">
        <f t="shared" ca="1" si="329"/>
        <v>0.21898010901621784</v>
      </c>
      <c r="AG739" s="20">
        <f t="shared" ca="1" si="317"/>
        <v>3.0078773118853208E-2</v>
      </c>
      <c r="AH739" s="45">
        <f t="shared" ca="1" si="330"/>
        <v>4.7952288144754648E-2</v>
      </c>
      <c r="AJ739" s="47">
        <f t="shared" si="318"/>
        <v>527</v>
      </c>
      <c r="AK739" s="46">
        <v>731</v>
      </c>
      <c r="AL739" s="46">
        <f t="shared" si="315"/>
        <v>5.7205725292270269E-2</v>
      </c>
      <c r="AM739" s="46">
        <f t="shared" si="316"/>
        <v>-5.559347488384165E-2</v>
      </c>
      <c r="AN739" s="46">
        <f t="shared" ca="1" si="331"/>
        <v>1.524837488356162E-2</v>
      </c>
      <c r="AO739" s="94">
        <f t="shared" ca="1" si="332"/>
        <v>-3.4648937155806497E-2</v>
      </c>
      <c r="AP739" s="46">
        <f t="shared" ca="1" si="319"/>
        <v>1.4150177123440324E-2</v>
      </c>
      <c r="AQ739" s="47">
        <f t="shared" ca="1" si="320"/>
        <v>-5.8229355708645965E-2</v>
      </c>
      <c r="AR739" s="90">
        <f t="shared" ca="1" si="321"/>
        <v>-5.4761344420529295E-2</v>
      </c>
      <c r="AT739" s="67">
        <f t="shared" si="333"/>
        <v>-2.558252427184466</v>
      </c>
      <c r="AU739" s="56">
        <f t="shared" ca="1" si="334"/>
        <v>-5.1223252016133376E-4</v>
      </c>
      <c r="AV739" s="57">
        <f t="shared" ca="1" si="335"/>
        <v>-7.671699767601947E-3</v>
      </c>
    </row>
    <row r="740" spans="2:48" x14ac:dyDescent="0.2">
      <c r="B740" s="3">
        <v>38958</v>
      </c>
      <c r="C740" s="4">
        <v>1304.280029</v>
      </c>
      <c r="D740" s="4">
        <v>744.96997099999999</v>
      </c>
      <c r="E740" s="4">
        <v>714.84997599999997</v>
      </c>
      <c r="F740" s="4">
        <v>67.599997999999999</v>
      </c>
      <c r="G740" s="4">
        <v>99.269997000000004</v>
      </c>
      <c r="I740" s="77">
        <v>38958</v>
      </c>
      <c r="J740" s="78">
        <f t="shared" si="308"/>
        <v>1.9204473446412043E-3</v>
      </c>
      <c r="K740" s="78">
        <f t="shared" si="309"/>
        <v>5.0049388203203104E-3</v>
      </c>
      <c r="L740" s="78">
        <f t="shared" si="310"/>
        <v>1.1603978945028577E-2</v>
      </c>
      <c r="M740" s="78">
        <f t="shared" si="311"/>
        <v>8.0524905473454735E-3</v>
      </c>
      <c r="N740" s="79">
        <f t="shared" si="312"/>
        <v>4.0304342226017258E-4</v>
      </c>
      <c r="P740" s="74">
        <v>43437</v>
      </c>
      <c r="Q740" s="75">
        <v>1.0941426018481153E-2</v>
      </c>
      <c r="R740" s="75">
        <v>8.8733514955098639E-3</v>
      </c>
      <c r="S740" s="75">
        <v>1.0232992751009435E-2</v>
      </c>
      <c r="T740" s="75">
        <v>1.322284530826822E-2</v>
      </c>
      <c r="U740" s="76">
        <v>-7.6271932006252089E-4</v>
      </c>
      <c r="W740" s="42">
        <f t="shared" si="313"/>
        <v>43432</v>
      </c>
      <c r="X740" s="19">
        <f t="shared" ca="1" si="314"/>
        <v>1.9109210047421382E-3</v>
      </c>
      <c r="Y740" s="46">
        <f t="shared" ca="1" si="322"/>
        <v>3.6516190863647031E-6</v>
      </c>
      <c r="Z740" s="19">
        <f t="shared" ca="1" si="323"/>
        <v>1.612005194109338E-6</v>
      </c>
      <c r="AA740" s="46">
        <f t="shared" ca="1" si="324"/>
        <v>11.072766604679384</v>
      </c>
      <c r="AB740" s="47">
        <f t="shared" ca="1" si="325"/>
        <v>1.5050797610271192</v>
      </c>
      <c r="AC740" s="46">
        <f t="shared" ca="1" si="326"/>
        <v>1194</v>
      </c>
      <c r="AD740" s="46">
        <f t="shared" ca="1" si="327"/>
        <v>0.94872813990461047</v>
      </c>
      <c r="AE740" s="46">
        <f t="shared" ca="1" si="328"/>
        <v>1.6326448142893171</v>
      </c>
      <c r="AF740" s="46">
        <f t="shared" ca="1" si="329"/>
        <v>1.5050797610271192</v>
      </c>
      <c r="AG740" s="46">
        <f t="shared" ca="1" si="317"/>
        <v>2.1302336067619754</v>
      </c>
      <c r="AH740" s="48">
        <f t="shared" ca="1" si="330"/>
        <v>2.2652650870534501</v>
      </c>
      <c r="AJ740" s="31">
        <f t="shared" si="318"/>
        <v>526</v>
      </c>
      <c r="AK740" s="20">
        <v>732</v>
      </c>
      <c r="AL740" s="20">
        <f t="shared" si="315"/>
        <v>5.7205725292270269E-2</v>
      </c>
      <c r="AM740" s="20">
        <f t="shared" si="316"/>
        <v>-5.559347488384165E-2</v>
      </c>
      <c r="AN740" s="20">
        <f t="shared" ca="1" si="331"/>
        <v>2.3329354197249345E-2</v>
      </c>
      <c r="AO740" s="20">
        <f t="shared" ca="1" si="332"/>
        <v>3.6055062962406942E-4</v>
      </c>
      <c r="AP740" s="20">
        <f t="shared" ca="1" si="319"/>
        <v>2.2725123141697619E-2</v>
      </c>
      <c r="AQ740" s="31">
        <f t="shared" ca="1" si="320"/>
        <v>-2.3158755901721263E-2</v>
      </c>
      <c r="AR740" s="89">
        <f t="shared" ca="1" si="321"/>
        <v>-2.3666146853772562E-2</v>
      </c>
      <c r="AT740" s="64">
        <f t="shared" si="333"/>
        <v>-2.5288461538461537</v>
      </c>
      <c r="AU740" s="65">
        <f t="shared" ca="1" si="334"/>
        <v>-1.305975108988455E-3</v>
      </c>
      <c r="AV740" s="66">
        <f t="shared" ca="1" si="335"/>
        <v>-1.4163726088061396E-3</v>
      </c>
    </row>
    <row r="741" spans="2:48" x14ac:dyDescent="0.2">
      <c r="B741" s="3">
        <v>38959</v>
      </c>
      <c r="C741" s="4">
        <v>1305.369995</v>
      </c>
      <c r="D741" s="4">
        <v>746.669983</v>
      </c>
      <c r="E741" s="4">
        <v>720.580017</v>
      </c>
      <c r="F741" s="4">
        <v>67.599997999999999</v>
      </c>
      <c r="G741" s="4">
        <v>99.419998000000007</v>
      </c>
      <c r="I741" s="74">
        <v>38959</v>
      </c>
      <c r="J741" s="75">
        <f t="shared" si="308"/>
        <v>8.3568403698988474E-4</v>
      </c>
      <c r="K741" s="75">
        <f t="shared" si="309"/>
        <v>2.2819872829478319E-3</v>
      </c>
      <c r="L741" s="75">
        <f t="shared" si="310"/>
        <v>8.0157252463837654E-3</v>
      </c>
      <c r="M741" s="75">
        <f t="shared" si="311"/>
        <v>0</v>
      </c>
      <c r="N741" s="76">
        <f t="shared" si="312"/>
        <v>1.5110406420179821E-3</v>
      </c>
      <c r="P741" s="77">
        <v>43438</v>
      </c>
      <c r="Q741" s="78">
        <v>-3.2364902938788187E-2</v>
      </c>
      <c r="R741" s="78">
        <v>-3.6247152437238188E-2</v>
      </c>
      <c r="S741" s="78">
        <v>-4.4035974277839979E-2</v>
      </c>
      <c r="T741" s="78">
        <v>-2.594334987243237E-2</v>
      </c>
      <c r="U741" s="79">
        <v>2.6717461067247246E-3</v>
      </c>
      <c r="W741" s="44">
        <f t="shared" si="313"/>
        <v>43433</v>
      </c>
      <c r="X741" s="20">
        <f t="shared" ca="1" si="314"/>
        <v>4.7685484954366721E-4</v>
      </c>
      <c r="Y741" s="20">
        <f t="shared" ca="1" si="322"/>
        <v>2.2739054753331349E-7</v>
      </c>
      <c r="Z741" s="20">
        <f t="shared" ca="1" si="323"/>
        <v>2.4681985872300783E-6</v>
      </c>
      <c r="AA741" s="20">
        <f t="shared" ca="1" si="324"/>
        <v>12.819893849286679</v>
      </c>
      <c r="AB741" s="31">
        <f t="shared" ca="1" si="325"/>
        <v>0.30352617849135871</v>
      </c>
      <c r="AC741" s="20">
        <f t="shared" ca="1" si="326"/>
        <v>773</v>
      </c>
      <c r="AD741" s="20">
        <f t="shared" ca="1" si="327"/>
        <v>0.61406995230524641</v>
      </c>
      <c r="AE741" s="20">
        <f t="shared" ca="1" si="328"/>
        <v>0.28994267221946379</v>
      </c>
      <c r="AF741" s="20">
        <f t="shared" ca="1" si="329"/>
        <v>0.30352617849135871</v>
      </c>
      <c r="AG741" s="20">
        <f t="shared" ca="1" si="317"/>
        <v>6.6552854639821163E-2</v>
      </c>
      <c r="AH741" s="45">
        <f t="shared" ca="1" si="330"/>
        <v>9.2128141029568136E-2</v>
      </c>
      <c r="AJ741" s="47">
        <f t="shared" si="318"/>
        <v>525</v>
      </c>
      <c r="AK741" s="46">
        <v>733</v>
      </c>
      <c r="AL741" s="46">
        <f t="shared" si="315"/>
        <v>5.7205725292270269E-2</v>
      </c>
      <c r="AM741" s="46">
        <f t="shared" si="316"/>
        <v>-5.559347488384165E-2</v>
      </c>
      <c r="AN741" s="46">
        <f t="shared" ca="1" si="331"/>
        <v>-2.5029998497397527E-2</v>
      </c>
      <c r="AO741" s="94">
        <f t="shared" ca="1" si="332"/>
        <v>1.4994400687296244E-2</v>
      </c>
      <c r="AP741" s="46">
        <f t="shared" ca="1" si="319"/>
        <v>2.8795292108431698E-2</v>
      </c>
      <c r="AQ741" s="47">
        <f t="shared" ca="1" si="320"/>
        <v>5.956262435355659E-3</v>
      </c>
      <c r="AR741" s="90">
        <f t="shared" ca="1" si="321"/>
        <v>1.9489409743882911E-3</v>
      </c>
      <c r="AT741" s="67">
        <f t="shared" si="333"/>
        <v>-2.5</v>
      </c>
      <c r="AU741" s="56">
        <f t="shared" ca="1" si="334"/>
        <v>-2.0729221190247723E-3</v>
      </c>
      <c r="AV741" s="57">
        <f t="shared" ca="1" si="335"/>
        <v>-9.4959273041239547E-6</v>
      </c>
    </row>
    <row r="742" spans="2:48" x14ac:dyDescent="0.2">
      <c r="B742" s="3">
        <v>38960</v>
      </c>
      <c r="C742" s="4">
        <v>1303.8199460000001</v>
      </c>
      <c r="D742" s="4">
        <v>749.96002199999998</v>
      </c>
      <c r="E742" s="4">
        <v>720.53002900000001</v>
      </c>
      <c r="F742" s="4">
        <v>67.599997999999999</v>
      </c>
      <c r="G742" s="4">
        <v>99.550003000000004</v>
      </c>
      <c r="I742" s="77">
        <v>38960</v>
      </c>
      <c r="J742" s="78">
        <f t="shared" si="308"/>
        <v>-1.1874403471331088E-3</v>
      </c>
      <c r="K742" s="78">
        <f t="shared" si="309"/>
        <v>4.4062826615597038E-3</v>
      </c>
      <c r="L742" s="78">
        <f t="shared" si="310"/>
        <v>-6.9371893225821755E-5</v>
      </c>
      <c r="M742" s="78">
        <f t="shared" si="311"/>
        <v>0</v>
      </c>
      <c r="N742" s="79">
        <f t="shared" si="312"/>
        <v>1.3076343051223662E-3</v>
      </c>
      <c r="P742" s="74">
        <v>43440</v>
      </c>
      <c r="Q742" s="75">
        <v>-1.522228361661734E-3</v>
      </c>
      <c r="R742" s="75">
        <v>-5.0037856943528905E-3</v>
      </c>
      <c r="S742" s="75">
        <v>-2.2555907479317942E-3</v>
      </c>
      <c r="T742" s="75">
        <v>-9.3624211563773877E-3</v>
      </c>
      <c r="U742" s="76">
        <v>2.4742481447612274E-3</v>
      </c>
      <c r="W742" s="42">
        <f t="shared" si="313"/>
        <v>43434</v>
      </c>
      <c r="X742" s="19">
        <f t="shared" ca="1" si="314"/>
        <v>-2.8602610671902819E-4</v>
      </c>
      <c r="Y742" s="46">
        <f t="shared" ca="1" si="322"/>
        <v>8.1810933724844897E-8</v>
      </c>
      <c r="Z742" s="19">
        <f t="shared" ca="1" si="323"/>
        <v>2.2061829135040201E-6</v>
      </c>
      <c r="AA742" s="46">
        <f t="shared" ca="1" si="324"/>
        <v>12.987164153568553</v>
      </c>
      <c r="AB742" s="47">
        <f t="shared" ca="1" si="325"/>
        <v>-0.19256835315154849</v>
      </c>
      <c r="AC742" s="46">
        <f t="shared" ca="1" si="326"/>
        <v>475</v>
      </c>
      <c r="AD742" s="46">
        <f t="shared" ca="1" si="327"/>
        <v>0.37718600953895071</v>
      </c>
      <c r="AE742" s="46">
        <f t="shared" ca="1" si="328"/>
        <v>-0.31287975502052839</v>
      </c>
      <c r="AF742" s="46">
        <f t="shared" ca="1" si="329"/>
        <v>-0.19256835315154849</v>
      </c>
      <c r="AG742" s="46">
        <f t="shared" ca="1" si="317"/>
        <v>5.6699292357864091E-2</v>
      </c>
      <c r="AH742" s="48">
        <f t="shared" ca="1" si="330"/>
        <v>3.7082570635499496E-2</v>
      </c>
      <c r="AJ742" s="31">
        <f t="shared" si="318"/>
        <v>524</v>
      </c>
      <c r="AK742" s="20">
        <v>734</v>
      </c>
      <c r="AL742" s="20">
        <f t="shared" si="315"/>
        <v>5.7205725292270269E-2</v>
      </c>
      <c r="AM742" s="20">
        <f t="shared" si="316"/>
        <v>-5.559347488384165E-2</v>
      </c>
      <c r="AN742" s="20">
        <f t="shared" ca="1" si="331"/>
        <v>-6.7420272761120156E-2</v>
      </c>
      <c r="AO742" s="20">
        <f t="shared" ca="1" si="332"/>
        <v>5.3389759160344531E-2</v>
      </c>
      <c r="AP742" s="20">
        <f t="shared" ca="1" si="319"/>
        <v>1.2977598036923927E-2</v>
      </c>
      <c r="AQ742" s="31">
        <f t="shared" ca="1" si="320"/>
        <v>4.6380223572635361E-2</v>
      </c>
      <c r="AR742" s="89">
        <f t="shared" ca="1" si="321"/>
        <v>4.9562750630572375E-2</v>
      </c>
      <c r="AT742" s="64">
        <f t="shared" si="333"/>
        <v>-2.4716981132075473</v>
      </c>
      <c r="AU742" s="65">
        <f t="shared" ca="1" si="334"/>
        <v>-4.1627857841215667E-4</v>
      </c>
      <c r="AV742" s="66">
        <f t="shared" ca="1" si="335"/>
        <v>-6.071642995451842E-3</v>
      </c>
    </row>
    <row r="743" spans="2:48" x14ac:dyDescent="0.2">
      <c r="B743" s="3">
        <v>38961</v>
      </c>
      <c r="C743" s="4">
        <v>1311.01001</v>
      </c>
      <c r="D743" s="4">
        <v>753.59997599999997</v>
      </c>
      <c r="E743" s="4">
        <v>721.55999799999995</v>
      </c>
      <c r="F743" s="4">
        <v>68.099997999999999</v>
      </c>
      <c r="G743" s="4">
        <v>99.169998000000007</v>
      </c>
      <c r="I743" s="74">
        <v>38961</v>
      </c>
      <c r="J743" s="75">
        <f t="shared" si="308"/>
        <v>5.5146142088547956E-3</v>
      </c>
      <c r="K743" s="75">
        <f t="shared" si="309"/>
        <v>4.8535307126010901E-3</v>
      </c>
      <c r="L743" s="75">
        <f t="shared" si="310"/>
        <v>1.4294602008876681E-3</v>
      </c>
      <c r="M743" s="75">
        <f t="shared" si="311"/>
        <v>7.396449922971891E-3</v>
      </c>
      <c r="N743" s="76">
        <f t="shared" si="312"/>
        <v>-3.8172274088228509E-3</v>
      </c>
      <c r="P743" s="77">
        <v>43441</v>
      </c>
      <c r="Q743" s="78">
        <v>-2.3320118749489388E-2</v>
      </c>
      <c r="R743" s="78">
        <v>-2.0104782117049771E-2</v>
      </c>
      <c r="S743" s="78">
        <v>-1.9845586076478475E-2</v>
      </c>
      <c r="T743" s="78">
        <v>-1.0102639890869153E-2</v>
      </c>
      <c r="U743" s="79">
        <v>1.329096310199187E-3</v>
      </c>
      <c r="W743" s="44">
        <f t="shared" si="313"/>
        <v>43437</v>
      </c>
      <c r="X743" s="20">
        <f t="shared" ca="1" si="314"/>
        <v>-7.6271932006252089E-4</v>
      </c>
      <c r="Y743" s="20">
        <f t="shared" ca="1" si="322"/>
        <v>5.8174076119663417E-7</v>
      </c>
      <c r="Z743" s="20">
        <f t="shared" ca="1" si="323"/>
        <v>1.9745848462870434E-6</v>
      </c>
      <c r="AA743" s="20">
        <f t="shared" ca="1" si="324"/>
        <v>12.840538172761287</v>
      </c>
      <c r="AB743" s="31">
        <f t="shared" ca="1" si="325"/>
        <v>-0.54278376298261666</v>
      </c>
      <c r="AC743" s="20">
        <f t="shared" ca="1" si="326"/>
        <v>298</v>
      </c>
      <c r="AD743" s="20">
        <f t="shared" ca="1" si="327"/>
        <v>0.23648648648648649</v>
      </c>
      <c r="AE743" s="20">
        <f t="shared" ca="1" si="328"/>
        <v>-0.71765023825977914</v>
      </c>
      <c r="AF743" s="20">
        <f t="shared" ca="1" si="329"/>
        <v>-0.54278376298261666</v>
      </c>
      <c r="AG743" s="20">
        <f t="shared" ca="1" si="317"/>
        <v>0.3461340032102323</v>
      </c>
      <c r="AH743" s="45">
        <f t="shared" ca="1" si="330"/>
        <v>0.29461421335756932</v>
      </c>
      <c r="AJ743" s="47">
        <f t="shared" si="318"/>
        <v>523</v>
      </c>
      <c r="AK743" s="46">
        <v>735</v>
      </c>
      <c r="AL743" s="46">
        <f t="shared" si="315"/>
        <v>5.7205725292270269E-2</v>
      </c>
      <c r="AM743" s="46">
        <f t="shared" si="316"/>
        <v>-5.559347488384165E-2</v>
      </c>
      <c r="AN743" s="46">
        <f t="shared" ca="1" si="331"/>
        <v>4.2923853583817145E-2</v>
      </c>
      <c r="AO743" s="94">
        <f t="shared" ca="1" si="332"/>
        <v>-9.3630857056234938E-3</v>
      </c>
      <c r="AP743" s="46">
        <f t="shared" ca="1" si="319"/>
        <v>5.9897134845204716E-2</v>
      </c>
      <c r="AQ743" s="47">
        <f t="shared" ca="1" si="320"/>
        <v>9.006122118476699E-4</v>
      </c>
      <c r="AR743" s="90">
        <f t="shared" ca="1" si="321"/>
        <v>4.4106333216537763E-3</v>
      </c>
      <c r="AT743" s="67">
        <f t="shared" si="333"/>
        <v>-2.44392523364486</v>
      </c>
      <c r="AU743" s="56">
        <f t="shared" ca="1" si="334"/>
        <v>-8.767989331185071E-3</v>
      </c>
      <c r="AV743" s="57">
        <f t="shared" ca="1" si="335"/>
        <v>-4.7543354831295391E-5</v>
      </c>
    </row>
    <row r="744" spans="2:48" x14ac:dyDescent="0.2">
      <c r="B744" s="3">
        <v>38965</v>
      </c>
      <c r="C744" s="4">
        <v>1313.25</v>
      </c>
      <c r="D744" s="4">
        <v>756.67999299999997</v>
      </c>
      <c r="E744" s="4">
        <v>727.51000999999997</v>
      </c>
      <c r="F744" s="4">
        <v>68.459998999999996</v>
      </c>
      <c r="G744" s="4">
        <v>99.050003000000004</v>
      </c>
      <c r="I744" s="77">
        <v>38965</v>
      </c>
      <c r="J744" s="78">
        <f t="shared" si="308"/>
        <v>1.7085987009359557E-3</v>
      </c>
      <c r="K744" s="78">
        <f t="shared" si="309"/>
        <v>4.0870715208196854E-3</v>
      </c>
      <c r="L744" s="78">
        <f t="shared" si="310"/>
        <v>8.2460391602806327E-3</v>
      </c>
      <c r="M744" s="78">
        <f t="shared" si="311"/>
        <v>5.2863584518753866E-3</v>
      </c>
      <c r="N744" s="79">
        <f t="shared" si="312"/>
        <v>-1.209992965816163E-3</v>
      </c>
      <c r="P744" s="74">
        <v>43444</v>
      </c>
      <c r="Q744" s="75">
        <v>1.7621541550397273E-3</v>
      </c>
      <c r="R744" s="75">
        <v>-6.4066798308725654E-3</v>
      </c>
      <c r="S744" s="75">
        <v>-3.4459115919321512E-3</v>
      </c>
      <c r="T744" s="75">
        <v>-7.7366419753086991E-3</v>
      </c>
      <c r="U744" s="76">
        <v>6.6363289731805747E-4</v>
      </c>
      <c r="W744" s="42">
        <f t="shared" si="313"/>
        <v>43438</v>
      </c>
      <c r="X744" s="19">
        <f t="shared" ca="1" si="314"/>
        <v>2.6717461067247246E-3</v>
      </c>
      <c r="Y744" s="46">
        <f t="shared" ca="1" si="322"/>
        <v>7.1382272587987234E-6</v>
      </c>
      <c r="Z744" s="19">
        <f t="shared" ca="1" si="323"/>
        <v>1.9340897254917379E-6</v>
      </c>
      <c r="AA744" s="46">
        <f t="shared" ca="1" si="324"/>
        <v>9.4651312113373187</v>
      </c>
      <c r="AB744" s="47">
        <f t="shared" ca="1" si="325"/>
        <v>1.9211305413565063</v>
      </c>
      <c r="AC744" s="46">
        <f t="shared" ca="1" si="326"/>
        <v>1232</v>
      </c>
      <c r="AD744" s="46">
        <f t="shared" ca="1" si="327"/>
        <v>0.97893481717011133</v>
      </c>
      <c r="AE744" s="46">
        <f t="shared" ca="1" si="328"/>
        <v>2.0322301137031178</v>
      </c>
      <c r="AF744" s="46">
        <f t="shared" ca="1" si="329"/>
        <v>1.9211305413565063</v>
      </c>
      <c r="AG744" s="46">
        <f t="shared" ca="1" si="317"/>
        <v>3.517810698708399</v>
      </c>
      <c r="AH744" s="48">
        <f t="shared" ca="1" si="330"/>
        <v>3.6907425569327428</v>
      </c>
      <c r="AJ744" s="31">
        <f t="shared" si="318"/>
        <v>522</v>
      </c>
      <c r="AK744" s="20">
        <v>736</v>
      </c>
      <c r="AL744" s="20">
        <f t="shared" si="315"/>
        <v>5.7205725292270269E-2</v>
      </c>
      <c r="AM744" s="20">
        <f t="shared" si="316"/>
        <v>-5.559347488384165E-2</v>
      </c>
      <c r="AN744" s="20">
        <f t="shared" ca="1" si="331"/>
        <v>3.2722944004903019E-2</v>
      </c>
      <c r="AO744" s="20">
        <f t="shared" ca="1" si="332"/>
        <v>-6.2718886609432732E-4</v>
      </c>
      <c r="AP744" s="20">
        <f t="shared" ca="1" si="319"/>
        <v>5.3636202026359173E-2</v>
      </c>
      <c r="AQ744" s="31">
        <f t="shared" ca="1" si="320"/>
        <v>4.4024267876165306E-2</v>
      </c>
      <c r="AR744" s="89">
        <f t="shared" ca="1" si="321"/>
        <v>4.3288294029010146E-2</v>
      </c>
      <c r="AT744" s="64">
        <f t="shared" si="333"/>
        <v>-2.4166666666666665</v>
      </c>
      <c r="AU744" s="65">
        <f t="shared" ca="1" si="334"/>
        <v>-6.9523685722133379E-3</v>
      </c>
      <c r="AV744" s="66">
        <f t="shared" ca="1" si="335"/>
        <v>-4.528534633193252E-3</v>
      </c>
    </row>
    <row r="745" spans="2:48" x14ac:dyDescent="0.2">
      <c r="B745" s="3">
        <v>38966</v>
      </c>
      <c r="C745" s="4">
        <v>1300.26001</v>
      </c>
      <c r="D745" s="4">
        <v>743.61999500000002</v>
      </c>
      <c r="E745" s="4">
        <v>712.03997800000002</v>
      </c>
      <c r="F745" s="4">
        <v>67.309997999999993</v>
      </c>
      <c r="G745" s="4">
        <v>99.07</v>
      </c>
      <c r="I745" s="74">
        <v>38966</v>
      </c>
      <c r="J745" s="75">
        <f t="shared" si="308"/>
        <v>-9.8914829621169122E-3</v>
      </c>
      <c r="K745" s="75">
        <f t="shared" si="309"/>
        <v>-1.7259605276757926E-2</v>
      </c>
      <c r="L745" s="75">
        <f t="shared" si="310"/>
        <v>-2.1264356211401061E-2</v>
      </c>
      <c r="M745" s="75">
        <f t="shared" si="311"/>
        <v>-1.679814514750436E-2</v>
      </c>
      <c r="N745" s="76">
        <f t="shared" si="312"/>
        <v>2.0188792927133362E-4</v>
      </c>
      <c r="P745" s="77">
        <v>43445</v>
      </c>
      <c r="Q745" s="78">
        <v>-3.5634639398193102E-4</v>
      </c>
      <c r="R745" s="78">
        <v>-3.4359846401905607E-3</v>
      </c>
      <c r="S745" s="78">
        <v>-2.058049372457329E-3</v>
      </c>
      <c r="T745" s="78">
        <v>3.1519907623091849E-3</v>
      </c>
      <c r="U745" s="79">
        <v>2.8421600329077629E-4</v>
      </c>
      <c r="W745" s="44">
        <f t="shared" si="313"/>
        <v>43440</v>
      </c>
      <c r="X745" s="20">
        <f t="shared" ca="1" si="314"/>
        <v>2.4742481447612274E-3</v>
      </c>
      <c r="Y745" s="20">
        <f t="shared" ca="1" si="322"/>
        <v>6.1219038818543757E-6</v>
      </c>
      <c r="Z745" s="20">
        <f t="shared" ca="1" si="323"/>
        <v>3.6169767846228368E-6</v>
      </c>
      <c r="AA745" s="20">
        <f t="shared" ca="1" si="324"/>
        <v>10.837324836533153</v>
      </c>
      <c r="AB745" s="31">
        <f t="shared" ca="1" si="325"/>
        <v>1.3009793183938378</v>
      </c>
      <c r="AC745" s="20">
        <f t="shared" ca="1" si="326"/>
        <v>1161</v>
      </c>
      <c r="AD745" s="20">
        <f t="shared" ca="1" si="327"/>
        <v>0.92249602543720188</v>
      </c>
      <c r="AE745" s="20">
        <f t="shared" ca="1" si="328"/>
        <v>1.4220630468759743</v>
      </c>
      <c r="AF745" s="20">
        <f t="shared" ca="1" si="329"/>
        <v>1.3009793183938378</v>
      </c>
      <c r="AG745" s="20">
        <f t="shared" ca="1" si="317"/>
        <v>1.5761083502785034</v>
      </c>
      <c r="AH745" s="45">
        <f t="shared" ca="1" si="330"/>
        <v>1.6925471868884949</v>
      </c>
      <c r="AJ745" s="47">
        <f t="shared" si="318"/>
        <v>521</v>
      </c>
      <c r="AK745" s="46">
        <v>737</v>
      </c>
      <c r="AL745" s="46">
        <f t="shared" si="315"/>
        <v>5.7205725292270269E-2</v>
      </c>
      <c r="AM745" s="46">
        <f t="shared" si="316"/>
        <v>-5.559347488384165E-2</v>
      </c>
      <c r="AN745" s="46">
        <f t="shared" ca="1" si="331"/>
        <v>-3.3450034202958709E-2</v>
      </c>
      <c r="AO745" s="94">
        <f t="shared" ca="1" si="332"/>
        <v>7.9727123754397416E-3</v>
      </c>
      <c r="AP745" s="46">
        <f t="shared" ca="1" si="319"/>
        <v>-8.4302899090904007E-3</v>
      </c>
      <c r="AQ745" s="47">
        <f t="shared" ca="1" si="320"/>
        <v>-2.4307197998585273E-2</v>
      </c>
      <c r="AR745" s="90">
        <f t="shared" ca="1" si="321"/>
        <v>-2.3451405211251716E-2</v>
      </c>
      <c r="AT745" s="67">
        <f t="shared" si="333"/>
        <v>-2.3899082568807342</v>
      </c>
      <c r="AU745" s="56">
        <f t="shared" ca="1" si="334"/>
        <v>-1.6985027303960211E-4</v>
      </c>
      <c r="AV745" s="57">
        <f t="shared" ca="1" si="335"/>
        <v>-1.3143740354366554E-3</v>
      </c>
    </row>
    <row r="746" spans="2:48" x14ac:dyDescent="0.2">
      <c r="B746" s="3">
        <v>38967</v>
      </c>
      <c r="C746" s="4">
        <v>1294.0200199999999</v>
      </c>
      <c r="D746" s="4">
        <v>738.96002199999998</v>
      </c>
      <c r="E746" s="4">
        <v>706.46997099999999</v>
      </c>
      <c r="F746" s="4">
        <v>66.5</v>
      </c>
      <c r="G746" s="4">
        <v>99.040001000000004</v>
      </c>
      <c r="I746" s="77">
        <v>38967</v>
      </c>
      <c r="J746" s="78">
        <f t="shared" si="308"/>
        <v>-4.7990324642838431E-3</v>
      </c>
      <c r="K746" s="78">
        <f t="shared" si="309"/>
        <v>-6.2666052975082201E-3</v>
      </c>
      <c r="L746" s="78">
        <f t="shared" si="310"/>
        <v>-7.822604308883388E-3</v>
      </c>
      <c r="M746" s="78">
        <f t="shared" si="311"/>
        <v>-1.2033843768647761E-2</v>
      </c>
      <c r="N746" s="79">
        <f t="shared" si="312"/>
        <v>-3.0280609669919707E-4</v>
      </c>
      <c r="P746" s="74">
        <v>43446</v>
      </c>
      <c r="Q746" s="75">
        <v>5.4195036532567646E-3</v>
      </c>
      <c r="R746" s="75">
        <v>7.8255972006318342E-3</v>
      </c>
      <c r="S746" s="75">
        <v>1.0547617886761613E-2</v>
      </c>
      <c r="T746" s="75">
        <v>1.4718041760905435E-2</v>
      </c>
      <c r="U746" s="76">
        <v>-7.5773819364005363E-4</v>
      </c>
      <c r="W746" s="42">
        <f t="shared" si="313"/>
        <v>43441</v>
      </c>
      <c r="X746" s="19">
        <f t="shared" ca="1" si="314"/>
        <v>1.329096310199187E-3</v>
      </c>
      <c r="Y746" s="46">
        <f t="shared" ca="1" si="322"/>
        <v>1.7664970017850934E-6</v>
      </c>
      <c r="Z746" s="19">
        <f t="shared" ca="1" si="323"/>
        <v>4.5947270088762335E-6</v>
      </c>
      <c r="AA746" s="46">
        <f t="shared" ca="1" si="324"/>
        <v>11.906139417562565</v>
      </c>
      <c r="AB746" s="47">
        <f t="shared" ca="1" si="325"/>
        <v>0.62004983415206516</v>
      </c>
      <c r="AC746" s="46">
        <f t="shared" ca="1" si="326"/>
        <v>950</v>
      </c>
      <c r="AD746" s="46">
        <f t="shared" ca="1" si="327"/>
        <v>0.75476947535771066</v>
      </c>
      <c r="AE746" s="46">
        <f t="shared" ca="1" si="328"/>
        <v>0.68957570607748275</v>
      </c>
      <c r="AF746" s="46">
        <f t="shared" ca="1" si="329"/>
        <v>0.62004983415206516</v>
      </c>
      <c r="AG746" s="46">
        <f t="shared" ca="1" si="317"/>
        <v>0.330052611453444</v>
      </c>
      <c r="AH746" s="48">
        <f t="shared" ca="1" si="330"/>
        <v>0.38446179683200343</v>
      </c>
      <c r="AJ746" s="31">
        <f t="shared" si="318"/>
        <v>520</v>
      </c>
      <c r="AK746" s="20">
        <v>738</v>
      </c>
      <c r="AL746" s="20">
        <f t="shared" si="315"/>
        <v>5.7205725292270269E-2</v>
      </c>
      <c r="AM746" s="20">
        <f t="shared" si="316"/>
        <v>-5.559347488384165E-2</v>
      </c>
      <c r="AN746" s="20">
        <f t="shared" ca="1" si="331"/>
        <v>-3.6564019841801312E-2</v>
      </c>
      <c r="AO746" s="20">
        <f t="shared" ca="1" si="332"/>
        <v>-3.6424129540954492E-3</v>
      </c>
      <c r="AP746" s="20">
        <f t="shared" ca="1" si="319"/>
        <v>-9.4902400186358321E-4</v>
      </c>
      <c r="AQ746" s="31">
        <f t="shared" ca="1" si="320"/>
        <v>-3.3051555715914234E-2</v>
      </c>
      <c r="AR746" s="89">
        <f t="shared" ca="1" si="321"/>
        <v>-3.331699932311781E-2</v>
      </c>
      <c r="AT746" s="64">
        <f t="shared" si="333"/>
        <v>-2.3636363636363638</v>
      </c>
      <c r="AU746" s="65">
        <f t="shared" ca="1" si="334"/>
        <v>-2.1288009508129485E-6</v>
      </c>
      <c r="AV746" s="66">
        <f t="shared" ca="1" si="335"/>
        <v>-2.6236894128465861E-3</v>
      </c>
    </row>
    <row r="747" spans="2:48" x14ac:dyDescent="0.2">
      <c r="B747" s="3">
        <v>38968</v>
      </c>
      <c r="C747" s="4">
        <v>1298.920044</v>
      </c>
      <c r="D747" s="4">
        <v>739.35998500000005</v>
      </c>
      <c r="E747" s="4">
        <v>708.53997800000002</v>
      </c>
      <c r="F747" s="4">
        <v>66.519997000000004</v>
      </c>
      <c r="G747" s="4">
        <v>99.169998000000007</v>
      </c>
      <c r="I747" s="74">
        <v>38968</v>
      </c>
      <c r="J747" s="75">
        <f t="shared" si="308"/>
        <v>3.7866678445979767E-3</v>
      </c>
      <c r="K747" s="75">
        <f t="shared" si="309"/>
        <v>5.4125120181409579E-4</v>
      </c>
      <c r="L747" s="75">
        <f t="shared" si="310"/>
        <v>2.9300707531417954E-3</v>
      </c>
      <c r="M747" s="75">
        <f t="shared" si="311"/>
        <v>3.0070676691734731E-4</v>
      </c>
      <c r="N747" s="76">
        <f t="shared" si="312"/>
        <v>1.3125706652608274E-3</v>
      </c>
      <c r="P747" s="77">
        <v>43447</v>
      </c>
      <c r="Q747" s="78">
        <v>-1.999302117276265E-4</v>
      </c>
      <c r="R747" s="78">
        <v>-1.0482489801659858E-2</v>
      </c>
      <c r="S747" s="78">
        <v>-1.5542970507737421E-2</v>
      </c>
      <c r="T747" s="78">
        <v>-1.7927150946427937E-3</v>
      </c>
      <c r="U747" s="79">
        <v>2.8435071090050865E-4</v>
      </c>
      <c r="W747" s="44">
        <f t="shared" si="313"/>
        <v>43444</v>
      </c>
      <c r="X747" s="20">
        <f t="shared" ca="1" si="314"/>
        <v>6.6363289731805747E-4</v>
      </c>
      <c r="Y747" s="20">
        <f t="shared" ca="1" si="322"/>
        <v>4.4040862240275939E-7</v>
      </c>
      <c r="Z747" s="20">
        <f t="shared" ca="1" si="323"/>
        <v>4.1792537145282296E-6</v>
      </c>
      <c r="AA747" s="20">
        <f t="shared" ca="1" si="324"/>
        <v>12.279998135909974</v>
      </c>
      <c r="AB747" s="31">
        <f t="shared" ca="1" si="325"/>
        <v>0.32462244015394293</v>
      </c>
      <c r="AC747" s="20">
        <f t="shared" ca="1" si="326"/>
        <v>794</v>
      </c>
      <c r="AD747" s="20">
        <f t="shared" ca="1" si="327"/>
        <v>0.63076311605723367</v>
      </c>
      <c r="AE747" s="20">
        <f t="shared" ca="1" si="328"/>
        <v>0.33387515580374727</v>
      </c>
      <c r="AF747" s="20">
        <f t="shared" ca="1" si="329"/>
        <v>0.32462244015394293</v>
      </c>
      <c r="AG747" s="20">
        <f t="shared" ca="1" si="317"/>
        <v>7.7882666536805381E-2</v>
      </c>
      <c r="AH747" s="45">
        <f t="shared" ca="1" si="330"/>
        <v>0.10537972865150026</v>
      </c>
      <c r="AJ747" s="47">
        <f t="shared" si="318"/>
        <v>519</v>
      </c>
      <c r="AK747" s="46">
        <v>739</v>
      </c>
      <c r="AL747" s="46">
        <f t="shared" si="315"/>
        <v>5.7205725292270269E-2</v>
      </c>
      <c r="AM747" s="46">
        <f t="shared" si="316"/>
        <v>-5.559347488384165E-2</v>
      </c>
      <c r="AN747" s="46">
        <f t="shared" ca="1" si="331"/>
        <v>4.7364878703990865E-2</v>
      </c>
      <c r="AO747" s="94">
        <f t="shared" ca="1" si="332"/>
        <v>-2.2114390218145135E-2</v>
      </c>
      <c r="AP747" s="46">
        <f t="shared" ca="1" si="319"/>
        <v>4.9901410879285429E-3</v>
      </c>
      <c r="AQ747" s="47">
        <f t="shared" ca="1" si="320"/>
        <v>-5.4227415804872961E-2</v>
      </c>
      <c r="AR747" s="90">
        <f t="shared" ca="1" si="321"/>
        <v>-5.655933213081589E-2</v>
      </c>
      <c r="AT747" s="67">
        <f t="shared" si="333"/>
        <v>-2.3378378378378377</v>
      </c>
      <c r="AU747" s="56">
        <f t="shared" ca="1" si="334"/>
        <v>-5.8215687802646629E-5</v>
      </c>
      <c r="AV747" s="57">
        <f t="shared" ca="1" si="335"/>
        <v>-7.478645173480028E-3</v>
      </c>
    </row>
    <row r="748" spans="2:48" x14ac:dyDescent="0.2">
      <c r="B748" s="3">
        <v>38971</v>
      </c>
      <c r="C748" s="4">
        <v>1299.540039</v>
      </c>
      <c r="D748" s="4">
        <v>738.40997300000004</v>
      </c>
      <c r="E748" s="4">
        <v>707.57000700000003</v>
      </c>
      <c r="F748" s="4">
        <v>66.120002999999997</v>
      </c>
      <c r="G748" s="4">
        <v>99.099997999999999</v>
      </c>
      <c r="I748" s="77">
        <v>38971</v>
      </c>
      <c r="J748" s="78">
        <f t="shared" si="308"/>
        <v>4.7731575385560621E-4</v>
      </c>
      <c r="K748" s="78">
        <f t="shared" si="309"/>
        <v>-1.2849113006839492E-3</v>
      </c>
      <c r="L748" s="78">
        <f t="shared" si="310"/>
        <v>-1.3689714484960039E-3</v>
      </c>
      <c r="M748" s="78">
        <f t="shared" si="311"/>
        <v>-6.0131391767802786E-3</v>
      </c>
      <c r="N748" s="79">
        <f t="shared" si="312"/>
        <v>-7.0585864083618703E-4</v>
      </c>
      <c r="P748" s="74">
        <v>43448</v>
      </c>
      <c r="Q748" s="75">
        <v>-1.908670959714558E-2</v>
      </c>
      <c r="R748" s="75">
        <v>-1.4676243914763467E-2</v>
      </c>
      <c r="S748" s="75">
        <v>-1.5278769280840258E-2</v>
      </c>
      <c r="T748" s="75">
        <v>-1.2897975510204027E-2</v>
      </c>
      <c r="U748" s="76">
        <v>2.842698785583183E-4</v>
      </c>
      <c r="W748" s="42">
        <f t="shared" si="313"/>
        <v>43445</v>
      </c>
      <c r="X748" s="19">
        <f t="shared" ca="1" si="314"/>
        <v>2.8421600329077629E-4</v>
      </c>
      <c r="Y748" s="46">
        <f t="shared" ca="1" si="322"/>
        <v>8.0778736526582563E-8</v>
      </c>
      <c r="Z748" s="19">
        <f t="shared" ca="1" si="323"/>
        <v>3.5258933078156935E-6</v>
      </c>
      <c r="AA748" s="46">
        <f t="shared" ca="1" si="324"/>
        <v>12.532466585428821</v>
      </c>
      <c r="AB748" s="47">
        <f t="shared" ca="1" si="325"/>
        <v>0.15136098480082902</v>
      </c>
      <c r="AC748" s="46">
        <f t="shared" ca="1" si="326"/>
        <v>675</v>
      </c>
      <c r="AD748" s="46">
        <f t="shared" ca="1" si="327"/>
        <v>0.53616852146263916</v>
      </c>
      <c r="AE748" s="46">
        <f t="shared" ca="1" si="328"/>
        <v>9.078559403093181E-2</v>
      </c>
      <c r="AF748" s="46">
        <f t="shared" ca="1" si="329"/>
        <v>0.15136098480082902</v>
      </c>
      <c r="AG748" s="46">
        <f t="shared" ca="1" si="317"/>
        <v>1.1196434536490628E-2</v>
      </c>
      <c r="AH748" s="48">
        <f t="shared" ca="1" si="330"/>
        <v>2.2910147719876796E-2</v>
      </c>
      <c r="AJ748" s="31">
        <f t="shared" si="318"/>
        <v>518</v>
      </c>
      <c r="AK748" s="20">
        <v>740</v>
      </c>
      <c r="AL748" s="20">
        <f t="shared" si="315"/>
        <v>5.7205725292270269E-2</v>
      </c>
      <c r="AM748" s="20">
        <f t="shared" si="316"/>
        <v>-5.559347488384165E-2</v>
      </c>
      <c r="AN748" s="20">
        <f t="shared" ca="1" si="331"/>
        <v>5.0631674588742175E-2</v>
      </c>
      <c r="AO748" s="20">
        <f t="shared" ca="1" si="332"/>
        <v>-1.2103634583004893E-2</v>
      </c>
      <c r="AP748" s="20">
        <f t="shared" ca="1" si="319"/>
        <v>2.9117585342026565E-2</v>
      </c>
      <c r="AQ748" s="31">
        <f t="shared" ca="1" si="320"/>
        <v>-1.2160758499787049E-2</v>
      </c>
      <c r="AR748" s="89">
        <f t="shared" ca="1" si="321"/>
        <v>-1.5152195786306093E-2</v>
      </c>
      <c r="AT748" s="64">
        <f t="shared" si="333"/>
        <v>-2.3125</v>
      </c>
      <c r="AU748" s="65">
        <f t="shared" ca="1" si="334"/>
        <v>-1.9606156073473384E-3</v>
      </c>
      <c r="AV748" s="66">
        <f t="shared" ca="1" si="335"/>
        <v>-5.309246484014018E-4</v>
      </c>
    </row>
    <row r="749" spans="2:48" x14ac:dyDescent="0.2">
      <c r="B749" s="3">
        <v>38972</v>
      </c>
      <c r="C749" s="4">
        <v>1313</v>
      </c>
      <c r="D749" s="4">
        <v>750.80999799999995</v>
      </c>
      <c r="E749" s="4">
        <v>724.47997999999995</v>
      </c>
      <c r="F749" s="4">
        <v>66.879997000000003</v>
      </c>
      <c r="G749" s="4">
        <v>99.339995999999999</v>
      </c>
      <c r="I749" s="74">
        <v>38972</v>
      </c>
      <c r="J749" s="75">
        <f t="shared" si="308"/>
        <v>1.0357480797865606E-2</v>
      </c>
      <c r="K749" s="75">
        <f t="shared" si="309"/>
        <v>1.6792873137427024E-2</v>
      </c>
      <c r="L749" s="75">
        <f t="shared" si="310"/>
        <v>2.389865714022545E-2</v>
      </c>
      <c r="M749" s="75">
        <f t="shared" si="311"/>
        <v>1.1494161607947993E-2</v>
      </c>
      <c r="N749" s="76">
        <f t="shared" si="312"/>
        <v>2.4217760327300908E-3</v>
      </c>
      <c r="P749" s="77">
        <v>43451</v>
      </c>
      <c r="Q749" s="78">
        <v>-2.0773480650743484E-2</v>
      </c>
      <c r="R749" s="78">
        <v>-2.2218245906431459E-2</v>
      </c>
      <c r="S749" s="78">
        <v>-2.3156940079628367E-2</v>
      </c>
      <c r="T749" s="78">
        <v>-7.9391169027311186E-3</v>
      </c>
      <c r="U749" s="79">
        <v>1.7051913926713681E-3</v>
      </c>
      <c r="W749" s="44">
        <f t="shared" si="313"/>
        <v>43446</v>
      </c>
      <c r="X749" s="20">
        <f t="shared" ca="1" si="314"/>
        <v>-7.5773819364005363E-4</v>
      </c>
      <c r="Y749" s="20">
        <f t="shared" ca="1" si="322"/>
        <v>5.7416717010089143E-7</v>
      </c>
      <c r="Z749" s="20">
        <f t="shared" ca="1" si="323"/>
        <v>2.9492666820336788E-6</v>
      </c>
      <c r="AA749" s="20">
        <f t="shared" ca="1" si="324"/>
        <v>12.539272667512895</v>
      </c>
      <c r="AB749" s="31">
        <f t="shared" ca="1" si="325"/>
        <v>-0.44122707686953189</v>
      </c>
      <c r="AC749" s="20">
        <f t="shared" ca="1" si="326"/>
        <v>350</v>
      </c>
      <c r="AD749" s="20">
        <f t="shared" ca="1" si="327"/>
        <v>0.27782193958664547</v>
      </c>
      <c r="AE749" s="20">
        <f t="shared" ca="1" si="328"/>
        <v>-0.58932410278257519</v>
      </c>
      <c r="AF749" s="20">
        <f t="shared" ca="1" si="329"/>
        <v>-0.44122707686953189</v>
      </c>
      <c r="AG749" s="20">
        <f t="shared" ca="1" si="317"/>
        <v>0.23694976023944544</v>
      </c>
      <c r="AH749" s="45">
        <f t="shared" ca="1" si="330"/>
        <v>0.19468133336283178</v>
      </c>
      <c r="AJ749" s="47">
        <f t="shared" si="318"/>
        <v>517</v>
      </c>
      <c r="AK749" s="46">
        <v>741</v>
      </c>
      <c r="AL749" s="46">
        <f t="shared" si="315"/>
        <v>5.7205725292270269E-2</v>
      </c>
      <c r="AM749" s="46">
        <f t="shared" si="316"/>
        <v>-5.559347488384165E-2</v>
      </c>
      <c r="AN749" s="46">
        <f t="shared" ca="1" si="331"/>
        <v>-1.0969185757400584E-2</v>
      </c>
      <c r="AO749" s="94">
        <f t="shared" ca="1" si="332"/>
        <v>-2.0418699755383539E-2</v>
      </c>
      <c r="AP749" s="46">
        <f t="shared" ca="1" si="319"/>
        <v>-1.1916645265315105E-2</v>
      </c>
      <c r="AQ749" s="47">
        <f t="shared" ca="1" si="320"/>
        <v>-1.6435339752363259E-2</v>
      </c>
      <c r="AR749" s="90">
        <f t="shared" ca="1" si="321"/>
        <v>-1.7391760872409467E-2</v>
      </c>
      <c r="AT749" s="67">
        <f t="shared" si="333"/>
        <v>-2.2876106194690267</v>
      </c>
      <c r="AU749" s="56">
        <f t="shared" ca="1" si="334"/>
        <v>-3.2485542731914836E-4</v>
      </c>
      <c r="AV749" s="57">
        <f t="shared" ca="1" si="335"/>
        <v>-6.9194123897198538E-4</v>
      </c>
    </row>
    <row r="750" spans="2:48" x14ac:dyDescent="0.2">
      <c r="B750" s="3">
        <v>38973</v>
      </c>
      <c r="C750" s="4">
        <v>1318.0699460000001</v>
      </c>
      <c r="D750" s="4">
        <v>757.44000200000005</v>
      </c>
      <c r="E750" s="4">
        <v>730.70001200000002</v>
      </c>
      <c r="F750" s="4">
        <v>66.75</v>
      </c>
      <c r="G750" s="4">
        <v>99.419998000000007</v>
      </c>
      <c r="I750" s="77">
        <v>38973</v>
      </c>
      <c r="J750" s="78">
        <f t="shared" si="308"/>
        <v>3.8613450114242747E-3</v>
      </c>
      <c r="K750" s="78">
        <f t="shared" si="309"/>
        <v>8.8304684509543513E-3</v>
      </c>
      <c r="L750" s="78">
        <f t="shared" si="310"/>
        <v>8.585512604502972E-3</v>
      </c>
      <c r="M750" s="78">
        <f t="shared" si="311"/>
        <v>-1.9437351350360111E-3</v>
      </c>
      <c r="N750" s="79">
        <f t="shared" si="312"/>
        <v>8.0533524482935808E-4</v>
      </c>
      <c r="P750" s="74">
        <v>43452</v>
      </c>
      <c r="Q750" s="75">
        <v>8.6400702725762698E-5</v>
      </c>
      <c r="R750" s="75">
        <v>2.7147392388822568E-4</v>
      </c>
      <c r="S750" s="75">
        <v>-6.9656275091905021E-4</v>
      </c>
      <c r="T750" s="75">
        <v>-9.8366288762919939E-3</v>
      </c>
      <c r="U750" s="76">
        <v>9.4569701051062406E-4</v>
      </c>
      <c r="W750" s="42">
        <f t="shared" si="313"/>
        <v>43447</v>
      </c>
      <c r="X750" s="19">
        <f t="shared" ca="1" si="314"/>
        <v>2.8435071090050865E-4</v>
      </c>
      <c r="Y750" s="46">
        <f t="shared" ca="1" si="322"/>
        <v>8.085532678962465E-8</v>
      </c>
      <c r="Z750" s="19">
        <f t="shared" ca="1" si="323"/>
        <v>2.6521688187182187E-6</v>
      </c>
      <c r="AA750" s="46">
        <f t="shared" ca="1" si="324"/>
        <v>12.809646337283153</v>
      </c>
      <c r="AB750" s="47">
        <f t="shared" ca="1" si="325"/>
        <v>0.17460381797076066</v>
      </c>
      <c r="AC750" s="46">
        <f t="shared" ca="1" si="326"/>
        <v>694</v>
      </c>
      <c r="AD750" s="46">
        <f t="shared" ca="1" si="327"/>
        <v>0.55127186009538953</v>
      </c>
      <c r="AE750" s="46">
        <f t="shared" ca="1" si="328"/>
        <v>0.128875352565438</v>
      </c>
      <c r="AF750" s="46">
        <f t="shared" ca="1" si="329"/>
        <v>0.17460381797076066</v>
      </c>
      <c r="AG750" s="46">
        <f t="shared" ca="1" si="317"/>
        <v>1.6655461212680783E-2</v>
      </c>
      <c r="AH750" s="48">
        <f t="shared" ca="1" si="330"/>
        <v>3.048649324996652E-2</v>
      </c>
      <c r="AJ750" s="31">
        <f t="shared" si="318"/>
        <v>516</v>
      </c>
      <c r="AK750" s="20">
        <v>742</v>
      </c>
      <c r="AL750" s="20">
        <f t="shared" si="315"/>
        <v>5.7205725292270269E-2</v>
      </c>
      <c r="AM750" s="20">
        <f t="shared" si="316"/>
        <v>-5.559347488384165E-2</v>
      </c>
      <c r="AN750" s="20">
        <f t="shared" ca="1" si="331"/>
        <v>6.3812701344222358E-2</v>
      </c>
      <c r="AO750" s="20">
        <f t="shared" ca="1" si="332"/>
        <v>-2.8057895872828718E-2</v>
      </c>
      <c r="AP750" s="20">
        <f t="shared" ca="1" si="319"/>
        <v>6.0006910239748926E-2</v>
      </c>
      <c r="AQ750" s="31">
        <f t="shared" ca="1" si="320"/>
        <v>-3.0400193438282028E-2</v>
      </c>
      <c r="AR750" s="89">
        <f t="shared" ca="1" si="321"/>
        <v>-2.7555990176874833E-2</v>
      </c>
      <c r="AT750" s="64">
        <f t="shared" si="333"/>
        <v>-2.263157894736842</v>
      </c>
      <c r="AU750" s="65">
        <f t="shared" ca="1" si="334"/>
        <v>-8.1492452047586955E-3</v>
      </c>
      <c r="AV750" s="66">
        <f t="shared" ca="1" si="335"/>
        <v>-1.7184895562634189E-3</v>
      </c>
    </row>
    <row r="751" spans="2:48" x14ac:dyDescent="0.2">
      <c r="B751" s="3">
        <v>38974</v>
      </c>
      <c r="C751" s="4">
        <v>1316.280029</v>
      </c>
      <c r="D751" s="4">
        <v>752.28997800000002</v>
      </c>
      <c r="E751" s="4">
        <v>727.59997599999997</v>
      </c>
      <c r="F751" s="4">
        <v>66.839995999999999</v>
      </c>
      <c r="G751" s="4">
        <v>99.279999000000004</v>
      </c>
      <c r="I751" s="74">
        <v>38974</v>
      </c>
      <c r="J751" s="75">
        <f t="shared" si="308"/>
        <v>-1.357983319043115E-3</v>
      </c>
      <c r="K751" s="75">
        <f t="shared" si="309"/>
        <v>-6.7992500876657294E-3</v>
      </c>
      <c r="L751" s="75">
        <f t="shared" si="310"/>
        <v>-4.2425563830427934E-3</v>
      </c>
      <c r="M751" s="75">
        <f t="shared" si="311"/>
        <v>1.3482546816479296E-3</v>
      </c>
      <c r="N751" s="76">
        <f t="shared" si="312"/>
        <v>-1.4081573407394665E-3</v>
      </c>
      <c r="P751" s="77">
        <v>43453</v>
      </c>
      <c r="Q751" s="78">
        <v>-1.5395714469955905E-2</v>
      </c>
      <c r="R751" s="78">
        <v>-1.7140997691238335E-2</v>
      </c>
      <c r="S751" s="78">
        <v>-2.0295148712631488E-2</v>
      </c>
      <c r="T751" s="78">
        <v>-9.597558673136242E-3</v>
      </c>
      <c r="U751" s="79">
        <v>9.4487909844599379E-4</v>
      </c>
      <c r="W751" s="44">
        <f t="shared" si="313"/>
        <v>43448</v>
      </c>
      <c r="X751" s="20">
        <f t="shared" ca="1" si="314"/>
        <v>2.842698785583183E-4</v>
      </c>
      <c r="Y751" s="20">
        <f t="shared" ca="1" si="322"/>
        <v>8.0809363855561033E-8</v>
      </c>
      <c r="Z751" s="20">
        <f t="shared" ca="1" si="323"/>
        <v>2.3038125077444226E-6</v>
      </c>
      <c r="AA751" s="20">
        <f t="shared" ca="1" si="324"/>
        <v>12.94586883226725</v>
      </c>
      <c r="AB751" s="31">
        <f t="shared" ca="1" si="325"/>
        <v>0.18728684689986463</v>
      </c>
      <c r="AC751" s="20">
        <f t="shared" ca="1" si="326"/>
        <v>700</v>
      </c>
      <c r="AD751" s="20">
        <f t="shared" ca="1" si="327"/>
        <v>0.55604133545310019</v>
      </c>
      <c r="AE751" s="20">
        <f t="shared" ca="1" si="328"/>
        <v>0.14094001645358595</v>
      </c>
      <c r="AF751" s="20">
        <f t="shared" ca="1" si="329"/>
        <v>0.18728684689986463</v>
      </c>
      <c r="AG751" s="20">
        <f t="shared" ca="1" si="317"/>
        <v>2.0089963388735754E-2</v>
      </c>
      <c r="AH751" s="45">
        <f t="shared" ca="1" si="330"/>
        <v>3.5076363021693327E-2</v>
      </c>
      <c r="AJ751" s="47">
        <f t="shared" si="318"/>
        <v>515</v>
      </c>
      <c r="AK751" s="46">
        <v>743</v>
      </c>
      <c r="AL751" s="46">
        <f t="shared" si="315"/>
        <v>5.7205725292270269E-2</v>
      </c>
      <c r="AM751" s="46">
        <f t="shared" si="316"/>
        <v>-5.559347488384165E-2</v>
      </c>
      <c r="AN751" s="46">
        <f t="shared" ca="1" si="331"/>
        <v>-2.2528931147217643E-2</v>
      </c>
      <c r="AO751" s="94">
        <f t="shared" ca="1" si="332"/>
        <v>-1.3938832329341415E-2</v>
      </c>
      <c r="AP751" s="46">
        <f t="shared" ca="1" si="319"/>
        <v>-3.398106110728839E-3</v>
      </c>
      <c r="AQ751" s="47">
        <f t="shared" ca="1" si="320"/>
        <v>-2.9924716365494968E-2</v>
      </c>
      <c r="AR751" s="90">
        <f t="shared" ca="1" si="321"/>
        <v>-2.9238990061293824E-2</v>
      </c>
      <c r="AT751" s="67">
        <f t="shared" si="333"/>
        <v>-2.2391304347826089</v>
      </c>
      <c r="AU751" s="56">
        <f t="shared" ca="1" si="334"/>
        <v>-2.5855519334708385E-5</v>
      </c>
      <c r="AV751" s="57">
        <f t="shared" ca="1" si="335"/>
        <v>-1.9142741217360265E-3</v>
      </c>
    </row>
    <row r="752" spans="2:48" x14ac:dyDescent="0.2">
      <c r="B752" s="3">
        <v>38975</v>
      </c>
      <c r="C752" s="4">
        <v>1319.660034</v>
      </c>
      <c r="D752" s="4">
        <v>751.64001499999995</v>
      </c>
      <c r="E752" s="4">
        <v>729.46002199999998</v>
      </c>
      <c r="F752" s="4">
        <v>66.699996999999996</v>
      </c>
      <c r="G752" s="4">
        <v>99.25</v>
      </c>
      <c r="I752" s="77">
        <v>38975</v>
      </c>
      <c r="J752" s="78">
        <f t="shared" si="308"/>
        <v>2.5678464502479985E-3</v>
      </c>
      <c r="K752" s="78">
        <f t="shared" si="309"/>
        <v>-8.6397934175333469E-4</v>
      </c>
      <c r="L752" s="78">
        <f t="shared" si="310"/>
        <v>2.556412948534802E-3</v>
      </c>
      <c r="M752" s="78">
        <f t="shared" si="311"/>
        <v>-2.0945393234314841E-3</v>
      </c>
      <c r="N752" s="79">
        <f t="shared" si="312"/>
        <v>-3.0216559530790949E-4</v>
      </c>
      <c r="P752" s="74">
        <v>43454</v>
      </c>
      <c r="Q752" s="75">
        <v>-1.5772106302099805E-2</v>
      </c>
      <c r="R752" s="75">
        <v>-1.2841303083590123E-2</v>
      </c>
      <c r="S752" s="75">
        <v>-1.7217213035838463E-2</v>
      </c>
      <c r="T752" s="75">
        <v>-4.0802108126487581E-3</v>
      </c>
      <c r="U752" s="76">
        <v>-9.4398714472374262E-4</v>
      </c>
      <c r="W752" s="42">
        <f t="shared" si="313"/>
        <v>43451</v>
      </c>
      <c r="X752" s="19">
        <f t="shared" ca="1" si="314"/>
        <v>1.7051913926713681E-3</v>
      </c>
      <c r="Y752" s="46">
        <f t="shared" ca="1" si="322"/>
        <v>2.9076776856405199E-6</v>
      </c>
      <c r="Z752" s="19">
        <f t="shared" ca="1" si="323"/>
        <v>2.0464482025002388E-6</v>
      </c>
      <c r="AA752" s="46">
        <f t="shared" ca="1" si="324"/>
        <v>11.678563766031772</v>
      </c>
      <c r="AB752" s="47">
        <f t="shared" ca="1" si="325"/>
        <v>1.1919903882113436</v>
      </c>
      <c r="AC752" s="46">
        <f t="shared" ca="1" si="326"/>
        <v>1134</v>
      </c>
      <c r="AD752" s="46">
        <f t="shared" ca="1" si="327"/>
        <v>0.90103338632750396</v>
      </c>
      <c r="AE752" s="46">
        <f t="shared" ca="1" si="328"/>
        <v>1.2874622265847961</v>
      </c>
      <c r="AF752" s="46">
        <f t="shared" ca="1" si="329"/>
        <v>1.1919903882113436</v>
      </c>
      <c r="AG752" s="46">
        <f t="shared" ca="1" si="317"/>
        <v>1.3143306563739541</v>
      </c>
      <c r="AH752" s="48">
        <f t="shared" ca="1" si="330"/>
        <v>1.4208410855882294</v>
      </c>
      <c r="AJ752" s="31">
        <f t="shared" si="318"/>
        <v>514</v>
      </c>
      <c r="AK752" s="20">
        <v>744</v>
      </c>
      <c r="AL752" s="20">
        <f t="shared" si="315"/>
        <v>5.7205725292270269E-2</v>
      </c>
      <c r="AM752" s="20">
        <f t="shared" si="316"/>
        <v>-5.559347488384165E-2</v>
      </c>
      <c r="AN752" s="20">
        <f t="shared" ca="1" si="331"/>
        <v>-1.0949181799204321E-2</v>
      </c>
      <c r="AO752" s="20">
        <f t="shared" ca="1" si="332"/>
        <v>-8.1204274904833236E-3</v>
      </c>
      <c r="AP752" s="20">
        <f t="shared" ca="1" si="319"/>
        <v>-1.6896880202397796E-2</v>
      </c>
      <c r="AQ752" s="31">
        <f t="shared" ca="1" si="320"/>
        <v>3.1798483682517191E-2</v>
      </c>
      <c r="AR752" s="89">
        <f t="shared" ca="1" si="321"/>
        <v>3.6173224818796985E-2</v>
      </c>
      <c r="AT752" s="64">
        <f t="shared" si="333"/>
        <v>-2.2155172413793105</v>
      </c>
      <c r="AU752" s="65">
        <f t="shared" ca="1" si="334"/>
        <v>-6.3254027644452527E-4</v>
      </c>
      <c r="AV752" s="66">
        <f t="shared" ca="1" si="335"/>
        <v>-2.8990091707271222E-3</v>
      </c>
    </row>
    <row r="753" spans="2:48" x14ac:dyDescent="0.2">
      <c r="B753" s="3">
        <v>38978</v>
      </c>
      <c r="C753" s="4">
        <v>1321.1800539999999</v>
      </c>
      <c r="D753" s="4">
        <v>751.42999299999997</v>
      </c>
      <c r="E753" s="4">
        <v>728.84002699999996</v>
      </c>
      <c r="F753" s="4">
        <v>66.980002999999996</v>
      </c>
      <c r="G753" s="4">
        <v>99.230002999999996</v>
      </c>
      <c r="I753" s="74">
        <v>38978</v>
      </c>
      <c r="J753" s="75">
        <f t="shared" si="308"/>
        <v>1.151826956062785E-3</v>
      </c>
      <c r="K753" s="75">
        <f t="shared" si="309"/>
        <v>-2.7941833299013603E-4</v>
      </c>
      <c r="L753" s="75">
        <f t="shared" si="310"/>
        <v>-8.4993691402051534E-4</v>
      </c>
      <c r="M753" s="75">
        <f t="shared" si="311"/>
        <v>4.1979911933129506E-3</v>
      </c>
      <c r="N753" s="76">
        <f t="shared" si="312"/>
        <v>-2.0148110831237881E-4</v>
      </c>
      <c r="P753" s="77">
        <v>43455</v>
      </c>
      <c r="Q753" s="78">
        <v>-2.0588228435321883E-2</v>
      </c>
      <c r="R753" s="78">
        <v>-2.0056789624040679E-2</v>
      </c>
      <c r="S753" s="78">
        <v>-2.5573177978883858E-2</v>
      </c>
      <c r="T753" s="78">
        <v>-1.7412102512389817E-2</v>
      </c>
      <c r="U753" s="79">
        <v>-4.723639634301911E-4</v>
      </c>
      <c r="W753" s="44">
        <f t="shared" si="313"/>
        <v>43452</v>
      </c>
      <c r="X753" s="20">
        <f t="shared" ca="1" si="314"/>
        <v>9.4569701051062406E-4</v>
      </c>
      <c r="Y753" s="20">
        <f t="shared" ca="1" si="322"/>
        <v>8.943428356887314E-7</v>
      </c>
      <c r="Z753" s="20">
        <f t="shared" ca="1" si="323"/>
        <v>2.5948026890996662E-6</v>
      </c>
      <c r="AA753" s="20">
        <f t="shared" ca="1" si="324"/>
        <v>12.517333088035786</v>
      </c>
      <c r="AB753" s="31">
        <f t="shared" ca="1" si="325"/>
        <v>0.58708346189487959</v>
      </c>
      <c r="AC753" s="20">
        <f t="shared" ca="1" si="326"/>
        <v>934</v>
      </c>
      <c r="AD753" s="20">
        <f t="shared" ca="1" si="327"/>
        <v>0.74205087440381556</v>
      </c>
      <c r="AE753" s="20">
        <f t="shared" ca="1" si="328"/>
        <v>0.64968107451988377</v>
      </c>
      <c r="AF753" s="20">
        <f t="shared" ca="1" si="329"/>
        <v>0.58708346189487959</v>
      </c>
      <c r="AG753" s="20">
        <f t="shared" ca="1" si="317"/>
        <v>0.2932608959233593</v>
      </c>
      <c r="AH753" s="45">
        <f t="shared" ca="1" si="330"/>
        <v>0.34466699123047645</v>
      </c>
      <c r="AJ753" s="47">
        <f t="shared" si="318"/>
        <v>513</v>
      </c>
      <c r="AK753" s="46">
        <v>745</v>
      </c>
      <c r="AL753" s="46">
        <f t="shared" si="315"/>
        <v>5.7205725292270269E-2</v>
      </c>
      <c r="AM753" s="46">
        <f t="shared" si="316"/>
        <v>-5.559347488384165E-2</v>
      </c>
      <c r="AN753" s="46">
        <f t="shared" ca="1" si="331"/>
        <v>-1.3100249708816881E-2</v>
      </c>
      <c r="AO753" s="94">
        <f t="shared" ca="1" si="332"/>
        <v>-1.0486521303757839E-2</v>
      </c>
      <c r="AP753" s="46">
        <f t="shared" ca="1" si="319"/>
        <v>1.7511764252712472E-2</v>
      </c>
      <c r="AQ753" s="47">
        <f t="shared" ca="1" si="320"/>
        <v>-3.1757371802681289E-2</v>
      </c>
      <c r="AR753" s="90">
        <f t="shared" ca="1" si="321"/>
        <v>-3.5626814610893412E-2</v>
      </c>
      <c r="AT753" s="67">
        <f t="shared" si="333"/>
        <v>-2.1923076923076925</v>
      </c>
      <c r="AU753" s="56">
        <f t="shared" ca="1" si="334"/>
        <v>-6.7229721433949893E-4</v>
      </c>
      <c r="AV753" s="57">
        <f t="shared" ca="1" si="335"/>
        <v>-2.7826302077377384E-3</v>
      </c>
    </row>
    <row r="754" spans="2:48" x14ac:dyDescent="0.2">
      <c r="B754" s="3">
        <v>38979</v>
      </c>
      <c r="C754" s="4">
        <v>1317.6400149999999</v>
      </c>
      <c r="D754" s="4">
        <v>748.86999500000002</v>
      </c>
      <c r="E754" s="4">
        <v>725.11999500000002</v>
      </c>
      <c r="F754" s="4">
        <v>66.360000999999997</v>
      </c>
      <c r="G754" s="4">
        <v>99.459998999999996</v>
      </c>
      <c r="I754" s="77">
        <v>38979</v>
      </c>
      <c r="J754" s="78">
        <f t="shared" si="308"/>
        <v>-2.6794523496492168E-3</v>
      </c>
      <c r="K754" s="78">
        <f t="shared" si="309"/>
        <v>-3.4068349997309071E-3</v>
      </c>
      <c r="L754" s="78">
        <f t="shared" si="310"/>
        <v>-5.1040445944113147E-3</v>
      </c>
      <c r="M754" s="78">
        <f t="shared" si="311"/>
        <v>-9.2565239210275867E-3</v>
      </c>
      <c r="N754" s="79">
        <f t="shared" si="312"/>
        <v>2.317807044710055E-3</v>
      </c>
      <c r="P754" s="74">
        <v>43458</v>
      </c>
      <c r="Q754" s="75">
        <v>-2.7112254234371271E-2</v>
      </c>
      <c r="R754" s="75">
        <v>-2.7275236698796425E-2</v>
      </c>
      <c r="S754" s="75">
        <v>-1.9480007323267181E-2</v>
      </c>
      <c r="T754" s="75">
        <v>-1.1640062341208032E-2</v>
      </c>
      <c r="U754" s="76">
        <v>6.6168824405241457E-4</v>
      </c>
      <c r="W754" s="42">
        <f t="shared" si="313"/>
        <v>43453</v>
      </c>
      <c r="X754" s="19">
        <f t="shared" ca="1" si="314"/>
        <v>9.4487909844599379E-4</v>
      </c>
      <c r="Y754" s="46">
        <f t="shared" ca="1" si="322"/>
        <v>8.9279651068011398E-7</v>
      </c>
      <c r="Z754" s="19">
        <f t="shared" ca="1" si="323"/>
        <v>2.4739464441100826E-6</v>
      </c>
      <c r="AA754" s="46">
        <f t="shared" ca="1" si="324"/>
        <v>12.548816449946964</v>
      </c>
      <c r="AB754" s="47">
        <f t="shared" ca="1" si="325"/>
        <v>0.60073245440144618</v>
      </c>
      <c r="AC754" s="46">
        <f t="shared" ca="1" si="326"/>
        <v>942</v>
      </c>
      <c r="AD754" s="46">
        <f t="shared" ca="1" si="327"/>
        <v>0.74841017488076311</v>
      </c>
      <c r="AE754" s="46">
        <f t="shared" ca="1" si="328"/>
        <v>0.6694951864794243</v>
      </c>
      <c r="AF754" s="46">
        <f t="shared" ca="1" si="329"/>
        <v>0.60073245440144618</v>
      </c>
      <c r="AG754" s="46">
        <f t="shared" ca="1" si="317"/>
        <v>0.30823002387743353</v>
      </c>
      <c r="AH754" s="48">
        <f t="shared" ca="1" si="330"/>
        <v>0.36087948177118562</v>
      </c>
      <c r="AJ754" s="31">
        <f t="shared" si="318"/>
        <v>512</v>
      </c>
      <c r="AK754" s="20">
        <v>746</v>
      </c>
      <c r="AL754" s="20">
        <f t="shared" si="315"/>
        <v>5.7205725292270269E-2</v>
      </c>
      <c r="AM754" s="20">
        <f t="shared" si="316"/>
        <v>-5.559347488384165E-2</v>
      </c>
      <c r="AN754" s="20">
        <f t="shared" ca="1" si="331"/>
        <v>-7.1389616061340797E-3</v>
      </c>
      <c r="AO754" s="20">
        <f t="shared" ca="1" si="332"/>
        <v>-2.1707594445359676E-2</v>
      </c>
      <c r="AP754" s="20">
        <f t="shared" ca="1" si="319"/>
        <v>-4.4505002125417581E-2</v>
      </c>
      <c r="AQ754" s="31">
        <f t="shared" ca="1" si="320"/>
        <v>-3.3000482304291014E-2</v>
      </c>
      <c r="AR754" s="89">
        <f t="shared" ca="1" si="321"/>
        <v>-3.1850381389041657E-2</v>
      </c>
      <c r="AT754" s="64">
        <f t="shared" si="333"/>
        <v>-2.1694915254237288</v>
      </c>
      <c r="AU754" s="65">
        <f t="shared" ca="1" si="334"/>
        <v>-4.2971014816182741E-3</v>
      </c>
      <c r="AV754" s="66">
        <f t="shared" ca="1" si="335"/>
        <v>-2.2008337239374344E-3</v>
      </c>
    </row>
    <row r="755" spans="2:48" x14ac:dyDescent="0.2">
      <c r="B755" s="3">
        <v>38980</v>
      </c>
      <c r="C755" s="4">
        <v>1325.1800539999999</v>
      </c>
      <c r="D755" s="4">
        <v>753.38000499999998</v>
      </c>
      <c r="E755" s="4">
        <v>734.47997999999995</v>
      </c>
      <c r="F755" s="4">
        <v>67.010002</v>
      </c>
      <c r="G755" s="4">
        <v>99.57</v>
      </c>
      <c r="I755" s="74">
        <v>38980</v>
      </c>
      <c r="J755" s="75">
        <f t="shared" si="308"/>
        <v>5.7223816172583212E-3</v>
      </c>
      <c r="K755" s="75">
        <f t="shared" si="309"/>
        <v>6.0224204870165292E-3</v>
      </c>
      <c r="L755" s="75">
        <f t="shared" si="310"/>
        <v>1.2908187699333733E-2</v>
      </c>
      <c r="M755" s="75">
        <f t="shared" si="311"/>
        <v>9.7950721851255418E-3</v>
      </c>
      <c r="N755" s="76">
        <f t="shared" si="312"/>
        <v>1.1059823155638369E-3</v>
      </c>
      <c r="P755" s="77">
        <v>43460</v>
      </c>
      <c r="Q755" s="78">
        <v>4.9593742562976224E-2</v>
      </c>
      <c r="R755" s="78">
        <v>4.6178387068852043E-2</v>
      </c>
      <c r="S755" s="78">
        <v>4.9640082101345261E-2</v>
      </c>
      <c r="T755" s="78">
        <v>2.3202672230667472E-2</v>
      </c>
      <c r="U755" s="79">
        <v>-1.8892593813596905E-3</v>
      </c>
      <c r="W755" s="44">
        <f t="shared" si="313"/>
        <v>43454</v>
      </c>
      <c r="X755" s="20">
        <f t="shared" ca="1" si="314"/>
        <v>-9.4398714472374262E-4</v>
      </c>
      <c r="Y755" s="20">
        <f t="shared" ca="1" si="322"/>
        <v>8.9111172940368417E-7</v>
      </c>
      <c r="Z755" s="20">
        <f t="shared" ca="1" si="323"/>
        <v>2.3842585211553589E-6</v>
      </c>
      <c r="AA755" s="20">
        <f t="shared" ca="1" si="324"/>
        <v>12.572874426717656</v>
      </c>
      <c r="AB755" s="31">
        <f t="shared" ca="1" si="325"/>
        <v>-0.61134928464893934</v>
      </c>
      <c r="AC755" s="20">
        <f t="shared" ca="1" si="326"/>
        <v>275</v>
      </c>
      <c r="AD755" s="20">
        <f t="shared" ca="1" si="327"/>
        <v>0.21820349761526231</v>
      </c>
      <c r="AE755" s="20">
        <f t="shared" ca="1" si="328"/>
        <v>-0.77827485608187774</v>
      </c>
      <c r="AF755" s="20">
        <f t="shared" ca="1" si="329"/>
        <v>-0.61134928464893934</v>
      </c>
      <c r="AG755" s="20">
        <f t="shared" ca="1" si="317"/>
        <v>0.43151375213969967</v>
      </c>
      <c r="AH755" s="45">
        <f t="shared" ca="1" si="330"/>
        <v>0.37374794784076987</v>
      </c>
      <c r="AJ755" s="47">
        <f t="shared" si="318"/>
        <v>511</v>
      </c>
      <c r="AK755" s="46">
        <v>747</v>
      </c>
      <c r="AL755" s="46">
        <f t="shared" si="315"/>
        <v>5.7205725292270269E-2</v>
      </c>
      <c r="AM755" s="46">
        <f t="shared" si="316"/>
        <v>-5.559347488384165E-2</v>
      </c>
      <c r="AN755" s="46">
        <f t="shared" ca="1" si="331"/>
        <v>3.1775722078860327E-2</v>
      </c>
      <c r="AO755" s="94">
        <f t="shared" ca="1" si="332"/>
        <v>-1.5124878994975275E-2</v>
      </c>
      <c r="AP755" s="46">
        <f t="shared" ca="1" si="319"/>
        <v>6.4004126780506099E-2</v>
      </c>
      <c r="AQ755" s="47">
        <f t="shared" ca="1" si="320"/>
        <v>-2.4254151750347262E-2</v>
      </c>
      <c r="AR755" s="90">
        <f t="shared" ca="1" si="321"/>
        <v>-2.4495865402693207E-2</v>
      </c>
      <c r="AT755" s="67">
        <f t="shared" si="333"/>
        <v>-2.1470588235294117</v>
      </c>
      <c r="AU755" s="56">
        <f t="shared" ca="1" si="334"/>
        <v>-8.7954871141253561E-3</v>
      </c>
      <c r="AV755" s="57">
        <f t="shared" ca="1" si="335"/>
        <v>-1.2883371115694389E-3</v>
      </c>
    </row>
    <row r="756" spans="2:48" x14ac:dyDescent="0.2">
      <c r="B756" s="3">
        <v>38981</v>
      </c>
      <c r="C756" s="4">
        <v>1318.030029</v>
      </c>
      <c r="D756" s="4">
        <v>748.25</v>
      </c>
      <c r="E756" s="4">
        <v>727.13000499999998</v>
      </c>
      <c r="F756" s="4">
        <v>67.169998000000007</v>
      </c>
      <c r="G756" s="4">
        <v>100</v>
      </c>
      <c r="I756" s="77">
        <v>38981</v>
      </c>
      <c r="J756" s="78">
        <f t="shared" si="308"/>
        <v>-5.3955120878991999E-3</v>
      </c>
      <c r="K756" s="78">
        <f t="shared" si="309"/>
        <v>-6.8093192890087157E-3</v>
      </c>
      <c r="L756" s="78">
        <f t="shared" si="310"/>
        <v>-1.000704607360431E-2</v>
      </c>
      <c r="M756" s="78">
        <f t="shared" si="311"/>
        <v>2.3876435640161103E-3</v>
      </c>
      <c r="N756" s="79">
        <f t="shared" si="312"/>
        <v>4.3185698503566015E-3</v>
      </c>
      <c r="P756" s="74">
        <v>43461</v>
      </c>
      <c r="Q756" s="75">
        <v>8.562680803813779E-3</v>
      </c>
      <c r="R756" s="75">
        <v>4.5493669077976201E-3</v>
      </c>
      <c r="S756" s="75">
        <v>1.5114090816184468E-3</v>
      </c>
      <c r="T756" s="75">
        <v>2.9204948105221004E-3</v>
      </c>
      <c r="U756" s="76">
        <v>1.6089153280743065E-3</v>
      </c>
      <c r="W756" s="42">
        <f t="shared" si="313"/>
        <v>43455</v>
      </c>
      <c r="X756" s="19">
        <f t="shared" ca="1" si="314"/>
        <v>-4.723639634301911E-4</v>
      </c>
      <c r="Y756" s="46">
        <f t="shared" ca="1" si="322"/>
        <v>2.2312771394747891E-7</v>
      </c>
      <c r="Z756" s="19">
        <f t="shared" ca="1" si="323"/>
        <v>2.3175603905116932E-6</v>
      </c>
      <c r="AA756" s="46">
        <f t="shared" ca="1" si="324"/>
        <v>12.878718501984807</v>
      </c>
      <c r="AB756" s="47">
        <f t="shared" ca="1" si="325"/>
        <v>-0.31028531932382419</v>
      </c>
      <c r="AC756" s="46">
        <f t="shared" ca="1" si="326"/>
        <v>410</v>
      </c>
      <c r="AD756" s="46">
        <f t="shared" ca="1" si="327"/>
        <v>0.32551669316375198</v>
      </c>
      <c r="AE756" s="46">
        <f t="shared" ca="1" si="328"/>
        <v>-0.45232705757917341</v>
      </c>
      <c r="AF756" s="46">
        <f t="shared" ca="1" si="329"/>
        <v>-0.31028531932382419</v>
      </c>
      <c r="AG756" s="46">
        <f t="shared" ca="1" si="317"/>
        <v>0.12661719381349348</v>
      </c>
      <c r="AH756" s="48">
        <f t="shared" ca="1" si="330"/>
        <v>9.6276979387887554E-2</v>
      </c>
      <c r="AJ756" s="31">
        <f t="shared" si="318"/>
        <v>510</v>
      </c>
      <c r="AK756" s="20">
        <v>748</v>
      </c>
      <c r="AL756" s="20">
        <f t="shared" si="315"/>
        <v>5.7205725292270269E-2</v>
      </c>
      <c r="AM756" s="20">
        <f t="shared" si="316"/>
        <v>-5.559347488384165E-2</v>
      </c>
      <c r="AN756" s="20">
        <f t="shared" ca="1" si="331"/>
        <v>-3.7858610371138773E-2</v>
      </c>
      <c r="AO756" s="20">
        <f t="shared" ca="1" si="332"/>
        <v>-6.0542141354143807E-3</v>
      </c>
      <c r="AP756" s="20">
        <f t="shared" ca="1" si="319"/>
        <v>-6.91400117449361E-2</v>
      </c>
      <c r="AQ756" s="31">
        <f t="shared" ca="1" si="320"/>
        <v>-3.4102208038658531E-3</v>
      </c>
      <c r="AR756" s="89">
        <f t="shared" ca="1" si="321"/>
        <v>-8.8563862301764247E-4</v>
      </c>
      <c r="AT756" s="64">
        <f t="shared" si="333"/>
        <v>-2.125</v>
      </c>
      <c r="AU756" s="65">
        <f t="shared" ca="1" si="334"/>
        <v>-1.0158225101191042E-2</v>
      </c>
      <c r="AV756" s="66">
        <f t="shared" ca="1" si="335"/>
        <v>-1.6667560124837449E-6</v>
      </c>
    </row>
    <row r="757" spans="2:48" x14ac:dyDescent="0.2">
      <c r="B757" s="3">
        <v>38982</v>
      </c>
      <c r="C757" s="4">
        <v>1314.780029</v>
      </c>
      <c r="D757" s="4">
        <v>742.69000200000005</v>
      </c>
      <c r="E757" s="4">
        <v>718.63000499999998</v>
      </c>
      <c r="F757" s="4">
        <v>66.839995999999999</v>
      </c>
      <c r="G757" s="4">
        <v>100.05999799999999</v>
      </c>
      <c r="I757" s="74">
        <v>38982</v>
      </c>
      <c r="J757" s="75">
        <f t="shared" si="308"/>
        <v>-2.4658011794054502E-3</v>
      </c>
      <c r="K757" s="75">
        <f t="shared" si="309"/>
        <v>-7.4306688940861346E-3</v>
      </c>
      <c r="L757" s="75">
        <f t="shared" si="310"/>
        <v>-1.1689794041713353E-2</v>
      </c>
      <c r="M757" s="75">
        <f t="shared" si="311"/>
        <v>-4.9129374694935586E-3</v>
      </c>
      <c r="N757" s="76">
        <f t="shared" si="312"/>
        <v>5.9997999999993111E-4</v>
      </c>
      <c r="P757" s="77">
        <v>43462</v>
      </c>
      <c r="Q757" s="78">
        <v>-1.2415825521054006E-3</v>
      </c>
      <c r="R757" s="78">
        <v>-4.5530706184470423E-4</v>
      </c>
      <c r="S757" s="78">
        <v>4.5802722945552645E-3</v>
      </c>
      <c r="T757" s="78">
        <v>5.3100033348749036E-3</v>
      </c>
      <c r="U757" s="79">
        <v>3.6851459192073256E-3</v>
      </c>
      <c r="W757" s="44">
        <f t="shared" si="313"/>
        <v>43458</v>
      </c>
      <c r="X757" s="20">
        <f t="shared" ca="1" si="314"/>
        <v>6.6168824405241457E-4</v>
      </c>
      <c r="Y757" s="20">
        <f t="shared" ca="1" si="322"/>
        <v>4.3783133231716774E-7</v>
      </c>
      <c r="Z757" s="20">
        <f t="shared" ca="1" si="323"/>
        <v>2.0937835702569018E-6</v>
      </c>
      <c r="AA757" s="20">
        <f t="shared" ca="1" si="324"/>
        <v>12.867427688573263</v>
      </c>
      <c r="AB757" s="31">
        <f t="shared" ca="1" si="325"/>
        <v>0.45728559934987145</v>
      </c>
      <c r="AC757" s="20">
        <f t="shared" ca="1" si="326"/>
        <v>862</v>
      </c>
      <c r="AD757" s="20">
        <f t="shared" ca="1" si="327"/>
        <v>0.68481717011128773</v>
      </c>
      <c r="AE757" s="20">
        <f t="shared" ca="1" si="328"/>
        <v>0.48121224379304312</v>
      </c>
      <c r="AF757" s="20">
        <f t="shared" ca="1" si="329"/>
        <v>0.45728559934987145</v>
      </c>
      <c r="AG757" s="20">
        <f t="shared" ca="1" si="317"/>
        <v>0.16952803276343778</v>
      </c>
      <c r="AH757" s="45">
        <f t="shared" ca="1" si="330"/>
        <v>0.20911011937277116</v>
      </c>
      <c r="AJ757" s="47">
        <f t="shared" si="318"/>
        <v>509</v>
      </c>
      <c r="AK757" s="46">
        <v>749</v>
      </c>
      <c r="AL757" s="46">
        <f t="shared" si="315"/>
        <v>5.7205725292270269E-2</v>
      </c>
      <c r="AM757" s="46">
        <f t="shared" si="316"/>
        <v>-5.559347488384165E-2</v>
      </c>
      <c r="AN757" s="46">
        <f t="shared" ca="1" si="331"/>
        <v>-2.5558380073276668E-2</v>
      </c>
      <c r="AO757" s="94">
        <f t="shared" ca="1" si="332"/>
        <v>3.9910178217303898E-3</v>
      </c>
      <c r="AP757" s="46">
        <f t="shared" ca="1" si="319"/>
        <v>2.4782863631820206E-2</v>
      </c>
      <c r="AQ757" s="47">
        <f t="shared" ca="1" si="320"/>
        <v>-1.1102268046704724E-2</v>
      </c>
      <c r="AR757" s="90">
        <f t="shared" ca="1" si="321"/>
        <v>-7.3268032169509084E-3</v>
      </c>
      <c r="AT757" s="67">
        <f t="shared" si="333"/>
        <v>-2.1033057851239669</v>
      </c>
      <c r="AU757" s="56">
        <f t="shared" ca="1" si="334"/>
        <v>-1.2918300738216483E-3</v>
      </c>
      <c r="AV757" s="57">
        <f t="shared" ca="1" si="335"/>
        <v>-1.1290975660487765E-4</v>
      </c>
    </row>
    <row r="758" spans="2:48" x14ac:dyDescent="0.2">
      <c r="B758" s="3">
        <v>38985</v>
      </c>
      <c r="C758" s="4">
        <v>1326.369995</v>
      </c>
      <c r="D758" s="4">
        <v>749.95001200000002</v>
      </c>
      <c r="E758" s="4">
        <v>727.09002699999996</v>
      </c>
      <c r="F758" s="4">
        <v>67.120002999999997</v>
      </c>
      <c r="G758" s="4">
        <v>100.260002</v>
      </c>
      <c r="I758" s="77">
        <v>38985</v>
      </c>
      <c r="J758" s="78">
        <f t="shared" si="308"/>
        <v>8.8151369387738116E-3</v>
      </c>
      <c r="K758" s="78">
        <f t="shared" si="309"/>
        <v>9.7752897985019134E-3</v>
      </c>
      <c r="L758" s="78">
        <f t="shared" si="310"/>
        <v>1.1772430793506849E-2</v>
      </c>
      <c r="M758" s="78">
        <f t="shared" si="311"/>
        <v>4.1892132967811324E-3</v>
      </c>
      <c r="N758" s="79">
        <f t="shared" si="312"/>
        <v>1.998840735535563E-3</v>
      </c>
      <c r="P758" s="74">
        <v>43465</v>
      </c>
      <c r="Q758" s="75">
        <v>8.4924843647866226E-3</v>
      </c>
      <c r="R758" s="75">
        <v>1.005171552849826E-2</v>
      </c>
      <c r="S758" s="75">
        <v>7.9526538582898668E-3</v>
      </c>
      <c r="T758" s="75">
        <v>1.5334810280026806E-3</v>
      </c>
      <c r="U758" s="76">
        <v>2.5418659146877959E-3</v>
      </c>
      <c r="W758" s="42">
        <f t="shared" si="313"/>
        <v>43460</v>
      </c>
      <c r="X758" s="19">
        <f t="shared" ca="1" si="314"/>
        <v>-1.8892593813596905E-3</v>
      </c>
      <c r="Y758" s="46">
        <f t="shared" ca="1" si="322"/>
        <v>3.5693010100556004E-6</v>
      </c>
      <c r="Z758" s="19">
        <f t="shared" ca="1" si="323"/>
        <v>1.9845545677634093E-6</v>
      </c>
      <c r="AA758" s="46">
        <f t="shared" ca="1" si="324"/>
        <v>11.331575948317617</v>
      </c>
      <c r="AB758" s="47">
        <f t="shared" ca="1" si="325"/>
        <v>-1.3410966109122726</v>
      </c>
      <c r="AC758" s="46">
        <f t="shared" ca="1" si="326"/>
        <v>85</v>
      </c>
      <c r="AD758" s="46">
        <f t="shared" ca="1" si="327"/>
        <v>6.7170111287758349E-2</v>
      </c>
      <c r="AE758" s="46">
        <f t="shared" ca="1" si="328"/>
        <v>-1.4972038551232607</v>
      </c>
      <c r="AF758" s="46">
        <f t="shared" ca="1" si="329"/>
        <v>-1.3410966109122726</v>
      </c>
      <c r="AG758" s="46">
        <f t="shared" ca="1" si="317"/>
        <v>1.9227826638833001</v>
      </c>
      <c r="AH758" s="48">
        <f t="shared" ca="1" si="330"/>
        <v>1.7985401198003834</v>
      </c>
      <c r="AJ758" s="31">
        <f t="shared" si="318"/>
        <v>508</v>
      </c>
      <c r="AK758" s="20">
        <v>750</v>
      </c>
      <c r="AL758" s="20">
        <f t="shared" si="315"/>
        <v>5.7205725292270269E-2</v>
      </c>
      <c r="AM758" s="20">
        <f t="shared" si="316"/>
        <v>-5.559347488384165E-2</v>
      </c>
      <c r="AN758" s="20">
        <f t="shared" ca="1" si="331"/>
        <v>4.8964808145760975E-3</v>
      </c>
      <c r="AO758" s="20">
        <f t="shared" ca="1" si="332"/>
        <v>-1.4711051552900681E-2</v>
      </c>
      <c r="AP758" s="20">
        <f t="shared" ca="1" si="319"/>
        <v>-3.797404455774659E-2</v>
      </c>
      <c r="AQ758" s="31">
        <f t="shared" ca="1" si="320"/>
        <v>8.6898906822541755E-2</v>
      </c>
      <c r="AR758" s="89">
        <f t="shared" ca="1" si="321"/>
        <v>9.2145449137756963E-2</v>
      </c>
      <c r="AT758" s="64">
        <f t="shared" si="333"/>
        <v>-2.081967213114754</v>
      </c>
      <c r="AU758" s="65">
        <f t="shared" ca="1" si="334"/>
        <v>-3.0022551414649653E-3</v>
      </c>
      <c r="AV758" s="66">
        <f t="shared" ca="1" si="335"/>
        <v>-1.767753347858143E-2</v>
      </c>
    </row>
    <row r="759" spans="2:48" x14ac:dyDescent="0.2">
      <c r="B759" s="3">
        <v>38986</v>
      </c>
      <c r="C759" s="4">
        <v>1336.349976</v>
      </c>
      <c r="D759" s="4">
        <v>756.14001499999995</v>
      </c>
      <c r="E759" s="4">
        <v>729.60998500000005</v>
      </c>
      <c r="F759" s="4">
        <v>67.279999000000004</v>
      </c>
      <c r="G759" s="4">
        <v>100.25</v>
      </c>
      <c r="I759" s="74">
        <v>38986</v>
      </c>
      <c r="J759" s="75">
        <f t="shared" si="308"/>
        <v>7.5242813375011189E-3</v>
      </c>
      <c r="K759" s="75">
        <f t="shared" si="309"/>
        <v>8.2538874604350734E-3</v>
      </c>
      <c r="L759" s="75">
        <f t="shared" si="310"/>
        <v>3.4658129068246566E-3</v>
      </c>
      <c r="M759" s="75">
        <f t="shared" si="311"/>
        <v>2.3837305251611313E-3</v>
      </c>
      <c r="N759" s="76">
        <f t="shared" si="312"/>
        <v>-9.9760620391769661E-5</v>
      </c>
      <c r="P759" s="77">
        <v>43467</v>
      </c>
      <c r="Q759" s="78">
        <v>1.2684966694008221E-3</v>
      </c>
      <c r="R759" s="78">
        <v>-3.0726770734111303E-3</v>
      </c>
      <c r="S759" s="78">
        <v>5.4502392762917256E-3</v>
      </c>
      <c r="T759" s="78">
        <v>-2.0414937400730472E-3</v>
      </c>
      <c r="U759" s="79">
        <v>7.5126304350191882E-4</v>
      </c>
      <c r="W759" s="44">
        <f t="shared" si="313"/>
        <v>43461</v>
      </c>
      <c r="X759" s="20">
        <f t="shared" ca="1" si="314"/>
        <v>1.6089153280743065E-3</v>
      </c>
      <c r="Y759" s="20">
        <f t="shared" ca="1" si="322"/>
        <v>2.5886085329124532E-6</v>
      </c>
      <c r="Z759" s="20">
        <f t="shared" ca="1" si="323"/>
        <v>2.721919184993309E-6</v>
      </c>
      <c r="AA759" s="20">
        <f t="shared" ca="1" si="324"/>
        <v>11.863150055770474</v>
      </c>
      <c r="AB759" s="31">
        <f t="shared" ca="1" si="325"/>
        <v>0.97520422885374258</v>
      </c>
      <c r="AC759" s="20">
        <f t="shared" ca="1" si="326"/>
        <v>1080</v>
      </c>
      <c r="AD759" s="20">
        <f t="shared" ca="1" si="327"/>
        <v>0.85810810810810811</v>
      </c>
      <c r="AE759" s="20">
        <f t="shared" ca="1" si="328"/>
        <v>1.0718580745022488</v>
      </c>
      <c r="AF759" s="20">
        <f t="shared" ca="1" si="329"/>
        <v>0.97520422885374258</v>
      </c>
      <c r="AG759" s="20">
        <f t="shared" ca="1" si="317"/>
        <v>0.86426111488330659</v>
      </c>
      <c r="AH759" s="45">
        <f t="shared" ca="1" si="330"/>
        <v>0.95102328797422264</v>
      </c>
      <c r="AJ759" s="47">
        <f t="shared" si="318"/>
        <v>507</v>
      </c>
      <c r="AK759" s="46">
        <v>751</v>
      </c>
      <c r="AL759" s="46">
        <f t="shared" si="315"/>
        <v>5.7205725292270269E-2</v>
      </c>
      <c r="AM759" s="46">
        <f t="shared" si="316"/>
        <v>-5.559347488384165E-2</v>
      </c>
      <c r="AN759" s="46">
        <f t="shared" ca="1" si="331"/>
        <v>-1.228891074605396E-2</v>
      </c>
      <c r="AO759" s="94">
        <f t="shared" ca="1" si="332"/>
        <v>-4.7744760179615989E-3</v>
      </c>
      <c r="AP759" s="46">
        <f t="shared" ca="1" si="319"/>
        <v>5.4549860769626868E-2</v>
      </c>
      <c r="AQ759" s="47">
        <f t="shared" ca="1" si="320"/>
        <v>2.8588925825051854E-2</v>
      </c>
      <c r="AR759" s="90">
        <f t="shared" ca="1" si="321"/>
        <v>2.9108905900386037E-2</v>
      </c>
      <c r="AT759" s="67">
        <f t="shared" si="333"/>
        <v>-2.0609756097560976</v>
      </c>
      <c r="AU759" s="56">
        <f t="shared" ca="1" si="334"/>
        <v>-6.1328189681412112E-3</v>
      </c>
      <c r="AV759" s="57">
        <f t="shared" ca="1" si="335"/>
        <v>-1.7463231714544198E-3</v>
      </c>
    </row>
    <row r="760" spans="2:48" x14ac:dyDescent="0.2">
      <c r="B760" s="3">
        <v>38987</v>
      </c>
      <c r="C760" s="4">
        <v>1336.589966</v>
      </c>
      <c r="D760" s="4">
        <v>758.17999299999997</v>
      </c>
      <c r="E760" s="4">
        <v>732.53997800000002</v>
      </c>
      <c r="F760" s="4">
        <v>67.709998999999996</v>
      </c>
      <c r="G760" s="4">
        <v>100.209999</v>
      </c>
      <c r="I760" s="77">
        <v>38987</v>
      </c>
      <c r="J760" s="78">
        <f t="shared" si="308"/>
        <v>1.7958618947888121E-4</v>
      </c>
      <c r="K760" s="78">
        <f t="shared" si="309"/>
        <v>2.6978839362178436E-3</v>
      </c>
      <c r="L760" s="78">
        <f t="shared" si="310"/>
        <v>4.0158345694788801E-3</v>
      </c>
      <c r="M760" s="78">
        <f t="shared" si="311"/>
        <v>6.3912010462424734E-3</v>
      </c>
      <c r="N760" s="79">
        <f t="shared" si="312"/>
        <v>-3.9901246882796735E-4</v>
      </c>
      <c r="P760" s="74">
        <v>43468</v>
      </c>
      <c r="Q760" s="75">
        <v>-2.4756730111614129E-2</v>
      </c>
      <c r="R760" s="75">
        <v>-1.5905372447033293E-2</v>
      </c>
      <c r="S760" s="75">
        <v>-1.8496859947272841E-2</v>
      </c>
      <c r="T760" s="75">
        <v>-9.0351005796112608E-3</v>
      </c>
      <c r="U760" s="76">
        <v>4.128760439148043E-3</v>
      </c>
      <c r="W760" s="42">
        <f t="shared" si="313"/>
        <v>43462</v>
      </c>
      <c r="X760" s="19">
        <f t="shared" ca="1" si="314"/>
        <v>3.6851459192073256E-3</v>
      </c>
      <c r="Y760" s="46">
        <f t="shared" ca="1" si="322"/>
        <v>1.3580300445850404E-5</v>
      </c>
      <c r="Z760" s="19">
        <f t="shared" ca="1" si="323"/>
        <v>3.0104617938903282E-6</v>
      </c>
      <c r="AA760" s="46">
        <f t="shared" ca="1" si="324"/>
        <v>8.2023814308239373</v>
      </c>
      <c r="AB760" s="47">
        <f t="shared" ca="1" si="325"/>
        <v>2.1239198761370592</v>
      </c>
      <c r="AC760" s="46">
        <f t="shared" ca="1" si="326"/>
        <v>1243</v>
      </c>
      <c r="AD760" s="46">
        <f t="shared" ca="1" si="327"/>
        <v>0.98767885532591415</v>
      </c>
      <c r="AE760" s="46">
        <f t="shared" ca="1" si="328"/>
        <v>2.2469646035859867</v>
      </c>
      <c r="AF760" s="46">
        <f t="shared" ca="1" si="329"/>
        <v>2.1239198761370592</v>
      </c>
      <c r="AG760" s="46">
        <f t="shared" ca="1" si="317"/>
        <v>4.3196305744454948</v>
      </c>
      <c r="AH760" s="48">
        <f t="shared" ca="1" si="330"/>
        <v>4.5110356402500615</v>
      </c>
      <c r="AJ760" s="31">
        <f t="shared" si="318"/>
        <v>506</v>
      </c>
      <c r="AK760" s="20">
        <v>752</v>
      </c>
      <c r="AL760" s="20">
        <f t="shared" si="315"/>
        <v>5.7205725292270269E-2</v>
      </c>
      <c r="AM760" s="20">
        <f t="shared" si="316"/>
        <v>-5.559347488384165E-2</v>
      </c>
      <c r="AN760" s="20">
        <f t="shared" ca="1" si="331"/>
        <v>1.7543180812367998E-2</v>
      </c>
      <c r="AO760" s="20">
        <f t="shared" ca="1" si="332"/>
        <v>-6.1974159156648126E-3</v>
      </c>
      <c r="AP760" s="20">
        <f t="shared" ca="1" si="319"/>
        <v>2.9157121937377527E-2</v>
      </c>
      <c r="AQ760" s="31">
        <f t="shared" ca="1" si="320"/>
        <v>-2.5064242127530494E-2</v>
      </c>
      <c r="AR760" s="89">
        <f t="shared" ca="1" si="321"/>
        <v>-2.2814548353818982E-2</v>
      </c>
      <c r="AT760" s="64">
        <f t="shared" si="333"/>
        <v>-2.0403225806451615</v>
      </c>
      <c r="AU760" s="65">
        <f t="shared" ca="1" si="334"/>
        <v>-1.7345552677160386E-3</v>
      </c>
      <c r="AV760" s="66">
        <f t="shared" ca="1" si="335"/>
        <v>-1.0619952822334866E-3</v>
      </c>
    </row>
    <row r="761" spans="2:48" x14ac:dyDescent="0.2">
      <c r="B761" s="3">
        <v>38988</v>
      </c>
      <c r="C761" s="4">
        <v>1338.880005</v>
      </c>
      <c r="D761" s="4">
        <v>758.77002000000005</v>
      </c>
      <c r="E761" s="4">
        <v>732.55999799999995</v>
      </c>
      <c r="F761" s="4">
        <v>67.900002000000001</v>
      </c>
      <c r="G761" s="4">
        <v>100.239998</v>
      </c>
      <c r="I761" s="74">
        <v>38988</v>
      </c>
      <c r="J761" s="75">
        <f t="shared" si="308"/>
        <v>1.7133444498714566E-3</v>
      </c>
      <c r="K761" s="75">
        <f t="shared" si="309"/>
        <v>7.782149429523095E-4</v>
      </c>
      <c r="L761" s="75">
        <f t="shared" si="310"/>
        <v>2.7329566441671138E-5</v>
      </c>
      <c r="M761" s="75">
        <f t="shared" si="311"/>
        <v>2.8061291213429848E-3</v>
      </c>
      <c r="N761" s="76">
        <f t="shared" si="312"/>
        <v>2.9936134417089122E-4</v>
      </c>
      <c r="P761" s="77">
        <v>43469</v>
      </c>
      <c r="Q761" s="78">
        <v>3.433571429840454E-2</v>
      </c>
      <c r="R761" s="78">
        <v>3.2349349758138503E-2</v>
      </c>
      <c r="S761" s="78">
        <v>3.7510460126733099E-2</v>
      </c>
      <c r="T761" s="78">
        <v>3.0621004117994021E-2</v>
      </c>
      <c r="U761" s="79">
        <v>-2.9903746754438259E-3</v>
      </c>
      <c r="W761" s="44">
        <f t="shared" si="313"/>
        <v>43465</v>
      </c>
      <c r="X761" s="20">
        <f t="shared" ca="1" si="314"/>
        <v>2.5418659146877959E-3</v>
      </c>
      <c r="Y761" s="20">
        <f t="shared" ca="1" si="322"/>
        <v>6.4610823282516257E-6</v>
      </c>
      <c r="Z761" s="20">
        <f t="shared" ca="1" si="323"/>
        <v>6.0950734366475517E-6</v>
      </c>
      <c r="AA761" s="20">
        <f t="shared" ca="1" si="324"/>
        <v>10.947979790446663</v>
      </c>
      <c r="AB761" s="31">
        <f t="shared" ca="1" si="325"/>
        <v>1.029587274584491</v>
      </c>
      <c r="AC761" s="20">
        <f t="shared" ca="1" si="326"/>
        <v>1096</v>
      </c>
      <c r="AD761" s="20">
        <f t="shared" ca="1" si="327"/>
        <v>0.87082670906200321</v>
      </c>
      <c r="AE761" s="20">
        <f t="shared" ca="1" si="328"/>
        <v>1.1303077219732616</v>
      </c>
      <c r="AF761" s="20">
        <f t="shared" ca="1" si="329"/>
        <v>1.029587274584491</v>
      </c>
      <c r="AG761" s="20">
        <f t="shared" ca="1" si="317"/>
        <v>0.96833372900634718</v>
      </c>
      <c r="AH761" s="45">
        <f t="shared" ca="1" si="330"/>
        <v>1.0600499559863201</v>
      </c>
      <c r="AJ761" s="47">
        <f t="shared" si="318"/>
        <v>505</v>
      </c>
      <c r="AK761" s="46">
        <v>753</v>
      </c>
      <c r="AL761" s="46">
        <f t="shared" si="315"/>
        <v>5.7205725292270269E-2</v>
      </c>
      <c r="AM761" s="46">
        <f t="shared" si="316"/>
        <v>-5.559347488384165E-2</v>
      </c>
      <c r="AN761" s="46">
        <f t="shared" ca="1" si="331"/>
        <v>-2.6342784647342344E-2</v>
      </c>
      <c r="AO761" s="94">
        <f t="shared" ca="1" si="332"/>
        <v>0.12911337897561287</v>
      </c>
      <c r="AP761" s="46">
        <f t="shared" ca="1" si="319"/>
        <v>9.2449619956559884E-2</v>
      </c>
      <c r="AQ761" s="47">
        <f t="shared" ca="1" si="320"/>
        <v>0.10257393282012257</v>
      </c>
      <c r="AR761" s="90">
        <f t="shared" ca="1" si="321"/>
        <v>0.10587330796150549</v>
      </c>
      <c r="AT761" s="67">
        <f t="shared" si="333"/>
        <v>-2.02</v>
      </c>
      <c r="AU761" s="56">
        <f t="shared" ca="1" si="334"/>
        <v>-1.7264803104826955E-2</v>
      </c>
      <c r="AV761" s="57">
        <f t="shared" ca="1" si="335"/>
        <v>-2.2642497824197798E-2</v>
      </c>
    </row>
    <row r="762" spans="2:48" x14ac:dyDescent="0.2">
      <c r="B762" s="3">
        <v>38989</v>
      </c>
      <c r="C762" s="4">
        <v>1335.849976</v>
      </c>
      <c r="D762" s="4">
        <v>754.25</v>
      </c>
      <c r="E762" s="4">
        <v>725.59002699999996</v>
      </c>
      <c r="F762" s="4">
        <v>67.75</v>
      </c>
      <c r="G762" s="4">
        <v>100.160004</v>
      </c>
      <c r="I762" s="77">
        <v>38989</v>
      </c>
      <c r="J762" s="78">
        <f t="shared" si="308"/>
        <v>-2.2631072154968906E-3</v>
      </c>
      <c r="K762" s="78">
        <f t="shared" si="309"/>
        <v>-5.9570355718588418E-3</v>
      </c>
      <c r="L762" s="78">
        <f t="shared" si="310"/>
        <v>-9.5145394493680608E-3</v>
      </c>
      <c r="M762" s="78">
        <f t="shared" si="311"/>
        <v>-2.2091604651204668E-3</v>
      </c>
      <c r="N762" s="79">
        <f t="shared" si="312"/>
        <v>-7.9802475654477999E-4</v>
      </c>
      <c r="P762" s="74">
        <v>43472</v>
      </c>
      <c r="Q762" s="75">
        <v>7.0104348498051519E-3</v>
      </c>
      <c r="R762" s="75">
        <v>1.0971644901288337E-2</v>
      </c>
      <c r="S762" s="75">
        <v>1.7830885388375895E-2</v>
      </c>
      <c r="T762" s="75">
        <v>3.8390752795861545E-3</v>
      </c>
      <c r="U762" s="76">
        <v>-1.6871309084801292E-3</v>
      </c>
      <c r="W762" s="42">
        <f t="shared" si="313"/>
        <v>43467</v>
      </c>
      <c r="X762" s="19">
        <f t="shared" ca="1" si="314"/>
        <v>7.5126304350191882E-4</v>
      </c>
      <c r="Y762" s="46">
        <f t="shared" ca="1" si="322"/>
        <v>5.6439616053176601E-7</v>
      </c>
      <c r="Z762" s="19">
        <f t="shared" ca="1" si="323"/>
        <v>6.5140561793098705E-6</v>
      </c>
      <c r="AA762" s="46">
        <f t="shared" ca="1" si="324"/>
        <v>11.854905412352807</v>
      </c>
      <c r="AB762" s="47">
        <f t="shared" ca="1" si="325"/>
        <v>0.29435151502835072</v>
      </c>
      <c r="AC762" s="46">
        <f t="shared" ca="1" si="326"/>
        <v>765</v>
      </c>
      <c r="AD762" s="46">
        <f t="shared" ca="1" si="327"/>
        <v>0.60771065182829886</v>
      </c>
      <c r="AE762" s="46">
        <f t="shared" ca="1" si="328"/>
        <v>0.27335713931297145</v>
      </c>
      <c r="AF762" s="46">
        <f t="shared" ca="1" si="329"/>
        <v>0.29435151502835072</v>
      </c>
      <c r="AG762" s="46">
        <f t="shared" ca="1" si="317"/>
        <v>6.1903299096093753E-2</v>
      </c>
      <c r="AH762" s="48">
        <f t="shared" ca="1" si="330"/>
        <v>8.6642814399485388E-2</v>
      </c>
      <c r="AJ762" s="31">
        <f t="shared" si="318"/>
        <v>504</v>
      </c>
      <c r="AK762" s="20">
        <v>754</v>
      </c>
      <c r="AL762" s="20">
        <f t="shared" si="315"/>
        <v>5.7205725292270269E-2</v>
      </c>
      <c r="AM762" s="20">
        <f t="shared" si="316"/>
        <v>-5.559347488384165E-2</v>
      </c>
      <c r="AN762" s="20">
        <f t="shared" ca="1" si="331"/>
        <v>8.4145890157471676E-3</v>
      </c>
      <c r="AO762" s="20">
        <f t="shared" ca="1" si="332"/>
        <v>7.612492603693774E-4</v>
      </c>
      <c r="AP762" s="20">
        <f t="shared" ca="1" si="319"/>
        <v>-2.215488276499763E-3</v>
      </c>
      <c r="AQ762" s="31">
        <f t="shared" ca="1" si="320"/>
        <v>6.044479674512182E-2</v>
      </c>
      <c r="AR762" s="89">
        <f t="shared" ca="1" si="321"/>
        <v>5.8383154296009578E-2</v>
      </c>
      <c r="AT762" s="64">
        <f t="shared" si="333"/>
        <v>-2</v>
      </c>
      <c r="AU762" s="65">
        <f t="shared" ca="1" si="334"/>
        <v>-9.8167766066157809E-6</v>
      </c>
      <c r="AV762" s="66">
        <f t="shared" ca="1" si="335"/>
        <v>-6.8171854111033232E-3</v>
      </c>
    </row>
    <row r="763" spans="2:48" x14ac:dyDescent="0.2">
      <c r="B763" s="3">
        <v>38992</v>
      </c>
      <c r="C763" s="4">
        <v>1331.3199460000001</v>
      </c>
      <c r="D763" s="4">
        <v>750.17999299999997</v>
      </c>
      <c r="E763" s="4">
        <v>718.80999799999995</v>
      </c>
      <c r="F763" s="4">
        <v>67.940002000000007</v>
      </c>
      <c r="G763" s="4">
        <v>99.839995999999999</v>
      </c>
      <c r="I763" s="74">
        <v>38992</v>
      </c>
      <c r="J763" s="75">
        <f t="shared" si="308"/>
        <v>-3.3911218186074938E-3</v>
      </c>
      <c r="K763" s="75">
        <f t="shared" si="309"/>
        <v>-5.3960981107060426E-3</v>
      </c>
      <c r="L763" s="75">
        <f t="shared" si="310"/>
        <v>-9.3441595773201182E-3</v>
      </c>
      <c r="M763" s="75">
        <f t="shared" si="311"/>
        <v>2.8044575645757475E-3</v>
      </c>
      <c r="N763" s="76">
        <f t="shared" si="312"/>
        <v>-3.1949679235236594E-3</v>
      </c>
      <c r="P763" s="77">
        <v>43473</v>
      </c>
      <c r="Q763" s="78">
        <v>9.6952851413394606E-3</v>
      </c>
      <c r="R763" s="78">
        <v>1.6919028384460744E-2</v>
      </c>
      <c r="S763" s="78">
        <v>1.5070802760379075E-2</v>
      </c>
      <c r="T763" s="78">
        <v>6.4848687476698067E-3</v>
      </c>
      <c r="U763" s="79">
        <v>-7.5112194627499163E-4</v>
      </c>
      <c r="W763" s="44">
        <f t="shared" si="313"/>
        <v>43468</v>
      </c>
      <c r="X763" s="20">
        <f t="shared" ca="1" si="314"/>
        <v>4.128760439148043E-3</v>
      </c>
      <c r="Y763" s="20">
        <f t="shared" ca="1" si="322"/>
        <v>1.7046662763873939E-5</v>
      </c>
      <c r="Z763" s="20">
        <f t="shared" ca="1" si="323"/>
        <v>5.2831461832492486E-6</v>
      </c>
      <c r="AA763" s="20">
        <f t="shared" ca="1" si="324"/>
        <v>8.9243767902501006</v>
      </c>
      <c r="AB763" s="31">
        <f t="shared" ca="1" si="325"/>
        <v>1.7962772557195179</v>
      </c>
      <c r="AC763" s="20">
        <f t="shared" ca="1" si="326"/>
        <v>1227</v>
      </c>
      <c r="AD763" s="20">
        <f t="shared" ca="1" si="327"/>
        <v>0.97496025437201905</v>
      </c>
      <c r="AE763" s="20">
        <f t="shared" ca="1" si="328"/>
        <v>1.9592843863002536</v>
      </c>
      <c r="AF763" s="20">
        <f t="shared" ca="1" si="329"/>
        <v>1.7962772557195179</v>
      </c>
      <c r="AG763" s="20">
        <f t="shared" ca="1" si="317"/>
        <v>3.0650537008968564</v>
      </c>
      <c r="AH763" s="45">
        <f t="shared" ca="1" si="330"/>
        <v>3.2266119794152419</v>
      </c>
      <c r="AJ763" s="47">
        <f t="shared" si="318"/>
        <v>503</v>
      </c>
      <c r="AK763" s="46">
        <v>755</v>
      </c>
      <c r="AL763" s="46">
        <f t="shared" si="315"/>
        <v>5.7205725292270269E-2</v>
      </c>
      <c r="AM763" s="46">
        <f t="shared" si="316"/>
        <v>-5.559347488384165E-2</v>
      </c>
      <c r="AN763" s="46">
        <f t="shared" ca="1" si="331"/>
        <v>5.7679953467683502E-2</v>
      </c>
      <c r="AO763" s="94">
        <f t="shared" ca="1" si="332"/>
        <v>1.0434906540372574E-2</v>
      </c>
      <c r="AP763" s="46">
        <f t="shared" ca="1" si="319"/>
        <v>1.6034858354947012E-2</v>
      </c>
      <c r="AQ763" s="47">
        <f t="shared" ca="1" si="320"/>
        <v>-4.8579443866822091E-3</v>
      </c>
      <c r="AR763" s="90">
        <f t="shared" ca="1" si="321"/>
        <v>-1.15113940233494E-2</v>
      </c>
      <c r="AT763" s="67">
        <f t="shared" si="333"/>
        <v>-1.9803149606299213</v>
      </c>
      <c r="AU763" s="56">
        <f t="shared" ca="1" si="334"/>
        <v>-5.0917201290943557E-4</v>
      </c>
      <c r="AV763" s="57">
        <f t="shared" ca="1" si="335"/>
        <v>-2.6241587699797066E-4</v>
      </c>
    </row>
    <row r="764" spans="2:48" x14ac:dyDescent="0.2">
      <c r="B764" s="3">
        <v>38993</v>
      </c>
      <c r="C764" s="4">
        <v>1334.1099850000001</v>
      </c>
      <c r="D764" s="4">
        <v>748.13000499999998</v>
      </c>
      <c r="E764" s="4">
        <v>718.34997599999997</v>
      </c>
      <c r="F764" s="4">
        <v>68</v>
      </c>
      <c r="G764" s="4">
        <v>99.82</v>
      </c>
      <c r="I764" s="77">
        <v>38993</v>
      </c>
      <c r="J764" s="78">
        <f t="shared" si="308"/>
        <v>2.095693832562754E-3</v>
      </c>
      <c r="K764" s="78">
        <f t="shared" si="309"/>
        <v>-2.7326615200733363E-3</v>
      </c>
      <c r="L764" s="78">
        <f t="shared" si="310"/>
        <v>-6.3997718629392366E-4</v>
      </c>
      <c r="M764" s="78">
        <f t="shared" si="311"/>
        <v>8.8310271171309512E-4</v>
      </c>
      <c r="N764" s="79">
        <f t="shared" si="312"/>
        <v>-2.0028045674206678E-4</v>
      </c>
      <c r="P764" s="74">
        <v>43474</v>
      </c>
      <c r="Q764" s="75">
        <v>4.0980455174692261E-3</v>
      </c>
      <c r="R764" s="75">
        <v>9.124379315660994E-3</v>
      </c>
      <c r="S764" s="75">
        <v>8.5941674521648453E-3</v>
      </c>
      <c r="T764" s="75">
        <v>1.1234098979582122E-2</v>
      </c>
      <c r="U764" s="76">
        <v>8.4559804566378626E-4</v>
      </c>
      <c r="W764" s="42">
        <f t="shared" si="313"/>
        <v>43469</v>
      </c>
      <c r="X764" s="19">
        <f t="shared" ca="1" si="314"/>
        <v>-2.9903746754438259E-3</v>
      </c>
      <c r="Y764" s="46">
        <f t="shared" ca="1" si="322"/>
        <v>8.9423406995357681E-6</v>
      </c>
      <c r="Z764" s="19">
        <f t="shared" ca="1" si="323"/>
        <v>8.6795911008696904E-6</v>
      </c>
      <c r="AA764" s="46">
        <f t="shared" ca="1" si="324"/>
        <v>10.624264021441025</v>
      </c>
      <c r="AB764" s="47">
        <f t="shared" ca="1" si="325"/>
        <v>-1.0150232101559806</v>
      </c>
      <c r="AC764" s="46">
        <f t="shared" ca="1" si="326"/>
        <v>142</v>
      </c>
      <c r="AD764" s="46">
        <f t="shared" ca="1" si="327"/>
        <v>0.11248012718600954</v>
      </c>
      <c r="AE764" s="46">
        <f t="shared" ca="1" si="328"/>
        <v>-1.2134436287202803</v>
      </c>
      <c r="AF764" s="46">
        <f t="shared" ca="1" si="329"/>
        <v>-1.0150232101559806</v>
      </c>
      <c r="AG764" s="46">
        <f t="shared" ca="1" si="317"/>
        <v>1.1248108228925373</v>
      </c>
      <c r="AH764" s="48">
        <f t="shared" ca="1" si="330"/>
        <v>1.0302721171553519</v>
      </c>
      <c r="AJ764" s="31">
        <f t="shared" si="318"/>
        <v>502</v>
      </c>
      <c r="AK764" s="20">
        <v>756</v>
      </c>
      <c r="AL764" s="20">
        <f t="shared" si="315"/>
        <v>5.7205725292270269E-2</v>
      </c>
      <c r="AM764" s="20">
        <f t="shared" si="316"/>
        <v>-5.559347488384165E-2</v>
      </c>
      <c r="AN764" s="20">
        <f t="shared" ca="1" si="331"/>
        <v>-2.3093565851683664E-2</v>
      </c>
      <c r="AO764" s="20">
        <f t="shared" ca="1" si="332"/>
        <v>4.5140070150853293E-2</v>
      </c>
      <c r="AP764" s="20">
        <f t="shared" ca="1" si="319"/>
        <v>-2.2936073503727582E-2</v>
      </c>
      <c r="AQ764" s="31">
        <f t="shared" ca="1" si="320"/>
        <v>-1.6767642424678894E-3</v>
      </c>
      <c r="AR764" s="89">
        <f t="shared" ca="1" si="321"/>
        <v>-2.7873687638884227E-3</v>
      </c>
      <c r="AT764" s="64">
        <f t="shared" si="333"/>
        <v>-1.9609375</v>
      </c>
      <c r="AU764" s="65">
        <f t="shared" ca="1" si="334"/>
        <v>-1.031577581327086E-3</v>
      </c>
      <c r="AV764" s="66">
        <f t="shared" ca="1" si="335"/>
        <v>-1.5235356102352496E-5</v>
      </c>
    </row>
    <row r="765" spans="2:48" x14ac:dyDescent="0.2">
      <c r="B765" s="3">
        <v>38994</v>
      </c>
      <c r="C765" s="4">
        <v>1350.1999510000001</v>
      </c>
      <c r="D765" s="4">
        <v>760.01000999999997</v>
      </c>
      <c r="E765" s="4">
        <v>733.47997999999995</v>
      </c>
      <c r="F765" s="4">
        <v>68.650002000000001</v>
      </c>
      <c r="G765" s="4">
        <v>100.209999</v>
      </c>
      <c r="I765" s="74">
        <v>38994</v>
      </c>
      <c r="J765" s="75">
        <f t="shared" si="308"/>
        <v>1.2060449423890642E-2</v>
      </c>
      <c r="K765" s="75">
        <f t="shared" si="309"/>
        <v>1.5879599696044785E-2</v>
      </c>
      <c r="L765" s="75">
        <f t="shared" si="310"/>
        <v>2.106216260248053E-2</v>
      </c>
      <c r="M765" s="75">
        <f t="shared" si="311"/>
        <v>9.5588529411764801E-3</v>
      </c>
      <c r="N765" s="76">
        <f t="shared" si="312"/>
        <v>3.9070226407533874E-3</v>
      </c>
      <c r="P765" s="77">
        <v>43475</v>
      </c>
      <c r="Q765" s="78">
        <v>4.5184189218472805E-3</v>
      </c>
      <c r="R765" s="78">
        <v>7.9945803656185158E-3</v>
      </c>
      <c r="S765" s="78">
        <v>4.6010207939476307E-3</v>
      </c>
      <c r="T765" s="78">
        <v>3.9209606914059406E-3</v>
      </c>
      <c r="U765" s="79">
        <v>-1.1265020970663655E-3</v>
      </c>
      <c r="W765" s="44">
        <f t="shared" si="313"/>
        <v>43472</v>
      </c>
      <c r="X765" s="20">
        <f t="shared" ca="1" si="314"/>
        <v>-1.6871309084801292E-3</v>
      </c>
      <c r="Y765" s="20">
        <f t="shared" ca="1" si="322"/>
        <v>2.8464107023489861E-6</v>
      </c>
      <c r="Z765" s="20">
        <f t="shared" ca="1" si="323"/>
        <v>9.0715977542021035E-6</v>
      </c>
      <c r="AA765" s="20">
        <f t="shared" ca="1" si="324"/>
        <v>11.2965904453502</v>
      </c>
      <c r="AB765" s="31">
        <f t="shared" ca="1" si="325"/>
        <v>-0.56015328783747165</v>
      </c>
      <c r="AC765" s="20">
        <f t="shared" ca="1" si="326"/>
        <v>292</v>
      </c>
      <c r="AD765" s="20">
        <f t="shared" ca="1" si="327"/>
        <v>0.23171701112877582</v>
      </c>
      <c r="AE765" s="20">
        <f t="shared" ca="1" si="328"/>
        <v>-0.73320398983680857</v>
      </c>
      <c r="AF765" s="20">
        <f t="shared" ca="1" si="329"/>
        <v>-0.56015328783747165</v>
      </c>
      <c r="AG765" s="20">
        <f t="shared" ca="1" si="317"/>
        <v>0.36687378228423662</v>
      </c>
      <c r="AH765" s="45">
        <f t="shared" ca="1" si="330"/>
        <v>0.31377170587512931</v>
      </c>
      <c r="AJ765" s="47">
        <f t="shared" si="318"/>
        <v>501</v>
      </c>
      <c r="AK765" s="46">
        <v>757</v>
      </c>
      <c r="AL765" s="46">
        <f t="shared" si="315"/>
        <v>5.7205725292270269E-2</v>
      </c>
      <c r="AM765" s="46">
        <f t="shared" si="316"/>
        <v>-5.559347488384165E-2</v>
      </c>
      <c r="AN765" s="46">
        <f t="shared" ca="1" si="331"/>
        <v>1.4550520607737243E-2</v>
      </c>
      <c r="AO765" s="94">
        <f t="shared" ca="1" si="332"/>
        <v>0.13615673159019581</v>
      </c>
      <c r="AP765" s="46">
        <f t="shared" ca="1" si="319"/>
        <v>3.7891972307654204E-2</v>
      </c>
      <c r="AQ765" s="47">
        <f t="shared" ca="1" si="320"/>
        <v>5.3718631169033443E-2</v>
      </c>
      <c r="AR765" s="90">
        <f t="shared" ca="1" si="321"/>
        <v>5.2849145310486963E-2</v>
      </c>
      <c r="AT765" s="67">
        <f t="shared" si="333"/>
        <v>-1.941860465116279</v>
      </c>
      <c r="AU765" s="56">
        <f t="shared" ca="1" si="334"/>
        <v>-2.7881262955324823E-3</v>
      </c>
      <c r="AV765" s="57">
        <f t="shared" ca="1" si="335"/>
        <v>-5.4236787293974109E-3</v>
      </c>
    </row>
    <row r="766" spans="2:48" x14ac:dyDescent="0.2">
      <c r="B766" s="3">
        <v>38995</v>
      </c>
      <c r="C766" s="4">
        <v>1353.219971</v>
      </c>
      <c r="D766" s="4">
        <v>768.95001200000002</v>
      </c>
      <c r="E766" s="4">
        <v>743.080017</v>
      </c>
      <c r="F766" s="4">
        <v>68.730002999999996</v>
      </c>
      <c r="G766" s="4">
        <v>99.900002000000001</v>
      </c>
      <c r="I766" s="77">
        <v>38995</v>
      </c>
      <c r="J766" s="78">
        <f t="shared" si="308"/>
        <v>2.2367205670265435E-3</v>
      </c>
      <c r="K766" s="78">
        <f t="shared" si="309"/>
        <v>1.1763005595150056E-2</v>
      </c>
      <c r="L766" s="78">
        <f t="shared" si="310"/>
        <v>1.30883422339626E-2</v>
      </c>
      <c r="M766" s="78">
        <f t="shared" si="311"/>
        <v>1.1653459238063209E-3</v>
      </c>
      <c r="N766" s="79">
        <f t="shared" si="312"/>
        <v>-3.0934737360889071E-3</v>
      </c>
      <c r="P766" s="74">
        <v>43476</v>
      </c>
      <c r="Q766" s="75">
        <v>-1.462979140943451E-4</v>
      </c>
      <c r="R766" s="75">
        <v>1.260344595067399E-3</v>
      </c>
      <c r="S766" s="75">
        <v>1.349045562325118E-3</v>
      </c>
      <c r="T766" s="75">
        <v>-6.8348574965849673E-3</v>
      </c>
      <c r="U766" s="76">
        <v>1.4097838080868001E-3</v>
      </c>
      <c r="W766" s="42">
        <f t="shared" si="313"/>
        <v>43473</v>
      </c>
      <c r="X766" s="19">
        <f t="shared" ca="1" si="314"/>
        <v>-7.5112194627499163E-4</v>
      </c>
      <c r="Y766" s="46">
        <f t="shared" ca="1" si="322"/>
        <v>5.6418417817593142E-7</v>
      </c>
      <c r="Z766" s="19">
        <f t="shared" ca="1" si="323"/>
        <v>7.7687088007432617E-6</v>
      </c>
      <c r="AA766" s="46">
        <f t="shared" ca="1" si="324"/>
        <v>11.692783940312145</v>
      </c>
      <c r="AB766" s="47">
        <f t="shared" ca="1" si="325"/>
        <v>-0.26948588941186585</v>
      </c>
      <c r="AC766" s="46">
        <f t="shared" ca="1" si="326"/>
        <v>427</v>
      </c>
      <c r="AD766" s="46">
        <f t="shared" ca="1" si="327"/>
        <v>0.33903020667726552</v>
      </c>
      <c r="AE766" s="46">
        <f t="shared" ca="1" si="328"/>
        <v>-0.41511131949872665</v>
      </c>
      <c r="AF766" s="46">
        <f t="shared" ca="1" si="329"/>
        <v>-0.26948588941186585</v>
      </c>
      <c r="AG766" s="46">
        <f t="shared" ca="1" si="317"/>
        <v>9.9246212189444252E-2</v>
      </c>
      <c r="AH766" s="48">
        <f t="shared" ca="1" si="330"/>
        <v>7.2622644592104393E-2</v>
      </c>
      <c r="AJ766" s="31">
        <f t="shared" si="318"/>
        <v>500</v>
      </c>
      <c r="AK766" s="20">
        <v>758</v>
      </c>
      <c r="AL766" s="20">
        <f t="shared" si="315"/>
        <v>5.7205725292270269E-2</v>
      </c>
      <c r="AM766" s="20">
        <f t="shared" si="316"/>
        <v>-5.559347488384165E-2</v>
      </c>
      <c r="AN766" s="20">
        <f t="shared" ca="1" si="331"/>
        <v>6.570406700442992E-2</v>
      </c>
      <c r="AO766" s="20">
        <f t="shared" ca="1" si="332"/>
        <v>3.2881527789117473E-2</v>
      </c>
      <c r="AP766" s="20">
        <f t="shared" ca="1" si="319"/>
        <v>-1.5896801258751904E-2</v>
      </c>
      <c r="AQ766" s="31">
        <f t="shared" ca="1" si="320"/>
        <v>-3.1880867818555376E-2</v>
      </c>
      <c r="AR766" s="89">
        <f t="shared" ca="1" si="321"/>
        <v>-2.9570340384813733E-2</v>
      </c>
      <c r="AT766" s="64">
        <f t="shared" si="333"/>
        <v>-1.9230769230769231</v>
      </c>
      <c r="AU766" s="65">
        <f t="shared" ca="1" si="334"/>
        <v>-4.8597748126972336E-4</v>
      </c>
      <c r="AV766" s="66">
        <f t="shared" ca="1" si="335"/>
        <v>-1.6815481355264346E-3</v>
      </c>
    </row>
    <row r="767" spans="2:48" x14ac:dyDescent="0.2">
      <c r="B767" s="3">
        <v>38996</v>
      </c>
      <c r="C767" s="4">
        <v>1349.589966</v>
      </c>
      <c r="D767" s="4">
        <v>764.09997599999997</v>
      </c>
      <c r="E767" s="4">
        <v>739.80999799999995</v>
      </c>
      <c r="F767" s="4">
        <v>68.120002999999997</v>
      </c>
      <c r="G767" s="4">
        <v>99.529999000000004</v>
      </c>
      <c r="I767" s="74">
        <v>38996</v>
      </c>
      <c r="J767" s="75">
        <f t="shared" si="308"/>
        <v>-2.6824944043040456E-3</v>
      </c>
      <c r="K767" s="75">
        <f t="shared" si="309"/>
        <v>-6.3073488839480579E-3</v>
      </c>
      <c r="L767" s="75">
        <f t="shared" si="310"/>
        <v>-4.4006283646301414E-3</v>
      </c>
      <c r="M767" s="75">
        <f t="shared" si="311"/>
        <v>-8.8753087934537039E-3</v>
      </c>
      <c r="N767" s="76">
        <f t="shared" si="312"/>
        <v>-3.7037336595848814E-3</v>
      </c>
      <c r="P767" s="77">
        <v>43479</v>
      </c>
      <c r="Q767" s="78">
        <v>-5.2575254201908672E-3</v>
      </c>
      <c r="R767" s="78">
        <v>-5.9252849421227247E-3</v>
      </c>
      <c r="S767" s="78">
        <v>-1.0066427579259031E-2</v>
      </c>
      <c r="T767" s="78">
        <v>-4.58789127622297E-3</v>
      </c>
      <c r="U767" s="79">
        <v>-1.4077991156884637E-3</v>
      </c>
      <c r="W767" s="44">
        <f t="shared" si="313"/>
        <v>43474</v>
      </c>
      <c r="X767" s="20">
        <f t="shared" ca="1" si="314"/>
        <v>8.4559804566378626E-4</v>
      </c>
      <c r="Y767" s="20">
        <f t="shared" ca="1" si="322"/>
        <v>7.1503605483041475E-7</v>
      </c>
      <c r="Z767" s="20">
        <f t="shared" ca="1" si="323"/>
        <v>6.2099800998472927E-6</v>
      </c>
      <c r="AA767" s="20">
        <f t="shared" ca="1" si="324"/>
        <v>11.874209815640445</v>
      </c>
      <c r="AB767" s="31">
        <f t="shared" ca="1" si="325"/>
        <v>0.3393273506763384</v>
      </c>
      <c r="AC767" s="20">
        <f t="shared" ca="1" si="326"/>
        <v>798</v>
      </c>
      <c r="AD767" s="20">
        <f t="shared" ca="1" si="327"/>
        <v>0.63394276629570745</v>
      </c>
      <c r="AE767" s="20">
        <f t="shared" ca="1" si="328"/>
        <v>0.34231417730489017</v>
      </c>
      <c r="AF767" s="20">
        <f t="shared" ca="1" si="329"/>
        <v>0.3393273506763384</v>
      </c>
      <c r="AG767" s="20">
        <f t="shared" ca="1" si="317"/>
        <v>8.6306436774984979E-2</v>
      </c>
      <c r="AH767" s="45">
        <f t="shared" ca="1" si="330"/>
        <v>0.11514305091702273</v>
      </c>
      <c r="AJ767" s="47">
        <f t="shared" si="318"/>
        <v>499</v>
      </c>
      <c r="AK767" s="46">
        <v>759</v>
      </c>
      <c r="AL767" s="46">
        <f t="shared" si="315"/>
        <v>5.7205725292270269E-2</v>
      </c>
      <c r="AM767" s="46">
        <f t="shared" si="316"/>
        <v>-5.559347488384165E-2</v>
      </c>
      <c r="AN767" s="46">
        <f t="shared" ca="1" si="331"/>
        <v>1.9951011477466526E-2</v>
      </c>
      <c r="AO767" s="94">
        <f t="shared" ca="1" si="332"/>
        <v>-1.0601963610525983E-2</v>
      </c>
      <c r="AP767" s="46">
        <f t="shared" ca="1" si="319"/>
        <v>2.7537711302439958E-2</v>
      </c>
      <c r="AQ767" s="47">
        <f t="shared" ca="1" si="320"/>
        <v>-3.0551007070250682E-2</v>
      </c>
      <c r="AR767" s="90">
        <f t="shared" ca="1" si="321"/>
        <v>-2.8981982721046937E-2</v>
      </c>
      <c r="AT767" s="67">
        <f t="shared" si="333"/>
        <v>-1.9045801526717556</v>
      </c>
      <c r="AU767" s="56">
        <f t="shared" ca="1" si="334"/>
        <v>-1.4442917799407943E-3</v>
      </c>
      <c r="AV767" s="57">
        <f t="shared" ca="1" si="335"/>
        <v>-1.5997622362560631E-3</v>
      </c>
    </row>
    <row r="768" spans="2:48" x14ac:dyDescent="0.2">
      <c r="B768" s="3">
        <v>38999</v>
      </c>
      <c r="C768" s="4">
        <v>1350.660034</v>
      </c>
      <c r="D768" s="4">
        <v>768.39001499999995</v>
      </c>
      <c r="E768" s="4">
        <v>744.57000700000003</v>
      </c>
      <c r="F768" s="4">
        <v>68.169998000000007</v>
      </c>
      <c r="G768" s="4">
        <v>99.739998</v>
      </c>
      <c r="I768" s="77">
        <v>38999</v>
      </c>
      <c r="J768" s="78">
        <f t="shared" si="308"/>
        <v>7.9288378467389409E-4</v>
      </c>
      <c r="K768" s="78">
        <f t="shared" si="309"/>
        <v>5.6144995874204545E-3</v>
      </c>
      <c r="L768" s="78">
        <f t="shared" si="310"/>
        <v>6.4340966097623381E-3</v>
      </c>
      <c r="M768" s="78">
        <f t="shared" si="311"/>
        <v>7.3392539339743991E-4</v>
      </c>
      <c r="N768" s="79">
        <f t="shared" si="312"/>
        <v>2.109906582034591E-3</v>
      </c>
      <c r="P768" s="74">
        <v>43480</v>
      </c>
      <c r="Q768" s="75">
        <v>1.0721688854600295E-2</v>
      </c>
      <c r="R768" s="75">
        <v>6.120330447535338E-3</v>
      </c>
      <c r="S768" s="75">
        <v>8.6612401427871872E-3</v>
      </c>
      <c r="T768" s="75">
        <v>5.2674897119341611E-3</v>
      </c>
      <c r="U768" s="76">
        <v>1.8793232729456266E-4</v>
      </c>
      <c r="W768" s="42">
        <f t="shared" si="313"/>
        <v>43475</v>
      </c>
      <c r="X768" s="19">
        <f t="shared" ca="1" si="314"/>
        <v>-1.1265020970663655E-3</v>
      </c>
      <c r="Y768" s="46">
        <f t="shared" ca="1" si="322"/>
        <v>1.2690069746949191E-6</v>
      </c>
      <c r="Z768" s="19">
        <f t="shared" ca="1" si="323"/>
        <v>5.0978592860855815E-6</v>
      </c>
      <c r="AA768" s="46">
        <f t="shared" ca="1" si="324"/>
        <v>11.937760469612037</v>
      </c>
      <c r="AB768" s="47">
        <f t="shared" ca="1" si="325"/>
        <v>-0.49892823588878193</v>
      </c>
      <c r="AC768" s="46">
        <f t="shared" ca="1" si="326"/>
        <v>325</v>
      </c>
      <c r="AD768" s="46">
        <f t="shared" ca="1" si="327"/>
        <v>0.25794912559618444</v>
      </c>
      <c r="AE768" s="46">
        <f t="shared" ca="1" si="328"/>
        <v>-0.64968107451988377</v>
      </c>
      <c r="AF768" s="46">
        <f t="shared" ca="1" si="329"/>
        <v>-0.49892823588878193</v>
      </c>
      <c r="AG768" s="46">
        <f t="shared" ca="1" si="317"/>
        <v>0.29645413071382659</v>
      </c>
      <c r="AH768" s="48">
        <f t="shared" ca="1" si="330"/>
        <v>0.24892938456709207</v>
      </c>
      <c r="AJ768" s="31">
        <f t="shared" si="318"/>
        <v>498</v>
      </c>
      <c r="AK768" s="20">
        <v>760</v>
      </c>
      <c r="AL768" s="20">
        <f t="shared" si="315"/>
        <v>5.7205725292270269E-2</v>
      </c>
      <c r="AM768" s="20">
        <f t="shared" si="316"/>
        <v>-5.559347488384165E-2</v>
      </c>
      <c r="AN768" s="20">
        <f t="shared" ca="1" si="331"/>
        <v>3.2116807204398308E-2</v>
      </c>
      <c r="AO768" s="20">
        <f t="shared" ca="1" si="332"/>
        <v>2.8601817061907463E-2</v>
      </c>
      <c r="AP768" s="20">
        <f t="shared" ca="1" si="319"/>
        <v>-5.0390659198757724E-5</v>
      </c>
      <c r="AQ768" s="31">
        <f t="shared" ca="1" si="320"/>
        <v>-3.6410066283515431E-2</v>
      </c>
      <c r="AR768" s="89">
        <f t="shared" ca="1" si="321"/>
        <v>-3.503957338597509E-2</v>
      </c>
      <c r="AT768" s="64">
        <f t="shared" si="333"/>
        <v>-1.8863636363636365</v>
      </c>
      <c r="AU768" s="65">
        <f t="shared" ca="1" si="334"/>
        <v>-4.7898895082337216E-9</v>
      </c>
      <c r="AV768" s="66">
        <f t="shared" ca="1" si="335"/>
        <v>-2.3160238944296388E-3</v>
      </c>
    </row>
    <row r="769" spans="2:48" x14ac:dyDescent="0.2">
      <c r="B769" s="3">
        <v>39000</v>
      </c>
      <c r="C769" s="4">
        <v>1353.420044</v>
      </c>
      <c r="D769" s="4">
        <v>771.32000700000003</v>
      </c>
      <c r="E769" s="4">
        <v>745.88000499999998</v>
      </c>
      <c r="F769" s="4">
        <v>68.25</v>
      </c>
      <c r="G769" s="4">
        <v>99.349997999999999</v>
      </c>
      <c r="I769" s="74">
        <v>39000</v>
      </c>
      <c r="J769" s="75">
        <f t="shared" si="308"/>
        <v>2.0434527790284536E-3</v>
      </c>
      <c r="K769" s="75">
        <f t="shared" si="309"/>
        <v>3.8131573065796334E-3</v>
      </c>
      <c r="L769" s="75">
        <f t="shared" si="310"/>
        <v>1.7594020544530885E-3</v>
      </c>
      <c r="M769" s="75">
        <f t="shared" si="311"/>
        <v>1.1735661192185049E-3</v>
      </c>
      <c r="N769" s="76">
        <f t="shared" si="312"/>
        <v>-3.9101665111322802E-3</v>
      </c>
      <c r="P769" s="77">
        <v>43481</v>
      </c>
      <c r="Q769" s="78">
        <v>2.2219855538147541E-3</v>
      </c>
      <c r="R769" s="78">
        <v>6.8031066595189297E-3</v>
      </c>
      <c r="S769" s="78">
        <v>6.5595412395529845E-3</v>
      </c>
      <c r="T769" s="78">
        <v>2.7837235958735329E-3</v>
      </c>
      <c r="U769" s="79">
        <v>8.4574329723247413E-4</v>
      </c>
      <c r="W769" s="44">
        <f t="shared" si="313"/>
        <v>43476</v>
      </c>
      <c r="X769" s="20">
        <f t="shared" ca="1" si="314"/>
        <v>1.4097838080868001E-3</v>
      </c>
      <c r="Y769" s="20">
        <f t="shared" ca="1" si="322"/>
        <v>1.9874903855437195E-6</v>
      </c>
      <c r="Z769" s="20">
        <f t="shared" ca="1" si="323"/>
        <v>4.4209852764695655E-6</v>
      </c>
      <c r="AA769" s="20">
        <f t="shared" ca="1" si="324"/>
        <v>11.879589727699837</v>
      </c>
      <c r="AB769" s="31">
        <f t="shared" ca="1" si="325"/>
        <v>0.67049104825335559</v>
      </c>
      <c r="AC769" s="20">
        <f t="shared" ca="1" si="326"/>
        <v>969</v>
      </c>
      <c r="AD769" s="20">
        <f t="shared" ca="1" si="327"/>
        <v>0.76987281399046104</v>
      </c>
      <c r="AE769" s="20">
        <f t="shared" ca="1" si="328"/>
        <v>0.73842805406129264</v>
      </c>
      <c r="AF769" s="20">
        <f t="shared" ca="1" si="329"/>
        <v>0.67049104825335559</v>
      </c>
      <c r="AG769" s="20">
        <f t="shared" ca="1" si="317"/>
        <v>0.39055408987154944</v>
      </c>
      <c r="AH769" s="45">
        <f t="shared" ca="1" si="330"/>
        <v>0.44955824578788361</v>
      </c>
      <c r="AJ769" s="47">
        <f t="shared" si="318"/>
        <v>497</v>
      </c>
      <c r="AK769" s="46">
        <v>761</v>
      </c>
      <c r="AL769" s="46">
        <f t="shared" si="315"/>
        <v>5.7205725292270269E-2</v>
      </c>
      <c r="AM769" s="46">
        <f t="shared" si="316"/>
        <v>-5.559347488384165E-2</v>
      </c>
      <c r="AN769" s="46">
        <f t="shared" ca="1" si="331"/>
        <v>6.9179322384815473E-2</v>
      </c>
      <c r="AO769" s="94">
        <f t="shared" ca="1" si="332"/>
        <v>1.5495831396068447E-2</v>
      </c>
      <c r="AP769" s="46">
        <f t="shared" ca="1" si="319"/>
        <v>1.5793357010782633E-2</v>
      </c>
      <c r="AQ769" s="47">
        <f t="shared" ca="1" si="320"/>
        <v>-3.4407296628865165E-2</v>
      </c>
      <c r="AR769" s="90">
        <f t="shared" ca="1" si="321"/>
        <v>-3.6001577670714463E-2</v>
      </c>
      <c r="AT769" s="67">
        <f t="shared" si="333"/>
        <v>-1.868421052631579</v>
      </c>
      <c r="AU769" s="56">
        <f t="shared" ca="1" si="334"/>
        <v>-4.6604049796243748E-4</v>
      </c>
      <c r="AV769" s="57">
        <f t="shared" ca="1" si="335"/>
        <v>-2.4216859270898556E-3</v>
      </c>
    </row>
    <row r="770" spans="2:48" x14ac:dyDescent="0.2">
      <c r="B770" s="3">
        <v>39001</v>
      </c>
      <c r="C770" s="4">
        <v>1349.9499510000001</v>
      </c>
      <c r="D770" s="4">
        <v>769.61999500000002</v>
      </c>
      <c r="E770" s="4">
        <v>741.71002199999998</v>
      </c>
      <c r="F770" s="4">
        <v>68.199996999999996</v>
      </c>
      <c r="G770" s="4">
        <v>99.239998</v>
      </c>
      <c r="I770" s="77">
        <v>39001</v>
      </c>
      <c r="J770" s="78">
        <f t="shared" si="308"/>
        <v>-2.563943851270394E-3</v>
      </c>
      <c r="K770" s="78">
        <f t="shared" si="309"/>
        <v>-2.2040294359951889E-3</v>
      </c>
      <c r="L770" s="78">
        <f t="shared" si="310"/>
        <v>-5.590688813276342E-3</v>
      </c>
      <c r="M770" s="78">
        <f t="shared" si="311"/>
        <v>-7.3264468864474427E-4</v>
      </c>
      <c r="N770" s="79">
        <f t="shared" si="312"/>
        <v>-1.1071968013527231E-3</v>
      </c>
      <c r="P770" s="74">
        <v>43482</v>
      </c>
      <c r="Q770" s="75">
        <v>7.5914002737062442E-3</v>
      </c>
      <c r="R770" s="75">
        <v>9.1784035022908616E-3</v>
      </c>
      <c r="S770" s="75">
        <v>8.6272423336322384E-3</v>
      </c>
      <c r="T770" s="75">
        <v>3.5923741478650906E-3</v>
      </c>
      <c r="U770" s="76">
        <v>-7.5112194627499163E-4</v>
      </c>
      <c r="W770" s="42">
        <f t="shared" si="313"/>
        <v>43479</v>
      </c>
      <c r="X770" s="19">
        <f t="shared" ca="1" si="314"/>
        <v>-1.4077991156884637E-3</v>
      </c>
      <c r="Y770" s="46">
        <f t="shared" ca="1" si="322"/>
        <v>1.9818983501332207E-6</v>
      </c>
      <c r="Z770" s="19">
        <f t="shared" ca="1" si="323"/>
        <v>4.108631843849887E-6</v>
      </c>
      <c r="AA770" s="46">
        <f t="shared" ca="1" si="324"/>
        <v>11.920046184064692</v>
      </c>
      <c r="AB770" s="47">
        <f t="shared" ca="1" si="325"/>
        <v>-0.69453170231308337</v>
      </c>
      <c r="AC770" s="46">
        <f t="shared" ca="1" si="326"/>
        <v>238</v>
      </c>
      <c r="AD770" s="46">
        <f t="shared" ca="1" si="327"/>
        <v>0.18879173290937998</v>
      </c>
      <c r="AE770" s="46">
        <f t="shared" ca="1" si="328"/>
        <v>-0.88235758348720461</v>
      </c>
      <c r="AF770" s="46">
        <f t="shared" ca="1" si="329"/>
        <v>-0.69453170231308337</v>
      </c>
      <c r="AG770" s="46">
        <f t="shared" ca="1" si="317"/>
        <v>0.54771763855823308</v>
      </c>
      <c r="AH770" s="48">
        <f t="shared" ca="1" si="330"/>
        <v>0.48237428551790956</v>
      </c>
      <c r="AJ770" s="31">
        <f t="shared" si="318"/>
        <v>496</v>
      </c>
      <c r="AK770" s="20">
        <v>762</v>
      </c>
      <c r="AL770" s="20">
        <f t="shared" si="315"/>
        <v>5.7205725292270269E-2</v>
      </c>
      <c r="AM770" s="20">
        <f t="shared" si="316"/>
        <v>-5.559347488384165E-2</v>
      </c>
      <c r="AN770" s="20">
        <f t="shared" ca="1" si="331"/>
        <v>8.4800415757186789E-2</v>
      </c>
      <c r="AO770" s="20">
        <f t="shared" ca="1" si="332"/>
        <v>3.5662440912228491E-2</v>
      </c>
      <c r="AP770" s="20">
        <f t="shared" ca="1" si="319"/>
        <v>3.655045024140862E-2</v>
      </c>
      <c r="AQ770" s="31">
        <f t="shared" ca="1" si="320"/>
        <v>-1.3111067135475406E-2</v>
      </c>
      <c r="AR770" s="89">
        <f t="shared" ca="1" si="321"/>
        <v>-1.4118339557463631E-2</v>
      </c>
      <c r="AT770" s="64">
        <f t="shared" si="333"/>
        <v>-1.8507462686567164</v>
      </c>
      <c r="AU770" s="65">
        <f t="shared" ca="1" si="334"/>
        <v>-2.472477480497929E-3</v>
      </c>
      <c r="AV770" s="66">
        <f t="shared" ca="1" si="335"/>
        <v>-3.6890464881523063E-4</v>
      </c>
    </row>
    <row r="771" spans="2:48" x14ac:dyDescent="0.2">
      <c r="B771" s="3">
        <v>39002</v>
      </c>
      <c r="C771" s="4">
        <v>1362.829956</v>
      </c>
      <c r="D771" s="4">
        <v>781.02002000000005</v>
      </c>
      <c r="E771" s="4">
        <v>757.09002699999996</v>
      </c>
      <c r="F771" s="4">
        <v>68.930000000000007</v>
      </c>
      <c r="G771" s="4">
        <v>99.339995999999999</v>
      </c>
      <c r="I771" s="74">
        <v>39002</v>
      </c>
      <c r="J771" s="75">
        <f t="shared" si="308"/>
        <v>9.54109816475706E-3</v>
      </c>
      <c r="K771" s="75">
        <f t="shared" si="309"/>
        <v>1.4812537452330649E-2</v>
      </c>
      <c r="L771" s="75">
        <f t="shared" si="310"/>
        <v>2.0735873244004763E-2</v>
      </c>
      <c r="M771" s="75">
        <f t="shared" si="311"/>
        <v>1.0703856775829633E-2</v>
      </c>
      <c r="N771" s="76">
        <f t="shared" si="312"/>
        <v>1.0076380694808093E-3</v>
      </c>
      <c r="P771" s="77">
        <v>43483</v>
      </c>
      <c r="Q771" s="78">
        <v>1.3183053048657441E-2</v>
      </c>
      <c r="R771" s="78">
        <v>1.3977262406475729E-2</v>
      </c>
      <c r="S771" s="78">
        <v>1.0393593457147726E-2</v>
      </c>
      <c r="T771" s="78">
        <v>1.0087911000454083E-2</v>
      </c>
      <c r="U771" s="79">
        <v>-7.5168655454296201E-4</v>
      </c>
      <c r="W771" s="44">
        <f t="shared" si="313"/>
        <v>43480</v>
      </c>
      <c r="X771" s="20">
        <f t="shared" ca="1" si="314"/>
        <v>1.8793232729456266E-4</v>
      </c>
      <c r="Y771" s="20">
        <f t="shared" ca="1" si="322"/>
        <v>3.531855964235062E-8</v>
      </c>
      <c r="Z771" s="20">
        <f t="shared" ca="1" si="323"/>
        <v>3.8764162411799511E-6</v>
      </c>
      <c r="AA771" s="20">
        <f t="shared" ca="1" si="324"/>
        <v>12.451488343284689</v>
      </c>
      <c r="AB771" s="31">
        <f t="shared" ca="1" si="325"/>
        <v>9.5452276303801625E-2</v>
      </c>
      <c r="AC771" s="20">
        <f t="shared" ca="1" si="326"/>
        <v>630</v>
      </c>
      <c r="AD771" s="20">
        <f t="shared" ca="1" si="327"/>
        <v>0.50039745627980925</v>
      </c>
      <c r="AE771" s="20">
        <f t="shared" ca="1" si="328"/>
        <v>9.9627531371074274E-4</v>
      </c>
      <c r="AF771" s="20">
        <f t="shared" ca="1" si="329"/>
        <v>9.5452276303801625E-2</v>
      </c>
      <c r="AG771" s="20">
        <f t="shared" ca="1" si="317"/>
        <v>2.4904588580507408E-3</v>
      </c>
      <c r="AH771" s="45">
        <f t="shared" ca="1" si="330"/>
        <v>9.1111370515772894E-3</v>
      </c>
      <c r="AJ771" s="47">
        <f t="shared" si="318"/>
        <v>495</v>
      </c>
      <c r="AK771" s="46">
        <v>763</v>
      </c>
      <c r="AL771" s="46">
        <f t="shared" si="315"/>
        <v>5.7205725292270269E-2</v>
      </c>
      <c r="AM771" s="46">
        <f t="shared" si="316"/>
        <v>-5.559347488384165E-2</v>
      </c>
      <c r="AN771" s="46">
        <f t="shared" ca="1" si="331"/>
        <v>8.3547019898645214E-2</v>
      </c>
      <c r="AO771" s="94">
        <f t="shared" ca="1" si="332"/>
        <v>0.16914185576628585</v>
      </c>
      <c r="AP771" s="46">
        <f t="shared" ca="1" si="319"/>
        <v>4.2387651903974789E-2</v>
      </c>
      <c r="AQ771" s="47">
        <f t="shared" ca="1" si="320"/>
        <v>6.2299379419158821E-2</v>
      </c>
      <c r="AR771" s="90">
        <f t="shared" ca="1" si="321"/>
        <v>5.5258587423105986E-2</v>
      </c>
      <c r="AT771" s="67">
        <f t="shared" si="333"/>
        <v>-1.8333333333333333</v>
      </c>
      <c r="AU771" s="56">
        <f t="shared" ca="1" si="334"/>
        <v>-3.2939738955429856E-3</v>
      </c>
      <c r="AV771" s="57">
        <f t="shared" ca="1" si="335"/>
        <v>-5.5981043873279193E-3</v>
      </c>
    </row>
    <row r="772" spans="2:48" x14ac:dyDescent="0.2">
      <c r="B772" s="3">
        <v>39003</v>
      </c>
      <c r="C772" s="4">
        <v>1365.619995</v>
      </c>
      <c r="D772" s="4">
        <v>784.65002400000003</v>
      </c>
      <c r="E772" s="4">
        <v>762.65002400000003</v>
      </c>
      <c r="F772" s="4">
        <v>69.050003000000004</v>
      </c>
      <c r="G772" s="4">
        <v>99.089995999999999</v>
      </c>
      <c r="I772" s="77">
        <v>39003</v>
      </c>
      <c r="J772" s="78">
        <f t="shared" si="308"/>
        <v>2.047239266877385E-3</v>
      </c>
      <c r="K772" s="78">
        <f t="shared" si="309"/>
        <v>4.6477733054781168E-3</v>
      </c>
      <c r="L772" s="78">
        <f t="shared" si="310"/>
        <v>7.3439046899505213E-3</v>
      </c>
      <c r="M772" s="78">
        <f t="shared" si="311"/>
        <v>1.7409400841432898E-3</v>
      </c>
      <c r="N772" s="79">
        <f t="shared" si="312"/>
        <v>-2.5166097248483883E-3</v>
      </c>
      <c r="P772" s="74">
        <v>43487</v>
      </c>
      <c r="Q772" s="75">
        <v>-1.4157306316348407E-2</v>
      </c>
      <c r="R772" s="75">
        <v>-1.5314324391250536E-2</v>
      </c>
      <c r="S772" s="75">
        <v>-1.6897166273187145E-2</v>
      </c>
      <c r="T772" s="75">
        <v>-1.546396535232071E-2</v>
      </c>
      <c r="U772" s="76">
        <v>8.4629996890086938E-4</v>
      </c>
      <c r="W772" s="42">
        <f t="shared" si="313"/>
        <v>43481</v>
      </c>
      <c r="X772" s="19">
        <f t="shared" ca="1" si="314"/>
        <v>8.4574329723247413E-4</v>
      </c>
      <c r="Y772" s="46">
        <f t="shared" ca="1" si="322"/>
        <v>7.1528172481365703E-7</v>
      </c>
      <c r="Z772" s="19">
        <f t="shared" ca="1" si="323"/>
        <v>3.1963436727576433E-6</v>
      </c>
      <c r="AA772" s="46">
        <f t="shared" ca="1" si="324"/>
        <v>12.4297217717431</v>
      </c>
      <c r="AB772" s="47">
        <f t="shared" ca="1" si="325"/>
        <v>0.47305521025178404</v>
      </c>
      <c r="AC772" s="46">
        <f t="shared" ca="1" si="326"/>
        <v>866</v>
      </c>
      <c r="AD772" s="46">
        <f t="shared" ca="1" si="327"/>
        <v>0.68799682034976151</v>
      </c>
      <c r="AE772" s="46">
        <f t="shared" ca="1" si="328"/>
        <v>0.49018024407543798</v>
      </c>
      <c r="AF772" s="46">
        <f t="shared" ca="1" si="329"/>
        <v>0.47305521025178404</v>
      </c>
      <c r="AG772" s="46">
        <f t="shared" ca="1" si="317"/>
        <v>0.18276260383465576</v>
      </c>
      <c r="AH772" s="48">
        <f t="shared" ca="1" si="330"/>
        <v>0.22378123194635957</v>
      </c>
      <c r="AJ772" s="31">
        <f t="shared" si="318"/>
        <v>494</v>
      </c>
      <c r="AK772" s="20">
        <v>764</v>
      </c>
      <c r="AL772" s="20">
        <f t="shared" si="315"/>
        <v>5.7205725292270269E-2</v>
      </c>
      <c r="AM772" s="20">
        <f t="shared" si="316"/>
        <v>-5.559347488384165E-2</v>
      </c>
      <c r="AN772" s="20">
        <f t="shared" ca="1" si="331"/>
        <v>-0.10096047254877719</v>
      </c>
      <c r="AO772" s="20">
        <f t="shared" ca="1" si="332"/>
        <v>5.3273293929314235E-4</v>
      </c>
      <c r="AP772" s="20">
        <f t="shared" ca="1" si="319"/>
        <v>-4.6076203075459801E-2</v>
      </c>
      <c r="AQ772" s="31">
        <f t="shared" ca="1" si="320"/>
        <v>-4.4280002111178177E-2</v>
      </c>
      <c r="AR772" s="89">
        <f t="shared" ca="1" si="321"/>
        <v>-4.2960974974377654E-2</v>
      </c>
      <c r="AT772" s="64">
        <f t="shared" si="333"/>
        <v>-1.8161764705882353</v>
      </c>
      <c r="AU772" s="65">
        <f t="shared" ca="1" si="334"/>
        <v>-3.8557725955382341E-3</v>
      </c>
      <c r="AV772" s="66">
        <f t="shared" ca="1" si="335"/>
        <v>-3.3520176954046207E-3</v>
      </c>
    </row>
    <row r="773" spans="2:48" x14ac:dyDescent="0.2">
      <c r="B773" s="3">
        <v>39006</v>
      </c>
      <c r="C773" s="4">
        <v>1369.0600589999999</v>
      </c>
      <c r="D773" s="4">
        <v>790.45001200000002</v>
      </c>
      <c r="E773" s="4">
        <v>769.47997999999995</v>
      </c>
      <c r="F773" s="4">
        <v>69.309997999999993</v>
      </c>
      <c r="G773" s="4">
        <v>99.25</v>
      </c>
      <c r="I773" s="74">
        <v>39006</v>
      </c>
      <c r="J773" s="75">
        <f t="shared" si="308"/>
        <v>2.5190492322865357E-3</v>
      </c>
      <c r="K773" s="75">
        <f t="shared" si="309"/>
        <v>7.3918152330292733E-3</v>
      </c>
      <c r="L773" s="75">
        <f t="shared" si="310"/>
        <v>8.955557313402673E-3</v>
      </c>
      <c r="M773" s="75">
        <f t="shared" si="311"/>
        <v>3.7653148255473545E-3</v>
      </c>
      <c r="N773" s="76">
        <f t="shared" si="312"/>
        <v>1.6147341453117093E-3</v>
      </c>
      <c r="P773" s="77">
        <v>43488</v>
      </c>
      <c r="Q773" s="78">
        <v>2.2029128397908779E-3</v>
      </c>
      <c r="R773" s="78">
        <v>-1.5535921872125923E-3</v>
      </c>
      <c r="S773" s="78">
        <v>-2.1887139231171375E-3</v>
      </c>
      <c r="T773" s="78">
        <v>4.581200991184582E-3</v>
      </c>
      <c r="U773" s="79">
        <v>1.0334554484506388E-3</v>
      </c>
      <c r="W773" s="44">
        <f t="shared" si="313"/>
        <v>43482</v>
      </c>
      <c r="X773" s="20">
        <f t="shared" ca="1" si="314"/>
        <v>-7.5112194627499163E-4</v>
      </c>
      <c r="Y773" s="20">
        <f t="shared" ca="1" si="322"/>
        <v>5.6418417817593142E-7</v>
      </c>
      <c r="Z773" s="20">
        <f t="shared" ca="1" si="323"/>
        <v>2.8715643161642269E-6</v>
      </c>
      <c r="AA773" s="20">
        <f t="shared" ca="1" si="324"/>
        <v>12.564180854794477</v>
      </c>
      <c r="AB773" s="31">
        <f t="shared" ca="1" si="325"/>
        <v>-0.44325248334490452</v>
      </c>
      <c r="AC773" s="20">
        <f t="shared" ca="1" si="326"/>
        <v>349</v>
      </c>
      <c r="AD773" s="20">
        <f t="shared" ca="1" si="327"/>
        <v>0.27702702702702703</v>
      </c>
      <c r="AE773" s="20">
        <f t="shared" ca="1" si="328"/>
        <v>-0.59169618144047809</v>
      </c>
      <c r="AF773" s="20">
        <f t="shared" ca="1" si="329"/>
        <v>-0.44325248334490452</v>
      </c>
      <c r="AG773" s="20">
        <f t="shared" ca="1" si="317"/>
        <v>0.23892569640080913</v>
      </c>
      <c r="AH773" s="45">
        <f t="shared" ca="1" si="330"/>
        <v>0.19647276399142485</v>
      </c>
      <c r="AJ773" s="47">
        <f t="shared" si="318"/>
        <v>493</v>
      </c>
      <c r="AK773" s="46">
        <v>765</v>
      </c>
      <c r="AL773" s="46">
        <f t="shared" si="315"/>
        <v>5.7205725292270269E-2</v>
      </c>
      <c r="AM773" s="46">
        <f t="shared" si="316"/>
        <v>-5.559347488384165E-2</v>
      </c>
      <c r="AN773" s="46">
        <f t="shared" ca="1" si="331"/>
        <v>-2.2772633737775015E-2</v>
      </c>
      <c r="AO773" s="94">
        <f t="shared" ca="1" si="332"/>
        <v>2.2592831882424915E-2</v>
      </c>
      <c r="AP773" s="46">
        <f t="shared" ca="1" si="319"/>
        <v>8.9524728296105742E-3</v>
      </c>
      <c r="AQ773" s="47">
        <f t="shared" ca="1" si="320"/>
        <v>4.305426257819827E-2</v>
      </c>
      <c r="AR773" s="90">
        <f t="shared" ca="1" si="321"/>
        <v>4.3976426482705958E-2</v>
      </c>
      <c r="AT773" s="67">
        <f t="shared" si="333"/>
        <v>-1.7992700729927007</v>
      </c>
      <c r="AU773" s="56">
        <f t="shared" ca="1" si="334"/>
        <v>-1.442056842850488E-4</v>
      </c>
      <c r="AV773" s="57">
        <f t="shared" ca="1" si="335"/>
        <v>-3.4796553302594855E-3</v>
      </c>
    </row>
    <row r="774" spans="2:48" x14ac:dyDescent="0.2">
      <c r="B774" s="3">
        <v>39007</v>
      </c>
      <c r="C774" s="4">
        <v>1364.0500489999999</v>
      </c>
      <c r="D774" s="4">
        <v>783.82000700000003</v>
      </c>
      <c r="E774" s="4">
        <v>764.90997300000004</v>
      </c>
      <c r="F774" s="4">
        <v>68.879997000000003</v>
      </c>
      <c r="G774" s="4">
        <v>99.400002000000001</v>
      </c>
      <c r="I774" s="77">
        <v>39007</v>
      </c>
      <c r="J774" s="78">
        <f t="shared" si="308"/>
        <v>-3.65945231333344E-3</v>
      </c>
      <c r="K774" s="78">
        <f t="shared" si="309"/>
        <v>-8.3876334990807527E-3</v>
      </c>
      <c r="L774" s="78">
        <f t="shared" si="310"/>
        <v>-5.9390849908790592E-3</v>
      </c>
      <c r="M774" s="78">
        <f t="shared" si="311"/>
        <v>-6.204025572183542E-3</v>
      </c>
      <c r="N774" s="79">
        <f t="shared" si="312"/>
        <v>1.5113551637279661E-3</v>
      </c>
      <c r="P774" s="74">
        <v>43489</v>
      </c>
      <c r="Q774" s="75">
        <v>1.3757255722175522E-3</v>
      </c>
      <c r="R774" s="75">
        <v>7.0467273173662357E-3</v>
      </c>
      <c r="S774" s="75">
        <v>6.9795111810851693E-3</v>
      </c>
      <c r="T774" s="75">
        <v>1.1400488227997583E-3</v>
      </c>
      <c r="U774" s="76">
        <v>1.6893476765082081E-3</v>
      </c>
      <c r="W774" s="42">
        <f t="shared" si="313"/>
        <v>43483</v>
      </c>
      <c r="X774" s="19">
        <f t="shared" ca="1" si="314"/>
        <v>-7.5168655454296201E-4</v>
      </c>
      <c r="Y774" s="46">
        <f t="shared" ca="1" si="322"/>
        <v>5.6503267628066939E-7</v>
      </c>
      <c r="Z774" s="19">
        <f t="shared" ca="1" si="323"/>
        <v>2.5921573507096887E-6</v>
      </c>
      <c r="AA774" s="46">
        <f t="shared" ca="1" si="324"/>
        <v>12.645042305995153</v>
      </c>
      <c r="AB774" s="47">
        <f t="shared" ca="1" si="325"/>
        <v>-0.46688089383624093</v>
      </c>
      <c r="AC774" s="46">
        <f t="shared" ca="1" si="326"/>
        <v>340</v>
      </c>
      <c r="AD774" s="46">
        <f t="shared" ca="1" si="327"/>
        <v>0.26987281399046104</v>
      </c>
      <c r="AE774" s="46">
        <f t="shared" ca="1" si="328"/>
        <v>-0.613197696079259</v>
      </c>
      <c r="AF774" s="46">
        <f t="shared" ca="1" si="329"/>
        <v>-0.46688089383624093</v>
      </c>
      <c r="AG774" s="46">
        <f t="shared" ca="1" si="317"/>
        <v>0.26258314467380334</v>
      </c>
      <c r="AH774" s="48">
        <f t="shared" ca="1" si="330"/>
        <v>0.21797776902932725</v>
      </c>
      <c r="AJ774" s="31">
        <f t="shared" si="318"/>
        <v>492</v>
      </c>
      <c r="AK774" s="20">
        <v>766</v>
      </c>
      <c r="AL774" s="20">
        <f t="shared" si="315"/>
        <v>5.7205725292270269E-2</v>
      </c>
      <c r="AM774" s="20">
        <f t="shared" si="316"/>
        <v>-5.559347488384165E-2</v>
      </c>
      <c r="AN774" s="20">
        <f t="shared" ca="1" si="331"/>
        <v>2.7022710860859962E-2</v>
      </c>
      <c r="AO774" s="20">
        <f t="shared" ca="1" si="332"/>
        <v>0.10760788777128939</v>
      </c>
      <c r="AP774" s="20">
        <f t="shared" ca="1" si="319"/>
        <v>3.1122953900488668E-2</v>
      </c>
      <c r="AQ774" s="31">
        <f t="shared" ca="1" si="320"/>
        <v>3.2416690634812684E-3</v>
      </c>
      <c r="AR774" s="89">
        <f t="shared" ca="1" si="321"/>
        <v>5.7803089586572582E-3</v>
      </c>
      <c r="AT774" s="64">
        <f t="shared" si="333"/>
        <v>-1.7826086956521738</v>
      </c>
      <c r="AU774" s="65">
        <f t="shared" ca="1" si="334"/>
        <v>-1.726702984311724E-3</v>
      </c>
      <c r="AV774" s="66">
        <f t="shared" ca="1" si="335"/>
        <v>-5.956047121560294E-5</v>
      </c>
    </row>
    <row r="775" spans="2:48" x14ac:dyDescent="0.2">
      <c r="B775" s="3">
        <v>39008</v>
      </c>
      <c r="C775" s="4">
        <v>1365.8000489999999</v>
      </c>
      <c r="D775" s="4">
        <v>782.13000499999998</v>
      </c>
      <c r="E775" s="4">
        <v>763.40002400000003</v>
      </c>
      <c r="F775" s="4">
        <v>69.050003000000004</v>
      </c>
      <c r="G775" s="4">
        <v>99.519997000000004</v>
      </c>
      <c r="I775" s="74">
        <v>39008</v>
      </c>
      <c r="J775" s="75">
        <f t="shared" ref="J775:J838" si="336">(C775-C774)/C774</f>
        <v>1.282944127514195E-3</v>
      </c>
      <c r="K775" s="75">
        <f t="shared" ref="K775:K838" si="337">(D775-D774)/D774</f>
        <v>-2.1561098018770646E-3</v>
      </c>
      <c r="L775" s="75">
        <f t="shared" ref="L775:L838" si="338">(E775-E774)/E774</f>
        <v>-1.9740218500197354E-3</v>
      </c>
      <c r="M775" s="75">
        <f t="shared" ref="M775:M838" si="339">(F775-F774)/F774</f>
        <v>2.4681476104013297E-3</v>
      </c>
      <c r="N775" s="76">
        <f t="shared" ref="N775:N838" si="340">(G775-G774)/G774</f>
        <v>1.2071931346641519E-3</v>
      </c>
      <c r="P775" s="77">
        <v>43490</v>
      </c>
      <c r="Q775" s="78">
        <v>8.4886941971221846E-3</v>
      </c>
      <c r="R775" s="78">
        <v>1.0749023868532917E-2</v>
      </c>
      <c r="S775" s="78">
        <v>1.2592062039913593E-2</v>
      </c>
      <c r="T775" s="78">
        <v>1.1387619791969682E-2</v>
      </c>
      <c r="U775" s="79">
        <v>-4.6849993998397606E-4</v>
      </c>
      <c r="W775" s="44">
        <f t="shared" si="313"/>
        <v>43487</v>
      </c>
      <c r="X775" s="20">
        <f t="shared" ca="1" si="314"/>
        <v>8.4629996890086938E-4</v>
      </c>
      <c r="Y775" s="20">
        <f t="shared" ca="1" si="322"/>
        <v>7.1622363736161245E-7</v>
      </c>
      <c r="Z775" s="20">
        <f t="shared" ca="1" si="323"/>
        <v>2.3859638478732388E-6</v>
      </c>
      <c r="AA775" s="20">
        <f t="shared" ca="1" si="324"/>
        <v>12.64572528660109</v>
      </c>
      <c r="AB775" s="31">
        <f t="shared" ca="1" si="325"/>
        <v>0.54788876569403511</v>
      </c>
      <c r="AC775" s="20">
        <f t="shared" ca="1" si="326"/>
        <v>906</v>
      </c>
      <c r="AD775" s="20">
        <f t="shared" ca="1" si="327"/>
        <v>0.71979332273449925</v>
      </c>
      <c r="AE775" s="20">
        <f t="shared" ca="1" si="328"/>
        <v>0.58222764518811121</v>
      </c>
      <c r="AF775" s="20">
        <f t="shared" ca="1" si="329"/>
        <v>0.54788876569403511</v>
      </c>
      <c r="AG775" s="20">
        <f t="shared" ca="1" si="317"/>
        <v>0.25234646698224883</v>
      </c>
      <c r="AH775" s="45">
        <f t="shared" ca="1" si="330"/>
        <v>0.30018209957373332</v>
      </c>
      <c r="AJ775" s="47">
        <f t="shared" si="318"/>
        <v>491</v>
      </c>
      <c r="AK775" s="46">
        <v>767</v>
      </c>
      <c r="AL775" s="46">
        <f t="shared" si="315"/>
        <v>5.7205725292270269E-2</v>
      </c>
      <c r="AM775" s="46">
        <f t="shared" si="316"/>
        <v>-5.559347488384165E-2</v>
      </c>
      <c r="AN775" s="46">
        <f t="shared" ca="1" si="331"/>
        <v>1.4196480508520938E-2</v>
      </c>
      <c r="AO775" s="94">
        <f t="shared" ca="1" si="332"/>
        <v>0.15399624582792595</v>
      </c>
      <c r="AP775" s="46">
        <f t="shared" ca="1" si="319"/>
        <v>-1.0336864756339189E-2</v>
      </c>
      <c r="AQ775" s="47">
        <f t="shared" ca="1" si="320"/>
        <v>-1.6509955911743274E-2</v>
      </c>
      <c r="AR775" s="90">
        <f t="shared" ca="1" si="321"/>
        <v>-1.8840692972031607E-2</v>
      </c>
      <c r="AT775" s="67">
        <f t="shared" si="333"/>
        <v>-1.7661870503597121</v>
      </c>
      <c r="AU775" s="56">
        <f t="shared" ca="1" si="334"/>
        <v>-1.8871845157735967E-4</v>
      </c>
      <c r="AV775" s="57">
        <f t="shared" ca="1" si="335"/>
        <v>-6.2694644038914873E-4</v>
      </c>
    </row>
    <row r="776" spans="2:48" x14ac:dyDescent="0.2">
      <c r="B776" s="3">
        <v>39009</v>
      </c>
      <c r="C776" s="4">
        <v>1366.959961</v>
      </c>
      <c r="D776" s="4">
        <v>785.76000999999997</v>
      </c>
      <c r="E776" s="4">
        <v>767.39001499999995</v>
      </c>
      <c r="F776" s="4">
        <v>69.569999999999993</v>
      </c>
      <c r="G776" s="4">
        <v>99.470000999999996</v>
      </c>
      <c r="I776" s="77">
        <v>39009</v>
      </c>
      <c r="J776" s="78">
        <f t="shared" si="336"/>
        <v>8.4925461882164326E-4</v>
      </c>
      <c r="K776" s="78">
        <f t="shared" si="337"/>
        <v>4.6411785467813408E-3</v>
      </c>
      <c r="L776" s="78">
        <f t="shared" si="338"/>
        <v>5.2266058089617219E-3</v>
      </c>
      <c r="M776" s="78">
        <f t="shared" si="339"/>
        <v>7.5307310269050872E-3</v>
      </c>
      <c r="N776" s="79">
        <f t="shared" si="340"/>
        <v>-5.0237139778056114E-4</v>
      </c>
      <c r="P776" s="74">
        <v>43493</v>
      </c>
      <c r="Q776" s="75">
        <v>-7.8468274522027516E-3</v>
      </c>
      <c r="R776" s="75">
        <v>-1.3801432304106505E-3</v>
      </c>
      <c r="S776" s="75">
        <v>-6.278407897414965E-3</v>
      </c>
      <c r="T776" s="75">
        <v>-5.4688114997204808E-3</v>
      </c>
      <c r="U776" s="76">
        <v>-5.6240157480324192E-4</v>
      </c>
      <c r="W776" s="42">
        <f t="shared" ref="W776:W839" si="341">IF($P773="","",$P773)</f>
        <v>43488</v>
      </c>
      <c r="X776" s="19">
        <f t="shared" ref="X776:X839" ca="1" si="342">OFFSET(Q773,0,$X$1)</f>
        <v>1.0334554484506388E-3</v>
      </c>
      <c r="Y776" s="46">
        <f t="shared" ca="1" si="322"/>
        <v>1.068030163932311E-6</v>
      </c>
      <c r="Z776" s="19">
        <f t="shared" ca="1" si="323"/>
        <v>2.2731328082842722E-6</v>
      </c>
      <c r="AA776" s="46">
        <f t="shared" ca="1" si="324"/>
        <v>12.524502151923782</v>
      </c>
      <c r="AB776" s="47">
        <f t="shared" ca="1" si="325"/>
        <v>0.68545563988001967</v>
      </c>
      <c r="AC776" s="46">
        <f t="shared" ca="1" si="326"/>
        <v>975</v>
      </c>
      <c r="AD776" s="46">
        <f t="shared" ca="1" si="327"/>
        <v>0.7746422893481717</v>
      </c>
      <c r="AE776" s="46">
        <f t="shared" ca="1" si="328"/>
        <v>0.75422284641578752</v>
      </c>
      <c r="AF776" s="46">
        <f t="shared" ca="1" si="329"/>
        <v>0.68545563988001967</v>
      </c>
      <c r="AG776" s="46">
        <f t="shared" ca="1" si="317"/>
        <v>0.40948207050459068</v>
      </c>
      <c r="AH776" s="48">
        <f t="shared" ca="1" si="330"/>
        <v>0.46984943424332726</v>
      </c>
      <c r="AJ776" s="31">
        <f t="shared" si="318"/>
        <v>490</v>
      </c>
      <c r="AK776" s="20">
        <v>768</v>
      </c>
      <c r="AL776" s="20">
        <f t="shared" ref="AL776:AL839" si="343">1/$AJ$8+2/SQRT($AJ$9)</f>
        <v>5.7205725292270269E-2</v>
      </c>
      <c r="AM776" s="20">
        <f t="shared" ref="AM776:AM839" si="344">1/$AJ$8-2/SQRT($AJ$8)</f>
        <v>-5.559347488384165E-2</v>
      </c>
      <c r="AN776" s="20">
        <f t="shared" ca="1" si="331"/>
        <v>-3.4112324196325761E-2</v>
      </c>
      <c r="AO776" s="20">
        <f t="shared" ca="1" si="332"/>
        <v>2.5664097956026401E-2</v>
      </c>
      <c r="AP776" s="20">
        <f t="shared" ca="1" si="319"/>
        <v>-3.1408563855690734E-2</v>
      </c>
      <c r="AQ776" s="31">
        <f t="shared" ca="1" si="320"/>
        <v>7.2054195826164408E-4</v>
      </c>
      <c r="AR776" s="89">
        <f t="shared" ca="1" si="321"/>
        <v>1.7514825870911166E-3</v>
      </c>
      <c r="AT776" s="64">
        <f t="shared" si="333"/>
        <v>-1.75</v>
      </c>
      <c r="AU776" s="65">
        <f t="shared" ca="1" si="334"/>
        <v>-1.7263712960847539E-3</v>
      </c>
      <c r="AV776" s="66">
        <f t="shared" ca="1" si="335"/>
        <v>-5.3684596925459342E-6</v>
      </c>
    </row>
    <row r="777" spans="2:48" x14ac:dyDescent="0.2">
      <c r="B777" s="3">
        <v>39010</v>
      </c>
      <c r="C777" s="4">
        <v>1368.599976</v>
      </c>
      <c r="D777" s="4">
        <v>780.32000700000003</v>
      </c>
      <c r="E777" s="4">
        <v>762.13000499999998</v>
      </c>
      <c r="F777" s="4">
        <v>69.790001000000004</v>
      </c>
      <c r="G777" s="4">
        <v>99.440002000000007</v>
      </c>
      <c r="I777" s="74">
        <v>39010</v>
      </c>
      <c r="J777" s="75">
        <f t="shared" si="336"/>
        <v>1.1997535017779124E-3</v>
      </c>
      <c r="K777" s="75">
        <f t="shared" si="337"/>
        <v>-6.9232372871710964E-3</v>
      </c>
      <c r="L777" s="75">
        <f t="shared" si="338"/>
        <v>-6.8544154825886886E-3</v>
      </c>
      <c r="M777" s="75">
        <f t="shared" si="339"/>
        <v>3.1622969670836651E-3</v>
      </c>
      <c r="N777" s="76">
        <f t="shared" si="340"/>
        <v>-3.0158841558661947E-4</v>
      </c>
      <c r="P777" s="77">
        <v>43494</v>
      </c>
      <c r="Q777" s="78">
        <v>-1.4562467073728508E-3</v>
      </c>
      <c r="R777" s="78">
        <v>-2.7559110587732221E-5</v>
      </c>
      <c r="S777" s="78">
        <v>-1.4184127642831721E-3</v>
      </c>
      <c r="T777" s="78">
        <v>2.2642567600111526E-3</v>
      </c>
      <c r="U777" s="79">
        <v>2.6261394871654963E-3</v>
      </c>
      <c r="W777" s="44">
        <f t="shared" si="341"/>
        <v>43489</v>
      </c>
      <c r="X777" s="20">
        <f t="shared" ca="1" si="342"/>
        <v>1.6893476765082081E-3</v>
      </c>
      <c r="Y777" s="20">
        <f t="shared" ca="1" si="322"/>
        <v>2.8538955721236811E-6</v>
      </c>
      <c r="Z777" s="20">
        <f t="shared" ca="1" si="323"/>
        <v>2.2816827856160913E-6</v>
      </c>
      <c r="AA777" s="20">
        <f t="shared" ca="1" si="324"/>
        <v>11.739811898628639</v>
      </c>
      <c r="AB777" s="31">
        <f t="shared" ca="1" si="325"/>
        <v>1.118385186211696</v>
      </c>
      <c r="AC777" s="20">
        <f t="shared" ca="1" si="326"/>
        <v>1120</v>
      </c>
      <c r="AD777" s="20">
        <f t="shared" ca="1" si="327"/>
        <v>0.88990461049284575</v>
      </c>
      <c r="AE777" s="20">
        <f t="shared" ca="1" si="328"/>
        <v>1.2260209827495934</v>
      </c>
      <c r="AF777" s="20">
        <f t="shared" ca="1" si="329"/>
        <v>1.118385186211696</v>
      </c>
      <c r="AG777" s="20">
        <f t="shared" ref="AG777:AG840" ca="1" si="345">($AF777-mr)^2</f>
        <v>1.1509801024611697</v>
      </c>
      <c r="AH777" s="45">
        <f t="shared" ca="1" si="330"/>
        <v>1.2507854247377701</v>
      </c>
      <c r="AJ777" s="47">
        <f t="shared" ref="AJ777:AJ840" si="346">COUNT($Q$6:$Q$1263)-$AK777</f>
        <v>489</v>
      </c>
      <c r="AK777" s="46">
        <v>769</v>
      </c>
      <c r="AL777" s="46">
        <f t="shared" si="343"/>
        <v>5.7205725292270269E-2</v>
      </c>
      <c r="AM777" s="46">
        <f t="shared" si="344"/>
        <v>-5.559347488384165E-2</v>
      </c>
      <c r="AN777" s="46">
        <f t="shared" ca="1" si="331"/>
        <v>-4.724712604575157E-2</v>
      </c>
      <c r="AO777" s="94">
        <f t="shared" ca="1" si="332"/>
        <v>1.4688042431975042E-3</v>
      </c>
      <c r="AP777" s="46">
        <f t="shared" ref="AP777:AP840" ca="1" si="347">CORREL(OFFSET($AF$9,$AK$8,0,$AJ777),OFFSET($AF$9,$AK777,0,$AJ777))</f>
        <v>-8.8651706765719689E-3</v>
      </c>
      <c r="AQ777" s="47">
        <f t="shared" ref="AQ777:AQ840" ca="1" si="348">CORREL(OFFSET($AG$9,$AK$8,0,$AJ777),OFFSET($AG$9,$AK777,0,$AJ777))</f>
        <v>-3.5706547818504103E-3</v>
      </c>
      <c r="AR777" s="90">
        <f t="shared" ref="AR777:AR840" ca="1" si="349">CORREL(OFFSET($AH$9,$AK$8,0,$AJ777),OFFSET($AH$9,$AK777,0,$AJ777))</f>
        <v>-1.0467589549305562E-2</v>
      </c>
      <c r="AT777" s="67">
        <f t="shared" si="333"/>
        <v>-1.7340425531914894</v>
      </c>
      <c r="AU777" s="56">
        <f t="shared" ca="1" si="334"/>
        <v>-1.3628057375887761E-4</v>
      </c>
      <c r="AV777" s="57">
        <f t="shared" ca="1" si="335"/>
        <v>-1.8999978987824636E-4</v>
      </c>
    </row>
    <row r="778" spans="2:48" x14ac:dyDescent="0.2">
      <c r="B778" s="3">
        <v>39013</v>
      </c>
      <c r="C778" s="4">
        <v>1377.0200199999999</v>
      </c>
      <c r="D778" s="4">
        <v>784.169983</v>
      </c>
      <c r="E778" s="4">
        <v>763.52002000000005</v>
      </c>
      <c r="F778" s="4">
        <v>69.849997999999999</v>
      </c>
      <c r="G778" s="4">
        <v>99.150002000000001</v>
      </c>
      <c r="I778" s="77">
        <v>39013</v>
      </c>
      <c r="J778" s="78">
        <f t="shared" si="336"/>
        <v>6.1523046526781189E-3</v>
      </c>
      <c r="K778" s="78">
        <f t="shared" si="337"/>
        <v>4.9338424818831661E-3</v>
      </c>
      <c r="L778" s="78">
        <f t="shared" si="338"/>
        <v>1.8238554982493601E-3</v>
      </c>
      <c r="M778" s="78">
        <f t="shared" si="339"/>
        <v>8.5967902479318825E-4</v>
      </c>
      <c r="N778" s="79">
        <f t="shared" si="340"/>
        <v>-2.9163313974994312E-3</v>
      </c>
      <c r="P778" s="74">
        <v>43495</v>
      </c>
      <c r="Q778" s="75">
        <v>1.5549260984848464E-2</v>
      </c>
      <c r="R778" s="75">
        <v>6.1673399035945048E-3</v>
      </c>
      <c r="S778" s="75">
        <v>1.0527024714277919E-2</v>
      </c>
      <c r="T778" s="75">
        <v>1.0973067436290619E-2</v>
      </c>
      <c r="U778" s="76">
        <v>2.2450607624871929E-3</v>
      </c>
      <c r="W778" s="42">
        <f t="shared" si="341"/>
        <v>43490</v>
      </c>
      <c r="X778" s="19">
        <f t="shared" ca="1" si="342"/>
        <v>-4.6849993998397606E-4</v>
      </c>
      <c r="Y778" s="46">
        <f t="shared" ref="Y778:Y841" ca="1" si="350">$X778^2</f>
        <v>2.1949219376498918E-7</v>
      </c>
      <c r="Z778" s="19">
        <f t="shared" ref="Z778:Z841" ca="1" si="351">o+a*Y777+b*Z777</f>
        <v>2.754535057104042E-6</v>
      </c>
      <c r="AA778" s="46">
        <f t="shared" ref="AA778:AA841" ca="1" si="352">-LN(Z778)-Y778/Z778</f>
        <v>12.722577957424118</v>
      </c>
      <c r="AB778" s="47">
        <f t="shared" ref="AB778:AB841" ca="1" si="353">X778/SQRT(Z778)</f>
        <v>-0.2822834311096285</v>
      </c>
      <c r="AC778" s="46">
        <f t="shared" ref="AC778:AC841" ca="1" si="354">_xlfn.RANK.EQ($AB778,$AB$9:$AB$1266,1)</f>
        <v>421</v>
      </c>
      <c r="AD778" s="46">
        <f t="shared" ref="AD778:AD841" ca="1" si="355">($AC778-0.5)/COUNT($AC$9:$AC$1266)</f>
        <v>0.33426073131955486</v>
      </c>
      <c r="AE778" s="46">
        <f t="shared" ref="AE778:AE841" ca="1" si="356">_xlfn.NORM.S.INV($AD778)</f>
        <v>-0.42817809546968949</v>
      </c>
      <c r="AF778" s="46">
        <f t="shared" ref="AF778:AF841" ca="1" si="357">$AB778</f>
        <v>-0.2822834311096285</v>
      </c>
      <c r="AG778" s="46">
        <f t="shared" ca="1" si="345"/>
        <v>0.10747330227657932</v>
      </c>
      <c r="AH778" s="48">
        <f t="shared" ref="AH778:AH841" ca="1" si="358">$Y778/$Z778</f>
        <v>7.9683935479024373E-2</v>
      </c>
      <c r="AJ778" s="31">
        <f t="shared" si="346"/>
        <v>488</v>
      </c>
      <c r="AK778" s="20">
        <v>770</v>
      </c>
      <c r="AL778" s="20">
        <f t="shared" si="343"/>
        <v>5.7205725292270269E-2</v>
      </c>
      <c r="AM778" s="20">
        <f t="shared" si="344"/>
        <v>-5.559347488384165E-2</v>
      </c>
      <c r="AN778" s="20">
        <f t="shared" ref="AN778:AN841" ca="1" si="359">CORREL(OFFSET($X$9,$AK$8,0,$AJ778),OFFSET($X$9,$AK778,0,$AJ778))</f>
        <v>-0.14604153479357718</v>
      </c>
      <c r="AO778" s="20">
        <f t="shared" ref="AO778:AO841" ca="1" si="360">CORREL(OFFSET($Y$9,$AK$8,0,$AJ778),OFFSET($Y$9,$AK778,0,$AJ778))</f>
        <v>0.1075047631761277</v>
      </c>
      <c r="AP778" s="20">
        <f t="shared" ca="1" si="347"/>
        <v>-6.6522335555690454E-2</v>
      </c>
      <c r="AQ778" s="31">
        <f t="shared" ca="1" si="348"/>
        <v>8.9283388460602728E-2</v>
      </c>
      <c r="AR778" s="89">
        <f t="shared" ca="1" si="349"/>
        <v>9.5979968549788214E-2</v>
      </c>
      <c r="AT778" s="64">
        <f t="shared" ref="AT778:AT841" si="361">$AJ778/($AJ778-2-$AK778)</f>
        <v>-1.7183098591549295</v>
      </c>
      <c r="AU778" s="65">
        <f t="shared" ref="AU778:AU841" ca="1" si="362">AP778^2*$AT778</f>
        <v>-7.6039010928117337E-3</v>
      </c>
      <c r="AV778" s="66">
        <f t="shared" ref="AV778:AV841" ca="1" si="363">$AR778^2*$AT778</f>
        <v>-1.5829335665687842E-2</v>
      </c>
    </row>
    <row r="779" spans="2:48" x14ac:dyDescent="0.2">
      <c r="B779" s="3">
        <v>39014</v>
      </c>
      <c r="C779" s="4">
        <v>1377.380005</v>
      </c>
      <c r="D779" s="4">
        <v>786.15002400000003</v>
      </c>
      <c r="E779" s="4">
        <v>762.42999299999997</v>
      </c>
      <c r="F779" s="4">
        <v>69.860000999999997</v>
      </c>
      <c r="G779" s="4">
        <v>99.260002</v>
      </c>
      <c r="I779" s="74">
        <v>39014</v>
      </c>
      <c r="J779" s="75">
        <f t="shared" si="336"/>
        <v>2.6142321445700662E-4</v>
      </c>
      <c r="K779" s="75">
        <f t="shared" si="337"/>
        <v>2.5250150387355853E-3</v>
      </c>
      <c r="L779" s="75">
        <f t="shared" si="338"/>
        <v>-1.4276338163340856E-3</v>
      </c>
      <c r="M779" s="75">
        <f t="shared" si="339"/>
        <v>1.4320687596866563E-4</v>
      </c>
      <c r="N779" s="76">
        <f t="shared" si="340"/>
        <v>1.1094301339499664E-3</v>
      </c>
      <c r="P779" s="77">
        <v>43496</v>
      </c>
      <c r="Q779" s="78">
        <v>8.5973960122815839E-3</v>
      </c>
      <c r="R779" s="78">
        <v>4.4768002444136893E-3</v>
      </c>
      <c r="S779" s="78">
        <v>8.3931453153425449E-3</v>
      </c>
      <c r="T779" s="78">
        <v>4.7881881951095676E-4</v>
      </c>
      <c r="U779" s="79">
        <v>2.9867463411119982E-3</v>
      </c>
      <c r="W779" s="44">
        <f t="shared" si="341"/>
        <v>43493</v>
      </c>
      <c r="X779" s="20">
        <f t="shared" ca="1" si="342"/>
        <v>-5.6240157480324192E-4</v>
      </c>
      <c r="Y779" s="20">
        <f t="shared" ca="1" si="350"/>
        <v>3.1629553134116654E-7</v>
      </c>
      <c r="Z779" s="20">
        <f t="shared" ca="1" si="351"/>
        <v>2.4156539786868482E-6</v>
      </c>
      <c r="AA779" s="20">
        <f t="shared" ca="1" si="352"/>
        <v>12.802604731610032</v>
      </c>
      <c r="AB779" s="31">
        <f t="shared" ca="1" si="353"/>
        <v>-0.36185049023173044</v>
      </c>
      <c r="AC779" s="20">
        <f t="shared" ca="1" si="354"/>
        <v>380</v>
      </c>
      <c r="AD779" s="20">
        <f t="shared" ca="1" si="355"/>
        <v>0.30166931637519873</v>
      </c>
      <c r="AE779" s="20">
        <f t="shared" ca="1" si="356"/>
        <v>-0.51960540121412935</v>
      </c>
      <c r="AF779" s="20">
        <f t="shared" ca="1" si="357"/>
        <v>-0.36185049023173044</v>
      </c>
      <c r="AG779" s="20">
        <f t="shared" ca="1" si="345"/>
        <v>0.16597334971663527</v>
      </c>
      <c r="AH779" s="45">
        <f t="shared" ca="1" si="358"/>
        <v>0.13093577728094363</v>
      </c>
      <c r="AJ779" s="47">
        <f t="shared" si="346"/>
        <v>487</v>
      </c>
      <c r="AK779" s="46">
        <v>771</v>
      </c>
      <c r="AL779" s="46">
        <f t="shared" si="343"/>
        <v>5.7205725292270269E-2</v>
      </c>
      <c r="AM779" s="46">
        <f t="shared" si="344"/>
        <v>-5.559347488384165E-2</v>
      </c>
      <c r="AN779" s="46">
        <f t="shared" ca="1" si="359"/>
        <v>1.994930313509051E-2</v>
      </c>
      <c r="AO779" s="94">
        <f t="shared" ca="1" si="360"/>
        <v>5.3010746561339582E-3</v>
      </c>
      <c r="AP779" s="46">
        <f t="shared" ca="1" si="347"/>
        <v>8.2074907194211871E-2</v>
      </c>
      <c r="AQ779" s="47">
        <f t="shared" ca="1" si="348"/>
        <v>-2.0239662518542343E-2</v>
      </c>
      <c r="AR779" s="90">
        <f t="shared" ca="1" si="349"/>
        <v>-1.5617190140142069E-2</v>
      </c>
      <c r="AT779" s="67">
        <f t="shared" si="361"/>
        <v>-1.7027972027972027</v>
      </c>
      <c r="AU779" s="56">
        <f t="shared" ca="1" si="362"/>
        <v>-1.1470536434919739E-2</v>
      </c>
      <c r="AV779" s="57">
        <f t="shared" ca="1" si="363"/>
        <v>-4.1530649571441179E-4</v>
      </c>
    </row>
    <row r="780" spans="2:48" x14ac:dyDescent="0.2">
      <c r="B780" s="3">
        <v>39015</v>
      </c>
      <c r="C780" s="4">
        <v>1382.219971</v>
      </c>
      <c r="D780" s="4">
        <v>789.55999799999995</v>
      </c>
      <c r="E780" s="4">
        <v>767.15002400000003</v>
      </c>
      <c r="F780" s="4">
        <v>70.349997999999999</v>
      </c>
      <c r="G780" s="4">
        <v>99.5</v>
      </c>
      <c r="I780" s="77">
        <v>39015</v>
      </c>
      <c r="J780" s="78">
        <f t="shared" si="336"/>
        <v>3.5138930305584071E-3</v>
      </c>
      <c r="K780" s="78">
        <f t="shared" si="337"/>
        <v>4.3375614016389324E-3</v>
      </c>
      <c r="L780" s="78">
        <f t="shared" si="338"/>
        <v>6.1907729802545466E-3</v>
      </c>
      <c r="M780" s="78">
        <f t="shared" si="339"/>
        <v>7.013985012682758E-3</v>
      </c>
      <c r="N780" s="79">
        <f t="shared" si="340"/>
        <v>2.4178722059667087E-3</v>
      </c>
      <c r="P780" s="74">
        <v>43497</v>
      </c>
      <c r="Q780" s="75">
        <v>8.9860985612083815E-4</v>
      </c>
      <c r="R780" s="75">
        <v>3.3398923116621528E-3</v>
      </c>
      <c r="S780" s="75">
        <v>1.7540148342848102E-3</v>
      </c>
      <c r="T780" s="75">
        <v>-3.190810465858827E-4</v>
      </c>
      <c r="U780" s="76">
        <v>-4.5598176489839715E-3</v>
      </c>
      <c r="W780" s="42">
        <f t="shared" si="341"/>
        <v>43494</v>
      </c>
      <c r="X780" s="19">
        <f t="shared" ca="1" si="342"/>
        <v>2.6261394871654963E-3</v>
      </c>
      <c r="Y780" s="46">
        <f t="shared" ca="1" si="350"/>
        <v>6.8966086060498558E-6</v>
      </c>
      <c r="Z780" s="19">
        <f t="shared" ca="1" si="351"/>
        <v>2.1905903281307034E-6</v>
      </c>
      <c r="AA780" s="46">
        <f t="shared" ca="1" si="352"/>
        <v>9.8830517849882735</v>
      </c>
      <c r="AB780" s="47">
        <f t="shared" ca="1" si="353"/>
        <v>1.7743414860863955</v>
      </c>
      <c r="AC780" s="46">
        <f t="shared" ca="1" si="354"/>
        <v>1223</v>
      </c>
      <c r="AD780" s="46">
        <f t="shared" ca="1" si="355"/>
        <v>0.97178060413354528</v>
      </c>
      <c r="AE780" s="46">
        <f t="shared" ca="1" si="356"/>
        <v>1.9076320344524516</v>
      </c>
      <c r="AF780" s="46">
        <f t="shared" ca="1" si="357"/>
        <v>1.7743414860863955</v>
      </c>
      <c r="AG780" s="46">
        <f t="shared" ca="1" si="345"/>
        <v>2.988727681900746</v>
      </c>
      <c r="AH780" s="48">
        <f t="shared" ca="1" si="358"/>
        <v>3.1482877092472781</v>
      </c>
      <c r="AJ780" s="31">
        <f t="shared" si="346"/>
        <v>486</v>
      </c>
      <c r="AK780" s="20">
        <v>772</v>
      </c>
      <c r="AL780" s="20">
        <f t="shared" si="343"/>
        <v>5.7205725292270269E-2</v>
      </c>
      <c r="AM780" s="20">
        <f t="shared" si="344"/>
        <v>-5.559347488384165E-2</v>
      </c>
      <c r="AN780" s="20">
        <f t="shared" ca="1" si="359"/>
        <v>8.3972631955661053E-3</v>
      </c>
      <c r="AO780" s="20">
        <f t="shared" ca="1" si="360"/>
        <v>-1.7359892061402902E-2</v>
      </c>
      <c r="AP780" s="20">
        <f t="shared" ca="1" si="347"/>
        <v>-1.129106662782905E-2</v>
      </c>
      <c r="AQ780" s="31">
        <f t="shared" ca="1" si="348"/>
        <v>-3.298504930422403E-2</v>
      </c>
      <c r="AR780" s="89">
        <f t="shared" ca="1" si="349"/>
        <v>-2.8527973901548168E-2</v>
      </c>
      <c r="AT780" s="64">
        <f t="shared" si="361"/>
        <v>-1.6875</v>
      </c>
      <c r="AU780" s="65">
        <f t="shared" ca="1" si="362"/>
        <v>-2.1513631319000133E-4</v>
      </c>
      <c r="AV780" s="66">
        <f t="shared" ca="1" si="363"/>
        <v>-1.3733639351900099E-3</v>
      </c>
    </row>
    <row r="781" spans="2:48" x14ac:dyDescent="0.2">
      <c r="B781" s="3">
        <v>39016</v>
      </c>
      <c r="C781" s="4">
        <v>1389.079956</v>
      </c>
      <c r="D781" s="4">
        <v>796.53002900000001</v>
      </c>
      <c r="E781" s="4">
        <v>776.03997800000002</v>
      </c>
      <c r="F781" s="4">
        <v>70.889999000000003</v>
      </c>
      <c r="G781" s="4">
        <v>99.839995999999999</v>
      </c>
      <c r="I781" s="74">
        <v>39016</v>
      </c>
      <c r="J781" s="75">
        <f t="shared" si="336"/>
        <v>4.963019739207669E-3</v>
      </c>
      <c r="K781" s="75">
        <f t="shared" si="337"/>
        <v>8.8277407893707187E-3</v>
      </c>
      <c r="L781" s="75">
        <f t="shared" si="338"/>
        <v>1.1588286152487937E-2</v>
      </c>
      <c r="M781" s="75">
        <f t="shared" si="339"/>
        <v>7.6759206162309163E-3</v>
      </c>
      <c r="N781" s="76">
        <f t="shared" si="340"/>
        <v>3.4170452261306464E-3</v>
      </c>
      <c r="P781" s="77">
        <v>43500</v>
      </c>
      <c r="Q781" s="78">
        <v>6.7762366585587671E-3</v>
      </c>
      <c r="R781" s="78">
        <v>8.5798285266538363E-3</v>
      </c>
      <c r="S781" s="78">
        <v>1.0312565823164548E-2</v>
      </c>
      <c r="T781" s="78">
        <v>3.6705872965210103E-3</v>
      </c>
      <c r="U781" s="79">
        <v>-8.4139477571841211E-4</v>
      </c>
      <c r="W781" s="44">
        <f t="shared" si="341"/>
        <v>43495</v>
      </c>
      <c r="X781" s="20">
        <f t="shared" ca="1" si="342"/>
        <v>2.2450607624871929E-3</v>
      </c>
      <c r="Y781" s="20">
        <f t="shared" ca="1" si="350"/>
        <v>5.0402978272595755E-6</v>
      </c>
      <c r="Z781" s="20">
        <f t="shared" ca="1" si="351"/>
        <v>3.7433496347113722E-6</v>
      </c>
      <c r="AA781" s="20">
        <f t="shared" ca="1" si="352"/>
        <v>11.149062436030778</v>
      </c>
      <c r="AB781" s="31">
        <f t="shared" ca="1" si="353"/>
        <v>1.1603737704226027</v>
      </c>
      <c r="AC781" s="20">
        <f t="shared" ca="1" si="354"/>
        <v>1128</v>
      </c>
      <c r="AD781" s="20">
        <f t="shared" ca="1" si="355"/>
        <v>0.8962639109697933</v>
      </c>
      <c r="AE781" s="20">
        <f t="shared" ca="1" si="356"/>
        <v>1.2605467950709772</v>
      </c>
      <c r="AF781" s="20">
        <f t="shared" ca="1" si="357"/>
        <v>1.1603737704226027</v>
      </c>
      <c r="AG781" s="20">
        <f t="shared" ca="1" si="345"/>
        <v>1.2428369913056545</v>
      </c>
      <c r="AH781" s="45">
        <f t="shared" ca="1" si="358"/>
        <v>1.3464672870847672</v>
      </c>
      <c r="AJ781" s="47">
        <f t="shared" si="346"/>
        <v>485</v>
      </c>
      <c r="AK781" s="46">
        <v>773</v>
      </c>
      <c r="AL781" s="46">
        <f t="shared" si="343"/>
        <v>5.7205725292270269E-2</v>
      </c>
      <c r="AM781" s="46">
        <f t="shared" si="344"/>
        <v>-5.559347488384165E-2</v>
      </c>
      <c r="AN781" s="46">
        <f t="shared" ca="1" si="359"/>
        <v>5.1482975904919459E-2</v>
      </c>
      <c r="AO781" s="94">
        <f t="shared" ca="1" si="360"/>
        <v>1.1333367655919933E-2</v>
      </c>
      <c r="AP781" s="46">
        <f t="shared" ca="1" si="347"/>
        <v>-4.4946316422473374E-4</v>
      </c>
      <c r="AQ781" s="47">
        <f t="shared" ca="1" si="348"/>
        <v>3.6187225086440532E-2</v>
      </c>
      <c r="AR781" s="90">
        <f t="shared" ca="1" si="349"/>
        <v>3.5470841267275663E-2</v>
      </c>
      <c r="AT781" s="67">
        <f t="shared" si="361"/>
        <v>-1.6724137931034482</v>
      </c>
      <c r="AU781" s="56">
        <f t="shared" ca="1" si="362"/>
        <v>-3.3785624468114251E-7</v>
      </c>
      <c r="AV781" s="57">
        <f t="shared" ca="1" si="363"/>
        <v>-2.1041985565552037E-3</v>
      </c>
    </row>
    <row r="782" spans="2:48" x14ac:dyDescent="0.2">
      <c r="B782" s="3">
        <v>39017</v>
      </c>
      <c r="C782" s="4">
        <v>1377.339966</v>
      </c>
      <c r="D782" s="4">
        <v>787.23999000000003</v>
      </c>
      <c r="E782" s="4">
        <v>765.84002699999996</v>
      </c>
      <c r="F782" s="4">
        <v>70.400002000000001</v>
      </c>
      <c r="G782" s="4">
        <v>100.040001</v>
      </c>
      <c r="I782" s="77">
        <v>39017</v>
      </c>
      <c r="J782" s="78">
        <f t="shared" si="336"/>
        <v>-8.4516301234426813E-3</v>
      </c>
      <c r="K782" s="78">
        <f t="shared" si="337"/>
        <v>-1.1663137184750105E-2</v>
      </c>
      <c r="L782" s="78">
        <f t="shared" si="338"/>
        <v>-1.3143589620585313E-2</v>
      </c>
      <c r="M782" s="78">
        <f t="shared" si="339"/>
        <v>-6.9120751433499449E-3</v>
      </c>
      <c r="N782" s="79">
        <f t="shared" si="340"/>
        <v>2.003255288592003E-3</v>
      </c>
      <c r="P782" s="74">
        <v>43501</v>
      </c>
      <c r="Q782" s="75">
        <v>4.7084203830329279E-3</v>
      </c>
      <c r="R782" s="75">
        <v>4.4580525923022078E-3</v>
      </c>
      <c r="S782" s="75">
        <v>1.7725667401649954E-3</v>
      </c>
      <c r="T782" s="75">
        <v>7.7914137031548838E-3</v>
      </c>
      <c r="U782" s="76">
        <v>2.1519835933378056E-3</v>
      </c>
      <c r="W782" s="42">
        <f t="shared" si="341"/>
        <v>43496</v>
      </c>
      <c r="X782" s="19">
        <f t="shared" ca="1" si="342"/>
        <v>2.9867463411119982E-3</v>
      </c>
      <c r="Y782" s="46">
        <f t="shared" ca="1" si="350"/>
        <v>8.9206537061459086E-6</v>
      </c>
      <c r="Z782" s="19">
        <f t="shared" ca="1" si="351"/>
        <v>4.4055298462624486E-6</v>
      </c>
      <c r="AA782" s="46">
        <f t="shared" ca="1" si="352"/>
        <v>10.307773556846794</v>
      </c>
      <c r="AB782" s="47">
        <f t="shared" ca="1" si="353"/>
        <v>1.4229815410056388</v>
      </c>
      <c r="AC782" s="46">
        <f t="shared" ca="1" si="354"/>
        <v>1186</v>
      </c>
      <c r="AD782" s="46">
        <f t="shared" ca="1" si="355"/>
        <v>0.94236883942766292</v>
      </c>
      <c r="AE782" s="46">
        <f t="shared" ca="1" si="356"/>
        <v>1.5749745412150389</v>
      </c>
      <c r="AF782" s="46">
        <f t="shared" ca="1" si="357"/>
        <v>1.4229815410056388</v>
      </c>
      <c r="AG782" s="46">
        <f t="shared" ca="1" si="345"/>
        <v>1.8973237689036109</v>
      </c>
      <c r="AH782" s="48">
        <f t="shared" ca="1" si="358"/>
        <v>2.024876466042782</v>
      </c>
      <c r="AJ782" s="31">
        <f t="shared" si="346"/>
        <v>484</v>
      </c>
      <c r="AK782" s="20">
        <v>774</v>
      </c>
      <c r="AL782" s="20">
        <f t="shared" si="343"/>
        <v>5.7205725292270269E-2</v>
      </c>
      <c r="AM782" s="20">
        <f t="shared" si="344"/>
        <v>-5.559347488384165E-2</v>
      </c>
      <c r="AN782" s="20">
        <f t="shared" ca="1" si="359"/>
        <v>-5.8070332270702529E-3</v>
      </c>
      <c r="AO782" s="20">
        <f t="shared" ca="1" si="360"/>
        <v>-8.7167382929307768E-3</v>
      </c>
      <c r="AP782" s="20">
        <f t="shared" ca="1" si="347"/>
        <v>2.6901158496991963E-2</v>
      </c>
      <c r="AQ782" s="31">
        <f t="shared" ca="1" si="348"/>
        <v>-3.2475983562750284E-2</v>
      </c>
      <c r="AR782" s="89">
        <f t="shared" ca="1" si="349"/>
        <v>-2.9172647545925391E-2</v>
      </c>
      <c r="AT782" s="64">
        <f t="shared" si="361"/>
        <v>-1.6575342465753424</v>
      </c>
      <c r="AU782" s="65">
        <f t="shared" ca="1" si="362"/>
        <v>-1.1995116677549894E-3</v>
      </c>
      <c r="AV782" s="66">
        <f t="shared" ca="1" si="363"/>
        <v>-1.4106335225410028E-3</v>
      </c>
    </row>
    <row r="783" spans="2:48" x14ac:dyDescent="0.2">
      <c r="B783" s="3">
        <v>39020</v>
      </c>
      <c r="C783" s="4">
        <v>1377.9300539999999</v>
      </c>
      <c r="D783" s="4">
        <v>788.76000999999997</v>
      </c>
      <c r="E783" s="4">
        <v>770.35998500000005</v>
      </c>
      <c r="F783" s="4">
        <v>70.25</v>
      </c>
      <c r="G783" s="4">
        <v>100.05999799999999</v>
      </c>
      <c r="I783" s="74">
        <v>39020</v>
      </c>
      <c r="J783" s="75">
        <f t="shared" si="336"/>
        <v>4.2842581683999676E-4</v>
      </c>
      <c r="K783" s="75">
        <f t="shared" si="337"/>
        <v>1.9308216291196428E-3</v>
      </c>
      <c r="L783" s="75">
        <f t="shared" si="338"/>
        <v>5.901961037092787E-3</v>
      </c>
      <c r="M783" s="75">
        <f t="shared" si="339"/>
        <v>-2.1307101667411973E-3</v>
      </c>
      <c r="N783" s="76">
        <f t="shared" si="340"/>
        <v>1.9989004198419974E-4</v>
      </c>
      <c r="P783" s="77">
        <v>43502</v>
      </c>
      <c r="Q783" s="78">
        <v>-2.2244380717381562E-3</v>
      </c>
      <c r="R783" s="78">
        <v>-1.5276458172510019E-3</v>
      </c>
      <c r="S783" s="78">
        <v>-1.4537011038291308E-3</v>
      </c>
      <c r="T783" s="78">
        <v>-5.0489112488338438E-3</v>
      </c>
      <c r="U783" s="79">
        <v>-5.6015310839174683E-4</v>
      </c>
      <c r="W783" s="44">
        <f t="shared" si="341"/>
        <v>43497</v>
      </c>
      <c r="X783" s="20">
        <f t="shared" ca="1" si="342"/>
        <v>-4.5598176489839715E-3</v>
      </c>
      <c r="Y783" s="20">
        <f t="shared" ca="1" si="350"/>
        <v>2.0791936991985714E-5</v>
      </c>
      <c r="Z783" s="20">
        <f t="shared" ca="1" si="351"/>
        <v>5.9084195603776444E-6</v>
      </c>
      <c r="AA783" s="20">
        <f t="shared" ca="1" si="352"/>
        <v>8.5200968815673885</v>
      </c>
      <c r="AB783" s="31">
        <f t="shared" ca="1" si="353"/>
        <v>-1.8759091925285767</v>
      </c>
      <c r="AC783" s="20">
        <f t="shared" ca="1" si="354"/>
        <v>36</v>
      </c>
      <c r="AD783" s="20">
        <f t="shared" ca="1" si="355"/>
        <v>2.8219395866454691E-2</v>
      </c>
      <c r="AE783" s="20">
        <f t="shared" ca="1" si="356"/>
        <v>-1.9076320344524516</v>
      </c>
      <c r="AF783" s="20">
        <f t="shared" ca="1" si="357"/>
        <v>-1.8759091925285767</v>
      </c>
      <c r="AG783" s="20">
        <f t="shared" ca="1" si="345"/>
        <v>3.6919968931698857</v>
      </c>
      <c r="AH783" s="45">
        <f t="shared" ca="1" si="358"/>
        <v>3.5190352986132165</v>
      </c>
      <c r="AJ783" s="47">
        <f t="shared" si="346"/>
        <v>483</v>
      </c>
      <c r="AK783" s="46">
        <v>775</v>
      </c>
      <c r="AL783" s="46">
        <f t="shared" si="343"/>
        <v>5.7205725292270269E-2</v>
      </c>
      <c r="AM783" s="46">
        <f t="shared" si="344"/>
        <v>-5.559347488384165E-2</v>
      </c>
      <c r="AN783" s="46">
        <f t="shared" ca="1" si="359"/>
        <v>-1.5724812876341514E-2</v>
      </c>
      <c r="AO783" s="94">
        <f t="shared" ca="1" si="360"/>
        <v>-1.8836937706884885E-2</v>
      </c>
      <c r="AP783" s="46">
        <f t="shared" ca="1" si="347"/>
        <v>-3.6639847883349404E-2</v>
      </c>
      <c r="AQ783" s="47">
        <f t="shared" ca="1" si="348"/>
        <v>-4.5550368777247503E-2</v>
      </c>
      <c r="AR783" s="90">
        <f t="shared" ca="1" si="349"/>
        <v>-4.7563079553469965E-2</v>
      </c>
      <c r="AT783" s="67">
        <f t="shared" si="361"/>
        <v>-1.6428571428571428</v>
      </c>
      <c r="AU783" s="56">
        <f t="shared" ca="1" si="362"/>
        <v>-2.2055003155031874E-3</v>
      </c>
      <c r="AV783" s="57">
        <f t="shared" ca="1" si="363"/>
        <v>-3.7165478815730994E-3</v>
      </c>
    </row>
    <row r="784" spans="2:48" x14ac:dyDescent="0.2">
      <c r="B784" s="3">
        <v>39021</v>
      </c>
      <c r="C784" s="4">
        <v>1377.9399410000001</v>
      </c>
      <c r="D784" s="4">
        <v>785.01000999999997</v>
      </c>
      <c r="E784" s="4">
        <v>766.84002699999996</v>
      </c>
      <c r="F784" s="4">
        <v>70.290001000000004</v>
      </c>
      <c r="G784" s="4">
        <v>100.43</v>
      </c>
      <c r="I784" s="77">
        <v>39021</v>
      </c>
      <c r="J784" s="78">
        <f t="shared" si="336"/>
        <v>7.1752553560040979E-6</v>
      </c>
      <c r="K784" s="78">
        <f t="shared" si="337"/>
        <v>-4.7542978250127059E-3</v>
      </c>
      <c r="L784" s="78">
        <f t="shared" si="338"/>
        <v>-4.5692378479394767E-3</v>
      </c>
      <c r="M784" s="78">
        <f t="shared" si="339"/>
        <v>5.6940925266909224E-4</v>
      </c>
      <c r="N784" s="79">
        <f t="shared" si="340"/>
        <v>3.697801393120293E-3</v>
      </c>
      <c r="P784" s="74">
        <v>43503</v>
      </c>
      <c r="Q784" s="75">
        <v>-9.3571399280226886E-3</v>
      </c>
      <c r="R784" s="75">
        <v>-4.4826068984028826E-3</v>
      </c>
      <c r="S784" s="75">
        <v>-8.1619575741826832E-3</v>
      </c>
      <c r="T784" s="75">
        <v>-1.3320646791616706E-2</v>
      </c>
      <c r="U784" s="76">
        <v>4.6702474169940536E-4</v>
      </c>
      <c r="W784" s="42">
        <f t="shared" si="341"/>
        <v>43500</v>
      </c>
      <c r="X784" s="19">
        <f t="shared" ca="1" si="342"/>
        <v>-8.4139477571841211E-4</v>
      </c>
      <c r="Y784" s="46">
        <f t="shared" ca="1" si="350"/>
        <v>7.0794516860623702E-7</v>
      </c>
      <c r="Z784" s="19">
        <f t="shared" ca="1" si="351"/>
        <v>1.0119927001628268E-5</v>
      </c>
      <c r="AA784" s="46">
        <f t="shared" ca="1" si="352"/>
        <v>11.431048546613525</v>
      </c>
      <c r="AB784" s="47">
        <f t="shared" ca="1" si="353"/>
        <v>-0.26449113557033149</v>
      </c>
      <c r="AC784" s="46">
        <f t="shared" ca="1" si="354"/>
        <v>430</v>
      </c>
      <c r="AD784" s="46">
        <f t="shared" ca="1" si="355"/>
        <v>0.34141494435612085</v>
      </c>
      <c r="AE784" s="46">
        <f t="shared" ca="1" si="356"/>
        <v>-0.40860455317527933</v>
      </c>
      <c r="AF784" s="46">
        <f t="shared" ca="1" si="357"/>
        <v>-0.26449113557033149</v>
      </c>
      <c r="AG784" s="46">
        <f t="shared" ca="1" si="345"/>
        <v>9.6124128505047271E-2</v>
      </c>
      <c r="AH784" s="48">
        <f t="shared" ca="1" si="358"/>
        <v>6.9955560795283464E-2</v>
      </c>
      <c r="AJ784" s="31">
        <f t="shared" si="346"/>
        <v>482</v>
      </c>
      <c r="AK784" s="20">
        <v>776</v>
      </c>
      <c r="AL784" s="20">
        <f t="shared" si="343"/>
        <v>5.7205725292270269E-2</v>
      </c>
      <c r="AM784" s="20">
        <f t="shared" si="344"/>
        <v>-5.559347488384165E-2</v>
      </c>
      <c r="AN784" s="20">
        <f t="shared" ca="1" si="359"/>
        <v>5.360764117272402E-2</v>
      </c>
      <c r="AO784" s="20">
        <f t="shared" ca="1" si="360"/>
        <v>3.7710885468606272E-3</v>
      </c>
      <c r="AP784" s="20">
        <f t="shared" ca="1" si="347"/>
        <v>-2.6427408800515216E-2</v>
      </c>
      <c r="AQ784" s="31">
        <f t="shared" ca="1" si="348"/>
        <v>3.6542852722906687E-2</v>
      </c>
      <c r="AR784" s="89">
        <f t="shared" ca="1" si="349"/>
        <v>3.4476811786725743E-2</v>
      </c>
      <c r="AT784" s="64">
        <f t="shared" si="361"/>
        <v>-1.6283783783783783</v>
      </c>
      <c r="AU784" s="65">
        <f t="shared" ca="1" si="362"/>
        <v>-1.1372723821229821E-3</v>
      </c>
      <c r="AV784" s="66">
        <f t="shared" ca="1" si="363"/>
        <v>-1.9355728566589998E-3</v>
      </c>
    </row>
    <row r="785" spans="2:48" x14ac:dyDescent="0.2">
      <c r="B785" s="3">
        <v>39022</v>
      </c>
      <c r="C785" s="4">
        <v>1367.8100589999999</v>
      </c>
      <c r="D785" s="4">
        <v>775.48999000000003</v>
      </c>
      <c r="E785" s="4">
        <v>752.15002400000003</v>
      </c>
      <c r="F785" s="4">
        <v>70.169998000000007</v>
      </c>
      <c r="G785" s="4">
        <v>100.18</v>
      </c>
      <c r="I785" s="74">
        <v>39022</v>
      </c>
      <c r="J785" s="75">
        <f t="shared" si="336"/>
        <v>-7.3514684483626412E-3</v>
      </c>
      <c r="K785" s="75">
        <f t="shared" si="337"/>
        <v>-1.2127259370870865E-2</v>
      </c>
      <c r="L785" s="75">
        <f t="shared" si="338"/>
        <v>-1.9156541759393495E-2</v>
      </c>
      <c r="M785" s="75">
        <f t="shared" si="339"/>
        <v>-1.7072556308541946E-3</v>
      </c>
      <c r="N785" s="76">
        <f t="shared" si="340"/>
        <v>-2.4892960270835405E-3</v>
      </c>
      <c r="P785" s="77">
        <v>43504</v>
      </c>
      <c r="Q785" s="78">
        <v>6.7620109268722505E-4</v>
      </c>
      <c r="R785" s="78">
        <v>-1.0515924152080225E-3</v>
      </c>
      <c r="S785" s="78">
        <v>5.0477872882186993E-4</v>
      </c>
      <c r="T785" s="78">
        <v>-3.2144165346445477E-3</v>
      </c>
      <c r="U785" s="79">
        <v>2.2408777262535517E-3</v>
      </c>
      <c r="W785" s="44">
        <f t="shared" si="341"/>
        <v>43501</v>
      </c>
      <c r="X785" s="20">
        <f t="shared" ca="1" si="342"/>
        <v>2.1519835933378056E-3</v>
      </c>
      <c r="Y785" s="20">
        <f t="shared" ca="1" si="350"/>
        <v>4.631033385995094E-6</v>
      </c>
      <c r="Z785" s="20">
        <f t="shared" ca="1" si="351"/>
        <v>7.9845258690533488E-6</v>
      </c>
      <c r="AA785" s="20">
        <f t="shared" ca="1" si="352"/>
        <v>11.158004105988185</v>
      </c>
      <c r="AB785" s="31">
        <f t="shared" ca="1" si="353"/>
        <v>0.76157799979618679</v>
      </c>
      <c r="AC785" s="20">
        <f t="shared" ca="1" si="354"/>
        <v>1000</v>
      </c>
      <c r="AD785" s="20">
        <f t="shared" ca="1" si="355"/>
        <v>0.79451510333863273</v>
      </c>
      <c r="AE785" s="20">
        <f t="shared" ca="1" si="356"/>
        <v>0.82218820035898199</v>
      </c>
      <c r="AF785" s="20">
        <f t="shared" ca="1" si="357"/>
        <v>0.76157799979618679</v>
      </c>
      <c r="AG785" s="20">
        <f t="shared" ca="1" si="345"/>
        <v>0.51269927719251762</v>
      </c>
      <c r="AH785" s="45">
        <f t="shared" ca="1" si="358"/>
        <v>0.58000104977356071</v>
      </c>
      <c r="AJ785" s="47">
        <f t="shared" si="346"/>
        <v>481</v>
      </c>
      <c r="AK785" s="46">
        <v>777</v>
      </c>
      <c r="AL785" s="46">
        <f t="shared" si="343"/>
        <v>5.7205725292270269E-2</v>
      </c>
      <c r="AM785" s="46">
        <f t="shared" si="344"/>
        <v>-5.559347488384165E-2</v>
      </c>
      <c r="AN785" s="46">
        <f t="shared" ca="1" si="359"/>
        <v>3.6685978305492042E-2</v>
      </c>
      <c r="AO785" s="94">
        <f t="shared" ca="1" si="360"/>
        <v>2.4522805459813769E-2</v>
      </c>
      <c r="AP785" s="46">
        <f t="shared" ca="1" si="347"/>
        <v>6.1874400755995179E-2</v>
      </c>
      <c r="AQ785" s="47">
        <f t="shared" ca="1" si="348"/>
        <v>1.6026952323449702E-2</v>
      </c>
      <c r="AR785" s="90">
        <f t="shared" ca="1" si="349"/>
        <v>1.100050437656578E-2</v>
      </c>
      <c r="AT785" s="67">
        <f t="shared" si="361"/>
        <v>-1.6140939597315436</v>
      </c>
      <c r="AU785" s="56">
        <f t="shared" ca="1" si="362"/>
        <v>-6.1794642501590332E-3</v>
      </c>
      <c r="AV785" s="57">
        <f t="shared" ca="1" si="363"/>
        <v>-1.9532327998383699E-4</v>
      </c>
    </row>
    <row r="786" spans="2:48" x14ac:dyDescent="0.2">
      <c r="B786" s="3">
        <v>39023</v>
      </c>
      <c r="C786" s="4">
        <v>1367.339966</v>
      </c>
      <c r="D786" s="4">
        <v>775.03997800000002</v>
      </c>
      <c r="E786" s="4">
        <v>750.11999500000002</v>
      </c>
      <c r="F786" s="4">
        <v>70.430000000000007</v>
      </c>
      <c r="G786" s="4">
        <v>100.07</v>
      </c>
      <c r="I786" s="77">
        <v>39023</v>
      </c>
      <c r="J786" s="78">
        <f t="shared" si="336"/>
        <v>-3.4368295283892646E-4</v>
      </c>
      <c r="K786" s="78">
        <f t="shared" si="337"/>
        <v>-5.8029375724116719E-4</v>
      </c>
      <c r="L786" s="78">
        <f t="shared" si="338"/>
        <v>-2.6989682047793341E-3</v>
      </c>
      <c r="M786" s="78">
        <f t="shared" si="339"/>
        <v>3.7053157675734868E-3</v>
      </c>
      <c r="N786" s="79">
        <f t="shared" si="340"/>
        <v>-1.0980235575964628E-3</v>
      </c>
      <c r="P786" s="74">
        <v>43507</v>
      </c>
      <c r="Q786" s="75">
        <v>7.091030928124373E-4</v>
      </c>
      <c r="R786" s="75">
        <v>6.580509229639043E-3</v>
      </c>
      <c r="S786" s="75">
        <v>8.3577060884860686E-3</v>
      </c>
      <c r="T786" s="75">
        <v>-9.6744598516607138E-4</v>
      </c>
      <c r="U786" s="76">
        <v>-1.0247158943438278E-3</v>
      </c>
      <c r="W786" s="42">
        <f t="shared" si="341"/>
        <v>43502</v>
      </c>
      <c r="X786" s="19">
        <f t="shared" ca="1" si="342"/>
        <v>-5.6015310839174683E-4</v>
      </c>
      <c r="Y786" s="46">
        <f t="shared" ca="1" si="350"/>
        <v>3.137715048409361E-7</v>
      </c>
      <c r="Z786" s="19">
        <f t="shared" ca="1" si="351"/>
        <v>7.4318329636231257E-6</v>
      </c>
      <c r="AA786" s="46">
        <f t="shared" ca="1" si="352"/>
        <v>11.7675180969732</v>
      </c>
      <c r="AB786" s="47">
        <f t="shared" ca="1" si="353"/>
        <v>-0.20547490120453984</v>
      </c>
      <c r="AC786" s="46">
        <f t="shared" ca="1" si="354"/>
        <v>468</v>
      </c>
      <c r="AD786" s="46">
        <f t="shared" ca="1" si="355"/>
        <v>0.3716216216216216</v>
      </c>
      <c r="AE786" s="46">
        <f t="shared" ca="1" si="356"/>
        <v>-0.32756149007516777</v>
      </c>
      <c r="AF786" s="46">
        <f t="shared" ca="1" si="357"/>
        <v>-0.20547490120453984</v>
      </c>
      <c r="AG786" s="46">
        <f t="shared" ca="1" si="345"/>
        <v>6.3012385942335103E-2</v>
      </c>
      <c r="AH786" s="48">
        <f t="shared" ca="1" si="358"/>
        <v>4.2219935025015413E-2</v>
      </c>
      <c r="AJ786" s="31">
        <f t="shared" si="346"/>
        <v>480</v>
      </c>
      <c r="AK786" s="20">
        <v>778</v>
      </c>
      <c r="AL786" s="20">
        <f t="shared" si="343"/>
        <v>5.7205725292270269E-2</v>
      </c>
      <c r="AM786" s="20">
        <f t="shared" si="344"/>
        <v>-5.559347488384165E-2</v>
      </c>
      <c r="AN786" s="20">
        <f t="shared" ca="1" si="359"/>
        <v>-7.1095704685722721E-3</v>
      </c>
      <c r="AO786" s="20">
        <f t="shared" ca="1" si="360"/>
        <v>-1.3648140989919405E-2</v>
      </c>
      <c r="AP786" s="20">
        <f t="shared" ca="1" si="347"/>
        <v>9.6502574851923303E-4</v>
      </c>
      <c r="AQ786" s="31">
        <f t="shared" ca="1" si="348"/>
        <v>1.2460860711240673E-2</v>
      </c>
      <c r="AR786" s="89">
        <f t="shared" ca="1" si="349"/>
        <v>1.3765148407705461E-2</v>
      </c>
      <c r="AT786" s="64">
        <f t="shared" si="361"/>
        <v>-1.6</v>
      </c>
      <c r="AU786" s="65">
        <f t="shared" ca="1" si="362"/>
        <v>-1.4900395124881698E-6</v>
      </c>
      <c r="AV786" s="66">
        <f t="shared" ca="1" si="363"/>
        <v>-3.0316689709784989E-4</v>
      </c>
    </row>
    <row r="787" spans="2:48" x14ac:dyDescent="0.2">
      <c r="B787" s="3">
        <v>39024</v>
      </c>
      <c r="C787" s="4">
        <v>1364.3000489999999</v>
      </c>
      <c r="D787" s="4">
        <v>776.34997599999997</v>
      </c>
      <c r="E787" s="4">
        <v>752.72997999999995</v>
      </c>
      <c r="F787" s="4">
        <v>70.160004000000001</v>
      </c>
      <c r="G787" s="4">
        <v>99.550003000000004</v>
      </c>
      <c r="I787" s="74">
        <v>39024</v>
      </c>
      <c r="J787" s="75">
        <f t="shared" si="336"/>
        <v>-2.2232342179633615E-3</v>
      </c>
      <c r="K787" s="75">
        <f t="shared" si="337"/>
        <v>1.6902328101582786E-3</v>
      </c>
      <c r="L787" s="75">
        <f t="shared" si="338"/>
        <v>3.4794233154655978E-3</v>
      </c>
      <c r="M787" s="75">
        <f t="shared" si="339"/>
        <v>-3.8335368450945063E-3</v>
      </c>
      <c r="N787" s="76">
        <f t="shared" si="340"/>
        <v>-5.1963325672028521E-3</v>
      </c>
      <c r="P787" s="77">
        <v>43508</v>
      </c>
      <c r="Q787" s="78">
        <v>1.2890224506745563E-2</v>
      </c>
      <c r="R787" s="78">
        <v>1.0538240004465436E-2</v>
      </c>
      <c r="S787" s="78">
        <v>1.2672978086254961E-2</v>
      </c>
      <c r="T787" s="78">
        <v>1.1620416585222932E-2</v>
      </c>
      <c r="U787" s="79">
        <v>1.8648698536363555E-4</v>
      </c>
      <c r="W787" s="44">
        <f t="shared" si="341"/>
        <v>43503</v>
      </c>
      <c r="X787" s="20">
        <f t="shared" ca="1" si="342"/>
        <v>4.6702474169940536E-4</v>
      </c>
      <c r="Y787" s="20">
        <f t="shared" ca="1" si="350"/>
        <v>2.181121093593963E-7</v>
      </c>
      <c r="Z787" s="20">
        <f t="shared" ca="1" si="351"/>
        <v>5.8956918346595413E-6</v>
      </c>
      <c r="AA787" s="20">
        <f t="shared" ca="1" si="352"/>
        <v>12.00429350338359</v>
      </c>
      <c r="AB787" s="31">
        <f t="shared" ca="1" si="353"/>
        <v>0.19234127978257096</v>
      </c>
      <c r="AC787" s="20">
        <f t="shared" ca="1" si="354"/>
        <v>701</v>
      </c>
      <c r="AD787" s="20">
        <f t="shared" ca="1" si="355"/>
        <v>0.55683624801271858</v>
      </c>
      <c r="AE787" s="20">
        <f t="shared" ca="1" si="356"/>
        <v>0.14295274226335106</v>
      </c>
      <c r="AF787" s="20">
        <f t="shared" ca="1" si="357"/>
        <v>0.19234127978257096</v>
      </c>
      <c r="AG787" s="20">
        <f t="shared" ca="1" si="345"/>
        <v>2.1548331892315392E-2</v>
      </c>
      <c r="AH787" s="45">
        <f t="shared" ca="1" si="358"/>
        <v>3.6995167908397242E-2</v>
      </c>
      <c r="AJ787" s="47">
        <f t="shared" si="346"/>
        <v>479</v>
      </c>
      <c r="AK787" s="46">
        <v>779</v>
      </c>
      <c r="AL787" s="46">
        <f t="shared" si="343"/>
        <v>5.7205725292270269E-2</v>
      </c>
      <c r="AM787" s="46">
        <f t="shared" si="344"/>
        <v>-5.559347488384165E-2</v>
      </c>
      <c r="AN787" s="46">
        <f t="shared" ca="1" si="359"/>
        <v>-3.7815335472028816E-3</v>
      </c>
      <c r="AO787" s="94">
        <f t="shared" ca="1" si="360"/>
        <v>1.8959970680512534E-3</v>
      </c>
      <c r="AP787" s="46">
        <f t="shared" ca="1" si="347"/>
        <v>8.9890707228575497E-4</v>
      </c>
      <c r="AQ787" s="47">
        <f t="shared" ca="1" si="348"/>
        <v>-1.1847690427417193E-2</v>
      </c>
      <c r="AR787" s="90">
        <f t="shared" ca="1" si="349"/>
        <v>-1.5007337205675516E-2</v>
      </c>
      <c r="AT787" s="67">
        <f t="shared" si="361"/>
        <v>-1.5860927152317881</v>
      </c>
      <c r="AU787" s="56">
        <f t="shared" ca="1" si="362"/>
        <v>-1.2816167214766935E-6</v>
      </c>
      <c r="AV787" s="57">
        <f t="shared" ca="1" si="363"/>
        <v>-3.5722007096796159E-4</v>
      </c>
    </row>
    <row r="788" spans="2:48" x14ac:dyDescent="0.2">
      <c r="B788" s="3">
        <v>39027</v>
      </c>
      <c r="C788" s="4">
        <v>1379.780029</v>
      </c>
      <c r="D788" s="4">
        <v>785.09997599999997</v>
      </c>
      <c r="E788" s="4">
        <v>763.080017</v>
      </c>
      <c r="F788" s="4">
        <v>71.199996999999996</v>
      </c>
      <c r="G788" s="4">
        <v>99.550003000000004</v>
      </c>
      <c r="I788" s="77">
        <v>39027</v>
      </c>
      <c r="J788" s="78">
        <f t="shared" si="336"/>
        <v>1.1346462980300068E-2</v>
      </c>
      <c r="K788" s="78">
        <f t="shared" si="337"/>
        <v>1.1270690114634588E-2</v>
      </c>
      <c r="L788" s="78">
        <f t="shared" si="338"/>
        <v>1.3749999701088089E-2</v>
      </c>
      <c r="M788" s="78">
        <f t="shared" si="339"/>
        <v>1.4823160500389874E-2</v>
      </c>
      <c r="N788" s="79">
        <f t="shared" si="340"/>
        <v>0</v>
      </c>
      <c r="P788" s="74">
        <v>43509</v>
      </c>
      <c r="Q788" s="75">
        <v>3.023994731897068E-3</v>
      </c>
      <c r="R788" s="75">
        <v>4.7710224084032502E-3</v>
      </c>
      <c r="S788" s="75">
        <v>3.0619355110995958E-3</v>
      </c>
      <c r="T788" s="75">
        <v>1.5952456924059566E-4</v>
      </c>
      <c r="U788" s="76">
        <v>-1.7715804195804839E-3</v>
      </c>
      <c r="W788" s="42">
        <f t="shared" si="341"/>
        <v>43504</v>
      </c>
      <c r="X788" s="19">
        <f t="shared" ca="1" si="342"/>
        <v>2.2408777262535517E-3</v>
      </c>
      <c r="Y788" s="46">
        <f t="shared" ca="1" si="350"/>
        <v>5.0215329840192881E-6</v>
      </c>
      <c r="Z788" s="19">
        <f t="shared" ca="1" si="351"/>
        <v>4.7358597464455141E-6</v>
      </c>
      <c r="AA788" s="46">
        <f t="shared" ca="1" si="352"/>
        <v>11.200025970724662</v>
      </c>
      <c r="AB788" s="47">
        <f t="shared" ca="1" si="353"/>
        <v>1.029719041508371</v>
      </c>
      <c r="AC788" s="46">
        <f t="shared" ca="1" si="354"/>
        <v>1097</v>
      </c>
      <c r="AD788" s="46">
        <f t="shared" ca="1" si="355"/>
        <v>0.8716216216216216</v>
      </c>
      <c r="AE788" s="46">
        <f t="shared" ca="1" si="356"/>
        <v>1.1340900980080661</v>
      </c>
      <c r="AF788" s="46">
        <f t="shared" ca="1" si="357"/>
        <v>1.029719041508371</v>
      </c>
      <c r="AG788" s="46">
        <f t="shared" ca="1" si="345"/>
        <v>0.96859307408350692</v>
      </c>
      <c r="AH788" s="48">
        <f t="shared" ca="1" si="358"/>
        <v>1.0603213044449185</v>
      </c>
      <c r="AJ788" s="31">
        <f t="shared" si="346"/>
        <v>478</v>
      </c>
      <c r="AK788" s="20">
        <v>780</v>
      </c>
      <c r="AL788" s="20">
        <f t="shared" si="343"/>
        <v>5.7205725292270269E-2</v>
      </c>
      <c r="AM788" s="20">
        <f t="shared" si="344"/>
        <v>-5.559347488384165E-2</v>
      </c>
      <c r="AN788" s="20">
        <f t="shared" ca="1" si="359"/>
        <v>-5.4850185049778698E-3</v>
      </c>
      <c r="AO788" s="20">
        <f t="shared" ca="1" si="360"/>
        <v>-2.8116819202690917E-3</v>
      </c>
      <c r="AP788" s="20">
        <f t="shared" ca="1" si="347"/>
        <v>1.8474313428626266E-2</v>
      </c>
      <c r="AQ788" s="31">
        <f t="shared" ca="1" si="348"/>
        <v>2.4067677611930996E-3</v>
      </c>
      <c r="AR788" s="89">
        <f t="shared" ca="1" si="349"/>
        <v>5.7196823706406209E-3</v>
      </c>
      <c r="AT788" s="64">
        <f t="shared" si="361"/>
        <v>-1.5723684210526316</v>
      </c>
      <c r="AU788" s="65">
        <f t="shared" ca="1" si="362"/>
        <v>-5.3664974566795961E-4</v>
      </c>
      <c r="AV788" s="66">
        <f t="shared" ca="1" si="363"/>
        <v>-5.1439665622520325E-5</v>
      </c>
    </row>
    <row r="789" spans="2:48" x14ac:dyDescent="0.2">
      <c r="B789" s="3">
        <v>39028</v>
      </c>
      <c r="C789" s="4">
        <v>1382.839966</v>
      </c>
      <c r="D789" s="4">
        <v>786.96997099999999</v>
      </c>
      <c r="E789" s="4">
        <v>764.39001499999995</v>
      </c>
      <c r="F789" s="4">
        <v>71.279999000000004</v>
      </c>
      <c r="G789" s="4">
        <v>99.800003000000004</v>
      </c>
      <c r="I789" s="74">
        <v>39028</v>
      </c>
      <c r="J789" s="75">
        <f t="shared" si="336"/>
        <v>2.2176991518116766E-3</v>
      </c>
      <c r="K789" s="75">
        <f t="shared" si="337"/>
        <v>2.3818558873577359E-3</v>
      </c>
      <c r="L789" s="75">
        <f t="shared" si="338"/>
        <v>1.716724289479003E-3</v>
      </c>
      <c r="M789" s="75">
        <f t="shared" si="339"/>
        <v>1.1236236428494157E-3</v>
      </c>
      <c r="N789" s="76">
        <f t="shared" si="340"/>
        <v>2.5113007781627089E-3</v>
      </c>
      <c r="P789" s="77">
        <v>43510</v>
      </c>
      <c r="Q789" s="78">
        <v>-2.6516416178183084E-3</v>
      </c>
      <c r="R789" s="78">
        <v>-8.5565525183069321E-4</v>
      </c>
      <c r="S789" s="78">
        <v>1.4064345230401689E-3</v>
      </c>
      <c r="T789" s="78">
        <v>3.190301534380807E-4</v>
      </c>
      <c r="U789" s="79">
        <v>1.4945171211380298E-3</v>
      </c>
      <c r="W789" s="44">
        <f t="shared" si="341"/>
        <v>43507</v>
      </c>
      <c r="X789" s="20">
        <f t="shared" ca="1" si="342"/>
        <v>-1.0247158943438278E-3</v>
      </c>
      <c r="Y789" s="20">
        <f t="shared" ca="1" si="350"/>
        <v>1.0500426641208708E-6</v>
      </c>
      <c r="Z789" s="20">
        <f t="shared" ca="1" si="351"/>
        <v>5.1338562067077128E-6</v>
      </c>
      <c r="AA789" s="20">
        <f t="shared" ca="1" si="352"/>
        <v>11.975120551620003</v>
      </c>
      <c r="AB789" s="31">
        <f t="shared" ca="1" si="353"/>
        <v>-0.45225317282520194</v>
      </c>
      <c r="AC789" s="20">
        <f t="shared" ca="1" si="354"/>
        <v>345</v>
      </c>
      <c r="AD789" s="20">
        <f t="shared" ca="1" si="355"/>
        <v>0.27384737678855325</v>
      </c>
      <c r="AE789" s="20">
        <f t="shared" ca="1" si="356"/>
        <v>-0.60121806535925271</v>
      </c>
      <c r="AF789" s="20">
        <f t="shared" ca="1" si="357"/>
        <v>-0.45225317282520194</v>
      </c>
      <c r="AG789" s="20">
        <f t="shared" ca="1" si="345"/>
        <v>0.24780578756919316</v>
      </c>
      <c r="AH789" s="45">
        <f t="shared" ca="1" si="358"/>
        <v>0.20453293233046196</v>
      </c>
      <c r="AJ789" s="47">
        <f t="shared" si="346"/>
        <v>477</v>
      </c>
      <c r="AK789" s="46">
        <v>781</v>
      </c>
      <c r="AL789" s="46">
        <f t="shared" si="343"/>
        <v>5.7205725292270269E-2</v>
      </c>
      <c r="AM789" s="46">
        <f t="shared" si="344"/>
        <v>-5.559347488384165E-2</v>
      </c>
      <c r="AN789" s="46">
        <f t="shared" ca="1" si="359"/>
        <v>-2.4331307676469235E-2</v>
      </c>
      <c r="AO789" s="94">
        <f t="shared" ca="1" si="360"/>
        <v>-2.5344196575468702E-3</v>
      </c>
      <c r="AP789" s="46">
        <f t="shared" ca="1" si="347"/>
        <v>8.6822590268227882E-3</v>
      </c>
      <c r="AQ789" s="47">
        <f t="shared" ca="1" si="348"/>
        <v>-3.9282704222141515E-2</v>
      </c>
      <c r="AR789" s="90">
        <f t="shared" ca="1" si="349"/>
        <v>-4.1725039443263716E-2</v>
      </c>
      <c r="AT789" s="67">
        <f t="shared" si="361"/>
        <v>-1.5588235294117647</v>
      </c>
      <c r="AU789" s="56">
        <f t="shared" ca="1" si="362"/>
        <v>-1.1750664576084785E-4</v>
      </c>
      <c r="AV789" s="57">
        <f t="shared" ca="1" si="363"/>
        <v>-2.7138788993153347E-3</v>
      </c>
    </row>
    <row r="790" spans="2:48" x14ac:dyDescent="0.2">
      <c r="B790" s="3">
        <v>39029</v>
      </c>
      <c r="C790" s="4">
        <v>1385.719971</v>
      </c>
      <c r="D790" s="4">
        <v>791.60998500000005</v>
      </c>
      <c r="E790" s="4">
        <v>769.84002699999996</v>
      </c>
      <c r="F790" s="4">
        <v>71.300003000000004</v>
      </c>
      <c r="G790" s="4">
        <v>100.07</v>
      </c>
      <c r="I790" s="77">
        <v>39029</v>
      </c>
      <c r="J790" s="78">
        <f t="shared" si="336"/>
        <v>2.0826741132820158E-3</v>
      </c>
      <c r="K790" s="78">
        <f t="shared" si="337"/>
        <v>5.8960496219493804E-3</v>
      </c>
      <c r="L790" s="78">
        <f t="shared" si="338"/>
        <v>7.1298838198455743E-3</v>
      </c>
      <c r="M790" s="78">
        <f t="shared" si="339"/>
        <v>2.8063973457687801E-4</v>
      </c>
      <c r="N790" s="79">
        <f t="shared" si="340"/>
        <v>2.705380680198871E-3</v>
      </c>
      <c r="P790" s="74">
        <v>43511</v>
      </c>
      <c r="Q790" s="75">
        <v>1.0878752906358192E-2</v>
      </c>
      <c r="R790" s="75">
        <v>1.1815006712775944E-2</v>
      </c>
      <c r="S790" s="75">
        <v>1.5623492977427071E-2</v>
      </c>
      <c r="T790" s="75">
        <v>1.4511242457522548E-2</v>
      </c>
      <c r="U790" s="76">
        <v>7.4614809973754296E-4</v>
      </c>
      <c r="W790" s="42">
        <f t="shared" si="341"/>
        <v>43508</v>
      </c>
      <c r="X790" s="19">
        <f t="shared" ca="1" si="342"/>
        <v>1.8648698536363555E-4</v>
      </c>
      <c r="Y790" s="46">
        <f t="shared" ca="1" si="350"/>
        <v>3.4777395710016823E-8</v>
      </c>
      <c r="Z790" s="19">
        <f t="shared" ca="1" si="351"/>
        <v>4.3903766278090278E-6</v>
      </c>
      <c r="AA790" s="46">
        <f t="shared" ca="1" si="352"/>
        <v>12.328174263909002</v>
      </c>
      <c r="AB790" s="47">
        <f t="shared" ca="1" si="353"/>
        <v>8.9001564236304384E-2</v>
      </c>
      <c r="AC790" s="46">
        <f t="shared" ca="1" si="354"/>
        <v>627</v>
      </c>
      <c r="AD790" s="46">
        <f t="shared" ca="1" si="355"/>
        <v>0.49801271860095392</v>
      </c>
      <c r="AE790" s="46">
        <f t="shared" ca="1" si="356"/>
        <v>-4.9813963460723044E-3</v>
      </c>
      <c r="AF790" s="46">
        <f t="shared" ca="1" si="357"/>
        <v>8.9001564236304384E-2</v>
      </c>
      <c r="AG790" s="46">
        <f t="shared" ca="1" si="345"/>
        <v>1.8882314573758366E-3</v>
      </c>
      <c r="AH790" s="48">
        <f t="shared" ca="1" si="358"/>
        <v>7.9212784365090168E-3</v>
      </c>
      <c r="AJ790" s="31">
        <f t="shared" si="346"/>
        <v>476</v>
      </c>
      <c r="AK790" s="20">
        <v>782</v>
      </c>
      <c r="AL790" s="20">
        <f t="shared" si="343"/>
        <v>5.7205725292270269E-2</v>
      </c>
      <c r="AM790" s="20">
        <f t="shared" si="344"/>
        <v>-5.559347488384165E-2</v>
      </c>
      <c r="AN790" s="20">
        <f t="shared" ca="1" si="359"/>
        <v>2.3548449530776078E-3</v>
      </c>
      <c r="AO790" s="20">
        <f t="shared" ca="1" si="360"/>
        <v>2.7018664211030524E-2</v>
      </c>
      <c r="AP790" s="20">
        <f t="shared" ca="1" si="347"/>
        <v>1.9056401455491839E-2</v>
      </c>
      <c r="AQ790" s="31">
        <f t="shared" ca="1" si="348"/>
        <v>-3.819428672763657E-3</v>
      </c>
      <c r="AR790" s="89">
        <f t="shared" ca="1" si="349"/>
        <v>-5.4167145636862066E-3</v>
      </c>
      <c r="AT790" s="64">
        <f t="shared" si="361"/>
        <v>-1.5454545454545454</v>
      </c>
      <c r="AU790" s="65">
        <f t="shared" ca="1" si="362"/>
        <v>-5.6122631085080144E-4</v>
      </c>
      <c r="AV790" s="66">
        <f t="shared" ca="1" si="363"/>
        <v>-4.534486757233221E-5</v>
      </c>
    </row>
    <row r="791" spans="2:48" x14ac:dyDescent="0.2">
      <c r="B791" s="3">
        <v>39030</v>
      </c>
      <c r="C791" s="4">
        <v>1378.329956</v>
      </c>
      <c r="D791" s="4">
        <v>787.04998799999998</v>
      </c>
      <c r="E791" s="4">
        <v>762.05999799999995</v>
      </c>
      <c r="F791" s="4">
        <v>70.940002000000007</v>
      </c>
      <c r="G791" s="4">
        <v>100.099998</v>
      </c>
      <c r="I791" s="74">
        <v>39030</v>
      </c>
      <c r="J791" s="75">
        <f t="shared" si="336"/>
        <v>-5.3329786354071014E-3</v>
      </c>
      <c r="K791" s="75">
        <f t="shared" si="337"/>
        <v>-5.7604086436581093E-3</v>
      </c>
      <c r="L791" s="75">
        <f t="shared" si="338"/>
        <v>-1.01060333668517E-2</v>
      </c>
      <c r="M791" s="75">
        <f t="shared" si="339"/>
        <v>-5.0491021718469895E-3</v>
      </c>
      <c r="N791" s="76">
        <f t="shared" si="340"/>
        <v>2.9977016088744067E-4</v>
      </c>
      <c r="P791" s="77">
        <v>43515</v>
      </c>
      <c r="Q791" s="78">
        <v>1.4987432818573409E-3</v>
      </c>
      <c r="R791" s="78">
        <v>1.1807722990957428E-3</v>
      </c>
      <c r="S791" s="78">
        <v>3.3264113429982392E-3</v>
      </c>
      <c r="T791" s="78">
        <v>3.7724301127385579E-3</v>
      </c>
      <c r="U791" s="79">
        <v>5.5916121456206405E-4</v>
      </c>
      <c r="W791" s="44">
        <f t="shared" si="341"/>
        <v>43509</v>
      </c>
      <c r="X791" s="20">
        <f t="shared" ca="1" si="342"/>
        <v>-1.7715804195804839E-3</v>
      </c>
      <c r="Y791" s="20">
        <f t="shared" ca="1" si="350"/>
        <v>3.1384971830409635E-6</v>
      </c>
      <c r="Z791" s="20">
        <f t="shared" ca="1" si="351"/>
        <v>3.5758965454236558E-6</v>
      </c>
      <c r="AA791" s="20">
        <f t="shared" ca="1" si="352"/>
        <v>11.66361342797259</v>
      </c>
      <c r="AB791" s="31">
        <f t="shared" ca="1" si="353"/>
        <v>-0.9368464139599183</v>
      </c>
      <c r="AC791" s="20">
        <f t="shared" ca="1" si="354"/>
        <v>171</v>
      </c>
      <c r="AD791" s="20">
        <f t="shared" ca="1" si="355"/>
        <v>0.13553259141494436</v>
      </c>
      <c r="AE791" s="20">
        <f t="shared" ca="1" si="356"/>
        <v>-1.1006128675701101</v>
      </c>
      <c r="AF791" s="20">
        <f t="shared" ca="1" si="357"/>
        <v>-0.9368464139599183</v>
      </c>
      <c r="AG791" s="20">
        <f t="shared" ca="1" si="345"/>
        <v>0.96509835022542911</v>
      </c>
      <c r="AH791" s="45">
        <f t="shared" ca="1" si="358"/>
        <v>0.87768120334955857</v>
      </c>
      <c r="AJ791" s="47">
        <f t="shared" si="346"/>
        <v>475</v>
      </c>
      <c r="AK791" s="46">
        <v>783</v>
      </c>
      <c r="AL791" s="46">
        <f t="shared" si="343"/>
        <v>5.7205725292270269E-2</v>
      </c>
      <c r="AM791" s="46">
        <f t="shared" si="344"/>
        <v>-5.559347488384165E-2</v>
      </c>
      <c r="AN791" s="46">
        <f t="shared" ca="1" si="359"/>
        <v>-6.6723660825263528E-2</v>
      </c>
      <c r="AO791" s="94">
        <f t="shared" ca="1" si="360"/>
        <v>3.5700980894301966E-2</v>
      </c>
      <c r="AP791" s="46">
        <f t="shared" ca="1" si="347"/>
        <v>2.4461378813371022E-2</v>
      </c>
      <c r="AQ791" s="47">
        <f t="shared" ca="1" si="348"/>
        <v>4.9846626567415951E-3</v>
      </c>
      <c r="AR791" s="90">
        <f t="shared" ca="1" si="349"/>
        <v>6.573097623694053E-3</v>
      </c>
      <c r="AT791" s="67">
        <f t="shared" si="361"/>
        <v>-1.532258064516129</v>
      </c>
      <c r="AU791" s="56">
        <f t="shared" ca="1" si="362"/>
        <v>-9.1684048512689497E-4</v>
      </c>
      <c r="AV791" s="57">
        <f t="shared" ca="1" si="363"/>
        <v>-6.6202147987228687E-5</v>
      </c>
    </row>
    <row r="792" spans="2:48" x14ac:dyDescent="0.2">
      <c r="B792" s="3">
        <v>39031</v>
      </c>
      <c r="C792" s="4">
        <v>1380.900024</v>
      </c>
      <c r="D792" s="4">
        <v>792.27002000000005</v>
      </c>
      <c r="E792" s="4">
        <v>769.15002400000003</v>
      </c>
      <c r="F792" s="4">
        <v>71.220000999999996</v>
      </c>
      <c r="G792" s="4">
        <v>100.32</v>
      </c>
      <c r="I792" s="77">
        <v>39031</v>
      </c>
      <c r="J792" s="78">
        <f t="shared" si="336"/>
        <v>1.8646246414454276E-3</v>
      </c>
      <c r="K792" s="78">
        <f t="shared" si="337"/>
        <v>6.6324021086193834E-3</v>
      </c>
      <c r="L792" s="78">
        <f t="shared" si="338"/>
        <v>9.3037635076078096E-3</v>
      </c>
      <c r="M792" s="78">
        <f t="shared" si="339"/>
        <v>3.9469832549481661E-3</v>
      </c>
      <c r="N792" s="79">
        <f t="shared" si="340"/>
        <v>2.1978222217346479E-3</v>
      </c>
      <c r="P792" s="74">
        <v>43516</v>
      </c>
      <c r="Q792" s="75">
        <v>1.7771106074729415E-3</v>
      </c>
      <c r="R792" s="75">
        <v>4.618334007020621E-3</v>
      </c>
      <c r="S792" s="75">
        <v>4.566656165206729E-3</v>
      </c>
      <c r="T792" s="75">
        <v>2.8186657873683222E-3</v>
      </c>
      <c r="U792" s="76">
        <v>9.3163188401982846E-5</v>
      </c>
      <c r="W792" s="42">
        <f t="shared" si="341"/>
        <v>43510</v>
      </c>
      <c r="X792" s="19">
        <f t="shared" ca="1" si="342"/>
        <v>1.4945171211380298E-3</v>
      </c>
      <c r="Y792" s="46">
        <f t="shared" ca="1" si="350"/>
        <v>2.2335814253747045E-6</v>
      </c>
      <c r="Z792" s="19">
        <f t="shared" ca="1" si="351"/>
        <v>3.7849993556719615E-6</v>
      </c>
      <c r="AA792" s="46">
        <f t="shared" ca="1" si="352"/>
        <v>11.89435075792462</v>
      </c>
      <c r="AB792" s="47">
        <f t="shared" ca="1" si="353"/>
        <v>0.76818883315382402</v>
      </c>
      <c r="AC792" s="46">
        <f t="shared" ca="1" si="354"/>
        <v>1003</v>
      </c>
      <c r="AD792" s="46">
        <f t="shared" ca="1" si="355"/>
        <v>0.79689984101748812</v>
      </c>
      <c r="AE792" s="46">
        <f t="shared" ca="1" si="356"/>
        <v>0.83059879100572809</v>
      </c>
      <c r="AF792" s="46">
        <f t="shared" ca="1" si="357"/>
        <v>0.76818883315382402</v>
      </c>
      <c r="AG792" s="46">
        <f t="shared" ca="1" si="345"/>
        <v>0.52221009324854639</v>
      </c>
      <c r="AH792" s="48">
        <f t="shared" ca="1" si="358"/>
        <v>0.59011408338223359</v>
      </c>
      <c r="AJ792" s="31">
        <f t="shared" si="346"/>
        <v>474</v>
      </c>
      <c r="AK792" s="20">
        <v>784</v>
      </c>
      <c r="AL792" s="20">
        <f t="shared" si="343"/>
        <v>5.7205725292270269E-2</v>
      </c>
      <c r="AM792" s="20">
        <f t="shared" si="344"/>
        <v>-5.559347488384165E-2</v>
      </c>
      <c r="AN792" s="20">
        <f t="shared" ca="1" si="359"/>
        <v>-5.3497217131816283E-3</v>
      </c>
      <c r="AO792" s="20">
        <f t="shared" ca="1" si="360"/>
        <v>-1.8992376861577769E-2</v>
      </c>
      <c r="AP792" s="20">
        <f t="shared" ca="1" si="347"/>
        <v>-4.3870857280937613E-2</v>
      </c>
      <c r="AQ792" s="31">
        <f t="shared" ca="1" si="348"/>
        <v>6.0918019080941528E-3</v>
      </c>
      <c r="AR792" s="89">
        <f t="shared" ca="1" si="349"/>
        <v>6.8327353255448189E-3</v>
      </c>
      <c r="AT792" s="64">
        <f t="shared" si="361"/>
        <v>-1.5192307692307692</v>
      </c>
      <c r="AU792" s="65">
        <f t="shared" ca="1" si="362"/>
        <v>-2.923990718588218E-3</v>
      </c>
      <c r="AV792" s="66">
        <f t="shared" ca="1" si="363"/>
        <v>-7.0927220967055709E-5</v>
      </c>
    </row>
    <row r="793" spans="2:48" x14ac:dyDescent="0.2">
      <c r="B793" s="3">
        <v>39034</v>
      </c>
      <c r="C793" s="4">
        <v>1384.420044</v>
      </c>
      <c r="D793" s="4">
        <v>793.71002199999998</v>
      </c>
      <c r="E793" s="4">
        <v>772.40997300000004</v>
      </c>
      <c r="F793" s="4">
        <v>70.769997000000004</v>
      </c>
      <c r="G793" s="4">
        <v>100.199997</v>
      </c>
      <c r="I793" s="74">
        <v>39034</v>
      </c>
      <c r="J793" s="75">
        <f t="shared" si="336"/>
        <v>2.5490766448128697E-3</v>
      </c>
      <c r="K793" s="75">
        <f t="shared" si="337"/>
        <v>1.8175646732157501E-3</v>
      </c>
      <c r="L793" s="75">
        <f t="shared" si="338"/>
        <v>4.2383785975153342E-3</v>
      </c>
      <c r="M793" s="75">
        <f t="shared" si="339"/>
        <v>-6.3185059489116371E-3</v>
      </c>
      <c r="N793" s="76">
        <f t="shared" si="340"/>
        <v>-1.1962021531100177E-3</v>
      </c>
      <c r="P793" s="77">
        <v>43517</v>
      </c>
      <c r="Q793" s="78">
        <v>-3.5264366620445247E-3</v>
      </c>
      <c r="R793" s="78">
        <v>-3.5114746184951267E-3</v>
      </c>
      <c r="S793" s="78">
        <v>-3.863020414411035E-3</v>
      </c>
      <c r="T793" s="78">
        <v>-2.0299968452531275E-3</v>
      </c>
      <c r="U793" s="79">
        <v>-2.2353170652327724E-3</v>
      </c>
      <c r="W793" s="44">
        <f t="shared" si="341"/>
        <v>43511</v>
      </c>
      <c r="X793" s="20">
        <f t="shared" ca="1" si="342"/>
        <v>7.4614809973754296E-4</v>
      </c>
      <c r="Y793" s="20">
        <f t="shared" ca="1" si="350"/>
        <v>5.5673698674194635E-7</v>
      </c>
      <c r="Z793" s="20">
        <f t="shared" ca="1" si="351"/>
        <v>3.703078135116443E-6</v>
      </c>
      <c r="AA793" s="20">
        <f t="shared" ca="1" si="352"/>
        <v>12.356001775649755</v>
      </c>
      <c r="AB793" s="31">
        <f t="shared" ca="1" si="353"/>
        <v>0.38774267254858952</v>
      </c>
      <c r="AC793" s="20">
        <f t="shared" ca="1" si="354"/>
        <v>823</v>
      </c>
      <c r="AD793" s="20">
        <f t="shared" ca="1" si="355"/>
        <v>0.65381558028616849</v>
      </c>
      <c r="AE793" s="20">
        <f t="shared" ca="1" si="356"/>
        <v>0.39564241886482132</v>
      </c>
      <c r="AF793" s="20">
        <f t="shared" ca="1" si="357"/>
        <v>0.38774267254858952</v>
      </c>
      <c r="AG793" s="20">
        <f t="shared" ca="1" si="345"/>
        <v>0.11709734521808217</v>
      </c>
      <c r="AH793" s="45">
        <f t="shared" ca="1" si="358"/>
        <v>0.15034438011512274</v>
      </c>
      <c r="AJ793" s="47">
        <f t="shared" si="346"/>
        <v>473</v>
      </c>
      <c r="AK793" s="46">
        <v>785</v>
      </c>
      <c r="AL793" s="46">
        <f t="shared" si="343"/>
        <v>5.7205725292270269E-2</v>
      </c>
      <c r="AM793" s="46">
        <f t="shared" si="344"/>
        <v>-5.559347488384165E-2</v>
      </c>
      <c r="AN793" s="46">
        <f t="shared" ca="1" si="359"/>
        <v>3.2552336617380863E-2</v>
      </c>
      <c r="AO793" s="94">
        <f t="shared" ca="1" si="360"/>
        <v>-2.2261413414247769E-2</v>
      </c>
      <c r="AP793" s="46">
        <f t="shared" ca="1" si="347"/>
        <v>1.8933646691652053E-2</v>
      </c>
      <c r="AQ793" s="47">
        <f t="shared" ca="1" si="348"/>
        <v>-4.3298983642020436E-2</v>
      </c>
      <c r="AR793" s="90">
        <f t="shared" ca="1" si="349"/>
        <v>-4.3917667931804273E-2</v>
      </c>
      <c r="AT793" s="67">
        <f t="shared" si="361"/>
        <v>-1.5063694267515924</v>
      </c>
      <c r="AU793" s="56">
        <f t="shared" ca="1" si="362"/>
        <v>-5.4000779663043665E-4</v>
      </c>
      <c r="AV793" s="57">
        <f t="shared" ca="1" si="363"/>
        <v>-2.9054274403081926E-3</v>
      </c>
    </row>
    <row r="794" spans="2:48" x14ac:dyDescent="0.2">
      <c r="B794" s="3">
        <v>39035</v>
      </c>
      <c r="C794" s="4">
        <v>1393.219971</v>
      </c>
      <c r="D794" s="4">
        <v>801.98999000000003</v>
      </c>
      <c r="E794" s="4">
        <v>785.05999799999995</v>
      </c>
      <c r="F794" s="4">
        <v>71.550003000000004</v>
      </c>
      <c r="G794" s="4">
        <v>100.339996</v>
      </c>
      <c r="I794" s="77">
        <v>39035</v>
      </c>
      <c r="J794" s="78">
        <f t="shared" si="336"/>
        <v>6.3563995899499019E-3</v>
      </c>
      <c r="K794" s="78">
        <f t="shared" si="337"/>
        <v>1.0431981165030638E-2</v>
      </c>
      <c r="L794" s="78">
        <f t="shared" si="338"/>
        <v>1.6377345505868959E-2</v>
      </c>
      <c r="M794" s="78">
        <f t="shared" si="339"/>
        <v>1.1021704579131184E-2</v>
      </c>
      <c r="N794" s="79">
        <f t="shared" si="340"/>
        <v>1.3971956506146712E-3</v>
      </c>
      <c r="P794" s="74">
        <v>43518</v>
      </c>
      <c r="Q794" s="75">
        <v>6.4111023720301256E-3</v>
      </c>
      <c r="R794" s="75">
        <v>8.0068319398352832E-3</v>
      </c>
      <c r="S794" s="75">
        <v>9.209488463542909E-3</v>
      </c>
      <c r="T794" s="75">
        <v>3.2859176967610765E-3</v>
      </c>
      <c r="U794" s="76">
        <v>2.5203491791379179E-3</v>
      </c>
      <c r="W794" s="42">
        <f t="shared" si="341"/>
        <v>43515</v>
      </c>
      <c r="X794" s="19">
        <f t="shared" ca="1" si="342"/>
        <v>5.5916121456206405E-4</v>
      </c>
      <c r="Y794" s="46">
        <f t="shared" ca="1" si="350"/>
        <v>3.1266126387052262E-7</v>
      </c>
      <c r="Z794" s="19">
        <f t="shared" ca="1" si="351"/>
        <v>3.2045024178920478E-6</v>
      </c>
      <c r="AA794" s="46">
        <f t="shared" ca="1" si="352"/>
        <v>12.5533843671538</v>
      </c>
      <c r="AB794" s="47">
        <f t="shared" ca="1" si="353"/>
        <v>0.31236095197448444</v>
      </c>
      <c r="AC794" s="46">
        <f t="shared" ca="1" si="354"/>
        <v>780</v>
      </c>
      <c r="AD794" s="46">
        <f t="shared" ca="1" si="355"/>
        <v>0.61963434022257546</v>
      </c>
      <c r="AE794" s="46">
        <f t="shared" ca="1" si="356"/>
        <v>0.30452057560603729</v>
      </c>
      <c r="AF794" s="46">
        <f t="shared" ca="1" si="357"/>
        <v>0.31236095197448444</v>
      </c>
      <c r="AG794" s="46">
        <f t="shared" ca="1" si="345"/>
        <v>7.1189269309632763E-2</v>
      </c>
      <c r="AH794" s="48">
        <f t="shared" ca="1" si="358"/>
        <v>9.7569364318406154E-2</v>
      </c>
      <c r="AJ794" s="31">
        <f t="shared" si="346"/>
        <v>472</v>
      </c>
      <c r="AK794" s="20">
        <v>786</v>
      </c>
      <c r="AL794" s="20">
        <f t="shared" si="343"/>
        <v>5.7205725292270269E-2</v>
      </c>
      <c r="AM794" s="20">
        <f t="shared" si="344"/>
        <v>-5.559347488384165E-2</v>
      </c>
      <c r="AN794" s="20">
        <f t="shared" ca="1" si="359"/>
        <v>6.9528718763982658E-2</v>
      </c>
      <c r="AO794" s="20">
        <f t="shared" ca="1" si="360"/>
        <v>2.2546209102034146E-2</v>
      </c>
      <c r="AP794" s="20">
        <f t="shared" ca="1" si="347"/>
        <v>1.7267129138030596E-2</v>
      </c>
      <c r="AQ794" s="31">
        <f t="shared" ca="1" si="348"/>
        <v>-6.3926024809769265E-3</v>
      </c>
      <c r="AR794" s="89">
        <f t="shared" ca="1" si="349"/>
        <v>-5.9256506035067907E-3</v>
      </c>
      <c r="AT794" s="64">
        <f t="shared" si="361"/>
        <v>-1.4936708860759493</v>
      </c>
      <c r="AU794" s="65">
        <f t="shared" ca="1" si="362"/>
        <v>-4.4534357396192628E-4</v>
      </c>
      <c r="AV794" s="66">
        <f t="shared" ca="1" si="363"/>
        <v>-5.2447766314318561E-5</v>
      </c>
    </row>
    <row r="795" spans="2:48" x14ac:dyDescent="0.2">
      <c r="B795" s="3">
        <v>39036</v>
      </c>
      <c r="C795" s="4">
        <v>1396.5699460000001</v>
      </c>
      <c r="D795" s="4">
        <v>806.55999799999995</v>
      </c>
      <c r="E795" s="4">
        <v>791.96002199999998</v>
      </c>
      <c r="F795" s="4">
        <v>71.529999000000004</v>
      </c>
      <c r="G795" s="4">
        <v>100.150002</v>
      </c>
      <c r="I795" s="74">
        <v>39036</v>
      </c>
      <c r="J795" s="75">
        <f t="shared" si="336"/>
        <v>2.4044839075882626E-3</v>
      </c>
      <c r="K795" s="75">
        <f t="shared" si="337"/>
        <v>5.6983354617679404E-3</v>
      </c>
      <c r="L795" s="75">
        <f t="shared" si="338"/>
        <v>8.7891677293179711E-3</v>
      </c>
      <c r="M795" s="75">
        <f t="shared" si="339"/>
        <v>-2.7958070106580055E-4</v>
      </c>
      <c r="N795" s="76">
        <f t="shared" si="340"/>
        <v>-1.8935021683676235E-3</v>
      </c>
      <c r="P795" s="77">
        <v>43521</v>
      </c>
      <c r="Q795" s="78">
        <v>1.2318623740310147E-3</v>
      </c>
      <c r="R795" s="78">
        <v>-3.1027036437426836E-4</v>
      </c>
      <c r="S795" s="78">
        <v>-7.8613382741412545E-4</v>
      </c>
      <c r="T795" s="78">
        <v>2.9631158938030018E-3</v>
      </c>
      <c r="U795" s="79">
        <v>-2.7932029275012173E-4</v>
      </c>
      <c r="W795" s="44">
        <f t="shared" si="341"/>
        <v>43516</v>
      </c>
      <c r="X795" s="20">
        <f t="shared" ca="1" si="342"/>
        <v>9.3163188401982846E-5</v>
      </c>
      <c r="Y795" s="20">
        <f t="shared" ca="1" si="350"/>
        <v>8.679379673223351E-9</v>
      </c>
      <c r="Z795" s="20">
        <f t="shared" ca="1" si="351"/>
        <v>2.7724119277112969E-6</v>
      </c>
      <c r="AA795" s="20">
        <f t="shared" ca="1" si="352"/>
        <v>12.792662260478659</v>
      </c>
      <c r="AB795" s="31">
        <f t="shared" ca="1" si="353"/>
        <v>5.5951980553389159E-2</v>
      </c>
      <c r="AC795" s="20">
        <f t="shared" ca="1" si="354"/>
        <v>611</v>
      </c>
      <c r="AD795" s="20">
        <f t="shared" ca="1" si="355"/>
        <v>0.48529411764705882</v>
      </c>
      <c r="AE795" s="20">
        <f t="shared" ca="1" si="356"/>
        <v>-3.6870532662080291E-2</v>
      </c>
      <c r="AF795" s="20">
        <f t="shared" ca="1" si="357"/>
        <v>5.5951980553389159E-2</v>
      </c>
      <c r="AG795" s="20">
        <f t="shared" ca="1" si="345"/>
        <v>1.0824741140323977E-4</v>
      </c>
      <c r="AH795" s="45">
        <f t="shared" ca="1" si="358"/>
        <v>3.1306241278468384E-3</v>
      </c>
      <c r="AJ795" s="47">
        <f t="shared" si="346"/>
        <v>471</v>
      </c>
      <c r="AK795" s="46">
        <v>787</v>
      </c>
      <c r="AL795" s="46">
        <f t="shared" si="343"/>
        <v>5.7205725292270269E-2</v>
      </c>
      <c r="AM795" s="46">
        <f t="shared" si="344"/>
        <v>-5.559347488384165E-2</v>
      </c>
      <c r="AN795" s="46">
        <f t="shared" ca="1" si="359"/>
        <v>1.6832641210058952E-2</v>
      </c>
      <c r="AO795" s="94">
        <f t="shared" ca="1" si="360"/>
        <v>1.733016969170546E-2</v>
      </c>
      <c r="AP795" s="46">
        <f t="shared" ca="1" si="347"/>
        <v>6.1346030926779739E-2</v>
      </c>
      <c r="AQ795" s="47">
        <f t="shared" ca="1" si="348"/>
        <v>2.4962100072105812E-2</v>
      </c>
      <c r="AR795" s="90">
        <f t="shared" ca="1" si="349"/>
        <v>2.6748028193450613E-2</v>
      </c>
      <c r="AT795" s="67">
        <f t="shared" si="361"/>
        <v>-1.4811320754716981</v>
      </c>
      <c r="AU795" s="56">
        <f t="shared" ca="1" si="362"/>
        <v>-5.5739969353179094E-3</v>
      </c>
      <c r="AV795" s="57">
        <f t="shared" ca="1" si="363"/>
        <v>-1.0596863294462992E-3</v>
      </c>
    </row>
    <row r="796" spans="2:48" x14ac:dyDescent="0.2">
      <c r="B796" s="3">
        <v>39037</v>
      </c>
      <c r="C796" s="4">
        <v>1399.76001</v>
      </c>
      <c r="D796" s="4">
        <v>806.75</v>
      </c>
      <c r="E796" s="4">
        <v>790.75</v>
      </c>
      <c r="F796" s="4">
        <v>71.379997000000003</v>
      </c>
      <c r="G796" s="4">
        <v>100.05999799999999</v>
      </c>
      <c r="I796" s="77">
        <v>39037</v>
      </c>
      <c r="J796" s="78">
        <f t="shared" si="336"/>
        <v>2.2842135541701631E-3</v>
      </c>
      <c r="K796" s="78">
        <f t="shared" si="337"/>
        <v>2.3557081986608704E-4</v>
      </c>
      <c r="L796" s="78">
        <f t="shared" si="338"/>
        <v>-1.5278826789062098E-3</v>
      </c>
      <c r="M796" s="78">
        <f t="shared" si="339"/>
        <v>-2.0970502180490823E-3</v>
      </c>
      <c r="N796" s="79">
        <f t="shared" si="340"/>
        <v>-8.9869194411007123E-4</v>
      </c>
      <c r="P796" s="74">
        <v>43522</v>
      </c>
      <c r="Q796" s="75">
        <v>-7.9045706907845308E-4</v>
      </c>
      <c r="R796" s="75">
        <v>-8.7630054232614198E-3</v>
      </c>
      <c r="S796" s="75">
        <v>-7.1311727514684889E-3</v>
      </c>
      <c r="T796" s="75">
        <v>4.8204790800958179E-3</v>
      </c>
      <c r="U796" s="76">
        <v>1.1175840239103184E-3</v>
      </c>
      <c r="W796" s="42">
        <f t="shared" si="341"/>
        <v>43517</v>
      </c>
      <c r="X796" s="19">
        <f t="shared" ca="1" si="342"/>
        <v>-2.2353170652327724E-3</v>
      </c>
      <c r="Y796" s="46">
        <f t="shared" ca="1" si="350"/>
        <v>4.9966423821208542E-6</v>
      </c>
      <c r="Z796" s="19">
        <f t="shared" ca="1" si="351"/>
        <v>2.3737884116974965E-6</v>
      </c>
      <c r="AA796" s="46">
        <f t="shared" ca="1" si="352"/>
        <v>10.84610015835524</v>
      </c>
      <c r="AB796" s="47">
        <f t="shared" ca="1" si="353"/>
        <v>-1.4508353575552657</v>
      </c>
      <c r="AC796" s="46">
        <f t="shared" ca="1" si="354"/>
        <v>74</v>
      </c>
      <c r="AD796" s="46">
        <f t="shared" ca="1" si="355"/>
        <v>5.8426073131955483E-2</v>
      </c>
      <c r="AE796" s="46">
        <f t="shared" ca="1" si="356"/>
        <v>-1.5681242153321202</v>
      </c>
      <c r="AF796" s="46">
        <f t="shared" ca="1" si="357"/>
        <v>-1.4508353575552657</v>
      </c>
      <c r="AG796" s="46">
        <f t="shared" ca="1" si="345"/>
        <v>2.2391624911599108</v>
      </c>
      <c r="AH796" s="48">
        <f t="shared" ca="1" si="358"/>
        <v>2.1049232347325155</v>
      </c>
      <c r="AJ796" s="31">
        <f t="shared" si="346"/>
        <v>470</v>
      </c>
      <c r="AK796" s="20">
        <v>788</v>
      </c>
      <c r="AL796" s="20">
        <f t="shared" si="343"/>
        <v>5.7205725292270269E-2</v>
      </c>
      <c r="AM796" s="20">
        <f t="shared" si="344"/>
        <v>-5.559347488384165E-2</v>
      </c>
      <c r="AN796" s="20">
        <f t="shared" ca="1" si="359"/>
        <v>-1.2854792235631454E-2</v>
      </c>
      <c r="AO796" s="20">
        <f t="shared" ca="1" si="360"/>
        <v>-2.9654227330818121E-2</v>
      </c>
      <c r="AP796" s="20">
        <f t="shared" ca="1" si="347"/>
        <v>-6.2958847841455459E-2</v>
      </c>
      <c r="AQ796" s="31">
        <f t="shared" ca="1" si="348"/>
        <v>-5.5444152515447639E-2</v>
      </c>
      <c r="AR796" s="89">
        <f t="shared" ca="1" si="349"/>
        <v>-5.9027753379978981E-2</v>
      </c>
      <c r="AT796" s="64">
        <f t="shared" si="361"/>
        <v>-1.46875</v>
      </c>
      <c r="AU796" s="65">
        <f t="shared" ca="1" si="362"/>
        <v>-5.8218555159877004E-3</v>
      </c>
      <c r="AV796" s="66">
        <f t="shared" ca="1" si="363"/>
        <v>-5.1175298889724425E-3</v>
      </c>
    </row>
    <row r="797" spans="2:48" x14ac:dyDescent="0.2">
      <c r="B797" s="3">
        <v>39038</v>
      </c>
      <c r="C797" s="4">
        <v>1401.1999510000001</v>
      </c>
      <c r="D797" s="4">
        <v>805.72997999999995</v>
      </c>
      <c r="E797" s="4">
        <v>788.46997099999999</v>
      </c>
      <c r="F797" s="4">
        <v>71.169998000000007</v>
      </c>
      <c r="G797" s="4">
        <v>100.32</v>
      </c>
      <c r="I797" s="74">
        <v>39038</v>
      </c>
      <c r="J797" s="75">
        <f t="shared" si="336"/>
        <v>1.0287056279026645E-3</v>
      </c>
      <c r="K797" s="75">
        <f t="shared" si="337"/>
        <v>-1.2643569879145274E-3</v>
      </c>
      <c r="L797" s="75">
        <f t="shared" si="338"/>
        <v>-2.8833752766361216E-3</v>
      </c>
      <c r="M797" s="75">
        <f t="shared" si="339"/>
        <v>-2.9419866745020494E-3</v>
      </c>
      <c r="N797" s="76">
        <f t="shared" si="340"/>
        <v>2.5984609753839901E-3</v>
      </c>
      <c r="P797" s="77">
        <v>43523</v>
      </c>
      <c r="Q797" s="78">
        <v>-5.4404919765090693E-4</v>
      </c>
      <c r="R797" s="78">
        <v>1.1637632879775654E-3</v>
      </c>
      <c r="S797" s="78">
        <v>2.263146946562121E-3</v>
      </c>
      <c r="T797" s="78">
        <v>-4.0235528927474685E-3</v>
      </c>
      <c r="U797" s="79">
        <v>-2.1396967557855929E-3</v>
      </c>
      <c r="W797" s="44">
        <f t="shared" si="341"/>
        <v>43518</v>
      </c>
      <c r="X797" s="20">
        <f t="shared" ca="1" si="342"/>
        <v>2.5203491791379179E-3</v>
      </c>
      <c r="Y797" s="20">
        <f t="shared" ca="1" si="350"/>
        <v>6.3521599847811766E-6</v>
      </c>
      <c r="Z797" s="20">
        <f t="shared" ca="1" si="351"/>
        <v>3.3823460184035829E-6</v>
      </c>
      <c r="AA797" s="20">
        <f t="shared" ca="1" si="352"/>
        <v>10.718907248574752</v>
      </c>
      <c r="AB797" s="31">
        <f t="shared" ca="1" si="353"/>
        <v>1.3704137157724967</v>
      </c>
      <c r="AC797" s="20">
        <f t="shared" ca="1" si="354"/>
        <v>1177</v>
      </c>
      <c r="AD797" s="20">
        <f t="shared" ca="1" si="355"/>
        <v>0.93521462639109698</v>
      </c>
      <c r="AE797" s="20">
        <f t="shared" ca="1" si="356"/>
        <v>1.5157967772767493</v>
      </c>
      <c r="AF797" s="20">
        <f t="shared" ca="1" si="357"/>
        <v>1.3704137157724967</v>
      </c>
      <c r="AG797" s="20">
        <f t="shared" ca="1" si="345"/>
        <v>1.7552697506033952</v>
      </c>
      <c r="AH797" s="45">
        <f t="shared" ca="1" si="358"/>
        <v>1.8780337523773816</v>
      </c>
      <c r="AJ797" s="47">
        <f t="shared" si="346"/>
        <v>469</v>
      </c>
      <c r="AK797" s="46">
        <v>789</v>
      </c>
      <c r="AL797" s="46">
        <f t="shared" si="343"/>
        <v>5.7205725292270269E-2</v>
      </c>
      <c r="AM797" s="46">
        <f t="shared" si="344"/>
        <v>-5.559347488384165E-2</v>
      </c>
      <c r="AN797" s="46">
        <f t="shared" ca="1" si="359"/>
        <v>-2.2741748207221604E-2</v>
      </c>
      <c r="AO797" s="94">
        <f t="shared" ca="1" si="360"/>
        <v>2.0317786586654678E-3</v>
      </c>
      <c r="AP797" s="46">
        <f t="shared" ca="1" si="347"/>
        <v>6.0059140246431671E-2</v>
      </c>
      <c r="AQ797" s="47">
        <f t="shared" ca="1" si="348"/>
        <v>-2.7751779796800324E-2</v>
      </c>
      <c r="AR797" s="90">
        <f t="shared" ca="1" si="349"/>
        <v>-2.4901665315732582E-2</v>
      </c>
      <c r="AT797" s="67">
        <f t="shared" si="361"/>
        <v>-1.4565217391304348</v>
      </c>
      <c r="AU797" s="56">
        <f t="shared" ca="1" si="362"/>
        <v>-5.2538200417047119E-3</v>
      </c>
      <c r="AV797" s="57">
        <f t="shared" ca="1" si="363"/>
        <v>-9.0317884083223612E-4</v>
      </c>
    </row>
    <row r="798" spans="2:48" x14ac:dyDescent="0.2">
      <c r="B798" s="3">
        <v>39041</v>
      </c>
      <c r="C798" s="4">
        <v>1400.5</v>
      </c>
      <c r="D798" s="4">
        <v>807.03002900000001</v>
      </c>
      <c r="E798" s="4">
        <v>790.61999500000002</v>
      </c>
      <c r="F798" s="4">
        <v>70.629997000000003</v>
      </c>
      <c r="G798" s="4">
        <v>100.389999</v>
      </c>
      <c r="I798" s="77">
        <v>39041</v>
      </c>
      <c r="J798" s="78">
        <f t="shared" si="336"/>
        <v>-4.9953684304693171E-4</v>
      </c>
      <c r="K798" s="78">
        <f t="shared" si="337"/>
        <v>1.6135045638987621E-3</v>
      </c>
      <c r="L798" s="78">
        <f t="shared" si="338"/>
        <v>2.726830544063967E-3</v>
      </c>
      <c r="M798" s="78">
        <f t="shared" si="339"/>
        <v>-7.5874808932832015E-3</v>
      </c>
      <c r="N798" s="79">
        <f t="shared" si="340"/>
        <v>6.9775717703359169E-4</v>
      </c>
      <c r="P798" s="74">
        <v>43524</v>
      </c>
      <c r="Q798" s="75">
        <v>-2.825508466105802E-3</v>
      </c>
      <c r="R798" s="75">
        <v>-4.2066439692110122E-3</v>
      </c>
      <c r="S798" s="75">
        <v>-3.4787007555381949E-3</v>
      </c>
      <c r="T798" s="75">
        <v>-1.3984462181719562E-3</v>
      </c>
      <c r="U798" s="76">
        <v>-1.7714152196268548E-3</v>
      </c>
      <c r="W798" s="42">
        <f t="shared" si="341"/>
        <v>43521</v>
      </c>
      <c r="X798" s="19">
        <f t="shared" ca="1" si="342"/>
        <v>-2.7932029275012173E-4</v>
      </c>
      <c r="Y798" s="46">
        <f t="shared" ca="1" si="350"/>
        <v>7.801982594201371E-8</v>
      </c>
      <c r="Z798" s="19">
        <f t="shared" ca="1" si="351"/>
        <v>4.4815424265731497E-6</v>
      </c>
      <c r="AA798" s="46">
        <f t="shared" ca="1" si="352"/>
        <v>12.298134133250649</v>
      </c>
      <c r="AB798" s="47">
        <f t="shared" ca="1" si="353"/>
        <v>-0.13194372245661107</v>
      </c>
      <c r="AC798" s="46">
        <f t="shared" ca="1" si="354"/>
        <v>504</v>
      </c>
      <c r="AD798" s="46">
        <f t="shared" ca="1" si="355"/>
        <v>0.40023847376788552</v>
      </c>
      <c r="AE798" s="46">
        <f t="shared" ca="1" si="356"/>
        <v>-0.25272989141845381</v>
      </c>
      <c r="AF798" s="46">
        <f t="shared" ca="1" si="357"/>
        <v>-0.13194372245661107</v>
      </c>
      <c r="AG798" s="46">
        <f t="shared" ca="1" si="345"/>
        <v>3.1503233064761563E-2</v>
      </c>
      <c r="AH798" s="48">
        <f t="shared" ca="1" si="358"/>
        <v>1.7409145895707218E-2</v>
      </c>
      <c r="AJ798" s="31">
        <f t="shared" si="346"/>
        <v>468</v>
      </c>
      <c r="AK798" s="20">
        <v>790</v>
      </c>
      <c r="AL798" s="20">
        <f t="shared" si="343"/>
        <v>5.7205725292270269E-2</v>
      </c>
      <c r="AM798" s="20">
        <f t="shared" si="344"/>
        <v>-5.559347488384165E-2</v>
      </c>
      <c r="AN798" s="20">
        <f t="shared" ca="1" si="359"/>
        <v>4.78131035579904E-2</v>
      </c>
      <c r="AO798" s="20">
        <f t="shared" ca="1" si="360"/>
        <v>-1.7331225778404527E-2</v>
      </c>
      <c r="AP798" s="20">
        <f t="shared" ca="1" si="347"/>
        <v>5.9776271489611768E-3</v>
      </c>
      <c r="AQ798" s="31">
        <f t="shared" ca="1" si="348"/>
        <v>6.7844500933867029E-3</v>
      </c>
      <c r="AR798" s="89">
        <f t="shared" ca="1" si="349"/>
        <v>6.7413156500755189E-3</v>
      </c>
      <c r="AT798" s="64">
        <f t="shared" si="361"/>
        <v>-1.4444444444444444</v>
      </c>
      <c r="AU798" s="65">
        <f t="shared" ca="1" si="362"/>
        <v>-5.1612926923996719E-5</v>
      </c>
      <c r="AV798" s="66">
        <f t="shared" ca="1" si="363"/>
        <v>-6.5643264113487829E-5</v>
      </c>
    </row>
    <row r="799" spans="2:48" x14ac:dyDescent="0.2">
      <c r="B799" s="3">
        <v>39042</v>
      </c>
      <c r="C799" s="4">
        <v>1402.8100589999999</v>
      </c>
      <c r="D799" s="4">
        <v>808.63000499999998</v>
      </c>
      <c r="E799" s="4">
        <v>792.169983</v>
      </c>
      <c r="F799" s="4">
        <v>70.980002999999996</v>
      </c>
      <c r="G799" s="4">
        <v>100.519997</v>
      </c>
      <c r="I799" s="74">
        <v>39042</v>
      </c>
      <c r="J799" s="75">
        <f t="shared" si="336"/>
        <v>1.6494530524811925E-3</v>
      </c>
      <c r="K799" s="75">
        <f t="shared" si="337"/>
        <v>1.9825482850774684E-3</v>
      </c>
      <c r="L799" s="75">
        <f t="shared" si="338"/>
        <v>1.9604715410719972E-3</v>
      </c>
      <c r="M799" s="75">
        <f t="shared" si="339"/>
        <v>4.9554865477340086E-3</v>
      </c>
      <c r="N799" s="76">
        <f t="shared" si="340"/>
        <v>1.2949297867808575E-3</v>
      </c>
      <c r="P799" s="77">
        <v>43525</v>
      </c>
      <c r="Q799" s="78">
        <v>6.8953205322889507E-3</v>
      </c>
      <c r="R799" s="78">
        <v>7.8572454469603894E-3</v>
      </c>
      <c r="S799" s="78">
        <v>8.9428869675976918E-3</v>
      </c>
      <c r="T799" s="78">
        <v>5.445869244400204E-3</v>
      </c>
      <c r="U799" s="79">
        <v>-4.1094891192676774E-3</v>
      </c>
      <c r="W799" s="44">
        <f t="shared" si="341"/>
        <v>43522</v>
      </c>
      <c r="X799" s="20">
        <f t="shared" ca="1" si="342"/>
        <v>1.1175840239103184E-3</v>
      </c>
      <c r="Y799" s="20">
        <f t="shared" ca="1" si="350"/>
        <v>1.2489940504995792E-6</v>
      </c>
      <c r="Z799" s="20">
        <f t="shared" ca="1" si="351"/>
        <v>3.6545429104611314E-6</v>
      </c>
      <c r="AA799" s="20">
        <f t="shared" ca="1" si="352"/>
        <v>12.177774752181932</v>
      </c>
      <c r="AB799" s="31">
        <f t="shared" ca="1" si="353"/>
        <v>0.58460651646937412</v>
      </c>
      <c r="AC799" s="20">
        <f t="shared" ca="1" si="354"/>
        <v>933</v>
      </c>
      <c r="AD799" s="20">
        <f t="shared" ca="1" si="355"/>
        <v>0.74125596184419718</v>
      </c>
      <c r="AE799" s="20">
        <f t="shared" ca="1" si="356"/>
        <v>0.64722230674864922</v>
      </c>
      <c r="AF799" s="20">
        <f t="shared" ca="1" si="357"/>
        <v>0.58460651646937412</v>
      </c>
      <c r="AG799" s="20">
        <f t="shared" ca="1" si="345"/>
        <v>0.29058432251666855</v>
      </c>
      <c r="AH799" s="45">
        <f t="shared" ca="1" si="358"/>
        <v>0.34176477909845659</v>
      </c>
      <c r="AJ799" s="47">
        <f t="shared" si="346"/>
        <v>467</v>
      </c>
      <c r="AK799" s="46">
        <v>791</v>
      </c>
      <c r="AL799" s="46">
        <f t="shared" si="343"/>
        <v>5.7205725292270269E-2</v>
      </c>
      <c r="AM799" s="46">
        <f t="shared" si="344"/>
        <v>-5.559347488384165E-2</v>
      </c>
      <c r="AN799" s="46">
        <f t="shared" ca="1" si="359"/>
        <v>5.6744999367889647E-2</v>
      </c>
      <c r="AO799" s="94">
        <f t="shared" ca="1" si="360"/>
        <v>3.142383232887732E-2</v>
      </c>
      <c r="AP799" s="46">
        <f t="shared" ca="1" si="347"/>
        <v>-4.959147792032563E-2</v>
      </c>
      <c r="AQ799" s="47">
        <f t="shared" ca="1" si="348"/>
        <v>5.939633226469436E-2</v>
      </c>
      <c r="AR799" s="90">
        <f t="shared" ca="1" si="349"/>
        <v>6.22586520975957E-2</v>
      </c>
      <c r="AT799" s="67">
        <f t="shared" si="361"/>
        <v>-1.4325153374233128</v>
      </c>
      <c r="AU799" s="56">
        <f t="shared" ca="1" si="362"/>
        <v>-3.5230060019768141E-3</v>
      </c>
      <c r="AV799" s="57">
        <f t="shared" ca="1" si="363"/>
        <v>-5.5526296576423823E-3</v>
      </c>
    </row>
    <row r="800" spans="2:48" x14ac:dyDescent="0.2">
      <c r="B800" s="3">
        <v>39043</v>
      </c>
      <c r="C800" s="4">
        <v>1406.089966</v>
      </c>
      <c r="D800" s="4">
        <v>812.39001499999995</v>
      </c>
      <c r="E800" s="4">
        <v>792.90997300000004</v>
      </c>
      <c r="F800" s="4">
        <v>71.669998000000007</v>
      </c>
      <c r="G800" s="4">
        <v>100.660004</v>
      </c>
      <c r="I800" s="77">
        <v>39043</v>
      </c>
      <c r="J800" s="78">
        <f t="shared" si="336"/>
        <v>2.338097719614437E-3</v>
      </c>
      <c r="K800" s="78">
        <f t="shared" si="337"/>
        <v>4.6498521904340733E-3</v>
      </c>
      <c r="L800" s="78">
        <f t="shared" si="338"/>
        <v>9.34130320360844E-4</v>
      </c>
      <c r="M800" s="78">
        <f t="shared" si="339"/>
        <v>9.7209773293473987E-3</v>
      </c>
      <c r="N800" s="79">
        <f t="shared" si="340"/>
        <v>1.3928273396187736E-3</v>
      </c>
      <c r="P800" s="74">
        <v>43528</v>
      </c>
      <c r="Q800" s="75">
        <v>-3.8805582032796471E-3</v>
      </c>
      <c r="R800" s="75">
        <v>-4.8925764756651401E-3</v>
      </c>
      <c r="S800" s="75">
        <v>-8.9328866070346492E-3</v>
      </c>
      <c r="T800" s="75">
        <v>-3.7141131051942841E-3</v>
      </c>
      <c r="U800" s="76">
        <v>1.2192160147955085E-3</v>
      </c>
      <c r="W800" s="42">
        <f t="shared" si="341"/>
        <v>43523</v>
      </c>
      <c r="X800" s="19">
        <f t="shared" ca="1" si="342"/>
        <v>-2.1396967557855929E-3</v>
      </c>
      <c r="Y800" s="46">
        <f t="shared" ca="1" si="350"/>
        <v>4.5783022067193915E-6</v>
      </c>
      <c r="Z800" s="19">
        <f t="shared" ca="1" si="351"/>
        <v>3.3494902916840015E-6</v>
      </c>
      <c r="AA800" s="46">
        <f t="shared" ca="1" si="352"/>
        <v>11.239837029364104</v>
      </c>
      <c r="AB800" s="47">
        <f t="shared" ca="1" si="353"/>
        <v>-1.1691301664380929</v>
      </c>
      <c r="AC800" s="46">
        <f t="shared" ca="1" si="354"/>
        <v>114</v>
      </c>
      <c r="AD800" s="46">
        <f t="shared" ca="1" si="355"/>
        <v>9.022257551669316E-2</v>
      </c>
      <c r="AE800" s="46">
        <f t="shared" ca="1" si="356"/>
        <v>-1.3393856730937874</v>
      </c>
      <c r="AF800" s="46">
        <f t="shared" ca="1" si="357"/>
        <v>-1.1691301664380929</v>
      </c>
      <c r="AG800" s="46">
        <f t="shared" ca="1" si="345"/>
        <v>1.475442510965624</v>
      </c>
      <c r="AH800" s="48">
        <f t="shared" ca="1" si="358"/>
        <v>1.3668653460755631</v>
      </c>
      <c r="AJ800" s="31">
        <f t="shared" si="346"/>
        <v>466</v>
      </c>
      <c r="AK800" s="20">
        <v>792</v>
      </c>
      <c r="AL800" s="20">
        <f t="shared" si="343"/>
        <v>5.7205725292270269E-2</v>
      </c>
      <c r="AM800" s="20">
        <f t="shared" si="344"/>
        <v>-5.559347488384165E-2</v>
      </c>
      <c r="AN800" s="20">
        <f t="shared" ca="1" si="359"/>
        <v>2.8205713306385969E-2</v>
      </c>
      <c r="AO800" s="20">
        <f t="shared" ca="1" si="360"/>
        <v>6.8850038963029811E-2</v>
      </c>
      <c r="AP800" s="20">
        <f t="shared" ca="1" si="347"/>
        <v>1.5208704562259458E-2</v>
      </c>
      <c r="AQ800" s="31">
        <f t="shared" ca="1" si="348"/>
        <v>3.6944475244073668E-2</v>
      </c>
      <c r="AR800" s="89">
        <f t="shared" ca="1" si="349"/>
        <v>3.4274146300712557E-2</v>
      </c>
      <c r="AT800" s="64">
        <f t="shared" si="361"/>
        <v>-1.4207317073170731</v>
      </c>
      <c r="AU800" s="65">
        <f t="shared" ca="1" si="362"/>
        <v>-3.2862191347358141E-4</v>
      </c>
      <c r="AV800" s="66">
        <f t="shared" ca="1" si="363"/>
        <v>-1.6689578376935185E-3</v>
      </c>
    </row>
    <row r="801" spans="2:48" x14ac:dyDescent="0.2">
      <c r="B801" s="3">
        <v>39045</v>
      </c>
      <c r="C801" s="4">
        <v>1400.9499510000001</v>
      </c>
      <c r="D801" s="4">
        <v>811.63000499999998</v>
      </c>
      <c r="E801" s="4">
        <v>792.28002900000001</v>
      </c>
      <c r="F801" s="4">
        <v>71.290001000000004</v>
      </c>
      <c r="G801" s="4">
        <v>100.69000200000001</v>
      </c>
      <c r="I801" s="74">
        <v>39045</v>
      </c>
      <c r="J801" s="75">
        <f t="shared" si="336"/>
        <v>-3.6555377851262959E-3</v>
      </c>
      <c r="K801" s="75">
        <f t="shared" si="337"/>
        <v>-9.3552356130320699E-4</v>
      </c>
      <c r="L801" s="75">
        <f t="shared" si="338"/>
        <v>-7.9447102628386684E-4</v>
      </c>
      <c r="M801" s="75">
        <f t="shared" si="339"/>
        <v>-5.302037262509802E-3</v>
      </c>
      <c r="N801" s="76">
        <f t="shared" si="340"/>
        <v>2.9801310160891895E-4</v>
      </c>
      <c r="P801" s="77">
        <v>43529</v>
      </c>
      <c r="Q801" s="78">
        <v>-1.1315330914882669E-3</v>
      </c>
      <c r="R801" s="78">
        <v>-4.2590458785088806E-3</v>
      </c>
      <c r="S801" s="78">
        <v>-4.5447064109948674E-3</v>
      </c>
      <c r="T801" s="78">
        <v>9.3204415651034996E-4</v>
      </c>
      <c r="U801" s="79">
        <v>6.5567627096890823E-4</v>
      </c>
      <c r="W801" s="44">
        <f t="shared" si="341"/>
        <v>43524</v>
      </c>
      <c r="X801" s="20">
        <f t="shared" ca="1" si="342"/>
        <v>-1.7714152196268548E-3</v>
      </c>
      <c r="Y801" s="20">
        <f t="shared" ca="1" si="350"/>
        <v>3.1379118803256583E-6</v>
      </c>
      <c r="Z801" s="20">
        <f t="shared" ca="1" si="351"/>
        <v>3.9938708475899532E-6</v>
      </c>
      <c r="AA801" s="20">
        <f t="shared" ca="1" si="352"/>
        <v>11.645067799051454</v>
      </c>
      <c r="AB801" s="31">
        <f t="shared" ca="1" si="353"/>
        <v>-0.88638697026155566</v>
      </c>
      <c r="AC801" s="20">
        <f t="shared" ca="1" si="354"/>
        <v>184</v>
      </c>
      <c r="AD801" s="20">
        <f t="shared" ca="1" si="355"/>
        <v>0.1458664546899841</v>
      </c>
      <c r="AE801" s="20">
        <f t="shared" ca="1" si="356"/>
        <v>-1.0543277034391794</v>
      </c>
      <c r="AF801" s="20">
        <f t="shared" ca="1" si="357"/>
        <v>-0.88638697026155566</v>
      </c>
      <c r="AG801" s="20">
        <f t="shared" ca="1" si="345"/>
        <v>0.86850237675224096</v>
      </c>
      <c r="AH801" s="45">
        <f t="shared" ca="1" si="358"/>
        <v>0.78568186104945992</v>
      </c>
      <c r="AJ801" s="47">
        <f t="shared" si="346"/>
        <v>465</v>
      </c>
      <c r="AK801" s="46">
        <v>793</v>
      </c>
      <c r="AL801" s="46">
        <f t="shared" si="343"/>
        <v>5.7205725292270269E-2</v>
      </c>
      <c r="AM801" s="46">
        <f t="shared" si="344"/>
        <v>-5.559347488384165E-2</v>
      </c>
      <c r="AN801" s="46">
        <f t="shared" ca="1" si="359"/>
        <v>-7.8401646219802099E-2</v>
      </c>
      <c r="AO801" s="94">
        <f t="shared" ca="1" si="360"/>
        <v>4.5431240985852175E-2</v>
      </c>
      <c r="AP801" s="46">
        <f t="shared" ca="1" si="347"/>
        <v>1.7477512596438607E-2</v>
      </c>
      <c r="AQ801" s="47">
        <f t="shared" ca="1" si="348"/>
        <v>-4.7802512529168062E-2</v>
      </c>
      <c r="AR801" s="90">
        <f t="shared" ca="1" si="349"/>
        <v>-4.8633098811040623E-2</v>
      </c>
      <c r="AT801" s="67">
        <f t="shared" si="361"/>
        <v>-1.4090909090909092</v>
      </c>
      <c r="AU801" s="56">
        <f t="shared" ca="1" si="362"/>
        <v>-4.3042576560539897E-4</v>
      </c>
      <c r="AV801" s="57">
        <f t="shared" ca="1" si="363"/>
        <v>-3.3327512408589848E-3</v>
      </c>
    </row>
    <row r="802" spans="2:48" x14ac:dyDescent="0.2">
      <c r="B802" s="3">
        <v>39048</v>
      </c>
      <c r="C802" s="4">
        <v>1381.959961</v>
      </c>
      <c r="D802" s="4">
        <v>795.26000999999997</v>
      </c>
      <c r="E802" s="4">
        <v>772.10998500000005</v>
      </c>
      <c r="F802" s="4">
        <v>70.699996999999996</v>
      </c>
      <c r="G802" s="4">
        <v>100.639999</v>
      </c>
      <c r="I802" s="77">
        <v>39048</v>
      </c>
      <c r="J802" s="78">
        <f t="shared" si="336"/>
        <v>-1.3555080955208252E-2</v>
      </c>
      <c r="K802" s="78">
        <f t="shared" si="337"/>
        <v>-2.0169282677024759E-2</v>
      </c>
      <c r="L802" s="78">
        <f t="shared" si="338"/>
        <v>-2.5458225957630393E-2</v>
      </c>
      <c r="M802" s="78">
        <f t="shared" si="339"/>
        <v>-8.2761115405231584E-3</v>
      </c>
      <c r="N802" s="79">
        <f t="shared" si="340"/>
        <v>-4.9660342642563252E-4</v>
      </c>
      <c r="P802" s="74">
        <v>43530</v>
      </c>
      <c r="Q802" s="75">
        <v>-6.5240985927846563E-3</v>
      </c>
      <c r="R802" s="75">
        <v>-1.378575442756981E-2</v>
      </c>
      <c r="S802" s="75">
        <v>-2.0060245886099937E-2</v>
      </c>
      <c r="T802" s="75">
        <v>-2.4829763351032052E-3</v>
      </c>
      <c r="U802" s="76">
        <v>1.4976691660083157E-3</v>
      </c>
      <c r="W802" s="42">
        <f t="shared" si="341"/>
        <v>43525</v>
      </c>
      <c r="X802" s="19">
        <f t="shared" ca="1" si="342"/>
        <v>-4.1094891192676774E-3</v>
      </c>
      <c r="Y802" s="46">
        <f t="shared" ca="1" si="350"/>
        <v>1.6887900821379431E-5</v>
      </c>
      <c r="Z802" s="19">
        <f t="shared" ca="1" si="351"/>
        <v>4.0936298553718598E-6</v>
      </c>
      <c r="AA802" s="46">
        <f t="shared" ca="1" si="352"/>
        <v>8.2806686622486581</v>
      </c>
      <c r="AB802" s="47">
        <f t="shared" ca="1" si="353"/>
        <v>-2.0311104903601311</v>
      </c>
      <c r="AC802" s="46">
        <f t="shared" ca="1" si="354"/>
        <v>23</v>
      </c>
      <c r="AD802" s="46">
        <f t="shared" ca="1" si="355"/>
        <v>1.7885532591414944E-2</v>
      </c>
      <c r="AE802" s="46">
        <f t="shared" ca="1" si="356"/>
        <v>-2.0995202439530254</v>
      </c>
      <c r="AF802" s="46">
        <f t="shared" ca="1" si="357"/>
        <v>-2.0311104903601311</v>
      </c>
      <c r="AG802" s="46">
        <f t="shared" ca="1" si="345"/>
        <v>4.3125095674144545</v>
      </c>
      <c r="AH802" s="48">
        <f t="shared" ca="1" si="358"/>
        <v>4.1254098240509718</v>
      </c>
      <c r="AJ802" s="31">
        <f t="shared" si="346"/>
        <v>464</v>
      </c>
      <c r="AK802" s="20">
        <v>794</v>
      </c>
      <c r="AL802" s="20">
        <f t="shared" si="343"/>
        <v>5.7205725292270269E-2</v>
      </c>
      <c r="AM802" s="20">
        <f t="shared" si="344"/>
        <v>-5.559347488384165E-2</v>
      </c>
      <c r="AN802" s="20">
        <f t="shared" ca="1" si="359"/>
        <v>5.2478662726458625E-2</v>
      </c>
      <c r="AO802" s="20">
        <f t="shared" ca="1" si="360"/>
        <v>8.7511197300471268E-3</v>
      </c>
      <c r="AP802" s="20">
        <f t="shared" ca="1" si="347"/>
        <v>7.7548167033147486E-2</v>
      </c>
      <c r="AQ802" s="31">
        <f t="shared" ca="1" si="348"/>
        <v>-2.0411399073751089E-2</v>
      </c>
      <c r="AR802" s="89">
        <f t="shared" ca="1" si="349"/>
        <v>-2.2091240825418908E-2</v>
      </c>
      <c r="AT802" s="64">
        <f t="shared" si="361"/>
        <v>-1.3975903614457832</v>
      </c>
      <c r="AU802" s="65">
        <f t="shared" ca="1" si="362"/>
        <v>-8.4047146070278245E-3</v>
      </c>
      <c r="AV802" s="66">
        <f t="shared" ca="1" si="363"/>
        <v>-6.8205613084303606E-4</v>
      </c>
    </row>
    <row r="803" spans="2:48" x14ac:dyDescent="0.2">
      <c r="B803" s="3">
        <v>39049</v>
      </c>
      <c r="C803" s="4">
        <v>1386.719971</v>
      </c>
      <c r="D803" s="4">
        <v>797.44000200000005</v>
      </c>
      <c r="E803" s="4">
        <v>774.82000700000003</v>
      </c>
      <c r="F803" s="4">
        <v>71.330001999999993</v>
      </c>
      <c r="G803" s="4">
        <v>100.910004</v>
      </c>
      <c r="I803" s="74">
        <v>39049</v>
      </c>
      <c r="J803" s="75">
        <f t="shared" si="336"/>
        <v>3.4443906729074662E-3</v>
      </c>
      <c r="K803" s="75">
        <f t="shared" si="337"/>
        <v>2.7412317639360288E-3</v>
      </c>
      <c r="L803" s="75">
        <f t="shared" si="338"/>
        <v>3.5098911458838092E-3</v>
      </c>
      <c r="M803" s="75">
        <f t="shared" si="339"/>
        <v>8.9109621885839277E-3</v>
      </c>
      <c r="N803" s="76">
        <f t="shared" si="340"/>
        <v>2.6828795974053778E-3</v>
      </c>
      <c r="P803" s="77">
        <v>43531</v>
      </c>
      <c r="Q803" s="78">
        <v>-8.1257173675008381E-3</v>
      </c>
      <c r="R803" s="78">
        <v>-8.4667479393961634E-3</v>
      </c>
      <c r="S803" s="78">
        <v>-8.5826196063700025E-3</v>
      </c>
      <c r="T803" s="78">
        <v>-1.2756689681964684E-2</v>
      </c>
      <c r="U803" s="79">
        <v>2.8040284662871366E-3</v>
      </c>
      <c r="W803" s="44">
        <f t="shared" si="341"/>
        <v>43528</v>
      </c>
      <c r="X803" s="20">
        <f t="shared" ca="1" si="342"/>
        <v>1.2192160147955085E-3</v>
      </c>
      <c r="Y803" s="20">
        <f t="shared" ca="1" si="350"/>
        <v>1.4864876907338417E-6</v>
      </c>
      <c r="Z803" s="20">
        <f t="shared" ca="1" si="351"/>
        <v>7.7593473554051726E-6</v>
      </c>
      <c r="AA803" s="20">
        <f t="shared" ca="1" si="352"/>
        <v>11.575038526823224</v>
      </c>
      <c r="AB803" s="31">
        <f t="shared" ca="1" si="353"/>
        <v>0.43769144858877174</v>
      </c>
      <c r="AC803" s="20">
        <f t="shared" ca="1" si="354"/>
        <v>849</v>
      </c>
      <c r="AD803" s="20">
        <f t="shared" ca="1" si="355"/>
        <v>0.67448330683624802</v>
      </c>
      <c r="AE803" s="20">
        <f t="shared" ca="1" si="356"/>
        <v>0.45232705757917341</v>
      </c>
      <c r="AF803" s="20">
        <f t="shared" ca="1" si="357"/>
        <v>0.43769144858877174</v>
      </c>
      <c r="AG803" s="20">
        <f t="shared" ca="1" si="345"/>
        <v>0.15377665765281118</v>
      </c>
      <c r="AH803" s="45">
        <f t="shared" ca="1" si="358"/>
        <v>0.19157380416773742</v>
      </c>
      <c r="AJ803" s="47">
        <f t="shared" si="346"/>
        <v>463</v>
      </c>
      <c r="AK803" s="46">
        <v>795</v>
      </c>
      <c r="AL803" s="46">
        <f t="shared" si="343"/>
        <v>5.7205725292270269E-2</v>
      </c>
      <c r="AM803" s="46">
        <f t="shared" si="344"/>
        <v>-5.559347488384165E-2</v>
      </c>
      <c r="AN803" s="46">
        <f t="shared" ca="1" si="359"/>
        <v>6.3066126754430393E-2</v>
      </c>
      <c r="AO803" s="94">
        <f t="shared" ca="1" si="360"/>
        <v>2.1056151054992655E-2</v>
      </c>
      <c r="AP803" s="46">
        <f t="shared" ca="1" si="347"/>
        <v>4.9818741588293795E-2</v>
      </c>
      <c r="AQ803" s="47">
        <f t="shared" ca="1" si="348"/>
        <v>1.4723710066815254E-2</v>
      </c>
      <c r="AR803" s="90">
        <f t="shared" ca="1" si="349"/>
        <v>1.8665310850462913E-2</v>
      </c>
      <c r="AT803" s="67">
        <f t="shared" si="361"/>
        <v>-1.3862275449101797</v>
      </c>
      <c r="AU803" s="56">
        <f t="shared" ca="1" si="362"/>
        <v>-3.4404878659379423E-3</v>
      </c>
      <c r="AV803" s="57">
        <f t="shared" ca="1" si="363"/>
        <v>-4.8295312243671007E-4</v>
      </c>
    </row>
    <row r="804" spans="2:48" x14ac:dyDescent="0.2">
      <c r="B804" s="3">
        <v>39050</v>
      </c>
      <c r="C804" s="4">
        <v>1399.4799800000001</v>
      </c>
      <c r="D804" s="4">
        <v>807.10998500000005</v>
      </c>
      <c r="E804" s="4">
        <v>784.15997300000004</v>
      </c>
      <c r="F804" s="4">
        <v>72.139999000000003</v>
      </c>
      <c r="G804" s="4">
        <v>100.760002</v>
      </c>
      <c r="I804" s="77">
        <v>39050</v>
      </c>
      <c r="J804" s="78">
        <f t="shared" si="336"/>
        <v>9.2015758529809775E-3</v>
      </c>
      <c r="K804" s="78">
        <f t="shared" si="337"/>
        <v>1.212628282472341E-2</v>
      </c>
      <c r="L804" s="78">
        <f t="shared" si="338"/>
        <v>1.2054368647710981E-2</v>
      </c>
      <c r="M804" s="78">
        <f t="shared" si="339"/>
        <v>1.1355628449302579E-2</v>
      </c>
      <c r="N804" s="79">
        <f t="shared" si="340"/>
        <v>-1.4864928555547439E-3</v>
      </c>
      <c r="P804" s="74">
        <v>43532</v>
      </c>
      <c r="Q804" s="75">
        <v>-2.1316891099281811E-3</v>
      </c>
      <c r="R804" s="75">
        <v>-2.8195642495132561E-3</v>
      </c>
      <c r="S804" s="75">
        <v>-1.1485728124657141E-3</v>
      </c>
      <c r="T804" s="75">
        <v>1.5761109608589919E-4</v>
      </c>
      <c r="U804" s="76">
        <v>1.3048653061341949E-3</v>
      </c>
      <c r="W804" s="42">
        <f t="shared" si="341"/>
        <v>43529</v>
      </c>
      <c r="X804" s="19">
        <f t="shared" ca="1" si="342"/>
        <v>6.5567627096890823E-4</v>
      </c>
      <c r="Y804" s="46">
        <f t="shared" ca="1" si="350"/>
        <v>4.2991137231169316E-7</v>
      </c>
      <c r="Z804" s="19">
        <f t="shared" ca="1" si="351"/>
        <v>6.4440049312621955E-6</v>
      </c>
      <c r="AA804" s="46">
        <f t="shared" ca="1" si="352"/>
        <v>11.885645392062463</v>
      </c>
      <c r="AB804" s="47">
        <f t="shared" ca="1" si="353"/>
        <v>0.25829234471571588</v>
      </c>
      <c r="AC804" s="46">
        <f t="shared" ca="1" si="354"/>
        <v>747</v>
      </c>
      <c r="AD804" s="46">
        <f t="shared" ca="1" si="355"/>
        <v>0.59340222575516688</v>
      </c>
      <c r="AE804" s="46">
        <f t="shared" ca="1" si="356"/>
        <v>0.23630559138774171</v>
      </c>
      <c r="AF804" s="46">
        <f t="shared" ca="1" si="357"/>
        <v>0.25829234471571588</v>
      </c>
      <c r="AG804" s="46">
        <f t="shared" ca="1" si="345"/>
        <v>4.5260250271007343E-2</v>
      </c>
      <c r="AH804" s="48">
        <f t="shared" ca="1" si="358"/>
        <v>6.671493533874219E-2</v>
      </c>
      <c r="AJ804" s="31">
        <f t="shared" si="346"/>
        <v>462</v>
      </c>
      <c r="AK804" s="20">
        <v>796</v>
      </c>
      <c r="AL804" s="20">
        <f t="shared" si="343"/>
        <v>5.7205725292270269E-2</v>
      </c>
      <c r="AM804" s="20">
        <f t="shared" si="344"/>
        <v>-5.559347488384165E-2</v>
      </c>
      <c r="AN804" s="20">
        <f t="shared" ca="1" si="359"/>
        <v>3.1641812127029344E-2</v>
      </c>
      <c r="AO804" s="20">
        <f t="shared" ca="1" si="360"/>
        <v>7.6788006226678751E-2</v>
      </c>
      <c r="AP804" s="20">
        <f t="shared" ca="1" si="347"/>
        <v>6.9860768690476166E-2</v>
      </c>
      <c r="AQ804" s="31">
        <f t="shared" ca="1" si="348"/>
        <v>4.1475486564936055E-2</v>
      </c>
      <c r="AR804" s="89">
        <f t="shared" ca="1" si="349"/>
        <v>4.4148262635743972E-2</v>
      </c>
      <c r="AT804" s="64">
        <f t="shared" si="361"/>
        <v>-1.375</v>
      </c>
      <c r="AU804" s="65">
        <f t="shared" ca="1" si="362"/>
        <v>-6.7107246277832953E-3</v>
      </c>
      <c r="AV804" s="66">
        <f t="shared" ca="1" si="363"/>
        <v>-2.6799700039126123E-3</v>
      </c>
    </row>
    <row r="805" spans="2:48" x14ac:dyDescent="0.2">
      <c r="B805" s="3">
        <v>39051</v>
      </c>
      <c r="C805" s="4">
        <v>1400.630005</v>
      </c>
      <c r="D805" s="4">
        <v>809.20001200000002</v>
      </c>
      <c r="E805" s="4">
        <v>786.11999500000002</v>
      </c>
      <c r="F805" s="4">
        <v>72.449996999999996</v>
      </c>
      <c r="G805" s="4">
        <v>101.07</v>
      </c>
      <c r="I805" s="74">
        <v>39051</v>
      </c>
      <c r="J805" s="75">
        <f t="shared" si="336"/>
        <v>8.217516623566949E-4</v>
      </c>
      <c r="K805" s="75">
        <f t="shared" si="337"/>
        <v>2.5895194444905344E-3</v>
      </c>
      <c r="L805" s="75">
        <f t="shared" si="338"/>
        <v>2.4995180415820343E-3</v>
      </c>
      <c r="M805" s="75">
        <f t="shared" si="339"/>
        <v>4.297172224801294E-3</v>
      </c>
      <c r="N805" s="76">
        <f t="shared" si="340"/>
        <v>3.0765977952242709E-3</v>
      </c>
      <c r="P805" s="77">
        <v>43535</v>
      </c>
      <c r="Q805" s="78">
        <v>1.4666042063348398E-2</v>
      </c>
      <c r="R805" s="78">
        <v>1.3444217865115814E-2</v>
      </c>
      <c r="S805" s="78">
        <v>1.7741214754970119E-2</v>
      </c>
      <c r="T805" s="78">
        <v>8.6654481067362857E-3</v>
      </c>
      <c r="U805" s="79">
        <v>9.3102485339291316E-5</v>
      </c>
      <c r="W805" s="44">
        <f t="shared" si="341"/>
        <v>43530</v>
      </c>
      <c r="X805" s="20">
        <f t="shared" ca="1" si="342"/>
        <v>1.4976691660083157E-3</v>
      </c>
      <c r="Y805" s="20">
        <f t="shared" ca="1" si="350"/>
        <v>2.2430129308120438E-6</v>
      </c>
      <c r="Z805" s="20">
        <f t="shared" ca="1" si="351"/>
        <v>5.1962624699467573E-6</v>
      </c>
      <c r="AA805" s="20">
        <f t="shared" ca="1" si="352"/>
        <v>11.735912048716758</v>
      </c>
      <c r="AB805" s="31">
        <f t="shared" ca="1" si="353"/>
        <v>0.65700753258115696</v>
      </c>
      <c r="AC805" s="20">
        <f t="shared" ca="1" si="354"/>
        <v>966</v>
      </c>
      <c r="AD805" s="20">
        <f t="shared" ca="1" si="355"/>
        <v>0.76748807631160576</v>
      </c>
      <c r="AE805" s="20">
        <f t="shared" ca="1" si="356"/>
        <v>0.73059945115397662</v>
      </c>
      <c r="AF805" s="20">
        <f t="shared" ca="1" si="357"/>
        <v>0.65700753258115696</v>
      </c>
      <c r="AG805" s="20">
        <f t="shared" ca="1" si="345"/>
        <v>0.37388303033414072</v>
      </c>
      <c r="AH805" s="45">
        <f t="shared" ca="1" si="358"/>
        <v>0.43165889786838008</v>
      </c>
      <c r="AJ805" s="47">
        <f t="shared" si="346"/>
        <v>461</v>
      </c>
      <c r="AK805" s="46">
        <v>797</v>
      </c>
      <c r="AL805" s="46">
        <f t="shared" si="343"/>
        <v>5.7205725292270269E-2</v>
      </c>
      <c r="AM805" s="46">
        <f t="shared" si="344"/>
        <v>-5.559347488384165E-2</v>
      </c>
      <c r="AN805" s="46">
        <f t="shared" ca="1" si="359"/>
        <v>1.1847251689718482E-2</v>
      </c>
      <c r="AO805" s="94">
        <f t="shared" ca="1" si="360"/>
        <v>2.9600440715310913E-2</v>
      </c>
      <c r="AP805" s="46">
        <f t="shared" ca="1" si="347"/>
        <v>5.7926769585251094E-2</v>
      </c>
      <c r="AQ805" s="47">
        <f t="shared" ca="1" si="348"/>
        <v>7.7786495080072642E-3</v>
      </c>
      <c r="AR805" s="90">
        <f t="shared" ca="1" si="349"/>
        <v>5.9772131842488222E-3</v>
      </c>
      <c r="AT805" s="67">
        <f t="shared" si="361"/>
        <v>-1.363905325443787</v>
      </c>
      <c r="AU805" s="56">
        <f t="shared" ca="1" si="362"/>
        <v>-4.5765988240907031E-3</v>
      </c>
      <c r="AV805" s="57">
        <f t="shared" ca="1" si="363"/>
        <v>-4.8728351196540272E-5</v>
      </c>
    </row>
    <row r="806" spans="2:48" x14ac:dyDescent="0.2">
      <c r="B806" s="3">
        <v>39052</v>
      </c>
      <c r="C806" s="4">
        <v>1396.709961</v>
      </c>
      <c r="D806" s="4">
        <v>809.28002900000001</v>
      </c>
      <c r="E806" s="4">
        <v>781.169983</v>
      </c>
      <c r="F806" s="4">
        <v>72.360000999999997</v>
      </c>
      <c r="G806" s="4">
        <v>100.860001</v>
      </c>
      <c r="I806" s="77">
        <v>39052</v>
      </c>
      <c r="J806" s="78">
        <f t="shared" si="336"/>
        <v>-2.7987719711887521E-3</v>
      </c>
      <c r="K806" s="78">
        <f t="shared" si="337"/>
        <v>9.8884081578582577E-5</v>
      </c>
      <c r="L806" s="78">
        <f t="shared" si="338"/>
        <v>-6.2967638928965479E-3</v>
      </c>
      <c r="M806" s="78">
        <f t="shared" si="339"/>
        <v>-1.2421808657907785E-3</v>
      </c>
      <c r="N806" s="79">
        <f t="shared" si="340"/>
        <v>-2.0777579895121827E-3</v>
      </c>
      <c r="P806" s="74">
        <v>43536</v>
      </c>
      <c r="Q806" s="75">
        <v>2.9533183111009917E-3</v>
      </c>
      <c r="R806" s="75">
        <v>1.5806485677824942E-3</v>
      </c>
      <c r="S806" s="75">
        <v>6.1331478031447341E-4</v>
      </c>
      <c r="T806" s="75">
        <v>-6.2475791743643345E-4</v>
      </c>
      <c r="U806" s="76">
        <v>1.86147613809609E-3</v>
      </c>
      <c r="W806" s="42">
        <f t="shared" si="341"/>
        <v>43531</v>
      </c>
      <c r="X806" s="19">
        <f t="shared" ca="1" si="342"/>
        <v>2.8040284662871366E-3</v>
      </c>
      <c r="Y806" s="46">
        <f t="shared" ca="1" si="350"/>
        <v>7.8625756397485909E-6</v>
      </c>
      <c r="Z806" s="19">
        <f t="shared" ca="1" si="351"/>
        <v>4.7481291298033121E-6</v>
      </c>
      <c r="AA806" s="46">
        <f t="shared" ca="1" si="352"/>
        <v>10.601828585489601</v>
      </c>
      <c r="AB806" s="47">
        <f t="shared" ca="1" si="353"/>
        <v>1.2868299419208795</v>
      </c>
      <c r="AC806" s="46">
        <f t="shared" ca="1" si="354"/>
        <v>1160</v>
      </c>
      <c r="AD806" s="46">
        <f t="shared" ca="1" si="355"/>
        <v>0.92170111287758349</v>
      </c>
      <c r="AE806" s="46">
        <f t="shared" ca="1" si="356"/>
        <v>1.4166072958792559</v>
      </c>
      <c r="AF806" s="46">
        <f t="shared" ca="1" si="357"/>
        <v>1.2868299419208795</v>
      </c>
      <c r="AG806" s="46">
        <f t="shared" ca="1" si="345"/>
        <v>1.5407814081573008</v>
      </c>
      <c r="AH806" s="48">
        <f t="shared" ca="1" si="358"/>
        <v>1.655931299424094</v>
      </c>
      <c r="AJ806" s="31">
        <f t="shared" si="346"/>
        <v>460</v>
      </c>
      <c r="AK806" s="20">
        <v>798</v>
      </c>
      <c r="AL806" s="20">
        <f t="shared" si="343"/>
        <v>5.7205725292270269E-2</v>
      </c>
      <c r="AM806" s="20">
        <f t="shared" si="344"/>
        <v>-5.559347488384165E-2</v>
      </c>
      <c r="AN806" s="20">
        <f t="shared" ca="1" si="359"/>
        <v>3.6936611610240068E-2</v>
      </c>
      <c r="AO806" s="20">
        <f t="shared" ca="1" si="360"/>
        <v>4.4637038292822777E-3</v>
      </c>
      <c r="AP806" s="20">
        <f t="shared" ca="1" si="347"/>
        <v>6.1174594287399353E-2</v>
      </c>
      <c r="AQ806" s="31">
        <f t="shared" ca="1" si="348"/>
        <v>-4.0425968702833069E-2</v>
      </c>
      <c r="AR806" s="89">
        <f t="shared" ca="1" si="349"/>
        <v>-3.8555552374083243E-2</v>
      </c>
      <c r="AT806" s="64">
        <f t="shared" si="361"/>
        <v>-1.3529411764705883</v>
      </c>
      <c r="AU806" s="65">
        <f t="shared" ca="1" si="362"/>
        <v>-5.0631536872495306E-3</v>
      </c>
      <c r="AV806" s="66">
        <f t="shared" ca="1" si="363"/>
        <v>-2.0111884843544443E-3</v>
      </c>
    </row>
    <row r="807" spans="2:48" x14ac:dyDescent="0.2">
      <c r="B807" s="3">
        <v>39055</v>
      </c>
      <c r="C807" s="4">
        <v>1409.119995</v>
      </c>
      <c r="D807" s="4">
        <v>818.61999500000002</v>
      </c>
      <c r="E807" s="4">
        <v>795.84997599999997</v>
      </c>
      <c r="F807" s="4">
        <v>72.830001999999993</v>
      </c>
      <c r="G807" s="4">
        <v>100.959999</v>
      </c>
      <c r="I807" s="74">
        <v>39055</v>
      </c>
      <c r="J807" s="75">
        <f t="shared" si="336"/>
        <v>8.8851904450619121E-3</v>
      </c>
      <c r="K807" s="75">
        <f t="shared" si="337"/>
        <v>1.1541080547287303E-2</v>
      </c>
      <c r="L807" s="75">
        <f t="shared" si="338"/>
        <v>1.8792315782056833E-2</v>
      </c>
      <c r="M807" s="75">
        <f t="shared" si="339"/>
        <v>6.4953150014466741E-3</v>
      </c>
      <c r="N807" s="76">
        <f t="shared" si="340"/>
        <v>9.9145349007084957E-4</v>
      </c>
      <c r="P807" s="77">
        <v>43537</v>
      </c>
      <c r="Q807" s="78">
        <v>6.9495836895341742E-3</v>
      </c>
      <c r="R807" s="78">
        <v>3.8500950197790291E-3</v>
      </c>
      <c r="S807" s="78">
        <v>3.9036856763400591E-3</v>
      </c>
      <c r="T807" s="78">
        <v>8.5964207564865093E-3</v>
      </c>
      <c r="U807" s="79">
        <v>-4.6453920907230583E-4</v>
      </c>
      <c r="W807" s="44">
        <f t="shared" si="341"/>
        <v>43532</v>
      </c>
      <c r="X807" s="20">
        <f t="shared" ca="1" si="342"/>
        <v>1.3048653061341949E-3</v>
      </c>
      <c r="Y807" s="20">
        <f t="shared" ca="1" si="350"/>
        <v>1.7026734671526862E-6</v>
      </c>
      <c r="Z807" s="20">
        <f t="shared" ca="1" si="351"/>
        <v>5.8851086079239497E-6</v>
      </c>
      <c r="AA807" s="20">
        <f t="shared" ca="1" si="352"/>
        <v>11.753766408289671</v>
      </c>
      <c r="AB807" s="31">
        <f t="shared" ca="1" si="353"/>
        <v>0.53788377377492269</v>
      </c>
      <c r="AC807" s="20">
        <f t="shared" ca="1" si="354"/>
        <v>899</v>
      </c>
      <c r="AD807" s="20">
        <f t="shared" ca="1" si="355"/>
        <v>0.71422893481717009</v>
      </c>
      <c r="AE807" s="20">
        <f t="shared" ca="1" si="356"/>
        <v>0.56578178497443077</v>
      </c>
      <c r="AF807" s="20">
        <f t="shared" ca="1" si="357"/>
        <v>0.53788377377492269</v>
      </c>
      <c r="AG807" s="20">
        <f t="shared" ca="1" si="345"/>
        <v>0.24239473181914034</v>
      </c>
      <c r="AH807" s="45">
        <f t="shared" ca="1" si="358"/>
        <v>0.2893189540903523</v>
      </c>
      <c r="AJ807" s="47">
        <f t="shared" si="346"/>
        <v>459</v>
      </c>
      <c r="AK807" s="46">
        <v>799</v>
      </c>
      <c r="AL807" s="46">
        <f t="shared" si="343"/>
        <v>5.7205725292270269E-2</v>
      </c>
      <c r="AM807" s="46">
        <f t="shared" si="344"/>
        <v>-5.559347488384165E-2</v>
      </c>
      <c r="AN807" s="46">
        <f t="shared" ca="1" si="359"/>
        <v>-4.817963646718626E-2</v>
      </c>
      <c r="AO807" s="94">
        <f t="shared" ca="1" si="360"/>
        <v>4.0008648758783634E-2</v>
      </c>
      <c r="AP807" s="46">
        <f t="shared" ca="1" si="347"/>
        <v>-7.6818754795629746E-2</v>
      </c>
      <c r="AQ807" s="47">
        <f t="shared" ca="1" si="348"/>
        <v>2.3538681686830491E-2</v>
      </c>
      <c r="AR807" s="90">
        <f t="shared" ca="1" si="349"/>
        <v>2.4254805200011727E-2</v>
      </c>
      <c r="AT807" s="67">
        <f t="shared" si="361"/>
        <v>-1.3421052631578947</v>
      </c>
      <c r="AU807" s="56">
        <f t="shared" ca="1" si="362"/>
        <v>-7.9199256712080383E-3</v>
      </c>
      <c r="AV807" s="57">
        <f t="shared" ca="1" si="363"/>
        <v>-7.8955458788990292E-4</v>
      </c>
    </row>
    <row r="808" spans="2:48" x14ac:dyDescent="0.2">
      <c r="B808" s="3">
        <v>39056</v>
      </c>
      <c r="C808" s="4">
        <v>1414.76001</v>
      </c>
      <c r="D808" s="4">
        <v>820.36999500000002</v>
      </c>
      <c r="E808" s="4">
        <v>797.419983</v>
      </c>
      <c r="F808" s="4">
        <v>73.239998</v>
      </c>
      <c r="G808" s="4">
        <v>100.900002</v>
      </c>
      <c r="I808" s="77">
        <v>39056</v>
      </c>
      <c r="J808" s="78">
        <f t="shared" si="336"/>
        <v>4.0025086720878933E-3</v>
      </c>
      <c r="K808" s="78">
        <f t="shared" si="337"/>
        <v>2.1377440212659356E-3</v>
      </c>
      <c r="L808" s="78">
        <f t="shared" si="338"/>
        <v>1.9727424104364517E-3</v>
      </c>
      <c r="M808" s="78">
        <f t="shared" si="339"/>
        <v>5.629493186063715E-3</v>
      </c>
      <c r="N808" s="79">
        <f t="shared" si="340"/>
        <v>-5.9426506135361237E-4</v>
      </c>
      <c r="P808" s="74">
        <v>43538</v>
      </c>
      <c r="Q808" s="75">
        <v>-8.6802259320995824E-4</v>
      </c>
      <c r="R808" s="75">
        <v>-1.6354695423027616E-3</v>
      </c>
      <c r="S808" s="75">
        <v>-4.0105856363904071E-3</v>
      </c>
      <c r="T808" s="75">
        <v>-1.5499767790171616E-4</v>
      </c>
      <c r="U808" s="76">
        <v>-1.4870899335286943E-3</v>
      </c>
      <c r="W808" s="42">
        <f t="shared" si="341"/>
        <v>43535</v>
      </c>
      <c r="X808" s="19">
        <f t="shared" ca="1" si="342"/>
        <v>9.3102485339291316E-5</v>
      </c>
      <c r="Y808" s="46">
        <f t="shared" ca="1" si="350"/>
        <v>8.6680727763529547E-9</v>
      </c>
      <c r="Z808" s="19">
        <f t="shared" ca="1" si="351"/>
        <v>5.1158650775464344E-6</v>
      </c>
      <c r="AA808" s="46">
        <f t="shared" ca="1" si="352"/>
        <v>12.181469695915062</v>
      </c>
      <c r="AB808" s="47">
        <f t="shared" ca="1" si="353"/>
        <v>4.1162499021821626E-2</v>
      </c>
      <c r="AC808" s="46">
        <f t="shared" ca="1" si="354"/>
        <v>594</v>
      </c>
      <c r="AD808" s="46">
        <f t="shared" ca="1" si="355"/>
        <v>0.47178060413354533</v>
      </c>
      <c r="AE808" s="46">
        <f t="shared" ca="1" si="356"/>
        <v>-7.0794626827367785E-2</v>
      </c>
      <c r="AF808" s="46">
        <f t="shared" ca="1" si="357"/>
        <v>4.1162499021821626E-2</v>
      </c>
      <c r="AG808" s="46">
        <f t="shared" ca="1" si="345"/>
        <v>1.9230679880193536E-5</v>
      </c>
      <c r="AH808" s="48">
        <f t="shared" ca="1" si="358"/>
        <v>1.6943513257214667E-3</v>
      </c>
      <c r="AJ808" s="31">
        <f t="shared" si="346"/>
        <v>458</v>
      </c>
      <c r="AK808" s="20">
        <v>800</v>
      </c>
      <c r="AL808" s="20">
        <f t="shared" si="343"/>
        <v>5.7205725292270269E-2</v>
      </c>
      <c r="AM808" s="20">
        <f t="shared" si="344"/>
        <v>-5.559347488384165E-2</v>
      </c>
      <c r="AN808" s="20">
        <f t="shared" ca="1" si="359"/>
        <v>-5.5064896382237716E-2</v>
      </c>
      <c r="AO808" s="20">
        <f t="shared" ca="1" si="360"/>
        <v>5.2540091761096301E-2</v>
      </c>
      <c r="AP808" s="20">
        <f t="shared" ca="1" si="347"/>
        <v>-1.2153118452401775E-2</v>
      </c>
      <c r="AQ808" s="31">
        <f t="shared" ca="1" si="348"/>
        <v>-9.7552638522911111E-3</v>
      </c>
      <c r="AR808" s="89">
        <f t="shared" ca="1" si="349"/>
        <v>-6.5702794494563125E-3</v>
      </c>
      <c r="AT808" s="64">
        <f t="shared" si="361"/>
        <v>-1.3313953488372092</v>
      </c>
      <c r="AU808" s="65">
        <f t="shared" ca="1" si="362"/>
        <v>-1.9664481383166772E-4</v>
      </c>
      <c r="AV808" s="66">
        <f t="shared" ca="1" si="363"/>
        <v>-5.7474436035256274E-5</v>
      </c>
    </row>
    <row r="809" spans="2:48" x14ac:dyDescent="0.2">
      <c r="B809" s="3">
        <v>39057</v>
      </c>
      <c r="C809" s="4">
        <v>1412.900024</v>
      </c>
      <c r="D809" s="4">
        <v>819.64001499999995</v>
      </c>
      <c r="E809" s="4">
        <v>795.94000200000005</v>
      </c>
      <c r="F809" s="4">
        <v>73.080001999999993</v>
      </c>
      <c r="G809" s="4">
        <v>100.82</v>
      </c>
      <c r="I809" s="74">
        <v>39057</v>
      </c>
      <c r="J809" s="75">
        <f t="shared" si="336"/>
        <v>-1.3147007173322175E-3</v>
      </c>
      <c r="K809" s="75">
        <f t="shared" si="337"/>
        <v>-8.8981801437053862E-4</v>
      </c>
      <c r="L809" s="75">
        <f t="shared" si="338"/>
        <v>-1.8559617661349133E-3</v>
      </c>
      <c r="M809" s="75">
        <f t="shared" si="339"/>
        <v>-2.1845440247009111E-3</v>
      </c>
      <c r="N809" s="76">
        <f t="shared" si="340"/>
        <v>-7.9288402789137161E-4</v>
      </c>
      <c r="P809" s="77">
        <v>43539</v>
      </c>
      <c r="Q809" s="78">
        <v>4.9849029011059566E-3</v>
      </c>
      <c r="R809" s="78">
        <v>1.8072140234964326E-3</v>
      </c>
      <c r="S809" s="78">
        <v>2.5167290223852604E-3</v>
      </c>
      <c r="T809" s="78">
        <v>1.0849411539805134E-2</v>
      </c>
      <c r="U809" s="79">
        <v>2.5132365261099263E-3</v>
      </c>
      <c r="W809" s="44">
        <f t="shared" si="341"/>
        <v>43536</v>
      </c>
      <c r="X809" s="20">
        <f t="shared" ca="1" si="342"/>
        <v>1.86147613809609E-3</v>
      </c>
      <c r="Y809" s="20">
        <f t="shared" ca="1" si="350"/>
        <v>3.4650934127011335E-6</v>
      </c>
      <c r="Z809" s="20">
        <f t="shared" ca="1" si="351"/>
        <v>4.1050388737919592E-6</v>
      </c>
      <c r="AA809" s="20">
        <f t="shared" ca="1" si="352"/>
        <v>11.559188012951186</v>
      </c>
      <c r="AB809" s="31">
        <f t="shared" ca="1" si="353"/>
        <v>0.91875314001611885</v>
      </c>
      <c r="AC809" s="20">
        <f t="shared" ca="1" si="354"/>
        <v>1063</v>
      </c>
      <c r="AD809" s="20">
        <f t="shared" ca="1" si="355"/>
        <v>0.84459459459459463</v>
      </c>
      <c r="AE809" s="20">
        <f t="shared" ca="1" si="356"/>
        <v>1.0135221726984405</v>
      </c>
      <c r="AF809" s="20">
        <f t="shared" ca="1" si="357"/>
        <v>0.91875314001611885</v>
      </c>
      <c r="AG809" s="20">
        <f t="shared" ca="1" si="345"/>
        <v>0.76248760262812143</v>
      </c>
      <c r="AH809" s="45">
        <f t="shared" ca="1" si="358"/>
        <v>0.84410733228947787</v>
      </c>
      <c r="AJ809" s="47">
        <f t="shared" si="346"/>
        <v>457</v>
      </c>
      <c r="AK809" s="46">
        <v>801</v>
      </c>
      <c r="AL809" s="46">
        <f t="shared" si="343"/>
        <v>5.7205725292270269E-2</v>
      </c>
      <c r="AM809" s="46">
        <f t="shared" si="344"/>
        <v>-5.559347488384165E-2</v>
      </c>
      <c r="AN809" s="46">
        <f t="shared" ca="1" si="359"/>
        <v>-6.0194315787833949E-2</v>
      </c>
      <c r="AO809" s="94">
        <f t="shared" ca="1" si="360"/>
        <v>-2.5357098040677806E-2</v>
      </c>
      <c r="AP809" s="46">
        <f t="shared" ca="1" si="347"/>
        <v>-6.357353472024449E-2</v>
      </c>
      <c r="AQ809" s="47">
        <f t="shared" ca="1" si="348"/>
        <v>-5.7504651809028563E-2</v>
      </c>
      <c r="AR809" s="90">
        <f t="shared" ca="1" si="349"/>
        <v>-6.09692387109168E-2</v>
      </c>
      <c r="AT809" s="67">
        <f t="shared" si="361"/>
        <v>-1.3208092485549132</v>
      </c>
      <c r="AU809" s="56">
        <f t="shared" ca="1" si="362"/>
        <v>-5.3381751525709313E-3</v>
      </c>
      <c r="AV809" s="57">
        <f t="shared" ca="1" si="363"/>
        <v>-4.9097756286932406E-3</v>
      </c>
    </row>
    <row r="810" spans="2:48" x14ac:dyDescent="0.2">
      <c r="B810" s="3">
        <v>39058</v>
      </c>
      <c r="C810" s="4">
        <v>1407.290039</v>
      </c>
      <c r="D810" s="4">
        <v>816.01000999999997</v>
      </c>
      <c r="E810" s="4">
        <v>792.28997800000002</v>
      </c>
      <c r="F810" s="4">
        <v>73.330001999999993</v>
      </c>
      <c r="G810" s="4">
        <v>100.730003</v>
      </c>
      <c r="I810" s="77">
        <v>39058</v>
      </c>
      <c r="J810" s="78">
        <f t="shared" si="336"/>
        <v>-3.9705463264965244E-3</v>
      </c>
      <c r="K810" s="78">
        <f t="shared" si="337"/>
        <v>-4.4287796271146951E-3</v>
      </c>
      <c r="L810" s="78">
        <f t="shared" si="338"/>
        <v>-4.5858029384481551E-3</v>
      </c>
      <c r="M810" s="78">
        <f t="shared" si="339"/>
        <v>3.4209084997014645E-3</v>
      </c>
      <c r="N810" s="79">
        <f t="shared" si="340"/>
        <v>-8.9265026780397522E-4</v>
      </c>
      <c r="P810" s="74">
        <v>43542</v>
      </c>
      <c r="Q810" s="75">
        <v>3.7059469240238938E-3</v>
      </c>
      <c r="R810" s="75">
        <v>6.9361794141142305E-3</v>
      </c>
      <c r="S810" s="75">
        <v>6.6879608759153122E-3</v>
      </c>
      <c r="T810" s="75">
        <v>3.5264642206920523E-3</v>
      </c>
      <c r="U810" s="76">
        <v>-1.8567317137427019E-4</v>
      </c>
      <c r="W810" s="42">
        <f t="shared" si="341"/>
        <v>43537</v>
      </c>
      <c r="X810" s="19">
        <f t="shared" ca="1" si="342"/>
        <v>-4.6453920907230583E-4</v>
      </c>
      <c r="Y810" s="46">
        <f t="shared" ca="1" si="350"/>
        <v>2.1579667676552347E-7</v>
      </c>
      <c r="Z810" s="19">
        <f t="shared" ca="1" si="351"/>
        <v>4.261228777929116E-6</v>
      </c>
      <c r="AA810" s="46">
        <f t="shared" ca="1" si="352"/>
        <v>12.315311104285131</v>
      </c>
      <c r="AB810" s="47">
        <f t="shared" ca="1" si="353"/>
        <v>-0.22503752901907015</v>
      </c>
      <c r="AC810" s="46">
        <f t="shared" ca="1" si="354"/>
        <v>457</v>
      </c>
      <c r="AD810" s="46">
        <f t="shared" ca="1" si="355"/>
        <v>0.36287758346581878</v>
      </c>
      <c r="AE810" s="46">
        <f t="shared" ca="1" si="356"/>
        <v>-0.35077764850735405</v>
      </c>
      <c r="AF810" s="46">
        <f t="shared" ca="1" si="357"/>
        <v>-0.22503752901907015</v>
      </c>
      <c r="AG810" s="46">
        <f t="shared" ca="1" si="345"/>
        <v>7.3216408878332473E-2</v>
      </c>
      <c r="AH810" s="48">
        <f t="shared" ca="1" si="358"/>
        <v>5.0641889467008844E-2</v>
      </c>
      <c r="AJ810" s="31">
        <f t="shared" si="346"/>
        <v>456</v>
      </c>
      <c r="AK810" s="20">
        <v>802</v>
      </c>
      <c r="AL810" s="20">
        <f t="shared" si="343"/>
        <v>5.7205725292270269E-2</v>
      </c>
      <c r="AM810" s="20">
        <f t="shared" si="344"/>
        <v>-5.559347488384165E-2</v>
      </c>
      <c r="AN810" s="20">
        <f t="shared" ca="1" si="359"/>
        <v>-1.8862766105384874E-2</v>
      </c>
      <c r="AO810" s="20">
        <f t="shared" ca="1" si="360"/>
        <v>1.2645247135101218E-3</v>
      </c>
      <c r="AP810" s="20">
        <f t="shared" ca="1" si="347"/>
        <v>-3.9094119537753005E-2</v>
      </c>
      <c r="AQ810" s="31">
        <f t="shared" ca="1" si="348"/>
        <v>5.5812508160353158E-2</v>
      </c>
      <c r="AR810" s="89">
        <f t="shared" ca="1" si="349"/>
        <v>6.3107575747624461E-2</v>
      </c>
      <c r="AT810" s="64">
        <f t="shared" si="361"/>
        <v>-1.3103448275862069</v>
      </c>
      <c r="AU810" s="65">
        <f t="shared" ca="1" si="362"/>
        <v>-2.0026657562903657E-3</v>
      </c>
      <c r="AV810" s="66">
        <f t="shared" ca="1" si="363"/>
        <v>-5.2185349115931737E-3</v>
      </c>
    </row>
    <row r="811" spans="2:48" x14ac:dyDescent="0.2">
      <c r="B811" s="3">
        <v>39059</v>
      </c>
      <c r="C811" s="4">
        <v>1409.839966</v>
      </c>
      <c r="D811" s="4">
        <v>816.03997800000002</v>
      </c>
      <c r="E811" s="4">
        <v>792.55999799999995</v>
      </c>
      <c r="F811" s="4">
        <v>73.150002000000001</v>
      </c>
      <c r="G811" s="4">
        <v>100.519997</v>
      </c>
      <c r="I811" s="74">
        <v>39059</v>
      </c>
      <c r="J811" s="75">
        <f t="shared" si="336"/>
        <v>1.8119413406862217E-3</v>
      </c>
      <c r="K811" s="75">
        <f t="shared" si="337"/>
        <v>3.6725039684321406E-5</v>
      </c>
      <c r="L811" s="75">
        <f t="shared" si="338"/>
        <v>3.40809561521339E-4</v>
      </c>
      <c r="M811" s="75">
        <f t="shared" si="339"/>
        <v>-2.4546569629166604E-3</v>
      </c>
      <c r="N811" s="76">
        <f t="shared" si="340"/>
        <v>-2.0848406010669216E-3</v>
      </c>
      <c r="P811" s="77">
        <v>43543</v>
      </c>
      <c r="Q811" s="78">
        <v>-1.3056153949721089E-4</v>
      </c>
      <c r="R811" s="78">
        <v>-5.1649734408673615E-3</v>
      </c>
      <c r="S811" s="78">
        <v>-5.7164091048280945E-3</v>
      </c>
      <c r="T811" s="78">
        <v>1.9863255303128134E-3</v>
      </c>
      <c r="U811" s="79">
        <v>-5.5717867756324149E-4</v>
      </c>
      <c r="W811" s="44">
        <f t="shared" si="341"/>
        <v>43538</v>
      </c>
      <c r="X811" s="20">
        <f t="shared" ca="1" si="342"/>
        <v>-1.4870899335286943E-3</v>
      </c>
      <c r="Y811" s="20">
        <f t="shared" ca="1" si="350"/>
        <v>2.2114364704023763E-6</v>
      </c>
      <c r="Z811" s="20">
        <f t="shared" ca="1" si="351"/>
        <v>3.5277761729562848E-6</v>
      </c>
      <c r="AA811" s="20">
        <f t="shared" ca="1" si="352"/>
        <v>11.927978698331227</v>
      </c>
      <c r="AB811" s="31">
        <f t="shared" ca="1" si="353"/>
        <v>-0.79174753964928646</v>
      </c>
      <c r="AC811" s="20">
        <f t="shared" ca="1" si="354"/>
        <v>209</v>
      </c>
      <c r="AD811" s="20">
        <f t="shared" ca="1" si="355"/>
        <v>0.16573926868044514</v>
      </c>
      <c r="AE811" s="20">
        <f t="shared" ca="1" si="356"/>
        <v>-0.97114006006193276</v>
      </c>
      <c r="AF811" s="20">
        <f t="shared" ca="1" si="357"/>
        <v>-0.79174753964928646</v>
      </c>
      <c r="AG811" s="20">
        <f t="shared" ca="1" si="345"/>
        <v>0.70106345051614838</v>
      </c>
      <c r="AH811" s="45">
        <f t="shared" ca="1" si="358"/>
        <v>0.62686416654069843</v>
      </c>
      <c r="AJ811" s="47">
        <f t="shared" si="346"/>
        <v>455</v>
      </c>
      <c r="AK811" s="46">
        <v>803</v>
      </c>
      <c r="AL811" s="46">
        <f t="shared" si="343"/>
        <v>5.7205725292270269E-2</v>
      </c>
      <c r="AM811" s="46">
        <f t="shared" si="344"/>
        <v>-5.559347488384165E-2</v>
      </c>
      <c r="AN811" s="46">
        <f t="shared" ca="1" si="359"/>
        <v>-6.2229092261439477E-3</v>
      </c>
      <c r="AO811" s="94">
        <f t="shared" ca="1" si="360"/>
        <v>4.414026427144388E-2</v>
      </c>
      <c r="AP811" s="46">
        <f t="shared" ca="1" si="347"/>
        <v>8.2023687199759545E-4</v>
      </c>
      <c r="AQ811" s="47">
        <f t="shared" ca="1" si="348"/>
        <v>-6.301605111468532E-2</v>
      </c>
      <c r="AR811" s="90">
        <f t="shared" ca="1" si="349"/>
        <v>-6.3884404921735569E-2</v>
      </c>
      <c r="AT811" s="67">
        <f t="shared" si="361"/>
        <v>-1.3</v>
      </c>
      <c r="AU811" s="56">
        <f t="shared" ca="1" si="362"/>
        <v>-8.746250840397197E-7</v>
      </c>
      <c r="AV811" s="57">
        <f t="shared" ca="1" si="363"/>
        <v>-5.3055823498655529E-3</v>
      </c>
    </row>
    <row r="812" spans="2:48" x14ac:dyDescent="0.2">
      <c r="B812" s="3">
        <v>39062</v>
      </c>
      <c r="C812" s="4">
        <v>1413.040039</v>
      </c>
      <c r="D812" s="4">
        <v>814.98999000000003</v>
      </c>
      <c r="E812" s="4">
        <v>793.07000700000003</v>
      </c>
      <c r="F812" s="4">
        <v>73.449996999999996</v>
      </c>
      <c r="G812" s="4">
        <v>100.5</v>
      </c>
      <c r="I812" s="77">
        <v>39062</v>
      </c>
      <c r="J812" s="78">
        <f t="shared" si="336"/>
        <v>2.2698129413079604E-3</v>
      </c>
      <c r="K812" s="78">
        <f t="shared" si="337"/>
        <v>-1.2866869617997867E-3</v>
      </c>
      <c r="L812" s="78">
        <f t="shared" si="338"/>
        <v>6.4349576219727644E-4</v>
      </c>
      <c r="M812" s="78">
        <f t="shared" si="339"/>
        <v>4.1010935310705193E-3</v>
      </c>
      <c r="N812" s="79">
        <f t="shared" si="340"/>
        <v>-1.9893554115410085E-4</v>
      </c>
      <c r="P812" s="74">
        <v>43544</v>
      </c>
      <c r="Q812" s="75">
        <v>-2.9443536434347168E-3</v>
      </c>
      <c r="R812" s="75">
        <v>-8.3353488665727227E-3</v>
      </c>
      <c r="S812" s="75">
        <v>-7.6077377192634134E-3</v>
      </c>
      <c r="T812" s="75">
        <v>4.5744127912657987E-4</v>
      </c>
      <c r="U812" s="76">
        <v>4.0884128204307533E-3</v>
      </c>
      <c r="W812" s="42">
        <f t="shared" si="341"/>
        <v>43539</v>
      </c>
      <c r="X812" s="19">
        <f t="shared" ca="1" si="342"/>
        <v>2.5132365261099263E-3</v>
      </c>
      <c r="Y812" s="46">
        <f t="shared" ca="1" si="350"/>
        <v>6.3163578361730905E-6</v>
      </c>
      <c r="Z812" s="19">
        <f t="shared" ca="1" si="351"/>
        <v>3.5072663978818276E-6</v>
      </c>
      <c r="AA812" s="46">
        <f t="shared" ca="1" si="352"/>
        <v>10.759738905670766</v>
      </c>
      <c r="AB812" s="47">
        <f t="shared" ca="1" si="353"/>
        <v>1.3419890917080539</v>
      </c>
      <c r="AC812" s="46">
        <f t="shared" ca="1" si="354"/>
        <v>1171</v>
      </c>
      <c r="AD812" s="46">
        <f t="shared" ca="1" si="355"/>
        <v>0.93044515103338632</v>
      </c>
      <c r="AE812" s="46">
        <f t="shared" ca="1" si="356"/>
        <v>1.4791145656495843</v>
      </c>
      <c r="AF812" s="46">
        <f t="shared" ca="1" si="357"/>
        <v>1.3419890917080539</v>
      </c>
      <c r="AG812" s="46">
        <f t="shared" ca="1" si="345"/>
        <v>1.6807600774755789</v>
      </c>
      <c r="AH812" s="48">
        <f t="shared" ca="1" si="358"/>
        <v>1.8009347222634073</v>
      </c>
      <c r="AJ812" s="31">
        <f t="shared" si="346"/>
        <v>454</v>
      </c>
      <c r="AK812" s="20">
        <v>804</v>
      </c>
      <c r="AL812" s="20">
        <f t="shared" si="343"/>
        <v>5.7205725292270269E-2</v>
      </c>
      <c r="AM812" s="20">
        <f t="shared" si="344"/>
        <v>-5.559347488384165E-2</v>
      </c>
      <c r="AN812" s="20">
        <f t="shared" ca="1" si="359"/>
        <v>-0.11166090515314604</v>
      </c>
      <c r="AO812" s="20">
        <f t="shared" ca="1" si="360"/>
        <v>7.2536897901348915E-2</v>
      </c>
      <c r="AP812" s="20">
        <f t="shared" ca="1" si="347"/>
        <v>-7.2772117175085929E-2</v>
      </c>
      <c r="AQ812" s="31">
        <f t="shared" ca="1" si="348"/>
        <v>5.135427800550472E-3</v>
      </c>
      <c r="AR812" s="89">
        <f t="shared" ca="1" si="349"/>
        <v>3.2241203040423595E-3</v>
      </c>
      <c r="AT812" s="64">
        <f t="shared" si="361"/>
        <v>-1.2897727272727273</v>
      </c>
      <c r="AU812" s="65">
        <f t="shared" ca="1" si="362"/>
        <v>-6.8303539526067452E-3</v>
      </c>
      <c r="AV812" s="66">
        <f t="shared" ca="1" si="363"/>
        <v>-1.3407125249039607E-5</v>
      </c>
    </row>
    <row r="813" spans="2:48" x14ac:dyDescent="0.2">
      <c r="B813" s="3">
        <v>39063</v>
      </c>
      <c r="C813" s="4">
        <v>1411.5600589999999</v>
      </c>
      <c r="D813" s="4">
        <v>810.79998799999998</v>
      </c>
      <c r="E813" s="4">
        <v>788.40997300000004</v>
      </c>
      <c r="F813" s="4">
        <v>73.75</v>
      </c>
      <c r="G813" s="4">
        <v>100.779999</v>
      </c>
      <c r="I813" s="74">
        <v>39063</v>
      </c>
      <c r="J813" s="75">
        <f t="shared" si="336"/>
        <v>-1.0473730107799647E-3</v>
      </c>
      <c r="K813" s="75">
        <f t="shared" si="337"/>
        <v>-5.1411698933873399E-3</v>
      </c>
      <c r="L813" s="75">
        <f t="shared" si="338"/>
        <v>-5.8759428031175008E-3</v>
      </c>
      <c r="M813" s="75">
        <f t="shared" si="339"/>
        <v>4.0844521749946947E-3</v>
      </c>
      <c r="N813" s="76">
        <f t="shared" si="340"/>
        <v>2.7860597014925737E-3</v>
      </c>
      <c r="P813" s="77">
        <v>43545</v>
      </c>
      <c r="Q813" s="78">
        <v>1.0852481284119786E-2</v>
      </c>
      <c r="R813" s="78">
        <v>1.3385979930570936E-2</v>
      </c>
      <c r="S813" s="78">
        <v>1.2474402897865614E-2</v>
      </c>
      <c r="T813" s="78">
        <v>-6.0967839339011334E-4</v>
      </c>
      <c r="U813" s="79">
        <v>1.8511938154949933E-4</v>
      </c>
      <c r="W813" s="44">
        <f t="shared" si="341"/>
        <v>43542</v>
      </c>
      <c r="X813" s="20">
        <f t="shared" ca="1" si="342"/>
        <v>-1.8567317137427019E-4</v>
      </c>
      <c r="Y813" s="20">
        <f t="shared" ca="1" si="350"/>
        <v>3.4474526568179104E-8</v>
      </c>
      <c r="Z813" s="20">
        <f t="shared" ca="1" si="351"/>
        <v>4.5644759365155289E-6</v>
      </c>
      <c r="AA813" s="20">
        <f t="shared" ca="1" si="352"/>
        <v>12.289654061191968</v>
      </c>
      <c r="AB813" s="31">
        <f t="shared" ca="1" si="353"/>
        <v>-8.6906787080303291E-2</v>
      </c>
      <c r="AC813" s="20">
        <f t="shared" ca="1" si="354"/>
        <v>529</v>
      </c>
      <c r="AD813" s="20">
        <f t="shared" ca="1" si="355"/>
        <v>0.42011128775834661</v>
      </c>
      <c r="AE813" s="20">
        <f t="shared" ca="1" si="356"/>
        <v>-0.20160878666742418</v>
      </c>
      <c r="AF813" s="20">
        <f t="shared" ca="1" si="357"/>
        <v>-8.6906787080303291E-2</v>
      </c>
      <c r="AG813" s="20">
        <f t="shared" ca="1" si="345"/>
        <v>1.7544212057192865E-2</v>
      </c>
      <c r="AH813" s="45">
        <f t="shared" ca="1" si="358"/>
        <v>7.5527896406211706E-3</v>
      </c>
      <c r="AJ813" s="47">
        <f t="shared" si="346"/>
        <v>453</v>
      </c>
      <c r="AK813" s="46">
        <v>805</v>
      </c>
      <c r="AL813" s="46">
        <f t="shared" si="343"/>
        <v>5.7205725292270269E-2</v>
      </c>
      <c r="AM813" s="46">
        <f t="shared" si="344"/>
        <v>-5.559347488384165E-2</v>
      </c>
      <c r="AN813" s="46">
        <f t="shared" ca="1" si="359"/>
        <v>8.6754510495412312E-3</v>
      </c>
      <c r="AO813" s="94">
        <f t="shared" ca="1" si="360"/>
        <v>-4.0384712669715283E-3</v>
      </c>
      <c r="AP813" s="46">
        <f t="shared" ca="1" si="347"/>
        <v>-2.3322894173486434E-2</v>
      </c>
      <c r="AQ813" s="47">
        <f t="shared" ca="1" si="348"/>
        <v>9.0099032077801941E-2</v>
      </c>
      <c r="AR813" s="90">
        <f t="shared" ca="1" si="349"/>
        <v>9.8086992419657265E-2</v>
      </c>
      <c r="AT813" s="67">
        <f t="shared" si="361"/>
        <v>-1.2796610169491525</v>
      </c>
      <c r="AU813" s="56">
        <f t="shared" ca="1" si="362"/>
        <v>-6.9608107022690478E-4</v>
      </c>
      <c r="AV813" s="57">
        <f t="shared" ca="1" si="363"/>
        <v>-1.23116929692544E-2</v>
      </c>
    </row>
    <row r="814" spans="2:48" x14ac:dyDescent="0.2">
      <c r="B814" s="3">
        <v>39064</v>
      </c>
      <c r="C814" s="4">
        <v>1413.209961</v>
      </c>
      <c r="D814" s="4">
        <v>811.90997300000004</v>
      </c>
      <c r="E814" s="4">
        <v>788.75</v>
      </c>
      <c r="F814" s="4">
        <v>74.029999000000004</v>
      </c>
      <c r="G814" s="4">
        <v>100.470001</v>
      </c>
      <c r="I814" s="77">
        <v>39064</v>
      </c>
      <c r="J814" s="78">
        <f t="shared" si="336"/>
        <v>1.1688500177377938E-3</v>
      </c>
      <c r="K814" s="78">
        <f t="shared" si="337"/>
        <v>1.3689997735915748E-3</v>
      </c>
      <c r="L814" s="78">
        <f t="shared" si="338"/>
        <v>4.3128196197990464E-4</v>
      </c>
      <c r="M814" s="78">
        <f t="shared" si="339"/>
        <v>3.7965966101695414E-3</v>
      </c>
      <c r="N814" s="79">
        <f t="shared" si="340"/>
        <v>-3.0759873295891512E-3</v>
      </c>
      <c r="P814" s="74">
        <v>43546</v>
      </c>
      <c r="Q814" s="75">
        <v>-1.8974501282021203E-2</v>
      </c>
      <c r="R814" s="75">
        <v>-2.8053024152862295E-2</v>
      </c>
      <c r="S814" s="75">
        <v>-3.615567538015442E-2</v>
      </c>
      <c r="T814" s="75">
        <v>-1.92161354277871E-2</v>
      </c>
      <c r="U814" s="76">
        <v>4.9963081976997347E-3</v>
      </c>
      <c r="W814" s="42">
        <f t="shared" si="341"/>
        <v>43543</v>
      </c>
      <c r="X814" s="19">
        <f t="shared" ca="1" si="342"/>
        <v>-5.5717867756324149E-4</v>
      </c>
      <c r="Y814" s="46">
        <f t="shared" ca="1" si="350"/>
        <v>3.1044807873112262E-7</v>
      </c>
      <c r="Z814" s="19">
        <f t="shared" ca="1" si="351"/>
        <v>3.7044353245092246E-6</v>
      </c>
      <c r="AA814" s="46">
        <f t="shared" ca="1" si="352"/>
        <v>12.422175293140395</v>
      </c>
      <c r="AB814" s="47">
        <f t="shared" ca="1" si="353"/>
        <v>-0.2894899423652082</v>
      </c>
      <c r="AC814" s="46">
        <f t="shared" ca="1" si="354"/>
        <v>418</v>
      </c>
      <c r="AD814" s="46">
        <f t="shared" ca="1" si="355"/>
        <v>0.33187599364069953</v>
      </c>
      <c r="AE814" s="46">
        <f t="shared" ca="1" si="356"/>
        <v>-0.43473886126010547</v>
      </c>
      <c r="AF814" s="46">
        <f t="shared" ca="1" si="357"/>
        <v>-0.2894899423652082</v>
      </c>
      <c r="AG814" s="46">
        <f t="shared" ca="1" si="345"/>
        <v>0.11225027469122961</v>
      </c>
      <c r="AH814" s="48">
        <f t="shared" ca="1" si="358"/>
        <v>8.3804426730611573E-2</v>
      </c>
      <c r="AJ814" s="31">
        <f t="shared" si="346"/>
        <v>452</v>
      </c>
      <c r="AK814" s="20">
        <v>806</v>
      </c>
      <c r="AL814" s="20">
        <f t="shared" si="343"/>
        <v>5.7205725292270269E-2</v>
      </c>
      <c r="AM814" s="20">
        <f t="shared" si="344"/>
        <v>-5.559347488384165E-2</v>
      </c>
      <c r="AN814" s="20">
        <f t="shared" ca="1" si="359"/>
        <v>-1.637430677509813E-2</v>
      </c>
      <c r="AO814" s="20">
        <f t="shared" ca="1" si="360"/>
        <v>-1.687150099519906E-2</v>
      </c>
      <c r="AP814" s="20">
        <f t="shared" ca="1" si="347"/>
        <v>-4.5848663859369677E-2</v>
      </c>
      <c r="AQ814" s="31">
        <f t="shared" ca="1" si="348"/>
        <v>5.166647097458091E-3</v>
      </c>
      <c r="AR814" s="89">
        <f t="shared" ca="1" si="349"/>
        <v>7.2682853116102734E-3</v>
      </c>
      <c r="AT814" s="64">
        <f t="shared" si="361"/>
        <v>-1.2696629213483146</v>
      </c>
      <c r="AU814" s="65">
        <f t="shared" ca="1" si="362"/>
        <v>-2.6689583986394408E-3</v>
      </c>
      <c r="AV814" s="66">
        <f t="shared" ca="1" si="363"/>
        <v>-6.7073716459770458E-5</v>
      </c>
    </row>
    <row r="815" spans="2:48" x14ac:dyDescent="0.2">
      <c r="B815" s="3">
        <v>39065</v>
      </c>
      <c r="C815" s="4">
        <v>1425.48999</v>
      </c>
      <c r="D815" s="4">
        <v>818.32000700000003</v>
      </c>
      <c r="E815" s="4">
        <v>794.21997099999999</v>
      </c>
      <c r="F815" s="4">
        <v>74.330001999999993</v>
      </c>
      <c r="G815" s="4">
        <v>100.33000199999999</v>
      </c>
      <c r="I815" s="74">
        <v>39065</v>
      </c>
      <c r="J815" s="75">
        <f t="shared" si="336"/>
        <v>8.6894582821299641E-3</v>
      </c>
      <c r="K815" s="75">
        <f t="shared" si="337"/>
        <v>7.8950058666171791E-3</v>
      </c>
      <c r="L815" s="75">
        <f t="shared" si="338"/>
        <v>6.9349870047543411E-3</v>
      </c>
      <c r="M815" s="75">
        <f t="shared" si="339"/>
        <v>4.0524517635072447E-3</v>
      </c>
      <c r="N815" s="76">
        <f t="shared" si="340"/>
        <v>-1.3934408142387009E-3</v>
      </c>
      <c r="P815" s="77">
        <v>43549</v>
      </c>
      <c r="Q815" s="78">
        <v>-8.3902083140413065E-4</v>
      </c>
      <c r="R815" s="78">
        <v>1.7412390457157952E-3</v>
      </c>
      <c r="S815" s="78">
        <v>4.6084392246791093E-3</v>
      </c>
      <c r="T815" s="78">
        <v>1.3995335530877723E-3</v>
      </c>
      <c r="U815" s="79">
        <v>1.8412538618692196E-3</v>
      </c>
      <c r="W815" s="44">
        <f t="shared" si="341"/>
        <v>43544</v>
      </c>
      <c r="X815" s="20">
        <f t="shared" ca="1" si="342"/>
        <v>4.0884128204307533E-3</v>
      </c>
      <c r="Y815" s="20">
        <f t="shared" ca="1" si="350"/>
        <v>1.6715119390262547E-5</v>
      </c>
      <c r="Z815" s="20">
        <f t="shared" ca="1" si="351"/>
        <v>3.1411650400521335E-6</v>
      </c>
      <c r="AA815" s="20">
        <f t="shared" ca="1" si="352"/>
        <v>7.3496047413045629</v>
      </c>
      <c r="AB815" s="31">
        <f t="shared" ca="1" si="353"/>
        <v>2.3067969251087348</v>
      </c>
      <c r="AC815" s="20">
        <f t="shared" ca="1" si="354"/>
        <v>1246</v>
      </c>
      <c r="AD815" s="20">
        <f t="shared" ca="1" si="355"/>
        <v>0.99006359300476943</v>
      </c>
      <c r="AE815" s="20">
        <f t="shared" ca="1" si="356"/>
        <v>2.3287405603617541</v>
      </c>
      <c r="AF815" s="20">
        <f t="shared" ca="1" si="357"/>
        <v>2.3067969251087348</v>
      </c>
      <c r="AG815" s="20">
        <f t="shared" ca="1" si="345"/>
        <v>5.1132477010903852</v>
      </c>
      <c r="AH815" s="45">
        <f t="shared" ca="1" si="358"/>
        <v>5.3213120536911136</v>
      </c>
      <c r="AJ815" s="47">
        <f t="shared" si="346"/>
        <v>451</v>
      </c>
      <c r="AK815" s="46">
        <v>807</v>
      </c>
      <c r="AL815" s="46">
        <f t="shared" si="343"/>
        <v>5.7205725292270269E-2</v>
      </c>
      <c r="AM815" s="46">
        <f t="shared" si="344"/>
        <v>-5.559347488384165E-2</v>
      </c>
      <c r="AN815" s="46">
        <f t="shared" ca="1" si="359"/>
        <v>-1.5608665839714533E-2</v>
      </c>
      <c r="AO815" s="94">
        <f t="shared" ca="1" si="360"/>
        <v>1.4853549268929291E-2</v>
      </c>
      <c r="AP815" s="46">
        <f t="shared" ca="1" si="347"/>
        <v>1.6702406241976941E-2</v>
      </c>
      <c r="AQ815" s="47">
        <f t="shared" ca="1" si="348"/>
        <v>4.9138610397386658E-2</v>
      </c>
      <c r="AR815" s="90">
        <f t="shared" ca="1" si="349"/>
        <v>5.3020311955860933E-2</v>
      </c>
      <c r="AT815" s="67">
        <f t="shared" si="361"/>
        <v>-1.2597765363128492</v>
      </c>
      <c r="AU815" s="56">
        <f t="shared" ca="1" si="362"/>
        <v>-3.5144033183431747E-4</v>
      </c>
      <c r="AV815" s="57">
        <f t="shared" ca="1" si="363"/>
        <v>-3.5414251939482155E-3</v>
      </c>
    </row>
    <row r="816" spans="2:48" x14ac:dyDescent="0.2">
      <c r="B816" s="3">
        <v>39066</v>
      </c>
      <c r="C816" s="4">
        <v>1427.089966</v>
      </c>
      <c r="D816" s="4">
        <v>816.07000700000003</v>
      </c>
      <c r="E816" s="4">
        <v>792.71002199999998</v>
      </c>
      <c r="F816" s="4">
        <v>74.029999000000004</v>
      </c>
      <c r="G816" s="4">
        <v>100.30999799999999</v>
      </c>
      <c r="I816" s="77">
        <v>39066</v>
      </c>
      <c r="J816" s="78">
        <f t="shared" si="336"/>
        <v>1.1224042337890914E-3</v>
      </c>
      <c r="K816" s="78">
        <f t="shared" si="337"/>
        <v>-2.7495356104619839E-3</v>
      </c>
      <c r="L816" s="78">
        <f t="shared" si="338"/>
        <v>-1.901172288703385E-3</v>
      </c>
      <c r="M816" s="78">
        <f t="shared" si="339"/>
        <v>-4.0360956804493236E-3</v>
      </c>
      <c r="N816" s="79">
        <f t="shared" si="340"/>
        <v>-1.9938203529588423E-4</v>
      </c>
      <c r="P816" s="74">
        <v>43550</v>
      </c>
      <c r="Q816" s="75">
        <v>7.1827260364814979E-3</v>
      </c>
      <c r="R816" s="75">
        <v>9.8535470965509433E-3</v>
      </c>
      <c r="S816" s="75">
        <v>1.0119944444164745E-2</v>
      </c>
      <c r="T816" s="75">
        <v>4.9689284171139571E-3</v>
      </c>
      <c r="U816" s="76">
        <v>1.837529865834049E-4</v>
      </c>
      <c r="W816" s="42">
        <f t="shared" si="341"/>
        <v>43545</v>
      </c>
      <c r="X816" s="19">
        <f t="shared" ca="1" si="342"/>
        <v>1.8511938154949933E-4</v>
      </c>
      <c r="Y816" s="46">
        <f t="shared" ca="1" si="350"/>
        <v>3.4269185425269114E-8</v>
      </c>
      <c r="Z816" s="19">
        <f t="shared" ca="1" si="351"/>
        <v>7.0105657637104902E-6</v>
      </c>
      <c r="AA816" s="46">
        <f t="shared" ca="1" si="352"/>
        <v>11.863203932420081</v>
      </c>
      <c r="AB816" s="47">
        <f t="shared" ca="1" si="353"/>
        <v>6.9915804110913374E-2</v>
      </c>
      <c r="AC816" s="46">
        <f t="shared" ca="1" si="354"/>
        <v>616</v>
      </c>
      <c r="AD816" s="46">
        <f t="shared" ca="1" si="355"/>
        <v>0.48926868044515104</v>
      </c>
      <c r="AE816" s="46">
        <f t="shared" ca="1" si="356"/>
        <v>-2.690267382034266E-2</v>
      </c>
      <c r="AF816" s="46">
        <f t="shared" ca="1" si="357"/>
        <v>6.9915804110913374E-2</v>
      </c>
      <c r="AG816" s="46">
        <f t="shared" ca="1" si="345"/>
        <v>5.938006511780606E-4</v>
      </c>
      <c r="AH816" s="48">
        <f t="shared" ca="1" si="358"/>
        <v>4.8882196644756135E-3</v>
      </c>
      <c r="AJ816" s="31">
        <f t="shared" si="346"/>
        <v>450</v>
      </c>
      <c r="AK816" s="20">
        <v>808</v>
      </c>
      <c r="AL816" s="20">
        <f t="shared" si="343"/>
        <v>5.7205725292270269E-2</v>
      </c>
      <c r="AM816" s="20">
        <f t="shared" si="344"/>
        <v>-5.559347488384165E-2</v>
      </c>
      <c r="AN816" s="20">
        <f t="shared" ca="1" si="359"/>
        <v>-3.4157893032219631E-2</v>
      </c>
      <c r="AO816" s="20">
        <f t="shared" ca="1" si="360"/>
        <v>1.6558927961781156E-2</v>
      </c>
      <c r="AP816" s="20">
        <f t="shared" ca="1" si="347"/>
        <v>-5.2479380912481069E-2</v>
      </c>
      <c r="AQ816" s="31">
        <f t="shared" ca="1" si="348"/>
        <v>-3.0346521061360883E-2</v>
      </c>
      <c r="AR816" s="89">
        <f t="shared" ca="1" si="349"/>
        <v>-2.9548258349959305E-2</v>
      </c>
      <c r="AT816" s="64">
        <f t="shared" si="361"/>
        <v>-1.25</v>
      </c>
      <c r="AU816" s="65">
        <f t="shared" ca="1" si="362"/>
        <v>-3.4426067761966031E-3</v>
      </c>
      <c r="AV816" s="66">
        <f t="shared" ca="1" si="363"/>
        <v>-1.0913744643949248E-3</v>
      </c>
    </row>
    <row r="817" spans="2:48" x14ac:dyDescent="0.2">
      <c r="B817" s="3">
        <v>39069</v>
      </c>
      <c r="C817" s="4">
        <v>1422.4799800000001</v>
      </c>
      <c r="D817" s="4">
        <v>807.72997999999995</v>
      </c>
      <c r="E817" s="4">
        <v>782.02002000000005</v>
      </c>
      <c r="F817" s="4">
        <v>73.919998000000007</v>
      </c>
      <c r="G817" s="4">
        <v>100.370003</v>
      </c>
      <c r="I817" s="74">
        <v>39069</v>
      </c>
      <c r="J817" s="75">
        <f t="shared" si="336"/>
        <v>-3.2303401396068221E-3</v>
      </c>
      <c r="K817" s="75">
        <f t="shared" si="337"/>
        <v>-1.0219744542088136E-2</v>
      </c>
      <c r="L817" s="75">
        <f t="shared" si="338"/>
        <v>-1.3485387724793943E-2</v>
      </c>
      <c r="M817" s="75">
        <f t="shared" si="339"/>
        <v>-1.4858976291489197E-3</v>
      </c>
      <c r="N817" s="76">
        <f t="shared" si="340"/>
        <v>5.9819560558663221E-4</v>
      </c>
      <c r="P817" s="77">
        <v>43551</v>
      </c>
      <c r="Q817" s="78">
        <v>-4.6443249792896685E-3</v>
      </c>
      <c r="R817" s="78">
        <v>-9.4324043454998056E-4</v>
      </c>
      <c r="S817" s="78">
        <v>-3.8870438687907518E-3</v>
      </c>
      <c r="T817" s="78">
        <v>4.6351977034122209E-4</v>
      </c>
      <c r="U817" s="79">
        <v>2.1132305076526636E-3</v>
      </c>
      <c r="W817" s="44">
        <f t="shared" si="341"/>
        <v>43546</v>
      </c>
      <c r="X817" s="20">
        <f t="shared" ca="1" si="342"/>
        <v>4.9963081976997347E-3</v>
      </c>
      <c r="Y817" s="20">
        <f t="shared" ca="1" si="350"/>
        <v>2.4963095606401571E-5</v>
      </c>
      <c r="Z817" s="20">
        <f t="shared" ca="1" si="351"/>
        <v>5.5114591429947884E-6</v>
      </c>
      <c r="AA817" s="20">
        <f t="shared" ca="1" si="352"/>
        <v>7.5793732218613474</v>
      </c>
      <c r="AB817" s="31">
        <f t="shared" ca="1" si="353"/>
        <v>2.1282170779212271</v>
      </c>
      <c r="AC817" s="20">
        <f t="shared" ca="1" si="354"/>
        <v>1244</v>
      </c>
      <c r="AD817" s="20">
        <f t="shared" ca="1" si="355"/>
        <v>0.98847376788553254</v>
      </c>
      <c r="AE817" s="20">
        <f t="shared" ca="1" si="356"/>
        <v>2.272564048159269</v>
      </c>
      <c r="AF817" s="20">
        <f t="shared" ca="1" si="357"/>
        <v>2.1282170779212271</v>
      </c>
      <c r="AG817" s="20">
        <f t="shared" ca="1" si="345"/>
        <v>4.3375114089572273</v>
      </c>
      <c r="AH817" s="45">
        <f t="shared" ca="1" si="358"/>
        <v>4.5293079307555661</v>
      </c>
      <c r="AJ817" s="47">
        <f t="shared" si="346"/>
        <v>449</v>
      </c>
      <c r="AK817" s="46">
        <v>809</v>
      </c>
      <c r="AL817" s="46">
        <f t="shared" si="343"/>
        <v>5.7205725292270269E-2</v>
      </c>
      <c r="AM817" s="46">
        <f t="shared" si="344"/>
        <v>-5.559347488384165E-2</v>
      </c>
      <c r="AN817" s="46">
        <f t="shared" ca="1" si="359"/>
        <v>-2.48986288482652E-2</v>
      </c>
      <c r="AO817" s="94">
        <f t="shared" ca="1" si="360"/>
        <v>-6.3801714375227988E-3</v>
      </c>
      <c r="AP817" s="46">
        <f t="shared" ca="1" si="347"/>
        <v>-2.0749667134610347E-2</v>
      </c>
      <c r="AQ817" s="47">
        <f t="shared" ca="1" si="348"/>
        <v>-7.5978863179287551E-2</v>
      </c>
      <c r="AR817" s="90">
        <f t="shared" ca="1" si="349"/>
        <v>-7.043805261134585E-2</v>
      </c>
      <c r="AT817" s="67">
        <f t="shared" si="361"/>
        <v>-1.2403314917127073</v>
      </c>
      <c r="AU817" s="56">
        <f t="shared" ca="1" si="362"/>
        <v>-5.3402309420583097E-4</v>
      </c>
      <c r="AV817" s="57">
        <f t="shared" ca="1" si="363"/>
        <v>-6.1539285795573148E-3</v>
      </c>
    </row>
    <row r="818" spans="2:48" x14ac:dyDescent="0.2">
      <c r="B818" s="3">
        <v>39070</v>
      </c>
      <c r="C818" s="4">
        <v>1425.5500489999999</v>
      </c>
      <c r="D818" s="4">
        <v>808.28002900000001</v>
      </c>
      <c r="E818" s="4">
        <v>782.09997599999997</v>
      </c>
      <c r="F818" s="4">
        <v>74.25</v>
      </c>
      <c r="G818" s="4">
        <v>100.44000200000001</v>
      </c>
      <c r="I818" s="77">
        <v>39070</v>
      </c>
      <c r="J818" s="78">
        <f t="shared" si="336"/>
        <v>2.1582511129610948E-3</v>
      </c>
      <c r="K818" s="78">
        <f t="shared" si="337"/>
        <v>6.8098128535486354E-4</v>
      </c>
      <c r="L818" s="78">
        <f t="shared" si="338"/>
        <v>1.0224290677356909E-4</v>
      </c>
      <c r="M818" s="78">
        <f t="shared" si="339"/>
        <v>4.4643128913503648E-3</v>
      </c>
      <c r="N818" s="79">
        <f t="shared" si="340"/>
        <v>6.974095636921513E-4</v>
      </c>
      <c r="P818" s="74">
        <v>43552</v>
      </c>
      <c r="Q818" s="75">
        <v>3.5894814516555119E-3</v>
      </c>
      <c r="R818" s="75">
        <v>8.1983800155839767E-3</v>
      </c>
      <c r="S818" s="75">
        <v>8.4546988097027893E-3</v>
      </c>
      <c r="T818" s="75">
        <v>-2.4711042471042581E-3</v>
      </c>
      <c r="U818" s="76">
        <v>9.1702576327129978E-5</v>
      </c>
      <c r="W818" s="42">
        <f t="shared" si="341"/>
        <v>43549</v>
      </c>
      <c r="X818" s="19">
        <f t="shared" ca="1" si="342"/>
        <v>1.8412538618692196E-3</v>
      </c>
      <c r="Y818" s="46">
        <f t="shared" ca="1" si="350"/>
        <v>3.3902157838483153E-6</v>
      </c>
      <c r="Z818" s="19">
        <f t="shared" ca="1" si="351"/>
        <v>1.0916332911692302E-5</v>
      </c>
      <c r="AA818" s="46">
        <f t="shared" ca="1" si="352"/>
        <v>11.114686845535328</v>
      </c>
      <c r="AB818" s="47">
        <f t="shared" ca="1" si="353"/>
        <v>0.55728234536714705</v>
      </c>
      <c r="AC818" s="46">
        <f t="shared" ca="1" si="354"/>
        <v>915</v>
      </c>
      <c r="AD818" s="46">
        <f t="shared" ca="1" si="355"/>
        <v>0.72694753577106519</v>
      </c>
      <c r="AE818" s="46">
        <f t="shared" ca="1" si="356"/>
        <v>0.60360704409995514</v>
      </c>
      <c r="AF818" s="46">
        <f t="shared" ca="1" si="357"/>
        <v>0.55728234536714705</v>
      </c>
      <c r="AG818" s="46">
        <f t="shared" ca="1" si="345"/>
        <v>0.26187226648578393</v>
      </c>
      <c r="AH818" s="48">
        <f t="shared" ca="1" si="358"/>
        <v>0.31056361245790809</v>
      </c>
      <c r="AJ818" s="31">
        <f t="shared" si="346"/>
        <v>448</v>
      </c>
      <c r="AK818" s="20">
        <v>810</v>
      </c>
      <c r="AL818" s="20">
        <f t="shared" si="343"/>
        <v>5.7205725292270269E-2</v>
      </c>
      <c r="AM818" s="20">
        <f t="shared" si="344"/>
        <v>-5.559347488384165E-2</v>
      </c>
      <c r="AN818" s="20">
        <f t="shared" ca="1" si="359"/>
        <v>2.5887701200263149E-2</v>
      </c>
      <c r="AO818" s="20">
        <f t="shared" ca="1" si="360"/>
        <v>-2.6275999686403723E-2</v>
      </c>
      <c r="AP818" s="20">
        <f t="shared" ca="1" si="347"/>
        <v>-6.7563374178638055E-3</v>
      </c>
      <c r="AQ818" s="31">
        <f t="shared" ca="1" si="348"/>
        <v>2.1613511232650699E-2</v>
      </c>
      <c r="AR818" s="89">
        <f t="shared" ca="1" si="349"/>
        <v>2.2216150752497773E-2</v>
      </c>
      <c r="AT818" s="64">
        <f t="shared" si="361"/>
        <v>-1.2307692307692308</v>
      </c>
      <c r="AU818" s="65">
        <f t="shared" ca="1" si="362"/>
        <v>-5.6182271143417301E-5</v>
      </c>
      <c r="AV818" s="66">
        <f t="shared" ca="1" si="363"/>
        <v>-6.0745520524025536E-4</v>
      </c>
    </row>
    <row r="819" spans="2:48" x14ac:dyDescent="0.2">
      <c r="B819" s="3">
        <v>39071</v>
      </c>
      <c r="C819" s="4">
        <v>1423.530029</v>
      </c>
      <c r="D819" s="4">
        <v>808.84002699999996</v>
      </c>
      <c r="E819" s="4">
        <v>785.55999799999995</v>
      </c>
      <c r="F819" s="4">
        <v>74.120002999999997</v>
      </c>
      <c r="G819" s="4">
        <v>100.400002</v>
      </c>
      <c r="I819" s="74">
        <v>39071</v>
      </c>
      <c r="J819" s="75">
        <f t="shared" si="336"/>
        <v>-1.4170109295123959E-3</v>
      </c>
      <c r="K819" s="75">
        <f t="shared" si="337"/>
        <v>6.9282671835004656E-4</v>
      </c>
      <c r="L819" s="75">
        <f t="shared" si="338"/>
        <v>4.4240149676209439E-3</v>
      </c>
      <c r="M819" s="75">
        <f t="shared" si="339"/>
        <v>-1.7508013468013875E-3</v>
      </c>
      <c r="N819" s="76">
        <f t="shared" si="340"/>
        <v>-3.9824770214566752E-4</v>
      </c>
      <c r="P819" s="77">
        <v>43553</v>
      </c>
      <c r="Q819" s="78">
        <v>6.7342800405345319E-3</v>
      </c>
      <c r="R819" s="78">
        <v>3.2484617374242196E-3</v>
      </c>
      <c r="S819" s="78">
        <v>3.0226135577765554E-3</v>
      </c>
      <c r="T819" s="78">
        <v>4.1802913256102012E-3</v>
      </c>
      <c r="U819" s="79">
        <v>-9.1694167735714444E-5</v>
      </c>
      <c r="W819" s="44">
        <f t="shared" si="341"/>
        <v>43550</v>
      </c>
      <c r="X819" s="20">
        <f t="shared" ca="1" si="342"/>
        <v>1.837529865834049E-4</v>
      </c>
      <c r="Y819" s="20">
        <f t="shared" ca="1" si="350"/>
        <v>3.3765160078320977E-8</v>
      </c>
      <c r="Z819" s="20">
        <f t="shared" ca="1" si="351"/>
        <v>9.2735910106065711E-6</v>
      </c>
      <c r="AA819" s="20">
        <f t="shared" ca="1" si="352"/>
        <v>11.584698871973726</v>
      </c>
      <c r="AB819" s="31">
        <f t="shared" ca="1" si="353"/>
        <v>6.0340712955693709E-2</v>
      </c>
      <c r="AC819" s="20">
        <f t="shared" ca="1" si="354"/>
        <v>613</v>
      </c>
      <c r="AD819" s="20">
        <f t="shared" ca="1" si="355"/>
        <v>0.48688394276629571</v>
      </c>
      <c r="AE819" s="20">
        <f t="shared" ca="1" si="356"/>
        <v>-3.2883004974432327E-2</v>
      </c>
      <c r="AF819" s="20">
        <f t="shared" ca="1" si="357"/>
        <v>6.0340712955693709E-2</v>
      </c>
      <c r="AG819" s="20">
        <f t="shared" ca="1" si="345"/>
        <v>2.1883089706450662E-4</v>
      </c>
      <c r="AH819" s="45">
        <f t="shared" ca="1" si="358"/>
        <v>3.641001640001423E-3</v>
      </c>
      <c r="AJ819" s="47">
        <f t="shared" si="346"/>
        <v>447</v>
      </c>
      <c r="AK819" s="46">
        <v>811</v>
      </c>
      <c r="AL819" s="46">
        <f t="shared" si="343"/>
        <v>5.7205725292270269E-2</v>
      </c>
      <c r="AM819" s="46">
        <f t="shared" si="344"/>
        <v>-5.559347488384165E-2</v>
      </c>
      <c r="AN819" s="46">
        <f t="shared" ca="1" si="359"/>
        <v>2.1018504519019671E-2</v>
      </c>
      <c r="AO819" s="94">
        <f t="shared" ca="1" si="360"/>
        <v>-7.2731056891189146E-6</v>
      </c>
      <c r="AP819" s="46">
        <f t="shared" ca="1" si="347"/>
        <v>4.5518437526494513E-3</v>
      </c>
      <c r="AQ819" s="47">
        <f t="shared" ca="1" si="348"/>
        <v>-3.2769428018090789E-2</v>
      </c>
      <c r="AR819" s="90">
        <f t="shared" ca="1" si="349"/>
        <v>-3.1889064284273697E-2</v>
      </c>
      <c r="AT819" s="67">
        <f t="shared" si="361"/>
        <v>-1.221311475409836</v>
      </c>
      <c r="AU819" s="56">
        <f t="shared" ca="1" si="362"/>
        <v>-2.5304696317471653E-5</v>
      </c>
      <c r="AV819" s="57">
        <f t="shared" ca="1" si="363"/>
        <v>-1.2419668091643813E-3</v>
      </c>
    </row>
    <row r="820" spans="2:48" x14ac:dyDescent="0.2">
      <c r="B820" s="3">
        <v>39072</v>
      </c>
      <c r="C820" s="4">
        <v>1418.3000489999999</v>
      </c>
      <c r="D820" s="4">
        <v>805.22997999999995</v>
      </c>
      <c r="E820" s="4">
        <v>782.90002400000003</v>
      </c>
      <c r="F820" s="4">
        <v>72.550003000000004</v>
      </c>
      <c r="G820" s="4">
        <v>100.599998</v>
      </c>
      <c r="I820" s="77">
        <v>39072</v>
      </c>
      <c r="J820" s="78">
        <f t="shared" si="336"/>
        <v>-3.6739512995549663E-3</v>
      </c>
      <c r="K820" s="78">
        <f t="shared" si="337"/>
        <v>-4.4632397995803055E-3</v>
      </c>
      <c r="L820" s="78">
        <f t="shared" si="338"/>
        <v>-3.3860863673966252E-3</v>
      </c>
      <c r="M820" s="78">
        <f t="shared" si="339"/>
        <v>-2.1181866384975635E-2</v>
      </c>
      <c r="N820" s="79">
        <f t="shared" si="340"/>
        <v>1.9919919921913818E-3</v>
      </c>
      <c r="P820" s="74">
        <v>43556</v>
      </c>
      <c r="Q820" s="75">
        <v>1.1568600103627853E-2</v>
      </c>
      <c r="R820" s="75">
        <v>1.3837686470411021E-2</v>
      </c>
      <c r="S820" s="75">
        <v>1.0599236952987028E-2</v>
      </c>
      <c r="T820" s="75">
        <v>1.2796808313339526E-2</v>
      </c>
      <c r="U820" s="76">
        <v>-6.9680205372696447E-3</v>
      </c>
      <c r="W820" s="42">
        <f t="shared" si="341"/>
        <v>43551</v>
      </c>
      <c r="X820" s="19">
        <f t="shared" ca="1" si="342"/>
        <v>2.1132305076526636E-3</v>
      </c>
      <c r="Y820" s="46">
        <f t="shared" ca="1" si="350"/>
        <v>4.4657431784739344E-6</v>
      </c>
      <c r="Z820" s="19">
        <f t="shared" ca="1" si="351"/>
        <v>7.1831638345948297E-6</v>
      </c>
      <c r="AA820" s="46">
        <f t="shared" ca="1" si="352"/>
        <v>11.222074771929673</v>
      </c>
      <c r="AB820" s="47">
        <f t="shared" ca="1" si="353"/>
        <v>0.78847692074241182</v>
      </c>
      <c r="AC820" s="46">
        <f t="shared" ca="1" si="354"/>
        <v>1018</v>
      </c>
      <c r="AD820" s="46">
        <f t="shared" ca="1" si="355"/>
        <v>0.80882352941176472</v>
      </c>
      <c r="AE820" s="46">
        <f t="shared" ca="1" si="356"/>
        <v>0.87356913461508812</v>
      </c>
      <c r="AF820" s="46">
        <f t="shared" ca="1" si="357"/>
        <v>0.78847692074241182</v>
      </c>
      <c r="AG820" s="46">
        <f t="shared" ca="1" si="345"/>
        <v>0.5519437097529204</v>
      </c>
      <c r="AH820" s="48">
        <f t="shared" ca="1" si="358"/>
        <v>0.62169585454343557</v>
      </c>
      <c r="AJ820" s="31">
        <f t="shared" si="346"/>
        <v>446</v>
      </c>
      <c r="AK820" s="20">
        <v>812</v>
      </c>
      <c r="AL820" s="20">
        <f t="shared" si="343"/>
        <v>5.7205725292270269E-2</v>
      </c>
      <c r="AM820" s="20">
        <f t="shared" si="344"/>
        <v>-5.559347488384165E-2</v>
      </c>
      <c r="AN820" s="20">
        <f t="shared" ca="1" si="359"/>
        <v>6.8713369002216487E-2</v>
      </c>
      <c r="AO820" s="20">
        <f t="shared" ca="1" si="360"/>
        <v>-4.7555666828131248E-3</v>
      </c>
      <c r="AP820" s="20">
        <f t="shared" ca="1" si="347"/>
        <v>5.0468247190495592E-2</v>
      </c>
      <c r="AQ820" s="31">
        <f t="shared" ca="1" si="348"/>
        <v>-1.6231209479423817E-2</v>
      </c>
      <c r="AR820" s="89">
        <f t="shared" ca="1" si="349"/>
        <v>-2.0402502287169961E-2</v>
      </c>
      <c r="AT820" s="64">
        <f t="shared" si="361"/>
        <v>-1.2119565217391304</v>
      </c>
      <c r="AU820" s="65">
        <f t="shared" ca="1" si="362"/>
        <v>-3.0869065560285621E-3</v>
      </c>
      <c r="AV820" s="66">
        <f t="shared" ca="1" si="363"/>
        <v>-5.0449156633635068E-4</v>
      </c>
    </row>
    <row r="821" spans="2:48" x14ac:dyDescent="0.2">
      <c r="B821" s="3">
        <v>39073</v>
      </c>
      <c r="C821" s="4">
        <v>1410.76001</v>
      </c>
      <c r="D821" s="4">
        <v>802.15997300000004</v>
      </c>
      <c r="E821" s="4">
        <v>780.82000700000003</v>
      </c>
      <c r="F821" s="4">
        <v>72.379997000000003</v>
      </c>
      <c r="G821" s="4">
        <v>100.510002</v>
      </c>
      <c r="I821" s="74">
        <v>39073</v>
      </c>
      <c r="J821" s="75">
        <f t="shared" si="336"/>
        <v>-5.3162509620698593E-3</v>
      </c>
      <c r="K821" s="75">
        <f t="shared" si="337"/>
        <v>-3.8125840769116905E-3</v>
      </c>
      <c r="L821" s="75">
        <f t="shared" si="338"/>
        <v>-2.6568104946181454E-3</v>
      </c>
      <c r="M821" s="75">
        <f t="shared" si="339"/>
        <v>-2.3432941829099685E-3</v>
      </c>
      <c r="N821" s="76">
        <f t="shared" si="340"/>
        <v>-8.9459246311316331E-4</v>
      </c>
      <c r="P821" s="77">
        <v>43557</v>
      </c>
      <c r="Q821" s="78">
        <v>1.7455767155240763E-5</v>
      </c>
      <c r="R821" s="78">
        <v>-3.7763184390389552E-3</v>
      </c>
      <c r="S821" s="78">
        <v>-1.7609301030197817E-3</v>
      </c>
      <c r="T821" s="78">
        <v>3.0441466572020171E-4</v>
      </c>
      <c r="U821" s="79">
        <v>1.1079494249461043E-3</v>
      </c>
      <c r="W821" s="44">
        <f t="shared" si="341"/>
        <v>43552</v>
      </c>
      <c r="X821" s="20">
        <f t="shared" ca="1" si="342"/>
        <v>9.1702576327129978E-5</v>
      </c>
      <c r="Y821" s="20">
        <f t="shared" ca="1" si="350"/>
        <v>8.4093625050331004E-9</v>
      </c>
      <c r="Z821" s="20">
        <f t="shared" ca="1" si="351"/>
        <v>6.7966373102353628E-6</v>
      </c>
      <c r="AA821" s="20">
        <f t="shared" ca="1" si="352"/>
        <v>11.897845298485569</v>
      </c>
      <c r="AB821" s="31">
        <f t="shared" ca="1" si="353"/>
        <v>3.5175031049093509E-2</v>
      </c>
      <c r="AC821" s="20">
        <f t="shared" ca="1" si="354"/>
        <v>589</v>
      </c>
      <c r="AD821" s="20">
        <f t="shared" ca="1" si="355"/>
        <v>0.46780604133545312</v>
      </c>
      <c r="AE821" s="20">
        <f t="shared" ca="1" si="356"/>
        <v>-8.0786074672849637E-2</v>
      </c>
      <c r="AF821" s="20">
        <f t="shared" ca="1" si="357"/>
        <v>3.5175031049093509E-2</v>
      </c>
      <c r="AG821" s="20">
        <f t="shared" ca="1" si="345"/>
        <v>1.0759389861769286E-4</v>
      </c>
      <c r="AH821" s="45">
        <f t="shared" ca="1" si="358"/>
        <v>1.2372828093046928E-3</v>
      </c>
      <c r="AJ821" s="47">
        <f t="shared" si="346"/>
        <v>445</v>
      </c>
      <c r="AK821" s="46">
        <v>813</v>
      </c>
      <c r="AL821" s="46">
        <f t="shared" si="343"/>
        <v>5.7205725292270269E-2</v>
      </c>
      <c r="AM821" s="46">
        <f t="shared" si="344"/>
        <v>-5.559347488384165E-2</v>
      </c>
      <c r="AN821" s="46">
        <f t="shared" ca="1" si="359"/>
        <v>4.6912404802110112E-2</v>
      </c>
      <c r="AO821" s="94">
        <f t="shared" ca="1" si="360"/>
        <v>2.4835361009263078E-3</v>
      </c>
      <c r="AP821" s="46">
        <f t="shared" ca="1" si="347"/>
        <v>-1.7385133768093222E-2</v>
      </c>
      <c r="AQ821" s="47">
        <f t="shared" ca="1" si="348"/>
        <v>0.17487089693477137</v>
      </c>
      <c r="AR821" s="90">
        <f t="shared" ca="1" si="349"/>
        <v>0.17211994812438045</v>
      </c>
      <c r="AT821" s="67">
        <f t="shared" si="361"/>
        <v>-1.2027027027027026</v>
      </c>
      <c r="AU821" s="56">
        <f t="shared" ca="1" si="362"/>
        <v>-3.6350832399959562E-4</v>
      </c>
      <c r="AV821" s="57">
        <f t="shared" ca="1" si="363"/>
        <v>-3.5630400165786592E-2</v>
      </c>
    </row>
    <row r="822" spans="2:48" x14ac:dyDescent="0.2">
      <c r="B822" s="3">
        <v>39077</v>
      </c>
      <c r="C822" s="4">
        <v>1416.900024</v>
      </c>
      <c r="D822" s="4">
        <v>806.51000999999997</v>
      </c>
      <c r="E822" s="4">
        <v>788.169983</v>
      </c>
      <c r="F822" s="4">
        <v>72.349997999999999</v>
      </c>
      <c r="G822" s="4">
        <v>100.480003</v>
      </c>
      <c r="I822" s="77">
        <v>39077</v>
      </c>
      <c r="J822" s="78">
        <f t="shared" si="336"/>
        <v>4.352273920778393E-3</v>
      </c>
      <c r="K822" s="78">
        <f t="shared" si="337"/>
        <v>5.4229045906282452E-3</v>
      </c>
      <c r="L822" s="78">
        <f t="shared" si="338"/>
        <v>9.4131501935246515E-3</v>
      </c>
      <c r="M822" s="78">
        <f t="shared" si="339"/>
        <v>-4.1446533909090464E-4</v>
      </c>
      <c r="N822" s="79">
        <f t="shared" si="340"/>
        <v>-2.9846780820881548E-4</v>
      </c>
      <c r="P822" s="74">
        <v>43558</v>
      </c>
      <c r="Q822" s="75">
        <v>2.1483768437535206E-3</v>
      </c>
      <c r="R822" s="75">
        <v>4.9079879911238904E-3</v>
      </c>
      <c r="S822" s="75">
        <v>4.8863648596964085E-3</v>
      </c>
      <c r="T822" s="75">
        <v>7.7614062967798873E-3</v>
      </c>
      <c r="U822" s="76">
        <v>-1.8444803098774361E-3</v>
      </c>
      <c r="W822" s="42">
        <f t="shared" si="341"/>
        <v>43553</v>
      </c>
      <c r="X822" s="19">
        <f t="shared" ca="1" si="342"/>
        <v>-9.1694167735714444E-5</v>
      </c>
      <c r="Y822" s="46">
        <f t="shared" ca="1" si="350"/>
        <v>8.407820396745336E-9</v>
      </c>
      <c r="Z822" s="19">
        <f t="shared" ca="1" si="351"/>
        <v>5.346661428614737E-6</v>
      </c>
      <c r="AA822" s="46">
        <f t="shared" ca="1" si="352"/>
        <v>12.137465687352504</v>
      </c>
      <c r="AB822" s="47">
        <f t="shared" ca="1" si="353"/>
        <v>-3.9655220684214017E-2</v>
      </c>
      <c r="AC822" s="46">
        <f t="shared" ca="1" si="354"/>
        <v>557</v>
      </c>
      <c r="AD822" s="46">
        <f t="shared" ca="1" si="355"/>
        <v>0.44236883942766297</v>
      </c>
      <c r="AE822" s="46">
        <f t="shared" ca="1" si="356"/>
        <v>-0.14496604735125707</v>
      </c>
      <c r="AF822" s="46">
        <f t="shared" ca="1" si="357"/>
        <v>-3.9655220684214017E-2</v>
      </c>
      <c r="AG822" s="46">
        <f t="shared" ca="1" si="345"/>
        <v>7.2595511433981028E-3</v>
      </c>
      <c r="AH822" s="48">
        <f t="shared" ca="1" si="358"/>
        <v>1.5725365275137148E-3</v>
      </c>
      <c r="AJ822" s="31">
        <f t="shared" si="346"/>
        <v>444</v>
      </c>
      <c r="AK822" s="20">
        <v>814</v>
      </c>
      <c r="AL822" s="20">
        <f t="shared" si="343"/>
        <v>5.7205725292270269E-2</v>
      </c>
      <c r="AM822" s="20">
        <f t="shared" si="344"/>
        <v>-5.559347488384165E-2</v>
      </c>
      <c r="AN822" s="20">
        <f t="shared" ca="1" si="359"/>
        <v>1.8629385349127635E-2</v>
      </c>
      <c r="AO822" s="20">
        <f t="shared" ca="1" si="360"/>
        <v>0.1011115255898503</v>
      </c>
      <c r="AP822" s="20">
        <f t="shared" ca="1" si="347"/>
        <v>-5.0053911696740644E-2</v>
      </c>
      <c r="AQ822" s="31">
        <f t="shared" ca="1" si="348"/>
        <v>1.9192208020858765E-2</v>
      </c>
      <c r="AR822" s="89">
        <f t="shared" ca="1" si="349"/>
        <v>1.4201039926992806E-2</v>
      </c>
      <c r="AT822" s="64">
        <f t="shared" si="361"/>
        <v>-1.1935483870967742</v>
      </c>
      <c r="AU822" s="65">
        <f t="shared" ca="1" si="362"/>
        <v>-2.9903090586248086E-3</v>
      </c>
      <c r="AV822" s="66">
        <f t="shared" ca="1" si="363"/>
        <v>-2.4070234823540717E-4</v>
      </c>
    </row>
    <row r="823" spans="2:48" x14ac:dyDescent="0.2">
      <c r="B823" s="3">
        <v>39078</v>
      </c>
      <c r="C823" s="4">
        <v>1426.839966</v>
      </c>
      <c r="D823" s="4">
        <v>813.53997800000002</v>
      </c>
      <c r="E823" s="4">
        <v>797.72997999999995</v>
      </c>
      <c r="F823" s="4">
        <v>73.25</v>
      </c>
      <c r="G823" s="4">
        <v>99.839995999999999</v>
      </c>
      <c r="I823" s="74">
        <v>39078</v>
      </c>
      <c r="J823" s="75">
        <f t="shared" si="336"/>
        <v>7.0152740713059466E-3</v>
      </c>
      <c r="K823" s="75">
        <f t="shared" si="337"/>
        <v>8.7165291352057171E-3</v>
      </c>
      <c r="L823" s="75">
        <f t="shared" si="338"/>
        <v>1.2129359410024567E-2</v>
      </c>
      <c r="M823" s="75">
        <f t="shared" si="339"/>
        <v>1.2439558049469479E-2</v>
      </c>
      <c r="N823" s="76">
        <f t="shared" si="340"/>
        <v>-6.3694962270253626E-3</v>
      </c>
      <c r="P823" s="77">
        <v>43559</v>
      </c>
      <c r="Q823" s="78">
        <v>2.0846353463820498E-3</v>
      </c>
      <c r="R823" s="78">
        <v>5.2684981028010254E-3</v>
      </c>
      <c r="S823" s="78">
        <v>4.2154614017940505E-3</v>
      </c>
      <c r="T823" s="78">
        <v>-2.1141497717585825E-3</v>
      </c>
      <c r="U823" s="79">
        <v>7.3912037127077152E-4</v>
      </c>
      <c r="W823" s="44">
        <f t="shared" si="341"/>
        <v>43556</v>
      </c>
      <c r="X823" s="20">
        <f t="shared" ca="1" si="342"/>
        <v>-6.9680205372696447E-3</v>
      </c>
      <c r="Y823" s="20">
        <f t="shared" ca="1" si="350"/>
        <v>4.8553310207811547E-5</v>
      </c>
      <c r="Z823" s="20">
        <f t="shared" ca="1" si="351"/>
        <v>4.2754743889844207E-6</v>
      </c>
      <c r="AA823" s="20">
        <f t="shared" ca="1" si="352"/>
        <v>1.006376210977475</v>
      </c>
      <c r="AB823" s="31">
        <f t="shared" ca="1" si="353"/>
        <v>-3.3699019692820591</v>
      </c>
      <c r="AC823" s="20">
        <f t="shared" ca="1" si="354"/>
        <v>3</v>
      </c>
      <c r="AD823" s="20">
        <f t="shared" ca="1" si="355"/>
        <v>1.9872813990461048E-3</v>
      </c>
      <c r="AE823" s="20">
        <f t="shared" ca="1" si="356"/>
        <v>-2.8801735812487532</v>
      </c>
      <c r="AF823" s="20">
        <f t="shared" ca="1" si="357"/>
        <v>-3.3699019692820591</v>
      </c>
      <c r="AG823" s="20">
        <f t="shared" ca="1" si="345"/>
        <v>11.665296982567364</v>
      </c>
      <c r="AH823" s="45">
        <f t="shared" ca="1" si="358"/>
        <v>11.356239282571099</v>
      </c>
      <c r="AJ823" s="47">
        <f t="shared" si="346"/>
        <v>443</v>
      </c>
      <c r="AK823" s="46">
        <v>815</v>
      </c>
      <c r="AL823" s="46">
        <f t="shared" si="343"/>
        <v>5.7205725292270269E-2</v>
      </c>
      <c r="AM823" s="46">
        <f t="shared" si="344"/>
        <v>-5.559347488384165E-2</v>
      </c>
      <c r="AN823" s="46">
        <f t="shared" ca="1" si="359"/>
        <v>-6.4600204637039568E-2</v>
      </c>
      <c r="AO823" s="94">
        <f t="shared" ca="1" si="360"/>
        <v>1.0777550403589263E-2</v>
      </c>
      <c r="AP823" s="46">
        <f t="shared" ca="1" si="347"/>
        <v>-9.9946223826175209E-3</v>
      </c>
      <c r="AQ823" s="47">
        <f t="shared" ca="1" si="348"/>
        <v>7.5258245030190175E-3</v>
      </c>
      <c r="AR823" s="90">
        <f t="shared" ca="1" si="349"/>
        <v>1.1177752562777298E-2</v>
      </c>
      <c r="AT823" s="67">
        <f t="shared" si="361"/>
        <v>-1.1844919786096257</v>
      </c>
      <c r="AU823" s="56">
        <f t="shared" ca="1" si="362"/>
        <v>-1.1832183722194057E-4</v>
      </c>
      <c r="AV823" s="57">
        <f t="shared" ca="1" si="363"/>
        <v>-1.4799297725433366E-4</v>
      </c>
    </row>
    <row r="824" spans="2:48" x14ac:dyDescent="0.2">
      <c r="B824" s="3">
        <v>39079</v>
      </c>
      <c r="C824" s="4">
        <v>1424.7299800000001</v>
      </c>
      <c r="D824" s="4">
        <v>810.53002900000001</v>
      </c>
      <c r="E824" s="4">
        <v>794.47997999999995</v>
      </c>
      <c r="F824" s="4">
        <v>73.300003000000004</v>
      </c>
      <c r="G824" s="4">
        <v>99.709998999999996</v>
      </c>
      <c r="I824" s="77">
        <v>39079</v>
      </c>
      <c r="J824" s="78">
        <f t="shared" si="336"/>
        <v>-1.4787825196087444E-3</v>
      </c>
      <c r="K824" s="78">
        <f t="shared" si="337"/>
        <v>-3.6998169498684498E-3</v>
      </c>
      <c r="L824" s="78">
        <f t="shared" si="338"/>
        <v>-4.0740602478046518E-3</v>
      </c>
      <c r="M824" s="78">
        <f t="shared" si="339"/>
        <v>6.8263481228674123E-4</v>
      </c>
      <c r="N824" s="79">
        <f t="shared" si="340"/>
        <v>-1.3020533374220389E-3</v>
      </c>
      <c r="P824" s="74">
        <v>43560</v>
      </c>
      <c r="Q824" s="75">
        <v>4.6364325416488519E-3</v>
      </c>
      <c r="R824" s="75">
        <v>7.297946916916093E-3</v>
      </c>
      <c r="S824" s="75">
        <v>9.6141405024218855E-3</v>
      </c>
      <c r="T824" s="75">
        <v>2.5726088809744098E-3</v>
      </c>
      <c r="U824" s="76">
        <v>7.3862987237807893E-4</v>
      </c>
      <c r="W824" s="42">
        <f t="shared" si="341"/>
        <v>43557</v>
      </c>
      <c r="X824" s="19">
        <f t="shared" ca="1" si="342"/>
        <v>1.1079494249461043E-3</v>
      </c>
      <c r="Y824" s="46">
        <f t="shared" ca="1" si="350"/>
        <v>1.2275519282384034E-6</v>
      </c>
      <c r="Z824" s="19">
        <f t="shared" ca="1" si="351"/>
        <v>1.6165894785314336E-5</v>
      </c>
      <c r="AA824" s="46">
        <f t="shared" ca="1" si="352"/>
        <v>10.956672122440505</v>
      </c>
      <c r="AB824" s="47">
        <f t="shared" ca="1" si="353"/>
        <v>0.27556246592482259</v>
      </c>
      <c r="AC824" s="46">
        <f t="shared" ca="1" si="354"/>
        <v>756</v>
      </c>
      <c r="AD824" s="46">
        <f t="shared" ca="1" si="355"/>
        <v>0.60055643879173293</v>
      </c>
      <c r="AE824" s="46">
        <f t="shared" ca="1" si="356"/>
        <v>0.25478763965428053</v>
      </c>
      <c r="AF824" s="46">
        <f t="shared" ca="1" si="357"/>
        <v>0.27556246592482259</v>
      </c>
      <c r="AG824" s="46">
        <f t="shared" ca="1" si="345"/>
        <v>5.2906756232952719E-2</v>
      </c>
      <c r="AH824" s="48">
        <f t="shared" ca="1" si="358"/>
        <v>7.5934672626569014E-2</v>
      </c>
      <c r="AJ824" s="31">
        <f t="shared" si="346"/>
        <v>442</v>
      </c>
      <c r="AK824" s="20">
        <v>816</v>
      </c>
      <c r="AL824" s="20">
        <f t="shared" si="343"/>
        <v>5.7205725292270269E-2</v>
      </c>
      <c r="AM824" s="20">
        <f t="shared" si="344"/>
        <v>-5.559347488384165E-2</v>
      </c>
      <c r="AN824" s="20">
        <f t="shared" ca="1" si="359"/>
        <v>3.2011160142112575E-2</v>
      </c>
      <c r="AO824" s="20">
        <f t="shared" ca="1" si="360"/>
        <v>-9.3351982024997612E-3</v>
      </c>
      <c r="AP824" s="20">
        <f t="shared" ca="1" si="347"/>
        <v>2.2160492999900666E-2</v>
      </c>
      <c r="AQ824" s="31">
        <f t="shared" ca="1" si="348"/>
        <v>-5.187702734898901E-2</v>
      </c>
      <c r="AR824" s="89">
        <f t="shared" ca="1" si="349"/>
        <v>-5.2483828183299455E-2</v>
      </c>
      <c r="AT824" s="64">
        <f t="shared" si="361"/>
        <v>-1.175531914893617</v>
      </c>
      <c r="AU824" s="65">
        <f t="shared" ca="1" si="362"/>
        <v>-5.7728897047713216E-4</v>
      </c>
      <c r="AV824" s="66">
        <f t="shared" ca="1" si="363"/>
        <v>-3.2380640467610409E-3</v>
      </c>
    </row>
    <row r="825" spans="2:48" x14ac:dyDescent="0.2">
      <c r="B825" s="3">
        <v>39080</v>
      </c>
      <c r="C825" s="4">
        <v>1418.3000489999999</v>
      </c>
      <c r="D825" s="4">
        <v>804.36999500000002</v>
      </c>
      <c r="E825" s="4">
        <v>787.65997300000004</v>
      </c>
      <c r="F825" s="4">
        <v>73.220000999999996</v>
      </c>
      <c r="G825" s="4">
        <v>99.699996999999996</v>
      </c>
      <c r="I825" s="74">
        <v>39080</v>
      </c>
      <c r="J825" s="75">
        <f t="shared" si="336"/>
        <v>-4.5130874553507491E-3</v>
      </c>
      <c r="K825" s="75">
        <f t="shared" si="337"/>
        <v>-7.6000071306426527E-3</v>
      </c>
      <c r="L825" s="75">
        <f t="shared" si="338"/>
        <v>-8.5842402221386616E-3</v>
      </c>
      <c r="M825" s="75">
        <f t="shared" si="339"/>
        <v>-1.0914324246345181E-3</v>
      </c>
      <c r="N825" s="76">
        <f t="shared" si="340"/>
        <v>-1.0031090262070975E-4</v>
      </c>
      <c r="P825" s="77">
        <v>43563</v>
      </c>
      <c r="Q825" s="78">
        <v>1.0474601970707699E-3</v>
      </c>
      <c r="R825" s="78">
        <v>2.3087315071007301E-4</v>
      </c>
      <c r="S825" s="78">
        <v>-2.2495569629436165E-3</v>
      </c>
      <c r="T825" s="78">
        <v>6.037886792453393E-4</v>
      </c>
      <c r="U825" s="79">
        <v>-4.6132484972164075E-4</v>
      </c>
      <c r="W825" s="44">
        <f t="shared" si="341"/>
        <v>43558</v>
      </c>
      <c r="X825" s="20">
        <f t="shared" ca="1" si="342"/>
        <v>-1.8444803098774361E-3</v>
      </c>
      <c r="Y825" s="20">
        <f t="shared" ca="1" si="350"/>
        <v>3.4021076135255628E-6</v>
      </c>
      <c r="Z825" s="20">
        <f t="shared" ca="1" si="351"/>
        <v>1.2586796284762753E-5</v>
      </c>
      <c r="AA825" s="20">
        <f t="shared" ca="1" si="352"/>
        <v>11.012570424085387</v>
      </c>
      <c r="AB825" s="31">
        <f t="shared" ca="1" si="353"/>
        <v>-0.51989593504357456</v>
      </c>
      <c r="AC825" s="20">
        <f t="shared" ca="1" si="354"/>
        <v>316</v>
      </c>
      <c r="AD825" s="20">
        <f t="shared" ca="1" si="355"/>
        <v>0.25079491255961844</v>
      </c>
      <c r="AE825" s="20">
        <f t="shared" ca="1" si="356"/>
        <v>-0.67199037292948438</v>
      </c>
      <c r="AF825" s="20">
        <f t="shared" ca="1" si="357"/>
        <v>-0.51989593504357456</v>
      </c>
      <c r="AG825" s="20">
        <f t="shared" ca="1" si="345"/>
        <v>0.31972659367314771</v>
      </c>
      <c r="AH825" s="45">
        <f t="shared" ca="1" si="358"/>
        <v>0.27029178327483266</v>
      </c>
      <c r="AJ825" s="47">
        <f t="shared" si="346"/>
        <v>441</v>
      </c>
      <c r="AK825" s="46">
        <v>817</v>
      </c>
      <c r="AL825" s="46">
        <f t="shared" si="343"/>
        <v>5.7205725292270269E-2</v>
      </c>
      <c r="AM825" s="46">
        <f t="shared" si="344"/>
        <v>-5.559347488384165E-2</v>
      </c>
      <c r="AN825" s="46">
        <f t="shared" ca="1" si="359"/>
        <v>4.4584043376134322E-2</v>
      </c>
      <c r="AO825" s="94">
        <f t="shared" ca="1" si="360"/>
        <v>5.2110979916710473E-2</v>
      </c>
      <c r="AP825" s="46">
        <f t="shared" ca="1" si="347"/>
        <v>-4.7023789110380736E-2</v>
      </c>
      <c r="AQ825" s="47">
        <f t="shared" ca="1" si="348"/>
        <v>8.676512058759531E-3</v>
      </c>
      <c r="AR825" s="90">
        <f t="shared" ca="1" si="349"/>
        <v>5.2985196443887713E-3</v>
      </c>
      <c r="AT825" s="67">
        <f t="shared" si="361"/>
        <v>-1.1666666666666667</v>
      </c>
      <c r="AU825" s="56">
        <f t="shared" ca="1" si="362"/>
        <v>-2.5797761993471557E-3</v>
      </c>
      <c r="AV825" s="57">
        <f t="shared" ca="1" si="363"/>
        <v>-3.2753362158969334E-5</v>
      </c>
    </row>
    <row r="826" spans="2:48" x14ac:dyDescent="0.2">
      <c r="B826" s="3">
        <v>39085</v>
      </c>
      <c r="C826" s="4">
        <v>1416.599976</v>
      </c>
      <c r="D826" s="4">
        <v>807.22997999999995</v>
      </c>
      <c r="E826" s="4">
        <v>787.419983</v>
      </c>
      <c r="F826" s="4">
        <v>73.510002</v>
      </c>
      <c r="G826" s="4">
        <v>99.910004000000001</v>
      </c>
      <c r="I826" s="77">
        <v>39085</v>
      </c>
      <c r="J826" s="78">
        <f t="shared" si="336"/>
        <v>-1.1986694925369596E-3</v>
      </c>
      <c r="K826" s="78">
        <f t="shared" si="337"/>
        <v>3.5555590310152453E-3</v>
      </c>
      <c r="L826" s="78">
        <f t="shared" si="338"/>
        <v>-3.0468731207194949E-4</v>
      </c>
      <c r="M826" s="78">
        <f t="shared" si="339"/>
        <v>3.9606800879448739E-3</v>
      </c>
      <c r="N826" s="79">
        <f t="shared" si="340"/>
        <v>2.1063892308843752E-3</v>
      </c>
      <c r="P826" s="74">
        <v>43564</v>
      </c>
      <c r="Q826" s="75">
        <v>-6.0674946140922741E-3</v>
      </c>
      <c r="R826" s="75">
        <v>-1.1449884152618467E-2</v>
      </c>
      <c r="S826" s="75">
        <v>-1.2235557948068444E-2</v>
      </c>
      <c r="T826" s="75">
        <v>-6.3357669884483289E-3</v>
      </c>
      <c r="U826" s="76">
        <v>5.538674747597493E-4</v>
      </c>
      <c r="W826" s="42">
        <f t="shared" si="341"/>
        <v>43559</v>
      </c>
      <c r="X826" s="19">
        <f t="shared" ca="1" si="342"/>
        <v>7.3912037127077152E-4</v>
      </c>
      <c r="Y826" s="46">
        <f t="shared" ca="1" si="350"/>
        <v>5.4629892322744314E-7</v>
      </c>
      <c r="Z826" s="19">
        <f t="shared" ca="1" si="351"/>
        <v>1.0510771957386241E-5</v>
      </c>
      <c r="AA826" s="46">
        <f t="shared" ca="1" si="352"/>
        <v>11.411134778435455</v>
      </c>
      <c r="AB826" s="47">
        <f t="shared" ca="1" si="353"/>
        <v>0.22798058588042641</v>
      </c>
      <c r="AC826" s="46">
        <f t="shared" ca="1" si="354"/>
        <v>725</v>
      </c>
      <c r="AD826" s="46">
        <f t="shared" ca="1" si="355"/>
        <v>0.57591414944356123</v>
      </c>
      <c r="AE826" s="46">
        <f t="shared" ca="1" si="356"/>
        <v>0.1914517219937121</v>
      </c>
      <c r="AF826" s="46">
        <f t="shared" ca="1" si="357"/>
        <v>0.22798058588042641</v>
      </c>
      <c r="AG826" s="46">
        <f t="shared" ca="1" si="345"/>
        <v>3.3281729051515323E-2</v>
      </c>
      <c r="AH826" s="48">
        <f t="shared" ca="1" si="358"/>
        <v>5.1975147538382484E-2</v>
      </c>
      <c r="AJ826" s="31">
        <f t="shared" si="346"/>
        <v>440</v>
      </c>
      <c r="AK826" s="20">
        <v>818</v>
      </c>
      <c r="AL826" s="20">
        <f t="shared" si="343"/>
        <v>5.7205725292270269E-2</v>
      </c>
      <c r="AM826" s="20">
        <f t="shared" si="344"/>
        <v>-5.559347488384165E-2</v>
      </c>
      <c r="AN826" s="20">
        <f t="shared" ca="1" si="359"/>
        <v>6.848178009294946E-2</v>
      </c>
      <c r="AO826" s="20">
        <f t="shared" ca="1" si="360"/>
        <v>0.10380396823118329</v>
      </c>
      <c r="AP826" s="20">
        <f t="shared" ca="1" si="347"/>
        <v>1.0862647767179334E-2</v>
      </c>
      <c r="AQ826" s="31">
        <f t="shared" ca="1" si="348"/>
        <v>-1.2572828284321862E-2</v>
      </c>
      <c r="AR826" s="89">
        <f t="shared" ca="1" si="349"/>
        <v>-1.6232482592392083E-2</v>
      </c>
      <c r="AT826" s="64">
        <f t="shared" si="361"/>
        <v>-1.1578947368421053</v>
      </c>
      <c r="AU826" s="65">
        <f t="shared" ca="1" si="362"/>
        <v>-1.3662824017388083E-4</v>
      </c>
      <c r="AV826" s="66">
        <f t="shared" ca="1" si="363"/>
        <v>-3.0509772655109814E-4</v>
      </c>
    </row>
    <row r="827" spans="2:48" x14ac:dyDescent="0.2">
      <c r="B827" s="3">
        <v>39086</v>
      </c>
      <c r="C827" s="4">
        <v>1418.339966</v>
      </c>
      <c r="D827" s="4">
        <v>809.04998799999998</v>
      </c>
      <c r="E827" s="4">
        <v>789.95001200000002</v>
      </c>
      <c r="F827" s="4">
        <v>73.300003000000004</v>
      </c>
      <c r="G827" s="4">
        <v>100.120003</v>
      </c>
      <c r="I827" s="74">
        <v>39086</v>
      </c>
      <c r="J827" s="75">
        <f t="shared" si="336"/>
        <v>1.2282860577995905E-3</v>
      </c>
      <c r="K827" s="75">
        <f t="shared" si="337"/>
        <v>2.2546338033679449E-3</v>
      </c>
      <c r="L827" s="75">
        <f t="shared" si="338"/>
        <v>3.2130617137259179E-3</v>
      </c>
      <c r="M827" s="75">
        <f t="shared" si="339"/>
        <v>-2.8567405017890799E-3</v>
      </c>
      <c r="N827" s="76">
        <f t="shared" si="340"/>
        <v>2.1018816093731343E-3</v>
      </c>
      <c r="P827" s="77">
        <v>43565</v>
      </c>
      <c r="Q827" s="78">
        <v>3.4778716456172871E-3</v>
      </c>
      <c r="R827" s="78">
        <v>9.5482717679018139E-3</v>
      </c>
      <c r="S827" s="78">
        <v>1.4022103407626201E-2</v>
      </c>
      <c r="T827" s="78">
        <v>3.7953543132524226E-3</v>
      </c>
      <c r="U827" s="79">
        <v>1.9372601118586351E-3</v>
      </c>
      <c r="W827" s="44">
        <f t="shared" si="341"/>
        <v>43560</v>
      </c>
      <c r="X827" s="20">
        <f t="shared" ca="1" si="342"/>
        <v>7.3862987237807893E-4</v>
      </c>
      <c r="Y827" s="20">
        <f t="shared" ca="1" si="350"/>
        <v>5.4557408836925717E-7</v>
      </c>
      <c r="Z827" s="20">
        <f t="shared" ca="1" si="351"/>
        <v>8.2310390112003976E-6</v>
      </c>
      <c r="AA827" s="20">
        <f t="shared" ca="1" si="352"/>
        <v>11.641315774660663</v>
      </c>
      <c r="AB827" s="31">
        <f t="shared" ca="1" si="353"/>
        <v>0.25745393719783471</v>
      </c>
      <c r="AC827" s="20">
        <f t="shared" ca="1" si="354"/>
        <v>744</v>
      </c>
      <c r="AD827" s="20">
        <f t="shared" ca="1" si="355"/>
        <v>0.5910174880763116</v>
      </c>
      <c r="AE827" s="20">
        <f t="shared" ca="1" si="356"/>
        <v>0.23016311315496388</v>
      </c>
      <c r="AF827" s="20">
        <f t="shared" ca="1" si="357"/>
        <v>0.25745393719783471</v>
      </c>
      <c r="AG827" s="20">
        <f t="shared" ca="1" si="345"/>
        <v>4.4904219911488526E-2</v>
      </c>
      <c r="AH827" s="45">
        <f t="shared" ca="1" si="358"/>
        <v>6.6282529778666638E-2</v>
      </c>
      <c r="AJ827" s="47">
        <f t="shared" si="346"/>
        <v>439</v>
      </c>
      <c r="AK827" s="46">
        <v>819</v>
      </c>
      <c r="AL827" s="46">
        <f t="shared" si="343"/>
        <v>5.7205725292270269E-2</v>
      </c>
      <c r="AM827" s="46">
        <f t="shared" si="344"/>
        <v>-5.559347488384165E-2</v>
      </c>
      <c r="AN827" s="46">
        <f t="shared" ca="1" si="359"/>
        <v>-0.145895624408897</v>
      </c>
      <c r="AO827" s="94">
        <f t="shared" ca="1" si="360"/>
        <v>3.5045729445401713E-2</v>
      </c>
      <c r="AP827" s="46">
        <f t="shared" ca="1" si="347"/>
        <v>-8.7175719872139859E-2</v>
      </c>
      <c r="AQ827" s="47">
        <f t="shared" ca="1" si="348"/>
        <v>-3.3078860299947097E-2</v>
      </c>
      <c r="AR827" s="90">
        <f t="shared" ca="1" si="349"/>
        <v>-3.1867275829675377E-2</v>
      </c>
      <c r="AT827" s="67">
        <f t="shared" si="361"/>
        <v>-1.1492146596858639</v>
      </c>
      <c r="AU827" s="56">
        <f t="shared" ca="1" si="362"/>
        <v>-8.7335787784401219E-3</v>
      </c>
      <c r="AV827" s="57">
        <f t="shared" ca="1" si="363"/>
        <v>-1.1670542277623687E-3</v>
      </c>
    </row>
    <row r="828" spans="2:48" x14ac:dyDescent="0.2">
      <c r="B828" s="3">
        <v>39087</v>
      </c>
      <c r="C828" s="4">
        <v>1409.709961</v>
      </c>
      <c r="D828" s="4">
        <v>800.40002400000003</v>
      </c>
      <c r="E828" s="4">
        <v>775.86999500000002</v>
      </c>
      <c r="F828" s="4">
        <v>72.199996999999996</v>
      </c>
      <c r="G828" s="4">
        <v>100.050003</v>
      </c>
      <c r="I828" s="77">
        <v>39087</v>
      </c>
      <c r="J828" s="78">
        <f t="shared" si="336"/>
        <v>-6.0845814169210137E-3</v>
      </c>
      <c r="K828" s="78">
        <f t="shared" si="337"/>
        <v>-1.0691507481982627E-2</v>
      </c>
      <c r="L828" s="78">
        <f t="shared" si="338"/>
        <v>-1.7823934155469064E-2</v>
      </c>
      <c r="M828" s="78">
        <f t="shared" si="339"/>
        <v>-1.5006902523592087E-2</v>
      </c>
      <c r="N828" s="79">
        <f t="shared" si="340"/>
        <v>-6.9916098584209177E-4</v>
      </c>
      <c r="P828" s="74">
        <v>43566</v>
      </c>
      <c r="Q828" s="75">
        <v>3.8122920939531678E-5</v>
      </c>
      <c r="R828" s="75">
        <v>2.6935362483132227E-3</v>
      </c>
      <c r="S828" s="75">
        <v>-1.5238430181351763E-3</v>
      </c>
      <c r="T828" s="75">
        <v>-2.1173622753767958E-3</v>
      </c>
      <c r="U828" s="76">
        <v>-1.1969247657036713E-3</v>
      </c>
      <c r="W828" s="42">
        <f t="shared" si="341"/>
        <v>43563</v>
      </c>
      <c r="X828" s="19">
        <f t="shared" ca="1" si="342"/>
        <v>-4.6132484972164075E-4</v>
      </c>
      <c r="Y828" s="46">
        <f t="shared" ca="1" si="350"/>
        <v>2.1282061697069442E-7</v>
      </c>
      <c r="Z828" s="19">
        <f t="shared" ca="1" si="351"/>
        <v>6.5466702864304337E-6</v>
      </c>
      <c r="AA828" s="46">
        <f t="shared" ca="1" si="352"/>
        <v>11.904045767882026</v>
      </c>
      <c r="AB828" s="47">
        <f t="shared" ca="1" si="353"/>
        <v>-0.18030036857177856</v>
      </c>
      <c r="AC828" s="46">
        <f t="shared" ca="1" si="354"/>
        <v>484</v>
      </c>
      <c r="AD828" s="46">
        <f t="shared" ca="1" si="355"/>
        <v>0.3843402225755167</v>
      </c>
      <c r="AE828" s="46">
        <f t="shared" ca="1" si="356"/>
        <v>-0.29410136855735669</v>
      </c>
      <c r="AF828" s="46">
        <f t="shared" ca="1" si="357"/>
        <v>-0.18030036857177856</v>
      </c>
      <c r="AG828" s="46">
        <f t="shared" ca="1" si="345"/>
        <v>5.1007385730351851E-2</v>
      </c>
      <c r="AH828" s="48">
        <f t="shared" ca="1" si="358"/>
        <v>3.2508222907119196E-2</v>
      </c>
      <c r="AJ828" s="31">
        <f t="shared" si="346"/>
        <v>438</v>
      </c>
      <c r="AK828" s="20">
        <v>820</v>
      </c>
      <c r="AL828" s="20">
        <f t="shared" si="343"/>
        <v>5.7205725292270269E-2</v>
      </c>
      <c r="AM828" s="20">
        <f t="shared" si="344"/>
        <v>-5.559347488384165E-2</v>
      </c>
      <c r="AN828" s="20">
        <f t="shared" ca="1" si="359"/>
        <v>6.2400538400216615E-2</v>
      </c>
      <c r="AO828" s="20">
        <f t="shared" ca="1" si="360"/>
        <v>-1.2487740735754808E-2</v>
      </c>
      <c r="AP828" s="20">
        <f t="shared" ca="1" si="347"/>
        <v>7.2348842185727652E-2</v>
      </c>
      <c r="AQ828" s="31">
        <f t="shared" ca="1" si="348"/>
        <v>1.3648684862679922E-3</v>
      </c>
      <c r="AR828" s="89">
        <f t="shared" ca="1" si="349"/>
        <v>3.4235326560614929E-3</v>
      </c>
      <c r="AT828" s="64">
        <f t="shared" si="361"/>
        <v>-1.140625</v>
      </c>
      <c r="AU828" s="65">
        <f t="shared" ca="1" si="362"/>
        <v>-5.9704361326549799E-3</v>
      </c>
      <c r="AV828" s="66">
        <f t="shared" ca="1" si="363"/>
        <v>-1.3368781825620635E-5</v>
      </c>
    </row>
    <row r="829" spans="2:48" x14ac:dyDescent="0.2">
      <c r="B829" s="3">
        <v>39090</v>
      </c>
      <c r="C829" s="4">
        <v>1412.839966</v>
      </c>
      <c r="D829" s="4">
        <v>801.01000999999997</v>
      </c>
      <c r="E829" s="4">
        <v>776.98999000000003</v>
      </c>
      <c r="F829" s="4">
        <v>72.300003000000004</v>
      </c>
      <c r="G829" s="4">
        <v>100.110001</v>
      </c>
      <c r="I829" s="74">
        <v>39090</v>
      </c>
      <c r="J829" s="75">
        <f t="shared" si="336"/>
        <v>2.2203184247770119E-3</v>
      </c>
      <c r="K829" s="75">
        <f t="shared" si="337"/>
        <v>7.6210142642366445E-4</v>
      </c>
      <c r="L829" s="75">
        <f t="shared" si="338"/>
        <v>1.4435343642848532E-3</v>
      </c>
      <c r="M829" s="75">
        <f t="shared" si="339"/>
        <v>1.3851247112933757E-3</v>
      </c>
      <c r="N829" s="76">
        <f t="shared" si="340"/>
        <v>5.9968014193855759E-4</v>
      </c>
      <c r="P829" s="77">
        <v>43567</v>
      </c>
      <c r="Q829" s="78">
        <v>6.6093242959803736E-3</v>
      </c>
      <c r="R829" s="78">
        <v>7.5563339922273256E-3</v>
      </c>
      <c r="S829" s="78">
        <v>3.5842508873413586E-3</v>
      </c>
      <c r="T829" s="78">
        <v>6.9717941661810853E-3</v>
      </c>
      <c r="U829" s="79">
        <v>-1.935895964162103E-3</v>
      </c>
      <c r="W829" s="44">
        <f t="shared" si="341"/>
        <v>43564</v>
      </c>
      <c r="X829" s="20">
        <f t="shared" ca="1" si="342"/>
        <v>5.538674747597493E-4</v>
      </c>
      <c r="Y829" s="20">
        <f t="shared" ca="1" si="350"/>
        <v>3.0676917959674151E-7</v>
      </c>
      <c r="Z829" s="20">
        <f t="shared" ca="1" si="351"/>
        <v>5.2153953506340985E-6</v>
      </c>
      <c r="AA829" s="20">
        <f t="shared" ca="1" si="352"/>
        <v>12.105075733989027</v>
      </c>
      <c r="AB829" s="31">
        <f t="shared" ca="1" si="353"/>
        <v>0.24252820065176653</v>
      </c>
      <c r="AC829" s="20">
        <f t="shared" ca="1" si="354"/>
        <v>735</v>
      </c>
      <c r="AD829" s="20">
        <f t="shared" ca="1" si="355"/>
        <v>0.58386327503974567</v>
      </c>
      <c r="AE829" s="20">
        <f t="shared" ca="1" si="356"/>
        <v>0.21178669373175019</v>
      </c>
      <c r="AF829" s="20">
        <f t="shared" ca="1" si="357"/>
        <v>0.24252820065176653</v>
      </c>
      <c r="AG829" s="20">
        <f t="shared" ca="1" si="345"/>
        <v>3.8801286541365138E-2</v>
      </c>
      <c r="AH829" s="45">
        <f t="shared" ca="1" si="358"/>
        <v>5.8819928111383521E-2</v>
      </c>
      <c r="AJ829" s="47">
        <f t="shared" si="346"/>
        <v>437</v>
      </c>
      <c r="AK829" s="46">
        <v>821</v>
      </c>
      <c r="AL829" s="46">
        <f t="shared" si="343"/>
        <v>5.7205725292270269E-2</v>
      </c>
      <c r="AM829" s="46">
        <f t="shared" si="344"/>
        <v>-5.559347488384165E-2</v>
      </c>
      <c r="AN829" s="46">
        <f t="shared" ca="1" si="359"/>
        <v>3.5542235923467426E-2</v>
      </c>
      <c r="AO829" s="94">
        <f t="shared" ca="1" si="360"/>
        <v>5.3122791899424045E-2</v>
      </c>
      <c r="AP829" s="46">
        <f t="shared" ca="1" si="347"/>
        <v>5.814154510805352E-2</v>
      </c>
      <c r="AQ829" s="47">
        <f t="shared" ca="1" si="348"/>
        <v>1.5188503636700745E-2</v>
      </c>
      <c r="AR829" s="90">
        <f t="shared" ca="1" si="349"/>
        <v>1.5638869113248178E-2</v>
      </c>
      <c r="AT829" s="67">
        <f t="shared" si="361"/>
        <v>-1.1321243523316062</v>
      </c>
      <c r="AU829" s="56">
        <f t="shared" ca="1" si="362"/>
        <v>-3.8270776163734361E-3</v>
      </c>
      <c r="AV829" s="57">
        <f t="shared" ca="1" si="363"/>
        <v>-2.7688843849935627E-4</v>
      </c>
    </row>
    <row r="830" spans="2:48" x14ac:dyDescent="0.2">
      <c r="B830" s="3">
        <v>39091</v>
      </c>
      <c r="C830" s="4">
        <v>1412.1099850000001</v>
      </c>
      <c r="D830" s="4">
        <v>803.38000499999998</v>
      </c>
      <c r="E830" s="4">
        <v>778.330017</v>
      </c>
      <c r="F830" s="4">
        <v>72.370002999999997</v>
      </c>
      <c r="G830" s="4">
        <v>100.110001</v>
      </c>
      <c r="I830" s="77">
        <v>39091</v>
      </c>
      <c r="J830" s="78">
        <f t="shared" si="336"/>
        <v>-5.1667635228826224E-4</v>
      </c>
      <c r="K830" s="78">
        <f t="shared" si="337"/>
        <v>2.9587582806861767E-3</v>
      </c>
      <c r="L830" s="78">
        <f t="shared" si="338"/>
        <v>1.7246386919347102E-3</v>
      </c>
      <c r="M830" s="78">
        <f t="shared" si="339"/>
        <v>9.6818806494369271E-4</v>
      </c>
      <c r="N830" s="79">
        <f t="shared" si="340"/>
        <v>0</v>
      </c>
      <c r="P830" s="74">
        <v>43570</v>
      </c>
      <c r="Q830" s="75">
        <v>-6.2936911387957012E-4</v>
      </c>
      <c r="R830" s="75">
        <v>-1.7350153777102703E-3</v>
      </c>
      <c r="S830" s="75">
        <v>-3.552501783144495E-3</v>
      </c>
      <c r="T830" s="75">
        <v>4.5152015498117304E-4</v>
      </c>
      <c r="U830" s="76">
        <v>-1.8469567335448983E-4</v>
      </c>
      <c r="W830" s="42">
        <f t="shared" si="341"/>
        <v>43565</v>
      </c>
      <c r="X830" s="19">
        <f t="shared" ca="1" si="342"/>
        <v>1.9372601118586351E-3</v>
      </c>
      <c r="Y830" s="46">
        <f t="shared" ca="1" si="350"/>
        <v>3.7529767409985314E-6</v>
      </c>
      <c r="Z830" s="19">
        <f t="shared" ca="1" si="351"/>
        <v>4.2564433584642422E-6</v>
      </c>
      <c r="AA830" s="46">
        <f t="shared" ca="1" si="352"/>
        <v>11.485360044680469</v>
      </c>
      <c r="AB830" s="47">
        <f t="shared" ca="1" si="353"/>
        <v>0.93899765393666501</v>
      </c>
      <c r="AC830" s="46">
        <f t="shared" ca="1" si="354"/>
        <v>1069</v>
      </c>
      <c r="AD830" s="46">
        <f t="shared" ca="1" si="355"/>
        <v>0.84936406995230529</v>
      </c>
      <c r="AE830" s="46">
        <f t="shared" ca="1" si="356"/>
        <v>1.0337097789829222</v>
      </c>
      <c r="AF830" s="46">
        <f t="shared" ca="1" si="357"/>
        <v>0.93899765393666501</v>
      </c>
      <c r="AG830" s="46">
        <f t="shared" ca="1" si="345"/>
        <v>0.7982526791479746</v>
      </c>
      <c r="AH830" s="48">
        <f t="shared" ca="1" si="358"/>
        <v>0.88171659409856085</v>
      </c>
      <c r="AJ830" s="31">
        <f t="shared" si="346"/>
        <v>436</v>
      </c>
      <c r="AK830" s="20">
        <v>822</v>
      </c>
      <c r="AL830" s="20">
        <f t="shared" si="343"/>
        <v>5.7205725292270269E-2</v>
      </c>
      <c r="AM830" s="20">
        <f t="shared" si="344"/>
        <v>-5.559347488384165E-2</v>
      </c>
      <c r="AN830" s="20">
        <f t="shared" ca="1" si="359"/>
        <v>1.981421309942764E-2</v>
      </c>
      <c r="AO830" s="20">
        <f t="shared" ca="1" si="360"/>
        <v>4.970772029487517E-2</v>
      </c>
      <c r="AP830" s="20">
        <f t="shared" ca="1" si="347"/>
        <v>7.7354652255342812E-2</v>
      </c>
      <c r="AQ830" s="31">
        <f t="shared" ca="1" si="348"/>
        <v>-2.3488839099373503E-2</v>
      </c>
      <c r="AR830" s="89">
        <f t="shared" ca="1" si="349"/>
        <v>-2.7674359143457165E-2</v>
      </c>
      <c r="AT830" s="64">
        <f t="shared" si="361"/>
        <v>-1.1237113402061856</v>
      </c>
      <c r="AU830" s="65">
        <f t="shared" ca="1" si="362"/>
        <v>-6.7239989957155293E-3</v>
      </c>
      <c r="AV830" s="66">
        <f t="shared" ca="1" si="363"/>
        <v>-8.6061697717643908E-4</v>
      </c>
    </row>
    <row r="831" spans="2:48" x14ac:dyDescent="0.2">
      <c r="B831" s="3">
        <v>39092</v>
      </c>
      <c r="C831" s="4">
        <v>1414.849976</v>
      </c>
      <c r="D831" s="4">
        <v>806.09002699999996</v>
      </c>
      <c r="E831" s="4">
        <v>778.86999500000002</v>
      </c>
      <c r="F831" s="4">
        <v>71.819999999999993</v>
      </c>
      <c r="G831" s="4">
        <v>100</v>
      </c>
      <c r="I831" s="74">
        <v>39092</v>
      </c>
      <c r="J831" s="75">
        <f t="shared" si="336"/>
        <v>1.9403524010914192E-3</v>
      </c>
      <c r="K831" s="75">
        <f t="shared" si="337"/>
        <v>3.3732753903925961E-3</v>
      </c>
      <c r="L831" s="75">
        <f t="shared" si="338"/>
        <v>6.9376484037107257E-4</v>
      </c>
      <c r="M831" s="75">
        <f t="shared" si="339"/>
        <v>-7.5998753240345152E-3</v>
      </c>
      <c r="N831" s="76">
        <f t="shared" si="340"/>
        <v>-1.0988013075736249E-3</v>
      </c>
      <c r="P831" s="77">
        <v>43571</v>
      </c>
      <c r="Q831" s="78">
        <v>5.0935818675445653E-4</v>
      </c>
      <c r="R831" s="78">
        <v>7.6962400410993093E-4</v>
      </c>
      <c r="S831" s="78">
        <v>2.2923402161496532E-3</v>
      </c>
      <c r="T831" s="78">
        <v>7.5215885734689937E-4</v>
      </c>
      <c r="U831" s="79">
        <v>-1.7552147806005256E-3</v>
      </c>
      <c r="W831" s="44">
        <f t="shared" si="341"/>
        <v>43566</v>
      </c>
      <c r="X831" s="20">
        <f t="shared" ca="1" si="342"/>
        <v>-1.1969247657036713E-3</v>
      </c>
      <c r="Y831" s="20">
        <f t="shared" ca="1" si="350"/>
        <v>1.4326288947547884E-6</v>
      </c>
      <c r="Z831" s="20">
        <f t="shared" ca="1" si="351"/>
        <v>4.4482866711182838E-6</v>
      </c>
      <c r="AA831" s="20">
        <f t="shared" ca="1" si="352"/>
        <v>12.000928476183935</v>
      </c>
      <c r="AB831" s="31">
        <f t="shared" ca="1" si="353"/>
        <v>-0.56750601535734801</v>
      </c>
      <c r="AC831" s="20">
        <f t="shared" ca="1" si="354"/>
        <v>288</v>
      </c>
      <c r="AD831" s="20">
        <f t="shared" ca="1" si="355"/>
        <v>0.22853736089030208</v>
      </c>
      <c r="AE831" s="20">
        <f t="shared" ca="1" si="356"/>
        <v>-0.74367234881779409</v>
      </c>
      <c r="AF831" s="20">
        <f t="shared" ca="1" si="357"/>
        <v>-0.56750601535734801</v>
      </c>
      <c r="AG831" s="20">
        <f t="shared" ca="1" si="345"/>
        <v>0.37583495469110945</v>
      </c>
      <c r="AH831" s="45">
        <f t="shared" ca="1" si="358"/>
        <v>0.32206307746677454</v>
      </c>
      <c r="AJ831" s="47">
        <f t="shared" si="346"/>
        <v>435</v>
      </c>
      <c r="AK831" s="46">
        <v>823</v>
      </c>
      <c r="AL831" s="46">
        <f t="shared" si="343"/>
        <v>5.7205725292270269E-2</v>
      </c>
      <c r="AM831" s="46">
        <f t="shared" si="344"/>
        <v>-5.559347488384165E-2</v>
      </c>
      <c r="AN831" s="46">
        <f t="shared" ca="1" si="359"/>
        <v>-1.4670676093591821E-2</v>
      </c>
      <c r="AO831" s="94">
        <f t="shared" ca="1" si="360"/>
        <v>0.11885431771305351</v>
      </c>
      <c r="AP831" s="46">
        <f t="shared" ca="1" si="347"/>
        <v>-7.0973131853284591E-2</v>
      </c>
      <c r="AQ831" s="47">
        <f t="shared" ca="1" si="348"/>
        <v>-8.9612274521711551E-3</v>
      </c>
      <c r="AR831" s="90">
        <f t="shared" ca="1" si="349"/>
        <v>-1.2929168873179518E-2</v>
      </c>
      <c r="AT831" s="67">
        <f t="shared" si="361"/>
        <v>-1.1153846153846154</v>
      </c>
      <c r="AU831" s="56">
        <f t="shared" ca="1" si="362"/>
        <v>-5.6183991502633803E-3</v>
      </c>
      <c r="AV831" s="57">
        <f t="shared" ca="1" si="363"/>
        <v>-1.864514932609473E-4</v>
      </c>
    </row>
    <row r="832" spans="2:48" x14ac:dyDescent="0.2">
      <c r="B832" s="3">
        <v>39093</v>
      </c>
      <c r="C832" s="4">
        <v>1423.8199460000001</v>
      </c>
      <c r="D832" s="4">
        <v>814.71002199999998</v>
      </c>
      <c r="E832" s="4">
        <v>788.45001200000002</v>
      </c>
      <c r="F832" s="4">
        <v>72.279999000000004</v>
      </c>
      <c r="G832" s="4">
        <v>99.809997999999993</v>
      </c>
      <c r="I832" s="77">
        <v>39093</v>
      </c>
      <c r="J832" s="78">
        <f t="shared" si="336"/>
        <v>6.3398735923646107E-3</v>
      </c>
      <c r="K832" s="78">
        <f t="shared" si="337"/>
        <v>1.0693588447038332E-2</v>
      </c>
      <c r="L832" s="78">
        <f t="shared" si="338"/>
        <v>1.2299892230410029E-2</v>
      </c>
      <c r="M832" s="78">
        <f t="shared" si="339"/>
        <v>6.4048872180452595E-3</v>
      </c>
      <c r="N832" s="79">
        <f t="shared" si="340"/>
        <v>-1.9000200000000688E-3</v>
      </c>
      <c r="P832" s="74">
        <v>43572</v>
      </c>
      <c r="Q832" s="75">
        <v>-2.2738119838754439E-3</v>
      </c>
      <c r="R832" s="75">
        <v>-7.6037187540363999E-3</v>
      </c>
      <c r="S832" s="75">
        <v>-9.5970170557789381E-3</v>
      </c>
      <c r="T832" s="75">
        <v>2.8563140193766496E-3</v>
      </c>
      <c r="U832" s="76">
        <v>-9.249491194687343E-5</v>
      </c>
      <c r="W832" s="42">
        <f t="shared" si="341"/>
        <v>43567</v>
      </c>
      <c r="X832" s="19">
        <f t="shared" ca="1" si="342"/>
        <v>-1.935895964162103E-3</v>
      </c>
      <c r="Y832" s="46">
        <f t="shared" ca="1" si="350"/>
        <v>3.7476931840591182E-6</v>
      </c>
      <c r="Z832" s="19">
        <f t="shared" ca="1" si="351"/>
        <v>3.9838501721073794E-6</v>
      </c>
      <c r="AA832" s="46">
        <f t="shared" ca="1" si="352"/>
        <v>11.492540408087116</v>
      </c>
      <c r="AB832" s="47">
        <f t="shared" ca="1" si="353"/>
        <v>-0.9699079431908727</v>
      </c>
      <c r="AC832" s="46">
        <f t="shared" ca="1" si="354"/>
        <v>158</v>
      </c>
      <c r="AD832" s="46">
        <f t="shared" ca="1" si="355"/>
        <v>0.1251987281399046</v>
      </c>
      <c r="AE832" s="46">
        <f t="shared" ca="1" si="356"/>
        <v>-1.1493845297598282</v>
      </c>
      <c r="AF832" s="46">
        <f t="shared" ca="1" si="357"/>
        <v>-0.9699079431908727</v>
      </c>
      <c r="AG832" s="46">
        <f t="shared" ca="1" si="345"/>
        <v>1.031150323589672</v>
      </c>
      <c r="AH832" s="48">
        <f t="shared" ca="1" si="358"/>
        <v>0.94072141826474898</v>
      </c>
      <c r="AJ832" s="31">
        <f t="shared" si="346"/>
        <v>434</v>
      </c>
      <c r="AK832" s="20">
        <v>824</v>
      </c>
      <c r="AL832" s="20">
        <f t="shared" si="343"/>
        <v>5.7205725292270269E-2</v>
      </c>
      <c r="AM832" s="20">
        <f t="shared" si="344"/>
        <v>-5.559347488384165E-2</v>
      </c>
      <c r="AN832" s="20">
        <f t="shared" ca="1" si="359"/>
        <v>-1.1760861033798618E-3</v>
      </c>
      <c r="AO832" s="20">
        <f t="shared" ca="1" si="360"/>
        <v>7.0029477887080943E-2</v>
      </c>
      <c r="AP832" s="20">
        <f t="shared" ca="1" si="347"/>
        <v>-1.8697299575164101E-2</v>
      </c>
      <c r="AQ832" s="31">
        <f t="shared" ca="1" si="348"/>
        <v>3.7354225146665566E-2</v>
      </c>
      <c r="AR832" s="89">
        <f t="shared" ca="1" si="349"/>
        <v>3.5480979912014994E-2</v>
      </c>
      <c r="AT832" s="64">
        <f t="shared" si="361"/>
        <v>-1.1071428571428572</v>
      </c>
      <c r="AU832" s="65">
        <f t="shared" ca="1" si="362"/>
        <v>-3.8704497691094224E-4</v>
      </c>
      <c r="AV832" s="66">
        <f t="shared" ca="1" si="363"/>
        <v>-1.3937820714650414E-3</v>
      </c>
    </row>
    <row r="833" spans="2:48" x14ac:dyDescent="0.2">
      <c r="B833" s="3">
        <v>39094</v>
      </c>
      <c r="C833" s="4">
        <v>1430.7299800000001</v>
      </c>
      <c r="D833" s="4">
        <v>820.42999299999997</v>
      </c>
      <c r="E833" s="4">
        <v>794.26000999999997</v>
      </c>
      <c r="F833" s="4">
        <v>73.099997999999999</v>
      </c>
      <c r="G833" s="4">
        <v>99.669998000000007</v>
      </c>
      <c r="I833" s="74">
        <v>39094</v>
      </c>
      <c r="J833" s="75">
        <f t="shared" si="336"/>
        <v>4.853165612276087E-3</v>
      </c>
      <c r="K833" s="75">
        <f t="shared" si="337"/>
        <v>7.0208673583740284E-3</v>
      </c>
      <c r="L833" s="75">
        <f t="shared" si="338"/>
        <v>7.3688856764199664E-3</v>
      </c>
      <c r="M833" s="75">
        <f t="shared" si="339"/>
        <v>1.1344756659445936E-2</v>
      </c>
      <c r="N833" s="76">
        <f t="shared" si="340"/>
        <v>-1.4026650917274477E-3</v>
      </c>
      <c r="P833" s="77">
        <v>43573</v>
      </c>
      <c r="Q833" s="78">
        <v>1.5790922365065687E-3</v>
      </c>
      <c r="R833" s="78">
        <v>2.4838924989106321E-3</v>
      </c>
      <c r="S833" s="78">
        <v>-1.1801327049777714E-3</v>
      </c>
      <c r="T833" s="78">
        <v>-5.9962525258004456E-4</v>
      </c>
      <c r="U833" s="79">
        <v>1.2956871458856237E-3</v>
      </c>
      <c r="W833" s="44">
        <f t="shared" si="341"/>
        <v>43570</v>
      </c>
      <c r="X833" s="20">
        <f t="shared" ca="1" si="342"/>
        <v>-1.8469567335448983E-4</v>
      </c>
      <c r="Y833" s="20">
        <f t="shared" ca="1" si="350"/>
        <v>3.4112491755868408E-8</v>
      </c>
      <c r="Z833" s="20">
        <f t="shared" ca="1" si="351"/>
        <v>4.2455250015755256E-6</v>
      </c>
      <c r="AA833" s="20">
        <f t="shared" ca="1" si="352"/>
        <v>12.361610141612307</v>
      </c>
      <c r="AB833" s="31">
        <f t="shared" ca="1" si="353"/>
        <v>-8.9637765216484602E-2</v>
      </c>
      <c r="AC833" s="20">
        <f t="shared" ca="1" si="354"/>
        <v>527</v>
      </c>
      <c r="AD833" s="20">
        <f t="shared" ca="1" si="355"/>
        <v>0.41852146263910972</v>
      </c>
      <c r="AE833" s="20">
        <f t="shared" ca="1" si="356"/>
        <v>-0.20567738467318605</v>
      </c>
      <c r="AF833" s="20">
        <f t="shared" ca="1" si="357"/>
        <v>-8.9637765216484602E-2</v>
      </c>
      <c r="AG833" s="20">
        <f t="shared" ca="1" si="345"/>
        <v>1.8275131346400644E-2</v>
      </c>
      <c r="AH833" s="45">
        <f t="shared" ca="1" si="358"/>
        <v>8.0349289530056173E-3</v>
      </c>
      <c r="AJ833" s="47">
        <f t="shared" si="346"/>
        <v>433</v>
      </c>
      <c r="AK833" s="46">
        <v>825</v>
      </c>
      <c r="AL833" s="46">
        <f t="shared" si="343"/>
        <v>5.7205725292270269E-2</v>
      </c>
      <c r="AM833" s="46">
        <f t="shared" si="344"/>
        <v>-5.559347488384165E-2</v>
      </c>
      <c r="AN833" s="46">
        <f t="shared" ca="1" si="359"/>
        <v>-0.15902777809995891</v>
      </c>
      <c r="AO833" s="94">
        <f t="shared" ca="1" si="360"/>
        <v>1.2785420226142331E-2</v>
      </c>
      <c r="AP833" s="46">
        <f t="shared" ca="1" si="347"/>
        <v>-0.11115194292631582</v>
      </c>
      <c r="AQ833" s="47">
        <f t="shared" ca="1" si="348"/>
        <v>-1.6191367950785823E-2</v>
      </c>
      <c r="AR833" s="90">
        <f t="shared" ca="1" si="349"/>
        <v>-1.3594463762103505E-2</v>
      </c>
      <c r="AT833" s="67">
        <f t="shared" si="361"/>
        <v>-1.0989847715736041</v>
      </c>
      <c r="AU833" s="56">
        <f t="shared" ca="1" si="362"/>
        <v>-1.3577686960039904E-2</v>
      </c>
      <c r="AV833" s="57">
        <f t="shared" ca="1" si="363"/>
        <v>-2.0310276567505063E-4</v>
      </c>
    </row>
    <row r="834" spans="2:48" x14ac:dyDescent="0.2">
      <c r="B834" s="3">
        <v>39098</v>
      </c>
      <c r="C834" s="4">
        <v>1431.900024</v>
      </c>
      <c r="D834" s="4">
        <v>819.15997300000004</v>
      </c>
      <c r="E834" s="4">
        <v>791.47997999999995</v>
      </c>
      <c r="F834" s="4">
        <v>73.010002</v>
      </c>
      <c r="G834" s="4">
        <v>99.800003000000004</v>
      </c>
      <c r="I834" s="77">
        <v>39098</v>
      </c>
      <c r="J834" s="78">
        <f t="shared" si="336"/>
        <v>8.1779512301822436E-4</v>
      </c>
      <c r="K834" s="78">
        <f t="shared" si="337"/>
        <v>-1.5479931387636769E-3</v>
      </c>
      <c r="L834" s="78">
        <f t="shared" si="338"/>
        <v>-3.5001510399598375E-3</v>
      </c>
      <c r="M834" s="78">
        <f t="shared" si="339"/>
        <v>-1.23113546460014E-3</v>
      </c>
      <c r="N834" s="79">
        <f t="shared" si="340"/>
        <v>1.3043543955925136E-3</v>
      </c>
      <c r="P834" s="74">
        <v>43577</v>
      </c>
      <c r="Q834" s="75">
        <v>1.0120177659616108E-3</v>
      </c>
      <c r="R834" s="75">
        <v>-3.6961103292208826E-3</v>
      </c>
      <c r="S834" s="75">
        <v>-3.6467897173878467E-3</v>
      </c>
      <c r="T834" s="75">
        <v>-1.6499175536200501E-3</v>
      </c>
      <c r="U834" s="76">
        <v>-1.2016267455103086E-3</v>
      </c>
      <c r="W834" s="42">
        <f t="shared" si="341"/>
        <v>43571</v>
      </c>
      <c r="X834" s="19">
        <f t="shared" ca="1" si="342"/>
        <v>-1.7552147806005256E-3</v>
      </c>
      <c r="Y834" s="46">
        <f t="shared" ca="1" si="350"/>
        <v>3.0807789260385512E-6</v>
      </c>
      <c r="Z834" s="19">
        <f t="shared" ca="1" si="351"/>
        <v>3.4687120146604169E-6</v>
      </c>
      <c r="AA834" s="46">
        <f t="shared" ca="1" si="352"/>
        <v>11.683565001034628</v>
      </c>
      <c r="AB834" s="47">
        <f t="shared" ca="1" si="353"/>
        <v>-0.9424235826874916</v>
      </c>
      <c r="AC834" s="46">
        <f t="shared" ca="1" si="354"/>
        <v>168</v>
      </c>
      <c r="AD834" s="46">
        <f t="shared" ca="1" si="355"/>
        <v>0.13314785373608903</v>
      </c>
      <c r="AE834" s="46">
        <f t="shared" ca="1" si="356"/>
        <v>-1.1116336285131398</v>
      </c>
      <c r="AF834" s="46">
        <f t="shared" ca="1" si="357"/>
        <v>-0.9424235826874916</v>
      </c>
      <c r="AG834" s="46">
        <f t="shared" ca="1" si="345"/>
        <v>0.97608741137792454</v>
      </c>
      <c r="AH834" s="48">
        <f t="shared" ca="1" si="358"/>
        <v>0.88816220920552724</v>
      </c>
      <c r="AJ834" s="31">
        <f t="shared" si="346"/>
        <v>432</v>
      </c>
      <c r="AK834" s="20">
        <v>826</v>
      </c>
      <c r="AL834" s="20">
        <f t="shared" si="343"/>
        <v>5.7205725292270269E-2</v>
      </c>
      <c r="AM834" s="20">
        <f t="shared" si="344"/>
        <v>-5.559347488384165E-2</v>
      </c>
      <c r="AN834" s="20">
        <f t="shared" ca="1" si="359"/>
        <v>-2.2911066735899661E-2</v>
      </c>
      <c r="AO834" s="20">
        <f t="shared" ca="1" si="360"/>
        <v>0.11238967253648911</v>
      </c>
      <c r="AP834" s="20">
        <f t="shared" ca="1" si="347"/>
        <v>7.0352327167499968E-3</v>
      </c>
      <c r="AQ834" s="31">
        <f t="shared" ca="1" si="348"/>
        <v>-1.9219194506346907E-2</v>
      </c>
      <c r="AR834" s="89">
        <f t="shared" ca="1" si="349"/>
        <v>-1.7104736588631438E-2</v>
      </c>
      <c r="AT834" s="64">
        <f t="shared" si="361"/>
        <v>-1.0909090909090908</v>
      </c>
      <c r="AU834" s="65">
        <f t="shared" ca="1" si="362"/>
        <v>-5.3993999322359492E-5</v>
      </c>
      <c r="AV834" s="66">
        <f t="shared" ca="1" si="363"/>
        <v>-3.1916946956341854E-4</v>
      </c>
    </row>
    <row r="835" spans="2:48" x14ac:dyDescent="0.2">
      <c r="B835" s="3">
        <v>39099</v>
      </c>
      <c r="C835" s="4">
        <v>1430.619995</v>
      </c>
      <c r="D835" s="4">
        <v>818.86999500000002</v>
      </c>
      <c r="E835" s="4">
        <v>788.77002000000005</v>
      </c>
      <c r="F835" s="4">
        <v>73.050003000000004</v>
      </c>
      <c r="G835" s="4">
        <v>99.739998</v>
      </c>
      <c r="I835" s="74">
        <v>39099</v>
      </c>
      <c r="J835" s="75">
        <f t="shared" si="336"/>
        <v>-8.9393741081466259E-4</v>
      </c>
      <c r="K835" s="75">
        <f t="shared" si="337"/>
        <v>-3.5399434732880818E-4</v>
      </c>
      <c r="L835" s="75">
        <f t="shared" si="338"/>
        <v>-3.4239147779832791E-3</v>
      </c>
      <c r="M835" s="75">
        <f t="shared" si="339"/>
        <v>5.4788383651877904E-4</v>
      </c>
      <c r="N835" s="76">
        <f t="shared" si="340"/>
        <v>-6.0125248693633667E-4</v>
      </c>
      <c r="P835" s="77">
        <v>43578</v>
      </c>
      <c r="Q835" s="78">
        <v>8.8412058089990583E-3</v>
      </c>
      <c r="R835" s="78">
        <v>1.2655368893161257E-2</v>
      </c>
      <c r="S835" s="78">
        <v>1.6057233387456682E-2</v>
      </c>
      <c r="T835" s="78">
        <v>1.9531851548435109E-3</v>
      </c>
      <c r="U835" s="79">
        <v>1.7583009764631579E-3</v>
      </c>
      <c r="W835" s="44">
        <f t="shared" si="341"/>
        <v>43572</v>
      </c>
      <c r="X835" s="20">
        <f t="shared" ca="1" si="342"/>
        <v>-9.249491194687343E-5</v>
      </c>
      <c r="Y835" s="20">
        <f t="shared" ca="1" si="350"/>
        <v>8.5553087360598687E-9</v>
      </c>
      <c r="Z835" s="20">
        <f t="shared" ca="1" si="351"/>
        <v>3.6907373292903441E-6</v>
      </c>
      <c r="AA835" s="20">
        <f t="shared" ca="1" si="352"/>
        <v>12.507366252972782</v>
      </c>
      <c r="AB835" s="31">
        <f t="shared" ca="1" si="353"/>
        <v>-4.8146117851764744E-2</v>
      </c>
      <c r="AC835" s="20">
        <f t="shared" ca="1" si="354"/>
        <v>547</v>
      </c>
      <c r="AD835" s="20">
        <f t="shared" ca="1" si="355"/>
        <v>0.43441971383147854</v>
      </c>
      <c r="AE835" s="20">
        <f t="shared" ca="1" si="356"/>
        <v>-0.16513283692650574</v>
      </c>
      <c r="AF835" s="20">
        <f t="shared" ca="1" si="357"/>
        <v>-4.8146117851764744E-2</v>
      </c>
      <c r="AG835" s="20">
        <f t="shared" ca="1" si="345"/>
        <v>8.7785462943041209E-3</v>
      </c>
      <c r="AH835" s="45">
        <f t="shared" ca="1" si="358"/>
        <v>2.3180486641960199E-3</v>
      </c>
      <c r="AJ835" s="47">
        <f t="shared" si="346"/>
        <v>431</v>
      </c>
      <c r="AK835" s="46">
        <v>827</v>
      </c>
      <c r="AL835" s="46">
        <f t="shared" si="343"/>
        <v>5.7205725292270269E-2</v>
      </c>
      <c r="AM835" s="46">
        <f t="shared" si="344"/>
        <v>-5.559347488384165E-2</v>
      </c>
      <c r="AN835" s="46">
        <f t="shared" ca="1" si="359"/>
        <v>0.10315152799153485</v>
      </c>
      <c r="AO835" s="94">
        <f t="shared" ca="1" si="360"/>
        <v>0.10421380419163911</v>
      </c>
      <c r="AP835" s="46">
        <f t="shared" ca="1" si="347"/>
        <v>-5.14230866987124E-2</v>
      </c>
      <c r="AQ835" s="47">
        <f t="shared" ca="1" si="348"/>
        <v>-3.6830569267269284E-2</v>
      </c>
      <c r="AR835" s="90">
        <f t="shared" ca="1" si="349"/>
        <v>-3.9799141947614136E-2</v>
      </c>
      <c r="AT835" s="67">
        <f t="shared" si="361"/>
        <v>-1.0829145728643217</v>
      </c>
      <c r="AU835" s="56">
        <f t="shared" ca="1" si="362"/>
        <v>-2.863587656943817E-3</v>
      </c>
      <c r="AV835" s="57">
        <f t="shared" ca="1" si="363"/>
        <v>-1.7153060366816386E-3</v>
      </c>
    </row>
    <row r="836" spans="2:48" x14ac:dyDescent="0.2">
      <c r="B836" s="3">
        <v>39100</v>
      </c>
      <c r="C836" s="4">
        <v>1426.369995</v>
      </c>
      <c r="D836" s="4">
        <v>811.15997300000004</v>
      </c>
      <c r="E836" s="4">
        <v>778.21002199999998</v>
      </c>
      <c r="F836" s="4">
        <v>72.800003000000004</v>
      </c>
      <c r="G836" s="4">
        <v>99.879997000000003</v>
      </c>
      <c r="I836" s="77">
        <v>39100</v>
      </c>
      <c r="J836" s="78">
        <f t="shared" si="336"/>
        <v>-2.9707399692816398E-3</v>
      </c>
      <c r="K836" s="78">
        <f t="shared" si="337"/>
        <v>-9.4154408478478689E-3</v>
      </c>
      <c r="L836" s="78">
        <f t="shared" si="338"/>
        <v>-1.3387930235989526E-2</v>
      </c>
      <c r="M836" s="78">
        <f t="shared" si="339"/>
        <v>-3.4223133433683773E-3</v>
      </c>
      <c r="N836" s="79">
        <f t="shared" si="340"/>
        <v>1.4036394907487675E-3</v>
      </c>
      <c r="P836" s="74">
        <v>43579</v>
      </c>
      <c r="Q836" s="75">
        <v>-2.1917632969648744E-3</v>
      </c>
      <c r="R836" s="75">
        <v>3.4655670261559725E-3</v>
      </c>
      <c r="S836" s="75">
        <v>1.9178968167160671E-3</v>
      </c>
      <c r="T836" s="75">
        <v>-6.8975706433478659E-3</v>
      </c>
      <c r="U836" s="76">
        <v>2.3094688221709007E-3</v>
      </c>
      <c r="W836" s="42">
        <f t="shared" si="341"/>
        <v>43573</v>
      </c>
      <c r="X836" s="19">
        <f t="shared" ca="1" si="342"/>
        <v>1.2956871458856237E-3</v>
      </c>
      <c r="Y836" s="46">
        <f t="shared" ca="1" si="350"/>
        <v>1.6788051800132335E-6</v>
      </c>
      <c r="Z836" s="19">
        <f t="shared" ca="1" si="351"/>
        <v>3.0521796278349569E-6</v>
      </c>
      <c r="AA836" s="46">
        <f t="shared" ca="1" si="352"/>
        <v>12.149619735173742</v>
      </c>
      <c r="AB836" s="47">
        <f t="shared" ca="1" si="353"/>
        <v>0.74164334779062824</v>
      </c>
      <c r="AC836" s="46">
        <f t="shared" ca="1" si="354"/>
        <v>993</v>
      </c>
      <c r="AD836" s="46">
        <f t="shared" ca="1" si="355"/>
        <v>0.78895071542130368</v>
      </c>
      <c r="AE836" s="46">
        <f t="shared" ca="1" si="356"/>
        <v>0.80278576863121887</v>
      </c>
      <c r="AF836" s="46">
        <f t="shared" ca="1" si="357"/>
        <v>0.74164334779062824</v>
      </c>
      <c r="AG836" s="46">
        <f t="shared" ca="1" si="345"/>
        <v>0.48454904098627138</v>
      </c>
      <c r="AH836" s="48">
        <f t="shared" ca="1" si="358"/>
        <v>0.55003485532209084</v>
      </c>
      <c r="AJ836" s="31">
        <f t="shared" si="346"/>
        <v>430</v>
      </c>
      <c r="AK836" s="20">
        <v>828</v>
      </c>
      <c r="AL836" s="20">
        <f t="shared" si="343"/>
        <v>5.7205725292270269E-2</v>
      </c>
      <c r="AM836" s="20">
        <f t="shared" si="344"/>
        <v>-5.559347488384165E-2</v>
      </c>
      <c r="AN836" s="20">
        <f t="shared" ca="1" si="359"/>
        <v>2.5264201958341569E-2</v>
      </c>
      <c r="AO836" s="20">
        <f t="shared" ca="1" si="360"/>
        <v>0.1173516318513681</v>
      </c>
      <c r="AP836" s="20">
        <f t="shared" ca="1" si="347"/>
        <v>-3.4149560495570642E-2</v>
      </c>
      <c r="AQ836" s="31">
        <f t="shared" ca="1" si="348"/>
        <v>-1.535149267376653E-2</v>
      </c>
      <c r="AR836" s="89">
        <f t="shared" ca="1" si="349"/>
        <v>-1.6439907936304218E-2</v>
      </c>
      <c r="AT836" s="64">
        <f t="shared" si="361"/>
        <v>-1.075</v>
      </c>
      <c r="AU836" s="65">
        <f t="shared" ca="1" si="362"/>
        <v>-1.253656918193687E-3</v>
      </c>
      <c r="AV836" s="66">
        <f t="shared" ca="1" si="363"/>
        <v>-2.9054086592572028E-4</v>
      </c>
    </row>
    <row r="837" spans="2:48" x14ac:dyDescent="0.2">
      <c r="B837" s="3">
        <v>39101</v>
      </c>
      <c r="C837" s="4">
        <v>1430.5</v>
      </c>
      <c r="D837" s="4">
        <v>816.48999000000003</v>
      </c>
      <c r="E837" s="4">
        <v>785.15997300000004</v>
      </c>
      <c r="F837" s="4">
        <v>73.690002000000007</v>
      </c>
      <c r="G837" s="4">
        <v>99.839995999999999</v>
      </c>
      <c r="I837" s="74">
        <v>39101</v>
      </c>
      <c r="J837" s="75">
        <f t="shared" si="336"/>
        <v>2.8954654223499582E-3</v>
      </c>
      <c r="K837" s="75">
        <f t="shared" si="337"/>
        <v>6.5708580026297694E-3</v>
      </c>
      <c r="L837" s="75">
        <f t="shared" si="338"/>
        <v>8.9306881221327371E-3</v>
      </c>
      <c r="M837" s="75">
        <f t="shared" si="339"/>
        <v>1.2225260485222824E-2</v>
      </c>
      <c r="N837" s="76">
        <f t="shared" si="340"/>
        <v>-4.0049060073563803E-4</v>
      </c>
      <c r="P837" s="77">
        <v>43580</v>
      </c>
      <c r="Q837" s="78">
        <v>-3.6897361004354176E-4</v>
      </c>
      <c r="R837" s="78">
        <v>-1.1392208254533289E-2</v>
      </c>
      <c r="S837" s="78">
        <v>-7.8834981774681175E-3</v>
      </c>
      <c r="T837" s="78">
        <v>-7.5499015151772814E-4</v>
      </c>
      <c r="U837" s="79">
        <v>-9.2184331797235639E-5</v>
      </c>
      <c r="W837" s="44">
        <f t="shared" si="341"/>
        <v>43577</v>
      </c>
      <c r="X837" s="20">
        <f t="shared" ca="1" si="342"/>
        <v>-1.2016267455103086E-3</v>
      </c>
      <c r="Y837" s="20">
        <f t="shared" ca="1" si="350"/>
        <v>1.4439068355256959E-6</v>
      </c>
      <c r="Z837" s="20">
        <f t="shared" ca="1" si="351"/>
        <v>3.0167703655641579E-6</v>
      </c>
      <c r="AA837" s="20">
        <f t="shared" ca="1" si="352"/>
        <v>12.232697017236537</v>
      </c>
      <c r="AB837" s="31">
        <f t="shared" ca="1" si="353"/>
        <v>-0.69182851701103987</v>
      </c>
      <c r="AC837" s="20">
        <f t="shared" ca="1" si="354"/>
        <v>243</v>
      </c>
      <c r="AD837" s="20">
        <f t="shared" ca="1" si="355"/>
        <v>0.19276629570747217</v>
      </c>
      <c r="AE837" s="20">
        <f t="shared" ca="1" si="356"/>
        <v>-0.86774747232471872</v>
      </c>
      <c r="AF837" s="20">
        <f t="shared" ca="1" si="357"/>
        <v>-0.69182851701103987</v>
      </c>
      <c r="AG837" s="20">
        <f t="shared" ca="1" si="345"/>
        <v>0.54372380181692526</v>
      </c>
      <c r="AH837" s="45">
        <f t="shared" ca="1" si="358"/>
        <v>0.47862669694969473</v>
      </c>
      <c r="AJ837" s="47">
        <f t="shared" si="346"/>
        <v>429</v>
      </c>
      <c r="AK837" s="46">
        <v>829</v>
      </c>
      <c r="AL837" s="46">
        <f t="shared" si="343"/>
        <v>5.7205725292270269E-2</v>
      </c>
      <c r="AM837" s="46">
        <f t="shared" si="344"/>
        <v>-5.559347488384165E-2</v>
      </c>
      <c r="AN837" s="46">
        <f t="shared" ca="1" si="359"/>
        <v>-7.4256079260017344E-2</v>
      </c>
      <c r="AO837" s="94">
        <f t="shared" ca="1" si="360"/>
        <v>3.3044847883160804E-2</v>
      </c>
      <c r="AP837" s="46">
        <f t="shared" ca="1" si="347"/>
        <v>-3.3464967938169526E-2</v>
      </c>
      <c r="AQ837" s="47">
        <f t="shared" ca="1" si="348"/>
        <v>0.17310730274345731</v>
      </c>
      <c r="AR837" s="90">
        <f t="shared" ca="1" si="349"/>
        <v>0.17849213016790819</v>
      </c>
      <c r="AT837" s="67">
        <f t="shared" si="361"/>
        <v>-1.0671641791044777</v>
      </c>
      <c r="AU837" s="56">
        <f t="shared" ca="1" si="362"/>
        <v>-1.1951215172514042E-3</v>
      </c>
      <c r="AV837" s="57">
        <f t="shared" ca="1" si="363"/>
        <v>-3.399925370192896E-2</v>
      </c>
    </row>
    <row r="838" spans="2:48" x14ac:dyDescent="0.2">
      <c r="B838" s="3">
        <v>39104</v>
      </c>
      <c r="C838" s="4">
        <v>1422.9499510000001</v>
      </c>
      <c r="D838" s="4">
        <v>812.65997300000004</v>
      </c>
      <c r="E838" s="4">
        <v>777.96002199999998</v>
      </c>
      <c r="F838" s="4">
        <v>73.319999999999993</v>
      </c>
      <c r="G838" s="4">
        <v>99.889999000000003</v>
      </c>
      <c r="I838" s="77">
        <v>39104</v>
      </c>
      <c r="J838" s="78">
        <f t="shared" si="336"/>
        <v>-5.2779091226843374E-3</v>
      </c>
      <c r="K838" s="78">
        <f t="shared" si="337"/>
        <v>-4.6908315434461088E-3</v>
      </c>
      <c r="L838" s="78">
        <f t="shared" si="338"/>
        <v>-9.1700433638891767E-3</v>
      </c>
      <c r="M838" s="78">
        <f t="shared" si="339"/>
        <v>-5.0210610660590517E-3</v>
      </c>
      <c r="N838" s="79">
        <f t="shared" si="340"/>
        <v>5.0083135019360174E-4</v>
      </c>
      <c r="P838" s="74">
        <v>43581</v>
      </c>
      <c r="Q838" s="75">
        <v>4.6852921619225159E-3</v>
      </c>
      <c r="R838" s="75">
        <v>9.6054650080904889E-3</v>
      </c>
      <c r="S838" s="75">
        <v>9.0695280786761319E-3</v>
      </c>
      <c r="T838" s="75">
        <v>4.0797370806888687E-3</v>
      </c>
      <c r="U838" s="76">
        <v>2.02784592179637E-3</v>
      </c>
      <c r="W838" s="42">
        <f t="shared" si="341"/>
        <v>43578</v>
      </c>
      <c r="X838" s="19">
        <f t="shared" ca="1" si="342"/>
        <v>1.7583009764631579E-3</v>
      </c>
      <c r="Y838" s="46">
        <f t="shared" ca="1" si="350"/>
        <v>3.0916223238312946E-6</v>
      </c>
      <c r="Z838" s="19">
        <f t="shared" ca="1" si="351"/>
        <v>2.929246989487558E-6</v>
      </c>
      <c r="AA838" s="46">
        <f t="shared" ca="1" si="352"/>
        <v>11.685332719143618</v>
      </c>
      <c r="AB838" s="47">
        <f t="shared" ca="1" si="353"/>
        <v>1.0273424205184845</v>
      </c>
      <c r="AC838" s="46">
        <f t="shared" ca="1" si="354"/>
        <v>1095</v>
      </c>
      <c r="AD838" s="46">
        <f t="shared" ca="1" si="355"/>
        <v>0.87003179650238471</v>
      </c>
      <c r="AE838" s="46">
        <f t="shared" ca="1" si="356"/>
        <v>1.1265414477795974</v>
      </c>
      <c r="AF838" s="46">
        <f t="shared" ca="1" si="357"/>
        <v>1.0273424205184845</v>
      </c>
      <c r="AG838" s="46">
        <f t="shared" ca="1" si="345"/>
        <v>0.96392071825026648</v>
      </c>
      <c r="AH838" s="48">
        <f t="shared" ca="1" si="358"/>
        <v>1.0554324489967788</v>
      </c>
      <c r="AJ838" s="31">
        <f t="shared" si="346"/>
        <v>428</v>
      </c>
      <c r="AK838" s="20">
        <v>830</v>
      </c>
      <c r="AL838" s="20">
        <f t="shared" si="343"/>
        <v>5.7205725292270269E-2</v>
      </c>
      <c r="AM838" s="20">
        <f t="shared" si="344"/>
        <v>-5.559347488384165E-2</v>
      </c>
      <c r="AN838" s="20">
        <f t="shared" ca="1" si="359"/>
        <v>-4.1093793265659768E-2</v>
      </c>
      <c r="AO838" s="20">
        <f t="shared" ca="1" si="360"/>
        <v>5.963699738752673E-2</v>
      </c>
      <c r="AP838" s="20">
        <f t="shared" ca="1" si="347"/>
        <v>5.4005215649188219E-2</v>
      </c>
      <c r="AQ838" s="31">
        <f t="shared" ca="1" si="348"/>
        <v>-2.1804968508058107E-2</v>
      </c>
      <c r="AR838" s="89">
        <f t="shared" ca="1" si="349"/>
        <v>-2.7860636191561851E-2</v>
      </c>
      <c r="AT838" s="64">
        <f t="shared" si="361"/>
        <v>-1.0594059405940595</v>
      </c>
      <c r="AU838" s="65">
        <f t="shared" ca="1" si="362"/>
        <v>-3.0898245044825713E-3</v>
      </c>
      <c r="AV838" s="66">
        <f t="shared" ca="1" si="363"/>
        <v>-8.2232683408758986E-4</v>
      </c>
    </row>
    <row r="839" spans="2:48" x14ac:dyDescent="0.2">
      <c r="B839" s="3">
        <v>39105</v>
      </c>
      <c r="C839" s="4">
        <v>1427.98999</v>
      </c>
      <c r="D839" s="4">
        <v>818.71997099999999</v>
      </c>
      <c r="E839" s="4">
        <v>785.38000499999998</v>
      </c>
      <c r="F839" s="4">
        <v>73.970000999999996</v>
      </c>
      <c r="G839" s="4">
        <v>99.699996999999996</v>
      </c>
      <c r="I839" s="74">
        <v>39105</v>
      </c>
      <c r="J839" s="75">
        <f t="shared" ref="J839:J902" si="364">(C839-C838)/C838</f>
        <v>3.5419650539767851E-3</v>
      </c>
      <c r="K839" s="75">
        <f t="shared" ref="K839:K902" si="365">(D839-D838)/D838</f>
        <v>7.4569908711376266E-3</v>
      </c>
      <c r="L839" s="75">
        <f t="shared" ref="L839:L902" si="366">(E839-E838)/E838</f>
        <v>9.5377433160697845E-3</v>
      </c>
      <c r="M839" s="75">
        <f t="shared" ref="M839:M902" si="367">(F839-F838)/F838</f>
        <v>8.8652618657938248E-3</v>
      </c>
      <c r="N839" s="76">
        <f t="shared" ref="N839:N902" si="368">(G839-G838)/G838</f>
        <v>-1.90211234259805E-3</v>
      </c>
      <c r="P839" s="77">
        <v>43584</v>
      </c>
      <c r="Q839" s="78">
        <v>1.071522009526928E-3</v>
      </c>
      <c r="R839" s="78">
        <v>1.0079942224918293E-5</v>
      </c>
      <c r="S839" s="78">
        <v>5.3210647665227163E-3</v>
      </c>
      <c r="T839" s="78">
        <v>4.0632657966861935E-3</v>
      </c>
      <c r="U839" s="79">
        <v>-1.7477877081021101E-3</v>
      </c>
      <c r="W839" s="44">
        <f t="shared" si="341"/>
        <v>43579</v>
      </c>
      <c r="X839" s="20">
        <f t="shared" ca="1" si="342"/>
        <v>2.3094688221709007E-3</v>
      </c>
      <c r="Y839" s="20">
        <f t="shared" ca="1" si="350"/>
        <v>5.3336462405794469E-6</v>
      </c>
      <c r="Z839" s="20">
        <f t="shared" ca="1" si="351"/>
        <v>3.2950339414664949E-6</v>
      </c>
      <c r="AA839" s="20">
        <f t="shared" ca="1" si="352"/>
        <v>11.004401737178574</v>
      </c>
      <c r="AB839" s="31">
        <f t="shared" ca="1" si="353"/>
        <v>1.2722784097767206</v>
      </c>
      <c r="AC839" s="20">
        <f t="shared" ca="1" si="354"/>
        <v>1156</v>
      </c>
      <c r="AD839" s="20">
        <f t="shared" ca="1" si="355"/>
        <v>0.91852146263910972</v>
      </c>
      <c r="AE839" s="20">
        <f t="shared" ca="1" si="356"/>
        <v>1.3951948994012067</v>
      </c>
      <c r="AF839" s="20">
        <f t="shared" ca="1" si="357"/>
        <v>1.2722784097767206</v>
      </c>
      <c r="AG839" s="20">
        <f t="shared" ca="1" si="345"/>
        <v>1.5048680406556012</v>
      </c>
      <c r="AH839" s="45">
        <f t="shared" ca="1" si="358"/>
        <v>1.6186923519839806</v>
      </c>
      <c r="AJ839" s="47">
        <f t="shared" si="346"/>
        <v>427</v>
      </c>
      <c r="AK839" s="46">
        <v>831</v>
      </c>
      <c r="AL839" s="46">
        <f t="shared" si="343"/>
        <v>5.7205725292270269E-2</v>
      </c>
      <c r="AM839" s="46">
        <f t="shared" si="344"/>
        <v>-5.559347488384165E-2</v>
      </c>
      <c r="AN839" s="46">
        <f t="shared" ca="1" si="359"/>
        <v>5.4171459396588954E-2</v>
      </c>
      <c r="AO839" s="94">
        <f t="shared" ca="1" si="360"/>
        <v>7.9945664215789636E-2</v>
      </c>
      <c r="AP839" s="46">
        <f t="shared" ca="1" si="347"/>
        <v>1.672056868793418E-2</v>
      </c>
      <c r="AQ839" s="47">
        <f t="shared" ca="1" si="348"/>
        <v>1.7711065276279029E-2</v>
      </c>
      <c r="AR839" s="90">
        <f t="shared" ca="1" si="349"/>
        <v>2.3553481251851787E-2</v>
      </c>
      <c r="AT839" s="67">
        <f t="shared" si="361"/>
        <v>-1.0517241379310345</v>
      </c>
      <c r="AU839" s="56">
        <f t="shared" ca="1" si="362"/>
        <v>-2.9403831814005899E-4</v>
      </c>
      <c r="AV839" s="57">
        <f t="shared" ca="1" si="363"/>
        <v>-5.8346129696485089E-4</v>
      </c>
    </row>
    <row r="840" spans="2:48" x14ac:dyDescent="0.2">
      <c r="B840" s="3">
        <v>39106</v>
      </c>
      <c r="C840" s="4">
        <v>1440.130005</v>
      </c>
      <c r="D840" s="4">
        <v>826.95001200000002</v>
      </c>
      <c r="E840" s="4">
        <v>794.03002900000001</v>
      </c>
      <c r="F840" s="4">
        <v>74.449996999999996</v>
      </c>
      <c r="G840" s="4">
        <v>99.669998000000007</v>
      </c>
      <c r="I840" s="77">
        <v>39106</v>
      </c>
      <c r="J840" s="78">
        <f t="shared" si="364"/>
        <v>8.5014706580680919E-3</v>
      </c>
      <c r="K840" s="78">
        <f t="shared" si="365"/>
        <v>1.0052327158879123E-2</v>
      </c>
      <c r="L840" s="78">
        <f t="shared" si="366"/>
        <v>1.1013807258818654E-2</v>
      </c>
      <c r="M840" s="78">
        <f t="shared" si="367"/>
        <v>6.4890630459772452E-3</v>
      </c>
      <c r="N840" s="79">
        <f t="shared" si="368"/>
        <v>-3.0089268708793893E-4</v>
      </c>
      <c r="P840" s="74">
        <v>43585</v>
      </c>
      <c r="Q840" s="75">
        <v>9.5141706758301804E-4</v>
      </c>
      <c r="R840" s="75">
        <v>-1.6210984607662161E-3</v>
      </c>
      <c r="S840" s="75">
        <v>-4.4733502259192443E-3</v>
      </c>
      <c r="T840" s="75">
        <v>5.9953536271685199E-4</v>
      </c>
      <c r="U840" s="76">
        <v>6.4503319144024402E-4</v>
      </c>
      <c r="W840" s="42">
        <f t="shared" ref="W840:W903" si="369">IF($P837="","",$P837)</f>
        <v>43580</v>
      </c>
      <c r="X840" s="19">
        <f t="shared" ref="X840:X903" ca="1" si="370">OFFSET(Q837,0,$X$1)</f>
        <v>-9.2184331797235639E-5</v>
      </c>
      <c r="Y840" s="46">
        <f t="shared" ca="1" si="350"/>
        <v>8.4979510289028291E-9</v>
      </c>
      <c r="Z840" s="19">
        <f t="shared" ca="1" si="351"/>
        <v>4.1509651334127526E-6</v>
      </c>
      <c r="AA840" s="46">
        <f t="shared" ca="1" si="352"/>
        <v>12.390122465555647</v>
      </c>
      <c r="AB840" s="47">
        <f t="shared" ca="1" si="353"/>
        <v>-4.5246247759341052E-2</v>
      </c>
      <c r="AC840" s="46">
        <f t="shared" ca="1" si="354"/>
        <v>551</v>
      </c>
      <c r="AD840" s="46">
        <f t="shared" ca="1" si="355"/>
        <v>0.43759936406995231</v>
      </c>
      <c r="AE840" s="46">
        <f t="shared" ca="1" si="356"/>
        <v>-0.15705851986756797</v>
      </c>
      <c r="AF840" s="46">
        <f t="shared" ca="1" si="357"/>
        <v>-4.5246247759341052E-2</v>
      </c>
      <c r="AG840" s="46">
        <f t="shared" ca="1" si="345"/>
        <v>8.2435552826122041E-3</v>
      </c>
      <c r="AH840" s="48">
        <f t="shared" ca="1" si="358"/>
        <v>2.0472229362996754E-3</v>
      </c>
      <c r="AJ840" s="31">
        <f t="shared" si="346"/>
        <v>426</v>
      </c>
      <c r="AK840" s="20">
        <v>832</v>
      </c>
      <c r="AL840" s="20">
        <f t="shared" ref="AL840:AL903" si="371">1/$AJ$8+2/SQRT($AJ$9)</f>
        <v>5.7205725292270269E-2</v>
      </c>
      <c r="AM840" s="20">
        <f t="shared" ref="AM840:AM903" si="372">1/$AJ$8-2/SQRT($AJ$8)</f>
        <v>-5.559347488384165E-2</v>
      </c>
      <c r="AN840" s="20">
        <f t="shared" ca="1" si="359"/>
        <v>7.1138916038953837E-2</v>
      </c>
      <c r="AO840" s="20">
        <f t="shared" ca="1" si="360"/>
        <v>7.5673853607040931E-2</v>
      </c>
      <c r="AP840" s="20">
        <f t="shared" ca="1" si="347"/>
        <v>4.151867552930448E-2</v>
      </c>
      <c r="AQ840" s="31">
        <f t="shared" ca="1" si="348"/>
        <v>6.0721742736679647E-3</v>
      </c>
      <c r="AR840" s="89">
        <f t="shared" ca="1" si="349"/>
        <v>3.5023093085080866E-3</v>
      </c>
      <c r="AT840" s="64">
        <f t="shared" si="361"/>
        <v>-1.0441176470588236</v>
      </c>
      <c r="AU840" s="65">
        <f t="shared" ca="1" si="362"/>
        <v>-1.7998504361359461E-3</v>
      </c>
      <c r="AV840" s="66">
        <f t="shared" ca="1" si="363"/>
        <v>-1.2807325073012204E-5</v>
      </c>
    </row>
    <row r="841" spans="2:48" x14ac:dyDescent="0.2">
      <c r="B841" s="3">
        <v>39107</v>
      </c>
      <c r="C841" s="4">
        <v>1423.900024</v>
      </c>
      <c r="D841" s="4">
        <v>817.22997999999995</v>
      </c>
      <c r="E841" s="4">
        <v>784.19000200000005</v>
      </c>
      <c r="F841" s="4">
        <v>73.239998</v>
      </c>
      <c r="G841" s="4">
        <v>99.540001000000004</v>
      </c>
      <c r="I841" s="74">
        <v>39107</v>
      </c>
      <c r="J841" s="75">
        <f t="shared" si="364"/>
        <v>-1.1269802687015018E-2</v>
      </c>
      <c r="K841" s="75">
        <f t="shared" si="365"/>
        <v>-1.1754074440959147E-2</v>
      </c>
      <c r="L841" s="75">
        <f t="shared" si="366"/>
        <v>-1.2392512424741009E-2</v>
      </c>
      <c r="M841" s="75">
        <f t="shared" si="367"/>
        <v>-1.6252505691840342E-2</v>
      </c>
      <c r="N841" s="76">
        <f t="shared" si="368"/>
        <v>-1.3042741307168785E-3</v>
      </c>
      <c r="P841" s="77">
        <v>43586</v>
      </c>
      <c r="Q841" s="78">
        <v>-7.5021631984300381E-3</v>
      </c>
      <c r="R841" s="78">
        <v>-1.1097351812503696E-2</v>
      </c>
      <c r="S841" s="78">
        <v>-9.3199240599776759E-3</v>
      </c>
      <c r="T841" s="78">
        <v>-5.6921058810033747E-3</v>
      </c>
      <c r="U841" s="79">
        <v>-1.7496455198322198E-3</v>
      </c>
      <c r="W841" s="44">
        <f t="shared" si="369"/>
        <v>43581</v>
      </c>
      <c r="X841" s="20">
        <f t="shared" ca="1" si="370"/>
        <v>2.02784592179637E-3</v>
      </c>
      <c r="Y841" s="20">
        <f t="shared" ca="1" si="350"/>
        <v>4.11215908254617E-6</v>
      </c>
      <c r="Z841" s="20">
        <f t="shared" ca="1" si="351"/>
        <v>3.3921633154538135E-6</v>
      </c>
      <c r="AA841" s="20">
        <f t="shared" ca="1" si="352"/>
        <v>11.381790010296603</v>
      </c>
      <c r="AB841" s="31">
        <f t="shared" ca="1" si="353"/>
        <v>1.1010234709816218</v>
      </c>
      <c r="AC841" s="20">
        <f t="shared" ca="1" si="354"/>
        <v>1116</v>
      </c>
      <c r="AD841" s="20">
        <f t="shared" ca="1" si="355"/>
        <v>0.88672496025437197</v>
      </c>
      <c r="AE841" s="20">
        <f t="shared" ca="1" si="356"/>
        <v>1.2092935720795535</v>
      </c>
      <c r="AF841" s="20">
        <f t="shared" ca="1" si="357"/>
        <v>1.1010234709816218</v>
      </c>
      <c r="AG841" s="20">
        <f t="shared" ref="AG841:AG904" ca="1" si="373">($AF841-mr)^2</f>
        <v>1.1140289365101361</v>
      </c>
      <c r="AH841" s="45">
        <f t="shared" ca="1" si="358"/>
        <v>1.2122526836524183</v>
      </c>
      <c r="AJ841" s="47">
        <f t="shared" ref="AJ841:AJ904" si="374">COUNT($Q$6:$Q$1263)-$AK841</f>
        <v>425</v>
      </c>
      <c r="AK841" s="46">
        <v>833</v>
      </c>
      <c r="AL841" s="46">
        <f t="shared" si="371"/>
        <v>5.7205725292270269E-2</v>
      </c>
      <c r="AM841" s="46">
        <f t="shared" si="372"/>
        <v>-5.559347488384165E-2</v>
      </c>
      <c r="AN841" s="46">
        <f t="shared" ca="1" si="359"/>
        <v>-0.10485433405433014</v>
      </c>
      <c r="AO841" s="94">
        <f t="shared" ca="1" si="360"/>
        <v>2.9081976334075339E-2</v>
      </c>
      <c r="AP841" s="46">
        <f t="shared" ref="AP841:AP904" ca="1" si="375">CORREL(OFFSET($AF$9,$AK$8,0,$AJ841),OFFSET($AF$9,$AK841,0,$AJ841))</f>
        <v>-5.3940015982772753E-2</v>
      </c>
      <c r="AQ841" s="47">
        <f t="shared" ref="AQ841:AQ904" ca="1" si="376">CORREL(OFFSET($AG$9,$AK$8,0,$AJ841),OFFSET($AG$9,$AK841,0,$AJ841))</f>
        <v>-7.016313299899002E-3</v>
      </c>
      <c r="AR841" s="90">
        <f t="shared" ref="AR841:AR904" ca="1" si="377">CORREL(OFFSET($AH$9,$AK$8,0,$AJ841),OFFSET($AH$9,$AK841,0,$AJ841))</f>
        <v>-7.4938294509819658E-3</v>
      </c>
      <c r="AT841" s="67">
        <f t="shared" si="361"/>
        <v>-1.0365853658536586</v>
      </c>
      <c r="AU841" s="56">
        <f t="shared" ca="1" si="362"/>
        <v>-3.0159713726689184E-3</v>
      </c>
      <c r="AV841" s="57">
        <f t="shared" ca="1" si="363"/>
        <v>-5.8212021785785332E-5</v>
      </c>
    </row>
    <row r="842" spans="2:48" x14ac:dyDescent="0.2">
      <c r="B842" s="3">
        <v>39108</v>
      </c>
      <c r="C842" s="4">
        <v>1422.1800539999999</v>
      </c>
      <c r="D842" s="4">
        <v>819.28002900000001</v>
      </c>
      <c r="E842" s="4">
        <v>788.14001499999995</v>
      </c>
      <c r="F842" s="4">
        <v>73.379997000000003</v>
      </c>
      <c r="G842" s="4">
        <v>99.529999000000004</v>
      </c>
      <c r="I842" s="77">
        <v>39108</v>
      </c>
      <c r="J842" s="78">
        <f t="shared" si="364"/>
        <v>-1.2079289072335201E-3</v>
      </c>
      <c r="K842" s="78">
        <f t="shared" si="365"/>
        <v>2.5085337667128393E-3</v>
      </c>
      <c r="L842" s="78">
        <f t="shared" si="366"/>
        <v>5.037061158553127E-3</v>
      </c>
      <c r="M842" s="78">
        <f t="shared" si="367"/>
        <v>1.9115101559670044E-3</v>
      </c>
      <c r="N842" s="79">
        <f t="shared" si="368"/>
        <v>-1.0048221719427213E-4</v>
      </c>
      <c r="P842" s="74">
        <v>43587</v>
      </c>
      <c r="Q842" s="75">
        <v>-2.1239854714627708E-3</v>
      </c>
      <c r="R842" s="75">
        <v>2.0524714374290523E-3</v>
      </c>
      <c r="S842" s="75">
        <v>3.9774794022460645E-3</v>
      </c>
      <c r="T842" s="75">
        <v>-1.5064477933013369E-3</v>
      </c>
      <c r="U842" s="76">
        <v>-2.2140036491881238E-3</v>
      </c>
      <c r="W842" s="42">
        <f t="shared" si="369"/>
        <v>43584</v>
      </c>
      <c r="X842" s="19">
        <f t="shared" ca="1" si="370"/>
        <v>-1.7477877081021101E-3</v>
      </c>
      <c r="Y842" s="46">
        <f t="shared" ref="Y842:Y905" ca="1" si="378">$X842^2</f>
        <v>3.0547618725928271E-6</v>
      </c>
      <c r="Z842" s="19">
        <f t="shared" ref="Z842:Z905" ca="1" si="379">o+a*Y841+b*Z841</f>
        <v>3.9036217536784647E-6</v>
      </c>
      <c r="AA842" s="46">
        <f t="shared" ref="AA842:AA905" ca="1" si="380">-LN(Z842)-Y842/Z842</f>
        <v>11.671060220631105</v>
      </c>
      <c r="AB842" s="47">
        <f t="shared" ref="AB842:AB905" ca="1" si="381">X842/SQRT(Z842)</f>
        <v>-0.88461605250035236</v>
      </c>
      <c r="AC842" s="46">
        <f t="shared" ref="AC842:AC905" ca="1" si="382">_xlfn.RANK.EQ($AB842,$AB$9:$AB$1266,1)</f>
        <v>185</v>
      </c>
      <c r="AD842" s="46">
        <f t="shared" ref="AD842:AD905" ca="1" si="383">($AC842-0.5)/COUNT($AC$9:$AC$1266)</f>
        <v>0.14666136724960255</v>
      </c>
      <c r="AE842" s="46">
        <f t="shared" ref="AE842:AE905" ca="1" si="384">_xlfn.NORM.S.INV($AD842)</f>
        <v>-1.0508603472032159</v>
      </c>
      <c r="AF842" s="46">
        <f t="shared" ref="AF842:AF905" ca="1" si="385">$AB842</f>
        <v>-0.88461605250035236</v>
      </c>
      <c r="AG842" s="46">
        <f t="shared" ca="1" si="373"/>
        <v>0.8652047533027033</v>
      </c>
      <c r="AH842" s="48">
        <f t="shared" ref="AH842:AH905" ca="1" si="386">$Y842/$Z842</f>
        <v>0.78254556034130629</v>
      </c>
      <c r="AJ842" s="31">
        <f t="shared" si="374"/>
        <v>424</v>
      </c>
      <c r="AK842" s="20">
        <v>834</v>
      </c>
      <c r="AL842" s="20">
        <f t="shared" si="371"/>
        <v>5.7205725292270269E-2</v>
      </c>
      <c r="AM842" s="20">
        <f t="shared" si="372"/>
        <v>-5.559347488384165E-2</v>
      </c>
      <c r="AN842" s="20">
        <f t="shared" ref="AN842:AN905" ca="1" si="387">CORREL(OFFSET($X$9,$AK$8,0,$AJ842),OFFSET($X$9,$AK842,0,$AJ842))</f>
        <v>-2.4331245299368823E-2</v>
      </c>
      <c r="AO842" s="20">
        <f t="shared" ref="AO842:AO905" ca="1" si="388">CORREL(OFFSET($Y$9,$AK$8,0,$AJ842),OFFSET($Y$9,$AK842,0,$AJ842))</f>
        <v>9.4921120799089966E-3</v>
      </c>
      <c r="AP842" s="20">
        <f t="shared" ca="1" si="375"/>
        <v>-4.7080747235582227E-2</v>
      </c>
      <c r="AQ842" s="31">
        <f t="shared" ca="1" si="376"/>
        <v>-6.1312834406808065E-3</v>
      </c>
      <c r="AR842" s="89">
        <f t="shared" ca="1" si="377"/>
        <v>-5.9553168304916325E-3</v>
      </c>
      <c r="AT842" s="64">
        <f t="shared" ref="AT842:AT905" si="389">$AJ842/($AJ842-2-$AK842)</f>
        <v>-1.029126213592233</v>
      </c>
      <c r="AU842" s="65">
        <f t="shared" ref="AU842:AU905" ca="1" si="390">AP842^2*$AT842</f>
        <v>-2.2811578309479908E-3</v>
      </c>
      <c r="AV842" s="66">
        <f t="shared" ref="AV842:AV905" ca="1" si="391">$AR842^2*$AT842</f>
        <v>-3.6498782975368069E-5</v>
      </c>
    </row>
    <row r="843" spans="2:48" x14ac:dyDescent="0.2">
      <c r="B843" s="3">
        <v>39111</v>
      </c>
      <c r="C843" s="4">
        <v>1420.619995</v>
      </c>
      <c r="D843" s="4">
        <v>822.72997999999995</v>
      </c>
      <c r="E843" s="4">
        <v>793.09997599999997</v>
      </c>
      <c r="F843" s="4">
        <v>73.459998999999996</v>
      </c>
      <c r="G843" s="4">
        <v>99.400002000000001</v>
      </c>
      <c r="I843" s="74">
        <v>39111</v>
      </c>
      <c r="J843" s="75">
        <f t="shared" si="364"/>
        <v>-1.0969490083988411E-3</v>
      </c>
      <c r="K843" s="75">
        <f t="shared" si="365"/>
        <v>4.2109545916930212E-3</v>
      </c>
      <c r="L843" s="75">
        <f t="shared" si="366"/>
        <v>6.293248541631301E-3</v>
      </c>
      <c r="M843" s="75">
        <f t="shared" si="367"/>
        <v>1.0902426174805274E-3</v>
      </c>
      <c r="N843" s="76">
        <f t="shared" si="368"/>
        <v>-1.3061087240642192E-3</v>
      </c>
      <c r="P843" s="77">
        <v>43588</v>
      </c>
      <c r="Q843" s="78">
        <v>9.6382793630324769E-3</v>
      </c>
      <c r="R843" s="78">
        <v>1.4317369344394081E-2</v>
      </c>
      <c r="S843" s="78">
        <v>1.9821183157546839E-2</v>
      </c>
      <c r="T843" s="78">
        <v>1.0712115430176699E-2</v>
      </c>
      <c r="U843" s="79">
        <v>1.6641271573917342E-3</v>
      </c>
      <c r="W843" s="44">
        <f t="shared" si="369"/>
        <v>43585</v>
      </c>
      <c r="X843" s="20">
        <f t="shared" ca="1" si="370"/>
        <v>6.4503319144024402E-4</v>
      </c>
      <c r="Y843" s="20">
        <f t="shared" ca="1" si="378"/>
        <v>4.1606781805958651E-7</v>
      </c>
      <c r="Z843" s="20">
        <f t="shared" ca="1" si="379"/>
        <v>4.005235341741277E-6</v>
      </c>
      <c r="AA843" s="20">
        <f t="shared" ca="1" si="380"/>
        <v>12.324027225795222</v>
      </c>
      <c r="AB843" s="31">
        <f t="shared" ca="1" si="381"/>
        <v>0.32230574210259783</v>
      </c>
      <c r="AC843" s="20">
        <f t="shared" ca="1" si="382"/>
        <v>791</v>
      </c>
      <c r="AD843" s="20">
        <f t="shared" ca="1" si="383"/>
        <v>0.6283783783783784</v>
      </c>
      <c r="AE843" s="20">
        <f t="shared" ca="1" si="384"/>
        <v>0.32756149007516777</v>
      </c>
      <c r="AF843" s="20">
        <f t="shared" ca="1" si="385"/>
        <v>0.32230574210259783</v>
      </c>
      <c r="AG843" s="20">
        <f t="shared" ca="1" si="373"/>
        <v>7.6594970178995636E-2</v>
      </c>
      <c r="AH843" s="45">
        <f t="shared" ca="1" si="386"/>
        <v>0.10388099139230628</v>
      </c>
      <c r="AJ843" s="47">
        <f t="shared" si="374"/>
        <v>423</v>
      </c>
      <c r="AK843" s="46">
        <v>835</v>
      </c>
      <c r="AL843" s="46">
        <f t="shared" si="371"/>
        <v>5.7205725292270269E-2</v>
      </c>
      <c r="AM843" s="46">
        <f t="shared" si="372"/>
        <v>-5.559347488384165E-2</v>
      </c>
      <c r="AN843" s="46">
        <f t="shared" ca="1" si="387"/>
        <v>0.11335218244652864</v>
      </c>
      <c r="AO843" s="94">
        <f t="shared" ca="1" si="388"/>
        <v>0.11231765803310489</v>
      </c>
      <c r="AP843" s="46">
        <f t="shared" ca="1" si="375"/>
        <v>-3.0629296675523665E-2</v>
      </c>
      <c r="AQ843" s="47">
        <f t="shared" ca="1" si="376"/>
        <v>4.4716946443220202E-3</v>
      </c>
      <c r="AR843" s="90">
        <f t="shared" ca="1" si="377"/>
        <v>-2.9824919684811295E-4</v>
      </c>
      <c r="AT843" s="67">
        <f t="shared" si="389"/>
        <v>-1.0217391304347827</v>
      </c>
      <c r="AU843" s="56">
        <f t="shared" ca="1" si="390"/>
        <v>-9.585484629858809E-4</v>
      </c>
      <c r="AV843" s="57">
        <f t="shared" ca="1" si="391"/>
        <v>-9.0886335234034537E-8</v>
      </c>
    </row>
    <row r="844" spans="2:48" x14ac:dyDescent="0.2">
      <c r="B844" s="3">
        <v>39112</v>
      </c>
      <c r="C844" s="4">
        <v>1428.8199460000001</v>
      </c>
      <c r="D844" s="4">
        <v>827.45001200000002</v>
      </c>
      <c r="E844" s="4">
        <v>797.96997099999999</v>
      </c>
      <c r="F844" s="4">
        <v>73.959998999999996</v>
      </c>
      <c r="G844" s="4">
        <v>99.550003000000004</v>
      </c>
      <c r="I844" s="77">
        <v>39112</v>
      </c>
      <c r="J844" s="78">
        <f t="shared" si="364"/>
        <v>5.7720931909029305E-3</v>
      </c>
      <c r="K844" s="78">
        <f t="shared" si="365"/>
        <v>5.7370365912763508E-3</v>
      </c>
      <c r="L844" s="78">
        <f t="shared" si="366"/>
        <v>6.140455361708418E-3</v>
      </c>
      <c r="M844" s="78">
        <f t="shared" si="367"/>
        <v>6.8064253581054364E-3</v>
      </c>
      <c r="N844" s="79">
        <f t="shared" si="368"/>
        <v>1.5090643559544713E-3</v>
      </c>
      <c r="P844" s="74">
        <v>43591</v>
      </c>
      <c r="Q844" s="75">
        <v>-4.4709884705516657E-3</v>
      </c>
      <c r="R844" s="75">
        <v>-2.0244090048484533E-3</v>
      </c>
      <c r="S844" s="75">
        <v>5.9476337846177234E-4</v>
      </c>
      <c r="T844" s="75">
        <v>-1.1344902562916983E-2</v>
      </c>
      <c r="U844" s="76">
        <v>1.2922928296951119E-3</v>
      </c>
      <c r="W844" s="42">
        <f t="shared" si="369"/>
        <v>43586</v>
      </c>
      <c r="X844" s="19">
        <f t="shared" ca="1" si="370"/>
        <v>-1.7496455198322198E-3</v>
      </c>
      <c r="Y844" s="46">
        <f t="shared" ca="1" si="378"/>
        <v>3.0612594450689586E-6</v>
      </c>
      <c r="Z844" s="19">
        <f t="shared" ca="1" si="379"/>
        <v>3.3909764575512222E-6</v>
      </c>
      <c r="AA844" s="46">
        <f t="shared" ca="1" si="380"/>
        <v>11.691626285835504</v>
      </c>
      <c r="AB844" s="47">
        <f t="shared" ca="1" si="381"/>
        <v>-0.95014017473031465</v>
      </c>
      <c r="AC844" s="46">
        <f t="shared" ca="1" si="382"/>
        <v>165</v>
      </c>
      <c r="AD844" s="46">
        <f t="shared" ca="1" si="383"/>
        <v>0.1307631160572337</v>
      </c>
      <c r="AE844" s="46">
        <f t="shared" ca="1" si="384"/>
        <v>-1.1227910859410604</v>
      </c>
      <c r="AF844" s="46">
        <f t="shared" ca="1" si="385"/>
        <v>-0.95014017473031465</v>
      </c>
      <c r="AG844" s="46">
        <f t="shared" ca="1" si="373"/>
        <v>0.99139450106588156</v>
      </c>
      <c r="AH844" s="48">
        <f t="shared" ca="1" si="386"/>
        <v>0.90276635163655272</v>
      </c>
      <c r="AJ844" s="31">
        <f t="shared" si="374"/>
        <v>422</v>
      </c>
      <c r="AK844" s="20">
        <v>836</v>
      </c>
      <c r="AL844" s="20">
        <f t="shared" si="371"/>
        <v>5.7205725292270269E-2</v>
      </c>
      <c r="AM844" s="20">
        <f t="shared" si="372"/>
        <v>-5.559347488384165E-2</v>
      </c>
      <c r="AN844" s="20">
        <f t="shared" ca="1" si="387"/>
        <v>7.6008395989835137E-2</v>
      </c>
      <c r="AO844" s="20">
        <f t="shared" ca="1" si="388"/>
        <v>8.4098495444480531E-2</v>
      </c>
      <c r="AP844" s="20">
        <f t="shared" ca="1" si="375"/>
        <v>8.4560061821685809E-2</v>
      </c>
      <c r="AQ844" s="31">
        <f t="shared" ca="1" si="376"/>
        <v>5.3515615614281996E-2</v>
      </c>
      <c r="AR844" s="89">
        <f t="shared" ca="1" si="377"/>
        <v>4.9326558381813705E-2</v>
      </c>
      <c r="AT844" s="64">
        <f t="shared" si="389"/>
        <v>-1.0144230769230769</v>
      </c>
      <c r="AU844" s="65">
        <f t="shared" ca="1" si="390"/>
        <v>-7.253534883007816E-3</v>
      </c>
      <c r="AV844" s="66">
        <f t="shared" ca="1" si="391"/>
        <v>-2.4682022852818963E-3</v>
      </c>
    </row>
    <row r="845" spans="2:48" x14ac:dyDescent="0.2">
      <c r="B845" s="3">
        <v>39113</v>
      </c>
      <c r="C845" s="4">
        <v>1438.23999</v>
      </c>
      <c r="D845" s="4">
        <v>833.02002000000005</v>
      </c>
      <c r="E845" s="4">
        <v>800.34002699999996</v>
      </c>
      <c r="F845" s="4">
        <v>74.239998</v>
      </c>
      <c r="G845" s="4">
        <v>99.629997000000003</v>
      </c>
      <c r="I845" s="74">
        <v>39113</v>
      </c>
      <c r="J845" s="75">
        <f t="shared" si="364"/>
        <v>6.592883887414574E-3</v>
      </c>
      <c r="K845" s="75">
        <f t="shared" si="365"/>
        <v>6.7315341340523534E-3</v>
      </c>
      <c r="L845" s="75">
        <f t="shared" si="366"/>
        <v>2.9701067535534828E-3</v>
      </c>
      <c r="M845" s="75">
        <f t="shared" si="367"/>
        <v>3.7858167088401892E-3</v>
      </c>
      <c r="N845" s="76">
        <f t="shared" si="368"/>
        <v>8.0355597779338322E-4</v>
      </c>
      <c r="P845" s="77">
        <v>43592</v>
      </c>
      <c r="Q845" s="78">
        <v>-1.6511651433377982E-2</v>
      </c>
      <c r="R845" s="78">
        <v>-1.9323940492049271E-2</v>
      </c>
      <c r="S845" s="78">
        <v>-2.0229304018988616E-2</v>
      </c>
      <c r="T845" s="78">
        <v>-1.7514765928668359E-2</v>
      </c>
      <c r="U845" s="79">
        <v>1.1983591114023153E-3</v>
      </c>
      <c r="W845" s="44">
        <f t="shared" si="369"/>
        <v>43587</v>
      </c>
      <c r="X845" s="20">
        <f t="shared" ca="1" si="370"/>
        <v>-2.2140036491881238E-3</v>
      </c>
      <c r="Y845" s="20">
        <f t="shared" ca="1" si="378"/>
        <v>4.9018121586183286E-6</v>
      </c>
      <c r="Z845" s="20">
        <f t="shared" ca="1" si="379"/>
        <v>3.6282100477098267E-6</v>
      </c>
      <c r="AA845" s="20">
        <f t="shared" ca="1" si="380"/>
        <v>11.175743463423514</v>
      </c>
      <c r="AB845" s="31">
        <f t="shared" ca="1" si="381"/>
        <v>-1.1623371574900909</v>
      </c>
      <c r="AC845" s="20">
        <f t="shared" ca="1" si="382"/>
        <v>115</v>
      </c>
      <c r="AD845" s="20">
        <f t="shared" ca="1" si="383"/>
        <v>9.1017488076311603E-2</v>
      </c>
      <c r="AE845" s="20">
        <f t="shared" ca="1" si="384"/>
        <v>-1.3345154827532799</v>
      </c>
      <c r="AF845" s="20">
        <f t="shared" ca="1" si="385"/>
        <v>-1.1623371574900909</v>
      </c>
      <c r="AG845" s="20">
        <f t="shared" ca="1" si="373"/>
        <v>1.4589860196325284</v>
      </c>
      <c r="AH845" s="45">
        <f t="shared" ca="1" si="386"/>
        <v>1.3510276676821442</v>
      </c>
      <c r="AJ845" s="47">
        <f t="shared" si="374"/>
        <v>421</v>
      </c>
      <c r="AK845" s="46">
        <v>837</v>
      </c>
      <c r="AL845" s="46">
        <f t="shared" si="371"/>
        <v>5.7205725292270269E-2</v>
      </c>
      <c r="AM845" s="46">
        <f t="shared" si="372"/>
        <v>-5.559347488384165E-2</v>
      </c>
      <c r="AN845" s="46">
        <f t="shared" ca="1" si="387"/>
        <v>-7.2155963783214136E-3</v>
      </c>
      <c r="AO845" s="94">
        <f t="shared" ca="1" si="388"/>
        <v>0.12698411730273329</v>
      </c>
      <c r="AP845" s="46">
        <f t="shared" ca="1" si="375"/>
        <v>2.6089130370056914E-2</v>
      </c>
      <c r="AQ845" s="47">
        <f t="shared" ca="1" si="376"/>
        <v>3.7905295778559293E-3</v>
      </c>
      <c r="AR845" s="90">
        <f t="shared" ca="1" si="377"/>
        <v>7.1948266719159605E-4</v>
      </c>
      <c r="AT845" s="67">
        <f t="shared" si="389"/>
        <v>-1.0071770334928229</v>
      </c>
      <c r="AU845" s="56">
        <f t="shared" ca="1" si="390"/>
        <v>-6.8552771908878647E-4</v>
      </c>
      <c r="AV845" s="57">
        <f t="shared" ca="1" si="391"/>
        <v>-5.2137053787517938E-7</v>
      </c>
    </row>
    <row r="846" spans="2:48" x14ac:dyDescent="0.2">
      <c r="B846" s="3">
        <v>39114</v>
      </c>
      <c r="C846" s="4">
        <v>1445.9399410000001</v>
      </c>
      <c r="D846" s="4">
        <v>840.78997800000002</v>
      </c>
      <c r="E846" s="4">
        <v>807.77002000000005</v>
      </c>
      <c r="F846" s="4">
        <v>74.860000999999997</v>
      </c>
      <c r="G846" s="4">
        <v>99.290001000000004</v>
      </c>
      <c r="I846" s="77">
        <v>39114</v>
      </c>
      <c r="J846" s="78">
        <f t="shared" si="364"/>
        <v>5.3537316814560656E-3</v>
      </c>
      <c r="K846" s="78">
        <f t="shared" si="365"/>
        <v>9.3274564997849318E-3</v>
      </c>
      <c r="L846" s="78">
        <f t="shared" si="366"/>
        <v>9.2835454298727475E-3</v>
      </c>
      <c r="M846" s="78">
        <f t="shared" si="367"/>
        <v>8.3513337379130456E-3</v>
      </c>
      <c r="N846" s="79">
        <f t="shared" si="368"/>
        <v>-3.4125866730679443E-3</v>
      </c>
      <c r="P846" s="74">
        <v>43593</v>
      </c>
      <c r="Q846" s="75">
        <v>-1.6054253294270422E-3</v>
      </c>
      <c r="R846" s="75">
        <v>-3.3425735918916222E-3</v>
      </c>
      <c r="S846" s="75">
        <v>-4.63884303727347E-3</v>
      </c>
      <c r="T846" s="75">
        <v>1.2294759489781383E-3</v>
      </c>
      <c r="U846" s="76">
        <v>-1.8419114092446798E-4</v>
      </c>
      <c r="W846" s="42">
        <f t="shared" si="369"/>
        <v>43588</v>
      </c>
      <c r="X846" s="19">
        <f t="shared" ca="1" si="370"/>
        <v>1.6641271573917342E-3</v>
      </c>
      <c r="Y846" s="46">
        <f t="shared" ca="1" si="378"/>
        <v>2.7693191959686937E-6</v>
      </c>
      <c r="Z846" s="19">
        <f t="shared" ca="1" si="379"/>
        <v>4.2842914134221281E-6</v>
      </c>
      <c r="AA846" s="46">
        <f t="shared" ca="1" si="380"/>
        <v>11.714166301498006</v>
      </c>
      <c r="AB846" s="47">
        <f t="shared" ca="1" si="381"/>
        <v>0.80398326009913812</v>
      </c>
      <c r="AC846" s="46">
        <f t="shared" ca="1" si="382"/>
        <v>1022</v>
      </c>
      <c r="AD846" s="46">
        <f t="shared" ca="1" si="383"/>
        <v>0.81200317965023849</v>
      </c>
      <c r="AE846" s="46">
        <f t="shared" ca="1" si="384"/>
        <v>0.88530224275437774</v>
      </c>
      <c r="AF846" s="46">
        <f t="shared" ca="1" si="385"/>
        <v>0.80398326009913812</v>
      </c>
      <c r="AG846" s="46">
        <f t="shared" ca="1" si="373"/>
        <v>0.57522437909503055</v>
      </c>
      <c r="AH846" s="48">
        <f t="shared" ca="1" si="386"/>
        <v>0.64638908251963834</v>
      </c>
      <c r="AJ846" s="31">
        <f t="shared" si="374"/>
        <v>420</v>
      </c>
      <c r="AK846" s="20">
        <v>838</v>
      </c>
      <c r="AL846" s="20">
        <f t="shared" si="371"/>
        <v>5.7205725292270269E-2</v>
      </c>
      <c r="AM846" s="20">
        <f t="shared" si="372"/>
        <v>-5.559347488384165E-2</v>
      </c>
      <c r="AN846" s="20">
        <f t="shared" ca="1" si="387"/>
        <v>0.11270827033721496</v>
      </c>
      <c r="AO846" s="20">
        <f t="shared" ca="1" si="388"/>
        <v>0.4083084012696474</v>
      </c>
      <c r="AP846" s="20">
        <f t="shared" ca="1" si="375"/>
        <v>9.1658898356400814E-2</v>
      </c>
      <c r="AQ846" s="31">
        <f t="shared" ca="1" si="376"/>
        <v>0.20204124973512727</v>
      </c>
      <c r="AR846" s="89">
        <f t="shared" ca="1" si="377"/>
        <v>0.19046597688187225</v>
      </c>
      <c r="AT846" s="64">
        <f t="shared" si="389"/>
        <v>-1</v>
      </c>
      <c r="AU846" s="65">
        <f t="shared" ca="1" si="390"/>
        <v>-8.4013536479090167E-3</v>
      </c>
      <c r="AV846" s="66">
        <f t="shared" ca="1" si="391"/>
        <v>-3.6277288349565895E-2</v>
      </c>
    </row>
    <row r="847" spans="2:48" x14ac:dyDescent="0.2">
      <c r="B847" s="3">
        <v>39115</v>
      </c>
      <c r="C847" s="4">
        <v>1448.3900149999999</v>
      </c>
      <c r="D847" s="4">
        <v>842.90002400000003</v>
      </c>
      <c r="E847" s="4">
        <v>809.419983</v>
      </c>
      <c r="F847" s="4">
        <v>74.709998999999996</v>
      </c>
      <c r="G847" s="4">
        <v>99.43</v>
      </c>
      <c r="I847" s="74">
        <v>39115</v>
      </c>
      <c r="J847" s="75">
        <f t="shared" si="364"/>
        <v>1.6944507379092163E-3</v>
      </c>
      <c r="K847" s="75">
        <f t="shared" si="365"/>
        <v>2.509599371081004E-3</v>
      </c>
      <c r="L847" s="75">
        <f t="shared" si="366"/>
        <v>2.0426148026637049E-3</v>
      </c>
      <c r="M847" s="75">
        <f t="shared" si="367"/>
        <v>-2.0037670050258301E-3</v>
      </c>
      <c r="N847" s="76">
        <f t="shared" si="368"/>
        <v>1.4100009929499658E-3</v>
      </c>
      <c r="P847" s="77">
        <v>43594</v>
      </c>
      <c r="Q847" s="78">
        <v>-3.0214248826747041E-3</v>
      </c>
      <c r="R847" s="78">
        <v>-2.277280614158759E-3</v>
      </c>
      <c r="S847" s="78">
        <v>-3.1174638821098366E-3</v>
      </c>
      <c r="T847" s="78">
        <v>-4.604819505608016E-3</v>
      </c>
      <c r="U847" s="79">
        <v>5.5259234008997785E-4</v>
      </c>
      <c r="W847" s="44">
        <f t="shared" si="369"/>
        <v>43591</v>
      </c>
      <c r="X847" s="20">
        <f t="shared" ca="1" si="370"/>
        <v>1.2922928296951119E-3</v>
      </c>
      <c r="Y847" s="20">
        <f t="shared" ca="1" si="378"/>
        <v>1.6700207576813994E-6</v>
      </c>
      <c r="Z847" s="20">
        <f t="shared" ca="1" si="379"/>
        <v>4.2118910350752411E-6</v>
      </c>
      <c r="AA847" s="20">
        <f t="shared" ca="1" si="380"/>
        <v>11.981097418561001</v>
      </c>
      <c r="AB847" s="31">
        <f t="shared" ca="1" si="381"/>
        <v>0.62968358369999722</v>
      </c>
      <c r="AC847" s="20">
        <f t="shared" ca="1" si="382"/>
        <v>955</v>
      </c>
      <c r="AD847" s="20">
        <f t="shared" ca="1" si="383"/>
        <v>0.75874403815580282</v>
      </c>
      <c r="AE847" s="20">
        <f t="shared" ca="1" si="384"/>
        <v>0.70226819543949548</v>
      </c>
      <c r="AF847" s="20">
        <f t="shared" ca="1" si="385"/>
        <v>0.62968358369999722</v>
      </c>
      <c r="AG847" s="20">
        <f t="shared" ca="1" si="373"/>
        <v>0.34121463841334382</v>
      </c>
      <c r="AH847" s="45">
        <f t="shared" ca="1" si="386"/>
        <v>0.39650141558127133</v>
      </c>
      <c r="AJ847" s="47">
        <f t="shared" si="374"/>
        <v>419</v>
      </c>
      <c r="AK847" s="46">
        <v>839</v>
      </c>
      <c r="AL847" s="46">
        <f t="shared" si="371"/>
        <v>5.7205725292270269E-2</v>
      </c>
      <c r="AM847" s="46">
        <f t="shared" si="372"/>
        <v>-5.559347488384165E-2</v>
      </c>
      <c r="AN847" s="46">
        <f t="shared" ca="1" si="387"/>
        <v>-2.313192033953851E-3</v>
      </c>
      <c r="AO847" s="94">
        <f t="shared" ca="1" si="388"/>
        <v>0.12437231434721624</v>
      </c>
      <c r="AP847" s="46">
        <f t="shared" ca="1" si="375"/>
        <v>2.3059396528255778E-3</v>
      </c>
      <c r="AQ847" s="47">
        <f t="shared" ca="1" si="376"/>
        <v>-1.0584623466143977E-2</v>
      </c>
      <c r="AR847" s="90">
        <f t="shared" ca="1" si="377"/>
        <v>-1.0958925691861628E-2</v>
      </c>
      <c r="AT847" s="67">
        <f t="shared" si="389"/>
        <v>-0.99289099526066349</v>
      </c>
      <c r="AU847" s="56">
        <f t="shared" ca="1" si="390"/>
        <v>-5.2795565615078959E-6</v>
      </c>
      <c r="AV847" s="57">
        <f t="shared" ca="1" si="391"/>
        <v>-1.1924427469661871E-4</v>
      </c>
    </row>
    <row r="848" spans="2:48" x14ac:dyDescent="0.2">
      <c r="B848" s="3">
        <v>39118</v>
      </c>
      <c r="C848" s="4">
        <v>1446.98999</v>
      </c>
      <c r="D848" s="4">
        <v>843.05999799999995</v>
      </c>
      <c r="E848" s="4">
        <v>806.69000200000005</v>
      </c>
      <c r="F848" s="4">
        <v>74.470000999999996</v>
      </c>
      <c r="G848" s="4">
        <v>99.589995999999999</v>
      </c>
      <c r="I848" s="77">
        <v>39118</v>
      </c>
      <c r="J848" s="78">
        <f t="shared" si="364"/>
        <v>-9.6660774066432249E-4</v>
      </c>
      <c r="K848" s="78">
        <f t="shared" si="365"/>
        <v>1.897900052734132E-4</v>
      </c>
      <c r="L848" s="78">
        <f t="shared" si="366"/>
        <v>-3.372762048549464E-3</v>
      </c>
      <c r="M848" s="78">
        <f t="shared" si="367"/>
        <v>-3.2123946354222269E-3</v>
      </c>
      <c r="N848" s="79">
        <f t="shared" si="368"/>
        <v>1.6091320527003164E-3</v>
      </c>
      <c r="P848" s="74">
        <v>43595</v>
      </c>
      <c r="Q848" s="75">
        <v>3.7202970362448231E-3</v>
      </c>
      <c r="R848" s="75">
        <v>2.951676071211187E-3</v>
      </c>
      <c r="S848" s="75">
        <v>1.8661267020996962E-3</v>
      </c>
      <c r="T848" s="75">
        <v>7.4017581311258311E-3</v>
      </c>
      <c r="U848" s="76">
        <v>1.8404049362103205E-4</v>
      </c>
      <c r="W848" s="42">
        <f t="shared" si="369"/>
        <v>43592</v>
      </c>
      <c r="X848" s="19">
        <f t="shared" ca="1" si="370"/>
        <v>1.1983591114023153E-3</v>
      </c>
      <c r="Y848" s="46">
        <f t="shared" ca="1" si="378"/>
        <v>1.4360645598809466E-6</v>
      </c>
      <c r="Z848" s="19">
        <f t="shared" ca="1" si="379"/>
        <v>3.8712259031297569E-6</v>
      </c>
      <c r="AA848" s="46">
        <f t="shared" ca="1" si="380"/>
        <v>12.090980725451812</v>
      </c>
      <c r="AB848" s="47">
        <f t="shared" ca="1" si="381"/>
        <v>0.60906371160782313</v>
      </c>
      <c r="AC848" s="46">
        <f t="shared" ca="1" si="382"/>
        <v>945</v>
      </c>
      <c r="AD848" s="46">
        <f t="shared" ca="1" si="383"/>
        <v>0.75079491255961839</v>
      </c>
      <c r="AE848" s="46">
        <f t="shared" ca="1" si="384"/>
        <v>0.6769933480464253</v>
      </c>
      <c r="AF848" s="46">
        <f t="shared" ca="1" si="385"/>
        <v>0.60906371160782313</v>
      </c>
      <c r="AG848" s="46">
        <f t="shared" ca="1" si="373"/>
        <v>0.31755020638084192</v>
      </c>
      <c r="AH848" s="48">
        <f t="shared" ca="1" si="386"/>
        <v>0.37095860479749743</v>
      </c>
      <c r="AJ848" s="31">
        <f t="shared" si="374"/>
        <v>418</v>
      </c>
      <c r="AK848" s="20">
        <v>840</v>
      </c>
      <c r="AL848" s="20">
        <f t="shared" si="371"/>
        <v>5.7205725292270269E-2</v>
      </c>
      <c r="AM848" s="20">
        <f t="shared" si="372"/>
        <v>-5.559347488384165E-2</v>
      </c>
      <c r="AN848" s="20">
        <f t="shared" ca="1" si="387"/>
        <v>-2.8325396197672312E-2</v>
      </c>
      <c r="AO848" s="20">
        <f t="shared" ca="1" si="388"/>
        <v>9.5349086057491483E-2</v>
      </c>
      <c r="AP848" s="20">
        <f t="shared" ca="1" si="375"/>
        <v>2.3321088284811064E-2</v>
      </c>
      <c r="AQ848" s="31">
        <f t="shared" ca="1" si="376"/>
        <v>-4.0206102528740982E-2</v>
      </c>
      <c r="AR848" s="89">
        <f t="shared" ca="1" si="377"/>
        <v>-4.0068733632374023E-2</v>
      </c>
      <c r="AT848" s="64">
        <f t="shared" si="389"/>
        <v>-0.98584905660377353</v>
      </c>
      <c r="AU848" s="65">
        <f t="shared" ca="1" si="390"/>
        <v>-5.3617684050321658E-4</v>
      </c>
      <c r="AV848" s="66">
        <f t="shared" ca="1" si="391"/>
        <v>-1.5827840269554126E-3</v>
      </c>
    </row>
    <row r="849" spans="2:48" x14ac:dyDescent="0.2">
      <c r="B849" s="3">
        <v>39119</v>
      </c>
      <c r="C849" s="4">
        <v>1448</v>
      </c>
      <c r="D849" s="4">
        <v>847.23999000000003</v>
      </c>
      <c r="E849" s="4">
        <v>810.40997300000004</v>
      </c>
      <c r="F849" s="4">
        <v>75.050003000000004</v>
      </c>
      <c r="G849" s="4">
        <v>99.779999000000004</v>
      </c>
      <c r="I849" s="74">
        <v>39119</v>
      </c>
      <c r="J849" s="75">
        <f t="shared" si="364"/>
        <v>6.9800759298961396E-4</v>
      </c>
      <c r="K849" s="75">
        <f t="shared" si="365"/>
        <v>4.9581192440826547E-3</v>
      </c>
      <c r="L849" s="75">
        <f t="shared" si="366"/>
        <v>4.6114008984581246E-3</v>
      </c>
      <c r="M849" s="75">
        <f t="shared" si="367"/>
        <v>7.7883979080382651E-3</v>
      </c>
      <c r="N849" s="76">
        <f t="shared" si="368"/>
        <v>1.9078522706236917E-3</v>
      </c>
      <c r="P849" s="77">
        <v>43598</v>
      </c>
      <c r="Q849" s="78">
        <v>-2.4130557147495929E-2</v>
      </c>
      <c r="R849" s="78">
        <v>-2.9408929421762188E-2</v>
      </c>
      <c r="S849" s="78">
        <v>-3.1780234024248323E-2</v>
      </c>
      <c r="T849" s="78">
        <v>-2.3266507783054922E-2</v>
      </c>
      <c r="U849" s="79">
        <v>1.6563909387390676E-3</v>
      </c>
      <c r="W849" s="44">
        <f t="shared" si="369"/>
        <v>43593</v>
      </c>
      <c r="X849" s="20">
        <f t="shared" ca="1" si="370"/>
        <v>-1.8419114092446798E-4</v>
      </c>
      <c r="Y849" s="20">
        <f t="shared" ca="1" si="378"/>
        <v>3.3926376395057222E-8</v>
      </c>
      <c r="Z849" s="20">
        <f t="shared" ca="1" si="379"/>
        <v>3.5584373085456268E-6</v>
      </c>
      <c r="AA849" s="20">
        <f t="shared" ca="1" si="380"/>
        <v>12.536655001677392</v>
      </c>
      <c r="AB849" s="31">
        <f t="shared" ca="1" si="381"/>
        <v>-9.764254230113871E-2</v>
      </c>
      <c r="AC849" s="20">
        <f t="shared" ca="1" si="382"/>
        <v>524</v>
      </c>
      <c r="AD849" s="20">
        <f t="shared" ca="1" si="383"/>
        <v>0.41613672496025439</v>
      </c>
      <c r="AE849" s="20">
        <f t="shared" ca="1" si="384"/>
        <v>-0.21178669373175008</v>
      </c>
      <c r="AF849" s="20">
        <f t="shared" ca="1" si="385"/>
        <v>-9.764254230113871E-2</v>
      </c>
      <c r="AG849" s="20">
        <f t="shared" ca="1" si="373"/>
        <v>2.0503468094509196E-2</v>
      </c>
      <c r="AH849" s="45">
        <f t="shared" ca="1" si="386"/>
        <v>9.5340660670296621E-3</v>
      </c>
      <c r="AJ849" s="47">
        <f t="shared" si="374"/>
        <v>417</v>
      </c>
      <c r="AK849" s="46">
        <v>841</v>
      </c>
      <c r="AL849" s="46">
        <f t="shared" si="371"/>
        <v>5.7205725292270269E-2</v>
      </c>
      <c r="AM849" s="46">
        <f t="shared" si="372"/>
        <v>-5.559347488384165E-2</v>
      </c>
      <c r="AN849" s="46">
        <f t="shared" ca="1" si="387"/>
        <v>-9.5885455341925604E-3</v>
      </c>
      <c r="AO849" s="94">
        <f t="shared" ca="1" si="388"/>
        <v>0.20673692408465794</v>
      </c>
      <c r="AP849" s="46">
        <f t="shared" ca="1" si="375"/>
        <v>-0.10504681318136772</v>
      </c>
      <c r="AQ849" s="47">
        <f t="shared" ca="1" si="376"/>
        <v>-1.6947892558978331E-2</v>
      </c>
      <c r="AR849" s="90">
        <f t="shared" ca="1" si="377"/>
        <v>-1.9490488858117567E-2</v>
      </c>
      <c r="AT849" s="67">
        <f t="shared" si="389"/>
        <v>-0.97887323943661975</v>
      </c>
      <c r="AU849" s="56">
        <f t="shared" ca="1" si="390"/>
        <v>-1.0801702685767625E-2</v>
      </c>
      <c r="AV849" s="57">
        <f t="shared" ca="1" si="391"/>
        <v>-3.718535399580866E-4</v>
      </c>
    </row>
    <row r="850" spans="2:48" x14ac:dyDescent="0.2">
      <c r="B850" s="3">
        <v>39120</v>
      </c>
      <c r="C850" s="4">
        <v>1450.0200199999999</v>
      </c>
      <c r="D850" s="4">
        <v>850.54998799999998</v>
      </c>
      <c r="E850" s="4">
        <v>816.20001200000002</v>
      </c>
      <c r="F850" s="4">
        <v>75.260002</v>
      </c>
      <c r="G850" s="4">
        <v>99.900002000000001</v>
      </c>
      <c r="I850" s="77">
        <v>39120</v>
      </c>
      <c r="J850" s="78">
        <f t="shared" si="364"/>
        <v>1.395041436464041E-3</v>
      </c>
      <c r="K850" s="78">
        <f t="shared" si="365"/>
        <v>3.9068009525848168E-3</v>
      </c>
      <c r="L850" s="78">
        <f t="shared" si="366"/>
        <v>7.1445801420313695E-3</v>
      </c>
      <c r="M850" s="78">
        <f t="shared" si="367"/>
        <v>2.798121140648006E-3</v>
      </c>
      <c r="N850" s="79">
        <f t="shared" si="368"/>
        <v>1.2026758990045386E-3</v>
      </c>
      <c r="P850" s="74">
        <v>43599</v>
      </c>
      <c r="Q850" s="75">
        <v>8.0159445714540947E-3</v>
      </c>
      <c r="R850" s="75">
        <v>9.7785313247257394E-3</v>
      </c>
      <c r="S850" s="75">
        <v>1.3171411030860086E-2</v>
      </c>
      <c r="T850" s="75">
        <v>1.0029713053914487E-2</v>
      </c>
      <c r="U850" s="76">
        <v>8.2686267022262624E-4</v>
      </c>
      <c r="W850" s="42">
        <f t="shared" si="369"/>
        <v>43594</v>
      </c>
      <c r="X850" s="19">
        <f t="shared" ca="1" si="370"/>
        <v>5.5259234008997785E-4</v>
      </c>
      <c r="Y850" s="46">
        <f t="shared" ca="1" si="378"/>
        <v>3.0535829432611772E-7</v>
      </c>
      <c r="Z850" s="19">
        <f t="shared" ca="1" si="379"/>
        <v>2.9610693270790025E-6</v>
      </c>
      <c r="AA850" s="46">
        <f t="shared" ca="1" si="380"/>
        <v>12.626835764405483</v>
      </c>
      <c r="AB850" s="47">
        <f t="shared" ca="1" si="381"/>
        <v>0.32112977332051512</v>
      </c>
      <c r="AC850" s="46">
        <f t="shared" ca="1" si="382"/>
        <v>788</v>
      </c>
      <c r="AD850" s="46">
        <f t="shared" ca="1" si="383"/>
        <v>0.62599364069952301</v>
      </c>
      <c r="AE850" s="46">
        <f t="shared" ca="1" si="384"/>
        <v>0.32126085491105283</v>
      </c>
      <c r="AF850" s="46">
        <f t="shared" ca="1" si="385"/>
        <v>0.32112977332051512</v>
      </c>
      <c r="AG850" s="46">
        <f t="shared" ca="1" si="373"/>
        <v>7.5945435631806446E-2</v>
      </c>
      <c r="AH850" s="48">
        <f t="shared" ca="1" si="386"/>
        <v>0.10312433131288541</v>
      </c>
      <c r="AJ850" s="31">
        <f t="shared" si="374"/>
        <v>416</v>
      </c>
      <c r="AK850" s="20">
        <v>842</v>
      </c>
      <c r="AL850" s="20">
        <f t="shared" si="371"/>
        <v>5.7205725292270269E-2</v>
      </c>
      <c r="AM850" s="20">
        <f t="shared" si="372"/>
        <v>-5.559347488384165E-2</v>
      </c>
      <c r="AN850" s="20">
        <f t="shared" ca="1" si="387"/>
        <v>0.1171637977864774</v>
      </c>
      <c r="AO850" s="20">
        <f t="shared" ca="1" si="388"/>
        <v>0.37452607511915142</v>
      </c>
      <c r="AP850" s="20">
        <f t="shared" ca="1" si="375"/>
        <v>0.10945608945695932</v>
      </c>
      <c r="AQ850" s="31">
        <f t="shared" ca="1" si="376"/>
        <v>6.295169761939233E-2</v>
      </c>
      <c r="AR850" s="89">
        <f t="shared" ca="1" si="377"/>
        <v>6.2736366941559998E-2</v>
      </c>
      <c r="AT850" s="64">
        <f t="shared" si="389"/>
        <v>-0.9719626168224299</v>
      </c>
      <c r="AU850" s="65">
        <f t="shared" ca="1" si="390"/>
        <v>-1.1644729850446988E-2</v>
      </c>
      <c r="AV850" s="66">
        <f t="shared" ca="1" si="391"/>
        <v>-3.8255007537449578E-3</v>
      </c>
    </row>
    <row r="851" spans="2:48" x14ac:dyDescent="0.2">
      <c r="B851" s="3">
        <v>39121</v>
      </c>
      <c r="C851" s="4">
        <v>1448.3100589999999</v>
      </c>
      <c r="D851" s="4">
        <v>851.07000700000003</v>
      </c>
      <c r="E851" s="4">
        <v>816.39001499999995</v>
      </c>
      <c r="F851" s="4">
        <v>74.959998999999996</v>
      </c>
      <c r="G851" s="4">
        <v>99.959998999999996</v>
      </c>
      <c r="I851" s="74">
        <v>39121</v>
      </c>
      <c r="J851" s="75">
        <f t="shared" si="364"/>
        <v>-1.1792671662561054E-3</v>
      </c>
      <c r="K851" s="75">
        <f t="shared" si="365"/>
        <v>6.1139146121538422E-4</v>
      </c>
      <c r="L851" s="75">
        <f t="shared" si="366"/>
        <v>2.3278975398977733E-4</v>
      </c>
      <c r="M851" s="75">
        <f t="shared" si="367"/>
        <v>-3.986220994254077E-3</v>
      </c>
      <c r="N851" s="76">
        <f t="shared" si="368"/>
        <v>6.0057055854709229E-4</v>
      </c>
      <c r="P851" s="77">
        <v>43600</v>
      </c>
      <c r="Q851" s="78">
        <v>5.8389751355060688E-3</v>
      </c>
      <c r="R851" s="78">
        <v>2.6702635902879851E-3</v>
      </c>
      <c r="S851" s="78">
        <v>3.3763825131838381E-3</v>
      </c>
      <c r="T851" s="78">
        <v>3.5687045881477794E-3</v>
      </c>
      <c r="U851" s="79">
        <v>1.7440333808695554E-3</v>
      </c>
      <c r="W851" s="44">
        <f t="shared" si="369"/>
        <v>43595</v>
      </c>
      <c r="X851" s="20">
        <f t="shared" ca="1" si="370"/>
        <v>1.8404049362103205E-4</v>
      </c>
      <c r="Y851" s="20">
        <f t="shared" ca="1" si="378"/>
        <v>3.3870903292273137E-8</v>
      </c>
      <c r="Z851" s="20">
        <f t="shared" ca="1" si="379"/>
        <v>2.5906650724394432E-6</v>
      </c>
      <c r="AA851" s="20">
        <f t="shared" ca="1" si="380"/>
        <v>12.850521718909846</v>
      </c>
      <c r="AB851" s="31">
        <f t="shared" ca="1" si="381"/>
        <v>0.11434251869222385</v>
      </c>
      <c r="AC851" s="20">
        <f t="shared" ca="1" si="382"/>
        <v>644</v>
      </c>
      <c r="AD851" s="20">
        <f t="shared" ca="1" si="383"/>
        <v>0.51152623211446746</v>
      </c>
      <c r="AE851" s="20">
        <f t="shared" ca="1" si="384"/>
        <v>2.8896000072492396E-2</v>
      </c>
      <c r="AF851" s="20">
        <f t="shared" ca="1" si="385"/>
        <v>0.11434251869222385</v>
      </c>
      <c r="AG851" s="20">
        <f t="shared" ca="1" si="373"/>
        <v>4.7327162188403986E-3</v>
      </c>
      <c r="AH851" s="45">
        <f t="shared" ca="1" si="386"/>
        <v>1.3074211580881562E-2</v>
      </c>
      <c r="AJ851" s="47">
        <f t="shared" si="374"/>
        <v>415</v>
      </c>
      <c r="AK851" s="46">
        <v>843</v>
      </c>
      <c r="AL851" s="46">
        <f t="shared" si="371"/>
        <v>5.7205725292270269E-2</v>
      </c>
      <c r="AM851" s="46">
        <f t="shared" si="372"/>
        <v>-5.559347488384165E-2</v>
      </c>
      <c r="AN851" s="46">
        <f t="shared" ca="1" si="387"/>
        <v>-0.11879725944231696</v>
      </c>
      <c r="AO851" s="94">
        <f t="shared" ca="1" si="388"/>
        <v>0.10605814413099328</v>
      </c>
      <c r="AP851" s="46">
        <f t="shared" ca="1" si="375"/>
        <v>-7.1935963531764985E-2</v>
      </c>
      <c r="AQ851" s="47">
        <f t="shared" ca="1" si="376"/>
        <v>-4.8426125892879597E-2</v>
      </c>
      <c r="AR851" s="90">
        <f t="shared" ca="1" si="377"/>
        <v>-4.6003532129928873E-2</v>
      </c>
      <c r="AT851" s="67">
        <f t="shared" si="389"/>
        <v>-0.96511627906976749</v>
      </c>
      <c r="AU851" s="56">
        <f t="shared" ca="1" si="390"/>
        <v>-4.9942671684558605E-3</v>
      </c>
      <c r="AV851" s="57">
        <f t="shared" ca="1" si="391"/>
        <v>-2.0424996788330238E-3</v>
      </c>
    </row>
    <row r="852" spans="2:48" x14ac:dyDescent="0.2">
      <c r="B852" s="3">
        <v>39122</v>
      </c>
      <c r="C852" s="4">
        <v>1438.0600589999999</v>
      </c>
      <c r="D852" s="4">
        <v>845.03002900000001</v>
      </c>
      <c r="E852" s="4">
        <v>807.10998500000005</v>
      </c>
      <c r="F852" s="4">
        <v>74.639999000000003</v>
      </c>
      <c r="G852" s="4">
        <v>99.730002999999996</v>
      </c>
      <c r="I852" s="77">
        <v>39122</v>
      </c>
      <c r="J852" s="78">
        <f t="shared" si="364"/>
        <v>-7.0772138440281318E-3</v>
      </c>
      <c r="K852" s="78">
        <f t="shared" si="365"/>
        <v>-7.0969226389387009E-3</v>
      </c>
      <c r="L852" s="78">
        <f t="shared" si="366"/>
        <v>-1.1367152745002518E-2</v>
      </c>
      <c r="M852" s="78">
        <f t="shared" si="367"/>
        <v>-4.2689434934489951E-3</v>
      </c>
      <c r="N852" s="79">
        <f t="shared" si="368"/>
        <v>-2.3008803751588662E-3</v>
      </c>
      <c r="P852" s="74">
        <v>43601</v>
      </c>
      <c r="Q852" s="75">
        <v>8.8952869724289937E-3</v>
      </c>
      <c r="R852" s="75">
        <v>6.0158812831280079E-3</v>
      </c>
      <c r="S852" s="75">
        <v>5.7935436869081163E-3</v>
      </c>
      <c r="T852" s="75">
        <v>8.0395330859614929E-3</v>
      </c>
      <c r="U852" s="76">
        <v>-1.1912123483335479E-3</v>
      </c>
      <c r="W852" s="42">
        <f t="shared" si="369"/>
        <v>43598</v>
      </c>
      <c r="X852" s="19">
        <f t="shared" ca="1" si="370"/>
        <v>1.6563909387390676E-3</v>
      </c>
      <c r="Y852" s="46">
        <f t="shared" ca="1" si="378"/>
        <v>2.7436309419368894E-6</v>
      </c>
      <c r="Z852" s="19">
        <f t="shared" ca="1" si="379"/>
        <v>2.2461017800417364E-6</v>
      </c>
      <c r="AA852" s="46">
        <f t="shared" ca="1" si="380"/>
        <v>11.784806542897689</v>
      </c>
      <c r="AB852" s="47">
        <f t="shared" ca="1" si="381"/>
        <v>1.1052184596906414</v>
      </c>
      <c r="AC852" s="46">
        <f t="shared" ca="1" si="382"/>
        <v>1118</v>
      </c>
      <c r="AD852" s="46">
        <f t="shared" ca="1" si="383"/>
        <v>0.88831478537360886</v>
      </c>
      <c r="AE852" s="46">
        <f t="shared" ca="1" si="384"/>
        <v>1.217614690378203</v>
      </c>
      <c r="AF852" s="46">
        <f t="shared" ca="1" si="385"/>
        <v>1.1052184596906414</v>
      </c>
      <c r="AG852" s="46">
        <f t="shared" ca="1" si="373"/>
        <v>1.1229019516620005</v>
      </c>
      <c r="AH852" s="48">
        <f t="shared" ca="1" si="386"/>
        <v>1.2215078436409539</v>
      </c>
      <c r="AJ852" s="31">
        <f t="shared" si="374"/>
        <v>414</v>
      </c>
      <c r="AK852" s="20">
        <v>844</v>
      </c>
      <c r="AL852" s="20">
        <f t="shared" si="371"/>
        <v>5.7205725292270269E-2</v>
      </c>
      <c r="AM852" s="20">
        <f t="shared" si="372"/>
        <v>-5.559347488384165E-2</v>
      </c>
      <c r="AN852" s="20">
        <f t="shared" ca="1" si="387"/>
        <v>-3.5799594081662389E-2</v>
      </c>
      <c r="AO852" s="20">
        <f t="shared" ca="1" si="388"/>
        <v>4.2838117886967279E-2</v>
      </c>
      <c r="AP852" s="20">
        <f t="shared" ca="1" si="375"/>
        <v>5.0899165128768326E-2</v>
      </c>
      <c r="AQ852" s="31">
        <f t="shared" ca="1" si="376"/>
        <v>2.9040450172171429E-2</v>
      </c>
      <c r="AR852" s="89">
        <f t="shared" ca="1" si="377"/>
        <v>2.82678234072123E-2</v>
      </c>
      <c r="AT852" s="64">
        <f t="shared" si="389"/>
        <v>-0.95833333333333337</v>
      </c>
      <c r="AU852" s="65">
        <f t="shared" ca="1" si="390"/>
        <v>-2.4827781353553911E-3</v>
      </c>
      <c r="AV852" s="66">
        <f t="shared" ca="1" si="391"/>
        <v>-7.6577526350711707E-4</v>
      </c>
    </row>
    <row r="853" spans="2:48" x14ac:dyDescent="0.2">
      <c r="B853" s="3">
        <v>39125</v>
      </c>
      <c r="C853" s="4">
        <v>1433.369995</v>
      </c>
      <c r="D853" s="4">
        <v>842.15002400000003</v>
      </c>
      <c r="E853" s="4">
        <v>805.78997800000002</v>
      </c>
      <c r="F853" s="4">
        <v>74.349997999999999</v>
      </c>
      <c r="G853" s="4">
        <v>99.629997000000003</v>
      </c>
      <c r="I853" s="74">
        <v>39125</v>
      </c>
      <c r="J853" s="75">
        <f t="shared" si="364"/>
        <v>-3.2613825623258571E-3</v>
      </c>
      <c r="K853" s="75">
        <f t="shared" si="365"/>
        <v>-3.4081688237850571E-3</v>
      </c>
      <c r="L853" s="75">
        <f t="shared" si="366"/>
        <v>-1.6354735098464087E-3</v>
      </c>
      <c r="M853" s="75">
        <f t="shared" si="367"/>
        <v>-3.8853296340478744E-3</v>
      </c>
      <c r="N853" s="76">
        <f t="shared" si="368"/>
        <v>-1.0027674420103384E-3</v>
      </c>
      <c r="P853" s="77">
        <v>43602</v>
      </c>
      <c r="Q853" s="78">
        <v>-5.8373333297620962E-3</v>
      </c>
      <c r="R853" s="78">
        <v>-1.1515064590269889E-2</v>
      </c>
      <c r="S853" s="78">
        <v>-1.3793622137844063E-2</v>
      </c>
      <c r="T853" s="78">
        <v>-6.5950923279949327E-3</v>
      </c>
      <c r="U853" s="79">
        <v>2.7522018348627214E-4</v>
      </c>
      <c r="W853" s="44">
        <f t="shared" si="369"/>
        <v>43599</v>
      </c>
      <c r="X853" s="20">
        <f t="shared" ca="1" si="370"/>
        <v>8.2686267022262624E-4</v>
      </c>
      <c r="Y853" s="20">
        <f t="shared" ca="1" si="378"/>
        <v>6.8370187540769161E-7</v>
      </c>
      <c r="Z853" s="20">
        <f t="shared" ca="1" si="379"/>
        <v>2.6994438636949104E-6</v>
      </c>
      <c r="AA853" s="20">
        <f t="shared" ca="1" si="380"/>
        <v>12.569189697068996</v>
      </c>
      <c r="AB853" s="31">
        <f t="shared" ca="1" si="381"/>
        <v>0.50326442901355561</v>
      </c>
      <c r="AC853" s="20">
        <f t="shared" ca="1" si="382"/>
        <v>881</v>
      </c>
      <c r="AD853" s="20">
        <f t="shared" ca="1" si="383"/>
        <v>0.69992050874403811</v>
      </c>
      <c r="AE853" s="20">
        <f t="shared" ca="1" si="384"/>
        <v>0.5241719013178614</v>
      </c>
      <c r="AF853" s="20">
        <f t="shared" ca="1" si="385"/>
        <v>0.50326442901355561</v>
      </c>
      <c r="AG853" s="20">
        <f t="shared" ca="1" si="373"/>
        <v>0.2095045317629689</v>
      </c>
      <c r="AH853" s="45">
        <f t="shared" ca="1" si="386"/>
        <v>0.25327508551034023</v>
      </c>
      <c r="AJ853" s="47">
        <f t="shared" si="374"/>
        <v>413</v>
      </c>
      <c r="AK853" s="46">
        <v>845</v>
      </c>
      <c r="AL853" s="46">
        <f t="shared" si="371"/>
        <v>5.7205725292270269E-2</v>
      </c>
      <c r="AM853" s="46">
        <f t="shared" si="372"/>
        <v>-5.559347488384165E-2</v>
      </c>
      <c r="AN853" s="46">
        <f t="shared" ca="1" si="387"/>
        <v>-9.4499945276737329E-2</v>
      </c>
      <c r="AO853" s="94">
        <f t="shared" ca="1" si="388"/>
        <v>0.11775145977183854</v>
      </c>
      <c r="AP853" s="46">
        <f t="shared" ca="1" si="375"/>
        <v>2.5119080530076922E-3</v>
      </c>
      <c r="AQ853" s="47">
        <f t="shared" ca="1" si="376"/>
        <v>2.3785269743618321E-2</v>
      </c>
      <c r="AR853" s="90">
        <f t="shared" ca="1" si="377"/>
        <v>2.3077519654543618E-2</v>
      </c>
      <c r="AT853" s="67">
        <f t="shared" si="389"/>
        <v>-0.95161290322580649</v>
      </c>
      <c r="AU853" s="56">
        <f t="shared" ca="1" si="390"/>
        <v>-6.0043748699859487E-6</v>
      </c>
      <c r="AV853" s="57">
        <f t="shared" ca="1" si="391"/>
        <v>-5.0680230469266085E-4</v>
      </c>
    </row>
    <row r="854" spans="2:48" x14ac:dyDescent="0.2">
      <c r="B854" s="3">
        <v>39126</v>
      </c>
      <c r="C854" s="4">
        <v>1444.26001</v>
      </c>
      <c r="D854" s="4">
        <v>849.96002199999998</v>
      </c>
      <c r="E854" s="4">
        <v>812.53002900000001</v>
      </c>
      <c r="F854" s="4">
        <v>75.300003000000004</v>
      </c>
      <c r="G854" s="4">
        <v>99.620002999999997</v>
      </c>
      <c r="I854" s="77">
        <v>39126</v>
      </c>
      <c r="J854" s="78">
        <f t="shared" si="364"/>
        <v>7.5974905558142012E-3</v>
      </c>
      <c r="K854" s="78">
        <f t="shared" si="365"/>
        <v>9.2738796858360603E-3</v>
      </c>
      <c r="L854" s="78">
        <f t="shared" si="366"/>
        <v>8.3645257250891166E-3</v>
      </c>
      <c r="M854" s="78">
        <f t="shared" si="367"/>
        <v>1.2777471762675831E-2</v>
      </c>
      <c r="N854" s="79">
        <f t="shared" si="368"/>
        <v>-1.0031115428023202E-4</v>
      </c>
      <c r="P854" s="74">
        <v>43605</v>
      </c>
      <c r="Q854" s="75">
        <v>-6.7493779761946832E-3</v>
      </c>
      <c r="R854" s="75">
        <v>-7.256315669444461E-3</v>
      </c>
      <c r="S854" s="75">
        <v>-7.0323806647367678E-3</v>
      </c>
      <c r="T854" s="75">
        <v>-4.0141270965321106E-3</v>
      </c>
      <c r="U854" s="76">
        <v>-1.3757864934035322E-3</v>
      </c>
      <c r="W854" s="42">
        <f t="shared" si="369"/>
        <v>43600</v>
      </c>
      <c r="X854" s="19">
        <f t="shared" ca="1" si="370"/>
        <v>1.7440333808695554E-3</v>
      </c>
      <c r="Y854" s="46">
        <f t="shared" ca="1" si="378"/>
        <v>3.0416524335872917E-6</v>
      </c>
      <c r="Z854" s="19">
        <f t="shared" ca="1" si="379"/>
        <v>2.4962239159491415E-6</v>
      </c>
      <c r="AA854" s="46">
        <f t="shared" ca="1" si="380"/>
        <v>11.682229962590483</v>
      </c>
      <c r="AB854" s="47">
        <f t="shared" ca="1" si="381"/>
        <v>1.1038575265743225</v>
      </c>
      <c r="AC854" s="46">
        <f t="shared" ca="1" si="382"/>
        <v>1117</v>
      </c>
      <c r="AD854" s="46">
        <f t="shared" ca="1" si="383"/>
        <v>0.88751987281399047</v>
      </c>
      <c r="AE854" s="46">
        <f t="shared" ca="1" si="384"/>
        <v>1.2134436287202803</v>
      </c>
      <c r="AF854" s="46">
        <f t="shared" ca="1" si="385"/>
        <v>1.1038575265743225</v>
      </c>
      <c r="AG854" s="46">
        <f t="shared" ca="1" si="373"/>
        <v>1.1200195219572711</v>
      </c>
      <c r="AH854" s="48">
        <f t="shared" ca="1" si="386"/>
        <v>1.218501438974781</v>
      </c>
      <c r="AJ854" s="31">
        <f t="shared" si="374"/>
        <v>412</v>
      </c>
      <c r="AK854" s="20">
        <v>846</v>
      </c>
      <c r="AL854" s="20">
        <f t="shared" si="371"/>
        <v>5.7205725292270269E-2</v>
      </c>
      <c r="AM854" s="20">
        <f t="shared" si="372"/>
        <v>-5.559347488384165E-2</v>
      </c>
      <c r="AN854" s="20">
        <f t="shared" ca="1" si="387"/>
        <v>-3.4194351260082571E-2</v>
      </c>
      <c r="AO854" s="20">
        <f t="shared" ca="1" si="388"/>
        <v>-1.2527342749720116E-2</v>
      </c>
      <c r="AP854" s="20">
        <f t="shared" ca="1" si="375"/>
        <v>-2.7543713492292846E-2</v>
      </c>
      <c r="AQ854" s="31">
        <f t="shared" ca="1" si="376"/>
        <v>-3.0697710957837347E-2</v>
      </c>
      <c r="AR854" s="89">
        <f t="shared" ca="1" si="377"/>
        <v>-3.3061745909678392E-2</v>
      </c>
      <c r="AT854" s="64">
        <f t="shared" si="389"/>
        <v>-0.94495412844036697</v>
      </c>
      <c r="AU854" s="65">
        <f t="shared" ca="1" si="390"/>
        <v>-7.168952637925509E-4</v>
      </c>
      <c r="AV854" s="66">
        <f t="shared" ca="1" si="391"/>
        <v>-1.0329095540128623E-3</v>
      </c>
    </row>
    <row r="855" spans="2:48" x14ac:dyDescent="0.2">
      <c r="B855" s="3">
        <v>39127</v>
      </c>
      <c r="C855" s="4">
        <v>1455.3000489999999</v>
      </c>
      <c r="D855" s="4">
        <v>855.52002000000005</v>
      </c>
      <c r="E855" s="4">
        <v>813.98999000000003</v>
      </c>
      <c r="F855" s="4">
        <v>76.319999999999993</v>
      </c>
      <c r="G855" s="4">
        <v>100</v>
      </c>
      <c r="I855" s="74">
        <v>39127</v>
      </c>
      <c r="J855" s="75">
        <f t="shared" si="364"/>
        <v>7.6440799603666792E-3</v>
      </c>
      <c r="K855" s="75">
        <f t="shared" si="365"/>
        <v>6.5414817827750306E-3</v>
      </c>
      <c r="L855" s="75">
        <f t="shared" si="366"/>
        <v>1.7968086690861504E-3</v>
      </c>
      <c r="M855" s="75">
        <f t="shared" si="367"/>
        <v>1.3545776352757773E-2</v>
      </c>
      <c r="N855" s="76">
        <f t="shared" si="368"/>
        <v>3.814464852003699E-3</v>
      </c>
      <c r="P855" s="77">
        <v>43606</v>
      </c>
      <c r="Q855" s="78">
        <v>8.4958356083544694E-3</v>
      </c>
      <c r="R855" s="78">
        <v>1.2821974716769003E-2</v>
      </c>
      <c r="S855" s="78">
        <v>1.3305292938114052E-2</v>
      </c>
      <c r="T855" s="78">
        <v>6.6656330285031901E-3</v>
      </c>
      <c r="U855" s="79">
        <v>-9.1789128172055826E-5</v>
      </c>
      <c r="W855" s="44">
        <f t="shared" si="369"/>
        <v>43601</v>
      </c>
      <c r="X855" s="20">
        <f t="shared" ca="1" si="370"/>
        <v>-1.1912123483335479E-3</v>
      </c>
      <c r="Y855" s="20">
        <f t="shared" ca="1" si="378"/>
        <v>1.4189868588223257E-6</v>
      </c>
      <c r="Z855" s="20">
        <f t="shared" ca="1" si="379"/>
        <v>2.9620790493540307E-6</v>
      </c>
      <c r="AA855" s="20">
        <f t="shared" ca="1" si="380"/>
        <v>12.250568178900785</v>
      </c>
      <c r="AB855" s="31">
        <f t="shared" ca="1" si="381"/>
        <v>-0.69213508489561903</v>
      </c>
      <c r="AC855" s="20">
        <f t="shared" ca="1" si="382"/>
        <v>241</v>
      </c>
      <c r="AD855" s="20">
        <f t="shared" ca="1" si="383"/>
        <v>0.19117647058823528</v>
      </c>
      <c r="AE855" s="20">
        <f t="shared" ca="1" si="384"/>
        <v>-0.87356913461508812</v>
      </c>
      <c r="AF855" s="20">
        <f t="shared" ca="1" si="385"/>
        <v>-0.69213508489561903</v>
      </c>
      <c r="AG855" s="20">
        <f t="shared" ca="1" si="373"/>
        <v>0.54417600758316453</v>
      </c>
      <c r="AH855" s="45">
        <f t="shared" ca="1" si="386"/>
        <v>0.47905097574346572</v>
      </c>
      <c r="AJ855" s="47">
        <f t="shared" si="374"/>
        <v>411</v>
      </c>
      <c r="AK855" s="46">
        <v>847</v>
      </c>
      <c r="AL855" s="46">
        <f t="shared" si="371"/>
        <v>5.7205725292270269E-2</v>
      </c>
      <c r="AM855" s="46">
        <f t="shared" si="372"/>
        <v>-5.559347488384165E-2</v>
      </c>
      <c r="AN855" s="46">
        <f t="shared" ca="1" si="387"/>
        <v>-6.2349860973197904E-2</v>
      </c>
      <c r="AO855" s="94">
        <f t="shared" ca="1" si="388"/>
        <v>1.0442393281267918E-2</v>
      </c>
      <c r="AP855" s="46">
        <f t="shared" ca="1" si="375"/>
        <v>-0.10863857559745069</v>
      </c>
      <c r="AQ855" s="47">
        <f t="shared" ca="1" si="376"/>
        <v>-2.3511072702204041E-3</v>
      </c>
      <c r="AR855" s="90">
        <f t="shared" ca="1" si="377"/>
        <v>-4.8683995354425105E-3</v>
      </c>
      <c r="AT855" s="67">
        <f t="shared" si="389"/>
        <v>-0.93835616438356162</v>
      </c>
      <c r="AU855" s="56">
        <f t="shared" ca="1" si="390"/>
        <v>-1.1074798594345837E-2</v>
      </c>
      <c r="AV855" s="57">
        <f t="shared" ca="1" si="391"/>
        <v>-2.224027413032513E-5</v>
      </c>
    </row>
    <row r="856" spans="2:48" x14ac:dyDescent="0.2">
      <c r="B856" s="3">
        <v>39128</v>
      </c>
      <c r="C856" s="4">
        <v>1456.8100589999999</v>
      </c>
      <c r="D856" s="4">
        <v>857.669983</v>
      </c>
      <c r="E856" s="4">
        <v>815.42999299999997</v>
      </c>
      <c r="F856" s="4">
        <v>76.410004000000001</v>
      </c>
      <c r="G856" s="4">
        <v>100.139999</v>
      </c>
      <c r="I856" s="77">
        <v>39128</v>
      </c>
      <c r="J856" s="78">
        <f t="shared" si="364"/>
        <v>1.0375935883720744E-3</v>
      </c>
      <c r="K856" s="78">
        <f t="shared" si="365"/>
        <v>2.5130481458516389E-3</v>
      </c>
      <c r="L856" s="78">
        <f t="shared" si="366"/>
        <v>1.7690672092907842E-3</v>
      </c>
      <c r="M856" s="78">
        <f t="shared" si="367"/>
        <v>1.1792976939204341E-3</v>
      </c>
      <c r="N856" s="79">
        <f t="shared" si="368"/>
        <v>1.3999900000000308E-3</v>
      </c>
      <c r="P856" s="74">
        <v>43607</v>
      </c>
      <c r="Q856" s="75">
        <v>-2.8243959201321328E-3</v>
      </c>
      <c r="R856" s="75">
        <v>-7.6747113166786779E-3</v>
      </c>
      <c r="S856" s="75">
        <v>-8.8141045138327243E-3</v>
      </c>
      <c r="T856" s="75">
        <v>-4.0037263934793229E-3</v>
      </c>
      <c r="U856" s="76">
        <v>1.6533479842010001E-3</v>
      </c>
      <c r="W856" s="42">
        <f t="shared" si="369"/>
        <v>43602</v>
      </c>
      <c r="X856" s="19">
        <f t="shared" ca="1" si="370"/>
        <v>2.7522018348627214E-4</v>
      </c>
      <c r="Y856" s="46">
        <f t="shared" ca="1" si="378"/>
        <v>7.57461493982173E-8</v>
      </c>
      <c r="Z856" s="19">
        <f t="shared" ca="1" si="379"/>
        <v>2.8823330957135916E-6</v>
      </c>
      <c r="AA856" s="46">
        <f t="shared" ca="1" si="380"/>
        <v>12.730631031834042</v>
      </c>
      <c r="AB856" s="47">
        <f t="shared" ca="1" si="381"/>
        <v>0.16210939904926538</v>
      </c>
      <c r="AC856" s="46">
        <f t="shared" ca="1" si="382"/>
        <v>685</v>
      </c>
      <c r="AD856" s="46">
        <f t="shared" ca="1" si="383"/>
        <v>0.54411764705882348</v>
      </c>
      <c r="AE856" s="46">
        <f t="shared" ca="1" si="384"/>
        <v>0.11081291229915685</v>
      </c>
      <c r="AF856" s="46">
        <f t="shared" ca="1" si="385"/>
        <v>0.16210939904926538</v>
      </c>
      <c r="AG856" s="46">
        <f t="shared" ca="1" si="373"/>
        <v>1.3586611284638664E-2</v>
      </c>
      <c r="AH856" s="48">
        <f t="shared" ca="1" si="386"/>
        <v>2.6279457260113964E-2</v>
      </c>
      <c r="AJ856" s="31">
        <f t="shared" si="374"/>
        <v>410</v>
      </c>
      <c r="AK856" s="20">
        <v>848</v>
      </c>
      <c r="AL856" s="20">
        <f t="shared" si="371"/>
        <v>5.7205725292270269E-2</v>
      </c>
      <c r="AM856" s="20">
        <f t="shared" si="372"/>
        <v>-5.559347488384165E-2</v>
      </c>
      <c r="AN856" s="20">
        <f t="shared" ca="1" si="387"/>
        <v>4.9144988462233946E-2</v>
      </c>
      <c r="AO856" s="20">
        <f t="shared" ca="1" si="388"/>
        <v>-3.0693273868802056E-3</v>
      </c>
      <c r="AP856" s="20">
        <f t="shared" ca="1" si="375"/>
        <v>7.2641240105005778E-2</v>
      </c>
      <c r="AQ856" s="31">
        <f t="shared" ca="1" si="376"/>
        <v>-2.8767240018083961E-2</v>
      </c>
      <c r="AR856" s="89">
        <f t="shared" ca="1" si="377"/>
        <v>-3.0855815825404937E-2</v>
      </c>
      <c r="AT856" s="64">
        <f t="shared" si="389"/>
        <v>-0.93181818181818177</v>
      </c>
      <c r="AU856" s="65">
        <f t="shared" ca="1" si="390"/>
        <v>-4.9169713709935701E-3</v>
      </c>
      <c r="AV856" s="66">
        <f t="shared" ca="1" si="391"/>
        <v>-8.8716673137053856E-4</v>
      </c>
    </row>
    <row r="857" spans="2:48" x14ac:dyDescent="0.2">
      <c r="B857" s="3">
        <v>39129</v>
      </c>
      <c r="C857" s="4">
        <v>1455.540039</v>
      </c>
      <c r="D857" s="4">
        <v>858.69000200000005</v>
      </c>
      <c r="E857" s="4">
        <v>818.15002400000003</v>
      </c>
      <c r="F857" s="4">
        <v>76.379997000000003</v>
      </c>
      <c r="G857" s="4">
        <v>100.209999</v>
      </c>
      <c r="I857" s="74">
        <v>39129</v>
      </c>
      <c r="J857" s="75">
        <f t="shared" si="364"/>
        <v>-8.7178145987796987E-4</v>
      </c>
      <c r="K857" s="75">
        <f t="shared" si="365"/>
        <v>1.1892907764268199E-3</v>
      </c>
      <c r="L857" s="75">
        <f t="shared" si="366"/>
        <v>3.3357014377076791E-3</v>
      </c>
      <c r="M857" s="75">
        <f t="shared" si="367"/>
        <v>-3.927103576646544E-4</v>
      </c>
      <c r="N857" s="76">
        <f t="shared" si="368"/>
        <v>6.9902137706225834E-4</v>
      </c>
      <c r="P857" s="77">
        <v>43608</v>
      </c>
      <c r="Q857" s="78">
        <v>-1.19141501894838E-2</v>
      </c>
      <c r="R857" s="78">
        <v>-1.6757244706154174E-2</v>
      </c>
      <c r="S857" s="78">
        <v>-1.9750200702029208E-2</v>
      </c>
      <c r="T857" s="78">
        <v>-9.1218923933210801E-3</v>
      </c>
      <c r="U857" s="79">
        <v>2.9344336652608175E-3</v>
      </c>
      <c r="W857" s="44">
        <f t="shared" si="369"/>
        <v>43605</v>
      </c>
      <c r="X857" s="20">
        <f t="shared" ca="1" si="370"/>
        <v>-1.3757864934035322E-3</v>
      </c>
      <c r="Y857" s="20">
        <f t="shared" ca="1" si="378"/>
        <v>1.8927884754315873E-6</v>
      </c>
      <c r="Z857" s="20">
        <f t="shared" ca="1" si="379"/>
        <v>2.4725143474387712E-6</v>
      </c>
      <c r="AA857" s="20">
        <f t="shared" ca="1" si="380"/>
        <v>12.144743123537541</v>
      </c>
      <c r="AB857" s="31">
        <f t="shared" ca="1" si="381"/>
        <v>-0.87494676816504691</v>
      </c>
      <c r="AC857" s="20">
        <f t="shared" ca="1" si="382"/>
        <v>188</v>
      </c>
      <c r="AD857" s="20">
        <f t="shared" ca="1" si="383"/>
        <v>0.14904610492845788</v>
      </c>
      <c r="AE857" s="20">
        <f t="shared" ca="1" si="384"/>
        <v>-1.040533281756439</v>
      </c>
      <c r="AF857" s="20">
        <f t="shared" ca="1" si="385"/>
        <v>-0.87494676816504691</v>
      </c>
      <c r="AG857" s="20">
        <f t="shared" ca="1" si="373"/>
        <v>0.84731021123321015</v>
      </c>
      <c r="AH857" s="45">
        <f t="shared" ca="1" si="386"/>
        <v>0.76553184712246036</v>
      </c>
      <c r="AJ857" s="47">
        <f t="shared" si="374"/>
        <v>409</v>
      </c>
      <c r="AK857" s="46">
        <v>849</v>
      </c>
      <c r="AL857" s="46">
        <f t="shared" si="371"/>
        <v>5.7205725292270269E-2</v>
      </c>
      <c r="AM857" s="46">
        <f t="shared" si="372"/>
        <v>-5.559347488384165E-2</v>
      </c>
      <c r="AN857" s="46">
        <f t="shared" ca="1" si="387"/>
        <v>-4.4295297005061941E-2</v>
      </c>
      <c r="AO857" s="94">
        <f t="shared" ca="1" si="388"/>
        <v>-3.8530553093668228E-2</v>
      </c>
      <c r="AP857" s="46">
        <f t="shared" ca="1" si="375"/>
        <v>2.1208194542070978E-2</v>
      </c>
      <c r="AQ857" s="47">
        <f t="shared" ca="1" si="376"/>
        <v>-4.9474852013534576E-2</v>
      </c>
      <c r="AR857" s="90">
        <f t="shared" ca="1" si="377"/>
        <v>-4.7947605830548627E-2</v>
      </c>
      <c r="AT857" s="67">
        <f t="shared" si="389"/>
        <v>-0.92533936651583715</v>
      </c>
      <c r="AU857" s="56">
        <f t="shared" ca="1" si="390"/>
        <v>-4.162060948763363E-4</v>
      </c>
      <c r="AV857" s="57">
        <f t="shared" ca="1" si="391"/>
        <v>-2.1273301314402699E-3</v>
      </c>
    </row>
    <row r="858" spans="2:48" x14ac:dyDescent="0.2">
      <c r="B858" s="3">
        <v>39133</v>
      </c>
      <c r="C858" s="4">
        <v>1459.6800539999999</v>
      </c>
      <c r="D858" s="4">
        <v>864.48999000000003</v>
      </c>
      <c r="E858" s="4">
        <v>826.10998500000005</v>
      </c>
      <c r="F858" s="4">
        <v>76.489998</v>
      </c>
      <c r="G858" s="4">
        <v>100.260002</v>
      </c>
      <c r="I858" s="77">
        <v>39133</v>
      </c>
      <c r="J858" s="78">
        <f t="shared" si="364"/>
        <v>2.8443154355576945E-3</v>
      </c>
      <c r="K858" s="78">
        <f t="shared" si="365"/>
        <v>6.7544608490736615E-3</v>
      </c>
      <c r="L858" s="78">
        <f t="shared" si="366"/>
        <v>9.7292192953599681E-3</v>
      </c>
      <c r="M858" s="78">
        <f t="shared" si="367"/>
        <v>1.4401807321358876E-3</v>
      </c>
      <c r="N858" s="79">
        <f t="shared" si="368"/>
        <v>4.9898214249062902E-4</v>
      </c>
      <c r="P858" s="74">
        <v>43609</v>
      </c>
      <c r="Q858" s="75">
        <v>1.3535592343441622E-3</v>
      </c>
      <c r="R858" s="75">
        <v>4.9957704698347354E-3</v>
      </c>
      <c r="S858" s="75">
        <v>8.4788527605308486E-3</v>
      </c>
      <c r="T858" s="75">
        <v>1.0766157638705491E-2</v>
      </c>
      <c r="U858" s="76">
        <v>3.6574013808890292E-4</v>
      </c>
      <c r="W858" s="42">
        <f t="shared" si="369"/>
        <v>43606</v>
      </c>
      <c r="X858" s="19">
        <f t="shared" ca="1" si="370"/>
        <v>-9.1789128172055826E-5</v>
      </c>
      <c r="Y858" s="46">
        <f t="shared" ca="1" si="378"/>
        <v>8.4252440505860924E-9</v>
      </c>
      <c r="Z858" s="19">
        <f t="shared" ca="1" si="379"/>
        <v>2.6444364261070703E-6</v>
      </c>
      <c r="AA858" s="46">
        <f t="shared" ca="1" si="380"/>
        <v>12.839866560453769</v>
      </c>
      <c r="AB858" s="47">
        <f t="shared" ca="1" si="381"/>
        <v>-5.6444896299634291E-2</v>
      </c>
      <c r="AC858" s="46">
        <f t="shared" ca="1" si="382"/>
        <v>540</v>
      </c>
      <c r="AD858" s="46">
        <f t="shared" ca="1" si="383"/>
        <v>0.42885532591414943</v>
      </c>
      <c r="AE858" s="46">
        <f t="shared" ca="1" si="384"/>
        <v>-0.17928916787758928</v>
      </c>
      <c r="AF858" s="46">
        <f t="shared" ca="1" si="385"/>
        <v>-5.6444896299634291E-2</v>
      </c>
      <c r="AG858" s="46">
        <f t="shared" ca="1" si="373"/>
        <v>1.0402505800663268E-2</v>
      </c>
      <c r="AH858" s="48">
        <f t="shared" ca="1" si="386"/>
        <v>3.1860263182764688E-3</v>
      </c>
      <c r="AJ858" s="31">
        <f t="shared" si="374"/>
        <v>408</v>
      </c>
      <c r="AK858" s="20">
        <v>850</v>
      </c>
      <c r="AL858" s="20">
        <f t="shared" si="371"/>
        <v>5.7205725292270269E-2</v>
      </c>
      <c r="AM858" s="20">
        <f t="shared" si="372"/>
        <v>-5.559347488384165E-2</v>
      </c>
      <c r="AN858" s="20">
        <f t="shared" ca="1" si="387"/>
        <v>4.3700590130169643E-2</v>
      </c>
      <c r="AO858" s="20">
        <f t="shared" ca="1" si="388"/>
        <v>-3.9845103191547063E-2</v>
      </c>
      <c r="AP858" s="20">
        <f t="shared" ca="1" si="375"/>
        <v>3.7544811278981093E-2</v>
      </c>
      <c r="AQ858" s="31">
        <f t="shared" ca="1" si="376"/>
        <v>4.7819402504078991E-2</v>
      </c>
      <c r="AR858" s="89">
        <f t="shared" ca="1" si="377"/>
        <v>5.5652214116050827E-2</v>
      </c>
      <c r="AT858" s="64">
        <f t="shared" si="389"/>
        <v>-0.91891891891891897</v>
      </c>
      <c r="AU858" s="65">
        <f t="shared" ca="1" si="390"/>
        <v>-1.2953199198682812E-3</v>
      </c>
      <c r="AV858" s="66">
        <f t="shared" ca="1" si="391"/>
        <v>-2.8460471303956235E-3</v>
      </c>
    </row>
    <row r="859" spans="2:48" x14ac:dyDescent="0.2">
      <c r="B859" s="3">
        <v>39134</v>
      </c>
      <c r="C859" s="4">
        <v>1457.630005</v>
      </c>
      <c r="D859" s="4">
        <v>866.65002400000003</v>
      </c>
      <c r="E859" s="4">
        <v>827.330017</v>
      </c>
      <c r="F859" s="4">
        <v>76.099997999999999</v>
      </c>
      <c r="G859" s="4">
        <v>100.25</v>
      </c>
      <c r="I859" s="74">
        <v>39134</v>
      </c>
      <c r="J859" s="75">
        <f t="shared" si="364"/>
        <v>-1.4044509235994155E-3</v>
      </c>
      <c r="K859" s="75">
        <f t="shared" si="365"/>
        <v>2.4986223380099471E-3</v>
      </c>
      <c r="L859" s="75">
        <f t="shared" si="366"/>
        <v>1.4768396728674651E-3</v>
      </c>
      <c r="M859" s="75">
        <f t="shared" si="367"/>
        <v>-5.0987058464820531E-3</v>
      </c>
      <c r="N859" s="76">
        <f t="shared" si="368"/>
        <v>-9.9760620391769661E-5</v>
      </c>
      <c r="P859" s="77">
        <v>43613</v>
      </c>
      <c r="Q859" s="78">
        <v>-8.3756769162137198E-3</v>
      </c>
      <c r="R859" s="78">
        <v>-1.0016970115762984E-2</v>
      </c>
      <c r="S859" s="78">
        <v>-6.6639577705447338E-3</v>
      </c>
      <c r="T859" s="78">
        <v>-9.7251776740534222E-3</v>
      </c>
      <c r="U859" s="79">
        <v>1.4623525651273396E-3</v>
      </c>
      <c r="W859" s="44">
        <f t="shared" si="369"/>
        <v>43607</v>
      </c>
      <c r="X859" s="20">
        <f t="shared" ca="1" si="370"/>
        <v>1.6533479842010001E-3</v>
      </c>
      <c r="Y859" s="20">
        <f t="shared" ca="1" si="378"/>
        <v>2.7335595568615107E-6</v>
      </c>
      <c r="Z859" s="20">
        <f t="shared" ca="1" si="379"/>
        <v>2.2791786236227638E-6</v>
      </c>
      <c r="AA859" s="20">
        <f t="shared" ca="1" si="380"/>
        <v>11.792333729090789</v>
      </c>
      <c r="AB859" s="31">
        <f t="shared" ca="1" si="381"/>
        <v>1.0951537351489962</v>
      </c>
      <c r="AC859" s="20">
        <f t="shared" ca="1" si="382"/>
        <v>1115</v>
      </c>
      <c r="AD859" s="20">
        <f t="shared" ca="1" si="383"/>
        <v>0.88593004769475359</v>
      </c>
      <c r="AE859" s="20">
        <f t="shared" ca="1" si="384"/>
        <v>1.2051642391929567</v>
      </c>
      <c r="AF859" s="20">
        <f t="shared" ca="1" si="385"/>
        <v>1.0951537351489962</v>
      </c>
      <c r="AG859" s="20">
        <f t="shared" ca="1" si="373"/>
        <v>1.1016726633286891</v>
      </c>
      <c r="AH859" s="45">
        <f t="shared" ca="1" si="386"/>
        <v>1.1993617036107975</v>
      </c>
      <c r="AJ859" s="47">
        <f t="shared" si="374"/>
        <v>407</v>
      </c>
      <c r="AK859" s="46">
        <v>851</v>
      </c>
      <c r="AL859" s="46">
        <f t="shared" si="371"/>
        <v>5.7205725292270269E-2</v>
      </c>
      <c r="AM859" s="46">
        <f t="shared" si="372"/>
        <v>-5.559347488384165E-2</v>
      </c>
      <c r="AN859" s="46">
        <f t="shared" ca="1" si="387"/>
        <v>9.0511749273303171E-3</v>
      </c>
      <c r="AO859" s="94">
        <f t="shared" ca="1" si="388"/>
        <v>-2.0720625712257225E-2</v>
      </c>
      <c r="AP859" s="46">
        <f t="shared" ca="1" si="375"/>
        <v>-1.7130857981663354E-2</v>
      </c>
      <c r="AQ859" s="47">
        <f t="shared" ca="1" si="376"/>
        <v>-5.7786260908401658E-2</v>
      </c>
      <c r="AR859" s="90">
        <f t="shared" ca="1" si="377"/>
        <v>-5.8092041798273E-2</v>
      </c>
      <c r="AT859" s="67">
        <f t="shared" si="389"/>
        <v>-0.91255605381165916</v>
      </c>
      <c r="AU859" s="56">
        <f t="shared" ca="1" si="390"/>
        <v>-2.6780444426341491E-4</v>
      </c>
      <c r="AV859" s="57">
        <f t="shared" ca="1" si="391"/>
        <v>-3.0795895187420742E-3</v>
      </c>
    </row>
    <row r="860" spans="2:48" x14ac:dyDescent="0.2">
      <c r="B860" s="3">
        <v>39135</v>
      </c>
      <c r="C860" s="4">
        <v>1456.380005</v>
      </c>
      <c r="D860" s="4">
        <v>867.60998500000005</v>
      </c>
      <c r="E860" s="4">
        <v>829.44000200000005</v>
      </c>
      <c r="F860" s="4">
        <v>76.440002000000007</v>
      </c>
      <c r="G860" s="4">
        <v>100.050003</v>
      </c>
      <c r="I860" s="77">
        <v>39135</v>
      </c>
      <c r="J860" s="78">
        <f t="shared" si="364"/>
        <v>-8.575564414235559E-4</v>
      </c>
      <c r="K860" s="78">
        <f t="shared" si="365"/>
        <v>1.1076685783372473E-3</v>
      </c>
      <c r="L860" s="78">
        <f t="shared" si="366"/>
        <v>2.5503547032550756E-3</v>
      </c>
      <c r="M860" s="78">
        <f t="shared" si="367"/>
        <v>4.4678581988925612E-3</v>
      </c>
      <c r="N860" s="79">
        <f t="shared" si="368"/>
        <v>-1.9949825436408599E-3</v>
      </c>
      <c r="P860" s="74">
        <v>43614</v>
      </c>
      <c r="Q860" s="75">
        <v>-6.9119122390440685E-3</v>
      </c>
      <c r="R860" s="75">
        <v>-6.1816555567042013E-3</v>
      </c>
      <c r="S860" s="75">
        <v>-9.3549745434903693E-3</v>
      </c>
      <c r="T860" s="75">
        <v>-6.391270260599582E-3</v>
      </c>
      <c r="U860" s="76">
        <v>2.7377931915675998E-4</v>
      </c>
      <c r="W860" s="42">
        <f t="shared" si="369"/>
        <v>43608</v>
      </c>
      <c r="X860" s="19">
        <f t="shared" ca="1" si="370"/>
        <v>2.9344336652608175E-3</v>
      </c>
      <c r="Y860" s="46">
        <f t="shared" ca="1" si="378"/>
        <v>8.6109009358160363E-6</v>
      </c>
      <c r="Z860" s="19">
        <f t="shared" ca="1" si="379"/>
        <v>2.7212487403348191E-6</v>
      </c>
      <c r="AA860" s="46">
        <f t="shared" ca="1" si="380"/>
        <v>9.6501000100168053</v>
      </c>
      <c r="AB860" s="47">
        <f t="shared" ca="1" si="381"/>
        <v>1.7788534726841398</v>
      </c>
      <c r="AC860" s="46">
        <f t="shared" ca="1" si="382"/>
        <v>1224</v>
      </c>
      <c r="AD860" s="46">
        <f t="shared" ca="1" si="383"/>
        <v>0.97257551669316378</v>
      </c>
      <c r="AE860" s="46">
        <f t="shared" ca="1" si="384"/>
        <v>1.9200707242471236</v>
      </c>
      <c r="AF860" s="46">
        <f t="shared" ca="1" si="385"/>
        <v>1.7788534726841398</v>
      </c>
      <c r="AG860" s="46">
        <f t="shared" ca="1" si="373"/>
        <v>3.0043486279977056</v>
      </c>
      <c r="AH860" s="48">
        <f t="shared" ca="1" si="386"/>
        <v>3.1643196772804245</v>
      </c>
      <c r="AJ860" s="31">
        <f t="shared" si="374"/>
        <v>406</v>
      </c>
      <c r="AK860" s="20">
        <v>852</v>
      </c>
      <c r="AL860" s="20">
        <f t="shared" si="371"/>
        <v>5.7205725292270269E-2</v>
      </c>
      <c r="AM860" s="20">
        <f t="shared" si="372"/>
        <v>-5.559347488384165E-2</v>
      </c>
      <c r="AN860" s="20">
        <f t="shared" ca="1" si="387"/>
        <v>-3.4690680830229735E-3</v>
      </c>
      <c r="AO860" s="20">
        <f t="shared" ca="1" si="388"/>
        <v>-2.4034522633175064E-2</v>
      </c>
      <c r="AP860" s="20">
        <f t="shared" ca="1" si="375"/>
        <v>-2.6720047378313547E-2</v>
      </c>
      <c r="AQ860" s="31">
        <f t="shared" ca="1" si="376"/>
        <v>-1.105141506497616E-3</v>
      </c>
      <c r="AR860" s="89">
        <f t="shared" ca="1" si="377"/>
        <v>-2.0803979026656113E-4</v>
      </c>
      <c r="AT860" s="64">
        <f t="shared" si="389"/>
        <v>-0.90625</v>
      </c>
      <c r="AU860" s="65">
        <f t="shared" ca="1" si="390"/>
        <v>-6.4702709453375929E-4</v>
      </c>
      <c r="AV860" s="66">
        <f t="shared" ca="1" si="391"/>
        <v>-3.9223002365327733E-8</v>
      </c>
    </row>
    <row r="861" spans="2:48" x14ac:dyDescent="0.2">
      <c r="B861" s="3">
        <v>39136</v>
      </c>
      <c r="C861" s="4">
        <v>1451.1899410000001</v>
      </c>
      <c r="D861" s="4">
        <v>867.55999799999995</v>
      </c>
      <c r="E861" s="4">
        <v>826.64001499999995</v>
      </c>
      <c r="F861" s="4">
        <v>76.680000000000007</v>
      </c>
      <c r="G861" s="4">
        <v>100.290001</v>
      </c>
      <c r="I861" s="74">
        <v>39136</v>
      </c>
      <c r="J861" s="75">
        <f t="shared" si="364"/>
        <v>-3.5636743035344634E-3</v>
      </c>
      <c r="K861" s="75">
        <f t="shared" si="365"/>
        <v>-5.7614597416258446E-5</v>
      </c>
      <c r="L861" s="75">
        <f t="shared" si="366"/>
        <v>-3.3757559235732411E-3</v>
      </c>
      <c r="M861" s="75">
        <f t="shared" si="367"/>
        <v>3.1396911789719722E-3</v>
      </c>
      <c r="N861" s="76">
        <f t="shared" si="368"/>
        <v>2.3987805377676994E-3</v>
      </c>
      <c r="P861" s="77">
        <v>43615</v>
      </c>
      <c r="Q861" s="78">
        <v>2.0984710702871764E-3</v>
      </c>
      <c r="R861" s="78">
        <v>-2.2370379017875737E-3</v>
      </c>
      <c r="S861" s="78">
        <v>-2.9664902482352189E-3</v>
      </c>
      <c r="T861" s="78">
        <v>3.7652650214852509E-3</v>
      </c>
      <c r="U861" s="79">
        <v>2.6459945738320518E-3</v>
      </c>
      <c r="W861" s="44">
        <f t="shared" si="369"/>
        <v>43609</v>
      </c>
      <c r="X861" s="20">
        <f t="shared" ca="1" si="370"/>
        <v>3.6574013808890292E-4</v>
      </c>
      <c r="Y861" s="20">
        <f t="shared" ca="1" si="378"/>
        <v>1.3376584860928976E-7</v>
      </c>
      <c r="Z861" s="20">
        <f t="shared" ca="1" si="379"/>
        <v>4.5832180107625324E-6</v>
      </c>
      <c r="AA861" s="20">
        <f t="shared" ca="1" si="380"/>
        <v>12.263923173706701</v>
      </c>
      <c r="AB861" s="31">
        <f t="shared" ca="1" si="381"/>
        <v>0.17083913608370735</v>
      </c>
      <c r="AC861" s="20">
        <f t="shared" ca="1" si="382"/>
        <v>691</v>
      </c>
      <c r="AD861" s="20">
        <f t="shared" ca="1" si="383"/>
        <v>0.54888712241653415</v>
      </c>
      <c r="AE861" s="20">
        <f t="shared" ca="1" si="384"/>
        <v>0.12285015741598733</v>
      </c>
      <c r="AF861" s="20">
        <f t="shared" ca="1" si="385"/>
        <v>0.17083913608370735</v>
      </c>
      <c r="AG861" s="20">
        <f t="shared" ca="1" si="373"/>
        <v>1.5697924177214408E-2</v>
      </c>
      <c r="AH861" s="45">
        <f t="shared" ca="1" si="386"/>
        <v>2.9186010417827469E-2</v>
      </c>
      <c r="AJ861" s="47">
        <f t="shared" si="374"/>
        <v>405</v>
      </c>
      <c r="AK861" s="46">
        <v>853</v>
      </c>
      <c r="AL861" s="46">
        <f t="shared" si="371"/>
        <v>5.7205725292270269E-2</v>
      </c>
      <c r="AM861" s="46">
        <f t="shared" si="372"/>
        <v>-5.559347488384165E-2</v>
      </c>
      <c r="AN861" s="46">
        <f t="shared" ca="1" si="387"/>
        <v>-7.5743861745682511E-3</v>
      </c>
      <c r="AO861" s="94">
        <f t="shared" ca="1" si="388"/>
        <v>-5.4470912550405315E-2</v>
      </c>
      <c r="AP861" s="46">
        <f t="shared" ca="1" si="375"/>
        <v>2.2395599016182367E-2</v>
      </c>
      <c r="AQ861" s="47">
        <f t="shared" ca="1" si="376"/>
        <v>-5.3129681320437973E-2</v>
      </c>
      <c r="AR861" s="90">
        <f t="shared" ca="1" si="377"/>
        <v>-5.0830065886152541E-2</v>
      </c>
      <c r="AT861" s="67">
        <f t="shared" si="389"/>
        <v>-0.9</v>
      </c>
      <c r="AU861" s="56">
        <f t="shared" ca="1" si="390"/>
        <v>-4.5140656976426572E-4</v>
      </c>
      <c r="AV861" s="57">
        <f t="shared" ca="1" si="391"/>
        <v>-2.3253260381915475E-3</v>
      </c>
    </row>
    <row r="862" spans="2:48" x14ac:dyDescent="0.2">
      <c r="B862" s="3">
        <v>39139</v>
      </c>
      <c r="C862" s="4">
        <v>1449.369995</v>
      </c>
      <c r="D862" s="4">
        <v>864</v>
      </c>
      <c r="E862" s="4">
        <v>823.69000200000005</v>
      </c>
      <c r="F862" s="4">
        <v>76.720000999999996</v>
      </c>
      <c r="G862" s="4">
        <v>100.510002</v>
      </c>
      <c r="I862" s="77">
        <v>39139</v>
      </c>
      <c r="J862" s="78">
        <f t="shared" si="364"/>
        <v>-1.2541059916291637E-3</v>
      </c>
      <c r="K862" s="78">
        <f t="shared" si="365"/>
        <v>-4.1034602888640227E-3</v>
      </c>
      <c r="L862" s="78">
        <f t="shared" si="366"/>
        <v>-3.5686791668316457E-3</v>
      </c>
      <c r="M862" s="78">
        <f t="shared" si="367"/>
        <v>5.2166145018244024E-4</v>
      </c>
      <c r="N862" s="79">
        <f t="shared" si="368"/>
        <v>2.1936483977101199E-3</v>
      </c>
      <c r="P862" s="74">
        <v>43616</v>
      </c>
      <c r="Q862" s="75">
        <v>-1.3195372513534276E-2</v>
      </c>
      <c r="R862" s="75">
        <v>-9.9362069497541151E-3</v>
      </c>
      <c r="S862" s="75">
        <v>-1.3490160823938469E-2</v>
      </c>
      <c r="T862" s="75">
        <v>-9.0653016567676815E-3</v>
      </c>
      <c r="U862" s="76">
        <v>4.6410319832653514E-3</v>
      </c>
      <c r="W862" s="42">
        <f t="shared" si="369"/>
        <v>43613</v>
      </c>
      <c r="X862" s="19">
        <f t="shared" ca="1" si="370"/>
        <v>1.4623525651273396E-3</v>
      </c>
      <c r="Y862" s="46">
        <f t="shared" ca="1" si="378"/>
        <v>2.1384750247345097E-6</v>
      </c>
      <c r="Z862" s="19">
        <f t="shared" ca="1" si="379"/>
        <v>3.7442199156283146E-6</v>
      </c>
      <c r="AA862" s="46">
        <f t="shared" ca="1" si="380"/>
        <v>11.924156925839775</v>
      </c>
      <c r="AB862" s="47">
        <f t="shared" ca="1" si="381"/>
        <v>0.75573827287334283</v>
      </c>
      <c r="AC862" s="46">
        <f t="shared" ca="1" si="382"/>
        <v>995</v>
      </c>
      <c r="AD862" s="46">
        <f t="shared" ca="1" si="383"/>
        <v>0.79054054054054057</v>
      </c>
      <c r="AE862" s="46">
        <f t="shared" ca="1" si="384"/>
        <v>0.8082982339973791</v>
      </c>
      <c r="AF862" s="46">
        <f t="shared" ca="1" si="385"/>
        <v>0.75573827287334283</v>
      </c>
      <c r="AG862" s="46">
        <f t="shared" ca="1" si="373"/>
        <v>0.50437053768633611</v>
      </c>
      <c r="AH862" s="48">
        <f t="shared" ca="1" si="386"/>
        <v>0.57114033708558321</v>
      </c>
      <c r="AJ862" s="31">
        <f t="shared" si="374"/>
        <v>404</v>
      </c>
      <c r="AK862" s="20">
        <v>854</v>
      </c>
      <c r="AL862" s="20">
        <f t="shared" si="371"/>
        <v>5.7205725292270269E-2</v>
      </c>
      <c r="AM862" s="20">
        <f t="shared" si="372"/>
        <v>-5.559347488384165E-2</v>
      </c>
      <c r="AN862" s="20">
        <f t="shared" ca="1" si="387"/>
        <v>-1.4773748418556146E-2</v>
      </c>
      <c r="AO862" s="20">
        <f t="shared" ca="1" si="388"/>
        <v>-3.8569200500228516E-2</v>
      </c>
      <c r="AP862" s="20">
        <f t="shared" ca="1" si="375"/>
        <v>1.6757179438680103E-2</v>
      </c>
      <c r="AQ862" s="31">
        <f t="shared" ca="1" si="376"/>
        <v>-3.1953166257830609E-2</v>
      </c>
      <c r="AR862" s="89">
        <f t="shared" ca="1" si="377"/>
        <v>-3.0595225936200478E-2</v>
      </c>
      <c r="AT862" s="64">
        <f t="shared" si="389"/>
        <v>-0.89380530973451322</v>
      </c>
      <c r="AU862" s="65">
        <f t="shared" ca="1" si="390"/>
        <v>-2.5098326846683576E-4</v>
      </c>
      <c r="AV862" s="66">
        <f t="shared" ca="1" si="391"/>
        <v>-8.3666241467966903E-4</v>
      </c>
    </row>
    <row r="863" spans="2:48" x14ac:dyDescent="0.2">
      <c r="B863" s="3">
        <v>39140</v>
      </c>
      <c r="C863" s="4">
        <v>1399.040039</v>
      </c>
      <c r="D863" s="4">
        <v>837.38000499999998</v>
      </c>
      <c r="E863" s="4">
        <v>792.65997300000004</v>
      </c>
      <c r="F863" s="4">
        <v>73.629997000000003</v>
      </c>
      <c r="G863" s="4">
        <v>100.91999800000001</v>
      </c>
      <c r="I863" s="74">
        <v>39140</v>
      </c>
      <c r="J863" s="75">
        <f t="shared" si="364"/>
        <v>-3.4725402191039589E-2</v>
      </c>
      <c r="K863" s="75">
        <f t="shared" si="365"/>
        <v>-3.0810179398148167E-2</v>
      </c>
      <c r="L863" s="75">
        <f t="shared" si="366"/>
        <v>-3.7671974801995974E-2</v>
      </c>
      <c r="M863" s="75">
        <f t="shared" si="367"/>
        <v>-4.0276381122570544E-2</v>
      </c>
      <c r="N863" s="76">
        <f t="shared" si="368"/>
        <v>4.0791562216863425E-3</v>
      </c>
      <c r="P863" s="77">
        <v>43619</v>
      </c>
      <c r="Q863" s="78">
        <v>-2.7652405241348895E-3</v>
      </c>
      <c r="R863" s="78">
        <v>6.8709975144988066E-3</v>
      </c>
      <c r="S863" s="78">
        <v>3.0638148541704022E-3</v>
      </c>
      <c r="T863" s="78">
        <v>5.8359304152703732E-3</v>
      </c>
      <c r="U863" s="79">
        <v>0</v>
      </c>
      <c r="W863" s="44">
        <f t="shared" si="369"/>
        <v>43614</v>
      </c>
      <c r="X863" s="20">
        <f t="shared" ca="1" si="370"/>
        <v>2.7377931915675998E-4</v>
      </c>
      <c r="Y863" s="20">
        <f t="shared" ca="1" si="378"/>
        <v>7.4955115597939039E-8</v>
      </c>
      <c r="Z863" s="20">
        <f t="shared" ca="1" si="379"/>
        <v>3.6481064427599098E-6</v>
      </c>
      <c r="AA863" s="20">
        <f t="shared" ca="1" si="380"/>
        <v>12.500756000609831</v>
      </c>
      <c r="AB863" s="31">
        <f t="shared" ca="1" si="381"/>
        <v>0.1433398311004514</v>
      </c>
      <c r="AC863" s="20">
        <f t="shared" ca="1" si="382"/>
        <v>670</v>
      </c>
      <c r="AD863" s="20">
        <f t="shared" ca="1" si="383"/>
        <v>0.53219395866454688</v>
      </c>
      <c r="AE863" s="20">
        <f t="shared" ca="1" si="384"/>
        <v>8.0786074672849637E-2</v>
      </c>
      <c r="AF863" s="20">
        <f t="shared" ca="1" si="385"/>
        <v>0.1433398311004514</v>
      </c>
      <c r="AG863" s="20">
        <f t="shared" ca="1" si="373"/>
        <v>9.5632854675494969E-3</v>
      </c>
      <c r="AH863" s="45">
        <f t="shared" ca="1" si="386"/>
        <v>2.0546307179905937E-2</v>
      </c>
      <c r="AJ863" s="47">
        <f t="shared" si="374"/>
        <v>403</v>
      </c>
      <c r="AK863" s="46">
        <v>855</v>
      </c>
      <c r="AL863" s="46">
        <f t="shared" si="371"/>
        <v>5.7205725292270269E-2</v>
      </c>
      <c r="AM863" s="46">
        <f t="shared" si="372"/>
        <v>-5.559347488384165E-2</v>
      </c>
      <c r="AN863" s="46">
        <f t="shared" ca="1" si="387"/>
        <v>-7.5415860462758874E-2</v>
      </c>
      <c r="AO863" s="94">
        <f t="shared" ca="1" si="388"/>
        <v>-2.72963076575252E-2</v>
      </c>
      <c r="AP863" s="46">
        <f t="shared" ca="1" si="375"/>
        <v>-8.4878126578423647E-3</v>
      </c>
      <c r="AQ863" s="47">
        <f t="shared" ca="1" si="376"/>
        <v>9.1239471171554759E-2</v>
      </c>
      <c r="AR863" s="90">
        <f t="shared" ca="1" si="377"/>
        <v>9.8781331744089138E-2</v>
      </c>
      <c r="AT863" s="67">
        <f t="shared" si="389"/>
        <v>-0.88766519823788548</v>
      </c>
      <c r="AU863" s="56">
        <f t="shared" ca="1" si="390"/>
        <v>-6.3950031667390995E-5</v>
      </c>
      <c r="AV863" s="57">
        <f t="shared" ca="1" si="391"/>
        <v>-8.6616164206117282E-3</v>
      </c>
    </row>
    <row r="864" spans="2:48" x14ac:dyDescent="0.2">
      <c r="B864" s="3">
        <v>39141</v>
      </c>
      <c r="C864" s="4">
        <v>1406.8199460000001</v>
      </c>
      <c r="D864" s="4">
        <v>838.09997599999997</v>
      </c>
      <c r="E864" s="4">
        <v>793.29998799999998</v>
      </c>
      <c r="F864" s="4">
        <v>74.150002000000001</v>
      </c>
      <c r="G864" s="4">
        <v>100.849998</v>
      </c>
      <c r="I864" s="77">
        <v>39141</v>
      </c>
      <c r="J864" s="78">
        <f t="shared" si="364"/>
        <v>5.5608894550015766E-3</v>
      </c>
      <c r="K864" s="78">
        <f t="shared" si="365"/>
        <v>8.5979005433738152E-4</v>
      </c>
      <c r="L864" s="78">
        <f t="shared" si="366"/>
        <v>8.0742691923457125E-4</v>
      </c>
      <c r="M864" s="78">
        <f t="shared" si="367"/>
        <v>7.0624069154857846E-3</v>
      </c>
      <c r="N864" s="79">
        <f t="shared" si="368"/>
        <v>-6.9361872163342078E-4</v>
      </c>
      <c r="P864" s="74">
        <v>43620</v>
      </c>
      <c r="Q864" s="75">
        <v>2.1432370802960902E-2</v>
      </c>
      <c r="R864" s="75">
        <v>2.5168138548125642E-2</v>
      </c>
      <c r="S864" s="75">
        <v>2.6245309136795073E-2</v>
      </c>
      <c r="T864" s="75">
        <v>1.1447389054414251E-2</v>
      </c>
      <c r="U864" s="76">
        <v>-9.057880270690288E-4</v>
      </c>
      <c r="W864" s="42">
        <f t="shared" si="369"/>
        <v>43615</v>
      </c>
      <c r="X864" s="19">
        <f t="shared" ca="1" si="370"/>
        <v>2.6459945738320518E-3</v>
      </c>
      <c r="Y864" s="46">
        <f t="shared" ca="1" si="378"/>
        <v>7.0012872847486613E-6</v>
      </c>
      <c r="Z864" s="19">
        <f t="shared" ca="1" si="379"/>
        <v>3.0380317135024241E-6</v>
      </c>
      <c r="AA864" s="46">
        <f t="shared" ca="1" si="380"/>
        <v>10.399753578799128</v>
      </c>
      <c r="AB864" s="47">
        <f t="shared" ca="1" si="381"/>
        <v>1.5180734949616765</v>
      </c>
      <c r="AC864" s="46">
        <f t="shared" ca="1" si="382"/>
        <v>1197</v>
      </c>
      <c r="AD864" s="46">
        <f t="shared" ca="1" si="383"/>
        <v>0.95111287758346585</v>
      </c>
      <c r="AE864" s="46">
        <f t="shared" ca="1" si="384"/>
        <v>1.6557411760946505</v>
      </c>
      <c r="AF864" s="46">
        <f t="shared" ca="1" si="385"/>
        <v>1.5180734949616765</v>
      </c>
      <c r="AG864" s="46">
        <f t="shared" ca="1" si="373"/>
        <v>2.1683319843722106</v>
      </c>
      <c r="AH864" s="48">
        <f t="shared" ca="1" si="386"/>
        <v>2.3045471361051595</v>
      </c>
      <c r="AJ864" s="31">
        <f t="shared" si="374"/>
        <v>402</v>
      </c>
      <c r="AK864" s="20">
        <v>856</v>
      </c>
      <c r="AL864" s="20">
        <f t="shared" si="371"/>
        <v>5.7205725292270269E-2</v>
      </c>
      <c r="AM864" s="20">
        <f t="shared" si="372"/>
        <v>-5.559347488384165E-2</v>
      </c>
      <c r="AN864" s="20">
        <f t="shared" ca="1" si="387"/>
        <v>1.9599646261492212E-2</v>
      </c>
      <c r="AO864" s="20">
        <f t="shared" ca="1" si="388"/>
        <v>-4.9003059098050084E-2</v>
      </c>
      <c r="AP864" s="20">
        <f t="shared" ca="1" si="375"/>
        <v>4.1304727944532833E-2</v>
      </c>
      <c r="AQ864" s="31">
        <f t="shared" ca="1" si="376"/>
        <v>-2.3628789435705594E-2</v>
      </c>
      <c r="AR864" s="89">
        <f t="shared" ca="1" si="377"/>
        <v>-2.6628261812190156E-2</v>
      </c>
      <c r="AT864" s="64">
        <f t="shared" si="389"/>
        <v>-0.88157894736842102</v>
      </c>
      <c r="AU864" s="65">
        <f t="shared" ca="1" si="390"/>
        <v>-1.5040446958988866E-3</v>
      </c>
      <c r="AV864" s="66">
        <f t="shared" ca="1" si="391"/>
        <v>-6.2509618313529589E-4</v>
      </c>
    </row>
    <row r="865" spans="2:48" x14ac:dyDescent="0.2">
      <c r="B865" s="3">
        <v>39142</v>
      </c>
      <c r="C865" s="4">
        <v>1403.170044</v>
      </c>
      <c r="D865" s="4">
        <v>836.45001200000002</v>
      </c>
      <c r="E865" s="4">
        <v>791.03002900000001</v>
      </c>
      <c r="F865" s="4">
        <v>73.389999000000003</v>
      </c>
      <c r="G865" s="4">
        <v>100.44000200000001</v>
      </c>
      <c r="I865" s="74">
        <v>39142</v>
      </c>
      <c r="J865" s="75">
        <f t="shared" si="364"/>
        <v>-2.5944343555675681E-3</v>
      </c>
      <c r="K865" s="75">
        <f t="shared" si="365"/>
        <v>-1.9686959160585332E-3</v>
      </c>
      <c r="L865" s="75">
        <f t="shared" si="366"/>
        <v>-2.8614131278670483E-3</v>
      </c>
      <c r="M865" s="75">
        <f t="shared" si="367"/>
        <v>-1.0249534450450825E-2</v>
      </c>
      <c r="N865" s="76">
        <f t="shared" si="368"/>
        <v>-4.0654041460664427E-3</v>
      </c>
      <c r="P865" s="77">
        <v>43621</v>
      </c>
      <c r="Q865" s="78">
        <v>8.1618544902071835E-3</v>
      </c>
      <c r="R865" s="78">
        <v>3.1517295246162513E-3</v>
      </c>
      <c r="S865" s="78">
        <v>-1.1733175550022509E-3</v>
      </c>
      <c r="T865" s="78">
        <v>-3.1003100775199371E-4</v>
      </c>
      <c r="U865" s="79">
        <v>-5.4401630433322705E-4</v>
      </c>
      <c r="W865" s="44">
        <f t="shared" si="369"/>
        <v>43616</v>
      </c>
      <c r="X865" s="20">
        <f t="shared" ca="1" si="370"/>
        <v>4.6410319832653514E-3</v>
      </c>
      <c r="Y865" s="20">
        <f t="shared" ca="1" si="378"/>
        <v>2.1539177869691921E-5</v>
      </c>
      <c r="Z865" s="20">
        <f t="shared" ca="1" si="379"/>
        <v>4.3967529138921203E-6</v>
      </c>
      <c r="AA865" s="20">
        <f t="shared" ca="1" si="380"/>
        <v>7.4357613171261701</v>
      </c>
      <c r="AB865" s="31">
        <f t="shared" ca="1" si="381"/>
        <v>2.2133420310621346</v>
      </c>
      <c r="AC865" s="20">
        <f t="shared" ca="1" si="382"/>
        <v>1245</v>
      </c>
      <c r="AD865" s="20">
        <f t="shared" ca="1" si="383"/>
        <v>0.98926868044515104</v>
      </c>
      <c r="AE865" s="20">
        <f t="shared" ca="1" si="384"/>
        <v>2.2997455637966371</v>
      </c>
      <c r="AF865" s="20">
        <f t="shared" ca="1" si="385"/>
        <v>2.2133420310621346</v>
      </c>
      <c r="AG865" s="20">
        <f t="shared" ca="1" si="373"/>
        <v>4.6993319195736003</v>
      </c>
      <c r="AH865" s="45">
        <f t="shared" ca="1" si="386"/>
        <v>4.8988829464662551</v>
      </c>
      <c r="AJ865" s="47">
        <f t="shared" si="374"/>
        <v>401</v>
      </c>
      <c r="AK865" s="46">
        <v>857</v>
      </c>
      <c r="AL865" s="46">
        <f t="shared" si="371"/>
        <v>5.7205725292270269E-2</v>
      </c>
      <c r="AM865" s="46">
        <f t="shared" si="372"/>
        <v>-5.559347488384165E-2</v>
      </c>
      <c r="AN865" s="46">
        <f t="shared" ca="1" si="387"/>
        <v>-0.10268444785354798</v>
      </c>
      <c r="AO865" s="94">
        <f t="shared" ca="1" si="388"/>
        <v>-4.2082891133965371E-2</v>
      </c>
      <c r="AP865" s="46">
        <f t="shared" ca="1" si="375"/>
        <v>-9.7165134145040299E-2</v>
      </c>
      <c r="AQ865" s="47">
        <f t="shared" ca="1" si="376"/>
        <v>-5.2247009673971473E-2</v>
      </c>
      <c r="AR865" s="90">
        <f t="shared" ca="1" si="377"/>
        <v>-5.2093283794756542E-2</v>
      </c>
      <c r="AT865" s="67">
        <f t="shared" si="389"/>
        <v>-0.87554585152838427</v>
      </c>
      <c r="AU865" s="56">
        <f t="shared" ca="1" si="390"/>
        <v>-8.2660838005740034E-3</v>
      </c>
      <c r="AV865" s="57">
        <f t="shared" ca="1" si="391"/>
        <v>-2.3759777223251941E-3</v>
      </c>
    </row>
    <row r="866" spans="2:48" x14ac:dyDescent="0.2">
      <c r="B866" s="3">
        <v>39143</v>
      </c>
      <c r="C866" s="4">
        <v>1387.170044</v>
      </c>
      <c r="D866" s="4">
        <v>823.69000200000005</v>
      </c>
      <c r="E866" s="4">
        <v>775.44000200000005</v>
      </c>
      <c r="F866" s="4">
        <v>72.400002000000001</v>
      </c>
      <c r="G866" s="4">
        <v>100.650002</v>
      </c>
      <c r="I866" s="77">
        <v>39143</v>
      </c>
      <c r="J866" s="78">
        <f t="shared" si="364"/>
        <v>-1.1402751981783329E-2</v>
      </c>
      <c r="K866" s="78">
        <f t="shared" si="365"/>
        <v>-1.5254958236523961E-2</v>
      </c>
      <c r="L866" s="78">
        <f t="shared" si="366"/>
        <v>-1.9708514757282324E-2</v>
      </c>
      <c r="M866" s="78">
        <f t="shared" si="367"/>
        <v>-1.3489535542846954E-2</v>
      </c>
      <c r="N866" s="79">
        <f t="shared" si="368"/>
        <v>2.0908004362643652E-3</v>
      </c>
      <c r="P866" s="74">
        <v>43622</v>
      </c>
      <c r="Q866" s="75">
        <v>6.1355867881348926E-3</v>
      </c>
      <c r="R866" s="75">
        <v>3.6325933833345168E-3</v>
      </c>
      <c r="S866" s="75">
        <v>-4.9774685297080071E-3</v>
      </c>
      <c r="T866" s="75">
        <v>4.0321803334904243E-3</v>
      </c>
      <c r="U866" s="76">
        <v>-1.8139514117193286E-4</v>
      </c>
      <c r="W866" s="42">
        <f t="shared" si="369"/>
        <v>43619</v>
      </c>
      <c r="X866" s="19">
        <f t="shared" ca="1" si="370"/>
        <v>0</v>
      </c>
      <c r="Y866" s="46">
        <f t="shared" ca="1" si="378"/>
        <v>0</v>
      </c>
      <c r="Z866" s="19">
        <f t="shared" ca="1" si="379"/>
        <v>9.1983732901036592E-6</v>
      </c>
      <c r="AA866" s="46">
        <f t="shared" ca="1" si="380"/>
        <v>11.596483905836203</v>
      </c>
      <c r="AB866" s="47">
        <f t="shared" ca="1" si="381"/>
        <v>0</v>
      </c>
      <c r="AC866" s="46">
        <f t="shared" ca="1" si="382"/>
        <v>563</v>
      </c>
      <c r="AD866" s="46">
        <f t="shared" ca="1" si="383"/>
        <v>0.44713831478537364</v>
      </c>
      <c r="AE866" s="46">
        <f t="shared" ca="1" si="384"/>
        <v>-0.13289473659553155</v>
      </c>
      <c r="AF866" s="46">
        <f t="shared" ca="1" si="385"/>
        <v>0</v>
      </c>
      <c r="AG866" s="46">
        <f t="shared" ca="1" si="373"/>
        <v>2.0746001655301102E-3</v>
      </c>
      <c r="AH866" s="48">
        <f t="shared" ca="1" si="386"/>
        <v>0</v>
      </c>
      <c r="AJ866" s="31">
        <f t="shared" si="374"/>
        <v>400</v>
      </c>
      <c r="AK866" s="20">
        <v>858</v>
      </c>
      <c r="AL866" s="20">
        <f t="shared" si="371"/>
        <v>5.7205725292270269E-2</v>
      </c>
      <c r="AM866" s="20">
        <f t="shared" si="372"/>
        <v>-5.559347488384165E-2</v>
      </c>
      <c r="AN866" s="20">
        <f t="shared" ca="1" si="387"/>
        <v>-4.3970742760012047E-2</v>
      </c>
      <c r="AO866" s="20">
        <f t="shared" ca="1" si="388"/>
        <v>-9.8004265336407229E-3</v>
      </c>
      <c r="AP866" s="20">
        <f t="shared" ca="1" si="375"/>
        <v>-2.4007169629537764E-2</v>
      </c>
      <c r="AQ866" s="31">
        <f t="shared" ca="1" si="376"/>
        <v>4.2480146363329155E-2</v>
      </c>
      <c r="AR866" s="89">
        <f t="shared" ca="1" si="377"/>
        <v>4.5471964880297963E-2</v>
      </c>
      <c r="AT866" s="64">
        <f t="shared" si="389"/>
        <v>-0.86956521739130432</v>
      </c>
      <c r="AU866" s="65">
        <f t="shared" ca="1" si="390"/>
        <v>-5.0116886401860902E-4</v>
      </c>
      <c r="AV866" s="66">
        <f t="shared" ca="1" si="391"/>
        <v>-1.7979996435435229E-3</v>
      </c>
    </row>
    <row r="867" spans="2:48" x14ac:dyDescent="0.2">
      <c r="B867" s="3">
        <v>39146</v>
      </c>
      <c r="C867" s="4">
        <v>1374.119995</v>
      </c>
      <c r="D867" s="4">
        <v>809.07000700000003</v>
      </c>
      <c r="E867" s="4">
        <v>760.05999799999995</v>
      </c>
      <c r="F867" s="4">
        <v>70.900002000000001</v>
      </c>
      <c r="G867" s="4">
        <v>100.589996</v>
      </c>
      <c r="I867" s="74">
        <v>39146</v>
      </c>
      <c r="J867" s="75">
        <f t="shared" si="364"/>
        <v>-9.4076779241636689E-3</v>
      </c>
      <c r="K867" s="75">
        <f t="shared" si="365"/>
        <v>-1.774938989729296E-2</v>
      </c>
      <c r="L867" s="75">
        <f t="shared" si="366"/>
        <v>-1.9833905860327409E-2</v>
      </c>
      <c r="M867" s="75">
        <f t="shared" si="367"/>
        <v>-2.0718231471872059E-2</v>
      </c>
      <c r="N867" s="76">
        <f t="shared" si="368"/>
        <v>-5.9618478696107067E-4</v>
      </c>
      <c r="P867" s="77">
        <v>43623</v>
      </c>
      <c r="Q867" s="78">
        <v>1.0497697584650153E-2</v>
      </c>
      <c r="R867" s="78">
        <v>5.5699540204733351E-3</v>
      </c>
      <c r="S867" s="78">
        <v>1.0071417542446549E-2</v>
      </c>
      <c r="T867" s="78">
        <v>1.2666049201916768E-2</v>
      </c>
      <c r="U867" s="79">
        <v>2.8125385337277155E-3</v>
      </c>
      <c r="W867" s="44">
        <f t="shared" si="369"/>
        <v>43620</v>
      </c>
      <c r="X867" s="20">
        <f t="shared" ca="1" si="370"/>
        <v>-9.057880270690288E-4</v>
      </c>
      <c r="Y867" s="20">
        <f t="shared" ca="1" si="378"/>
        <v>8.2045194998160361E-7</v>
      </c>
      <c r="Z867" s="20">
        <f t="shared" ca="1" si="379"/>
        <v>7.1187751217818853E-6</v>
      </c>
      <c r="AA867" s="20">
        <f t="shared" ca="1" si="380"/>
        <v>11.737523038177606</v>
      </c>
      <c r="AB867" s="31">
        <f t="shared" ca="1" si="381"/>
        <v>-0.33948761777100966</v>
      </c>
      <c r="AC867" s="20">
        <f t="shared" ca="1" si="382"/>
        <v>394</v>
      </c>
      <c r="AD867" s="20">
        <f t="shared" ca="1" si="383"/>
        <v>0.31279809220985694</v>
      </c>
      <c r="AE867" s="20">
        <f t="shared" ca="1" si="384"/>
        <v>-0.48793457364488368</v>
      </c>
      <c r="AF867" s="20">
        <f t="shared" ca="1" si="385"/>
        <v>-0.33948761777100966</v>
      </c>
      <c r="AG867" s="20">
        <f t="shared" ca="1" si="373"/>
        <v>0.14825225671332906</v>
      </c>
      <c r="AH867" s="45">
        <f t="shared" ca="1" si="386"/>
        <v>0.11525184261983515</v>
      </c>
      <c r="AJ867" s="47">
        <f t="shared" si="374"/>
        <v>399</v>
      </c>
      <c r="AK867" s="46">
        <v>859</v>
      </c>
      <c r="AL867" s="46">
        <f t="shared" si="371"/>
        <v>5.7205725292270269E-2</v>
      </c>
      <c r="AM867" s="46">
        <f t="shared" si="372"/>
        <v>-5.559347488384165E-2</v>
      </c>
      <c r="AN867" s="46">
        <f t="shared" ca="1" si="387"/>
        <v>3.2808392055712524E-2</v>
      </c>
      <c r="AO867" s="94">
        <f t="shared" ca="1" si="388"/>
        <v>-3.5675606138616513E-2</v>
      </c>
      <c r="AP867" s="46">
        <f t="shared" ca="1" si="375"/>
        <v>4.142214201864601E-2</v>
      </c>
      <c r="AQ867" s="47">
        <f t="shared" ca="1" si="376"/>
        <v>-5.3332687809297827E-2</v>
      </c>
      <c r="AR867" s="90">
        <f t="shared" ca="1" si="377"/>
        <v>-5.5517211930176752E-2</v>
      </c>
      <c r="AT867" s="67">
        <f t="shared" si="389"/>
        <v>-0.86363636363636365</v>
      </c>
      <c r="AU867" s="56">
        <f t="shared" ca="1" si="390"/>
        <v>-1.4818219608565776E-3</v>
      </c>
      <c r="AV867" s="57">
        <f t="shared" ca="1" si="391"/>
        <v>-2.6618661631592293E-3</v>
      </c>
    </row>
    <row r="868" spans="2:48" x14ac:dyDescent="0.2">
      <c r="B868" s="3">
        <v>39147</v>
      </c>
      <c r="C868" s="4">
        <v>1395.410034</v>
      </c>
      <c r="D868" s="4">
        <v>822.15997300000004</v>
      </c>
      <c r="E868" s="4">
        <v>778.88000499999998</v>
      </c>
      <c r="F868" s="4">
        <v>73.099997999999999</v>
      </c>
      <c r="G868" s="4">
        <v>100.519997</v>
      </c>
      <c r="I868" s="77">
        <v>39147</v>
      </c>
      <c r="J868" s="78">
        <f t="shared" si="364"/>
        <v>1.5493580675245162E-2</v>
      </c>
      <c r="K868" s="78">
        <f t="shared" si="365"/>
        <v>1.6179027632648363E-2</v>
      </c>
      <c r="L868" s="78">
        <f t="shared" si="366"/>
        <v>2.4761212337871298E-2</v>
      </c>
      <c r="M868" s="78">
        <f t="shared" si="367"/>
        <v>3.1029561889151975E-2</v>
      </c>
      <c r="N868" s="79">
        <f t="shared" si="368"/>
        <v>-6.9588431040394617E-4</v>
      </c>
      <c r="P868" s="74">
        <v>43626</v>
      </c>
      <c r="Q868" s="75">
        <v>4.6600442655294018E-3</v>
      </c>
      <c r="R868" s="75">
        <v>5.3858039112051215E-3</v>
      </c>
      <c r="S868" s="75">
        <v>6.0552723599408848E-3</v>
      </c>
      <c r="T868" s="75">
        <v>2.7455766548377084E-3</v>
      </c>
      <c r="U868" s="76">
        <v>-2.6237311374625429E-3</v>
      </c>
      <c r="W868" s="42">
        <f t="shared" si="369"/>
        <v>43621</v>
      </c>
      <c r="X868" s="19">
        <f t="shared" ca="1" si="370"/>
        <v>-5.4401630433322705E-4</v>
      </c>
      <c r="Y868" s="46">
        <f t="shared" ca="1" si="378"/>
        <v>2.9595373938038234E-7</v>
      </c>
      <c r="Z868" s="19">
        <f t="shared" ca="1" si="379"/>
        <v>5.7967808706092289E-6</v>
      </c>
      <c r="AA868" s="46">
        <f t="shared" ca="1" si="380"/>
        <v>12.00715297343579</v>
      </c>
      <c r="AB868" s="47">
        <f t="shared" ca="1" si="381"/>
        <v>-0.22595318844123347</v>
      </c>
      <c r="AC868" s="46">
        <f t="shared" ca="1" si="382"/>
        <v>456</v>
      </c>
      <c r="AD868" s="46">
        <f t="shared" ca="1" si="383"/>
        <v>0.36208267090620033</v>
      </c>
      <c r="AE868" s="46">
        <f t="shared" ca="1" si="384"/>
        <v>-0.3528974243849981</v>
      </c>
      <c r="AF868" s="46">
        <f t="shared" ca="1" si="385"/>
        <v>-0.22595318844123347</v>
      </c>
      <c r="AG868" s="46">
        <f t="shared" ca="1" si="373"/>
        <v>7.3712775283956422E-2</v>
      </c>
      <c r="AH868" s="48">
        <f t="shared" ca="1" si="386"/>
        <v>5.105484336675957E-2</v>
      </c>
      <c r="AJ868" s="31">
        <f t="shared" si="374"/>
        <v>398</v>
      </c>
      <c r="AK868" s="20">
        <v>860</v>
      </c>
      <c r="AL868" s="20">
        <f t="shared" si="371"/>
        <v>5.7205725292270269E-2</v>
      </c>
      <c r="AM868" s="20">
        <f t="shared" si="372"/>
        <v>-5.559347488384165E-2</v>
      </c>
      <c r="AN868" s="20">
        <f t="shared" ca="1" si="387"/>
        <v>-8.4399888160453785E-4</v>
      </c>
      <c r="AO868" s="20">
        <f t="shared" ca="1" si="388"/>
        <v>-5.0210300214046676E-2</v>
      </c>
      <c r="AP868" s="20">
        <f t="shared" ca="1" si="375"/>
        <v>-2.6960004165083999E-3</v>
      </c>
      <c r="AQ868" s="31">
        <f t="shared" ca="1" si="376"/>
        <v>-2.2358971959752297E-2</v>
      </c>
      <c r="AR868" s="89">
        <f t="shared" ca="1" si="377"/>
        <v>-2.0964831705202018E-2</v>
      </c>
      <c r="AT868" s="64">
        <f t="shared" si="389"/>
        <v>-0.85775862068965514</v>
      </c>
      <c r="AU868" s="65">
        <f t="shared" ca="1" si="390"/>
        <v>-6.2345484091244807E-6</v>
      </c>
      <c r="AV868" s="66">
        <f t="shared" ca="1" si="391"/>
        <v>-3.7700564447009185E-4</v>
      </c>
    </row>
    <row r="869" spans="2:48" x14ac:dyDescent="0.2">
      <c r="B869" s="3">
        <v>39148</v>
      </c>
      <c r="C869" s="4">
        <v>1391.969971</v>
      </c>
      <c r="D869" s="4">
        <v>823.95001200000002</v>
      </c>
      <c r="E869" s="4">
        <v>775.90002400000003</v>
      </c>
      <c r="F869" s="4">
        <v>73.120002999999997</v>
      </c>
      <c r="G869" s="4">
        <v>100.599998</v>
      </c>
      <c r="I869" s="74">
        <v>39148</v>
      </c>
      <c r="J869" s="75">
        <f t="shared" si="364"/>
        <v>-2.4652703622453738E-3</v>
      </c>
      <c r="K869" s="75">
        <f t="shared" si="365"/>
        <v>2.1772392950100221E-3</v>
      </c>
      <c r="L869" s="75">
        <f t="shared" si="366"/>
        <v>-3.8259821549789979E-3</v>
      </c>
      <c r="M869" s="75">
        <f t="shared" si="367"/>
        <v>2.7366621815772977E-4</v>
      </c>
      <c r="N869" s="76">
        <f t="shared" si="368"/>
        <v>7.9587149211709357E-4</v>
      </c>
      <c r="P869" s="77">
        <v>43627</v>
      </c>
      <c r="Q869" s="78">
        <v>-3.4987997041555021E-4</v>
      </c>
      <c r="R869" s="78">
        <v>8.8848330209937375E-4</v>
      </c>
      <c r="S869" s="78">
        <v>-2.9208392368336947E-3</v>
      </c>
      <c r="T869" s="78">
        <v>5.0198054462975983E-3</v>
      </c>
      <c r="U869" s="79">
        <v>-1.8139514117193286E-4</v>
      </c>
      <c r="W869" s="44">
        <f t="shared" si="369"/>
        <v>43622</v>
      </c>
      <c r="X869" s="20">
        <f t="shared" ca="1" si="370"/>
        <v>-1.8139514117193286E-4</v>
      </c>
      <c r="Y869" s="20">
        <f t="shared" ca="1" si="378"/>
        <v>3.2904197240785455E-8</v>
      </c>
      <c r="Z869" s="20">
        <f t="shared" ca="1" si="379"/>
        <v>4.683123305570565E-6</v>
      </c>
      <c r="AA869" s="20">
        <f t="shared" ca="1" si="380"/>
        <v>12.264519175311873</v>
      </c>
      <c r="AB869" s="31">
        <f t="shared" ca="1" si="381"/>
        <v>-8.3821968075209113E-2</v>
      </c>
      <c r="AC869" s="20">
        <f t="shared" ca="1" si="382"/>
        <v>531</v>
      </c>
      <c r="AD869" s="20">
        <f t="shared" ca="1" si="383"/>
        <v>0.42170111287758344</v>
      </c>
      <c r="AE869" s="20">
        <f t="shared" ca="1" si="384"/>
        <v>-0.19754352326935548</v>
      </c>
      <c r="AF869" s="20">
        <f t="shared" ca="1" si="385"/>
        <v>-8.3821968075209113E-2</v>
      </c>
      <c r="AG869" s="20">
        <f t="shared" ca="1" si="373"/>
        <v>1.6736531440401877E-2</v>
      </c>
      <c r="AH869" s="45">
        <f t="shared" ca="1" si="386"/>
        <v>7.026122332001377E-3</v>
      </c>
      <c r="AJ869" s="47">
        <f t="shared" si="374"/>
        <v>397</v>
      </c>
      <c r="AK869" s="46">
        <v>861</v>
      </c>
      <c r="AL869" s="46">
        <f t="shared" si="371"/>
        <v>5.7205725292270269E-2</v>
      </c>
      <c r="AM869" s="46">
        <f t="shared" si="372"/>
        <v>-5.559347488384165E-2</v>
      </c>
      <c r="AN869" s="46">
        <f t="shared" ca="1" si="387"/>
        <v>-2.7661269676532308E-2</v>
      </c>
      <c r="AO869" s="94">
        <f t="shared" ca="1" si="388"/>
        <v>-4.6702610090461144E-2</v>
      </c>
      <c r="AP869" s="46">
        <f t="shared" ca="1" si="375"/>
        <v>-2.1518829858616178E-2</v>
      </c>
      <c r="AQ869" s="47">
        <f t="shared" ca="1" si="376"/>
        <v>2.5980281272062637E-2</v>
      </c>
      <c r="AR869" s="90">
        <f t="shared" ca="1" si="377"/>
        <v>2.6752433907779691E-2</v>
      </c>
      <c r="AT869" s="67">
        <f t="shared" si="389"/>
        <v>-0.85193133047210301</v>
      </c>
      <c r="AU869" s="56">
        <f t="shared" ca="1" si="390"/>
        <v>-3.9449535467419791E-4</v>
      </c>
      <c r="AV869" s="57">
        <f t="shared" ca="1" si="391"/>
        <v>-6.097210511503817E-4</v>
      </c>
    </row>
    <row r="870" spans="2:48" x14ac:dyDescent="0.2">
      <c r="B870" s="3">
        <v>39149</v>
      </c>
      <c r="C870" s="4">
        <v>1401.8900149999999</v>
      </c>
      <c r="D870" s="4">
        <v>829.95001200000002</v>
      </c>
      <c r="E870" s="4">
        <v>781.14001499999995</v>
      </c>
      <c r="F870" s="4">
        <v>73.980002999999996</v>
      </c>
      <c r="G870" s="4">
        <v>100.510002</v>
      </c>
      <c r="I870" s="77">
        <v>39149</v>
      </c>
      <c r="J870" s="78">
        <f t="shared" si="364"/>
        <v>7.1266221302700517E-3</v>
      </c>
      <c r="K870" s="78">
        <f t="shared" si="365"/>
        <v>7.2819951606481678E-3</v>
      </c>
      <c r="L870" s="78">
        <f t="shared" si="366"/>
        <v>6.7534358008989031E-3</v>
      </c>
      <c r="M870" s="78">
        <f t="shared" si="367"/>
        <v>1.1761487482433493E-2</v>
      </c>
      <c r="N870" s="79">
        <f t="shared" si="368"/>
        <v>-8.9459246311316331E-4</v>
      </c>
      <c r="P870" s="74">
        <v>43628</v>
      </c>
      <c r="Q870" s="75">
        <v>-2.0375792034881624E-3</v>
      </c>
      <c r="R870" s="75">
        <v>-1.1345431404958717E-3</v>
      </c>
      <c r="S870" s="75">
        <v>4.4766607205200308E-4</v>
      </c>
      <c r="T870" s="75">
        <v>-7.4163462993794456E-3</v>
      </c>
      <c r="U870" s="76">
        <v>1.2701868874053137E-3</v>
      </c>
      <c r="W870" s="42">
        <f t="shared" si="369"/>
        <v>43623</v>
      </c>
      <c r="X870" s="19">
        <f t="shared" ca="1" si="370"/>
        <v>2.8125385337277155E-3</v>
      </c>
      <c r="Y870" s="46">
        <f t="shared" ca="1" si="378"/>
        <v>7.9103730037032475E-6</v>
      </c>
      <c r="Z870" s="19">
        <f t="shared" ca="1" si="379"/>
        <v>3.7916772260494043E-6</v>
      </c>
      <c r="AA870" s="46">
        <f t="shared" ca="1" si="380"/>
        <v>10.396455686121451</v>
      </c>
      <c r="AB870" s="47">
        <f t="shared" ca="1" si="381"/>
        <v>1.4443844400939962</v>
      </c>
      <c r="AC870" s="46">
        <f t="shared" ca="1" si="382"/>
        <v>1188</v>
      </c>
      <c r="AD870" s="46">
        <f t="shared" ca="1" si="383"/>
        <v>0.94395866454689981</v>
      </c>
      <c r="AE870" s="46">
        <f t="shared" ca="1" si="384"/>
        <v>1.5889013299014185</v>
      </c>
      <c r="AF870" s="46">
        <f t="shared" ca="1" si="385"/>
        <v>1.4443844400939962</v>
      </c>
      <c r="AG870" s="46">
        <f t="shared" ca="1" si="373"/>
        <v>1.9567440046141655</v>
      </c>
      <c r="AH870" s="48">
        <f t="shared" ca="1" si="386"/>
        <v>2.0862464107856469</v>
      </c>
      <c r="AJ870" s="31">
        <f t="shared" si="374"/>
        <v>396</v>
      </c>
      <c r="AK870" s="20">
        <v>862</v>
      </c>
      <c r="AL870" s="20">
        <f t="shared" si="371"/>
        <v>5.7205725292270269E-2</v>
      </c>
      <c r="AM870" s="20">
        <f t="shared" si="372"/>
        <v>-5.559347488384165E-2</v>
      </c>
      <c r="AN870" s="20">
        <f t="shared" ca="1" si="387"/>
        <v>2.6973363786013234E-2</v>
      </c>
      <c r="AO870" s="20">
        <f t="shared" ca="1" si="388"/>
        <v>-5.5986908771507547E-2</v>
      </c>
      <c r="AP870" s="20">
        <f t="shared" ca="1" si="375"/>
        <v>-8.5926127877613209E-3</v>
      </c>
      <c r="AQ870" s="31">
        <f t="shared" ca="1" si="376"/>
        <v>-4.5482378484140072E-2</v>
      </c>
      <c r="AR870" s="89">
        <f t="shared" ca="1" si="377"/>
        <v>-4.9396905910141384E-2</v>
      </c>
      <c r="AT870" s="64">
        <f t="shared" si="389"/>
        <v>-0.84615384615384615</v>
      </c>
      <c r="AU870" s="65">
        <f t="shared" ca="1" si="390"/>
        <v>-6.2474072286491773E-5</v>
      </c>
      <c r="AV870" s="66">
        <f t="shared" ca="1" si="391"/>
        <v>-2.0646613421883824E-3</v>
      </c>
    </row>
    <row r="871" spans="2:48" x14ac:dyDescent="0.2">
      <c r="B871" s="3">
        <v>39150</v>
      </c>
      <c r="C871" s="4">
        <v>1402.839966</v>
      </c>
      <c r="D871" s="4">
        <v>832.84002699999996</v>
      </c>
      <c r="E871" s="4">
        <v>785.11999500000002</v>
      </c>
      <c r="F871" s="4">
        <v>74.099997999999999</v>
      </c>
      <c r="G871" s="4">
        <v>100.230003</v>
      </c>
      <c r="I871" s="74">
        <v>39150</v>
      </c>
      <c r="J871" s="75">
        <f t="shared" si="364"/>
        <v>6.7762163210789077E-4</v>
      </c>
      <c r="K871" s="75">
        <f t="shared" si="365"/>
        <v>3.4821555011917372E-3</v>
      </c>
      <c r="L871" s="75">
        <f t="shared" si="366"/>
        <v>5.0950916910844322E-3</v>
      </c>
      <c r="M871" s="75">
        <f t="shared" si="367"/>
        <v>1.6219923646124069E-3</v>
      </c>
      <c r="N871" s="76">
        <f t="shared" si="368"/>
        <v>-2.7857824537701596E-3</v>
      </c>
      <c r="P871" s="77">
        <v>43629</v>
      </c>
      <c r="Q871" s="78">
        <v>4.0973820210256431E-3</v>
      </c>
      <c r="R871" s="78">
        <v>5.6422502595678261E-3</v>
      </c>
      <c r="S871" s="78">
        <v>1.0534356450009583E-2</v>
      </c>
      <c r="T871" s="78">
        <v>9.1486730970227563E-4</v>
      </c>
      <c r="U871" s="79">
        <v>2.1746737751479582E-3</v>
      </c>
      <c r="W871" s="44">
        <f t="shared" si="369"/>
        <v>43626</v>
      </c>
      <c r="X871" s="20">
        <f t="shared" ca="1" si="370"/>
        <v>-2.6237311374625429E-3</v>
      </c>
      <c r="Y871" s="20">
        <f t="shared" ca="1" si="378"/>
        <v>6.8839650816904889E-6</v>
      </c>
      <c r="Z871" s="20">
        <f t="shared" ca="1" si="379"/>
        <v>5.1910050673745256E-6</v>
      </c>
      <c r="AA871" s="20">
        <f t="shared" ca="1" si="380"/>
        <v>10.842449847613491</v>
      </c>
      <c r="AB871" s="31">
        <f t="shared" ca="1" si="381"/>
        <v>-1.1515786457387602</v>
      </c>
      <c r="AC871" s="20">
        <f t="shared" ca="1" si="382"/>
        <v>117</v>
      </c>
      <c r="AD871" s="20">
        <f t="shared" ca="1" si="383"/>
        <v>9.2607313195548491E-2</v>
      </c>
      <c r="AE871" s="20">
        <f t="shared" ca="1" si="384"/>
        <v>-1.324868933495053</v>
      </c>
      <c r="AF871" s="20">
        <f t="shared" ca="1" si="385"/>
        <v>-1.1515786457387602</v>
      </c>
      <c r="AG871" s="20">
        <f t="shared" ca="1" si="373"/>
        <v>1.4331116766421526</v>
      </c>
      <c r="AH871" s="45">
        <f t="shared" ca="1" si="386"/>
        <v>1.3261333773215171</v>
      </c>
      <c r="AJ871" s="47">
        <f t="shared" si="374"/>
        <v>395</v>
      </c>
      <c r="AK871" s="46">
        <v>863</v>
      </c>
      <c r="AL871" s="46">
        <f t="shared" si="371"/>
        <v>5.7205725292270269E-2</v>
      </c>
      <c r="AM871" s="46">
        <f t="shared" si="372"/>
        <v>-5.559347488384165E-2</v>
      </c>
      <c r="AN871" s="46">
        <f t="shared" ca="1" si="387"/>
        <v>8.2555194832072604E-2</v>
      </c>
      <c r="AO871" s="94">
        <f t="shared" ca="1" si="388"/>
        <v>-3.954051918967854E-2</v>
      </c>
      <c r="AP871" s="46">
        <f t="shared" ca="1" si="375"/>
        <v>5.3895524742098688E-2</v>
      </c>
      <c r="AQ871" s="47">
        <f t="shared" ca="1" si="376"/>
        <v>-1.6240804839036248E-2</v>
      </c>
      <c r="AR871" s="90">
        <f t="shared" ca="1" si="377"/>
        <v>-1.6637218782033565E-2</v>
      </c>
      <c r="AT871" s="67">
        <f t="shared" si="389"/>
        <v>-0.84042553191489366</v>
      </c>
      <c r="AU871" s="56">
        <f t="shared" ca="1" si="390"/>
        <v>-2.4412072275624211E-3</v>
      </c>
      <c r="AV871" s="57">
        <f t="shared" ca="1" si="391"/>
        <v>-2.3262730697126368E-4</v>
      </c>
    </row>
    <row r="872" spans="2:48" x14ac:dyDescent="0.2">
      <c r="B872" s="3">
        <v>39153</v>
      </c>
      <c r="C872" s="4">
        <v>1406.599976</v>
      </c>
      <c r="D872" s="4">
        <v>836.13000499999998</v>
      </c>
      <c r="E872" s="4">
        <v>789</v>
      </c>
      <c r="F872" s="4">
        <v>74.580001999999993</v>
      </c>
      <c r="G872" s="4">
        <v>100.540001</v>
      </c>
      <c r="I872" s="77">
        <v>39153</v>
      </c>
      <c r="J872" s="78">
        <f t="shared" si="364"/>
        <v>2.6802843454204568E-3</v>
      </c>
      <c r="K872" s="78">
        <f t="shared" si="365"/>
        <v>3.950312056747507E-3</v>
      </c>
      <c r="L872" s="78">
        <f t="shared" si="366"/>
        <v>4.9419261064673082E-3</v>
      </c>
      <c r="M872" s="78">
        <f t="shared" si="367"/>
        <v>6.4777869494678517E-3</v>
      </c>
      <c r="N872" s="79">
        <f t="shared" si="368"/>
        <v>3.0928663146902961E-3</v>
      </c>
      <c r="P872" s="74">
        <v>43630</v>
      </c>
      <c r="Q872" s="75">
        <v>-1.6115122119045825E-3</v>
      </c>
      <c r="R872" s="75">
        <v>-6.5517568150990496E-3</v>
      </c>
      <c r="S872" s="75">
        <v>-8.6600133973559635E-3</v>
      </c>
      <c r="T872" s="75">
        <v>-7.3125381979363283E-3</v>
      </c>
      <c r="U872" s="76">
        <v>-2.7122966132428125E-4</v>
      </c>
      <c r="W872" s="42">
        <f t="shared" si="369"/>
        <v>43627</v>
      </c>
      <c r="X872" s="19">
        <f t="shared" ca="1" si="370"/>
        <v>-1.8139514117193286E-4</v>
      </c>
      <c r="Y872" s="46">
        <f t="shared" ca="1" si="378"/>
        <v>3.2904197240785455E-8</v>
      </c>
      <c r="Z872" s="19">
        <f t="shared" ca="1" si="379"/>
        <v>5.9566381376774083E-6</v>
      </c>
      <c r="AA872" s="46">
        <f t="shared" ca="1" si="380"/>
        <v>12.025480352529422</v>
      </c>
      <c r="AB872" s="47">
        <f t="shared" ca="1" si="381"/>
        <v>-7.4323309700964346E-2</v>
      </c>
      <c r="AC872" s="46">
        <f t="shared" ca="1" si="382"/>
        <v>534</v>
      </c>
      <c r="AD872" s="46">
        <f t="shared" ca="1" si="383"/>
        <v>0.42408585055643877</v>
      </c>
      <c r="AE872" s="46">
        <f t="shared" ca="1" si="384"/>
        <v>-0.1914517219937121</v>
      </c>
      <c r="AF872" s="46">
        <f t="shared" ca="1" si="385"/>
        <v>-7.4323309700964346E-2</v>
      </c>
      <c r="AG872" s="46">
        <f t="shared" ca="1" si="373"/>
        <v>1.4369077889767152E-2</v>
      </c>
      <c r="AH872" s="48">
        <f t="shared" ca="1" si="386"/>
        <v>5.5239543649054611E-3</v>
      </c>
      <c r="AJ872" s="31">
        <f t="shared" si="374"/>
        <v>394</v>
      </c>
      <c r="AK872" s="20">
        <v>864</v>
      </c>
      <c r="AL872" s="20">
        <f t="shared" si="371"/>
        <v>5.7205725292270269E-2</v>
      </c>
      <c r="AM872" s="20">
        <f t="shared" si="372"/>
        <v>-5.559347488384165E-2</v>
      </c>
      <c r="AN872" s="20">
        <f t="shared" ca="1" si="387"/>
        <v>4.8944006169301189E-2</v>
      </c>
      <c r="AO872" s="20">
        <f t="shared" ca="1" si="388"/>
        <v>-3.3211244904395639E-4</v>
      </c>
      <c r="AP872" s="20">
        <f t="shared" ca="1" si="375"/>
        <v>6.8574423977712504E-2</v>
      </c>
      <c r="AQ872" s="31">
        <f t="shared" ca="1" si="376"/>
        <v>7.0227830294066027E-2</v>
      </c>
      <c r="AR872" s="89">
        <f t="shared" ca="1" si="377"/>
        <v>6.6153745374802786E-2</v>
      </c>
      <c r="AT872" s="64">
        <f t="shared" si="389"/>
        <v>-0.8347457627118644</v>
      </c>
      <c r="AU872" s="65">
        <f t="shared" ca="1" si="390"/>
        <v>-3.9253515673872419E-3</v>
      </c>
      <c r="AV872" s="66">
        <f t="shared" ca="1" si="391"/>
        <v>-3.6531129294131589E-3</v>
      </c>
    </row>
    <row r="873" spans="2:48" x14ac:dyDescent="0.2">
      <c r="B873" s="3">
        <v>39154</v>
      </c>
      <c r="C873" s="4">
        <v>1377.9499510000001</v>
      </c>
      <c r="D873" s="4">
        <v>819.47997999999995</v>
      </c>
      <c r="E873" s="4">
        <v>769.11999500000002</v>
      </c>
      <c r="F873" s="4">
        <v>72.800003000000004</v>
      </c>
      <c r="G873" s="4">
        <v>100.800003</v>
      </c>
      <c r="I873" s="74">
        <v>39154</v>
      </c>
      <c r="J873" s="75">
        <f t="shared" si="364"/>
        <v>-2.0368282019649284E-2</v>
      </c>
      <c r="K873" s="75">
        <f t="shared" si="365"/>
        <v>-1.9913201177369576E-2</v>
      </c>
      <c r="L873" s="75">
        <f t="shared" si="366"/>
        <v>-2.5196457541191361E-2</v>
      </c>
      <c r="M873" s="75">
        <f t="shared" si="367"/>
        <v>-2.3866974420300894E-2</v>
      </c>
      <c r="N873" s="76">
        <f t="shared" si="368"/>
        <v>2.5860552756509329E-3</v>
      </c>
      <c r="P873" s="77">
        <v>43633</v>
      </c>
      <c r="Q873" s="78">
        <v>9.3174944704672792E-4</v>
      </c>
      <c r="R873" s="78">
        <v>-1.8947376292854749E-4</v>
      </c>
      <c r="S873" s="78">
        <v>6.7323481116584568E-3</v>
      </c>
      <c r="T873" s="78">
        <v>-2.0411324713853613E-2</v>
      </c>
      <c r="U873" s="79">
        <v>-2.7131229085637561E-4</v>
      </c>
      <c r="W873" s="44">
        <f t="shared" si="369"/>
        <v>43628</v>
      </c>
      <c r="X873" s="20">
        <f t="shared" ca="1" si="370"/>
        <v>1.2701868874053137E-3</v>
      </c>
      <c r="Y873" s="20">
        <f t="shared" ca="1" si="378"/>
        <v>1.6133747289363991E-6</v>
      </c>
      <c r="Z873" s="20">
        <f t="shared" ca="1" si="379"/>
        <v>4.7325011991767451E-6</v>
      </c>
      <c r="AA873" s="20">
        <f t="shared" ca="1" si="380"/>
        <v>11.920142950841877</v>
      </c>
      <c r="AB873" s="31">
        <f t="shared" ca="1" si="381"/>
        <v>0.58387819759713411</v>
      </c>
      <c r="AC873" s="20">
        <f t="shared" ca="1" si="382"/>
        <v>932</v>
      </c>
      <c r="AD873" s="20">
        <f t="shared" ca="1" si="383"/>
        <v>0.74046104928457868</v>
      </c>
      <c r="AE873" s="20">
        <f t="shared" ca="1" si="384"/>
        <v>0.64476744557495902</v>
      </c>
      <c r="AF873" s="20">
        <f t="shared" ca="1" si="385"/>
        <v>0.58387819759713411</v>
      </c>
      <c r="AG873" s="20">
        <f t="shared" ca="1" si="373"/>
        <v>0.28979963966145778</v>
      </c>
      <c r="AH873" s="45">
        <f t="shared" ca="1" si="386"/>
        <v>0.34091374962927806</v>
      </c>
      <c r="AJ873" s="47">
        <f t="shared" si="374"/>
        <v>393</v>
      </c>
      <c r="AK873" s="46">
        <v>865</v>
      </c>
      <c r="AL873" s="46">
        <f t="shared" si="371"/>
        <v>5.7205725292270269E-2</v>
      </c>
      <c r="AM873" s="46">
        <f t="shared" si="372"/>
        <v>-5.559347488384165E-2</v>
      </c>
      <c r="AN873" s="46">
        <f t="shared" ca="1" si="387"/>
        <v>1.7412130157094165E-2</v>
      </c>
      <c r="AO873" s="94">
        <f t="shared" ca="1" si="388"/>
        <v>-2.2561321226937658E-2</v>
      </c>
      <c r="AP873" s="46">
        <f t="shared" ca="1" si="375"/>
        <v>1.1131588762933681E-2</v>
      </c>
      <c r="AQ873" s="47">
        <f t="shared" ca="1" si="376"/>
        <v>-1.4335540813887104E-2</v>
      </c>
      <c r="AR873" s="90">
        <f t="shared" ca="1" si="377"/>
        <v>-1.4672560504506771E-2</v>
      </c>
      <c r="AT873" s="67">
        <f t="shared" si="389"/>
        <v>-0.82911392405063289</v>
      </c>
      <c r="AU873" s="56">
        <f t="shared" ca="1" si="390"/>
        <v>-1.0273738708041997E-4</v>
      </c>
      <c r="AV873" s="57">
        <f t="shared" ca="1" si="391"/>
        <v>-1.7849498835665803E-4</v>
      </c>
    </row>
    <row r="874" spans="2:48" x14ac:dyDescent="0.2">
      <c r="B874" s="3">
        <v>39155</v>
      </c>
      <c r="C874" s="4">
        <v>1387.170044</v>
      </c>
      <c r="D874" s="4">
        <v>822.80999799999995</v>
      </c>
      <c r="E874" s="4">
        <v>775.67999299999997</v>
      </c>
      <c r="F874" s="4">
        <v>72.830001999999993</v>
      </c>
      <c r="G874" s="4">
        <v>100.68</v>
      </c>
      <c r="I874" s="77">
        <v>39155</v>
      </c>
      <c r="J874" s="78">
        <f t="shared" si="364"/>
        <v>6.6911668259857617E-3</v>
      </c>
      <c r="K874" s="78">
        <f t="shared" si="365"/>
        <v>4.0635745610283188E-3</v>
      </c>
      <c r="L874" s="78">
        <f t="shared" si="366"/>
        <v>8.5292256639355087E-3</v>
      </c>
      <c r="M874" s="78">
        <f t="shared" si="367"/>
        <v>4.1207415884295291E-4</v>
      </c>
      <c r="N874" s="79">
        <f t="shared" si="368"/>
        <v>-1.1905059169491986E-3</v>
      </c>
      <c r="P874" s="74">
        <v>43634</v>
      </c>
      <c r="Q874" s="75">
        <v>9.7173998269550303E-3</v>
      </c>
      <c r="R874" s="75">
        <v>1.1471033462069683E-2</v>
      </c>
      <c r="S874" s="75">
        <v>1.1404325558636482E-2</v>
      </c>
      <c r="T874" s="75">
        <v>1.3316590527445174E-2</v>
      </c>
      <c r="U874" s="76">
        <v>2.7139044444191344E-3</v>
      </c>
      <c r="W874" s="42">
        <f t="shared" si="369"/>
        <v>43629</v>
      </c>
      <c r="X874" s="19">
        <f t="shared" ca="1" si="370"/>
        <v>2.1746737751479582E-3</v>
      </c>
      <c r="Y874" s="46">
        <f t="shared" ca="1" si="378"/>
        <v>4.7292060283162726E-6</v>
      </c>
      <c r="Z874" s="19">
        <f t="shared" ca="1" si="379"/>
        <v>4.2410346549811406E-6</v>
      </c>
      <c r="AA874" s="46">
        <f t="shared" ca="1" si="380"/>
        <v>11.255596626831586</v>
      </c>
      <c r="AB874" s="47">
        <f t="shared" ca="1" si="381"/>
        <v>1.05598611224591</v>
      </c>
      <c r="AC874" s="46">
        <f t="shared" ca="1" si="382"/>
        <v>1105</v>
      </c>
      <c r="AD874" s="46">
        <f t="shared" ca="1" si="383"/>
        <v>0.87798092209856915</v>
      </c>
      <c r="AE874" s="46">
        <f t="shared" ca="1" si="384"/>
        <v>1.1649526599924016</v>
      </c>
      <c r="AF874" s="46">
        <f t="shared" ca="1" si="385"/>
        <v>1.05598611224591</v>
      </c>
      <c r="AG874" s="46">
        <f t="shared" ca="1" si="373"/>
        <v>1.0209856254325933</v>
      </c>
      <c r="AH874" s="48">
        <f t="shared" ca="1" si="386"/>
        <v>1.1151066692562319</v>
      </c>
      <c r="AJ874" s="31">
        <f t="shared" si="374"/>
        <v>392</v>
      </c>
      <c r="AK874" s="20">
        <v>866</v>
      </c>
      <c r="AL874" s="20">
        <f t="shared" si="371"/>
        <v>5.7205725292270269E-2</v>
      </c>
      <c r="AM874" s="20">
        <f t="shared" si="372"/>
        <v>-5.559347488384165E-2</v>
      </c>
      <c r="AN874" s="20">
        <f t="shared" ca="1" si="387"/>
        <v>1.2899456904736924E-2</v>
      </c>
      <c r="AO874" s="20">
        <f t="shared" ca="1" si="388"/>
        <v>-4.5412209336102384E-2</v>
      </c>
      <c r="AP874" s="20">
        <f t="shared" ca="1" si="375"/>
        <v>5.0422258778880624E-2</v>
      </c>
      <c r="AQ874" s="31">
        <f t="shared" ca="1" si="376"/>
        <v>-4.2523729987367712E-2</v>
      </c>
      <c r="AR874" s="89">
        <f t="shared" ca="1" si="377"/>
        <v>-3.967786486101247E-2</v>
      </c>
      <c r="AT874" s="64">
        <f t="shared" si="389"/>
        <v>-0.82352941176470584</v>
      </c>
      <c r="AU874" s="65">
        <f t="shared" ca="1" si="390"/>
        <v>-2.0937446191236267E-3</v>
      </c>
      <c r="AV874" s="66">
        <f t="shared" ca="1" si="391"/>
        <v>-1.2965094964119267E-3</v>
      </c>
    </row>
    <row r="875" spans="2:48" x14ac:dyDescent="0.2">
      <c r="B875" s="3">
        <v>39156</v>
      </c>
      <c r="C875" s="4">
        <v>1392.280029</v>
      </c>
      <c r="D875" s="4">
        <v>828.44000200000005</v>
      </c>
      <c r="E875" s="4">
        <v>783.60998500000005</v>
      </c>
      <c r="F875" s="4">
        <v>73.160004000000001</v>
      </c>
      <c r="G875" s="4">
        <v>100.57</v>
      </c>
      <c r="I875" s="74">
        <v>39156</v>
      </c>
      <c r="J875" s="75">
        <f t="shared" si="364"/>
        <v>3.6837480899350014E-3</v>
      </c>
      <c r="K875" s="75">
        <f t="shared" si="365"/>
        <v>6.8424107797485697E-3</v>
      </c>
      <c r="L875" s="75">
        <f t="shared" si="366"/>
        <v>1.0223277732522469E-2</v>
      </c>
      <c r="M875" s="75">
        <f t="shared" si="367"/>
        <v>4.531127158283031E-3</v>
      </c>
      <c r="N875" s="76">
        <f t="shared" si="368"/>
        <v>-1.0925705204610015E-3</v>
      </c>
      <c r="P875" s="77">
        <v>43635</v>
      </c>
      <c r="Q875" s="78">
        <v>2.9851635678176751E-3</v>
      </c>
      <c r="R875" s="78">
        <v>2.9146043510815782E-3</v>
      </c>
      <c r="S875" s="78">
        <v>3.4510853673465724E-3</v>
      </c>
      <c r="T875" s="78">
        <v>6.1843228200368951E-3</v>
      </c>
      <c r="U875" s="79">
        <v>3.4284104449083257E-3</v>
      </c>
      <c r="W875" s="44">
        <f t="shared" si="369"/>
        <v>43630</v>
      </c>
      <c r="X875" s="20">
        <f t="shared" ca="1" si="370"/>
        <v>-2.7122966132428125E-4</v>
      </c>
      <c r="Y875" s="20">
        <f t="shared" ca="1" si="378"/>
        <v>7.3565529182084314E-8</v>
      </c>
      <c r="Z875" s="20">
        <f t="shared" ca="1" si="379"/>
        <v>4.6919314804575704E-6</v>
      </c>
      <c r="AA875" s="20">
        <f t="shared" ca="1" si="380"/>
        <v>12.25398707400425</v>
      </c>
      <c r="AB875" s="31">
        <f t="shared" ca="1" si="381"/>
        <v>-0.12521643964938403</v>
      </c>
      <c r="AC875" s="20">
        <f t="shared" ca="1" si="382"/>
        <v>506</v>
      </c>
      <c r="AD875" s="20">
        <f t="shared" ca="1" si="383"/>
        <v>0.4018282988871224</v>
      </c>
      <c r="AE875" s="20">
        <f t="shared" ca="1" si="384"/>
        <v>-0.24861759390321234</v>
      </c>
      <c r="AF875" s="20">
        <f t="shared" ca="1" si="385"/>
        <v>-0.12521643964938403</v>
      </c>
      <c r="AG875" s="20">
        <f t="shared" ca="1" si="373"/>
        <v>2.9160418347304928E-2</v>
      </c>
      <c r="AH875" s="45">
        <f t="shared" ca="1" si="386"/>
        <v>1.5679156758467837E-2</v>
      </c>
      <c r="AJ875" s="47">
        <f t="shared" si="374"/>
        <v>391</v>
      </c>
      <c r="AK875" s="46">
        <v>867</v>
      </c>
      <c r="AL875" s="46">
        <f t="shared" si="371"/>
        <v>5.7205725292270269E-2</v>
      </c>
      <c r="AM875" s="46">
        <f t="shared" si="372"/>
        <v>-5.559347488384165E-2</v>
      </c>
      <c r="AN875" s="46">
        <f t="shared" ca="1" si="387"/>
        <v>-3.7225419548071507E-2</v>
      </c>
      <c r="AO875" s="94">
        <f t="shared" ca="1" si="388"/>
        <v>-3.5060708801486859E-2</v>
      </c>
      <c r="AP875" s="46">
        <f t="shared" ca="1" si="375"/>
        <v>-5.3311783121718727E-2</v>
      </c>
      <c r="AQ875" s="47">
        <f t="shared" ca="1" si="376"/>
        <v>-2.7517398987368623E-2</v>
      </c>
      <c r="AR875" s="90">
        <f t="shared" ca="1" si="377"/>
        <v>-2.5468598889029238E-2</v>
      </c>
      <c r="AT875" s="67">
        <f t="shared" si="389"/>
        <v>-0.81799163179916323</v>
      </c>
      <c r="AU875" s="56">
        <f t="shared" ca="1" si="390"/>
        <v>-2.324851823996475E-3</v>
      </c>
      <c r="AV875" s="57">
        <f t="shared" ca="1" si="391"/>
        <v>-5.305898869953393E-4</v>
      </c>
    </row>
    <row r="876" spans="2:48" x14ac:dyDescent="0.2">
      <c r="B876" s="3">
        <v>39157</v>
      </c>
      <c r="C876" s="4">
        <v>1386.9499510000001</v>
      </c>
      <c r="D876" s="4">
        <v>823.89001499999995</v>
      </c>
      <c r="E876" s="4">
        <v>778.77002000000005</v>
      </c>
      <c r="F876" s="4">
        <v>73.25</v>
      </c>
      <c r="G876" s="4">
        <v>100.58000199999999</v>
      </c>
      <c r="I876" s="77">
        <v>39157</v>
      </c>
      <c r="J876" s="78">
        <f t="shared" si="364"/>
        <v>-3.8283088811007842E-3</v>
      </c>
      <c r="K876" s="78">
        <f t="shared" si="365"/>
        <v>-5.492234789502717E-3</v>
      </c>
      <c r="L876" s="78">
        <f t="shared" si="366"/>
        <v>-6.1764973553776322E-3</v>
      </c>
      <c r="M876" s="78">
        <f t="shared" si="367"/>
        <v>1.2301256845201826E-3</v>
      </c>
      <c r="N876" s="79">
        <f t="shared" si="368"/>
        <v>9.9453117231779526E-5</v>
      </c>
      <c r="P876" s="74">
        <v>43636</v>
      </c>
      <c r="Q876" s="75">
        <v>9.4721852919278631E-3</v>
      </c>
      <c r="R876" s="75">
        <v>6.7412181583952485E-3</v>
      </c>
      <c r="S876" s="75">
        <v>5.0849420947411562E-3</v>
      </c>
      <c r="T876" s="75">
        <v>8.7584508679026691E-3</v>
      </c>
      <c r="U876" s="76">
        <v>1.7083527988819597E-3</v>
      </c>
      <c r="W876" s="42">
        <f t="shared" si="369"/>
        <v>43633</v>
      </c>
      <c r="X876" s="19">
        <f t="shared" ca="1" si="370"/>
        <v>-2.7131229085637561E-4</v>
      </c>
      <c r="Y876" s="46">
        <f t="shared" ca="1" si="378"/>
        <v>7.3610359169734564E-8</v>
      </c>
      <c r="Z876" s="19">
        <f t="shared" ca="1" si="379"/>
        <v>3.8088066525500126E-6</v>
      </c>
      <c r="AA876" s="46">
        <f t="shared" ca="1" si="380"/>
        <v>12.458868274900912</v>
      </c>
      <c r="AB876" s="47">
        <f t="shared" ca="1" si="381"/>
        <v>-0.1390192703925556</v>
      </c>
      <c r="AC876" s="46">
        <f t="shared" ca="1" si="382"/>
        <v>502</v>
      </c>
      <c r="AD876" s="46">
        <f t="shared" ca="1" si="383"/>
        <v>0.39864864864864863</v>
      </c>
      <c r="AE876" s="46">
        <f t="shared" ca="1" si="384"/>
        <v>-0.25684646731159</v>
      </c>
      <c r="AF876" s="46">
        <f t="shared" ca="1" si="385"/>
        <v>-0.1390192703925556</v>
      </c>
      <c r="AG876" s="46">
        <f t="shared" ca="1" si="373"/>
        <v>3.4064995695934366E-2</v>
      </c>
      <c r="AH876" s="48">
        <f t="shared" ca="1" si="386"/>
        <v>1.9326357540478487E-2</v>
      </c>
      <c r="AJ876" s="31">
        <f t="shared" si="374"/>
        <v>390</v>
      </c>
      <c r="AK876" s="20">
        <v>868</v>
      </c>
      <c r="AL876" s="20">
        <f t="shared" si="371"/>
        <v>5.7205725292270269E-2</v>
      </c>
      <c r="AM876" s="20">
        <f t="shared" si="372"/>
        <v>-5.559347488384165E-2</v>
      </c>
      <c r="AN876" s="20">
        <f t="shared" ca="1" si="387"/>
        <v>4.3557831791202553E-2</v>
      </c>
      <c r="AO876" s="20">
        <f t="shared" ca="1" si="388"/>
        <v>-3.5152523553691442E-3</v>
      </c>
      <c r="AP876" s="20">
        <f t="shared" ca="1" si="375"/>
        <v>5.3168935855366514E-2</v>
      </c>
      <c r="AQ876" s="31">
        <f t="shared" ca="1" si="376"/>
        <v>-9.9033809966289407E-3</v>
      </c>
      <c r="AR876" s="89">
        <f t="shared" ca="1" si="377"/>
        <v>-7.1163984046464582E-3</v>
      </c>
      <c r="AT876" s="64">
        <f t="shared" si="389"/>
        <v>-0.8125</v>
      </c>
      <c r="AU876" s="65">
        <f t="shared" ca="1" si="390"/>
        <v>-2.296885288743564E-3</v>
      </c>
      <c r="AV876" s="66">
        <f t="shared" ca="1" si="391"/>
        <v>-4.1147540081094407E-5</v>
      </c>
    </row>
    <row r="877" spans="2:48" x14ac:dyDescent="0.2">
      <c r="B877" s="3">
        <v>39160</v>
      </c>
      <c r="C877" s="4">
        <v>1402.0600589999999</v>
      </c>
      <c r="D877" s="4">
        <v>832.57000700000003</v>
      </c>
      <c r="E877" s="4">
        <v>787.04998799999998</v>
      </c>
      <c r="F877" s="4">
        <v>74.379997000000003</v>
      </c>
      <c r="G877" s="4">
        <v>100.510002</v>
      </c>
      <c r="I877" s="74">
        <v>39160</v>
      </c>
      <c r="J877" s="75">
        <f t="shared" si="364"/>
        <v>1.0894486847997195E-2</v>
      </c>
      <c r="K877" s="75">
        <f t="shared" si="365"/>
        <v>1.0535377103702471E-2</v>
      </c>
      <c r="L877" s="75">
        <f t="shared" si="366"/>
        <v>1.0632109335693148E-2</v>
      </c>
      <c r="M877" s="75">
        <f t="shared" si="367"/>
        <v>1.5426580204778198E-2</v>
      </c>
      <c r="N877" s="76">
        <f t="shared" si="368"/>
        <v>-6.9596339837011724E-4</v>
      </c>
      <c r="P877" s="77">
        <v>43637</v>
      </c>
      <c r="Q877" s="78">
        <v>-1.2592228928593192E-3</v>
      </c>
      <c r="R877" s="78">
        <v>-6.0981042505377425E-3</v>
      </c>
      <c r="S877" s="78">
        <v>-8.8647737360953941E-3</v>
      </c>
      <c r="T877" s="78">
        <v>-4.2650265265795984E-3</v>
      </c>
      <c r="U877" s="79">
        <v>-2.6030068179514984E-3</v>
      </c>
      <c r="W877" s="44">
        <f t="shared" si="369"/>
        <v>43634</v>
      </c>
      <c r="X877" s="20">
        <f t="shared" ca="1" si="370"/>
        <v>2.7139044444191344E-3</v>
      </c>
      <c r="Y877" s="20">
        <f t="shared" ca="1" si="378"/>
        <v>7.3652773334379307E-6</v>
      </c>
      <c r="Z877" s="20">
        <f t="shared" ca="1" si="379"/>
        <v>3.156399571058606E-6</v>
      </c>
      <c r="AA877" s="20">
        <f t="shared" ca="1" si="380"/>
        <v>10.332635920804332</v>
      </c>
      <c r="AB877" s="31">
        <f t="shared" ca="1" si="381"/>
        <v>1.5275610087295934</v>
      </c>
      <c r="AC877" s="20">
        <f t="shared" ca="1" si="382"/>
        <v>1199</v>
      </c>
      <c r="AD877" s="20">
        <f t="shared" ca="1" si="383"/>
        <v>0.95270270270270274</v>
      </c>
      <c r="AE877" s="20">
        <f t="shared" ca="1" si="384"/>
        <v>1.6716437380157472</v>
      </c>
      <c r="AF877" s="20">
        <f t="shared" ca="1" si="385"/>
        <v>1.5275610087295934</v>
      </c>
      <c r="AG877" s="20">
        <f t="shared" ca="1" si="373"/>
        <v>2.1963632132986164</v>
      </c>
      <c r="AH877" s="45">
        <f t="shared" ca="1" si="386"/>
        <v>2.333442635390973</v>
      </c>
      <c r="AJ877" s="47">
        <f t="shared" si="374"/>
        <v>389</v>
      </c>
      <c r="AK877" s="46">
        <v>869</v>
      </c>
      <c r="AL877" s="46">
        <f t="shared" si="371"/>
        <v>5.7205725292270269E-2</v>
      </c>
      <c r="AM877" s="46">
        <f t="shared" si="372"/>
        <v>-5.559347488384165E-2</v>
      </c>
      <c r="AN877" s="46">
        <f t="shared" ca="1" si="387"/>
        <v>3.2805899229045719E-2</v>
      </c>
      <c r="AO877" s="94">
        <f t="shared" ca="1" si="388"/>
        <v>-5.8191946418964628E-3</v>
      </c>
      <c r="AP877" s="46">
        <f t="shared" ca="1" si="375"/>
        <v>6.4694675000227519E-2</v>
      </c>
      <c r="AQ877" s="47">
        <f t="shared" ca="1" si="376"/>
        <v>1.9093814439744193E-2</v>
      </c>
      <c r="AR877" s="90">
        <f t="shared" ca="1" si="377"/>
        <v>1.8207348703541442E-2</v>
      </c>
      <c r="AT877" s="67">
        <f t="shared" si="389"/>
        <v>-0.80705394190871371</v>
      </c>
      <c r="AU877" s="56">
        <f t="shared" ca="1" si="390"/>
        <v>-3.3778443540389827E-3</v>
      </c>
      <c r="AV877" s="57">
        <f t="shared" ca="1" si="391"/>
        <v>-2.6754447242739629E-4</v>
      </c>
    </row>
    <row r="878" spans="2:48" x14ac:dyDescent="0.2">
      <c r="B878" s="3">
        <v>39161</v>
      </c>
      <c r="C878" s="4">
        <v>1410.9399410000001</v>
      </c>
      <c r="D878" s="4">
        <v>839.48999000000003</v>
      </c>
      <c r="E878" s="4">
        <v>793.59997599999997</v>
      </c>
      <c r="F878" s="4">
        <v>75.010002</v>
      </c>
      <c r="G878" s="4">
        <v>100.610001</v>
      </c>
      <c r="I878" s="77">
        <v>39161</v>
      </c>
      <c r="J878" s="78">
        <f t="shared" si="364"/>
        <v>6.3334533659946306E-3</v>
      </c>
      <c r="K878" s="78">
        <f t="shared" si="365"/>
        <v>8.3115929493242022E-3</v>
      </c>
      <c r="L878" s="78">
        <f t="shared" si="366"/>
        <v>8.3222007494649572E-3</v>
      </c>
      <c r="M878" s="78">
        <f t="shared" si="367"/>
        <v>8.4700863862631915E-3</v>
      </c>
      <c r="N878" s="79">
        <f t="shared" si="368"/>
        <v>9.9491590896592409E-4</v>
      </c>
      <c r="P878" s="74">
        <v>43640</v>
      </c>
      <c r="Q878" s="75">
        <v>-1.7318869151060248E-3</v>
      </c>
      <c r="R878" s="75">
        <v>-8.0181945637297341E-3</v>
      </c>
      <c r="S878" s="75">
        <v>-1.2615946346495753E-2</v>
      </c>
      <c r="T878" s="75">
        <v>2.1416397976913525E-3</v>
      </c>
      <c r="U878" s="76">
        <v>1.7998289650873768E-3</v>
      </c>
      <c r="W878" s="42">
        <f t="shared" si="369"/>
        <v>43635</v>
      </c>
      <c r="X878" s="19">
        <f t="shared" ca="1" si="370"/>
        <v>3.4284104449083257E-3</v>
      </c>
      <c r="Y878" s="46">
        <f t="shared" ca="1" si="378"/>
        <v>1.1753998178756504E-5</v>
      </c>
      <c r="Z878" s="19">
        <f t="shared" ca="1" si="379"/>
        <v>4.5792865785787121E-6</v>
      </c>
      <c r="AA878" s="46">
        <f t="shared" ca="1" si="380"/>
        <v>9.7271923690055271</v>
      </c>
      <c r="AB878" s="47">
        <f t="shared" ca="1" si="381"/>
        <v>1.6021157797847072</v>
      </c>
      <c r="AC878" s="46">
        <f t="shared" ca="1" si="382"/>
        <v>1212</v>
      </c>
      <c r="AD878" s="46">
        <f t="shared" ca="1" si="383"/>
        <v>0.96303656597774245</v>
      </c>
      <c r="AE878" s="46">
        <f t="shared" ca="1" si="384"/>
        <v>1.7870657147277778</v>
      </c>
      <c r="AF878" s="46">
        <f t="shared" ca="1" si="385"/>
        <v>1.6021157797847072</v>
      </c>
      <c r="AG878" s="46">
        <f t="shared" ca="1" si="373"/>
        <v>2.4229039412822924</v>
      </c>
      <c r="AH878" s="48">
        <f t="shared" ca="1" si="386"/>
        <v>2.5667749718351609</v>
      </c>
      <c r="AJ878" s="31">
        <f t="shared" si="374"/>
        <v>388</v>
      </c>
      <c r="AK878" s="20">
        <v>870</v>
      </c>
      <c r="AL878" s="20">
        <f t="shared" si="371"/>
        <v>5.7205725292270269E-2</v>
      </c>
      <c r="AM878" s="20">
        <f t="shared" si="372"/>
        <v>-5.559347488384165E-2</v>
      </c>
      <c r="AN878" s="20">
        <f t="shared" ca="1" si="387"/>
        <v>-8.0714382840628124E-2</v>
      </c>
      <c r="AO878" s="20">
        <f t="shared" ca="1" si="388"/>
        <v>-3.7121418934875035E-2</v>
      </c>
      <c r="AP878" s="20">
        <f t="shared" ca="1" si="375"/>
        <v>-0.12037544249956417</v>
      </c>
      <c r="AQ878" s="31">
        <f t="shared" ca="1" si="376"/>
        <v>1.1979085657882379E-2</v>
      </c>
      <c r="AR878" s="89">
        <f t="shared" ca="1" si="377"/>
        <v>8.6224951664571527E-3</v>
      </c>
      <c r="AT878" s="64">
        <f t="shared" si="389"/>
        <v>-0.80165289256198347</v>
      </c>
      <c r="AU878" s="65">
        <f t="shared" ca="1" si="390"/>
        <v>-1.1616148547319754E-2</v>
      </c>
      <c r="AV878" s="66">
        <f t="shared" ca="1" si="391"/>
        <v>-5.9600826618768313E-5</v>
      </c>
    </row>
    <row r="879" spans="2:48" x14ac:dyDescent="0.2">
      <c r="B879" s="3">
        <v>39162</v>
      </c>
      <c r="C879" s="4">
        <v>1435.040039</v>
      </c>
      <c r="D879" s="4">
        <v>851.51000999999997</v>
      </c>
      <c r="E879" s="4">
        <v>807.46997099999999</v>
      </c>
      <c r="F879" s="4">
        <v>76.610000999999997</v>
      </c>
      <c r="G879" s="4">
        <v>100.739998</v>
      </c>
      <c r="I879" s="74">
        <v>39162</v>
      </c>
      <c r="J879" s="75">
        <f t="shared" si="364"/>
        <v>1.7080881545474578E-2</v>
      </c>
      <c r="K879" s="75">
        <f t="shared" si="365"/>
        <v>1.4318241007257194E-2</v>
      </c>
      <c r="L879" s="75">
        <f t="shared" si="366"/>
        <v>1.747731277653166E-2</v>
      </c>
      <c r="M879" s="75">
        <f t="shared" si="367"/>
        <v>2.1330475367804906E-2</v>
      </c>
      <c r="N879" s="76">
        <f t="shared" si="368"/>
        <v>1.2920882487617014E-3</v>
      </c>
      <c r="P879" s="77">
        <v>43641</v>
      </c>
      <c r="Q879" s="78">
        <v>-9.4963973956755168E-3</v>
      </c>
      <c r="R879" s="78">
        <v>-5.9185255315689642E-3</v>
      </c>
      <c r="S879" s="78">
        <v>-5.908133731542105E-3</v>
      </c>
      <c r="T879" s="78">
        <v>-5.9532741275141942E-3</v>
      </c>
      <c r="U879" s="79">
        <v>1.7962630255125874E-4</v>
      </c>
      <c r="W879" s="44">
        <f t="shared" si="369"/>
        <v>43636</v>
      </c>
      <c r="X879" s="20">
        <f t="shared" ca="1" si="370"/>
        <v>1.7083527988819597E-3</v>
      </c>
      <c r="Y879" s="20">
        <f t="shared" ca="1" si="378"/>
        <v>2.9184692854478254E-6</v>
      </c>
      <c r="Z879" s="20">
        <f t="shared" ca="1" si="379"/>
        <v>6.7769615710456823E-6</v>
      </c>
      <c r="AA879" s="20">
        <f t="shared" ca="1" si="380"/>
        <v>11.471336013269932</v>
      </c>
      <c r="AB879" s="31">
        <f t="shared" ca="1" si="381"/>
        <v>0.65623600103383195</v>
      </c>
      <c r="AC879" s="20">
        <f t="shared" ca="1" si="382"/>
        <v>965</v>
      </c>
      <c r="AD879" s="20">
        <f t="shared" ca="1" si="383"/>
        <v>0.76669316375198726</v>
      </c>
      <c r="AE879" s="20">
        <f t="shared" ca="1" si="384"/>
        <v>0.72799985917837284</v>
      </c>
      <c r="AF879" s="20">
        <f t="shared" ca="1" si="385"/>
        <v>0.65623600103383195</v>
      </c>
      <c r="AG879" s="20">
        <f t="shared" ca="1" si="373"/>
        <v>0.3729401046153476</v>
      </c>
      <c r="AH879" s="45">
        <f t="shared" ca="1" si="386"/>
        <v>0.43064568905287548</v>
      </c>
      <c r="AJ879" s="47">
        <f t="shared" si="374"/>
        <v>387</v>
      </c>
      <c r="AK879" s="46">
        <v>871</v>
      </c>
      <c r="AL879" s="46">
        <f t="shared" si="371"/>
        <v>5.7205725292270269E-2</v>
      </c>
      <c r="AM879" s="46">
        <f t="shared" si="372"/>
        <v>-5.559347488384165E-2</v>
      </c>
      <c r="AN879" s="46">
        <f t="shared" ca="1" si="387"/>
        <v>-5.9343845399993635E-2</v>
      </c>
      <c r="AO879" s="94">
        <f t="shared" ca="1" si="388"/>
        <v>-4.7093222610139054E-2</v>
      </c>
      <c r="AP879" s="46">
        <f t="shared" ca="1" si="375"/>
        <v>-3.5603713426112078E-2</v>
      </c>
      <c r="AQ879" s="47">
        <f t="shared" ca="1" si="376"/>
        <v>-4.7740021799964012E-2</v>
      </c>
      <c r="AR879" s="90">
        <f t="shared" ca="1" si="377"/>
        <v>-4.5240526096756717E-2</v>
      </c>
      <c r="AT879" s="67">
        <f t="shared" si="389"/>
        <v>-0.79629629629629628</v>
      </c>
      <c r="AU879" s="56">
        <f t="shared" ca="1" si="390"/>
        <v>-1.0094046225617532E-3</v>
      </c>
      <c r="AV879" s="57">
        <f t="shared" ca="1" si="391"/>
        <v>-1.6297837715738334E-3</v>
      </c>
    </row>
    <row r="880" spans="2:48" x14ac:dyDescent="0.2">
      <c r="B880" s="3">
        <v>39163</v>
      </c>
      <c r="C880" s="4">
        <v>1434.540039</v>
      </c>
      <c r="D880" s="4">
        <v>853.44000200000005</v>
      </c>
      <c r="E880" s="4">
        <v>808.04998799999998</v>
      </c>
      <c r="F880" s="4">
        <v>76.319999999999993</v>
      </c>
      <c r="G880" s="4">
        <v>100.550003</v>
      </c>
      <c r="I880" s="77">
        <v>39163</v>
      </c>
      <c r="J880" s="78">
        <f t="shared" si="364"/>
        <v>-3.4842233415899836E-4</v>
      </c>
      <c r="K880" s="78">
        <f t="shared" si="365"/>
        <v>2.2665523333073724E-3</v>
      </c>
      <c r="L880" s="78">
        <f t="shared" si="366"/>
        <v>7.1831401888751846E-4</v>
      </c>
      <c r="M880" s="78">
        <f t="shared" si="367"/>
        <v>-3.7854196085965819E-3</v>
      </c>
      <c r="N880" s="79">
        <f t="shared" si="368"/>
        <v>-1.885993684454869E-3</v>
      </c>
      <c r="P880" s="74">
        <v>43642</v>
      </c>
      <c r="Q880" s="75">
        <v>-1.2339339216592693E-3</v>
      </c>
      <c r="R880" s="75">
        <v>-1.4252975878533E-3</v>
      </c>
      <c r="S880" s="75">
        <v>5.5881237719342483E-4</v>
      </c>
      <c r="T880" s="75">
        <v>1.2284090343177539E-3</v>
      </c>
      <c r="U880" s="76">
        <v>-2.2453746091386602E-3</v>
      </c>
      <c r="W880" s="42">
        <f t="shared" si="369"/>
        <v>43637</v>
      </c>
      <c r="X880" s="19">
        <f t="shared" ca="1" si="370"/>
        <v>-2.6030068179514984E-3</v>
      </c>
      <c r="Y880" s="46">
        <f t="shared" ca="1" si="378"/>
        <v>6.7756444943019848E-6</v>
      </c>
      <c r="Z880" s="19">
        <f t="shared" ca="1" si="379"/>
        <v>6.0923439286477754E-6</v>
      </c>
      <c r="AA880" s="46">
        <f t="shared" ca="1" si="380"/>
        <v>10.896320414707255</v>
      </c>
      <c r="AB880" s="47">
        <f t="shared" ca="1" si="381"/>
        <v>-1.054588665799022</v>
      </c>
      <c r="AC880" s="46">
        <f t="shared" ca="1" si="382"/>
        <v>134</v>
      </c>
      <c r="AD880" s="46">
        <f t="shared" ca="1" si="383"/>
        <v>0.106120826709062</v>
      </c>
      <c r="AE880" s="46">
        <f t="shared" ca="1" si="384"/>
        <v>-1.2474251395344893</v>
      </c>
      <c r="AF880" s="46">
        <f t="shared" ca="1" si="385"/>
        <v>-1.054588665799022</v>
      </c>
      <c r="AG880" s="46">
        <f t="shared" ca="1" si="373"/>
        <v>1.2103001970227987</v>
      </c>
      <c r="AH880" s="48">
        <f t="shared" ca="1" si="386"/>
        <v>1.1121572540317617</v>
      </c>
      <c r="AJ880" s="31">
        <f t="shared" si="374"/>
        <v>386</v>
      </c>
      <c r="AK880" s="20">
        <v>872</v>
      </c>
      <c r="AL880" s="20">
        <f t="shared" si="371"/>
        <v>5.7205725292270269E-2</v>
      </c>
      <c r="AM880" s="20">
        <f t="shared" si="372"/>
        <v>-5.559347488384165E-2</v>
      </c>
      <c r="AN880" s="20">
        <f t="shared" ca="1" si="387"/>
        <v>-6.9497329814296377E-2</v>
      </c>
      <c r="AO880" s="20">
        <f t="shared" ca="1" si="388"/>
        <v>-2.812623790479344E-2</v>
      </c>
      <c r="AP880" s="20">
        <f t="shared" ca="1" si="375"/>
        <v>-2.6894094644640536E-2</v>
      </c>
      <c r="AQ880" s="31">
        <f t="shared" ca="1" si="376"/>
        <v>-1.7257470269672531E-2</v>
      </c>
      <c r="AR880" s="89">
        <f t="shared" ca="1" si="377"/>
        <v>-1.7910087914656862E-2</v>
      </c>
      <c r="AT880" s="64">
        <f t="shared" si="389"/>
        <v>-0.79098360655737709</v>
      </c>
      <c r="AU880" s="65">
        <f t="shared" ca="1" si="390"/>
        <v>-5.7211237321185405E-4</v>
      </c>
      <c r="AV880" s="66">
        <f t="shared" ca="1" si="391"/>
        <v>-2.5372479950152622E-4</v>
      </c>
    </row>
    <row r="881" spans="2:48" x14ac:dyDescent="0.2">
      <c r="B881" s="3">
        <v>39164</v>
      </c>
      <c r="C881" s="4">
        <v>1436.1099850000001</v>
      </c>
      <c r="D881" s="4">
        <v>855.67999299999997</v>
      </c>
      <c r="E881" s="4">
        <v>809.51000999999997</v>
      </c>
      <c r="F881" s="4">
        <v>76.5</v>
      </c>
      <c r="G881" s="4">
        <v>100.410004</v>
      </c>
      <c r="I881" s="74">
        <v>39164</v>
      </c>
      <c r="J881" s="75">
        <f t="shared" si="364"/>
        <v>1.0943898094991217E-3</v>
      </c>
      <c r="K881" s="75">
        <f t="shared" si="365"/>
        <v>2.6246613643028161E-3</v>
      </c>
      <c r="L881" s="75">
        <f t="shared" si="366"/>
        <v>1.8068461378406466E-3</v>
      </c>
      <c r="M881" s="75">
        <f t="shared" si="367"/>
        <v>2.3584905660378255E-3</v>
      </c>
      <c r="N881" s="76">
        <f t="shared" si="368"/>
        <v>-1.3923321315067797E-3</v>
      </c>
      <c r="P881" s="77">
        <v>43643</v>
      </c>
      <c r="Q881" s="78">
        <v>3.8231756993074061E-3</v>
      </c>
      <c r="R881" s="78">
        <v>1.2472245137184456E-2</v>
      </c>
      <c r="S881" s="78">
        <v>1.620355857318638E-2</v>
      </c>
      <c r="T881" s="78">
        <v>2.4540491926709862E-3</v>
      </c>
      <c r="U881" s="79">
        <v>2.7905843114802284E-3</v>
      </c>
      <c r="W881" s="44">
        <f t="shared" si="369"/>
        <v>43640</v>
      </c>
      <c r="X881" s="20">
        <f t="shared" ca="1" si="370"/>
        <v>1.7998289650873768E-3</v>
      </c>
      <c r="Y881" s="20">
        <f t="shared" ca="1" si="378"/>
        <v>3.2393843035674979E-6</v>
      </c>
      <c r="Z881" s="20">
        <f t="shared" ca="1" si="379"/>
        <v>6.5942153089028392E-6</v>
      </c>
      <c r="AA881" s="20">
        <f t="shared" ca="1" si="380"/>
        <v>11.438071396141657</v>
      </c>
      <c r="AB881" s="31">
        <f t="shared" ca="1" si="381"/>
        <v>0.70088969564494008</v>
      </c>
      <c r="AC881" s="20">
        <f t="shared" ca="1" si="382"/>
        <v>981</v>
      </c>
      <c r="AD881" s="20">
        <f t="shared" ca="1" si="383"/>
        <v>0.77941176470588236</v>
      </c>
      <c r="AE881" s="20">
        <f t="shared" ca="1" si="384"/>
        <v>0.77020808187547585</v>
      </c>
      <c r="AF881" s="20">
        <f t="shared" ca="1" si="385"/>
        <v>0.70088969564494008</v>
      </c>
      <c r="AG881" s="20">
        <f t="shared" ca="1" si="373"/>
        <v>0.42947302780254737</v>
      </c>
      <c r="AH881" s="45">
        <f t="shared" ca="1" si="386"/>
        <v>0.49124636546125672</v>
      </c>
      <c r="AJ881" s="47">
        <f t="shared" si="374"/>
        <v>385</v>
      </c>
      <c r="AK881" s="46">
        <v>873</v>
      </c>
      <c r="AL881" s="46">
        <f t="shared" si="371"/>
        <v>5.7205725292270269E-2</v>
      </c>
      <c r="AM881" s="46">
        <f t="shared" si="372"/>
        <v>-5.559347488384165E-2</v>
      </c>
      <c r="AN881" s="46">
        <f t="shared" ca="1" si="387"/>
        <v>-6.7268567622762093E-2</v>
      </c>
      <c r="AO881" s="94">
        <f t="shared" ca="1" si="388"/>
        <v>-2.3625495643170874E-2</v>
      </c>
      <c r="AP881" s="46">
        <f t="shared" ca="1" si="375"/>
        <v>-8.5404693983711047E-2</v>
      </c>
      <c r="AQ881" s="47">
        <f t="shared" ca="1" si="376"/>
        <v>4.60802353254239E-2</v>
      </c>
      <c r="AR881" s="90">
        <f t="shared" ca="1" si="377"/>
        <v>4.4467401265115579E-2</v>
      </c>
      <c r="AT881" s="67">
        <f t="shared" si="389"/>
        <v>-0.7857142857142857</v>
      </c>
      <c r="AU881" s="56">
        <f t="shared" ca="1" si="390"/>
        <v>-5.7309699499260448E-3</v>
      </c>
      <c r="AV881" s="57">
        <f t="shared" ca="1" si="391"/>
        <v>-1.5536319662857736E-3</v>
      </c>
    </row>
    <row r="882" spans="2:48" x14ac:dyDescent="0.2">
      <c r="B882" s="3">
        <v>39167</v>
      </c>
      <c r="C882" s="4">
        <v>1437.5</v>
      </c>
      <c r="D882" s="4">
        <v>855.28002900000001</v>
      </c>
      <c r="E882" s="4">
        <v>808.94000200000005</v>
      </c>
      <c r="F882" s="4">
        <v>76.529999000000004</v>
      </c>
      <c r="G882" s="4">
        <v>100.349998</v>
      </c>
      <c r="I882" s="77">
        <v>39167</v>
      </c>
      <c r="J882" s="78">
        <f t="shared" si="364"/>
        <v>9.6790288663019665E-4</v>
      </c>
      <c r="K882" s="78">
        <f t="shared" si="365"/>
        <v>-4.6742240472128751E-4</v>
      </c>
      <c r="L882" s="78">
        <f t="shared" si="366"/>
        <v>-7.0413953250549196E-4</v>
      </c>
      <c r="M882" s="78">
        <f t="shared" si="367"/>
        <v>3.9214379084972107E-4</v>
      </c>
      <c r="N882" s="79">
        <f t="shared" si="368"/>
        <v>-5.9760977601396503E-4</v>
      </c>
      <c r="P882" s="74">
        <v>43644</v>
      </c>
      <c r="Q882" s="75">
        <v>5.7574526650579268E-3</v>
      </c>
      <c r="R882" s="75">
        <v>1.2074057331514962E-2</v>
      </c>
      <c r="S882" s="75">
        <v>1.294487495761615E-2</v>
      </c>
      <c r="T882" s="75">
        <v>5.6609852255051149E-3</v>
      </c>
      <c r="U882" s="76">
        <v>-4.4886893269536267E-4</v>
      </c>
      <c r="W882" s="42">
        <f t="shared" si="369"/>
        <v>43641</v>
      </c>
      <c r="X882" s="19">
        <f t="shared" ca="1" si="370"/>
        <v>1.7962630255125874E-4</v>
      </c>
      <c r="Y882" s="46">
        <f t="shared" ca="1" si="378"/>
        <v>3.2265608568236341E-8</v>
      </c>
      <c r="Z882" s="19">
        <f t="shared" ca="1" si="379"/>
        <v>6.0411731824800892E-6</v>
      </c>
      <c r="AA882" s="46">
        <f t="shared" ca="1" si="380"/>
        <v>12.011571378597624</v>
      </c>
      <c r="AB882" s="47">
        <f t="shared" ca="1" si="381"/>
        <v>7.3081808757394603E-2</v>
      </c>
      <c r="AC882" s="46">
        <f t="shared" ca="1" si="382"/>
        <v>618</v>
      </c>
      <c r="AD882" s="46">
        <f t="shared" ca="1" si="383"/>
        <v>0.49085850556438793</v>
      </c>
      <c r="AE882" s="46">
        <f t="shared" ca="1" si="384"/>
        <v>-2.2916334050785976E-2</v>
      </c>
      <c r="AF882" s="46">
        <f t="shared" ca="1" si="385"/>
        <v>7.3081808757394603E-2</v>
      </c>
      <c r="AG882" s="46">
        <f t="shared" ca="1" si="373"/>
        <v>7.581227984911473E-4</v>
      </c>
      <c r="AH882" s="48">
        <f t="shared" ca="1" si="386"/>
        <v>5.3409507712523984E-3</v>
      </c>
      <c r="AJ882" s="31">
        <f t="shared" si="374"/>
        <v>384</v>
      </c>
      <c r="AK882" s="20">
        <v>874</v>
      </c>
      <c r="AL882" s="20">
        <f t="shared" si="371"/>
        <v>5.7205725292270269E-2</v>
      </c>
      <c r="AM882" s="20">
        <f t="shared" si="372"/>
        <v>-5.559347488384165E-2</v>
      </c>
      <c r="AN882" s="20">
        <f t="shared" ca="1" si="387"/>
        <v>2.7444833977326541E-2</v>
      </c>
      <c r="AO882" s="20">
        <f t="shared" ca="1" si="388"/>
        <v>-4.9763211584156093E-2</v>
      </c>
      <c r="AP882" s="20">
        <f t="shared" ca="1" si="375"/>
        <v>7.7883022982467826E-2</v>
      </c>
      <c r="AQ882" s="31">
        <f t="shared" ca="1" si="376"/>
        <v>1.2917011532200226E-2</v>
      </c>
      <c r="AR882" s="89">
        <f t="shared" ca="1" si="377"/>
        <v>2.1331149145682904E-2</v>
      </c>
      <c r="AT882" s="64">
        <f t="shared" si="389"/>
        <v>-0.78048780487804881</v>
      </c>
      <c r="AU882" s="65">
        <f t="shared" ca="1" si="390"/>
        <v>-4.7342558196195993E-3</v>
      </c>
      <c r="AV882" s="66">
        <f t="shared" ca="1" si="391"/>
        <v>-3.5513594058565344E-4</v>
      </c>
    </row>
    <row r="883" spans="2:48" x14ac:dyDescent="0.2">
      <c r="B883" s="3">
        <v>39168</v>
      </c>
      <c r="C883" s="4">
        <v>1428.6099850000001</v>
      </c>
      <c r="D883" s="4">
        <v>851.20001200000002</v>
      </c>
      <c r="E883" s="4">
        <v>802.35998500000005</v>
      </c>
      <c r="F883" s="4">
        <v>76.190002000000007</v>
      </c>
      <c r="G883" s="4">
        <v>100.370003</v>
      </c>
      <c r="I883" s="74">
        <v>39168</v>
      </c>
      <c r="J883" s="75">
        <f t="shared" si="364"/>
        <v>-6.1843582608695291E-3</v>
      </c>
      <c r="K883" s="75">
        <f t="shared" si="365"/>
        <v>-4.7703873136969947E-3</v>
      </c>
      <c r="L883" s="75">
        <f t="shared" si="366"/>
        <v>-8.1341224117137886E-3</v>
      </c>
      <c r="M883" s="75">
        <f t="shared" si="367"/>
        <v>-4.4426630660219495E-3</v>
      </c>
      <c r="N883" s="76">
        <f t="shared" si="368"/>
        <v>1.9935227103838715E-4</v>
      </c>
      <c r="P883" s="77">
        <v>43647</v>
      </c>
      <c r="Q883" s="78">
        <v>7.6723009094137465E-3</v>
      </c>
      <c r="R883" s="78">
        <v>3.5312051671222279E-3</v>
      </c>
      <c r="S883" s="78">
        <v>0</v>
      </c>
      <c r="T883" s="78">
        <v>4.7162328594448312E-3</v>
      </c>
      <c r="U883" s="79">
        <v>-1.5266996232904517E-3</v>
      </c>
      <c r="W883" s="44">
        <f t="shared" si="369"/>
        <v>43642</v>
      </c>
      <c r="X883" s="20">
        <f t="shared" ca="1" si="370"/>
        <v>-2.2453746091386602E-3</v>
      </c>
      <c r="Y883" s="20">
        <f t="shared" ca="1" si="378"/>
        <v>5.0417071353645906E-6</v>
      </c>
      <c r="Z883" s="20">
        <f t="shared" ca="1" si="379"/>
        <v>4.7947856283567688E-6</v>
      </c>
      <c r="AA883" s="20">
        <f t="shared" ca="1" si="380"/>
        <v>11.196483633723327</v>
      </c>
      <c r="AB883" s="31">
        <f t="shared" ca="1" si="381"/>
        <v>-1.0254257282875687</v>
      </c>
      <c r="AC883" s="20">
        <f t="shared" ca="1" si="382"/>
        <v>140</v>
      </c>
      <c r="AD883" s="20">
        <f t="shared" ca="1" si="383"/>
        <v>0.11089030206677265</v>
      </c>
      <c r="AE883" s="20">
        <f t="shared" ca="1" si="384"/>
        <v>-1.2218070440745608</v>
      </c>
      <c r="AF883" s="20">
        <f t="shared" ca="1" si="385"/>
        <v>-1.0254257282875687</v>
      </c>
      <c r="AG883" s="20">
        <f t="shared" ca="1" si="373"/>
        <v>1.1469842531636387</v>
      </c>
      <c r="AH883" s="45">
        <f t="shared" ca="1" si="386"/>
        <v>1.0514979242340903</v>
      </c>
      <c r="AJ883" s="47">
        <f t="shared" si="374"/>
        <v>383</v>
      </c>
      <c r="AK883" s="46">
        <v>875</v>
      </c>
      <c r="AL883" s="46">
        <f t="shared" si="371"/>
        <v>5.7205725292270269E-2</v>
      </c>
      <c r="AM883" s="46">
        <f t="shared" si="372"/>
        <v>-5.559347488384165E-2</v>
      </c>
      <c r="AN883" s="46">
        <f t="shared" ca="1" si="387"/>
        <v>1.3367037885785358E-2</v>
      </c>
      <c r="AO883" s="94">
        <f t="shared" ca="1" si="388"/>
        <v>-5.5967964322302916E-2</v>
      </c>
      <c r="AP883" s="46">
        <f t="shared" ca="1" si="375"/>
        <v>1.4985435154358665E-2</v>
      </c>
      <c r="AQ883" s="47">
        <f t="shared" ca="1" si="376"/>
        <v>-7.2044124742914009E-2</v>
      </c>
      <c r="AR883" s="90">
        <f t="shared" ca="1" si="377"/>
        <v>-7.2560658305107051E-2</v>
      </c>
      <c r="AT883" s="67">
        <f t="shared" si="389"/>
        <v>-0.7753036437246964</v>
      </c>
      <c r="AU883" s="56">
        <f t="shared" ca="1" si="390"/>
        <v>-1.7410471897000426E-4</v>
      </c>
      <c r="AV883" s="57">
        <f t="shared" ca="1" si="391"/>
        <v>-4.0820117777242955E-3</v>
      </c>
    </row>
    <row r="884" spans="2:48" x14ac:dyDescent="0.2">
      <c r="B884" s="3">
        <v>39169</v>
      </c>
      <c r="C884" s="4">
        <v>1417.2299800000001</v>
      </c>
      <c r="D884" s="4">
        <v>847.44000200000005</v>
      </c>
      <c r="E884" s="4">
        <v>797.40002400000003</v>
      </c>
      <c r="F884" s="4">
        <v>75.519997000000004</v>
      </c>
      <c r="G884" s="4">
        <v>100.41999800000001</v>
      </c>
      <c r="I884" s="77">
        <v>39169</v>
      </c>
      <c r="J884" s="78">
        <f t="shared" si="364"/>
        <v>-7.9657885073510688E-3</v>
      </c>
      <c r="K884" s="78">
        <f t="shared" si="365"/>
        <v>-4.4173049189289316E-3</v>
      </c>
      <c r="L884" s="78">
        <f t="shared" si="366"/>
        <v>-6.1817153057552102E-3</v>
      </c>
      <c r="M884" s="78">
        <f t="shared" si="367"/>
        <v>-8.7938703558506689E-3</v>
      </c>
      <c r="N884" s="79">
        <f t="shared" si="368"/>
        <v>4.9810698919685974E-4</v>
      </c>
      <c r="P884" s="74">
        <v>43648</v>
      </c>
      <c r="Q884" s="75">
        <v>2.9281260087797847E-3</v>
      </c>
      <c r="R884" s="75">
        <v>-3.1705221238423269E-3</v>
      </c>
      <c r="S884" s="75">
        <v>-3.849114439732839E-3</v>
      </c>
      <c r="T884" s="75">
        <v>2.877074456737102E-3</v>
      </c>
      <c r="U884" s="76">
        <v>1.7988577082208687E-3</v>
      </c>
      <c r="W884" s="42">
        <f t="shared" si="369"/>
        <v>43643</v>
      </c>
      <c r="X884" s="19">
        <f t="shared" ca="1" si="370"/>
        <v>2.7905843114802284E-3</v>
      </c>
      <c r="Y884" s="46">
        <f t="shared" ca="1" si="378"/>
        <v>7.7873607994795807E-6</v>
      </c>
      <c r="Z884" s="19">
        <f t="shared" ca="1" si="379"/>
        <v>5.1826586455666313E-6</v>
      </c>
      <c r="AA884" s="46">
        <f t="shared" ca="1" si="380"/>
        <v>10.667612078036491</v>
      </c>
      <c r="AB884" s="47">
        <f t="shared" ca="1" si="381"/>
        <v>1.2257978231687632</v>
      </c>
      <c r="AC884" s="46">
        <f t="shared" ca="1" si="382"/>
        <v>1148</v>
      </c>
      <c r="AD884" s="46">
        <f t="shared" ca="1" si="383"/>
        <v>0.91216216216216217</v>
      </c>
      <c r="AE884" s="46">
        <f t="shared" ca="1" si="384"/>
        <v>1.3541902911940276</v>
      </c>
      <c r="AF884" s="46">
        <f t="shared" ca="1" si="385"/>
        <v>1.2257978231687632</v>
      </c>
      <c r="AG884" s="46">
        <f t="shared" ca="1" si="373"/>
        <v>1.3929901669236862</v>
      </c>
      <c r="AH884" s="48">
        <f t="shared" ca="1" si="386"/>
        <v>1.5025803032852787</v>
      </c>
      <c r="AJ884" s="31">
        <f t="shared" si="374"/>
        <v>382</v>
      </c>
      <c r="AK884" s="20">
        <v>876</v>
      </c>
      <c r="AL884" s="20">
        <f t="shared" si="371"/>
        <v>5.7205725292270269E-2</v>
      </c>
      <c r="AM884" s="20">
        <f t="shared" si="372"/>
        <v>-5.559347488384165E-2</v>
      </c>
      <c r="AN884" s="20">
        <f t="shared" ca="1" si="387"/>
        <v>-8.295236282158E-2</v>
      </c>
      <c r="AO884" s="20">
        <f t="shared" ca="1" si="388"/>
        <v>-3.1621269463361135E-2</v>
      </c>
      <c r="AP884" s="20">
        <f t="shared" ca="1" si="375"/>
        <v>-6.1050027202620753E-2</v>
      </c>
      <c r="AQ884" s="31">
        <f t="shared" ca="1" si="376"/>
        <v>5.7109992518784652E-2</v>
      </c>
      <c r="AR884" s="89">
        <f t="shared" ca="1" si="377"/>
        <v>5.3353127842736041E-2</v>
      </c>
      <c r="AT884" s="64">
        <f t="shared" si="389"/>
        <v>-0.77016129032258063</v>
      </c>
      <c r="AU884" s="65">
        <f t="shared" ca="1" si="390"/>
        <v>-2.8704726286095977E-3</v>
      </c>
      <c r="AV884" s="66">
        <f t="shared" ca="1" si="391"/>
        <v>-2.1923074349404722E-3</v>
      </c>
    </row>
    <row r="885" spans="2:48" x14ac:dyDescent="0.2">
      <c r="B885" s="3">
        <v>39170</v>
      </c>
      <c r="C885" s="4">
        <v>1422.530029</v>
      </c>
      <c r="D885" s="4">
        <v>847.45001200000002</v>
      </c>
      <c r="E885" s="4">
        <v>798.94000200000005</v>
      </c>
      <c r="F885" s="4">
        <v>76.180000000000007</v>
      </c>
      <c r="G885" s="4">
        <v>100.260002</v>
      </c>
      <c r="I885" s="74">
        <v>39170</v>
      </c>
      <c r="J885" s="75">
        <f t="shared" si="364"/>
        <v>3.7397240213616879E-3</v>
      </c>
      <c r="K885" s="75">
        <f t="shared" si="365"/>
        <v>1.1812045662632831E-5</v>
      </c>
      <c r="L885" s="75">
        <f t="shared" si="366"/>
        <v>1.9312490013168335E-3</v>
      </c>
      <c r="M885" s="75">
        <f t="shared" si="367"/>
        <v>8.7394468514081537E-3</v>
      </c>
      <c r="N885" s="76">
        <f t="shared" si="368"/>
        <v>-1.5932683049844981E-3</v>
      </c>
      <c r="P885" s="77">
        <v>43649</v>
      </c>
      <c r="Q885" s="78">
        <v>7.6723784727519388E-3</v>
      </c>
      <c r="R885" s="78">
        <v>8.8532484096319093E-3</v>
      </c>
      <c r="S885" s="78">
        <v>7.4204799047773986E-3</v>
      </c>
      <c r="T885" s="78">
        <v>6.7944583967482295E-3</v>
      </c>
      <c r="U885" s="79">
        <v>1.6160980862657958E-3</v>
      </c>
      <c r="W885" s="44">
        <f t="shared" si="369"/>
        <v>43644</v>
      </c>
      <c r="X885" s="20">
        <f t="shared" ca="1" si="370"/>
        <v>-4.4886893269536267E-4</v>
      </c>
      <c r="Y885" s="20">
        <f t="shared" ca="1" si="378"/>
        <v>2.0148331873907404E-7</v>
      </c>
      <c r="Z885" s="20">
        <f t="shared" ca="1" si="379"/>
        <v>6.1864733954399448E-6</v>
      </c>
      <c r="AA885" s="20">
        <f t="shared" ca="1" si="380"/>
        <v>11.960576995510142</v>
      </c>
      <c r="AB885" s="31">
        <f t="shared" ca="1" si="381"/>
        <v>-0.1804670723799221</v>
      </c>
      <c r="AC885" s="20">
        <f t="shared" ca="1" si="382"/>
        <v>483</v>
      </c>
      <c r="AD885" s="20">
        <f t="shared" ca="1" si="383"/>
        <v>0.38354531001589826</v>
      </c>
      <c r="AE885" s="20">
        <f t="shared" ca="1" si="384"/>
        <v>-0.29618262118703959</v>
      </c>
      <c r="AF885" s="20">
        <f t="shared" ca="1" si="385"/>
        <v>-0.1804670723799221</v>
      </c>
      <c r="AG885" s="20">
        <f t="shared" ca="1" si="373"/>
        <v>5.108271301301319E-2</v>
      </c>
      <c r="AH885" s="45">
        <f t="shared" ca="1" si="386"/>
        <v>3.2568364213380045E-2</v>
      </c>
      <c r="AJ885" s="47">
        <f t="shared" si="374"/>
        <v>381</v>
      </c>
      <c r="AK885" s="46">
        <v>877</v>
      </c>
      <c r="AL885" s="46">
        <f t="shared" si="371"/>
        <v>5.7205725292270269E-2</v>
      </c>
      <c r="AM885" s="46">
        <f t="shared" si="372"/>
        <v>-5.559347488384165E-2</v>
      </c>
      <c r="AN885" s="46">
        <f t="shared" ca="1" si="387"/>
        <v>-1.2989744049758983E-2</v>
      </c>
      <c r="AO885" s="94">
        <f t="shared" ca="1" si="388"/>
        <v>-2.6200060109837789E-2</v>
      </c>
      <c r="AP885" s="46">
        <f t="shared" ca="1" si="375"/>
        <v>-7.2355259406350981E-3</v>
      </c>
      <c r="AQ885" s="47">
        <f t="shared" ca="1" si="376"/>
        <v>1.9429686866115292E-2</v>
      </c>
      <c r="AR885" s="90">
        <f t="shared" ca="1" si="377"/>
        <v>2.2445254309128193E-2</v>
      </c>
      <c r="AT885" s="67">
        <f t="shared" si="389"/>
        <v>-0.76506024096385539</v>
      </c>
      <c r="AU885" s="56">
        <f t="shared" ca="1" si="390"/>
        <v>-4.005307304804599E-5</v>
      </c>
      <c r="AV885" s="57">
        <f t="shared" ca="1" si="391"/>
        <v>-3.85429271127606E-4</v>
      </c>
    </row>
    <row r="886" spans="2:48" x14ac:dyDescent="0.2">
      <c r="B886" s="3">
        <v>39171</v>
      </c>
      <c r="C886" s="4">
        <v>1420.8599850000001</v>
      </c>
      <c r="D886" s="4">
        <v>848.46997099999999</v>
      </c>
      <c r="E886" s="4">
        <v>800.71002199999998</v>
      </c>
      <c r="F886" s="4">
        <v>76.300003000000004</v>
      </c>
      <c r="G886" s="4">
        <v>100.260002</v>
      </c>
      <c r="I886" s="77">
        <v>39171</v>
      </c>
      <c r="J886" s="78">
        <f t="shared" si="364"/>
        <v>-1.1739956035753828E-3</v>
      </c>
      <c r="K886" s="78">
        <f t="shared" si="365"/>
        <v>1.2035624350194376E-3</v>
      </c>
      <c r="L886" s="78">
        <f t="shared" si="366"/>
        <v>2.2154604795967285E-3</v>
      </c>
      <c r="M886" s="78">
        <f t="shared" si="367"/>
        <v>1.5752559726962059E-3</v>
      </c>
      <c r="N886" s="79">
        <f t="shared" si="368"/>
        <v>0</v>
      </c>
      <c r="P886" s="74">
        <v>43651</v>
      </c>
      <c r="Q886" s="75">
        <v>-1.8059015151773512E-3</v>
      </c>
      <c r="R886" s="75">
        <v>1.2885205118136676E-3</v>
      </c>
      <c r="S886" s="75">
        <v>2.2262931653636272E-3</v>
      </c>
      <c r="T886" s="75">
        <v>-7.648500299940012E-3</v>
      </c>
      <c r="U886" s="76">
        <v>-4.2129975656685992E-3</v>
      </c>
      <c r="W886" s="42">
        <f t="shared" si="369"/>
        <v>43647</v>
      </c>
      <c r="X886" s="19">
        <f t="shared" ca="1" si="370"/>
        <v>-1.5266996232904517E-3</v>
      </c>
      <c r="Y886" s="46">
        <f t="shared" ca="1" si="378"/>
        <v>2.3308117397552071E-6</v>
      </c>
      <c r="Z886" s="19">
        <f t="shared" ca="1" si="379"/>
        <v>4.9463339528037156E-6</v>
      </c>
      <c r="AA886" s="46">
        <f t="shared" ca="1" si="380"/>
        <v>11.745643819914813</v>
      </c>
      <c r="AB886" s="47">
        <f t="shared" ca="1" si="381"/>
        <v>-0.686454697307323</v>
      </c>
      <c r="AC886" s="46">
        <f t="shared" ca="1" si="382"/>
        <v>249</v>
      </c>
      <c r="AD886" s="46">
        <f t="shared" ca="1" si="383"/>
        <v>0.19753577106518283</v>
      </c>
      <c r="AE886" s="46">
        <f t="shared" ca="1" si="384"/>
        <v>-0.85045612781532753</v>
      </c>
      <c r="AF886" s="46">
        <f t="shared" ca="1" si="385"/>
        <v>-0.686454697307323</v>
      </c>
      <c r="AG886" s="46">
        <f t="shared" ca="1" si="373"/>
        <v>0.53582762521876115</v>
      </c>
      <c r="AH886" s="48">
        <f t="shared" ca="1" si="386"/>
        <v>0.47122005145528845</v>
      </c>
      <c r="AJ886" s="31">
        <f t="shared" si="374"/>
        <v>380</v>
      </c>
      <c r="AK886" s="20">
        <v>878</v>
      </c>
      <c r="AL886" s="20">
        <f t="shared" si="371"/>
        <v>5.7205725292270269E-2</v>
      </c>
      <c r="AM886" s="20">
        <f t="shared" si="372"/>
        <v>-5.559347488384165E-2</v>
      </c>
      <c r="AN886" s="20">
        <f t="shared" ca="1" si="387"/>
        <v>3.9363122612276959E-2</v>
      </c>
      <c r="AO886" s="20">
        <f t="shared" ca="1" si="388"/>
        <v>-5.1551376275980686E-2</v>
      </c>
      <c r="AP886" s="20">
        <f t="shared" ca="1" si="375"/>
        <v>3.5124023657058322E-2</v>
      </c>
      <c r="AQ886" s="31">
        <f t="shared" ca="1" si="376"/>
        <v>-5.9877497071187787E-2</v>
      </c>
      <c r="AR886" s="89">
        <f t="shared" ca="1" si="377"/>
        <v>-6.0633851102465372E-2</v>
      </c>
      <c r="AT886" s="64">
        <f t="shared" si="389"/>
        <v>-0.76</v>
      </c>
      <c r="AU886" s="65">
        <f t="shared" ca="1" si="390"/>
        <v>-9.3760974877481044E-4</v>
      </c>
      <c r="AV886" s="66">
        <f t="shared" ca="1" si="391"/>
        <v>-2.7941125636321154E-3</v>
      </c>
    </row>
    <row r="887" spans="2:48" x14ac:dyDescent="0.2">
      <c r="B887" s="3">
        <v>39174</v>
      </c>
      <c r="C887" s="4">
        <v>1424.5500489999999</v>
      </c>
      <c r="D887" s="4">
        <v>852.40997300000004</v>
      </c>
      <c r="E887" s="4">
        <v>803.21997099999999</v>
      </c>
      <c r="F887" s="4">
        <v>76.5</v>
      </c>
      <c r="G887" s="4">
        <v>100</v>
      </c>
      <c r="I887" s="74">
        <v>39174</v>
      </c>
      <c r="J887" s="75">
        <f t="shared" si="364"/>
        <v>2.5970637775402572E-3</v>
      </c>
      <c r="K887" s="75">
        <f t="shared" si="365"/>
        <v>4.6436552083939922E-3</v>
      </c>
      <c r="L887" s="75">
        <f t="shared" si="366"/>
        <v>3.1346541582315877E-3</v>
      </c>
      <c r="M887" s="75">
        <f t="shared" si="367"/>
        <v>2.6211925574891027E-3</v>
      </c>
      <c r="N887" s="76">
        <f t="shared" si="368"/>
        <v>-2.5932774268247077E-3</v>
      </c>
      <c r="P887" s="77">
        <v>43654</v>
      </c>
      <c r="Q887" s="78">
        <v>-4.8354444459184969E-3</v>
      </c>
      <c r="R887" s="78">
        <v>-9.4254215325139234E-3</v>
      </c>
      <c r="S887" s="78">
        <v>-9.0313527659948677E-3</v>
      </c>
      <c r="T887" s="78">
        <v>-5.7427385746634451E-3</v>
      </c>
      <c r="U887" s="79">
        <v>-5.40075633813108E-4</v>
      </c>
      <c r="W887" s="44">
        <f t="shared" si="369"/>
        <v>43648</v>
      </c>
      <c r="X887" s="20">
        <f t="shared" ca="1" si="370"/>
        <v>1.7988577082208687E-3</v>
      </c>
      <c r="Y887" s="20">
        <f t="shared" ca="1" si="378"/>
        <v>3.2358890544256363E-6</v>
      </c>
      <c r="Z887" s="20">
        <f t="shared" ca="1" si="379"/>
        <v>4.5864278990987796E-6</v>
      </c>
      <c r="AA887" s="20">
        <f t="shared" ca="1" si="380"/>
        <v>11.586873277272106</v>
      </c>
      <c r="AB887" s="31">
        <f t="shared" ca="1" si="381"/>
        <v>0.83996178192380921</v>
      </c>
      <c r="AC887" s="20">
        <f t="shared" ca="1" si="382"/>
        <v>1038</v>
      </c>
      <c r="AD887" s="20">
        <f t="shared" ca="1" si="383"/>
        <v>0.82472178060413359</v>
      </c>
      <c r="AE887" s="20">
        <f t="shared" ca="1" si="384"/>
        <v>0.93351052499076748</v>
      </c>
      <c r="AF887" s="20">
        <f t="shared" ca="1" si="385"/>
        <v>0.83996178192380921</v>
      </c>
      <c r="AG887" s="20">
        <f t="shared" ca="1" si="373"/>
        <v>0.63109360815135807</v>
      </c>
      <c r="AH887" s="45">
        <f t="shared" ca="1" si="386"/>
        <v>0.70553579509262088</v>
      </c>
      <c r="AJ887" s="47">
        <f t="shared" si="374"/>
        <v>379</v>
      </c>
      <c r="AK887" s="46">
        <v>879</v>
      </c>
      <c r="AL887" s="46">
        <f t="shared" si="371"/>
        <v>5.7205725292270269E-2</v>
      </c>
      <c r="AM887" s="46">
        <f t="shared" si="372"/>
        <v>-5.559347488384165E-2</v>
      </c>
      <c r="AN887" s="46">
        <f t="shared" ca="1" si="387"/>
        <v>6.6210496529950605E-2</v>
      </c>
      <c r="AO887" s="94">
        <f t="shared" ca="1" si="388"/>
        <v>-1.7865398947800697E-2</v>
      </c>
      <c r="AP887" s="46">
        <f t="shared" ca="1" si="375"/>
        <v>3.4069306544926388E-3</v>
      </c>
      <c r="AQ887" s="47">
        <f t="shared" ca="1" si="376"/>
        <v>3.1403928921373322E-2</v>
      </c>
      <c r="AR887" s="90">
        <f t="shared" ca="1" si="377"/>
        <v>2.4583659487914394E-2</v>
      </c>
      <c r="AT887" s="67">
        <f t="shared" si="389"/>
        <v>-0.7549800796812749</v>
      </c>
      <c r="AU887" s="56">
        <f t="shared" ca="1" si="390"/>
        <v>-8.7631870271587686E-6</v>
      </c>
      <c r="AV887" s="57">
        <f t="shared" ca="1" si="391"/>
        <v>-4.5627697796198633E-4</v>
      </c>
    </row>
    <row r="888" spans="2:48" x14ac:dyDescent="0.2">
      <c r="B888" s="3">
        <v>39175</v>
      </c>
      <c r="C888" s="4">
        <v>1437.7700199999999</v>
      </c>
      <c r="D888" s="4">
        <v>858.71002199999998</v>
      </c>
      <c r="E888" s="4">
        <v>811.77002000000005</v>
      </c>
      <c r="F888" s="4">
        <v>77.139999000000003</v>
      </c>
      <c r="G888" s="4">
        <v>99.900002000000001</v>
      </c>
      <c r="I888" s="77">
        <v>39175</v>
      </c>
      <c r="J888" s="78">
        <f t="shared" si="364"/>
        <v>9.2801028712751026E-3</v>
      </c>
      <c r="K888" s="78">
        <f t="shared" si="365"/>
        <v>7.3908673051153338E-3</v>
      </c>
      <c r="L888" s="78">
        <f t="shared" si="366"/>
        <v>1.0644716651349371E-2</v>
      </c>
      <c r="M888" s="78">
        <f t="shared" si="367"/>
        <v>8.3660000000000401E-3</v>
      </c>
      <c r="N888" s="79">
        <f t="shared" si="368"/>
        <v>-9.9997999999999363E-4</v>
      </c>
      <c r="P888" s="74">
        <v>43655</v>
      </c>
      <c r="Q888" s="75">
        <v>1.2365570861712413E-3</v>
      </c>
      <c r="R888" s="75">
        <v>-1.0787759972339101E-4</v>
      </c>
      <c r="S888" s="75">
        <v>7.685145853837522E-4</v>
      </c>
      <c r="T888" s="75">
        <v>-4.2559506877041034E-3</v>
      </c>
      <c r="U888" s="76">
        <v>-2.701882398468153E-4</v>
      </c>
      <c r="W888" s="42">
        <f t="shared" si="369"/>
        <v>43649</v>
      </c>
      <c r="X888" s="19">
        <f t="shared" ca="1" si="370"/>
        <v>1.6160980862657958E-3</v>
      </c>
      <c r="Y888" s="46">
        <f t="shared" ca="1" si="378"/>
        <v>2.6117730244319674E-6</v>
      </c>
      <c r="Z888" s="19">
        <f t="shared" ca="1" si="379"/>
        <v>4.5569836650697558E-6</v>
      </c>
      <c r="AA888" s="46">
        <f t="shared" ca="1" si="380"/>
        <v>11.725713271573492</v>
      </c>
      <c r="AB888" s="47">
        <f t="shared" ca="1" si="381"/>
        <v>0.75705769839245651</v>
      </c>
      <c r="AC888" s="46">
        <f t="shared" ca="1" si="382"/>
        <v>996</v>
      </c>
      <c r="AD888" s="46">
        <f t="shared" ca="1" si="383"/>
        <v>0.79133545310015896</v>
      </c>
      <c r="AE888" s="46">
        <f t="shared" ca="1" si="384"/>
        <v>0.81106369435726333</v>
      </c>
      <c r="AF888" s="46">
        <f t="shared" ca="1" si="385"/>
        <v>0.75705769839245651</v>
      </c>
      <c r="AG888" s="46">
        <f t="shared" ca="1" si="373"/>
        <v>0.50624636549231605</v>
      </c>
      <c r="AH888" s="48">
        <f t="shared" ca="1" si="386"/>
        <v>0.57313635869528357</v>
      </c>
      <c r="AJ888" s="31">
        <f t="shared" si="374"/>
        <v>378</v>
      </c>
      <c r="AK888" s="20">
        <v>880</v>
      </c>
      <c r="AL888" s="20">
        <f t="shared" si="371"/>
        <v>5.7205725292270269E-2</v>
      </c>
      <c r="AM888" s="20">
        <f t="shared" si="372"/>
        <v>-5.559347488384165E-2</v>
      </c>
      <c r="AN888" s="20">
        <f t="shared" ca="1" si="387"/>
        <v>4.5856882790959626E-2</v>
      </c>
      <c r="AO888" s="20">
        <f t="shared" ca="1" si="388"/>
        <v>-3.1255646735583419E-2</v>
      </c>
      <c r="AP888" s="20">
        <f t="shared" ca="1" si="375"/>
        <v>7.9670369256990378E-2</v>
      </c>
      <c r="AQ888" s="31">
        <f t="shared" ca="1" si="376"/>
        <v>3.5829085726585747E-2</v>
      </c>
      <c r="AR888" s="89">
        <f t="shared" ca="1" si="377"/>
        <v>3.6987762602939005E-2</v>
      </c>
      <c r="AT888" s="64">
        <f t="shared" si="389"/>
        <v>-0.75</v>
      </c>
      <c r="AU888" s="65">
        <f t="shared" ca="1" si="390"/>
        <v>-4.7605258031588977E-3</v>
      </c>
      <c r="AV888" s="66">
        <f t="shared" ca="1" si="391"/>
        <v>-1.0260709367785298E-3</v>
      </c>
    </row>
    <row r="889" spans="2:48" x14ac:dyDescent="0.2">
      <c r="B889" s="3">
        <v>39176</v>
      </c>
      <c r="C889" s="4">
        <v>1439.369995</v>
      </c>
      <c r="D889" s="4">
        <v>859.34997599999997</v>
      </c>
      <c r="E889" s="4">
        <v>810.78997800000002</v>
      </c>
      <c r="F889" s="4">
        <v>77.459998999999996</v>
      </c>
      <c r="G889" s="4">
        <v>100.010002</v>
      </c>
      <c r="I889" s="74">
        <v>39176</v>
      </c>
      <c r="J889" s="75">
        <f t="shared" si="364"/>
        <v>1.1128170554008949E-3</v>
      </c>
      <c r="K889" s="75">
        <f t="shared" si="365"/>
        <v>7.4525041469702188E-4</v>
      </c>
      <c r="L889" s="75">
        <f t="shared" si="366"/>
        <v>-1.2072902125654084E-3</v>
      </c>
      <c r="M889" s="75">
        <f t="shared" si="367"/>
        <v>4.1483018427313327E-3</v>
      </c>
      <c r="N889" s="76">
        <f t="shared" si="368"/>
        <v>1.1011010790570297E-3</v>
      </c>
      <c r="P889" s="77">
        <v>43656</v>
      </c>
      <c r="Q889" s="78">
        <v>4.510689423770935E-3</v>
      </c>
      <c r="R889" s="78">
        <v>-7.0870888483503538E-4</v>
      </c>
      <c r="S889" s="78">
        <v>1.5743624709797608E-3</v>
      </c>
      <c r="T889" s="78">
        <v>3.5108531976536937E-3</v>
      </c>
      <c r="U889" s="79">
        <v>7.2073873873867793E-4</v>
      </c>
      <c r="W889" s="44">
        <f t="shared" si="369"/>
        <v>43651</v>
      </c>
      <c r="X889" s="20">
        <f t="shared" ca="1" si="370"/>
        <v>-4.2129975656685992E-3</v>
      </c>
      <c r="Y889" s="20">
        <f t="shared" ca="1" si="378"/>
        <v>1.7749348488329542E-5</v>
      </c>
      <c r="Z889" s="20">
        <f t="shared" ca="1" si="379"/>
        <v>4.3721885805465589E-6</v>
      </c>
      <c r="AA889" s="20">
        <f t="shared" ca="1" si="380"/>
        <v>8.2806441727559914</v>
      </c>
      <c r="AB889" s="31">
        <f t="shared" ca="1" si="381"/>
        <v>-2.0148455727727366</v>
      </c>
      <c r="AC889" s="20">
        <f t="shared" ca="1" si="382"/>
        <v>25</v>
      </c>
      <c r="AD889" s="20">
        <f t="shared" ca="1" si="383"/>
        <v>1.9475357710651828E-2</v>
      </c>
      <c r="AE889" s="20">
        <f t="shared" ca="1" si="384"/>
        <v>-2.0647071736201199</v>
      </c>
      <c r="AF889" s="20">
        <f t="shared" ca="1" si="385"/>
        <v>-2.0148455727727366</v>
      </c>
      <c r="AG889" s="20">
        <f t="shared" ca="1" si="373"/>
        <v>4.2452207637441823</v>
      </c>
      <c r="AH889" s="45">
        <f t="shared" ca="1" si="386"/>
        <v>4.0596026821218976</v>
      </c>
      <c r="AJ889" s="47">
        <f t="shared" si="374"/>
        <v>377</v>
      </c>
      <c r="AK889" s="46">
        <v>881</v>
      </c>
      <c r="AL889" s="46">
        <f t="shared" si="371"/>
        <v>5.7205725292270269E-2</v>
      </c>
      <c r="AM889" s="46">
        <f t="shared" si="372"/>
        <v>-5.559347488384165E-2</v>
      </c>
      <c r="AN889" s="46">
        <f t="shared" ca="1" si="387"/>
        <v>3.4108806613553921E-2</v>
      </c>
      <c r="AO889" s="94">
        <f t="shared" ca="1" si="388"/>
        <v>3.5202908059417191E-2</v>
      </c>
      <c r="AP889" s="46">
        <f t="shared" ca="1" si="375"/>
        <v>-2.2845393084738329E-2</v>
      </c>
      <c r="AQ889" s="47">
        <f t="shared" ca="1" si="376"/>
        <v>1.4241637080954122E-2</v>
      </c>
      <c r="AR889" s="90">
        <f t="shared" ca="1" si="377"/>
        <v>8.8297048056413877E-3</v>
      </c>
      <c r="AT889" s="67">
        <f t="shared" si="389"/>
        <v>-0.74505928853754944</v>
      </c>
      <c r="AU889" s="56">
        <f t="shared" ca="1" si="390"/>
        <v>-3.8885537236950818E-4</v>
      </c>
      <c r="AV889" s="57">
        <f t="shared" ca="1" si="391"/>
        <v>-5.8087569134282638E-5</v>
      </c>
    </row>
    <row r="890" spans="2:48" x14ac:dyDescent="0.2">
      <c r="B890" s="3">
        <v>39177</v>
      </c>
      <c r="C890" s="4">
        <v>1443.76001</v>
      </c>
      <c r="D890" s="4">
        <v>861.78997800000002</v>
      </c>
      <c r="E890" s="4">
        <v>813.34997599999997</v>
      </c>
      <c r="F890" s="4">
        <v>77.739998</v>
      </c>
      <c r="G890" s="4">
        <v>99.919998000000007</v>
      </c>
      <c r="I890" s="77">
        <v>39177</v>
      </c>
      <c r="J890" s="78">
        <f t="shared" si="364"/>
        <v>3.049955894071523E-3</v>
      </c>
      <c r="K890" s="78">
        <f t="shared" si="365"/>
        <v>2.8393577333387272E-3</v>
      </c>
      <c r="L890" s="78">
        <f t="shared" si="366"/>
        <v>3.1574119925788604E-3</v>
      </c>
      <c r="M890" s="78">
        <f t="shared" si="367"/>
        <v>3.61475604976452E-3</v>
      </c>
      <c r="N890" s="79">
        <f t="shared" si="368"/>
        <v>-8.9994998700223313E-4</v>
      </c>
      <c r="P890" s="74">
        <v>43657</v>
      </c>
      <c r="Q890" s="75">
        <v>2.2852268221607449E-3</v>
      </c>
      <c r="R890" s="75">
        <v>-2.6723563299896362E-3</v>
      </c>
      <c r="S890" s="75">
        <v>-4.5557680436838117E-3</v>
      </c>
      <c r="T890" s="75">
        <v>-3.0418315497976733E-4</v>
      </c>
      <c r="U890" s="76">
        <v>-3.6910694330018695E-3</v>
      </c>
      <c r="W890" s="42">
        <f t="shared" si="369"/>
        <v>43654</v>
      </c>
      <c r="X890" s="19">
        <f t="shared" ca="1" si="370"/>
        <v>-5.40075633813108E-4</v>
      </c>
      <c r="Y890" s="46">
        <f t="shared" ca="1" si="378"/>
        <v>2.9168169023863032E-7</v>
      </c>
      <c r="Z890" s="19">
        <f t="shared" ca="1" si="379"/>
        <v>8.1901787210558357E-6</v>
      </c>
      <c r="AA890" s="46">
        <f t="shared" ca="1" si="380"/>
        <v>11.676961245637077</v>
      </c>
      <c r="AB890" s="47">
        <f t="shared" ca="1" si="381"/>
        <v>-0.18871564015092177</v>
      </c>
      <c r="AC890" s="46">
        <f t="shared" ca="1" si="382"/>
        <v>477</v>
      </c>
      <c r="AD890" s="46">
        <f t="shared" ca="1" si="383"/>
        <v>0.37877583465818759</v>
      </c>
      <c r="AE890" s="46">
        <f t="shared" ca="1" si="384"/>
        <v>-0.3086974689888245</v>
      </c>
      <c r="AF890" s="46">
        <f t="shared" ca="1" si="385"/>
        <v>-0.18871564015092177</v>
      </c>
      <c r="AG890" s="46">
        <f t="shared" ca="1" si="373"/>
        <v>5.4879349519863972E-2</v>
      </c>
      <c r="AH890" s="48">
        <f t="shared" ca="1" si="386"/>
        <v>3.5613592837572199E-2</v>
      </c>
      <c r="AJ890" s="31">
        <f t="shared" si="374"/>
        <v>376</v>
      </c>
      <c r="AK890" s="20">
        <v>882</v>
      </c>
      <c r="AL890" s="20">
        <f t="shared" si="371"/>
        <v>5.7205725292270269E-2</v>
      </c>
      <c r="AM890" s="20">
        <f t="shared" si="372"/>
        <v>-5.559347488384165E-2</v>
      </c>
      <c r="AN890" s="20">
        <f t="shared" ca="1" si="387"/>
        <v>2.9050428043714889E-2</v>
      </c>
      <c r="AO890" s="20">
        <f t="shared" ca="1" si="388"/>
        <v>2.2255364784985729E-2</v>
      </c>
      <c r="AP890" s="20">
        <f t="shared" ca="1" si="375"/>
        <v>4.2919095656037881E-2</v>
      </c>
      <c r="AQ890" s="31">
        <f t="shared" ca="1" si="376"/>
        <v>3.7297036687688211E-2</v>
      </c>
      <c r="AR890" s="89">
        <f t="shared" ca="1" si="377"/>
        <v>3.7840704974123146E-2</v>
      </c>
      <c r="AT890" s="64">
        <f t="shared" si="389"/>
        <v>-0.74015748031496065</v>
      </c>
      <c r="AU890" s="65">
        <f t="shared" ca="1" si="390"/>
        <v>-1.3634061776505529E-3</v>
      </c>
      <c r="AV890" s="66">
        <f t="shared" ca="1" si="391"/>
        <v>-1.0598455242222919E-3</v>
      </c>
    </row>
    <row r="891" spans="2:48" x14ac:dyDescent="0.2">
      <c r="B891" s="3">
        <v>39181</v>
      </c>
      <c r="C891" s="4">
        <v>1444.6099850000001</v>
      </c>
      <c r="D891" s="4">
        <v>862.53002900000001</v>
      </c>
      <c r="E891" s="4">
        <v>811.64001499999995</v>
      </c>
      <c r="F891" s="4">
        <v>77.680000000000007</v>
      </c>
      <c r="G891" s="4">
        <v>99.540001000000004</v>
      </c>
      <c r="I891" s="74">
        <v>39181</v>
      </c>
      <c r="J891" s="75">
        <f t="shared" si="364"/>
        <v>5.8872319091320851E-4</v>
      </c>
      <c r="K891" s="75">
        <f t="shared" si="365"/>
        <v>8.5873706923056609E-4</v>
      </c>
      <c r="L891" s="75">
        <f t="shared" si="366"/>
        <v>-2.1023680462984623E-3</v>
      </c>
      <c r="M891" s="75">
        <f t="shared" si="367"/>
        <v>-7.7177774046242084E-4</v>
      </c>
      <c r="N891" s="76">
        <f t="shared" si="368"/>
        <v>-3.8030124860491191E-3</v>
      </c>
      <c r="P891" s="77">
        <v>43658</v>
      </c>
      <c r="Q891" s="78">
        <v>4.6201747407673003E-3</v>
      </c>
      <c r="R891" s="78">
        <v>1.0233782302051983E-2</v>
      </c>
      <c r="S891" s="78">
        <v>7.7538998528990221E-3</v>
      </c>
      <c r="T891" s="78">
        <v>1.2173158670525197E-3</v>
      </c>
      <c r="U891" s="79">
        <v>1.0843318168307636E-3</v>
      </c>
      <c r="W891" s="44">
        <f t="shared" si="369"/>
        <v>43655</v>
      </c>
      <c r="X891" s="20">
        <f t="shared" ca="1" si="370"/>
        <v>-2.701882398468153E-4</v>
      </c>
      <c r="Y891" s="20">
        <f t="shared" ca="1" si="378"/>
        <v>7.3001684951520191E-8</v>
      </c>
      <c r="Z891" s="20">
        <f t="shared" ca="1" si="379"/>
        <v>6.4501579315265162E-6</v>
      </c>
      <c r="AA891" s="20">
        <f t="shared" ca="1" si="380"/>
        <v>11.940088128380628</v>
      </c>
      <c r="AB891" s="31">
        <f t="shared" ca="1" si="381"/>
        <v>-0.10638521310663274</v>
      </c>
      <c r="AC891" s="20">
        <f t="shared" ca="1" si="382"/>
        <v>517</v>
      </c>
      <c r="AD891" s="20">
        <f t="shared" ca="1" si="383"/>
        <v>0.41057233704292528</v>
      </c>
      <c r="AE891" s="20">
        <f t="shared" ca="1" si="384"/>
        <v>-0.22607296114462763</v>
      </c>
      <c r="AF891" s="20">
        <f t="shared" ca="1" si="385"/>
        <v>-0.10638521310663274</v>
      </c>
      <c r="AG891" s="20">
        <f t="shared" ca="1" si="373"/>
        <v>2.3083634069450212E-2</v>
      </c>
      <c r="AH891" s="45">
        <f t="shared" ca="1" si="386"/>
        <v>1.1317813567743661E-2</v>
      </c>
      <c r="AJ891" s="47">
        <f t="shared" si="374"/>
        <v>375</v>
      </c>
      <c r="AK891" s="46">
        <v>883</v>
      </c>
      <c r="AL891" s="46">
        <f t="shared" si="371"/>
        <v>5.7205725292270269E-2</v>
      </c>
      <c r="AM891" s="46">
        <f t="shared" si="372"/>
        <v>-5.559347488384165E-2</v>
      </c>
      <c r="AN891" s="46">
        <f t="shared" ca="1" si="387"/>
        <v>-1.1493026675871092E-2</v>
      </c>
      <c r="AO891" s="94">
        <f t="shared" ca="1" si="388"/>
        <v>-1.2565997462968411E-2</v>
      </c>
      <c r="AP891" s="46">
        <f t="shared" ca="1" si="375"/>
        <v>-2.8749215443608759E-2</v>
      </c>
      <c r="AQ891" s="47">
        <f t="shared" ca="1" si="376"/>
        <v>-1.1382701535373537E-2</v>
      </c>
      <c r="AR891" s="90">
        <f t="shared" ca="1" si="377"/>
        <v>-1.3372300541323767E-2</v>
      </c>
      <c r="AT891" s="67">
        <f t="shared" si="389"/>
        <v>-0.73529411764705888</v>
      </c>
      <c r="AU891" s="56">
        <f t="shared" ca="1" si="390"/>
        <v>-6.0773337398752384E-4</v>
      </c>
      <c r="AV891" s="57">
        <f t="shared" ca="1" si="391"/>
        <v>-1.3148413365256467E-4</v>
      </c>
    </row>
    <row r="892" spans="2:48" x14ac:dyDescent="0.2">
      <c r="B892" s="3">
        <v>39182</v>
      </c>
      <c r="C892" s="4">
        <v>1448.3900149999999</v>
      </c>
      <c r="D892" s="4">
        <v>865.47997999999995</v>
      </c>
      <c r="E892" s="4">
        <v>814.51000999999997</v>
      </c>
      <c r="F892" s="4">
        <v>78.260002</v>
      </c>
      <c r="G892" s="4">
        <v>99.690002000000007</v>
      </c>
      <c r="I892" s="77">
        <v>39182</v>
      </c>
      <c r="J892" s="78">
        <f t="shared" si="364"/>
        <v>2.6166439656720888E-3</v>
      </c>
      <c r="K892" s="78">
        <f t="shared" si="365"/>
        <v>3.4201139679972139E-3</v>
      </c>
      <c r="L892" s="78">
        <f t="shared" si="366"/>
        <v>3.5360442400070892E-3</v>
      </c>
      <c r="M892" s="78">
        <f t="shared" si="367"/>
        <v>7.4665550978371938E-3</v>
      </c>
      <c r="N892" s="79">
        <f t="shared" si="368"/>
        <v>1.5069419177522728E-3</v>
      </c>
      <c r="P892" s="74">
        <v>43661</v>
      </c>
      <c r="Q892" s="75">
        <v>1.7586909302389742E-4</v>
      </c>
      <c r="R892" s="75">
        <v>-4.6570015896893113E-3</v>
      </c>
      <c r="S892" s="75">
        <v>-5.2102254777069597E-3</v>
      </c>
      <c r="T892" s="75">
        <v>9.1182366663407463E-4</v>
      </c>
      <c r="U892" s="76">
        <v>1.4441375445063177E-3</v>
      </c>
      <c r="W892" s="42">
        <f t="shared" si="369"/>
        <v>43656</v>
      </c>
      <c r="X892" s="19">
        <f t="shared" ca="1" si="370"/>
        <v>7.2073873873867793E-4</v>
      </c>
      <c r="Y892" s="46">
        <f t="shared" ca="1" si="378"/>
        <v>5.1946432951862022E-7</v>
      </c>
      <c r="Z892" s="19">
        <f t="shared" ca="1" si="379"/>
        <v>5.1075697042751055E-6</v>
      </c>
      <c r="AA892" s="46">
        <f t="shared" ca="1" si="380"/>
        <v>12.083082067952317</v>
      </c>
      <c r="AB892" s="47">
        <f t="shared" ca="1" si="381"/>
        <v>0.31891189215875382</v>
      </c>
      <c r="AC892" s="46">
        <f t="shared" ca="1" si="382"/>
        <v>786</v>
      </c>
      <c r="AD892" s="46">
        <f t="shared" ca="1" si="383"/>
        <v>0.62440381558028613</v>
      </c>
      <c r="AE892" s="46">
        <f t="shared" ca="1" si="384"/>
        <v>0.31706752098917762</v>
      </c>
      <c r="AF892" s="46">
        <f t="shared" ca="1" si="385"/>
        <v>0.31891189215875382</v>
      </c>
      <c r="AG892" s="46">
        <f t="shared" ca="1" si="373"/>
        <v>7.4727938400899072E-2</v>
      </c>
      <c r="AH892" s="48">
        <f t="shared" ca="1" si="386"/>
        <v>0.10170479496027661</v>
      </c>
      <c r="AJ892" s="31">
        <f t="shared" si="374"/>
        <v>374</v>
      </c>
      <c r="AK892" s="20">
        <v>884</v>
      </c>
      <c r="AL892" s="20">
        <f t="shared" si="371"/>
        <v>5.7205725292270269E-2</v>
      </c>
      <c r="AM892" s="20">
        <f t="shared" si="372"/>
        <v>-5.559347488384165E-2</v>
      </c>
      <c r="AN892" s="20">
        <f t="shared" ca="1" si="387"/>
        <v>-6.0040296818151831E-2</v>
      </c>
      <c r="AO892" s="20">
        <f t="shared" ca="1" si="388"/>
        <v>1.0827299889245582E-2</v>
      </c>
      <c r="AP892" s="20">
        <f t="shared" ca="1" si="375"/>
        <v>-9.5682826593605885E-2</v>
      </c>
      <c r="AQ892" s="31">
        <f t="shared" ca="1" si="376"/>
        <v>-4.1578879778745075E-2</v>
      </c>
      <c r="AR892" s="89">
        <f t="shared" ca="1" si="377"/>
        <v>-3.8593726759484186E-2</v>
      </c>
      <c r="AT892" s="64">
        <f t="shared" si="389"/>
        <v>-0.73046875</v>
      </c>
      <c r="AU892" s="65">
        <f t="shared" ca="1" si="390"/>
        <v>-6.6875899141568907E-3</v>
      </c>
      <c r="AV892" s="66">
        <f t="shared" ca="1" si="391"/>
        <v>-1.0880154857411356E-3</v>
      </c>
    </row>
    <row r="893" spans="2:48" x14ac:dyDescent="0.2">
      <c r="B893" s="3">
        <v>39183</v>
      </c>
      <c r="C893" s="4">
        <v>1438.869995</v>
      </c>
      <c r="D893" s="4">
        <v>860.30999799999995</v>
      </c>
      <c r="E893" s="4">
        <v>808.23999000000003</v>
      </c>
      <c r="F893" s="4">
        <v>77.879997000000003</v>
      </c>
      <c r="G893" s="4">
        <v>99.629997000000003</v>
      </c>
      <c r="I893" s="74">
        <v>39183</v>
      </c>
      <c r="J893" s="75">
        <f t="shared" si="364"/>
        <v>-6.5728290732520213E-3</v>
      </c>
      <c r="K893" s="75">
        <f t="shared" si="365"/>
        <v>-5.9735431430776769E-3</v>
      </c>
      <c r="L893" s="75">
        <f t="shared" si="366"/>
        <v>-7.697904166948091E-3</v>
      </c>
      <c r="M893" s="75">
        <f t="shared" si="367"/>
        <v>-4.8556732722802257E-3</v>
      </c>
      <c r="N893" s="76">
        <f t="shared" si="368"/>
        <v>-6.01915927336463E-4</v>
      </c>
      <c r="P893" s="77">
        <v>43662</v>
      </c>
      <c r="Q893" s="78">
        <v>-3.4037785997461482E-3</v>
      </c>
      <c r="R893" s="78">
        <v>2.4084279866996801E-4</v>
      </c>
      <c r="S893" s="78">
        <v>1.1528473590125819E-4</v>
      </c>
      <c r="T893" s="78">
        <v>-4.0996810795675149E-3</v>
      </c>
      <c r="U893" s="79">
        <v>-1.0815232378961035E-3</v>
      </c>
      <c r="W893" s="44">
        <f t="shared" si="369"/>
        <v>43657</v>
      </c>
      <c r="X893" s="20">
        <f t="shared" ca="1" si="370"/>
        <v>-3.6910694330018695E-3</v>
      </c>
      <c r="Y893" s="20">
        <f t="shared" ca="1" si="378"/>
        <v>1.3623993559240743E-5</v>
      </c>
      <c r="Z893" s="20">
        <f t="shared" ca="1" si="379"/>
        <v>4.2323499532313166E-6</v>
      </c>
      <c r="AA893" s="20">
        <f t="shared" ca="1" si="380"/>
        <v>9.1537392202918593</v>
      </c>
      <c r="AB893" s="31">
        <f t="shared" ca="1" si="381"/>
        <v>-1.7941610725831769</v>
      </c>
      <c r="AC893" s="20">
        <f t="shared" ca="1" si="382"/>
        <v>42</v>
      </c>
      <c r="AD893" s="20">
        <f t="shared" ca="1" si="383"/>
        <v>3.2988871224165342E-2</v>
      </c>
      <c r="AE893" s="20">
        <f t="shared" ca="1" si="384"/>
        <v>-1.838574855490321</v>
      </c>
      <c r="AF893" s="20">
        <f t="shared" ca="1" si="385"/>
        <v>-1.7941610725831769</v>
      </c>
      <c r="AG893" s="20">
        <f t="shared" ca="1" si="373"/>
        <v>3.3845286583389198</v>
      </c>
      <c r="AH893" s="45">
        <f t="shared" ca="1" si="386"/>
        <v>3.2190139543728158</v>
      </c>
      <c r="AJ893" s="47">
        <f t="shared" si="374"/>
        <v>373</v>
      </c>
      <c r="AK893" s="46">
        <v>885</v>
      </c>
      <c r="AL893" s="46">
        <f t="shared" si="371"/>
        <v>5.7205725292270269E-2</v>
      </c>
      <c r="AM893" s="46">
        <f t="shared" si="372"/>
        <v>-5.559347488384165E-2</v>
      </c>
      <c r="AN893" s="46">
        <f t="shared" ca="1" si="387"/>
        <v>0.14591413227470684</v>
      </c>
      <c r="AO893" s="94">
        <f t="shared" ca="1" si="388"/>
        <v>5.0166246882516349E-2</v>
      </c>
      <c r="AP893" s="46">
        <f t="shared" ca="1" si="375"/>
        <v>0.10053866379458345</v>
      </c>
      <c r="AQ893" s="47">
        <f t="shared" ca="1" si="376"/>
        <v>-1.6946264125845965E-2</v>
      </c>
      <c r="AR893" s="90">
        <f t="shared" ca="1" si="377"/>
        <v>-1.6979218699645134E-2</v>
      </c>
      <c r="AT893" s="67">
        <f t="shared" si="389"/>
        <v>-0.72568093385214005</v>
      </c>
      <c r="AU893" s="56">
        <f t="shared" ca="1" si="390"/>
        <v>-7.3351995102430081E-3</v>
      </c>
      <c r="AV893" s="57">
        <f t="shared" ca="1" si="391"/>
        <v>-2.0920936310037233E-4</v>
      </c>
    </row>
    <row r="894" spans="2:48" x14ac:dyDescent="0.2">
      <c r="B894" s="3">
        <v>39184</v>
      </c>
      <c r="C894" s="4">
        <v>1447.8000489999999</v>
      </c>
      <c r="D894" s="4">
        <v>866.09997599999997</v>
      </c>
      <c r="E894" s="4">
        <v>815.04998799999998</v>
      </c>
      <c r="F894" s="4">
        <v>78.400002000000001</v>
      </c>
      <c r="G894" s="4">
        <v>99.75</v>
      </c>
      <c r="I894" s="77">
        <v>39184</v>
      </c>
      <c r="J894" s="78">
        <f t="shared" si="364"/>
        <v>6.2062966293212106E-3</v>
      </c>
      <c r="K894" s="78">
        <f t="shared" si="365"/>
        <v>6.7301066051309788E-3</v>
      </c>
      <c r="L894" s="78">
        <f t="shared" si="366"/>
        <v>8.4257127638536541E-3</v>
      </c>
      <c r="M894" s="78">
        <f t="shared" si="367"/>
        <v>6.6770033388675858E-3</v>
      </c>
      <c r="N894" s="79">
        <f t="shared" si="368"/>
        <v>1.2044866366903229E-3</v>
      </c>
      <c r="P894" s="74">
        <v>43663</v>
      </c>
      <c r="Q894" s="75">
        <v>-6.5312435071708235E-3</v>
      </c>
      <c r="R894" s="75">
        <v>-7.3571905973965138E-3</v>
      </c>
      <c r="S894" s="75">
        <v>-7.1830800256081863E-3</v>
      </c>
      <c r="T894" s="75">
        <v>-1.3720994890745121E-3</v>
      </c>
      <c r="U894" s="76">
        <v>2.616629024332272E-3</v>
      </c>
      <c r="W894" s="42">
        <f t="shared" si="369"/>
        <v>43658</v>
      </c>
      <c r="X894" s="19">
        <f t="shared" ca="1" si="370"/>
        <v>1.0843318168307636E-3</v>
      </c>
      <c r="Y894" s="46">
        <f t="shared" ca="1" si="378"/>
        <v>1.1757754889915046E-6</v>
      </c>
      <c r="Z894" s="19">
        <f t="shared" ca="1" si="379"/>
        <v>7.009171902389833E-6</v>
      </c>
      <c r="AA894" s="46">
        <f t="shared" ca="1" si="380"/>
        <v>11.700542863438145</v>
      </c>
      <c r="AB894" s="47">
        <f t="shared" ca="1" si="381"/>
        <v>0.40957066711106405</v>
      </c>
      <c r="AC894" s="46">
        <f t="shared" ca="1" si="382"/>
        <v>837</v>
      </c>
      <c r="AD894" s="46">
        <f t="shared" ca="1" si="383"/>
        <v>0.6649443561208267</v>
      </c>
      <c r="AE894" s="46">
        <f t="shared" ca="1" si="384"/>
        <v>0.42599527669834003</v>
      </c>
      <c r="AF894" s="46">
        <f t="shared" ca="1" si="385"/>
        <v>0.40957066711106405</v>
      </c>
      <c r="AG894" s="46">
        <f t="shared" ca="1" si="373"/>
        <v>0.13251266311909238</v>
      </c>
      <c r="AH894" s="48">
        <f t="shared" ca="1" si="386"/>
        <v>0.16774813135780201</v>
      </c>
      <c r="AJ894" s="31">
        <f t="shared" si="374"/>
        <v>372</v>
      </c>
      <c r="AK894" s="20">
        <v>886</v>
      </c>
      <c r="AL894" s="20">
        <f t="shared" si="371"/>
        <v>5.7205725292270269E-2</v>
      </c>
      <c r="AM894" s="20">
        <f t="shared" si="372"/>
        <v>-5.559347488384165E-2</v>
      </c>
      <c r="AN894" s="20">
        <f t="shared" ca="1" si="387"/>
        <v>-2.7883154203590752E-2</v>
      </c>
      <c r="AO894" s="20">
        <f t="shared" ca="1" si="388"/>
        <v>3.1886571464162357E-2</v>
      </c>
      <c r="AP894" s="20">
        <f t="shared" ca="1" si="375"/>
        <v>-6.180133342772743E-2</v>
      </c>
      <c r="AQ894" s="31">
        <f t="shared" ca="1" si="376"/>
        <v>4.527362150367252E-2</v>
      </c>
      <c r="AR894" s="89">
        <f t="shared" ca="1" si="377"/>
        <v>4.1364236637393657E-2</v>
      </c>
      <c r="AT894" s="64">
        <f t="shared" si="389"/>
        <v>-0.72093023255813948</v>
      </c>
      <c r="AU894" s="65">
        <f t="shared" ca="1" si="390"/>
        <v>-2.7535244003906822E-3</v>
      </c>
      <c r="AV894" s="66">
        <f t="shared" ca="1" si="391"/>
        <v>-1.233511680242402E-3</v>
      </c>
    </row>
    <row r="895" spans="2:48" x14ac:dyDescent="0.2">
      <c r="B895" s="3">
        <v>39185</v>
      </c>
      <c r="C895" s="4">
        <v>1452.849976</v>
      </c>
      <c r="D895" s="4">
        <v>868.10998500000005</v>
      </c>
      <c r="E895" s="4">
        <v>819.38000499999998</v>
      </c>
      <c r="F895" s="4">
        <v>78.660004000000001</v>
      </c>
      <c r="G895" s="4">
        <v>99.589995999999999</v>
      </c>
      <c r="I895" s="74">
        <v>39185</v>
      </c>
      <c r="J895" s="75">
        <f t="shared" si="364"/>
        <v>3.4880002963724346E-3</v>
      </c>
      <c r="K895" s="75">
        <f t="shared" si="365"/>
        <v>2.3207586372223639E-3</v>
      </c>
      <c r="L895" s="75">
        <f t="shared" si="366"/>
        <v>5.3125784476424015E-3</v>
      </c>
      <c r="M895" s="75">
        <f t="shared" si="367"/>
        <v>3.3163519562155121E-3</v>
      </c>
      <c r="N895" s="76">
        <f t="shared" si="368"/>
        <v>-1.6040501253132902E-3</v>
      </c>
      <c r="P895" s="77">
        <v>43664</v>
      </c>
      <c r="Q895" s="78">
        <v>3.5819976006714006E-3</v>
      </c>
      <c r="R895" s="78">
        <v>3.1639225855129307E-3</v>
      </c>
      <c r="S895" s="78">
        <v>3.1209880895364589E-3</v>
      </c>
      <c r="T895" s="78">
        <v>3.0533893129770415E-3</v>
      </c>
      <c r="U895" s="79">
        <v>1.6198703666342308E-3</v>
      </c>
      <c r="W895" s="44">
        <f t="shared" si="369"/>
        <v>43661</v>
      </c>
      <c r="X895" s="20">
        <f t="shared" ca="1" si="370"/>
        <v>1.4441375445063177E-3</v>
      </c>
      <c r="Y895" s="20">
        <f t="shared" ca="1" si="378"/>
        <v>2.0855332474527368E-6</v>
      </c>
      <c r="Z895" s="20">
        <f t="shared" ca="1" si="379"/>
        <v>5.8086342150867352E-6</v>
      </c>
      <c r="AA895" s="20">
        <f t="shared" ca="1" si="380"/>
        <v>11.697124879753584</v>
      </c>
      <c r="AB895" s="31">
        <f t="shared" ca="1" si="381"/>
        <v>0.59919964105236123</v>
      </c>
      <c r="AC895" s="20">
        <f t="shared" ca="1" si="382"/>
        <v>940</v>
      </c>
      <c r="AD895" s="20">
        <f t="shared" ca="1" si="383"/>
        <v>0.74682034976152623</v>
      </c>
      <c r="AE895" s="20">
        <f t="shared" ca="1" si="384"/>
        <v>0.66451726822577428</v>
      </c>
      <c r="AF895" s="20">
        <f t="shared" ca="1" si="385"/>
        <v>0.59919964105236123</v>
      </c>
      <c r="AG895" s="20">
        <f t="shared" ca="1" si="373"/>
        <v>0.30653038443065911</v>
      </c>
      <c r="AH895" s="45">
        <f t="shared" ca="1" si="386"/>
        <v>0.35904020983727847</v>
      </c>
      <c r="AJ895" s="47">
        <f t="shared" si="374"/>
        <v>371</v>
      </c>
      <c r="AK895" s="46">
        <v>887</v>
      </c>
      <c r="AL895" s="46">
        <f t="shared" si="371"/>
        <v>5.7205725292270269E-2</v>
      </c>
      <c r="AM895" s="46">
        <f t="shared" si="372"/>
        <v>-5.559347488384165E-2</v>
      </c>
      <c r="AN895" s="46">
        <f t="shared" ca="1" si="387"/>
        <v>-3.1433814686371846E-2</v>
      </c>
      <c r="AO895" s="94">
        <f t="shared" ca="1" si="388"/>
        <v>-3.7333701222922802E-2</v>
      </c>
      <c r="AP895" s="46">
        <f t="shared" ca="1" si="375"/>
        <v>6.5640555439892168E-2</v>
      </c>
      <c r="AQ895" s="47">
        <f t="shared" ca="1" si="376"/>
        <v>-3.3910288264147943E-2</v>
      </c>
      <c r="AR895" s="90">
        <f t="shared" ca="1" si="377"/>
        <v>-2.9032855556548609E-2</v>
      </c>
      <c r="AT895" s="67">
        <f t="shared" si="389"/>
        <v>-0.71621621621621623</v>
      </c>
      <c r="AU895" s="56">
        <f t="shared" ca="1" si="390"/>
        <v>-3.0859482902466291E-3</v>
      </c>
      <c r="AV895" s="57">
        <f t="shared" ca="1" si="391"/>
        <v>-6.0370344856314889E-4</v>
      </c>
    </row>
    <row r="896" spans="2:48" x14ac:dyDescent="0.2">
      <c r="B896" s="3">
        <v>39188</v>
      </c>
      <c r="C896" s="4">
        <v>1468.329956</v>
      </c>
      <c r="D896" s="4">
        <v>877.30999799999995</v>
      </c>
      <c r="E896" s="4">
        <v>831.44000200000005</v>
      </c>
      <c r="F896" s="4">
        <v>79.489998</v>
      </c>
      <c r="G896" s="4">
        <v>99.790001000000004</v>
      </c>
      <c r="I896" s="77">
        <v>39188</v>
      </c>
      <c r="J896" s="78">
        <f t="shared" si="364"/>
        <v>1.0654906050671311E-2</v>
      </c>
      <c r="K896" s="78">
        <f t="shared" si="365"/>
        <v>1.0597750468219645E-2</v>
      </c>
      <c r="L896" s="78">
        <f t="shared" si="366"/>
        <v>1.4718441902911784E-2</v>
      </c>
      <c r="M896" s="78">
        <f t="shared" si="367"/>
        <v>1.0551664858801676E-2</v>
      </c>
      <c r="N896" s="79">
        <f t="shared" si="368"/>
        <v>2.0082840449155599E-3</v>
      </c>
      <c r="P896" s="74">
        <v>43665</v>
      </c>
      <c r="Q896" s="75">
        <v>-6.1767345236366632E-3</v>
      </c>
      <c r="R896" s="75">
        <v>-3.1899321241810612E-3</v>
      </c>
      <c r="S896" s="75">
        <v>-4.9626329211588634E-3</v>
      </c>
      <c r="T896" s="75">
        <v>-2.8918570574667781E-3</v>
      </c>
      <c r="U896" s="76">
        <v>-1.1680592677072708E-3</v>
      </c>
      <c r="W896" s="42">
        <f t="shared" si="369"/>
        <v>43662</v>
      </c>
      <c r="X896" s="19">
        <f t="shared" ca="1" si="370"/>
        <v>-1.0815232378961035E-3</v>
      </c>
      <c r="Y896" s="46">
        <f t="shared" ca="1" si="378"/>
        <v>1.1696925141092716E-6</v>
      </c>
      <c r="Z896" s="19">
        <f t="shared" ca="1" si="379"/>
        <v>5.1593862421215746E-6</v>
      </c>
      <c r="AA896" s="46">
        <f t="shared" ca="1" si="380"/>
        <v>11.947981368832535</v>
      </c>
      <c r="AB896" s="47">
        <f t="shared" ca="1" si="381"/>
        <v>-0.47614237580591512</v>
      </c>
      <c r="AC896" s="46">
        <f t="shared" ca="1" si="382"/>
        <v>334</v>
      </c>
      <c r="AD896" s="46">
        <f t="shared" ca="1" si="383"/>
        <v>0.26510333863275037</v>
      </c>
      <c r="AE896" s="46">
        <f t="shared" ca="1" si="384"/>
        <v>-0.62769054980988959</v>
      </c>
      <c r="AF896" s="46">
        <f t="shared" ca="1" si="385"/>
        <v>-0.47614237580591512</v>
      </c>
      <c r="AG896" s="46">
        <f t="shared" ca="1" si="373"/>
        <v>0.27216061754923015</v>
      </c>
      <c r="AH896" s="48">
        <f t="shared" ca="1" si="386"/>
        <v>0.22671156203810128</v>
      </c>
      <c r="AJ896" s="31">
        <f t="shared" si="374"/>
        <v>370</v>
      </c>
      <c r="AK896" s="20">
        <v>888</v>
      </c>
      <c r="AL896" s="20">
        <f t="shared" si="371"/>
        <v>5.7205725292270269E-2</v>
      </c>
      <c r="AM896" s="20">
        <f t="shared" si="372"/>
        <v>-5.559347488384165E-2</v>
      </c>
      <c r="AN896" s="20">
        <f t="shared" ca="1" si="387"/>
        <v>-8.7274992369381979E-2</v>
      </c>
      <c r="AO896" s="20">
        <f t="shared" ca="1" si="388"/>
        <v>-7.264449688174187E-3</v>
      </c>
      <c r="AP896" s="20">
        <f t="shared" ca="1" si="375"/>
        <v>-6.3304612320528808E-2</v>
      </c>
      <c r="AQ896" s="31">
        <f t="shared" ca="1" si="376"/>
        <v>-4.1837531727146725E-3</v>
      </c>
      <c r="AR896" s="89">
        <f t="shared" ca="1" si="377"/>
        <v>-5.7626738127690607E-3</v>
      </c>
      <c r="AT896" s="64">
        <f t="shared" si="389"/>
        <v>-0.71153846153846156</v>
      </c>
      <c r="AU896" s="65">
        <f t="shared" ca="1" si="390"/>
        <v>-2.8514718426719344E-3</v>
      </c>
      <c r="AV896" s="66">
        <f t="shared" ca="1" si="391"/>
        <v>-2.3629060586112482E-5</v>
      </c>
    </row>
    <row r="897" spans="2:48" x14ac:dyDescent="0.2">
      <c r="B897" s="3">
        <v>39189</v>
      </c>
      <c r="C897" s="4">
        <v>1471.4799800000001</v>
      </c>
      <c r="D897" s="4">
        <v>876.30999799999995</v>
      </c>
      <c r="E897" s="4">
        <v>828.96002199999998</v>
      </c>
      <c r="F897" s="4">
        <v>79.5</v>
      </c>
      <c r="G897" s="4">
        <v>100.08000199999999</v>
      </c>
      <c r="I897" s="74">
        <v>39189</v>
      </c>
      <c r="J897" s="75">
        <f t="shared" si="364"/>
        <v>2.1453107233344697E-3</v>
      </c>
      <c r="K897" s="75">
        <f t="shared" si="365"/>
        <v>-1.1398479468827391E-3</v>
      </c>
      <c r="L897" s="75">
        <f t="shared" si="366"/>
        <v>-2.9827528072194783E-3</v>
      </c>
      <c r="M897" s="75">
        <f t="shared" si="367"/>
        <v>1.2582715123480147E-4</v>
      </c>
      <c r="N897" s="76">
        <f t="shared" si="368"/>
        <v>2.9061128078352208E-3</v>
      </c>
      <c r="P897" s="77">
        <v>43668</v>
      </c>
      <c r="Q897" s="78">
        <v>2.8286949574615693E-3</v>
      </c>
      <c r="R897" s="78">
        <v>-9.0843861783707807E-4</v>
      </c>
      <c r="S897" s="78">
        <v>-2.0156308234542783E-3</v>
      </c>
      <c r="T897" s="78">
        <v>1.0685391217053113E-3</v>
      </c>
      <c r="U897" s="79">
        <v>1.2593325764023702E-3</v>
      </c>
      <c r="W897" s="44">
        <f t="shared" si="369"/>
        <v>43663</v>
      </c>
      <c r="X897" s="20">
        <f t="shared" ca="1" si="370"/>
        <v>2.616629024332272E-3</v>
      </c>
      <c r="Y897" s="20">
        <f t="shared" ca="1" si="378"/>
        <v>6.8467474509780579E-6</v>
      </c>
      <c r="Z897" s="20">
        <f t="shared" ca="1" si="379"/>
        <v>4.4404943253721818E-6</v>
      </c>
      <c r="AA897" s="20">
        <f t="shared" ca="1" si="380"/>
        <v>10.782856281927192</v>
      </c>
      <c r="AB897" s="31">
        <f t="shared" ca="1" si="381"/>
        <v>1.2417280584922348</v>
      </c>
      <c r="AC897" s="20">
        <f t="shared" ca="1" si="382"/>
        <v>1151</v>
      </c>
      <c r="AD897" s="20">
        <f t="shared" ca="1" si="383"/>
        <v>0.91454689984101745</v>
      </c>
      <c r="AE897" s="20">
        <f t="shared" ca="1" si="384"/>
        <v>1.3692978163289309</v>
      </c>
      <c r="AF897" s="20">
        <f t="shared" ca="1" si="385"/>
        <v>1.2417280584922348</v>
      </c>
      <c r="AG897" s="20">
        <f t="shared" ca="1" si="373"/>
        <v>1.4308472612116439</v>
      </c>
      <c r="AH897" s="45">
        <f t="shared" ca="1" si="386"/>
        <v>1.5418885712468948</v>
      </c>
      <c r="AJ897" s="47">
        <f t="shared" si="374"/>
        <v>369</v>
      </c>
      <c r="AK897" s="46">
        <v>889</v>
      </c>
      <c r="AL897" s="46">
        <f t="shared" si="371"/>
        <v>5.7205725292270269E-2</v>
      </c>
      <c r="AM897" s="46">
        <f t="shared" si="372"/>
        <v>-5.559347488384165E-2</v>
      </c>
      <c r="AN897" s="46">
        <f t="shared" ca="1" si="387"/>
        <v>1.9317713418887272E-2</v>
      </c>
      <c r="AO897" s="94">
        <f t="shared" ca="1" si="388"/>
        <v>2.4561666546332077E-4</v>
      </c>
      <c r="AP897" s="46">
        <f t="shared" ca="1" si="375"/>
        <v>5.925731253193265E-2</v>
      </c>
      <c r="AQ897" s="47">
        <f t="shared" ca="1" si="376"/>
        <v>-2.0042849114800625E-2</v>
      </c>
      <c r="AR897" s="90">
        <f t="shared" ca="1" si="377"/>
        <v>-2.0044362468357009E-2</v>
      </c>
      <c r="AT897" s="67">
        <f t="shared" si="389"/>
        <v>-0.7068965517241379</v>
      </c>
      <c r="AU897" s="56">
        <f t="shared" ca="1" si="390"/>
        <v>-2.4822171142895315E-3</v>
      </c>
      <c r="AV897" s="57">
        <f t="shared" ca="1" si="391"/>
        <v>-2.8401439891858693E-4</v>
      </c>
    </row>
    <row r="898" spans="2:48" x14ac:dyDescent="0.2">
      <c r="B898" s="3">
        <v>39190</v>
      </c>
      <c r="C898" s="4">
        <v>1472.5</v>
      </c>
      <c r="D898" s="4">
        <v>875.28997800000002</v>
      </c>
      <c r="E898" s="4">
        <v>824.38000499999998</v>
      </c>
      <c r="F898" s="4">
        <v>79.470000999999996</v>
      </c>
      <c r="G898" s="4">
        <v>100.230003</v>
      </c>
      <c r="I898" s="77">
        <v>39190</v>
      </c>
      <c r="J898" s="78">
        <f t="shared" si="364"/>
        <v>6.9319325703631469E-4</v>
      </c>
      <c r="K898" s="78">
        <f t="shared" si="365"/>
        <v>-1.1639944794968908E-3</v>
      </c>
      <c r="L898" s="78">
        <f t="shared" si="366"/>
        <v>-5.5250155356707875E-3</v>
      </c>
      <c r="M898" s="78">
        <f t="shared" si="367"/>
        <v>-3.7734591194973162E-4</v>
      </c>
      <c r="N898" s="79">
        <f t="shared" si="368"/>
        <v>1.4988109212867838E-3</v>
      </c>
      <c r="P898" s="74">
        <v>43669</v>
      </c>
      <c r="Q898" s="75">
        <v>6.8474828733456512E-3</v>
      </c>
      <c r="R898" s="75">
        <v>1.0621776694361275E-2</v>
      </c>
      <c r="S898" s="75">
        <v>6.5898909934703773E-3</v>
      </c>
      <c r="T898" s="75">
        <v>6.2518448840548487E-3</v>
      </c>
      <c r="U898" s="76">
        <v>-9.8824006806645442E-4</v>
      </c>
      <c r="W898" s="42">
        <f t="shared" si="369"/>
        <v>43664</v>
      </c>
      <c r="X898" s="19">
        <f t="shared" ca="1" si="370"/>
        <v>1.6198703666342308E-3</v>
      </c>
      <c r="Y898" s="46">
        <f t="shared" ca="1" si="378"/>
        <v>2.6239800046997175E-6</v>
      </c>
      <c r="Z898" s="19">
        <f t="shared" ca="1" si="379"/>
        <v>5.3924668927276676E-6</v>
      </c>
      <c r="AA898" s="46">
        <f t="shared" ca="1" si="380"/>
        <v>11.643906556993912</v>
      </c>
      <c r="AB898" s="47">
        <f t="shared" ca="1" si="381"/>
        <v>0.69756794737966565</v>
      </c>
      <c r="AC898" s="46">
        <f t="shared" ca="1" si="382"/>
        <v>978</v>
      </c>
      <c r="AD898" s="46">
        <f t="shared" ca="1" si="383"/>
        <v>0.77702702702702697</v>
      </c>
      <c r="AE898" s="46">
        <f t="shared" ca="1" si="384"/>
        <v>0.76219111878444923</v>
      </c>
      <c r="AF898" s="46">
        <f t="shared" ca="1" si="385"/>
        <v>0.69756794737966565</v>
      </c>
      <c r="AG898" s="46">
        <f t="shared" ca="1" si="373"/>
        <v>0.42513030006407171</v>
      </c>
      <c r="AH898" s="48">
        <f t="shared" ca="1" si="386"/>
        <v>0.48660104121148001</v>
      </c>
      <c r="AJ898" s="31">
        <f t="shared" si="374"/>
        <v>368</v>
      </c>
      <c r="AK898" s="20">
        <v>890</v>
      </c>
      <c r="AL898" s="20">
        <f t="shared" si="371"/>
        <v>5.7205725292270269E-2</v>
      </c>
      <c r="AM898" s="20">
        <f t="shared" si="372"/>
        <v>-5.559347488384165E-2</v>
      </c>
      <c r="AN898" s="20">
        <f t="shared" ca="1" si="387"/>
        <v>2.070516836318698E-2</v>
      </c>
      <c r="AO898" s="20">
        <f t="shared" ca="1" si="388"/>
        <v>-4.307143738120469E-2</v>
      </c>
      <c r="AP898" s="20">
        <f t="shared" ca="1" si="375"/>
        <v>-1.6688523731194945E-2</v>
      </c>
      <c r="AQ898" s="31">
        <f t="shared" ca="1" si="376"/>
        <v>-3.46515081301862E-2</v>
      </c>
      <c r="AR898" s="89">
        <f t="shared" ca="1" si="377"/>
        <v>-3.6864608245567365E-2</v>
      </c>
      <c r="AT898" s="64">
        <f t="shared" si="389"/>
        <v>-0.70229007633587781</v>
      </c>
      <c r="AU898" s="65">
        <f t="shared" ca="1" si="390"/>
        <v>-1.9559257891643074E-4</v>
      </c>
      <c r="AV898" s="66">
        <f t="shared" ca="1" si="391"/>
        <v>-9.5441175100093208E-4</v>
      </c>
    </row>
    <row r="899" spans="2:48" x14ac:dyDescent="0.2">
      <c r="B899" s="3">
        <v>39191</v>
      </c>
      <c r="C899" s="4">
        <v>1470.7299800000001</v>
      </c>
      <c r="D899" s="4">
        <v>871.919983</v>
      </c>
      <c r="E899" s="4">
        <v>819.32000700000003</v>
      </c>
      <c r="F899" s="4">
        <v>79.169998000000007</v>
      </c>
      <c r="G899" s="4">
        <v>100.19000200000001</v>
      </c>
      <c r="I899" s="74">
        <v>39191</v>
      </c>
      <c r="J899" s="75">
        <f t="shared" si="364"/>
        <v>-1.2020509337860314E-3</v>
      </c>
      <c r="K899" s="75">
        <f t="shared" si="365"/>
        <v>-3.8501469052579706E-3</v>
      </c>
      <c r="L899" s="75">
        <f t="shared" si="366"/>
        <v>-6.1379436295279271E-3</v>
      </c>
      <c r="M899" s="75">
        <f t="shared" si="367"/>
        <v>-3.775047140115043E-3</v>
      </c>
      <c r="N899" s="76">
        <f t="shared" si="368"/>
        <v>-3.9909207625175386E-4</v>
      </c>
      <c r="P899" s="77">
        <v>43670</v>
      </c>
      <c r="Q899" s="78">
        <v>4.6881479888191248E-3</v>
      </c>
      <c r="R899" s="78">
        <v>1.4109037261702645E-2</v>
      </c>
      <c r="S899" s="78">
        <v>1.6373465322944054E-2</v>
      </c>
      <c r="T899" s="78">
        <v>7.5773604357441855E-4</v>
      </c>
      <c r="U899" s="79">
        <v>1.4388849309051753E-3</v>
      </c>
      <c r="W899" s="44">
        <f t="shared" si="369"/>
        <v>43665</v>
      </c>
      <c r="X899" s="20">
        <f t="shared" ca="1" si="370"/>
        <v>-1.1680592677072708E-3</v>
      </c>
      <c r="Y899" s="20">
        <f t="shared" ca="1" si="378"/>
        <v>1.3643624528768457E-6</v>
      </c>
      <c r="Z899" s="20">
        <f t="shared" ca="1" si="379"/>
        <v>4.9926005109812739E-6</v>
      </c>
      <c r="AA899" s="20">
        <f t="shared" ca="1" si="380"/>
        <v>11.934276726986289</v>
      </c>
      <c r="AB899" s="31">
        <f t="shared" ca="1" si="381"/>
        <v>-0.5227589429918531</v>
      </c>
      <c r="AC899" s="20">
        <f t="shared" ca="1" si="382"/>
        <v>313</v>
      </c>
      <c r="AD899" s="20">
        <f t="shared" ca="1" si="383"/>
        <v>0.24841017488076311</v>
      </c>
      <c r="AE899" s="20">
        <f t="shared" ca="1" si="384"/>
        <v>-0.67950119650468921</v>
      </c>
      <c r="AF899" s="20">
        <f t="shared" ca="1" si="385"/>
        <v>-0.5227589429918531</v>
      </c>
      <c r="AG899" s="20">
        <f t="shared" ca="1" si="373"/>
        <v>0.32297253018248523</v>
      </c>
      <c r="AH899" s="45">
        <f t="shared" ca="1" si="386"/>
        <v>0.27327691247795954</v>
      </c>
      <c r="AJ899" s="47">
        <f t="shared" si="374"/>
        <v>367</v>
      </c>
      <c r="AK899" s="46">
        <v>891</v>
      </c>
      <c r="AL899" s="46">
        <f t="shared" si="371"/>
        <v>5.7205725292270269E-2</v>
      </c>
      <c r="AM899" s="46">
        <f t="shared" si="372"/>
        <v>-5.559347488384165E-2</v>
      </c>
      <c r="AN899" s="46">
        <f t="shared" ca="1" si="387"/>
        <v>1.6058425258542945E-2</v>
      </c>
      <c r="AO899" s="94">
        <f t="shared" ca="1" si="388"/>
        <v>-5.2132812190272763E-2</v>
      </c>
      <c r="AP899" s="46">
        <f t="shared" ca="1" si="375"/>
        <v>2.1743741056067675E-2</v>
      </c>
      <c r="AQ899" s="47">
        <f t="shared" ca="1" si="376"/>
        <v>-5.2646163426092428E-2</v>
      </c>
      <c r="AR899" s="90">
        <f t="shared" ca="1" si="377"/>
        <v>-5.497187329189028E-2</v>
      </c>
      <c r="AT899" s="67">
        <f t="shared" si="389"/>
        <v>-0.69771863117870725</v>
      </c>
      <c r="AU899" s="56">
        <f t="shared" ca="1" si="390"/>
        <v>-3.2987458358667217E-4</v>
      </c>
      <c r="AV899" s="57">
        <f t="shared" ca="1" si="391"/>
        <v>-2.1084407131779616E-3</v>
      </c>
    </row>
    <row r="900" spans="2:48" x14ac:dyDescent="0.2">
      <c r="B900" s="3">
        <v>39192</v>
      </c>
      <c r="C900" s="4">
        <v>1484.349976</v>
      </c>
      <c r="D900" s="4">
        <v>880.20001200000002</v>
      </c>
      <c r="E900" s="4">
        <v>828.85998500000005</v>
      </c>
      <c r="F900" s="4">
        <v>80.080001999999993</v>
      </c>
      <c r="G900" s="4">
        <v>100.139999</v>
      </c>
      <c r="I900" s="77">
        <v>39192</v>
      </c>
      <c r="J900" s="78">
        <f t="shared" si="364"/>
        <v>9.2607046740149409E-3</v>
      </c>
      <c r="K900" s="78">
        <f t="shared" si="365"/>
        <v>9.4963175078417866E-3</v>
      </c>
      <c r="L900" s="78">
        <f t="shared" si="366"/>
        <v>1.1643775226399443E-2</v>
      </c>
      <c r="M900" s="78">
        <f t="shared" si="367"/>
        <v>1.1494303688121685E-2</v>
      </c>
      <c r="N900" s="79">
        <f t="shared" si="368"/>
        <v>-4.9908173472243064E-4</v>
      </c>
      <c r="P900" s="74">
        <v>43671</v>
      </c>
      <c r="Q900" s="75">
        <v>-5.2624013728881647E-3</v>
      </c>
      <c r="R900" s="75">
        <v>-9.5625025362623666E-3</v>
      </c>
      <c r="S900" s="75">
        <v>-1.2003196917186092E-2</v>
      </c>
      <c r="T900" s="75">
        <v>-1.0145336006279084E-2</v>
      </c>
      <c r="U900" s="76">
        <v>-1.5265714661765316E-3</v>
      </c>
      <c r="W900" s="42">
        <f t="shared" si="369"/>
        <v>43668</v>
      </c>
      <c r="X900" s="19">
        <f t="shared" ca="1" si="370"/>
        <v>1.2593325764023702E-3</v>
      </c>
      <c r="Y900" s="46">
        <f t="shared" ca="1" si="378"/>
        <v>1.5859185379882316E-6</v>
      </c>
      <c r="Z900" s="19">
        <f t="shared" ca="1" si="379"/>
        <v>4.3681345983095788E-6</v>
      </c>
      <c r="AA900" s="46">
        <f t="shared" ca="1" si="380"/>
        <v>11.978109104724313</v>
      </c>
      <c r="AB900" s="47">
        <f t="shared" ca="1" si="381"/>
        <v>0.60254908566921384</v>
      </c>
      <c r="AC900" s="46">
        <f t="shared" ca="1" si="382"/>
        <v>943</v>
      </c>
      <c r="AD900" s="46">
        <f t="shared" ca="1" si="383"/>
        <v>0.74920508744038161</v>
      </c>
      <c r="AE900" s="46">
        <f t="shared" ca="1" si="384"/>
        <v>0.6719903729294846</v>
      </c>
      <c r="AF900" s="46">
        <f t="shared" ca="1" si="385"/>
        <v>0.60254908566921384</v>
      </c>
      <c r="AG900" s="46">
        <f t="shared" ca="1" si="373"/>
        <v>0.31025045570828735</v>
      </c>
      <c r="AH900" s="48">
        <f t="shared" ca="1" si="386"/>
        <v>0.36306540064080556</v>
      </c>
      <c r="AJ900" s="31">
        <f t="shared" si="374"/>
        <v>366</v>
      </c>
      <c r="AK900" s="20">
        <v>892</v>
      </c>
      <c r="AL900" s="20">
        <f t="shared" si="371"/>
        <v>5.7205725292270269E-2</v>
      </c>
      <c r="AM900" s="20">
        <f t="shared" si="372"/>
        <v>-5.559347488384165E-2</v>
      </c>
      <c r="AN900" s="20">
        <f t="shared" ca="1" si="387"/>
        <v>-8.5184093368428929E-2</v>
      </c>
      <c r="AO900" s="20">
        <f t="shared" ca="1" si="388"/>
        <v>-4.9298643323830812E-2</v>
      </c>
      <c r="AP900" s="20">
        <f t="shared" ca="1" si="375"/>
        <v>-0.10402172061102753</v>
      </c>
      <c r="AQ900" s="31">
        <f t="shared" ca="1" si="376"/>
        <v>4.0426674119629791E-3</v>
      </c>
      <c r="AR900" s="89">
        <f t="shared" ca="1" si="377"/>
        <v>8.2420974213662773E-3</v>
      </c>
      <c r="AT900" s="64">
        <f t="shared" si="389"/>
        <v>-0.69318181818181823</v>
      </c>
      <c r="AU900" s="65">
        <f t="shared" ca="1" si="390"/>
        <v>-7.5005865896772602E-3</v>
      </c>
      <c r="AV900" s="66">
        <f t="shared" ca="1" si="391"/>
        <v>-4.7089345046600581E-5</v>
      </c>
    </row>
    <row r="901" spans="2:48" x14ac:dyDescent="0.2">
      <c r="B901" s="3">
        <v>39195</v>
      </c>
      <c r="C901" s="4">
        <v>1480.9300539999999</v>
      </c>
      <c r="D901" s="4">
        <v>881.59002699999996</v>
      </c>
      <c r="E901" s="4">
        <v>827.54998799999998</v>
      </c>
      <c r="F901" s="4">
        <v>79.300003000000004</v>
      </c>
      <c r="G901" s="4">
        <v>100.239998</v>
      </c>
      <c r="I901" s="74">
        <v>39195</v>
      </c>
      <c r="J901" s="75">
        <f t="shared" si="364"/>
        <v>-2.303986293863114E-3</v>
      </c>
      <c r="K901" s="75">
        <f t="shared" si="365"/>
        <v>1.5792035685634012E-3</v>
      </c>
      <c r="L901" s="75">
        <f t="shared" si="366"/>
        <v>-1.5804804474908588E-3</v>
      </c>
      <c r="M901" s="75">
        <f t="shared" si="367"/>
        <v>-9.740247009484209E-3</v>
      </c>
      <c r="N901" s="76">
        <f t="shared" si="368"/>
        <v>9.985919812121912E-4</v>
      </c>
      <c r="P901" s="77">
        <v>43672</v>
      </c>
      <c r="Q901" s="78">
        <v>7.3876909168583164E-3</v>
      </c>
      <c r="R901" s="78">
        <v>9.3189026073663504E-3</v>
      </c>
      <c r="S901" s="78">
        <v>1.1220353229240282E-2</v>
      </c>
      <c r="T901" s="78">
        <v>1.9886338386737269E-3</v>
      </c>
      <c r="U901" s="79">
        <v>1.7984530659500647E-4</v>
      </c>
      <c r="W901" s="44">
        <f t="shared" si="369"/>
        <v>43669</v>
      </c>
      <c r="X901" s="20">
        <f t="shared" ca="1" si="370"/>
        <v>-9.8824006806645442E-4</v>
      </c>
      <c r="Y901" s="20">
        <f t="shared" ca="1" si="378"/>
        <v>9.7661843213199044E-7</v>
      </c>
      <c r="Z901" s="20">
        <f t="shared" ca="1" si="379"/>
        <v>3.9646819682149585E-6</v>
      </c>
      <c r="AA901" s="20">
        <f t="shared" ca="1" si="380"/>
        <v>12.191755338885857</v>
      </c>
      <c r="AB901" s="31">
        <f t="shared" ca="1" si="381"/>
        <v>-0.49631600517254493</v>
      </c>
      <c r="AC901" s="20">
        <f t="shared" ca="1" si="382"/>
        <v>326</v>
      </c>
      <c r="AD901" s="20">
        <f t="shared" ca="1" si="383"/>
        <v>0.25874403815580288</v>
      </c>
      <c r="AE901" s="20">
        <f t="shared" ca="1" si="384"/>
        <v>-0.64722230674864889</v>
      </c>
      <c r="AF901" s="20">
        <f t="shared" ca="1" si="385"/>
        <v>-0.49631600517254493</v>
      </c>
      <c r="AG901" s="20">
        <f t="shared" ca="1" si="373"/>
        <v>0.29361636052280926</v>
      </c>
      <c r="AH901" s="45">
        <f t="shared" ca="1" si="386"/>
        <v>0.24632957699043359</v>
      </c>
      <c r="AJ901" s="47">
        <f t="shared" si="374"/>
        <v>365</v>
      </c>
      <c r="AK901" s="46">
        <v>893</v>
      </c>
      <c r="AL901" s="46">
        <f t="shared" si="371"/>
        <v>5.7205725292270269E-2</v>
      </c>
      <c r="AM901" s="46">
        <f t="shared" si="372"/>
        <v>-5.559347488384165E-2</v>
      </c>
      <c r="AN901" s="46">
        <f t="shared" ca="1" si="387"/>
        <v>1.7202630987781457E-2</v>
      </c>
      <c r="AO901" s="94">
        <f t="shared" ca="1" si="388"/>
        <v>-3.0630036882994607E-2</v>
      </c>
      <c r="AP901" s="46">
        <f t="shared" ca="1" si="375"/>
        <v>9.0240632291293379E-2</v>
      </c>
      <c r="AQ901" s="47">
        <f t="shared" ca="1" si="376"/>
        <v>-3.3693966292840667E-2</v>
      </c>
      <c r="AR901" s="90">
        <f t="shared" ca="1" si="377"/>
        <v>-3.6054599735646627E-2</v>
      </c>
      <c r="AT901" s="67">
        <f t="shared" si="389"/>
        <v>-0.68867924528301883</v>
      </c>
      <c r="AU901" s="56">
        <f t="shared" ca="1" si="390"/>
        <v>-5.6081710876628938E-3</v>
      </c>
      <c r="AV901" s="57">
        <f t="shared" ca="1" si="391"/>
        <v>-8.9523767767105047E-4</v>
      </c>
    </row>
    <row r="902" spans="2:48" x14ac:dyDescent="0.2">
      <c r="B902" s="3">
        <v>39196</v>
      </c>
      <c r="C902" s="4">
        <v>1480.410034</v>
      </c>
      <c r="D902" s="4">
        <v>881.11999500000002</v>
      </c>
      <c r="E902" s="4">
        <v>826.35998500000005</v>
      </c>
      <c r="F902" s="4">
        <v>79.25</v>
      </c>
      <c r="G902" s="4">
        <v>100.290001</v>
      </c>
      <c r="I902" s="77">
        <v>39196</v>
      </c>
      <c r="J902" s="78">
        <f t="shared" si="364"/>
        <v>-3.5114420062943186E-4</v>
      </c>
      <c r="K902" s="78">
        <f t="shared" si="365"/>
        <v>-5.3316392609321851E-4</v>
      </c>
      <c r="L902" s="78">
        <f t="shared" si="366"/>
        <v>-1.4379832242834053E-3</v>
      </c>
      <c r="M902" s="78">
        <f t="shared" si="367"/>
        <v>-6.3055483112659893E-4</v>
      </c>
      <c r="N902" s="79">
        <f t="shared" si="368"/>
        <v>4.9883281122974283E-4</v>
      </c>
      <c r="P902" s="74">
        <v>43675</v>
      </c>
      <c r="Q902" s="75">
        <v>-1.6161143698240324E-3</v>
      </c>
      <c r="R902" s="75">
        <v>-4.6693677349856537E-3</v>
      </c>
      <c r="S902" s="75">
        <v>-6.2952064843290008E-3</v>
      </c>
      <c r="T902" s="75">
        <v>2.1373893129771463E-3</v>
      </c>
      <c r="U902" s="76">
        <v>4.4962683616249109E-4</v>
      </c>
      <c r="W902" s="42">
        <f t="shared" si="369"/>
        <v>43670</v>
      </c>
      <c r="X902" s="19">
        <f t="shared" ca="1" si="370"/>
        <v>1.4388849309051753E-3</v>
      </c>
      <c r="Y902" s="46">
        <f t="shared" ca="1" si="378"/>
        <v>2.0703898443859909E-6</v>
      </c>
      <c r="Z902" s="19">
        <f t="shared" ca="1" si="379"/>
        <v>3.5074542900328436E-6</v>
      </c>
      <c r="AA902" s="46">
        <f t="shared" ca="1" si="380"/>
        <v>11.97033728414951</v>
      </c>
      <c r="AB902" s="47">
        <f t="shared" ca="1" si="381"/>
        <v>0.76829862226218149</v>
      </c>
      <c r="AC902" s="46">
        <f t="shared" ca="1" si="382"/>
        <v>1004</v>
      </c>
      <c r="AD902" s="46">
        <f t="shared" ca="1" si="383"/>
        <v>0.79769475357710651</v>
      </c>
      <c r="AE902" s="46">
        <f t="shared" ca="1" si="384"/>
        <v>0.83341539916264817</v>
      </c>
      <c r="AF902" s="46">
        <f t="shared" ca="1" si="385"/>
        <v>0.76829862226218149</v>
      </c>
      <c r="AG902" s="46">
        <f t="shared" ca="1" si="373"/>
        <v>0.52236878153620603</v>
      </c>
      <c r="AH902" s="48">
        <f t="shared" ca="1" si="386"/>
        <v>0.59028277296996623</v>
      </c>
      <c r="AJ902" s="31">
        <f t="shared" si="374"/>
        <v>364</v>
      </c>
      <c r="AK902" s="20">
        <v>894</v>
      </c>
      <c r="AL902" s="20">
        <f t="shared" si="371"/>
        <v>5.7205725292270269E-2</v>
      </c>
      <c r="AM902" s="20">
        <f t="shared" si="372"/>
        <v>-5.559347488384165E-2</v>
      </c>
      <c r="AN902" s="20">
        <f t="shared" ca="1" si="387"/>
        <v>2.0295406069973765E-2</v>
      </c>
      <c r="AO902" s="20">
        <f t="shared" ca="1" si="388"/>
        <v>-4.0468753777670251E-2</v>
      </c>
      <c r="AP902" s="20">
        <f t="shared" ca="1" si="375"/>
        <v>-1.1660280506007361E-2</v>
      </c>
      <c r="AQ902" s="31">
        <f t="shared" ca="1" si="376"/>
        <v>-5.2922953133722944E-2</v>
      </c>
      <c r="AR902" s="89">
        <f t="shared" ca="1" si="377"/>
        <v>-4.9702318613021601E-2</v>
      </c>
      <c r="AT902" s="64">
        <f t="shared" si="389"/>
        <v>-0.68421052631578949</v>
      </c>
      <c r="AU902" s="65">
        <f t="shared" ca="1" si="390"/>
        <v>-9.3026728380214664E-5</v>
      </c>
      <c r="AV902" s="66">
        <f t="shared" ca="1" si="391"/>
        <v>-1.6902192727175831E-3</v>
      </c>
    </row>
    <row r="903" spans="2:48" x14ac:dyDescent="0.2">
      <c r="B903" s="3">
        <v>39197</v>
      </c>
      <c r="C903" s="4">
        <v>1495.420044</v>
      </c>
      <c r="D903" s="4">
        <v>888</v>
      </c>
      <c r="E903" s="4">
        <v>832.07000700000003</v>
      </c>
      <c r="F903" s="4">
        <v>79.989998</v>
      </c>
      <c r="G903" s="4">
        <v>100.33000199999999</v>
      </c>
      <c r="I903" s="74">
        <v>39197</v>
      </c>
      <c r="J903" s="75">
        <f t="shared" ref="J903:J966" si="392">(C903-C902)/C902</f>
        <v>1.0139089613871102E-2</v>
      </c>
      <c r="K903" s="75">
        <f t="shared" ref="K903:K966" si="393">(D903-D902)/D902</f>
        <v>7.8082497719280369E-3</v>
      </c>
      <c r="L903" s="75">
        <f t="shared" ref="L903:L966" si="394">(E903-E902)/E902</f>
        <v>6.9098481335588633E-3</v>
      </c>
      <c r="M903" s="75">
        <f t="shared" ref="M903:M966" si="395">(F903-F902)/F902</f>
        <v>9.3375141955835961E-3</v>
      </c>
      <c r="N903" s="76">
        <f t="shared" ref="N903:N966" si="396">(G903-G902)/G902</f>
        <v>3.9885332137936177E-4</v>
      </c>
      <c r="P903" s="77">
        <v>43676</v>
      </c>
      <c r="Q903" s="78">
        <v>-2.5786548938853981E-3</v>
      </c>
      <c r="R903" s="78">
        <v>6.5455062958601484E-3</v>
      </c>
      <c r="S903" s="78">
        <v>1.0560630895356788E-2</v>
      </c>
      <c r="T903" s="78">
        <v>-1.1578336556647419E-2</v>
      </c>
      <c r="U903" s="79">
        <v>-8.9897535684028355E-5</v>
      </c>
      <c r="W903" s="44">
        <f t="shared" si="369"/>
        <v>43671</v>
      </c>
      <c r="X903" s="20">
        <f t="shared" ca="1" si="370"/>
        <v>-1.5265714661765316E-3</v>
      </c>
      <c r="Y903" s="20">
        <f t="shared" ca="1" si="378"/>
        <v>2.3304204413443656E-6</v>
      </c>
      <c r="Z903" s="20">
        <f t="shared" ca="1" si="379"/>
        <v>3.4554066332729998E-6</v>
      </c>
      <c r="AA903" s="20">
        <f t="shared" ca="1" si="380"/>
        <v>11.901143149623268</v>
      </c>
      <c r="AB903" s="31">
        <f t="shared" ca="1" si="381"/>
        <v>-0.82123520619929569</v>
      </c>
      <c r="AC903" s="20">
        <f t="shared" ca="1" si="382"/>
        <v>199</v>
      </c>
      <c r="AD903" s="20">
        <f t="shared" ca="1" si="383"/>
        <v>0.15779014308426073</v>
      </c>
      <c r="AE903" s="20">
        <f t="shared" ca="1" si="384"/>
        <v>-1.0035816849428083</v>
      </c>
      <c r="AF903" s="20">
        <f t="shared" ca="1" si="385"/>
        <v>-0.82123520619929569</v>
      </c>
      <c r="AG903" s="20">
        <f t="shared" ca="1" si="373"/>
        <v>0.75131274331106024</v>
      </c>
      <c r="AH903" s="45">
        <f t="shared" ca="1" si="386"/>
        <v>0.67442726390119978</v>
      </c>
      <c r="AJ903" s="47">
        <f t="shared" si="374"/>
        <v>363</v>
      </c>
      <c r="AK903" s="46">
        <v>895</v>
      </c>
      <c r="AL903" s="46">
        <f t="shared" si="371"/>
        <v>5.7205725292270269E-2</v>
      </c>
      <c r="AM903" s="46">
        <f t="shared" si="372"/>
        <v>-5.559347488384165E-2</v>
      </c>
      <c r="AN903" s="46">
        <f t="shared" ca="1" si="387"/>
        <v>6.0485878152434204E-2</v>
      </c>
      <c r="AO903" s="94">
        <f t="shared" ca="1" si="388"/>
        <v>-3.6537764355068177E-2</v>
      </c>
      <c r="AP903" s="46">
        <f t="shared" ca="1" si="375"/>
        <v>5.4285272434666125E-2</v>
      </c>
      <c r="AQ903" s="47">
        <f t="shared" ca="1" si="376"/>
        <v>1.9388312914625574E-2</v>
      </c>
      <c r="AR903" s="90">
        <f t="shared" ca="1" si="377"/>
        <v>1.691354408223384E-2</v>
      </c>
      <c r="AT903" s="67">
        <f t="shared" si="389"/>
        <v>-0.6797752808988764</v>
      </c>
      <c r="AU903" s="56">
        <f t="shared" ca="1" si="390"/>
        <v>-2.0032235235955985E-3</v>
      </c>
      <c r="AV903" s="57">
        <f t="shared" ca="1" si="391"/>
        <v>-1.9446193698888624E-4</v>
      </c>
    </row>
    <row r="904" spans="2:48" x14ac:dyDescent="0.2">
      <c r="B904" s="3">
        <v>39198</v>
      </c>
      <c r="C904" s="4">
        <v>1494.25</v>
      </c>
      <c r="D904" s="4">
        <v>890.05999799999995</v>
      </c>
      <c r="E904" s="4">
        <v>833.79998799999998</v>
      </c>
      <c r="F904" s="4">
        <v>79.620002999999997</v>
      </c>
      <c r="G904" s="4">
        <v>100.139999</v>
      </c>
      <c r="I904" s="77">
        <v>39198</v>
      </c>
      <c r="J904" s="78">
        <f t="shared" si="392"/>
        <v>-7.8241829424078636E-4</v>
      </c>
      <c r="K904" s="78">
        <f t="shared" si="393"/>
        <v>2.3198175675675117E-3</v>
      </c>
      <c r="L904" s="78">
        <f t="shared" si="394"/>
        <v>2.0791291423150077E-3</v>
      </c>
      <c r="M904" s="78">
        <f t="shared" si="395"/>
        <v>-4.6255158051135715E-3</v>
      </c>
      <c r="N904" s="79">
        <f t="shared" si="396"/>
        <v>-1.89378048651878E-3</v>
      </c>
      <c r="P904" s="74">
        <v>43677</v>
      </c>
      <c r="Q904" s="75">
        <v>-1.0885526168438568E-2</v>
      </c>
      <c r="R904" s="75">
        <v>-1.0106743257886823E-2</v>
      </c>
      <c r="S904" s="75">
        <v>-6.9311246003701497E-3</v>
      </c>
      <c r="T904" s="75">
        <v>-6.6276205284042603E-3</v>
      </c>
      <c r="U904" s="76">
        <v>4.4946516853935995E-4</v>
      </c>
      <c r="W904" s="42">
        <f t="shared" ref="W904:W967" si="397">IF($P901="","",$P901)</f>
        <v>43672</v>
      </c>
      <c r="X904" s="19">
        <f t="shared" ref="X904:X967" ca="1" si="398">OFFSET(Q901,0,$X$1)</f>
        <v>1.7984530659500647E-4</v>
      </c>
      <c r="Y904" s="46">
        <f t="shared" ca="1" si="378"/>
        <v>3.2344334304251881E-8</v>
      </c>
      <c r="Z904" s="19">
        <f t="shared" ca="1" si="379"/>
        <v>3.4848856867268452E-6</v>
      </c>
      <c r="AA904" s="46">
        <f t="shared" ca="1" si="380"/>
        <v>12.557793997214015</v>
      </c>
      <c r="AB904" s="47">
        <f t="shared" ca="1" si="381"/>
        <v>9.6339600315004395E-2</v>
      </c>
      <c r="AC904" s="46">
        <f t="shared" ca="1" si="382"/>
        <v>632</v>
      </c>
      <c r="AD904" s="46">
        <f t="shared" ca="1" si="383"/>
        <v>0.50198728139904614</v>
      </c>
      <c r="AE904" s="46">
        <f t="shared" ca="1" si="384"/>
        <v>4.9813963460724441E-3</v>
      </c>
      <c r="AF904" s="46">
        <f t="shared" ca="1" si="385"/>
        <v>9.6339600315004395E-2</v>
      </c>
      <c r="AG904" s="46">
        <f t="shared" ca="1" si="373"/>
        <v>2.5798091195237166E-3</v>
      </c>
      <c r="AH904" s="48">
        <f t="shared" ca="1" si="386"/>
        <v>9.2813185888547967E-3</v>
      </c>
      <c r="AJ904" s="31">
        <f t="shared" si="374"/>
        <v>362</v>
      </c>
      <c r="AK904" s="20">
        <v>896</v>
      </c>
      <c r="AL904" s="20">
        <f t="shared" ref="AL904:AL967" si="399">1/$AJ$8+2/SQRT($AJ$9)</f>
        <v>5.7205725292270269E-2</v>
      </c>
      <c r="AM904" s="20">
        <f t="shared" ref="AM904:AM967" si="400">1/$AJ$8-2/SQRT($AJ$8)</f>
        <v>-5.559347488384165E-2</v>
      </c>
      <c r="AN904" s="20">
        <f t="shared" ca="1" si="387"/>
        <v>-3.5362094418214723E-2</v>
      </c>
      <c r="AO904" s="20">
        <f t="shared" ca="1" si="388"/>
        <v>-4.0177505942530348E-2</v>
      </c>
      <c r="AP904" s="20">
        <f t="shared" ca="1" si="375"/>
        <v>-6.5933592747510983E-2</v>
      </c>
      <c r="AQ904" s="31">
        <f t="shared" ca="1" si="376"/>
        <v>6.6516354245375556E-3</v>
      </c>
      <c r="AR904" s="89">
        <f t="shared" ca="1" si="377"/>
        <v>4.8793878708725674E-3</v>
      </c>
      <c r="AT904" s="64">
        <f t="shared" si="389"/>
        <v>-0.67537313432835822</v>
      </c>
      <c r="AU904" s="65">
        <f t="shared" ca="1" si="390"/>
        <v>-2.9360081944762259E-3</v>
      </c>
      <c r="AV904" s="66">
        <f t="shared" ca="1" si="391"/>
        <v>-1.6079571287275065E-5</v>
      </c>
    </row>
    <row r="905" spans="2:48" x14ac:dyDescent="0.2">
      <c r="B905" s="3">
        <v>39199</v>
      </c>
      <c r="C905" s="4">
        <v>1494.0699460000001</v>
      </c>
      <c r="D905" s="4">
        <v>886.42999299999997</v>
      </c>
      <c r="E905" s="4">
        <v>829.70001200000002</v>
      </c>
      <c r="F905" s="4">
        <v>79.449996999999996</v>
      </c>
      <c r="G905" s="4">
        <v>100.120003</v>
      </c>
      <c r="I905" s="74">
        <v>39199</v>
      </c>
      <c r="J905" s="75">
        <f t="shared" si="392"/>
        <v>-1.204979086497757E-4</v>
      </c>
      <c r="K905" s="75">
        <f t="shared" si="393"/>
        <v>-4.0783823654099135E-3</v>
      </c>
      <c r="L905" s="75">
        <f t="shared" si="394"/>
        <v>-4.9172176289356932E-3</v>
      </c>
      <c r="M905" s="75">
        <f t="shared" si="395"/>
        <v>-2.135217201637141E-3</v>
      </c>
      <c r="N905" s="76">
        <f t="shared" si="396"/>
        <v>-1.9968044936775084E-4</v>
      </c>
      <c r="P905" s="77">
        <v>43678</v>
      </c>
      <c r="Q905" s="78">
        <v>-8.9987937957102873E-3</v>
      </c>
      <c r="R905" s="78">
        <v>-1.6901232249702882E-2</v>
      </c>
      <c r="S905" s="78">
        <v>-1.5146591998779994E-2</v>
      </c>
      <c r="T905" s="78">
        <v>-2.7928628142526155E-3</v>
      </c>
      <c r="U905" s="79">
        <v>5.4806916761718045E-3</v>
      </c>
      <c r="W905" s="44">
        <f t="shared" si="397"/>
        <v>43675</v>
      </c>
      <c r="X905" s="20">
        <f t="shared" ca="1" si="398"/>
        <v>4.4962683616249109E-4</v>
      </c>
      <c r="Y905" s="20">
        <f t="shared" ca="1" si="378"/>
        <v>2.0216429179749161E-7</v>
      </c>
      <c r="Z905" s="20">
        <f t="shared" ca="1" si="379"/>
        <v>2.9063189169550233E-6</v>
      </c>
      <c r="AA905" s="20">
        <f t="shared" ca="1" si="380"/>
        <v>12.679062997183467</v>
      </c>
      <c r="AB905" s="31">
        <f t="shared" ca="1" si="381"/>
        <v>0.26374278634223591</v>
      </c>
      <c r="AC905" s="20">
        <f t="shared" ca="1" si="382"/>
        <v>750</v>
      </c>
      <c r="AD905" s="20">
        <f t="shared" ca="1" si="383"/>
        <v>0.59578696343402227</v>
      </c>
      <c r="AE905" s="20">
        <f t="shared" ca="1" si="384"/>
        <v>0.24245699848584026</v>
      </c>
      <c r="AF905" s="20">
        <f t="shared" ca="1" si="385"/>
        <v>0.26374278634223591</v>
      </c>
      <c r="AG905" s="20">
        <f t="shared" ref="AG905:AG968" ca="1" si="401">($AF905-mr)^2</f>
        <v>4.760906125927139E-2</v>
      </c>
      <c r="AH905" s="45">
        <f t="shared" ca="1" si="386"/>
        <v>6.9560257347566309E-2</v>
      </c>
      <c r="AJ905" s="47">
        <f t="shared" ref="AJ905:AJ968" si="402">COUNT($Q$6:$Q$1263)-$AK905</f>
        <v>361</v>
      </c>
      <c r="AK905" s="46">
        <v>897</v>
      </c>
      <c r="AL905" s="46">
        <f t="shared" si="399"/>
        <v>5.7205725292270269E-2</v>
      </c>
      <c r="AM905" s="46">
        <f t="shared" si="400"/>
        <v>-5.559347488384165E-2</v>
      </c>
      <c r="AN905" s="46">
        <f t="shared" ca="1" si="387"/>
        <v>-2.9134113667798806E-2</v>
      </c>
      <c r="AO905" s="94">
        <f t="shared" ca="1" si="388"/>
        <v>-4.8730238005100263E-2</v>
      </c>
      <c r="AP905" s="46">
        <f t="shared" ref="AP905:AP968" ca="1" si="403">CORREL(OFFSET($AF$9,$AK$8,0,$AJ905),OFFSET($AF$9,$AK905,0,$AJ905))</f>
        <v>4.1701538279636484E-2</v>
      </c>
      <c r="AQ905" s="47">
        <f t="shared" ref="AQ905:AQ968" ca="1" si="404">CORREL(OFFSET($AG$9,$AK$8,0,$AJ905),OFFSET($AG$9,$AK905,0,$AJ905))</f>
        <v>-8.8982780082146704E-2</v>
      </c>
      <c r="AR905" s="90">
        <f t="shared" ref="AR905:AR968" ca="1" si="405">CORREL(OFFSET($AH$9,$AK$8,0,$AJ905),OFFSET($AH$9,$AK905,0,$AJ905))</f>
        <v>-8.8268074796231985E-2</v>
      </c>
      <c r="AT905" s="67">
        <f t="shared" si="389"/>
        <v>-0.67100371747211895</v>
      </c>
      <c r="AU905" s="56">
        <f t="shared" ca="1" si="390"/>
        <v>-1.166887740621865E-3</v>
      </c>
      <c r="AV905" s="57">
        <f t="shared" ca="1" si="391"/>
        <v>-5.2279597457103848E-3</v>
      </c>
    </row>
    <row r="906" spans="2:48" x14ac:dyDescent="0.2">
      <c r="B906" s="3">
        <v>39202</v>
      </c>
      <c r="C906" s="4">
        <v>1482.369995</v>
      </c>
      <c r="D906" s="4">
        <v>873.65997300000004</v>
      </c>
      <c r="E906" s="4">
        <v>814.57000700000003</v>
      </c>
      <c r="F906" s="4">
        <v>79.160004000000001</v>
      </c>
      <c r="G906" s="4">
        <v>100.459999</v>
      </c>
      <c r="I906" s="77">
        <v>39202</v>
      </c>
      <c r="J906" s="78">
        <f t="shared" si="392"/>
        <v>-7.8309258755413415E-3</v>
      </c>
      <c r="K906" s="78">
        <f t="shared" si="393"/>
        <v>-1.4406123552725874E-2</v>
      </c>
      <c r="L906" s="78">
        <f t="shared" si="394"/>
        <v>-1.8235512572223493E-2</v>
      </c>
      <c r="M906" s="78">
        <f t="shared" si="395"/>
        <v>-3.6500064310889214E-3</v>
      </c>
      <c r="N906" s="79">
        <f t="shared" si="396"/>
        <v>3.3958848363198641E-3</v>
      </c>
      <c r="P906" s="74">
        <v>43679</v>
      </c>
      <c r="Q906" s="75">
        <v>-7.2827400053895319E-3</v>
      </c>
      <c r="R906" s="75">
        <v>-9.8009553737401795E-3</v>
      </c>
      <c r="S906" s="75">
        <v>-1.1026835802917028E-2</v>
      </c>
      <c r="T906" s="75">
        <v>-8.8687727805558045E-3</v>
      </c>
      <c r="U906" s="76">
        <v>3.5736751470400721E-4</v>
      </c>
      <c r="W906" s="42">
        <f t="shared" si="397"/>
        <v>43676</v>
      </c>
      <c r="X906" s="19">
        <f t="shared" ca="1" si="398"/>
        <v>-8.9897535684028355E-5</v>
      </c>
      <c r="Y906" s="46">
        <f t="shared" ref="Y906:Y969" ca="1" si="406">$X906^2</f>
        <v>8.0815669220611519E-9</v>
      </c>
      <c r="Z906" s="19">
        <f t="shared" ref="Z906:Z969" ca="1" si="407">o+a*Y905+b*Z905</f>
        <v>2.5232593737784359E-6</v>
      </c>
      <c r="AA906" s="46">
        <f t="shared" ref="AA906:AA969" ca="1" si="408">-LN(Z906)-Y906/Z906</f>
        <v>12.886756261416968</v>
      </c>
      <c r="AB906" s="47">
        <f t="shared" ref="AB906:AB969" ca="1" si="409">X906/SQRT(Z906)</f>
        <v>-5.6593537220691936E-2</v>
      </c>
      <c r="AC906" s="46">
        <f t="shared" ref="AC906:AC969" ca="1" si="410">_xlfn.RANK.EQ($AB906,$AB$9:$AB$1266,1)</f>
        <v>538</v>
      </c>
      <c r="AD906" s="46">
        <f t="shared" ref="AD906:AD969" ca="1" si="411">($AC906-0.5)/COUNT($AC$9:$AC$1266)</f>
        <v>0.42726550079491254</v>
      </c>
      <c r="AE906" s="46">
        <f t="shared" ref="AE906:AE969" ca="1" si="412">_xlfn.NORM.S.INV($AD906)</f>
        <v>-0.18334031764818567</v>
      </c>
      <c r="AF906" s="46">
        <f t="shared" ref="AF906:AF969" ca="1" si="413">$AB906</f>
        <v>-5.6593537220691936E-2</v>
      </c>
      <c r="AG906" s="46">
        <f t="shared" ca="1" si="401"/>
        <v>1.0432848465161454E-2</v>
      </c>
      <c r="AH906" s="48">
        <f t="shared" ref="AH906:AH969" ca="1" si="414">$Y906/$Z906</f>
        <v>3.2028284551498445E-3</v>
      </c>
      <c r="AJ906" s="31">
        <f t="shared" si="402"/>
        <v>360</v>
      </c>
      <c r="AK906" s="20">
        <v>898</v>
      </c>
      <c r="AL906" s="20">
        <f t="shared" si="399"/>
        <v>5.7205725292270269E-2</v>
      </c>
      <c r="AM906" s="20">
        <f t="shared" si="400"/>
        <v>-5.559347488384165E-2</v>
      </c>
      <c r="AN906" s="20">
        <f t="shared" ref="AN906:AN969" ca="1" si="415">CORREL(OFFSET($X$9,$AK$8,0,$AJ906),OFFSET($X$9,$AK906,0,$AJ906))</f>
        <v>2.8260358913176555E-2</v>
      </c>
      <c r="AO906" s="20">
        <f t="shared" ref="AO906:AO969" ca="1" si="416">CORREL(OFFSET($Y$9,$AK$8,0,$AJ906),OFFSET($Y$9,$AK906,0,$AJ906))</f>
        <v>-4.2491131532874205E-2</v>
      </c>
      <c r="AP906" s="20">
        <f t="shared" ca="1" si="403"/>
        <v>7.8344615570333218E-2</v>
      </c>
      <c r="AQ906" s="31">
        <f t="shared" ca="1" si="404"/>
        <v>0.22889206652899691</v>
      </c>
      <c r="AR906" s="89">
        <f t="shared" ca="1" si="405"/>
        <v>0.2404356278317574</v>
      </c>
      <c r="AT906" s="64">
        <f t="shared" ref="AT906:AT969" si="417">$AJ906/($AJ906-2-$AK906)</f>
        <v>-0.66666666666666663</v>
      </c>
      <c r="AU906" s="65">
        <f t="shared" ref="AU906:AU969" ca="1" si="418">AP906^2*$AT906</f>
        <v>-4.0919191925755313E-3</v>
      </c>
      <c r="AV906" s="66">
        <f t="shared" ref="AV906:AV969" ca="1" si="419">$AR906^2*$AT906</f>
        <v>-3.8539527420567564E-2</v>
      </c>
    </row>
    <row r="907" spans="2:48" x14ac:dyDescent="0.2">
      <c r="B907" s="3">
        <v>39203</v>
      </c>
      <c r="C907" s="4">
        <v>1486.3000489999999</v>
      </c>
      <c r="D907" s="4">
        <v>876.14001499999995</v>
      </c>
      <c r="E907" s="4">
        <v>816.25</v>
      </c>
      <c r="F907" s="4">
        <v>79.080001999999993</v>
      </c>
      <c r="G907" s="4">
        <v>100.019997</v>
      </c>
      <c r="I907" s="74">
        <v>39203</v>
      </c>
      <c r="J907" s="75">
        <f t="shared" si="392"/>
        <v>2.6511964039044968E-3</v>
      </c>
      <c r="K907" s="75">
        <f t="shared" si="393"/>
        <v>2.8386810391276929E-3</v>
      </c>
      <c r="L907" s="75">
        <f t="shared" si="394"/>
        <v>2.0624292394305745E-3</v>
      </c>
      <c r="M907" s="75">
        <f t="shared" si="395"/>
        <v>-1.0106366341265907E-3</v>
      </c>
      <c r="N907" s="76">
        <f t="shared" si="396"/>
        <v>-4.379872629702024E-3</v>
      </c>
      <c r="P907" s="77">
        <v>43682</v>
      </c>
      <c r="Q907" s="78">
        <v>-2.9777820139795273E-2</v>
      </c>
      <c r="R907" s="78">
        <v>-2.8048697166713373E-2</v>
      </c>
      <c r="S907" s="78">
        <v>-3.0156618138749779E-2</v>
      </c>
      <c r="T907" s="78">
        <v>-2.4960753140333598E-2</v>
      </c>
      <c r="U907" s="79">
        <v>4.3769987774096211E-3</v>
      </c>
      <c r="W907" s="44">
        <f t="shared" si="397"/>
        <v>43677</v>
      </c>
      <c r="X907" s="20">
        <f t="shared" ca="1" si="398"/>
        <v>4.4946516853935995E-4</v>
      </c>
      <c r="Y907" s="20">
        <f t="shared" ca="1" si="406"/>
        <v>2.0201893773011526E-7</v>
      </c>
      <c r="Z907" s="20">
        <f t="shared" ca="1" si="407"/>
        <v>2.1895678778007151E-6</v>
      </c>
      <c r="AA907" s="20">
        <f t="shared" ca="1" si="408"/>
        <v>12.939542054161807</v>
      </c>
      <c r="AB907" s="31">
        <f t="shared" ca="1" si="409"/>
        <v>0.30375038356546741</v>
      </c>
      <c r="AC907" s="20">
        <f t="shared" ca="1" si="410"/>
        <v>774</v>
      </c>
      <c r="AD907" s="20">
        <f t="shared" ca="1" si="411"/>
        <v>0.61486486486486491</v>
      </c>
      <c r="AE907" s="20">
        <f t="shared" ca="1" si="412"/>
        <v>0.29202138908296094</v>
      </c>
      <c r="AF907" s="20">
        <f t="shared" ca="1" si="413"/>
        <v>0.30375038356546741</v>
      </c>
      <c r="AG907" s="20">
        <f t="shared" ca="1" si="401"/>
        <v>6.6668585040120243E-2</v>
      </c>
      <c r="AH907" s="45">
        <f t="shared" ca="1" si="414"/>
        <v>9.2264295516168576E-2</v>
      </c>
      <c r="AJ907" s="47">
        <f t="shared" si="402"/>
        <v>359</v>
      </c>
      <c r="AK907" s="46">
        <v>899</v>
      </c>
      <c r="AL907" s="46">
        <f t="shared" si="399"/>
        <v>5.7205725292270269E-2</v>
      </c>
      <c r="AM907" s="46">
        <f t="shared" si="400"/>
        <v>-5.559347488384165E-2</v>
      </c>
      <c r="AN907" s="46">
        <f t="shared" ca="1" si="415"/>
        <v>7.0594817262960186E-2</v>
      </c>
      <c r="AO907" s="94">
        <f t="shared" ca="1" si="416"/>
        <v>-1.9316288671876278E-2</v>
      </c>
      <c r="AP907" s="46">
        <f t="shared" ca="1" si="403"/>
        <v>0.10447052421447736</v>
      </c>
      <c r="AQ907" s="47">
        <f t="shared" ca="1" si="404"/>
        <v>4.8708980782143788E-3</v>
      </c>
      <c r="AR907" s="90">
        <f t="shared" ca="1" si="405"/>
        <v>3.1544776232653566E-3</v>
      </c>
      <c r="AT907" s="67">
        <f t="shared" si="417"/>
        <v>-0.66236162361623618</v>
      </c>
      <c r="AU907" s="56">
        <f t="shared" ca="1" si="418"/>
        <v>-7.2290746572758755E-3</v>
      </c>
      <c r="AV907" s="57">
        <f t="shared" ca="1" si="419"/>
        <v>-6.5909810667339208E-6</v>
      </c>
    </row>
    <row r="908" spans="2:48" x14ac:dyDescent="0.2">
      <c r="B908" s="3">
        <v>39204</v>
      </c>
      <c r="C908" s="4">
        <v>1495.920044</v>
      </c>
      <c r="D908" s="4">
        <v>886.09002699999996</v>
      </c>
      <c r="E908" s="4">
        <v>828.46002199999998</v>
      </c>
      <c r="F908" s="4">
        <v>79.680000000000007</v>
      </c>
      <c r="G908" s="4">
        <v>100.050003</v>
      </c>
      <c r="I908" s="77">
        <v>39204</v>
      </c>
      <c r="J908" s="78">
        <f t="shared" si="392"/>
        <v>6.472444784263085E-3</v>
      </c>
      <c r="K908" s="78">
        <f t="shared" si="393"/>
        <v>1.1356646003664169E-2</v>
      </c>
      <c r="L908" s="78">
        <f t="shared" si="394"/>
        <v>1.4958679326186806E-2</v>
      </c>
      <c r="M908" s="78">
        <f t="shared" si="395"/>
        <v>7.5872279315320913E-3</v>
      </c>
      <c r="N908" s="79">
        <f t="shared" si="396"/>
        <v>3.000000089982026E-4</v>
      </c>
      <c r="P908" s="74">
        <v>43683</v>
      </c>
      <c r="Q908" s="75">
        <v>1.3017017418171808E-2</v>
      </c>
      <c r="R908" s="75">
        <v>1.2182759594396792E-2</v>
      </c>
      <c r="S908" s="75">
        <v>9.8694587668755815E-3</v>
      </c>
      <c r="T908" s="75">
        <v>6.7621637938791801E-3</v>
      </c>
      <c r="U908" s="76">
        <v>2.6680540258260848E-3</v>
      </c>
      <c r="W908" s="42">
        <f t="shared" si="397"/>
        <v>43678</v>
      </c>
      <c r="X908" s="19">
        <f t="shared" ca="1" si="398"/>
        <v>5.4806916761718045E-3</v>
      </c>
      <c r="Y908" s="46">
        <f t="shared" ca="1" si="406"/>
        <v>3.0037981249258904E-5</v>
      </c>
      <c r="Z908" s="19">
        <f t="shared" ca="1" si="407"/>
        <v>1.9937131907991576E-6</v>
      </c>
      <c r="AA908" s="46">
        <f t="shared" ca="1" si="408"/>
        <v>-1.9408385264674575</v>
      </c>
      <c r="AB908" s="47">
        <f t="shared" ca="1" si="409"/>
        <v>3.8815396763843903</v>
      </c>
      <c r="AC908" s="46">
        <f t="shared" ca="1" si="410"/>
        <v>1257</v>
      </c>
      <c r="AD908" s="46">
        <f t="shared" ca="1" si="411"/>
        <v>0.99880763116057236</v>
      </c>
      <c r="AE908" s="46">
        <f t="shared" ca="1" si="412"/>
        <v>3.0375955750863861</v>
      </c>
      <c r="AF908" s="46">
        <f t="shared" ca="1" si="413"/>
        <v>3.8815396763843903</v>
      </c>
      <c r="AG908" s="46">
        <f t="shared" ca="1" si="401"/>
        <v>14.714833837329506</v>
      </c>
      <c r="AH908" s="48">
        <f t="shared" ca="1" si="414"/>
        <v>15.066350259346237</v>
      </c>
      <c r="AJ908" s="31">
        <f t="shared" si="402"/>
        <v>358</v>
      </c>
      <c r="AK908" s="20">
        <v>900</v>
      </c>
      <c r="AL908" s="20">
        <f t="shared" si="399"/>
        <v>5.7205725292270269E-2</v>
      </c>
      <c r="AM908" s="20">
        <f t="shared" si="400"/>
        <v>-5.559347488384165E-2</v>
      </c>
      <c r="AN908" s="20">
        <f t="shared" ca="1" si="415"/>
        <v>-0.10183805482576014</v>
      </c>
      <c r="AO908" s="20">
        <f t="shared" ca="1" si="416"/>
        <v>-1.6134497635062618E-2</v>
      </c>
      <c r="AP908" s="20">
        <f t="shared" ca="1" si="403"/>
        <v>-7.8503903887547702E-2</v>
      </c>
      <c r="AQ908" s="31">
        <f t="shared" ca="1" si="404"/>
        <v>8.0650021818194154E-2</v>
      </c>
      <c r="AR908" s="89">
        <f t="shared" ca="1" si="405"/>
        <v>8.7449077141595791E-2</v>
      </c>
      <c r="AT908" s="64">
        <f t="shared" si="417"/>
        <v>-0.65808823529411764</v>
      </c>
      <c r="AU908" s="65">
        <f t="shared" ca="1" si="418"/>
        <v>-4.0557075870579912E-3</v>
      </c>
      <c r="AV908" s="66">
        <f t="shared" ca="1" si="419"/>
        <v>-5.032625204529787E-3</v>
      </c>
    </row>
    <row r="909" spans="2:48" x14ac:dyDescent="0.2">
      <c r="B909" s="3">
        <v>39205</v>
      </c>
      <c r="C909" s="4">
        <v>1502.3900149999999</v>
      </c>
      <c r="D909" s="4">
        <v>888.46997099999999</v>
      </c>
      <c r="E909" s="4">
        <v>828.86999500000002</v>
      </c>
      <c r="F909" s="4">
        <v>79.790001000000004</v>
      </c>
      <c r="G909" s="4">
        <v>99.940002000000007</v>
      </c>
      <c r="I909" s="74">
        <v>39205</v>
      </c>
      <c r="J909" s="75">
        <f t="shared" si="392"/>
        <v>4.3250780855236589E-3</v>
      </c>
      <c r="K909" s="75">
        <f t="shared" si="393"/>
        <v>2.6858941275501153E-3</v>
      </c>
      <c r="L909" s="75">
        <f t="shared" si="394"/>
        <v>4.9486153720527547E-4</v>
      </c>
      <c r="M909" s="75">
        <f t="shared" si="395"/>
        <v>1.380534638554178E-3</v>
      </c>
      <c r="N909" s="76">
        <f t="shared" si="396"/>
        <v>-1.0994602368977131E-3</v>
      </c>
      <c r="P909" s="77">
        <v>43684</v>
      </c>
      <c r="Q909" s="78">
        <v>7.6687590774510779E-4</v>
      </c>
      <c r="R909" s="78">
        <v>2.0228611627289145E-3</v>
      </c>
      <c r="S909" s="78">
        <v>-9.320513628941411E-4</v>
      </c>
      <c r="T909" s="78">
        <v>3.8381737380166372E-3</v>
      </c>
      <c r="U909" s="79">
        <v>-5.321802471558773E-4</v>
      </c>
      <c r="W909" s="44">
        <f t="shared" si="397"/>
        <v>43679</v>
      </c>
      <c r="X909" s="20">
        <f t="shared" ca="1" si="398"/>
        <v>3.5736751470400721E-4</v>
      </c>
      <c r="Y909" s="20">
        <f t="shared" ca="1" si="406"/>
        <v>1.277115405657188E-7</v>
      </c>
      <c r="Z909" s="20">
        <f t="shared" ca="1" si="407"/>
        <v>9.6433098426967494E-6</v>
      </c>
      <c r="AA909" s="20">
        <f t="shared" ca="1" si="408"/>
        <v>11.536002625570402</v>
      </c>
      <c r="AB909" s="31">
        <f t="shared" ca="1" si="409"/>
        <v>0.1150805718730407</v>
      </c>
      <c r="AC909" s="20">
        <f t="shared" ca="1" si="410"/>
        <v>647</v>
      </c>
      <c r="AD909" s="20">
        <f t="shared" ca="1" si="411"/>
        <v>0.51391096979332274</v>
      </c>
      <c r="AE909" s="20">
        <f t="shared" ca="1" si="412"/>
        <v>3.4876699499103395E-2</v>
      </c>
      <c r="AF909" s="20">
        <f t="shared" ca="1" si="413"/>
        <v>0.1150805718730407</v>
      </c>
      <c r="AG909" s="20">
        <f t="shared" ca="1" si="401"/>
        <v>4.8348092943468679E-3</v>
      </c>
      <c r="AH909" s="45">
        <f t="shared" ca="1" si="414"/>
        <v>1.3243538022626088E-2</v>
      </c>
      <c r="AJ909" s="47">
        <f t="shared" si="402"/>
        <v>357</v>
      </c>
      <c r="AK909" s="46">
        <v>901</v>
      </c>
      <c r="AL909" s="46">
        <f t="shared" si="399"/>
        <v>5.7205725292270269E-2</v>
      </c>
      <c r="AM909" s="46">
        <f t="shared" si="400"/>
        <v>-5.559347488384165E-2</v>
      </c>
      <c r="AN909" s="46">
        <f t="shared" ca="1" si="415"/>
        <v>2.1642443179494861E-2</v>
      </c>
      <c r="AO909" s="94">
        <f t="shared" ca="1" si="416"/>
        <v>-1.6203033999905934E-3</v>
      </c>
      <c r="AP909" s="46">
        <f t="shared" ca="1" si="403"/>
        <v>5.3491116603434745E-2</v>
      </c>
      <c r="AQ909" s="47">
        <f t="shared" ca="1" si="404"/>
        <v>5.5711987384670187E-3</v>
      </c>
      <c r="AR909" s="90">
        <f t="shared" ca="1" si="405"/>
        <v>8.2428627090385571E-3</v>
      </c>
      <c r="AT909" s="67">
        <f t="shared" si="417"/>
        <v>-0.65384615384615385</v>
      </c>
      <c r="AU909" s="56">
        <f t="shared" ca="1" si="418"/>
        <v>-1.8708497093537803E-3</v>
      </c>
      <c r="AV909" s="57">
        <f t="shared" ca="1" si="419"/>
        <v>-4.4425436764653608E-5</v>
      </c>
    </row>
    <row r="910" spans="2:48" x14ac:dyDescent="0.2">
      <c r="B910" s="3">
        <v>39206</v>
      </c>
      <c r="C910" s="4">
        <v>1505.619995</v>
      </c>
      <c r="D910" s="4">
        <v>892.29998799999998</v>
      </c>
      <c r="E910" s="4">
        <v>832.88000499999998</v>
      </c>
      <c r="F910" s="4">
        <v>80.540001000000004</v>
      </c>
      <c r="G910" s="4">
        <v>100.07</v>
      </c>
      <c r="I910" s="77">
        <v>39206</v>
      </c>
      <c r="J910" s="78">
        <f t="shared" si="392"/>
        <v>2.1498944799630266E-3</v>
      </c>
      <c r="K910" s="78">
        <f t="shared" si="393"/>
        <v>4.3108007304841125E-3</v>
      </c>
      <c r="L910" s="78">
        <f t="shared" si="394"/>
        <v>4.8379239497021069E-3</v>
      </c>
      <c r="M910" s="78">
        <f t="shared" si="395"/>
        <v>9.399674026824489E-3</v>
      </c>
      <c r="N910" s="79">
        <f t="shared" si="396"/>
        <v>1.3007604302427999E-3</v>
      </c>
      <c r="P910" s="74">
        <v>43685</v>
      </c>
      <c r="Q910" s="75">
        <v>1.876230361349452E-2</v>
      </c>
      <c r="R910" s="75">
        <v>2.0134476483495499E-2</v>
      </c>
      <c r="S910" s="75">
        <v>2.0950406303816154E-2</v>
      </c>
      <c r="T910" s="75">
        <v>9.718034092719402E-3</v>
      </c>
      <c r="U910" s="76">
        <v>9.7622470713522281E-4</v>
      </c>
      <c r="W910" s="42">
        <f t="shared" si="397"/>
        <v>43682</v>
      </c>
      <c r="X910" s="19">
        <f t="shared" ca="1" si="398"/>
        <v>4.3769987774096211E-3</v>
      </c>
      <c r="Y910" s="46">
        <f t="shared" ca="1" si="406"/>
        <v>1.9158118297445318E-5</v>
      </c>
      <c r="Z910" s="19">
        <f t="shared" ca="1" si="407"/>
        <v>7.4808403077123693E-6</v>
      </c>
      <c r="AA910" s="46">
        <f t="shared" ca="1" si="408"/>
        <v>9.2422073695674278</v>
      </c>
      <c r="AB910" s="47">
        <f t="shared" ca="1" si="409"/>
        <v>1.6002993664052154</v>
      </c>
      <c r="AC910" s="46">
        <f t="shared" ca="1" si="410"/>
        <v>1211</v>
      </c>
      <c r="AD910" s="46">
        <f t="shared" ca="1" si="411"/>
        <v>0.96224165341812395</v>
      </c>
      <c r="AE910" s="46">
        <f t="shared" ca="1" si="412"/>
        <v>1.7773133816741762</v>
      </c>
      <c r="AF910" s="46">
        <f t="shared" ca="1" si="413"/>
        <v>1.6002993664052154</v>
      </c>
      <c r="AG910" s="46">
        <f t="shared" ca="1" si="401"/>
        <v>2.4172524987541779</v>
      </c>
      <c r="AH910" s="48">
        <f t="shared" ca="1" si="414"/>
        <v>2.5609580621169341</v>
      </c>
      <c r="AJ910" s="31">
        <f t="shared" si="402"/>
        <v>356</v>
      </c>
      <c r="AK910" s="20">
        <v>902</v>
      </c>
      <c r="AL910" s="20">
        <f t="shared" si="399"/>
        <v>5.7205725292270269E-2</v>
      </c>
      <c r="AM910" s="20">
        <f t="shared" si="400"/>
        <v>-5.559347488384165E-2</v>
      </c>
      <c r="AN910" s="20">
        <f t="shared" ca="1" si="415"/>
        <v>-3.9666403364317093E-2</v>
      </c>
      <c r="AO910" s="20">
        <f t="shared" ca="1" si="416"/>
        <v>-3.0333027091794647E-2</v>
      </c>
      <c r="AP910" s="20">
        <f t="shared" ca="1" si="403"/>
        <v>-6.8458322479788572E-2</v>
      </c>
      <c r="AQ910" s="31">
        <f t="shared" ca="1" si="404"/>
        <v>-3.2661284886822975E-2</v>
      </c>
      <c r="AR910" s="89">
        <f t="shared" ca="1" si="405"/>
        <v>-3.0603473288699667E-2</v>
      </c>
      <c r="AT910" s="64">
        <f t="shared" si="417"/>
        <v>-0.64963503649635035</v>
      </c>
      <c r="AU910" s="65">
        <f t="shared" ca="1" si="418"/>
        <v>-3.0445418291274347E-3</v>
      </c>
      <c r="AV910" s="66">
        <f t="shared" ca="1" si="419"/>
        <v>-6.0843036045665484E-4</v>
      </c>
    </row>
    <row r="911" spans="2:48" x14ac:dyDescent="0.2">
      <c r="B911" s="3">
        <v>39209</v>
      </c>
      <c r="C911" s="4">
        <v>1509.4799800000001</v>
      </c>
      <c r="D911" s="4">
        <v>892.40997300000004</v>
      </c>
      <c r="E911" s="4">
        <v>831.86999500000002</v>
      </c>
      <c r="F911" s="4">
        <v>80.660004000000001</v>
      </c>
      <c r="G911" s="4">
        <v>100.16999800000001</v>
      </c>
      <c r="I911" s="74">
        <v>39209</v>
      </c>
      <c r="J911" s="75">
        <f t="shared" si="392"/>
        <v>2.5637179453106636E-3</v>
      </c>
      <c r="K911" s="75">
        <f t="shared" si="393"/>
        <v>1.2326011596903834E-4</v>
      </c>
      <c r="L911" s="75">
        <f t="shared" si="394"/>
        <v>-1.2126716861211786E-3</v>
      </c>
      <c r="M911" s="75">
        <f t="shared" si="395"/>
        <v>1.4899801155949448E-3</v>
      </c>
      <c r="N911" s="76">
        <f t="shared" si="396"/>
        <v>9.9928050364758258E-4</v>
      </c>
      <c r="P911" s="77">
        <v>43686</v>
      </c>
      <c r="Q911" s="78">
        <v>-6.6166065089015109E-3</v>
      </c>
      <c r="R911" s="78">
        <v>-1.2455190211001683E-2</v>
      </c>
      <c r="S911" s="78">
        <v>-1.2459755985263147E-2</v>
      </c>
      <c r="T911" s="78">
        <v>-6.9422845228418314E-3</v>
      </c>
      <c r="U911" s="79">
        <v>-1.3299228537111249E-3</v>
      </c>
      <c r="W911" s="44">
        <f t="shared" si="397"/>
        <v>43683</v>
      </c>
      <c r="X911" s="20">
        <f t="shared" ca="1" si="398"/>
        <v>2.6680540258260848E-3</v>
      </c>
      <c r="Y911" s="20">
        <f t="shared" ca="1" si="406"/>
        <v>7.1185122847267778E-6</v>
      </c>
      <c r="Z911" s="20">
        <f t="shared" ca="1" si="407"/>
        <v>1.0854755715583449E-5</v>
      </c>
      <c r="AA911" s="20">
        <f t="shared" ca="1" si="408"/>
        <v>10.775110623039353</v>
      </c>
      <c r="AB911" s="31">
        <f t="shared" ca="1" si="409"/>
        <v>0.80981271672529731</v>
      </c>
      <c r="AC911" s="20">
        <f t="shared" ca="1" si="410"/>
        <v>1024</v>
      </c>
      <c r="AD911" s="20">
        <f t="shared" ca="1" si="411"/>
        <v>0.81359300476947538</v>
      </c>
      <c r="AE911" s="20">
        <f t="shared" ca="1" si="412"/>
        <v>0.89121471716873857</v>
      </c>
      <c r="AF911" s="20">
        <f t="shared" ca="1" si="413"/>
        <v>0.80981271672529731</v>
      </c>
      <c r="AG911" s="20">
        <f t="shared" ca="1" si="401"/>
        <v>0.58410089514200869</v>
      </c>
      <c r="AH911" s="45">
        <f t="shared" ca="1" si="414"/>
        <v>0.6557966361700065</v>
      </c>
      <c r="AJ911" s="47">
        <f t="shared" si="402"/>
        <v>355</v>
      </c>
      <c r="AK911" s="46">
        <v>903</v>
      </c>
      <c r="AL911" s="46">
        <f t="shared" si="399"/>
        <v>5.7205725292270269E-2</v>
      </c>
      <c r="AM911" s="46">
        <f t="shared" si="400"/>
        <v>-5.559347488384165E-2</v>
      </c>
      <c r="AN911" s="46">
        <f t="shared" ca="1" si="415"/>
        <v>-6.9164061190665873E-3</v>
      </c>
      <c r="AO911" s="94">
        <f t="shared" ca="1" si="416"/>
        <v>-3.0958118347516848E-3</v>
      </c>
      <c r="AP911" s="46">
        <f t="shared" ca="1" si="403"/>
        <v>3.1040513035943577E-2</v>
      </c>
      <c r="AQ911" s="47">
        <f t="shared" ca="1" si="404"/>
        <v>-3.9161435094788883E-3</v>
      </c>
      <c r="AR911" s="90">
        <f t="shared" ca="1" si="405"/>
        <v>1.1168364389884293E-3</v>
      </c>
      <c r="AT911" s="67">
        <f t="shared" si="417"/>
        <v>-0.6454545454545455</v>
      </c>
      <c r="AU911" s="56">
        <f t="shared" ca="1" si="418"/>
        <v>-6.2190413560868547E-4</v>
      </c>
      <c r="AV911" s="57">
        <f t="shared" ca="1" si="419"/>
        <v>-8.0509070757379324E-7</v>
      </c>
    </row>
    <row r="912" spans="2:48" x14ac:dyDescent="0.2">
      <c r="B912" s="3">
        <v>39210</v>
      </c>
      <c r="C912" s="4">
        <v>1507.719971</v>
      </c>
      <c r="D912" s="4">
        <v>892.80999799999995</v>
      </c>
      <c r="E912" s="4">
        <v>830.90002400000003</v>
      </c>
      <c r="F912" s="4">
        <v>80</v>
      </c>
      <c r="G912" s="4">
        <v>100.05999799999999</v>
      </c>
      <c r="I912" s="77">
        <v>39210</v>
      </c>
      <c r="J912" s="78">
        <f t="shared" si="392"/>
        <v>-1.1659704158514788E-3</v>
      </c>
      <c r="K912" s="78">
        <f t="shared" si="393"/>
        <v>4.4825249840626125E-4</v>
      </c>
      <c r="L912" s="78">
        <f t="shared" si="394"/>
        <v>-1.1660127253417607E-3</v>
      </c>
      <c r="M912" s="78">
        <f t="shared" si="395"/>
        <v>-8.1825436061223195E-3</v>
      </c>
      <c r="N912" s="79">
        <f t="shared" si="396"/>
        <v>-1.0981331955303986E-3</v>
      </c>
      <c r="P912" s="74">
        <v>43689</v>
      </c>
      <c r="Q912" s="75">
        <v>-1.2317322120534364E-2</v>
      </c>
      <c r="R912" s="75">
        <v>-1.5226158357544994E-2</v>
      </c>
      <c r="S912" s="75">
        <v>-1.1328196583170493E-2</v>
      </c>
      <c r="T912" s="75">
        <v>-7.9440738472207478E-3</v>
      </c>
      <c r="U912" s="76">
        <v>3.639950316405815E-3</v>
      </c>
      <c r="W912" s="42">
        <f t="shared" si="397"/>
        <v>43684</v>
      </c>
      <c r="X912" s="19">
        <f t="shared" ca="1" si="398"/>
        <v>-5.321802471558773E-4</v>
      </c>
      <c r="Y912" s="46">
        <f t="shared" ca="1" si="406"/>
        <v>2.8321581546289067E-7</v>
      </c>
      <c r="Z912" s="19">
        <f t="shared" ca="1" si="407"/>
        <v>1.0202072791999262E-5</v>
      </c>
      <c r="AA912" s="46">
        <f t="shared" ca="1" si="408"/>
        <v>11.465159028370245</v>
      </c>
      <c r="AB912" s="47">
        <f t="shared" ca="1" si="409"/>
        <v>-0.16661517051957564</v>
      </c>
      <c r="AC912" s="46">
        <f t="shared" ca="1" si="410"/>
        <v>489</v>
      </c>
      <c r="AD912" s="46">
        <f t="shared" ca="1" si="411"/>
        <v>0.38831478537360892</v>
      </c>
      <c r="AE912" s="46">
        <f t="shared" ca="1" si="412"/>
        <v>-0.28371399246302326</v>
      </c>
      <c r="AF912" s="46">
        <f t="shared" ca="1" si="413"/>
        <v>-0.16661517051957564</v>
      </c>
      <c r="AG912" s="46">
        <f t="shared" ca="1" si="401"/>
        <v>4.5013117119487689E-2</v>
      </c>
      <c r="AH912" s="48">
        <f t="shared" ca="1" si="414"/>
        <v>2.7760615047267265E-2</v>
      </c>
      <c r="AJ912" s="31">
        <f t="shared" si="402"/>
        <v>354</v>
      </c>
      <c r="AK912" s="20">
        <v>904</v>
      </c>
      <c r="AL912" s="20">
        <f t="shared" si="399"/>
        <v>5.7205725292270269E-2</v>
      </c>
      <c r="AM912" s="20">
        <f t="shared" si="400"/>
        <v>-5.559347488384165E-2</v>
      </c>
      <c r="AN912" s="20">
        <f t="shared" ca="1" si="415"/>
        <v>-1.387602134478518E-2</v>
      </c>
      <c r="AO912" s="20">
        <f t="shared" ca="1" si="416"/>
        <v>-9.9443631087128975E-3</v>
      </c>
      <c r="AP912" s="20">
        <f t="shared" ca="1" si="403"/>
        <v>-4.7820368879598632E-2</v>
      </c>
      <c r="AQ912" s="31">
        <f t="shared" ca="1" si="404"/>
        <v>-3.4810997819221964E-2</v>
      </c>
      <c r="AR912" s="89">
        <f t="shared" ca="1" si="405"/>
        <v>-3.8657694676477679E-2</v>
      </c>
      <c r="AT912" s="64">
        <f t="shared" si="417"/>
        <v>-0.64130434782608692</v>
      </c>
      <c r="AU912" s="65">
        <f t="shared" ca="1" si="418"/>
        <v>-1.4665268815986113E-3</v>
      </c>
      <c r="AV912" s="66">
        <f t="shared" ca="1" si="419"/>
        <v>-9.5837634895963553E-4</v>
      </c>
    </row>
    <row r="913" spans="2:48" x14ac:dyDescent="0.2">
      <c r="B913" s="3">
        <v>39211</v>
      </c>
      <c r="C913" s="4">
        <v>1512.579956</v>
      </c>
      <c r="D913" s="4">
        <v>898.830017</v>
      </c>
      <c r="E913" s="4">
        <v>834.77002000000005</v>
      </c>
      <c r="F913" s="4">
        <v>80.440002000000007</v>
      </c>
      <c r="G913" s="4">
        <v>99.940002000000007</v>
      </c>
      <c r="I913" s="74">
        <v>39211</v>
      </c>
      <c r="J913" s="75">
        <f t="shared" si="392"/>
        <v>3.2234002954651128E-3</v>
      </c>
      <c r="K913" s="75">
        <f t="shared" si="393"/>
        <v>6.7427773137460406E-3</v>
      </c>
      <c r="L913" s="75">
        <f t="shared" si="394"/>
        <v>4.6575952439736777E-3</v>
      </c>
      <c r="M913" s="75">
        <f t="shared" si="395"/>
        <v>5.5000250000000863E-3</v>
      </c>
      <c r="N913" s="76">
        <f t="shared" si="396"/>
        <v>-1.1992404796968537E-3</v>
      </c>
      <c r="P913" s="77">
        <v>43690</v>
      </c>
      <c r="Q913" s="78">
        <v>1.5131688258040262E-2</v>
      </c>
      <c r="R913" s="78">
        <v>1.1285105023325638E-2</v>
      </c>
      <c r="S913" s="78">
        <v>9.8134445915350876E-3</v>
      </c>
      <c r="T913" s="78">
        <v>9.4490712595942921E-3</v>
      </c>
      <c r="U913" s="79">
        <v>-1.4153383083059334E-3</v>
      </c>
      <c r="W913" s="44">
        <f t="shared" si="397"/>
        <v>43685</v>
      </c>
      <c r="X913" s="20">
        <f t="shared" ca="1" si="398"/>
        <v>9.7622470713522281E-4</v>
      </c>
      <c r="Y913" s="20">
        <f t="shared" ca="1" si="406"/>
        <v>9.530146788212515E-7</v>
      </c>
      <c r="Z913" s="20">
        <f t="shared" ca="1" si="407"/>
        <v>7.9342565929943994E-6</v>
      </c>
      <c r="AA913" s="20">
        <f t="shared" ca="1" si="408"/>
        <v>11.624206973296442</v>
      </c>
      <c r="AB913" s="31">
        <f t="shared" ca="1" si="409"/>
        <v>0.34657455498293616</v>
      </c>
      <c r="AC913" s="20">
        <f t="shared" ca="1" si="410"/>
        <v>802</v>
      </c>
      <c r="AD913" s="20">
        <f t="shared" ca="1" si="411"/>
        <v>0.63712241653418122</v>
      </c>
      <c r="AE913" s="20">
        <f t="shared" ca="1" si="412"/>
        <v>0.35077764850735405</v>
      </c>
      <c r="AF913" s="20">
        <f t="shared" ca="1" si="413"/>
        <v>0.34657455498293616</v>
      </c>
      <c r="AG913" s="20">
        <f t="shared" ca="1" si="401"/>
        <v>9.0617119900335802E-2</v>
      </c>
      <c r="AH913" s="45">
        <f t="shared" ca="1" si="414"/>
        <v>0.12011392216162024</v>
      </c>
      <c r="AJ913" s="47">
        <f t="shared" si="402"/>
        <v>353</v>
      </c>
      <c r="AK913" s="46">
        <v>905</v>
      </c>
      <c r="AL913" s="46">
        <f t="shared" si="399"/>
        <v>5.7205725292270269E-2</v>
      </c>
      <c r="AM913" s="46">
        <f t="shared" si="400"/>
        <v>-5.559347488384165E-2</v>
      </c>
      <c r="AN913" s="46">
        <f t="shared" ca="1" si="415"/>
        <v>8.4748507899155986E-2</v>
      </c>
      <c r="AO913" s="94">
        <f t="shared" ca="1" si="416"/>
        <v>3.05405081730886E-2</v>
      </c>
      <c r="AP913" s="46">
        <f t="shared" ca="1" si="403"/>
        <v>5.5244685839225371E-2</v>
      </c>
      <c r="AQ913" s="47">
        <f t="shared" ca="1" si="404"/>
        <v>3.2756147473882717E-2</v>
      </c>
      <c r="AR913" s="90">
        <f t="shared" ca="1" si="405"/>
        <v>3.2726533997471788E-2</v>
      </c>
      <c r="AT913" s="67">
        <f t="shared" si="417"/>
        <v>-0.63718411552346566</v>
      </c>
      <c r="AU913" s="56">
        <f t="shared" ca="1" si="418"/>
        <v>-1.9446701907158337E-3</v>
      </c>
      <c r="AV913" s="57">
        <f t="shared" ca="1" si="419"/>
        <v>-6.8244077202734633E-4</v>
      </c>
    </row>
    <row r="914" spans="2:48" x14ac:dyDescent="0.2">
      <c r="B914" s="3">
        <v>39212</v>
      </c>
      <c r="C914" s="4">
        <v>1491.469971</v>
      </c>
      <c r="D914" s="4">
        <v>886.35998500000005</v>
      </c>
      <c r="E914" s="4">
        <v>818.63000499999998</v>
      </c>
      <c r="F914" s="4">
        <v>78.849997999999999</v>
      </c>
      <c r="G914" s="4">
        <v>100.110001</v>
      </c>
      <c r="I914" s="77">
        <v>39212</v>
      </c>
      <c r="J914" s="78">
        <f t="shared" si="392"/>
        <v>-1.3956277098782374E-2</v>
      </c>
      <c r="K914" s="78">
        <f t="shared" si="393"/>
        <v>-1.3873626563586323E-2</v>
      </c>
      <c r="L914" s="78">
        <f t="shared" si="394"/>
        <v>-1.9334684539820995E-2</v>
      </c>
      <c r="M914" s="78">
        <f t="shared" si="395"/>
        <v>-1.9766334665183218E-2</v>
      </c>
      <c r="N914" s="79">
        <f t="shared" si="396"/>
        <v>1.7010105723230826E-3</v>
      </c>
      <c r="P914" s="74">
        <v>43691</v>
      </c>
      <c r="Q914" s="75">
        <v>-2.9292752675063875E-2</v>
      </c>
      <c r="R914" s="75">
        <v>-2.932121811175423E-2</v>
      </c>
      <c r="S914" s="75">
        <v>-2.8505565580270488E-2</v>
      </c>
      <c r="T914" s="75">
        <v>-2.744724777799849E-2</v>
      </c>
      <c r="U914" s="76">
        <v>3.1003543546846593E-3</v>
      </c>
      <c r="W914" s="42">
        <f t="shared" si="397"/>
        <v>43686</v>
      </c>
      <c r="X914" s="19">
        <f t="shared" ca="1" si="398"/>
        <v>-1.3299228537111249E-3</v>
      </c>
      <c r="Y914" s="46">
        <f t="shared" ca="1" si="406"/>
        <v>1.768694796823142E-6</v>
      </c>
      <c r="Z914" s="19">
        <f t="shared" ca="1" si="407"/>
        <v>6.43385776250018E-6</v>
      </c>
      <c r="AA914" s="46">
        <f t="shared" ca="1" si="408"/>
        <v>11.679031993703973</v>
      </c>
      <c r="AB914" s="47">
        <f t="shared" ca="1" si="409"/>
        <v>-0.52431311527832802</v>
      </c>
      <c r="AC914" s="46">
        <f t="shared" ca="1" si="410"/>
        <v>312</v>
      </c>
      <c r="AD914" s="46">
        <f t="shared" ca="1" si="411"/>
        <v>0.24761526232114467</v>
      </c>
      <c r="AE914" s="46">
        <f t="shared" ca="1" si="412"/>
        <v>-0.68201332585526009</v>
      </c>
      <c r="AF914" s="46">
        <f t="shared" ca="1" si="413"/>
        <v>-0.52431311527832802</v>
      </c>
      <c r="AG914" s="46">
        <f t="shared" ca="1" si="401"/>
        <v>0.32474143874884054</v>
      </c>
      <c r="AH914" s="48">
        <f t="shared" ca="1" si="414"/>
        <v>0.2749042428528653</v>
      </c>
      <c r="AJ914" s="31">
        <f t="shared" si="402"/>
        <v>352</v>
      </c>
      <c r="AK914" s="20">
        <v>906</v>
      </c>
      <c r="AL914" s="20">
        <f t="shared" si="399"/>
        <v>5.7205725292270269E-2</v>
      </c>
      <c r="AM914" s="20">
        <f t="shared" si="400"/>
        <v>-5.559347488384165E-2</v>
      </c>
      <c r="AN914" s="20">
        <f t="shared" ca="1" si="415"/>
        <v>-0.11226967821299447</v>
      </c>
      <c r="AO914" s="20">
        <f t="shared" ca="1" si="416"/>
        <v>-1.1667898456752198E-2</v>
      </c>
      <c r="AP914" s="20">
        <f t="shared" ca="1" si="403"/>
        <v>-9.9156828313489459E-2</v>
      </c>
      <c r="AQ914" s="31">
        <f t="shared" ca="1" si="404"/>
        <v>1.5588130058290588E-3</v>
      </c>
      <c r="AR914" s="89">
        <f t="shared" ca="1" si="405"/>
        <v>2.2049182260738915E-3</v>
      </c>
      <c r="AT914" s="64">
        <f t="shared" si="417"/>
        <v>-0.63309352517985606</v>
      </c>
      <c r="AU914" s="65">
        <f t="shared" ca="1" si="418"/>
        <v>-6.2246240352862772E-3</v>
      </c>
      <c r="AV914" s="66">
        <f t="shared" ca="1" si="419"/>
        <v>-3.0778882429007887E-6</v>
      </c>
    </row>
    <row r="915" spans="2:48" x14ac:dyDescent="0.2">
      <c r="B915" s="3">
        <v>39213</v>
      </c>
      <c r="C915" s="4">
        <v>1505.849976</v>
      </c>
      <c r="D915" s="4">
        <v>894.10998500000005</v>
      </c>
      <c r="E915" s="4">
        <v>829.53997800000002</v>
      </c>
      <c r="F915" s="4">
        <v>80.180000000000007</v>
      </c>
      <c r="G915" s="4">
        <v>99.910004000000001</v>
      </c>
      <c r="I915" s="74">
        <v>39213</v>
      </c>
      <c r="J915" s="75">
        <f t="shared" si="392"/>
        <v>9.6414981726775806E-3</v>
      </c>
      <c r="K915" s="75">
        <f t="shared" si="393"/>
        <v>8.7436257628439751E-3</v>
      </c>
      <c r="L915" s="75">
        <f t="shared" si="394"/>
        <v>1.3327111067716162E-2</v>
      </c>
      <c r="M915" s="75">
        <f t="shared" si="395"/>
        <v>1.6867495671972085E-2</v>
      </c>
      <c r="N915" s="76">
        <f t="shared" si="396"/>
        <v>-1.9977724303488539E-3</v>
      </c>
      <c r="P915" s="77">
        <v>43692</v>
      </c>
      <c r="Q915" s="78">
        <v>2.4642680273539862E-3</v>
      </c>
      <c r="R915" s="78">
        <v>-1.5397015301481802E-3</v>
      </c>
      <c r="S915" s="78">
        <v>-3.9999427060626409E-3</v>
      </c>
      <c r="T915" s="78">
        <v>3.4257586203223817E-3</v>
      </c>
      <c r="U915" s="79">
        <v>4.592052359449884E-3</v>
      </c>
      <c r="W915" s="44">
        <f t="shared" si="397"/>
        <v>43689</v>
      </c>
      <c r="X915" s="20">
        <f t="shared" ca="1" si="398"/>
        <v>3.639950316405815E-3</v>
      </c>
      <c r="Y915" s="20">
        <f t="shared" ca="1" si="406"/>
        <v>1.3249238305902794E-5</v>
      </c>
      <c r="Z915" s="20">
        <f t="shared" ca="1" si="407"/>
        <v>5.5385072108309123E-6</v>
      </c>
      <c r="AA915" s="20">
        <f t="shared" ca="1" si="408"/>
        <v>9.7115816941034439</v>
      </c>
      <c r="AB915" s="31">
        <f t="shared" ca="1" si="409"/>
        <v>1.546675097084157</v>
      </c>
      <c r="AC915" s="20">
        <f t="shared" ca="1" si="410"/>
        <v>1202</v>
      </c>
      <c r="AD915" s="20">
        <f t="shared" ca="1" si="411"/>
        <v>0.95508744038155802</v>
      </c>
      <c r="AE915" s="20">
        <f t="shared" ca="1" si="412"/>
        <v>1.6963209279917328</v>
      </c>
      <c r="AF915" s="20">
        <f t="shared" ca="1" si="413"/>
        <v>1.546675097084157</v>
      </c>
      <c r="AG915" s="20">
        <f t="shared" ca="1" si="401"/>
        <v>2.253383225306254</v>
      </c>
      <c r="AH915" s="45">
        <f t="shared" ca="1" si="414"/>
        <v>2.3922038559402874</v>
      </c>
      <c r="AJ915" s="47">
        <f t="shared" si="402"/>
        <v>351</v>
      </c>
      <c r="AK915" s="46">
        <v>907</v>
      </c>
      <c r="AL915" s="46">
        <f t="shared" si="399"/>
        <v>5.7205725292270269E-2</v>
      </c>
      <c r="AM915" s="46">
        <f t="shared" si="400"/>
        <v>-5.559347488384165E-2</v>
      </c>
      <c r="AN915" s="46">
        <f t="shared" ca="1" si="415"/>
        <v>-8.0388185142827827E-3</v>
      </c>
      <c r="AO915" s="94">
        <f t="shared" ca="1" si="416"/>
        <v>-8.920625513313513E-3</v>
      </c>
      <c r="AP915" s="46">
        <f t="shared" ca="1" si="403"/>
        <v>3.8015921102964E-2</v>
      </c>
      <c r="AQ915" s="47">
        <f t="shared" ca="1" si="404"/>
        <v>-2.7220630062596087E-2</v>
      </c>
      <c r="AR915" s="90">
        <f t="shared" ca="1" si="405"/>
        <v>-2.6257984767547773E-2</v>
      </c>
      <c r="AT915" s="67">
        <f t="shared" si="417"/>
        <v>-0.62903225806451613</v>
      </c>
      <c r="AU915" s="56">
        <f t="shared" ca="1" si="418"/>
        <v>-9.0908387153168632E-4</v>
      </c>
      <c r="AV915" s="57">
        <f t="shared" ca="1" si="419"/>
        <v>-4.3370627093642039E-4</v>
      </c>
    </row>
    <row r="916" spans="2:48" x14ac:dyDescent="0.2">
      <c r="B916" s="3">
        <v>39216</v>
      </c>
      <c r="C916" s="4">
        <v>1503.150024</v>
      </c>
      <c r="D916" s="4">
        <v>890.60998500000005</v>
      </c>
      <c r="E916" s="4">
        <v>822.330017</v>
      </c>
      <c r="F916" s="4">
        <v>79.879997000000003</v>
      </c>
      <c r="G916" s="4">
        <v>99.93</v>
      </c>
      <c r="I916" s="77">
        <v>39216</v>
      </c>
      <c r="J916" s="78">
        <f t="shared" si="392"/>
        <v>-1.7929754245318919E-3</v>
      </c>
      <c r="K916" s="78">
        <f t="shared" si="393"/>
        <v>-3.9145072292196799E-3</v>
      </c>
      <c r="L916" s="78">
        <f t="shared" si="394"/>
        <v>-8.6915172158225033E-3</v>
      </c>
      <c r="M916" s="78">
        <f t="shared" si="395"/>
        <v>-3.7416188575705132E-3</v>
      </c>
      <c r="N916" s="79">
        <f t="shared" si="396"/>
        <v>2.0014011810074714E-4</v>
      </c>
      <c r="P916" s="74">
        <v>43693</v>
      </c>
      <c r="Q916" s="75">
        <v>1.4426124661553555E-2</v>
      </c>
      <c r="R916" s="75">
        <v>2.0739301366019171E-2</v>
      </c>
      <c r="S916" s="75">
        <v>2.1886217955550704E-2</v>
      </c>
      <c r="T916" s="75">
        <v>1.2030597042126338E-2</v>
      </c>
      <c r="U916" s="76">
        <v>-7.9117438834075719E-4</v>
      </c>
      <c r="W916" s="42">
        <f t="shared" si="397"/>
        <v>43690</v>
      </c>
      <c r="X916" s="19">
        <f t="shared" ca="1" si="398"/>
        <v>-1.4153383083059334E-3</v>
      </c>
      <c r="Y916" s="46">
        <f t="shared" ca="1" si="406"/>
        <v>2.0031825269583014E-6</v>
      </c>
      <c r="Z916" s="19">
        <f t="shared" ca="1" si="407"/>
        <v>7.8762105428199275E-6</v>
      </c>
      <c r="AA916" s="46">
        <f t="shared" ca="1" si="408"/>
        <v>11.497330377010094</v>
      </c>
      <c r="AB916" s="47">
        <f t="shared" ca="1" si="409"/>
        <v>-0.50431467193904156</v>
      </c>
      <c r="AC916" s="46">
        <f t="shared" ca="1" si="410"/>
        <v>323</v>
      </c>
      <c r="AD916" s="46">
        <f t="shared" ca="1" si="411"/>
        <v>0.25635930047694755</v>
      </c>
      <c r="AE916" s="46">
        <f t="shared" ca="1" si="412"/>
        <v>-0.65461043954471687</v>
      </c>
      <c r="AF916" s="46">
        <f t="shared" ca="1" si="413"/>
        <v>-0.50431467193904156</v>
      </c>
      <c r="AG916" s="46">
        <f t="shared" ca="1" si="401"/>
        <v>0.30234871487660198</v>
      </c>
      <c r="AH916" s="48">
        <f t="shared" ca="1" si="414"/>
        <v>0.25433328833298302</v>
      </c>
      <c r="AJ916" s="31">
        <f t="shared" si="402"/>
        <v>350</v>
      </c>
      <c r="AK916" s="20">
        <v>908</v>
      </c>
      <c r="AL916" s="20">
        <f t="shared" si="399"/>
        <v>5.7205725292270269E-2</v>
      </c>
      <c r="AM916" s="20">
        <f t="shared" si="400"/>
        <v>-5.559347488384165E-2</v>
      </c>
      <c r="AN916" s="20">
        <f t="shared" ca="1" si="415"/>
        <v>5.6745082679181054E-2</v>
      </c>
      <c r="AO916" s="20">
        <f t="shared" ca="1" si="416"/>
        <v>2.4961572556947347E-2</v>
      </c>
      <c r="AP916" s="20">
        <f t="shared" ca="1" si="403"/>
        <v>-5.3898754950885462E-3</v>
      </c>
      <c r="AQ916" s="31">
        <f t="shared" ca="1" si="404"/>
        <v>1.8476029714747561E-2</v>
      </c>
      <c r="AR916" s="89">
        <f t="shared" ca="1" si="405"/>
        <v>1.8888171293241832E-2</v>
      </c>
      <c r="AT916" s="64">
        <f t="shared" si="417"/>
        <v>-0.625</v>
      </c>
      <c r="AU916" s="65">
        <f t="shared" ca="1" si="418"/>
        <v>-1.81567236578475E-5</v>
      </c>
      <c r="AV916" s="66">
        <f t="shared" ca="1" si="419"/>
        <v>-2.2297688425177803E-4</v>
      </c>
    </row>
    <row r="917" spans="2:48" x14ac:dyDescent="0.2">
      <c r="B917" s="3">
        <v>39217</v>
      </c>
      <c r="C917" s="4">
        <v>1501.1899410000001</v>
      </c>
      <c r="D917" s="4">
        <v>887.02002000000005</v>
      </c>
      <c r="E917" s="4">
        <v>814.17999299999997</v>
      </c>
      <c r="F917" s="4">
        <v>80.019997000000004</v>
      </c>
      <c r="G917" s="4">
        <v>99.889999000000003</v>
      </c>
      <c r="I917" s="74">
        <v>39217</v>
      </c>
      <c r="J917" s="75">
        <f t="shared" si="392"/>
        <v>-1.3039836135477721E-3</v>
      </c>
      <c r="K917" s="75">
        <f t="shared" si="393"/>
        <v>-4.030905851566448E-3</v>
      </c>
      <c r="L917" s="75">
        <f t="shared" si="394"/>
        <v>-9.9108920159970641E-3</v>
      </c>
      <c r="M917" s="75">
        <f t="shared" si="395"/>
        <v>1.752629009237451E-3</v>
      </c>
      <c r="N917" s="76">
        <f t="shared" si="396"/>
        <v>-4.0029020314223684E-4</v>
      </c>
      <c r="P917" s="77">
        <v>43696</v>
      </c>
      <c r="Q917" s="78">
        <v>1.2105865247517531E-2</v>
      </c>
      <c r="R917" s="78">
        <v>9.8706987360002024E-3</v>
      </c>
      <c r="S917" s="78">
        <v>1.0183150456102383E-2</v>
      </c>
      <c r="T917" s="78">
        <v>6.1044337349397595E-3</v>
      </c>
      <c r="U917" s="79">
        <v>-2.6391748506937578E-3</v>
      </c>
      <c r="W917" s="44">
        <f t="shared" si="397"/>
        <v>43691</v>
      </c>
      <c r="X917" s="20">
        <f t="shared" ca="1" si="398"/>
        <v>3.1003543546846593E-3</v>
      </c>
      <c r="Y917" s="20">
        <f t="shared" ca="1" si="406"/>
        <v>9.6121971246121306E-6</v>
      </c>
      <c r="Z917" s="20">
        <f t="shared" ca="1" si="407"/>
        <v>6.6653192938598341E-6</v>
      </c>
      <c r="AA917" s="20">
        <f t="shared" ca="1" si="408"/>
        <v>10.476471669534778</v>
      </c>
      <c r="AB917" s="31">
        <f t="shared" ca="1" si="409"/>
        <v>1.2008834372622494</v>
      </c>
      <c r="AC917" s="20">
        <f t="shared" ca="1" si="410"/>
        <v>1138</v>
      </c>
      <c r="AD917" s="20">
        <f t="shared" ca="1" si="411"/>
        <v>0.90421303656597773</v>
      </c>
      <c r="AE917" s="20">
        <f t="shared" ca="1" si="412"/>
        <v>1.3059371642951185</v>
      </c>
      <c r="AF917" s="20">
        <f t="shared" ca="1" si="413"/>
        <v>1.2008834372622494</v>
      </c>
      <c r="AG917" s="20">
        <f t="shared" ca="1" si="401"/>
        <v>1.3348004834121363</v>
      </c>
      <c r="AH917" s="45">
        <f t="shared" ca="1" si="414"/>
        <v>1.4421210298907949</v>
      </c>
      <c r="AJ917" s="47">
        <f t="shared" si="402"/>
        <v>349</v>
      </c>
      <c r="AK917" s="46">
        <v>909</v>
      </c>
      <c r="AL917" s="46">
        <f t="shared" si="399"/>
        <v>5.7205725292270269E-2</v>
      </c>
      <c r="AM917" s="46">
        <f t="shared" si="400"/>
        <v>-5.559347488384165E-2</v>
      </c>
      <c r="AN917" s="46">
        <f t="shared" ca="1" si="415"/>
        <v>6.456903936164278E-2</v>
      </c>
      <c r="AO917" s="94">
        <f t="shared" ca="1" si="416"/>
        <v>7.8102344876086569E-2</v>
      </c>
      <c r="AP917" s="46">
        <f t="shared" ca="1" si="403"/>
        <v>-2.7809276147514325E-2</v>
      </c>
      <c r="AQ917" s="47">
        <f t="shared" ca="1" si="404"/>
        <v>-2.360755606294466E-3</v>
      </c>
      <c r="AR917" s="90">
        <f t="shared" ca="1" si="405"/>
        <v>-4.4135206163522043E-3</v>
      </c>
      <c r="AT917" s="67">
        <f t="shared" si="417"/>
        <v>-0.62099644128113884</v>
      </c>
      <c r="AU917" s="56">
        <f t="shared" ca="1" si="418"/>
        <v>-4.8025122439003472E-4</v>
      </c>
      <c r="AV917" s="57">
        <f t="shared" ca="1" si="419"/>
        <v>-1.2096491666560701E-5</v>
      </c>
    </row>
    <row r="918" spans="2:48" x14ac:dyDescent="0.2">
      <c r="B918" s="3">
        <v>39218</v>
      </c>
      <c r="C918" s="4">
        <v>1514.1400149999999</v>
      </c>
      <c r="D918" s="4">
        <v>892.40002400000003</v>
      </c>
      <c r="E918" s="4">
        <v>820.20001200000002</v>
      </c>
      <c r="F918" s="4">
        <v>80.139999000000003</v>
      </c>
      <c r="G918" s="4">
        <v>99.910004000000001</v>
      </c>
      <c r="I918" s="77">
        <v>39218</v>
      </c>
      <c r="J918" s="78">
        <f t="shared" si="392"/>
        <v>8.6265392848111667E-3</v>
      </c>
      <c r="K918" s="78">
        <f t="shared" si="393"/>
        <v>6.0652565654605913E-3</v>
      </c>
      <c r="L918" s="78">
        <f t="shared" si="394"/>
        <v>7.393965771399209E-3</v>
      </c>
      <c r="M918" s="78">
        <f t="shared" si="395"/>
        <v>1.4996501437009489E-3</v>
      </c>
      <c r="N918" s="79">
        <f t="shared" si="396"/>
        <v>2.0027029933194422E-4</v>
      </c>
      <c r="P918" s="74">
        <v>43697</v>
      </c>
      <c r="Q918" s="75">
        <v>-7.9147274043211164E-3</v>
      </c>
      <c r="R918" s="75">
        <v>-8.1460225498067654E-3</v>
      </c>
      <c r="S918" s="75">
        <v>-7.1842569986560441E-3</v>
      </c>
      <c r="T918" s="75">
        <v>-3.3530735533598408E-3</v>
      </c>
      <c r="U918" s="76">
        <v>2.7343829213800925E-3</v>
      </c>
      <c r="W918" s="42">
        <f t="shared" si="397"/>
        <v>43692</v>
      </c>
      <c r="X918" s="19">
        <f t="shared" ca="1" si="398"/>
        <v>4.592052359449884E-3</v>
      </c>
      <c r="Y918" s="46">
        <f t="shared" ca="1" si="406"/>
        <v>2.1086944871929248E-5</v>
      </c>
      <c r="Z918" s="19">
        <f t="shared" ca="1" si="407"/>
        <v>7.7585228452360047E-6</v>
      </c>
      <c r="AA918" s="46">
        <f t="shared" ca="1" si="408"/>
        <v>9.0488114265938631</v>
      </c>
      <c r="AB918" s="47">
        <f t="shared" ca="1" si="409"/>
        <v>1.6486076459517152</v>
      </c>
      <c r="AC918" s="46">
        <f t="shared" ca="1" si="410"/>
        <v>1215</v>
      </c>
      <c r="AD918" s="46">
        <f t="shared" ca="1" si="411"/>
        <v>0.96542130365659773</v>
      </c>
      <c r="AE918" s="46">
        <f t="shared" ca="1" si="412"/>
        <v>1.8173901644542232</v>
      </c>
      <c r="AF918" s="46">
        <f t="shared" ca="1" si="413"/>
        <v>1.6486076459517152</v>
      </c>
      <c r="AG918" s="46">
        <f t="shared" ca="1" si="401"/>
        <v>2.5698009372530763</v>
      </c>
      <c r="AH918" s="48">
        <f t="shared" ca="1" si="414"/>
        <v>2.7179071702904563</v>
      </c>
      <c r="AJ918" s="31">
        <f t="shared" si="402"/>
        <v>348</v>
      </c>
      <c r="AK918" s="20">
        <v>910</v>
      </c>
      <c r="AL918" s="20">
        <f t="shared" si="399"/>
        <v>5.7205725292270269E-2</v>
      </c>
      <c r="AM918" s="20">
        <f t="shared" si="400"/>
        <v>-5.559347488384165E-2</v>
      </c>
      <c r="AN918" s="20">
        <f t="shared" ca="1" si="415"/>
        <v>-0.1439629259504859</v>
      </c>
      <c r="AO918" s="20">
        <f t="shared" ca="1" si="416"/>
        <v>2.3476652902356634E-2</v>
      </c>
      <c r="AP918" s="20">
        <f t="shared" ca="1" si="403"/>
        <v>-0.10491676913265384</v>
      </c>
      <c r="AQ918" s="31">
        <f t="shared" ca="1" si="404"/>
        <v>-1.4814338839347369E-2</v>
      </c>
      <c r="AR918" s="89">
        <f t="shared" ca="1" si="405"/>
        <v>-1.5085117487225089E-2</v>
      </c>
      <c r="AT918" s="64">
        <f t="shared" si="417"/>
        <v>-0.61702127659574468</v>
      </c>
      <c r="AU918" s="65">
        <f t="shared" ca="1" si="418"/>
        <v>-6.7918792534426174E-3</v>
      </c>
      <c r="AV918" s="66">
        <f t="shared" ca="1" si="419"/>
        <v>-1.4040983656379022E-4</v>
      </c>
    </row>
    <row r="919" spans="2:48" x14ac:dyDescent="0.2">
      <c r="B919" s="3">
        <v>39219</v>
      </c>
      <c r="C919" s="4">
        <v>1512.75</v>
      </c>
      <c r="D919" s="4">
        <v>893.26000999999997</v>
      </c>
      <c r="E919" s="4">
        <v>815.64001499999995</v>
      </c>
      <c r="F919" s="4">
        <v>79.730002999999996</v>
      </c>
      <c r="G919" s="4">
        <v>99.739998</v>
      </c>
      <c r="I919" s="74">
        <v>39219</v>
      </c>
      <c r="J919" s="75">
        <f t="shared" si="392"/>
        <v>-9.1802276290805813E-4</v>
      </c>
      <c r="K919" s="75">
        <f t="shared" si="393"/>
        <v>9.6367769707717454E-4</v>
      </c>
      <c r="L919" s="75">
        <f t="shared" si="394"/>
        <v>-5.5596158659896077E-3</v>
      </c>
      <c r="M919" s="75">
        <f t="shared" si="395"/>
        <v>-5.1159970690791579E-3</v>
      </c>
      <c r="N919" s="76">
        <f t="shared" si="396"/>
        <v>-1.7015913641641007E-3</v>
      </c>
      <c r="P919" s="77">
        <v>43698</v>
      </c>
      <c r="Q919" s="78">
        <v>8.2467986380091972E-3</v>
      </c>
      <c r="R919" s="78">
        <v>5.6280635954937862E-3</v>
      </c>
      <c r="S919" s="78">
        <v>7.9037963170886984E-3</v>
      </c>
      <c r="T919" s="78">
        <v>7.0490710364969457E-3</v>
      </c>
      <c r="U919" s="79">
        <v>-5.2777093596067777E-4</v>
      </c>
      <c r="W919" s="44">
        <f t="shared" si="397"/>
        <v>43693</v>
      </c>
      <c r="X919" s="20">
        <f t="shared" ca="1" si="398"/>
        <v>-7.9117438834075719E-4</v>
      </c>
      <c r="Y919" s="20">
        <f t="shared" ca="1" si="406"/>
        <v>6.2595691276637127E-7</v>
      </c>
      <c r="Z919" s="20">
        <f t="shared" ca="1" si="407"/>
        <v>1.156377969943541E-5</v>
      </c>
      <c r="AA919" s="20">
        <f t="shared" ca="1" si="408"/>
        <v>11.313501961486219</v>
      </c>
      <c r="AB919" s="31">
        <f t="shared" ca="1" si="409"/>
        <v>-0.23266031689095232</v>
      </c>
      <c r="AC919" s="20">
        <f t="shared" ca="1" si="410"/>
        <v>450</v>
      </c>
      <c r="AD919" s="20">
        <f t="shared" ca="1" si="411"/>
        <v>0.35731319554848967</v>
      </c>
      <c r="AE919" s="20">
        <f t="shared" ca="1" si="412"/>
        <v>-0.3656498247033399</v>
      </c>
      <c r="AF919" s="20">
        <f t="shared" ca="1" si="413"/>
        <v>-0.23266031689095232</v>
      </c>
      <c r="AG919" s="20">
        <f t="shared" ca="1" si="401"/>
        <v>7.7399744580771937E-2</v>
      </c>
      <c r="AH919" s="45">
        <f t="shared" ca="1" si="414"/>
        <v>5.4130823055798354E-2</v>
      </c>
      <c r="AJ919" s="47">
        <f t="shared" si="402"/>
        <v>347</v>
      </c>
      <c r="AK919" s="46">
        <v>911</v>
      </c>
      <c r="AL919" s="46">
        <f t="shared" si="399"/>
        <v>5.7205725292270269E-2</v>
      </c>
      <c r="AM919" s="46">
        <f t="shared" si="400"/>
        <v>-5.559347488384165E-2</v>
      </c>
      <c r="AN919" s="46">
        <f t="shared" ca="1" si="415"/>
        <v>8.2643162200147224E-3</v>
      </c>
      <c r="AO919" s="94">
        <f t="shared" ca="1" si="416"/>
        <v>-2.0320672802561265E-2</v>
      </c>
      <c r="AP919" s="46">
        <f t="shared" ca="1" si="403"/>
        <v>-5.5131187090118761E-3</v>
      </c>
      <c r="AQ919" s="47">
        <f t="shared" ca="1" si="404"/>
        <v>7.4224821330343685E-3</v>
      </c>
      <c r="AR919" s="90">
        <f t="shared" ca="1" si="405"/>
        <v>8.4225401077086242E-3</v>
      </c>
      <c r="AT919" s="67">
        <f t="shared" si="417"/>
        <v>-0.61307420494699649</v>
      </c>
      <c r="AU919" s="56">
        <f t="shared" ca="1" si="418"/>
        <v>-1.8634070373111135E-5</v>
      </c>
      <c r="AV919" s="57">
        <f t="shared" ca="1" si="419"/>
        <v>-4.3490982522064066E-5</v>
      </c>
    </row>
    <row r="920" spans="2:48" x14ac:dyDescent="0.2">
      <c r="B920" s="3">
        <v>39220</v>
      </c>
      <c r="C920" s="4">
        <v>1522.75</v>
      </c>
      <c r="D920" s="4">
        <v>898.19000200000005</v>
      </c>
      <c r="E920" s="4">
        <v>823.65997300000004</v>
      </c>
      <c r="F920" s="4">
        <v>80.339995999999999</v>
      </c>
      <c r="G920" s="4">
        <v>99.449996999999996</v>
      </c>
      <c r="I920" s="77">
        <v>39220</v>
      </c>
      <c r="J920" s="78">
        <f t="shared" si="392"/>
        <v>6.6104776070071061E-3</v>
      </c>
      <c r="K920" s="78">
        <f t="shared" si="393"/>
        <v>5.5191007599232882E-3</v>
      </c>
      <c r="L920" s="78">
        <f t="shared" si="394"/>
        <v>9.8327176848969199E-3</v>
      </c>
      <c r="M920" s="78">
        <f t="shared" si="395"/>
        <v>7.650733438452309E-3</v>
      </c>
      <c r="N920" s="79">
        <f t="shared" si="396"/>
        <v>-2.9075697394740645E-3</v>
      </c>
      <c r="P920" s="74">
        <v>43699</v>
      </c>
      <c r="Q920" s="75">
        <v>-5.0607504177328756E-4</v>
      </c>
      <c r="R920" s="75">
        <v>8.4795692988315168E-4</v>
      </c>
      <c r="S920" s="75">
        <v>-2.54990632261332E-3</v>
      </c>
      <c r="T920" s="75">
        <v>-1.9089881974389401E-3</v>
      </c>
      <c r="U920" s="76">
        <v>-2.6404065488363328E-3</v>
      </c>
      <c r="W920" s="42">
        <f t="shared" si="397"/>
        <v>43696</v>
      </c>
      <c r="X920" s="19">
        <f t="shared" ca="1" si="398"/>
        <v>-2.6391748506937578E-3</v>
      </c>
      <c r="Y920" s="46">
        <f t="shared" ca="1" si="406"/>
        <v>6.9652438925344187E-6</v>
      </c>
      <c r="Z920" s="19">
        <f t="shared" ca="1" si="407"/>
        <v>9.0297704856655078E-6</v>
      </c>
      <c r="AA920" s="46">
        <f t="shared" ca="1" si="408"/>
        <v>10.843619163461163</v>
      </c>
      <c r="AB920" s="47">
        <f t="shared" ca="1" si="409"/>
        <v>-0.87827355890238079</v>
      </c>
      <c r="AC920" s="46">
        <f t="shared" ca="1" si="410"/>
        <v>187</v>
      </c>
      <c r="AD920" s="46">
        <f t="shared" ca="1" si="411"/>
        <v>0.14825119236883944</v>
      </c>
      <c r="AE920" s="46">
        <f t="shared" ca="1" si="412"/>
        <v>-1.0439632673654498</v>
      </c>
      <c r="AF920" s="46">
        <f t="shared" ca="1" si="413"/>
        <v>-0.87827355890238079</v>
      </c>
      <c r="AG920" s="46">
        <f t="shared" ca="1" si="401"/>
        <v>0.85344586423590985</v>
      </c>
      <c r="AH920" s="48">
        <f t="shared" ca="1" si="414"/>
        <v>0.77136444426705375</v>
      </c>
      <c r="AJ920" s="31">
        <f t="shared" si="402"/>
        <v>346</v>
      </c>
      <c r="AK920" s="20">
        <v>912</v>
      </c>
      <c r="AL920" s="20">
        <f t="shared" si="399"/>
        <v>5.7205725292270269E-2</v>
      </c>
      <c r="AM920" s="20">
        <f t="shared" si="400"/>
        <v>-5.559347488384165E-2</v>
      </c>
      <c r="AN920" s="20">
        <f t="shared" ca="1" si="415"/>
        <v>2.6459571287045309E-2</v>
      </c>
      <c r="AO920" s="20">
        <f t="shared" ca="1" si="416"/>
        <v>6.0266934670772994E-2</v>
      </c>
      <c r="AP920" s="20">
        <f t="shared" ca="1" si="403"/>
        <v>-5.345274922225289E-2</v>
      </c>
      <c r="AQ920" s="31">
        <f t="shared" ca="1" si="404"/>
        <v>-2.7565845629784674E-2</v>
      </c>
      <c r="AR920" s="89">
        <f t="shared" ca="1" si="405"/>
        <v>-2.5539721547533728E-2</v>
      </c>
      <c r="AT920" s="64">
        <f t="shared" si="417"/>
        <v>-0.60915492957746475</v>
      </c>
      <c r="AU920" s="65">
        <f t="shared" ca="1" si="418"/>
        <v>-1.7404752714758832E-3</v>
      </c>
      <c r="AV920" s="66">
        <f t="shared" ca="1" si="419"/>
        <v>-3.9733797948423108E-4</v>
      </c>
    </row>
    <row r="921" spans="2:48" x14ac:dyDescent="0.2">
      <c r="B921" s="3">
        <v>39223</v>
      </c>
      <c r="C921" s="4">
        <v>1525.099976</v>
      </c>
      <c r="D921" s="4">
        <v>905.55999799999995</v>
      </c>
      <c r="E921" s="4">
        <v>833.65002400000003</v>
      </c>
      <c r="F921" s="4">
        <v>79.970000999999996</v>
      </c>
      <c r="G921" s="4">
        <v>99.650002000000001</v>
      </c>
      <c r="I921" s="74">
        <v>39223</v>
      </c>
      <c r="J921" s="75">
        <f t="shared" si="392"/>
        <v>1.543244787391213E-3</v>
      </c>
      <c r="K921" s="75">
        <f t="shared" si="393"/>
        <v>8.2053863699096275E-3</v>
      </c>
      <c r="L921" s="75">
        <f t="shared" si="394"/>
        <v>1.2128853322340569E-2</v>
      </c>
      <c r="M921" s="75">
        <f t="shared" si="395"/>
        <v>-4.6053649293186791E-3</v>
      </c>
      <c r="N921" s="76">
        <f t="shared" si="396"/>
        <v>2.0111111717781593E-3</v>
      </c>
      <c r="P921" s="77">
        <v>43700</v>
      </c>
      <c r="Q921" s="78">
        <v>-2.5946336841673853E-2</v>
      </c>
      <c r="R921" s="78">
        <v>-2.7487960069067133E-2</v>
      </c>
      <c r="S921" s="78">
        <v>-3.0883140770252303E-2</v>
      </c>
      <c r="T921" s="78">
        <v>-1.2432307541207818E-2</v>
      </c>
      <c r="U921" s="79">
        <v>4.0592922696788781E-3</v>
      </c>
      <c r="W921" s="44">
        <f t="shared" si="397"/>
        <v>43697</v>
      </c>
      <c r="X921" s="20">
        <f t="shared" ca="1" si="398"/>
        <v>2.7343829213800925E-3</v>
      </c>
      <c r="Y921" s="20">
        <f t="shared" ca="1" si="406"/>
        <v>7.476849960735129E-6</v>
      </c>
      <c r="Z921" s="20">
        <f t="shared" ca="1" si="407"/>
        <v>8.8138040887605549E-6</v>
      </c>
      <c r="AA921" s="20">
        <f t="shared" ca="1" si="408"/>
        <v>10.790880078650844</v>
      </c>
      <c r="AB921" s="31">
        <f t="shared" ca="1" si="409"/>
        <v>0.92103818618987254</v>
      </c>
      <c r="AC921" s="20">
        <f t="shared" ca="1" si="410"/>
        <v>1064</v>
      </c>
      <c r="AD921" s="20">
        <f t="shared" ca="1" si="411"/>
        <v>0.84538950715421302</v>
      </c>
      <c r="AE921" s="20">
        <f t="shared" ca="1" si="412"/>
        <v>1.0168580003388434</v>
      </c>
      <c r="AF921" s="20">
        <f t="shared" ca="1" si="413"/>
        <v>0.92103818618987254</v>
      </c>
      <c r="AG921" s="20">
        <f t="shared" ca="1" si="401"/>
        <v>0.76648345320263589</v>
      </c>
      <c r="AH921" s="45">
        <f t="shared" ca="1" si="414"/>
        <v>0.84831134041993028</v>
      </c>
      <c r="AJ921" s="47">
        <f t="shared" si="402"/>
        <v>345</v>
      </c>
      <c r="AK921" s="46">
        <v>913</v>
      </c>
      <c r="AL921" s="46">
        <f t="shared" si="399"/>
        <v>5.7205725292270269E-2</v>
      </c>
      <c r="AM921" s="46">
        <f t="shared" si="400"/>
        <v>-5.559347488384165E-2</v>
      </c>
      <c r="AN921" s="46">
        <f t="shared" ca="1" si="415"/>
        <v>3.7824941119300459E-2</v>
      </c>
      <c r="AO921" s="94">
        <f t="shared" ca="1" si="416"/>
        <v>3.7575820568405548E-2</v>
      </c>
      <c r="AP921" s="46">
        <f t="shared" ca="1" si="403"/>
        <v>2.0587948448654047E-3</v>
      </c>
      <c r="AQ921" s="47">
        <f t="shared" ca="1" si="404"/>
        <v>-3.0607483881155547E-3</v>
      </c>
      <c r="AR921" s="90">
        <f t="shared" ca="1" si="405"/>
        <v>-1.9013547572925193E-3</v>
      </c>
      <c r="AT921" s="67">
        <f t="shared" si="417"/>
        <v>-0.60526315789473684</v>
      </c>
      <c r="AU921" s="56">
        <f t="shared" ca="1" si="418"/>
        <v>-2.565490339595274E-6</v>
      </c>
      <c r="AV921" s="57">
        <f t="shared" ca="1" si="419"/>
        <v>-2.1881170526530157E-6</v>
      </c>
    </row>
    <row r="922" spans="2:48" x14ac:dyDescent="0.2">
      <c r="B922" s="3">
        <v>39224</v>
      </c>
      <c r="C922" s="4">
        <v>1524.119995</v>
      </c>
      <c r="D922" s="4">
        <v>907.46002199999998</v>
      </c>
      <c r="E922" s="4">
        <v>839.919983</v>
      </c>
      <c r="F922" s="4">
        <v>80.040001000000004</v>
      </c>
      <c r="G922" s="4">
        <v>99.449996999999996</v>
      </c>
      <c r="I922" s="77">
        <v>39224</v>
      </c>
      <c r="J922" s="78">
        <f t="shared" si="392"/>
        <v>-6.4256836628522279E-4</v>
      </c>
      <c r="K922" s="78">
        <f t="shared" si="393"/>
        <v>2.0981757191090395E-3</v>
      </c>
      <c r="L922" s="78">
        <f t="shared" si="394"/>
        <v>7.5210925682165771E-3</v>
      </c>
      <c r="M922" s="78">
        <f t="shared" si="395"/>
        <v>8.7532823714741974E-4</v>
      </c>
      <c r="N922" s="79">
        <f t="shared" si="396"/>
        <v>-2.0070747213833916E-3</v>
      </c>
      <c r="P922" s="74">
        <v>43703</v>
      </c>
      <c r="Q922" s="75">
        <v>1.0982987950876637E-2</v>
      </c>
      <c r="R922" s="75">
        <v>8.0803493528969466E-3</v>
      </c>
      <c r="S922" s="75">
        <v>1.1312177618977685E-2</v>
      </c>
      <c r="T922" s="75">
        <v>8.2311492613161598E-3</v>
      </c>
      <c r="U922" s="76">
        <v>-4.3940939039740416E-4</v>
      </c>
      <c r="W922" s="42">
        <f t="shared" si="397"/>
        <v>43698</v>
      </c>
      <c r="X922" s="19">
        <f t="shared" ca="1" si="398"/>
        <v>-5.2777093596067777E-4</v>
      </c>
      <c r="Y922" s="46">
        <f t="shared" ca="1" si="406"/>
        <v>2.7854216084480986E-7</v>
      </c>
      <c r="Z922" s="19">
        <f t="shared" ca="1" si="407"/>
        <v>8.7879073247536857E-6</v>
      </c>
      <c r="AA922" s="46">
        <f t="shared" ca="1" si="408"/>
        <v>11.610437875158876</v>
      </c>
      <c r="AB922" s="47">
        <f t="shared" ca="1" si="409"/>
        <v>-0.17803391249161685</v>
      </c>
      <c r="AC922" s="46">
        <f t="shared" ca="1" si="410"/>
        <v>486</v>
      </c>
      <c r="AD922" s="46">
        <f t="shared" ca="1" si="411"/>
        <v>0.38593004769475359</v>
      </c>
      <c r="AE922" s="46">
        <f t="shared" ca="1" si="412"/>
        <v>-0.28994267221946379</v>
      </c>
      <c r="AF922" s="46">
        <f t="shared" ca="1" si="413"/>
        <v>-0.17803391249161685</v>
      </c>
      <c r="AG922" s="46">
        <f t="shared" ca="1" si="401"/>
        <v>4.9988772739314138E-2</v>
      </c>
      <c r="AH922" s="48">
        <f t="shared" ca="1" si="414"/>
        <v>3.169607399707268E-2</v>
      </c>
      <c r="AJ922" s="31">
        <f t="shared" si="402"/>
        <v>344</v>
      </c>
      <c r="AK922" s="20">
        <v>914</v>
      </c>
      <c r="AL922" s="20">
        <f t="shared" si="399"/>
        <v>5.7205725292270269E-2</v>
      </c>
      <c r="AM922" s="20">
        <f t="shared" si="400"/>
        <v>-5.559347488384165E-2</v>
      </c>
      <c r="AN922" s="20">
        <f t="shared" ca="1" si="415"/>
        <v>-2.4828247717057488E-2</v>
      </c>
      <c r="AO922" s="20">
        <f t="shared" ca="1" si="416"/>
        <v>-4.035997813335902E-4</v>
      </c>
      <c r="AP922" s="20">
        <f t="shared" ca="1" si="403"/>
        <v>9.7116455334457126E-3</v>
      </c>
      <c r="AQ922" s="31">
        <f t="shared" ca="1" si="404"/>
        <v>1.6743754638266291E-3</v>
      </c>
      <c r="AR922" s="89">
        <f t="shared" ca="1" si="405"/>
        <v>6.440258795236309E-3</v>
      </c>
      <c r="AT922" s="64">
        <f t="shared" si="417"/>
        <v>-0.60139860139860135</v>
      </c>
      <c r="AU922" s="65">
        <f t="shared" ca="1" si="418"/>
        <v>-5.6721545952359867E-5</v>
      </c>
      <c r="AV922" s="66">
        <f t="shared" ca="1" si="419"/>
        <v>-2.4944169706763654E-5</v>
      </c>
    </row>
    <row r="923" spans="2:48" x14ac:dyDescent="0.2">
      <c r="B923" s="3">
        <v>39225</v>
      </c>
      <c r="C923" s="4">
        <v>1522.280029</v>
      </c>
      <c r="D923" s="4">
        <v>904.5</v>
      </c>
      <c r="E923" s="4">
        <v>836.53997800000002</v>
      </c>
      <c r="F923" s="4">
        <v>80.449996999999996</v>
      </c>
      <c r="G923" s="4">
        <v>99.370002999999997</v>
      </c>
      <c r="I923" s="74">
        <v>39225</v>
      </c>
      <c r="J923" s="75">
        <f t="shared" si="392"/>
        <v>-1.2072317179986894E-3</v>
      </c>
      <c r="K923" s="75">
        <f t="shared" si="393"/>
        <v>-3.2618759264746769E-3</v>
      </c>
      <c r="L923" s="75">
        <f t="shared" si="394"/>
        <v>-4.0241988146625428E-3</v>
      </c>
      <c r="M923" s="75">
        <f t="shared" si="395"/>
        <v>5.1223887415992467E-3</v>
      </c>
      <c r="N923" s="76">
        <f t="shared" si="396"/>
        <v>-8.0436402627542803E-4</v>
      </c>
      <c r="P923" s="77">
        <v>43704</v>
      </c>
      <c r="Q923" s="78">
        <v>-3.2031807387391982E-3</v>
      </c>
      <c r="R923" s="78">
        <v>-1.0132932471281567E-2</v>
      </c>
      <c r="S923" s="78">
        <v>-1.352300880758809E-2</v>
      </c>
      <c r="T923" s="78">
        <v>-8.0043219464657589E-4</v>
      </c>
      <c r="U923" s="79">
        <v>3.1653300844457282E-3</v>
      </c>
      <c r="W923" s="44">
        <f t="shared" si="397"/>
        <v>43699</v>
      </c>
      <c r="X923" s="20">
        <f t="shared" ca="1" si="398"/>
        <v>-2.6404065488363328E-3</v>
      </c>
      <c r="Y923" s="20">
        <f t="shared" ca="1" si="406"/>
        <v>6.9717467431377931E-6</v>
      </c>
      <c r="Z923" s="20">
        <f t="shared" ca="1" si="407"/>
        <v>6.8883043824615887E-6</v>
      </c>
      <c r="AA923" s="20">
        <f t="shared" ca="1" si="408"/>
        <v>10.873571973005433</v>
      </c>
      <c r="AB923" s="31">
        <f t="shared" ca="1" si="409"/>
        <v>-1.0060385820419258</v>
      </c>
      <c r="AC923" s="20">
        <f t="shared" ca="1" si="410"/>
        <v>149</v>
      </c>
      <c r="AD923" s="20">
        <f t="shared" ca="1" si="411"/>
        <v>0.11804451510333863</v>
      </c>
      <c r="AE923" s="20">
        <f t="shared" ca="1" si="412"/>
        <v>-1.1848189707915204</v>
      </c>
      <c r="AF923" s="20">
        <f t="shared" ca="1" si="413"/>
        <v>-1.0060385820419258</v>
      </c>
      <c r="AG923" s="20">
        <f t="shared" ca="1" si="401"/>
        <v>1.1058338745838847</v>
      </c>
      <c r="AH923" s="45">
        <f t="shared" ca="1" si="414"/>
        <v>1.0121136285569288</v>
      </c>
      <c r="AJ923" s="47">
        <f t="shared" si="402"/>
        <v>343</v>
      </c>
      <c r="AK923" s="46">
        <v>915</v>
      </c>
      <c r="AL923" s="46">
        <f t="shared" si="399"/>
        <v>5.7205725292270269E-2</v>
      </c>
      <c r="AM923" s="46">
        <f t="shared" si="400"/>
        <v>-5.559347488384165E-2</v>
      </c>
      <c r="AN923" s="46">
        <f t="shared" ca="1" si="415"/>
        <v>-2.7665244250697305E-2</v>
      </c>
      <c r="AO923" s="94">
        <f t="shared" ca="1" si="416"/>
        <v>-2.8945717228191035E-2</v>
      </c>
      <c r="AP923" s="46">
        <f t="shared" ca="1" si="403"/>
        <v>2.802390601370364E-2</v>
      </c>
      <c r="AQ923" s="47">
        <f t="shared" ca="1" si="404"/>
        <v>-3.5167037606651359E-2</v>
      </c>
      <c r="AR923" s="90">
        <f t="shared" ca="1" si="405"/>
        <v>-3.7805765434725254E-2</v>
      </c>
      <c r="AT923" s="67">
        <f t="shared" si="417"/>
        <v>-0.59756097560975607</v>
      </c>
      <c r="AU923" s="56">
        <f t="shared" ca="1" si="418"/>
        <v>-4.6928812323146165E-4</v>
      </c>
      <c r="AV923" s="57">
        <f t="shared" ca="1" si="419"/>
        <v>-8.5407950128253501E-4</v>
      </c>
    </row>
    <row r="924" spans="2:48" x14ac:dyDescent="0.2">
      <c r="B924" s="3">
        <v>39226</v>
      </c>
      <c r="C924" s="4">
        <v>1507.51001</v>
      </c>
      <c r="D924" s="4">
        <v>890.34002699999996</v>
      </c>
      <c r="E924" s="4">
        <v>823.79998799999998</v>
      </c>
      <c r="F924" s="4">
        <v>79.680000000000007</v>
      </c>
      <c r="G924" s="4">
        <v>99.410004000000001</v>
      </c>
      <c r="I924" s="77">
        <v>39226</v>
      </c>
      <c r="J924" s="78">
        <f t="shared" si="392"/>
        <v>-9.7025637324445555E-3</v>
      </c>
      <c r="K924" s="78">
        <f t="shared" si="393"/>
        <v>-1.5655028192371516E-2</v>
      </c>
      <c r="L924" s="78">
        <f t="shared" si="394"/>
        <v>-1.5229385725783012E-2</v>
      </c>
      <c r="M924" s="78">
        <f t="shared" si="395"/>
        <v>-9.5711252792214443E-3</v>
      </c>
      <c r="N924" s="79">
        <f t="shared" si="396"/>
        <v>4.0254602789942283E-4</v>
      </c>
      <c r="P924" s="74">
        <v>43705</v>
      </c>
      <c r="Q924" s="75">
        <v>6.5454800624580919E-3</v>
      </c>
      <c r="R924" s="75">
        <v>9.4508689439470744E-3</v>
      </c>
      <c r="S924" s="75">
        <v>1.1448807418406468E-2</v>
      </c>
      <c r="T924" s="75">
        <v>0</v>
      </c>
      <c r="U924" s="76">
        <v>8.7667633891406799E-5</v>
      </c>
      <c r="W924" s="42">
        <f t="shared" si="397"/>
        <v>43700</v>
      </c>
      <c r="X924" s="19">
        <f t="shared" ca="1" si="398"/>
        <v>4.0592922696788781E-3</v>
      </c>
      <c r="Y924" s="46">
        <f t="shared" ca="1" si="406"/>
        <v>1.6477853730674698E-5</v>
      </c>
      <c r="Z924" s="19">
        <f t="shared" ca="1" si="407"/>
        <v>7.2334697569311885E-6</v>
      </c>
      <c r="AA924" s="46">
        <f t="shared" ca="1" si="408"/>
        <v>9.5587903953234843</v>
      </c>
      <c r="AB924" s="47">
        <f t="shared" ca="1" si="409"/>
        <v>1.5093049163555741</v>
      </c>
      <c r="AC924" s="46">
        <f t="shared" ca="1" si="410"/>
        <v>1195</v>
      </c>
      <c r="AD924" s="46">
        <f t="shared" ca="1" si="411"/>
        <v>0.94952305246422897</v>
      </c>
      <c r="AE924" s="46">
        <f t="shared" ca="1" si="412"/>
        <v>1.6402466415309349</v>
      </c>
      <c r="AF924" s="46">
        <f t="shared" ca="1" si="413"/>
        <v>1.5093049163555741</v>
      </c>
      <c r="AG924" s="46">
        <f t="shared" ca="1" si="401"/>
        <v>2.142584957361934</v>
      </c>
      <c r="AH924" s="48">
        <f t="shared" ca="1" si="414"/>
        <v>2.2780013305351061</v>
      </c>
      <c r="AJ924" s="31">
        <f t="shared" si="402"/>
        <v>342</v>
      </c>
      <c r="AK924" s="20">
        <v>916</v>
      </c>
      <c r="AL924" s="20">
        <f t="shared" si="399"/>
        <v>5.7205725292270269E-2</v>
      </c>
      <c r="AM924" s="20">
        <f t="shared" si="400"/>
        <v>-5.559347488384165E-2</v>
      </c>
      <c r="AN924" s="20">
        <f t="shared" ca="1" si="415"/>
        <v>-7.9706773508011072E-2</v>
      </c>
      <c r="AO924" s="20">
        <f t="shared" ca="1" si="416"/>
        <v>-9.5623609517976908E-4</v>
      </c>
      <c r="AP924" s="20">
        <f t="shared" ca="1" si="403"/>
        <v>9.2664652694657099E-3</v>
      </c>
      <c r="AQ924" s="31">
        <f t="shared" ca="1" si="404"/>
        <v>-2.7546096601839282E-2</v>
      </c>
      <c r="AR924" s="89">
        <f t="shared" ca="1" si="405"/>
        <v>-2.2018703296052686E-2</v>
      </c>
      <c r="AT924" s="64">
        <f t="shared" si="417"/>
        <v>-0.59375</v>
      </c>
      <c r="AU924" s="65">
        <f t="shared" ca="1" si="418"/>
        <v>-5.0983756037939687E-5</v>
      </c>
      <c r="AV924" s="66">
        <f t="shared" ca="1" si="419"/>
        <v>-2.8786383131101332E-4</v>
      </c>
    </row>
    <row r="925" spans="2:48" x14ac:dyDescent="0.2">
      <c r="B925" s="3">
        <v>39227</v>
      </c>
      <c r="C925" s="4">
        <v>1515.7299800000001</v>
      </c>
      <c r="D925" s="4">
        <v>896.28002900000001</v>
      </c>
      <c r="E925" s="4">
        <v>829.92999299999997</v>
      </c>
      <c r="F925" s="4">
        <v>80.190002000000007</v>
      </c>
      <c r="G925" s="4">
        <v>99.360000999999997</v>
      </c>
      <c r="I925" s="74">
        <v>39227</v>
      </c>
      <c r="J925" s="75">
        <f t="shared" si="392"/>
        <v>5.4526802113905055E-3</v>
      </c>
      <c r="K925" s="75">
        <f t="shared" si="393"/>
        <v>6.6716106429752257E-3</v>
      </c>
      <c r="L925" s="75">
        <f t="shared" si="394"/>
        <v>7.4411326648380367E-3</v>
      </c>
      <c r="M925" s="75">
        <f t="shared" si="395"/>
        <v>6.400627510040161E-3</v>
      </c>
      <c r="N925" s="76">
        <f t="shared" si="396"/>
        <v>-5.0299766611018137E-4</v>
      </c>
      <c r="P925" s="77">
        <v>43706</v>
      </c>
      <c r="Q925" s="78">
        <v>1.2687291892681319E-2</v>
      </c>
      <c r="R925" s="78">
        <v>1.473553918864909E-2</v>
      </c>
      <c r="S925" s="78">
        <v>1.6303284852977214E-2</v>
      </c>
      <c r="T925" s="78">
        <v>8.6510896716145962E-3</v>
      </c>
      <c r="U925" s="79">
        <v>-6.1348817902692429E-4</v>
      </c>
      <c r="W925" s="44">
        <f t="shared" si="397"/>
        <v>43703</v>
      </c>
      <c r="X925" s="20">
        <f t="shared" ca="1" si="398"/>
        <v>-4.3940939039740416E-4</v>
      </c>
      <c r="Y925" s="20">
        <f t="shared" ca="1" si="406"/>
        <v>1.9308061236941833E-7</v>
      </c>
      <c r="Z925" s="20">
        <f t="shared" ca="1" si="407"/>
        <v>9.9718209214962605E-6</v>
      </c>
      <c r="AA925" s="20">
        <f t="shared" ca="1" si="408"/>
        <v>11.496384727272144</v>
      </c>
      <c r="AB925" s="31">
        <f t="shared" ca="1" si="409"/>
        <v>-0.13914964364026877</v>
      </c>
      <c r="AC925" s="20">
        <f t="shared" ca="1" si="410"/>
        <v>501</v>
      </c>
      <c r="AD925" s="20">
        <f t="shared" ca="1" si="411"/>
        <v>0.39785373608903019</v>
      </c>
      <c r="AE925" s="20">
        <f t="shared" ca="1" si="412"/>
        <v>-0.25890638425953955</v>
      </c>
      <c r="AF925" s="20">
        <f t="shared" ca="1" si="413"/>
        <v>-0.13914964364026877</v>
      </c>
      <c r="AG925" s="20">
        <f t="shared" ca="1" si="401"/>
        <v>3.4113137904400334E-2</v>
      </c>
      <c r="AH925" s="45">
        <f t="shared" ca="1" si="414"/>
        <v>1.9362623325213789E-2</v>
      </c>
      <c r="AJ925" s="47">
        <f t="shared" si="402"/>
        <v>341</v>
      </c>
      <c r="AK925" s="46">
        <v>917</v>
      </c>
      <c r="AL925" s="46">
        <f t="shared" si="399"/>
        <v>5.7205725292270269E-2</v>
      </c>
      <c r="AM925" s="46">
        <f t="shared" si="400"/>
        <v>-5.559347488384165E-2</v>
      </c>
      <c r="AN925" s="46">
        <f t="shared" ca="1" si="415"/>
        <v>5.2027162616945621E-2</v>
      </c>
      <c r="AO925" s="94">
        <f t="shared" ca="1" si="416"/>
        <v>-4.1157238036742753E-2</v>
      </c>
      <c r="AP925" s="46">
        <f t="shared" ca="1" si="403"/>
        <v>5.2627690894494386E-2</v>
      </c>
      <c r="AQ925" s="47">
        <f t="shared" ca="1" si="404"/>
        <v>-5.9386566524144542E-2</v>
      </c>
      <c r="AR925" s="90">
        <f t="shared" ca="1" si="405"/>
        <v>-6.0832542191338206E-2</v>
      </c>
      <c r="AT925" s="67">
        <f t="shared" si="417"/>
        <v>-0.58996539792387548</v>
      </c>
      <c r="AU925" s="56">
        <f t="shared" ca="1" si="418"/>
        <v>-1.6340117343776447E-3</v>
      </c>
      <c r="AV925" s="57">
        <f t="shared" ca="1" si="419"/>
        <v>-2.1832248834016982E-3</v>
      </c>
    </row>
    <row r="926" spans="2:48" x14ac:dyDescent="0.2">
      <c r="B926" s="3">
        <v>39231</v>
      </c>
      <c r="C926" s="4">
        <v>1518.1099850000001</v>
      </c>
      <c r="D926" s="4">
        <v>901.21002199999998</v>
      </c>
      <c r="E926" s="4">
        <v>837.53002900000001</v>
      </c>
      <c r="F926" s="4">
        <v>80.290001000000004</v>
      </c>
      <c r="G926" s="4">
        <v>99.260002</v>
      </c>
      <c r="I926" s="77">
        <v>39231</v>
      </c>
      <c r="J926" s="78">
        <f t="shared" si="392"/>
        <v>1.5702038169093831E-3</v>
      </c>
      <c r="K926" s="78">
        <f t="shared" si="393"/>
        <v>5.500505244438474E-3</v>
      </c>
      <c r="L926" s="78">
        <f t="shared" si="394"/>
        <v>9.1574422711579798E-3</v>
      </c>
      <c r="M926" s="78">
        <f t="shared" si="395"/>
        <v>1.247025782590663E-3</v>
      </c>
      <c r="N926" s="79">
        <f t="shared" si="396"/>
        <v>-1.0064311492911202E-3</v>
      </c>
      <c r="P926" s="74">
        <v>43707</v>
      </c>
      <c r="Q926" s="75">
        <v>6.4278732326099894E-4</v>
      </c>
      <c r="R926" s="75">
        <v>2.1254894672914186E-3</v>
      </c>
      <c r="S926" s="75">
        <v>-1.2560833264915277E-3</v>
      </c>
      <c r="T926" s="75">
        <v>3.9707751583668224E-3</v>
      </c>
      <c r="U926" s="76">
        <v>8.7694467137546287E-4</v>
      </c>
      <c r="W926" s="42">
        <f t="shared" si="397"/>
        <v>43704</v>
      </c>
      <c r="X926" s="19">
        <f t="shared" ca="1" si="398"/>
        <v>3.1653300844457282E-3</v>
      </c>
      <c r="Y926" s="46">
        <f t="shared" ca="1" si="406"/>
        <v>1.0019314543497201E-5</v>
      </c>
      <c r="Z926" s="19">
        <f t="shared" ca="1" si="407"/>
        <v>7.7406085927959474E-6</v>
      </c>
      <c r="AA926" s="46">
        <f t="shared" ca="1" si="408"/>
        <v>10.474646937544515</v>
      </c>
      <c r="AB926" s="47">
        <f t="shared" ca="1" si="409"/>
        <v>1.1377096757736858</v>
      </c>
      <c r="AC926" s="46">
        <f t="shared" ca="1" si="410"/>
        <v>1124</v>
      </c>
      <c r="AD926" s="46">
        <f t="shared" ca="1" si="411"/>
        <v>0.89308426073131952</v>
      </c>
      <c r="AE926" s="46">
        <f t="shared" ca="1" si="412"/>
        <v>1.2430986627004201</v>
      </c>
      <c r="AF926" s="46">
        <f t="shared" ca="1" si="413"/>
        <v>1.1377096757736858</v>
      </c>
      <c r="AG926" s="46">
        <f t="shared" ca="1" si="401"/>
        <v>1.1928176089154243</v>
      </c>
      <c r="AH926" s="48">
        <f t="shared" ca="1" si="414"/>
        <v>1.2943833063490648</v>
      </c>
      <c r="AJ926" s="31">
        <f t="shared" si="402"/>
        <v>340</v>
      </c>
      <c r="AK926" s="20">
        <v>918</v>
      </c>
      <c r="AL926" s="20">
        <f t="shared" si="399"/>
        <v>5.7205725292270269E-2</v>
      </c>
      <c r="AM926" s="20">
        <f t="shared" si="400"/>
        <v>-5.559347488384165E-2</v>
      </c>
      <c r="AN926" s="20">
        <f t="shared" ca="1" si="415"/>
        <v>-1.7044648131180534E-2</v>
      </c>
      <c r="AO926" s="20">
        <f t="shared" ca="1" si="416"/>
        <v>-3.8462152033598838E-2</v>
      </c>
      <c r="AP926" s="20">
        <f t="shared" ca="1" si="403"/>
        <v>-2.7365625658270422E-2</v>
      </c>
      <c r="AQ926" s="31">
        <f t="shared" ca="1" si="404"/>
        <v>-8.5456515960382479E-3</v>
      </c>
      <c r="AR926" s="89">
        <f t="shared" ca="1" si="405"/>
        <v>-2.5928130976437015E-3</v>
      </c>
      <c r="AT926" s="64">
        <f t="shared" si="417"/>
        <v>-0.58620689655172409</v>
      </c>
      <c r="AU926" s="65">
        <f t="shared" ca="1" si="418"/>
        <v>-4.3899713621951733E-4</v>
      </c>
      <c r="AV926" s="66">
        <f t="shared" ca="1" si="419"/>
        <v>-3.9408812382178049E-6</v>
      </c>
    </row>
    <row r="927" spans="2:48" x14ac:dyDescent="0.2">
      <c r="B927" s="3">
        <v>39232</v>
      </c>
      <c r="C927" s="4">
        <v>1530.2299800000001</v>
      </c>
      <c r="D927" s="4">
        <v>911.21997099999999</v>
      </c>
      <c r="E927" s="4">
        <v>843.34997599999997</v>
      </c>
      <c r="F927" s="4">
        <v>80.629997000000003</v>
      </c>
      <c r="G927" s="4">
        <v>99.379997000000003</v>
      </c>
      <c r="I927" s="74">
        <v>39232</v>
      </c>
      <c r="J927" s="75">
        <f t="shared" si="392"/>
        <v>7.9836079860841017E-3</v>
      </c>
      <c r="K927" s="75">
        <f t="shared" si="393"/>
        <v>1.1107232227384181E-2</v>
      </c>
      <c r="L927" s="75">
        <f t="shared" si="394"/>
        <v>6.9489412898411504E-3</v>
      </c>
      <c r="M927" s="75">
        <f t="shared" si="395"/>
        <v>4.2345995237937448E-3</v>
      </c>
      <c r="N927" s="76">
        <f t="shared" si="396"/>
        <v>1.2088958047774669E-3</v>
      </c>
      <c r="P927" s="77">
        <v>43711</v>
      </c>
      <c r="Q927" s="78">
        <v>-6.8991003700939035E-3</v>
      </c>
      <c r="R927" s="78">
        <v>-1.2305923135759273E-2</v>
      </c>
      <c r="S927" s="78">
        <v>-1.5091874389984026E-2</v>
      </c>
      <c r="T927" s="78">
        <v>-1.8984180018734055E-3</v>
      </c>
      <c r="U927" s="79">
        <v>-2.5409708895375131E-3</v>
      </c>
      <c r="W927" s="44">
        <f t="shared" si="397"/>
        <v>43705</v>
      </c>
      <c r="X927" s="20">
        <f t="shared" ca="1" si="398"/>
        <v>8.7667633891406799E-5</v>
      </c>
      <c r="Y927" s="20">
        <f t="shared" ca="1" si="406"/>
        <v>7.6856140321177386E-9</v>
      </c>
      <c r="Z927" s="20">
        <f t="shared" ca="1" si="407"/>
        <v>8.659259920967241E-6</v>
      </c>
      <c r="AA927" s="20">
        <f t="shared" ca="1" si="408"/>
        <v>11.655993738364662</v>
      </c>
      <c r="AB927" s="31">
        <f t="shared" ca="1" si="409"/>
        <v>2.9791947733289564E-2</v>
      </c>
      <c r="AC927" s="20">
        <f t="shared" ca="1" si="410"/>
        <v>586</v>
      </c>
      <c r="AD927" s="20">
        <f t="shared" ca="1" si="411"/>
        <v>0.46542130365659778</v>
      </c>
      <c r="AE927" s="20">
        <f t="shared" ca="1" si="412"/>
        <v>-8.6784752904228102E-2</v>
      </c>
      <c r="AF927" s="20">
        <f t="shared" ca="1" si="413"/>
        <v>2.9791947733289564E-2</v>
      </c>
      <c r="AG927" s="20">
        <f t="shared" ca="1" si="401"/>
        <v>2.4824621672481738E-4</v>
      </c>
      <c r="AH927" s="45">
        <f t="shared" ca="1" si="414"/>
        <v>8.8756014974305728E-4</v>
      </c>
      <c r="AJ927" s="47">
        <f t="shared" si="402"/>
        <v>339</v>
      </c>
      <c r="AK927" s="46">
        <v>919</v>
      </c>
      <c r="AL927" s="46">
        <f t="shared" si="399"/>
        <v>5.7205725292270269E-2</v>
      </c>
      <c r="AM927" s="46">
        <f t="shared" si="400"/>
        <v>-5.559347488384165E-2</v>
      </c>
      <c r="AN927" s="46">
        <f t="shared" ca="1" si="415"/>
        <v>5.746717336332733E-2</v>
      </c>
      <c r="AO927" s="94">
        <f t="shared" ca="1" si="416"/>
        <v>-4.5385132525389782E-2</v>
      </c>
      <c r="AP927" s="46">
        <f t="shared" ca="1" si="403"/>
        <v>0.10282878768094893</v>
      </c>
      <c r="AQ927" s="47">
        <f t="shared" ca="1" si="404"/>
        <v>-1.7586570447458243E-2</v>
      </c>
      <c r="AR927" s="90">
        <f t="shared" ca="1" si="405"/>
        <v>-1.9873680708877749E-2</v>
      </c>
      <c r="AT927" s="67">
        <f t="shared" si="417"/>
        <v>-0.58247422680412375</v>
      </c>
      <c r="AU927" s="56">
        <f t="shared" ca="1" si="418"/>
        <v>-6.158942433404666E-3</v>
      </c>
      <c r="AV927" s="57">
        <f t="shared" ca="1" si="419"/>
        <v>-2.3005587575145061E-4</v>
      </c>
    </row>
    <row r="928" spans="2:48" x14ac:dyDescent="0.2">
      <c r="B928" s="3">
        <v>39233</v>
      </c>
      <c r="C928" s="4">
        <v>1530.619995</v>
      </c>
      <c r="D928" s="4">
        <v>916.29998799999998</v>
      </c>
      <c r="E928" s="4">
        <v>847.17999299999997</v>
      </c>
      <c r="F928" s="4">
        <v>81.029999000000004</v>
      </c>
      <c r="G928" s="4">
        <v>99.160004000000001</v>
      </c>
      <c r="I928" s="77">
        <v>39233</v>
      </c>
      <c r="J928" s="78">
        <f t="shared" si="392"/>
        <v>2.5487345372749034E-4</v>
      </c>
      <c r="K928" s="78">
        <f t="shared" si="393"/>
        <v>5.5749623160969968E-3</v>
      </c>
      <c r="L928" s="78">
        <f t="shared" si="394"/>
        <v>4.5414325119990254E-3</v>
      </c>
      <c r="M928" s="78">
        <f t="shared" si="395"/>
        <v>4.9609576445848137E-3</v>
      </c>
      <c r="N928" s="79">
        <f t="shared" si="396"/>
        <v>-2.2136547257090612E-3</v>
      </c>
      <c r="P928" s="74">
        <v>43712</v>
      </c>
      <c r="Q928" s="75">
        <v>1.0842078947640275E-2</v>
      </c>
      <c r="R928" s="75">
        <v>1.2319308628053079E-2</v>
      </c>
      <c r="S928" s="75">
        <v>8.4766353914863517E-3</v>
      </c>
      <c r="T928" s="75">
        <v>1.4106831510540393E-2</v>
      </c>
      <c r="U928" s="76">
        <v>1.756895704739874E-3</v>
      </c>
      <c r="W928" s="42">
        <f t="shared" si="397"/>
        <v>43706</v>
      </c>
      <c r="X928" s="19">
        <f t="shared" ca="1" si="398"/>
        <v>-6.1348817902692429E-4</v>
      </c>
      <c r="Y928" s="46">
        <f t="shared" ca="1" si="406"/>
        <v>3.7636774580577148E-7</v>
      </c>
      <c r="Z928" s="19">
        <f t="shared" ca="1" si="407"/>
        <v>6.7225065909088604E-6</v>
      </c>
      <c r="AA928" s="46">
        <f t="shared" ca="1" si="408"/>
        <v>11.854063246466268</v>
      </c>
      <c r="AB928" s="47">
        <f t="shared" ca="1" si="409"/>
        <v>-0.23661407800960829</v>
      </c>
      <c r="AC928" s="46">
        <f t="shared" ca="1" si="410"/>
        <v>446</v>
      </c>
      <c r="AD928" s="46">
        <f t="shared" ca="1" si="411"/>
        <v>0.3541335453100159</v>
      </c>
      <c r="AE928" s="46">
        <f t="shared" ca="1" si="412"/>
        <v>-0.37418445210862433</v>
      </c>
      <c r="AF928" s="46">
        <f t="shared" ca="1" si="413"/>
        <v>-0.23661407800960829</v>
      </c>
      <c r="AG928" s="46">
        <f t="shared" ca="1" si="401"/>
        <v>7.9615313512066146E-2</v>
      </c>
      <c r="AH928" s="48">
        <f t="shared" ca="1" si="414"/>
        <v>5.5986221912336993E-2</v>
      </c>
      <c r="AJ928" s="31">
        <f t="shared" si="402"/>
        <v>338</v>
      </c>
      <c r="AK928" s="20">
        <v>920</v>
      </c>
      <c r="AL928" s="20">
        <f t="shared" si="399"/>
        <v>5.7205725292270269E-2</v>
      </c>
      <c r="AM928" s="20">
        <f t="shared" si="400"/>
        <v>-5.559347488384165E-2</v>
      </c>
      <c r="AN928" s="20">
        <f t="shared" ca="1" si="415"/>
        <v>3.7010847949437195E-2</v>
      </c>
      <c r="AO928" s="20">
        <f t="shared" ca="1" si="416"/>
        <v>-9.6576980437137284E-5</v>
      </c>
      <c r="AP928" s="20">
        <f t="shared" ca="1" si="403"/>
        <v>-6.267820113957917E-2</v>
      </c>
      <c r="AQ928" s="31">
        <f t="shared" ca="1" si="404"/>
        <v>5.2056456870133751E-2</v>
      </c>
      <c r="AR928" s="89">
        <f t="shared" ca="1" si="405"/>
        <v>5.1438833741701717E-2</v>
      </c>
      <c r="AT928" s="64">
        <f t="shared" si="417"/>
        <v>-0.57876712328767121</v>
      </c>
      <c r="AU928" s="65">
        <f t="shared" ca="1" si="418"/>
        <v>-2.2737195745815373E-3</v>
      </c>
      <c r="AV928" s="66">
        <f t="shared" ca="1" si="419"/>
        <v>-1.5313909630937906E-3</v>
      </c>
    </row>
    <row r="929" spans="2:48" x14ac:dyDescent="0.2">
      <c r="B929" s="3">
        <v>39234</v>
      </c>
      <c r="C929" s="4">
        <v>1536.339966</v>
      </c>
      <c r="D929" s="4">
        <v>921.77002000000005</v>
      </c>
      <c r="E929" s="4">
        <v>853.45001200000002</v>
      </c>
      <c r="F929" s="4">
        <v>81.559997999999993</v>
      </c>
      <c r="G929" s="4">
        <v>98.629997000000003</v>
      </c>
      <c r="I929" s="74">
        <v>39234</v>
      </c>
      <c r="J929" s="75">
        <f t="shared" si="392"/>
        <v>3.737028797928376E-3</v>
      </c>
      <c r="K929" s="75">
        <f t="shared" si="393"/>
        <v>5.9696955927495444E-3</v>
      </c>
      <c r="L929" s="75">
        <f t="shared" si="394"/>
        <v>7.4010470641509207E-3</v>
      </c>
      <c r="M929" s="75">
        <f t="shared" si="395"/>
        <v>6.5407751023172219E-3</v>
      </c>
      <c r="N929" s="76">
        <f t="shared" si="396"/>
        <v>-5.3449675133131064E-3</v>
      </c>
      <c r="P929" s="77">
        <v>43713</v>
      </c>
      <c r="Q929" s="78">
        <v>1.3009813744635538E-2</v>
      </c>
      <c r="R929" s="78">
        <v>1.684799355324014E-2</v>
      </c>
      <c r="S929" s="78">
        <v>1.750450566081722E-2</v>
      </c>
      <c r="T929" s="78">
        <v>5.3141606752109462E-3</v>
      </c>
      <c r="U929" s="79">
        <v>-4.296720411287965E-3</v>
      </c>
      <c r="W929" s="44">
        <f t="shared" si="397"/>
        <v>43707</v>
      </c>
      <c r="X929" s="20">
        <f t="shared" ca="1" si="398"/>
        <v>8.7694467137546287E-4</v>
      </c>
      <c r="Y929" s="20">
        <f t="shared" ca="1" si="406"/>
        <v>7.6903195665381854E-7</v>
      </c>
      <c r="Z929" s="20">
        <f t="shared" ca="1" si="407"/>
        <v>5.388021198515505E-6</v>
      </c>
      <c r="AA929" s="20">
        <f t="shared" ca="1" si="408"/>
        <v>11.988602422381131</v>
      </c>
      <c r="AB929" s="31">
        <f t="shared" ca="1" si="409"/>
        <v>0.37779616547636924</v>
      </c>
      <c r="AC929" s="20">
        <f t="shared" ca="1" si="410"/>
        <v>818</v>
      </c>
      <c r="AD929" s="20">
        <f t="shared" ca="1" si="411"/>
        <v>0.64984101748807632</v>
      </c>
      <c r="AE929" s="20">
        <f t="shared" ca="1" si="412"/>
        <v>0.38489128228574992</v>
      </c>
      <c r="AF929" s="20">
        <f t="shared" ca="1" si="413"/>
        <v>0.37779616547636924</v>
      </c>
      <c r="AG929" s="20">
        <f t="shared" ca="1" si="401"/>
        <v>0.11038899036212611</v>
      </c>
      <c r="AH929" s="45">
        <f t="shared" ca="1" si="414"/>
        <v>0.14272994264864816</v>
      </c>
      <c r="AJ929" s="47">
        <f t="shared" si="402"/>
        <v>337</v>
      </c>
      <c r="AK929" s="46">
        <v>921</v>
      </c>
      <c r="AL929" s="46">
        <f t="shared" si="399"/>
        <v>5.7205725292270269E-2</v>
      </c>
      <c r="AM929" s="46">
        <f t="shared" si="400"/>
        <v>-5.559347488384165E-2</v>
      </c>
      <c r="AN929" s="46">
        <f t="shared" ca="1" si="415"/>
        <v>2.4227954867144165E-2</v>
      </c>
      <c r="AO929" s="94">
        <f t="shared" ca="1" si="416"/>
        <v>-4.0404147467623205E-2</v>
      </c>
      <c r="AP929" s="46">
        <f t="shared" ca="1" si="403"/>
        <v>5.7022428032484147E-2</v>
      </c>
      <c r="AQ929" s="47">
        <f t="shared" ca="1" si="404"/>
        <v>-1.9601585211039236E-2</v>
      </c>
      <c r="AR929" s="90">
        <f t="shared" ca="1" si="405"/>
        <v>-1.621762767560269E-2</v>
      </c>
      <c r="AT929" s="67">
        <f t="shared" si="417"/>
        <v>-0.57508532423208192</v>
      </c>
      <c r="AU929" s="56">
        <f t="shared" ca="1" si="418"/>
        <v>-1.8699228833934881E-3</v>
      </c>
      <c r="AV929" s="57">
        <f t="shared" ca="1" si="419"/>
        <v>-1.5125402351885299E-4</v>
      </c>
    </row>
    <row r="930" spans="2:48" x14ac:dyDescent="0.2">
      <c r="B930" s="3">
        <v>39237</v>
      </c>
      <c r="C930" s="4">
        <v>1539.1800539999999</v>
      </c>
      <c r="D930" s="4">
        <v>925.90002400000003</v>
      </c>
      <c r="E930" s="4">
        <v>855.09002699999996</v>
      </c>
      <c r="F930" s="4">
        <v>81.779999000000004</v>
      </c>
      <c r="G930" s="4">
        <v>98.75</v>
      </c>
      <c r="I930" s="77">
        <v>39237</v>
      </c>
      <c r="J930" s="78">
        <f t="shared" si="392"/>
        <v>1.8486064691751456E-3</v>
      </c>
      <c r="K930" s="78">
        <f t="shared" si="393"/>
        <v>4.4805145647934886E-3</v>
      </c>
      <c r="L930" s="78">
        <f t="shared" si="394"/>
        <v>1.9216298282739358E-3</v>
      </c>
      <c r="M930" s="78">
        <f t="shared" si="395"/>
        <v>2.6974130136689137E-3</v>
      </c>
      <c r="N930" s="79">
        <f t="shared" si="396"/>
        <v>1.2166988102006835E-3</v>
      </c>
      <c r="P930" s="74">
        <v>43714</v>
      </c>
      <c r="Q930" s="75">
        <v>9.106051747311899E-4</v>
      </c>
      <c r="R930" s="75">
        <v>-5.8557849509425488E-4</v>
      </c>
      <c r="S930" s="75">
        <v>-3.6935005791825506E-3</v>
      </c>
      <c r="T930" s="75">
        <v>3.26490982587081E-3</v>
      </c>
      <c r="U930" s="76">
        <v>1.0567591090244442E-3</v>
      </c>
      <c r="W930" s="42">
        <f t="shared" si="397"/>
        <v>43711</v>
      </c>
      <c r="X930" s="19">
        <f t="shared" ca="1" si="398"/>
        <v>-2.5409708895375131E-3</v>
      </c>
      <c r="Y930" s="46">
        <f t="shared" ca="1" si="406"/>
        <v>6.4565330614770611E-6</v>
      </c>
      <c r="Z930" s="19">
        <f t="shared" ca="1" si="407"/>
        <v>4.5047333171960152E-6</v>
      </c>
      <c r="AA930" s="46">
        <f t="shared" ca="1" si="408"/>
        <v>10.877104331443135</v>
      </c>
      <c r="AB930" s="47">
        <f t="shared" ca="1" si="409"/>
        <v>-1.197195695900992</v>
      </c>
      <c r="AC930" s="46">
        <f t="shared" ca="1" si="410"/>
        <v>105</v>
      </c>
      <c r="AD930" s="46">
        <f t="shared" ca="1" si="411"/>
        <v>8.3068362480127181E-2</v>
      </c>
      <c r="AE930" s="46">
        <f t="shared" ca="1" si="412"/>
        <v>-1.3847244988529468</v>
      </c>
      <c r="AF930" s="46">
        <f t="shared" ca="1" si="413"/>
        <v>-1.197195695900992</v>
      </c>
      <c r="AG930" s="46">
        <f t="shared" ca="1" si="401"/>
        <v>1.5444113442370262</v>
      </c>
      <c r="AH930" s="48">
        <f t="shared" ca="1" si="414"/>
        <v>1.4332775342838606</v>
      </c>
      <c r="AJ930" s="31">
        <f t="shared" si="402"/>
        <v>336</v>
      </c>
      <c r="AK930" s="20">
        <v>922</v>
      </c>
      <c r="AL930" s="20">
        <f t="shared" si="399"/>
        <v>5.7205725292270269E-2</v>
      </c>
      <c r="AM930" s="20">
        <f t="shared" si="400"/>
        <v>-5.559347488384165E-2</v>
      </c>
      <c r="AN930" s="20">
        <f t="shared" ca="1" si="415"/>
        <v>-2.1371632864894265E-2</v>
      </c>
      <c r="AO930" s="20">
        <f t="shared" ca="1" si="416"/>
        <v>-3.1154315891950321E-2</v>
      </c>
      <c r="AP930" s="20">
        <f t="shared" ca="1" si="403"/>
        <v>-5.5572436455909684E-4</v>
      </c>
      <c r="AQ930" s="31">
        <f t="shared" ca="1" si="404"/>
        <v>3.232964895977905E-2</v>
      </c>
      <c r="AR930" s="89">
        <f t="shared" ca="1" si="405"/>
        <v>2.5136459358505708E-2</v>
      </c>
      <c r="AT930" s="64">
        <f t="shared" si="417"/>
        <v>-0.5714285714285714</v>
      </c>
      <c r="AU930" s="65">
        <f t="shared" ca="1" si="418"/>
        <v>-1.7647403963692111E-7</v>
      </c>
      <c r="AV930" s="66">
        <f t="shared" ca="1" si="419"/>
        <v>-3.6105233661817669E-4</v>
      </c>
    </row>
    <row r="931" spans="2:48" x14ac:dyDescent="0.2">
      <c r="B931" s="3">
        <v>39238</v>
      </c>
      <c r="C931" s="4">
        <v>1530.9499510000001</v>
      </c>
      <c r="D931" s="4">
        <v>919.98999000000003</v>
      </c>
      <c r="E931" s="4">
        <v>848.25</v>
      </c>
      <c r="F931" s="4">
        <v>81.360000999999997</v>
      </c>
      <c r="G931" s="4">
        <v>98.470000999999996</v>
      </c>
      <c r="I931" s="74">
        <v>39238</v>
      </c>
      <c r="J931" s="75">
        <f t="shared" si="392"/>
        <v>-5.3470696807768484E-3</v>
      </c>
      <c r="K931" s="75">
        <f t="shared" si="393"/>
        <v>-6.3830152789800506E-3</v>
      </c>
      <c r="L931" s="75">
        <f t="shared" si="394"/>
        <v>-7.9991893064143577E-3</v>
      </c>
      <c r="M931" s="75">
        <f t="shared" si="395"/>
        <v>-5.1357056142787034E-3</v>
      </c>
      <c r="N931" s="76">
        <f t="shared" si="396"/>
        <v>-2.8354329113924421E-3</v>
      </c>
      <c r="P931" s="77">
        <v>43717</v>
      </c>
      <c r="Q931" s="78">
        <v>-9.4010159990871696E-5</v>
      </c>
      <c r="R931" s="78">
        <v>7.8210163283424575E-3</v>
      </c>
      <c r="S931" s="78">
        <v>1.2662978562440821E-2</v>
      </c>
      <c r="T931" s="78">
        <v>2.9443980000680406E-3</v>
      </c>
      <c r="U931" s="79">
        <v>-4.2227149506943763E-3</v>
      </c>
      <c r="W931" s="44">
        <f t="shared" si="397"/>
        <v>43712</v>
      </c>
      <c r="X931" s="20">
        <f t="shared" ca="1" si="398"/>
        <v>1.756895704739874E-3</v>
      </c>
      <c r="Y931" s="20">
        <f t="shared" ca="1" si="406"/>
        <v>3.0866825173334185E-6</v>
      </c>
      <c r="Z931" s="20">
        <f t="shared" ca="1" si="407"/>
        <v>5.3379853793205257E-6</v>
      </c>
      <c r="AA931" s="20">
        <f t="shared" ca="1" si="408"/>
        <v>11.562413656284825</v>
      </c>
      <c r="AB931" s="31">
        <f t="shared" ca="1" si="409"/>
        <v>0.76042658401824736</v>
      </c>
      <c r="AC931" s="20">
        <f t="shared" ca="1" si="410"/>
        <v>999</v>
      </c>
      <c r="AD931" s="20">
        <f t="shared" ca="1" si="411"/>
        <v>0.79372019077901435</v>
      </c>
      <c r="AE931" s="20">
        <f t="shared" ca="1" si="412"/>
        <v>0.81939757430504712</v>
      </c>
      <c r="AF931" s="20">
        <f t="shared" ca="1" si="413"/>
        <v>0.76042658401824736</v>
      </c>
      <c r="AG931" s="20">
        <f t="shared" ca="1" si="401"/>
        <v>0.51105170596323957</v>
      </c>
      <c r="AH931" s="45">
        <f t="shared" ca="1" si="414"/>
        <v>0.57824858968166071</v>
      </c>
      <c r="AJ931" s="47">
        <f t="shared" si="402"/>
        <v>335</v>
      </c>
      <c r="AK931" s="46">
        <v>923</v>
      </c>
      <c r="AL931" s="46">
        <f t="shared" si="399"/>
        <v>5.7205725292270269E-2</v>
      </c>
      <c r="AM931" s="46">
        <f t="shared" si="400"/>
        <v>-5.559347488384165E-2</v>
      </c>
      <c r="AN931" s="46">
        <f t="shared" ca="1" si="415"/>
        <v>0.10446488239655152</v>
      </c>
      <c r="AO931" s="94">
        <f t="shared" ca="1" si="416"/>
        <v>8.7453369312342315E-3</v>
      </c>
      <c r="AP931" s="46">
        <f t="shared" ca="1" si="403"/>
        <v>2.7697491537216901E-2</v>
      </c>
      <c r="AQ931" s="47">
        <f t="shared" ca="1" si="404"/>
        <v>-1.4765646945619076E-2</v>
      </c>
      <c r="AR931" s="90">
        <f t="shared" ca="1" si="405"/>
        <v>-1.5644880360936562E-2</v>
      </c>
      <c r="AT931" s="67">
        <f t="shared" si="417"/>
        <v>-0.56779661016949157</v>
      </c>
      <c r="AU931" s="56">
        <f t="shared" ca="1" si="418"/>
        <v>-4.3558575855450447E-4</v>
      </c>
      <c r="AV931" s="57">
        <f t="shared" ca="1" si="419"/>
        <v>-1.3897519373760376E-4</v>
      </c>
    </row>
    <row r="932" spans="2:48" x14ac:dyDescent="0.2">
      <c r="B932" s="3">
        <v>39239</v>
      </c>
      <c r="C932" s="4">
        <v>1517.380005</v>
      </c>
      <c r="D932" s="4">
        <v>908.54998799999998</v>
      </c>
      <c r="E932" s="4">
        <v>841.21002199999998</v>
      </c>
      <c r="F932" s="4">
        <v>80.190002000000007</v>
      </c>
      <c r="G932" s="4">
        <v>98.510002</v>
      </c>
      <c r="I932" s="77">
        <v>39239</v>
      </c>
      <c r="J932" s="78">
        <f t="shared" si="392"/>
        <v>-8.8637424046007062E-3</v>
      </c>
      <c r="K932" s="78">
        <f t="shared" si="393"/>
        <v>-1.2434920079945707E-2</v>
      </c>
      <c r="L932" s="78">
        <f t="shared" si="394"/>
        <v>-8.2994140878279027E-3</v>
      </c>
      <c r="M932" s="78">
        <f t="shared" si="395"/>
        <v>-1.4380518505647389E-2</v>
      </c>
      <c r="N932" s="79">
        <f t="shared" si="396"/>
        <v>4.0622524214256611E-4</v>
      </c>
      <c r="P932" s="74">
        <v>43718</v>
      </c>
      <c r="Q932" s="75">
        <v>3.2230437576734008E-4</v>
      </c>
      <c r="R932" s="75">
        <v>5.8864903655269493E-3</v>
      </c>
      <c r="S932" s="75">
        <v>1.1402482058514544E-2</v>
      </c>
      <c r="T932" s="75">
        <v>1.6996445967297949E-3</v>
      </c>
      <c r="U932" s="76">
        <v>-5.3891685592514929E-3</v>
      </c>
      <c r="W932" s="42">
        <f t="shared" si="397"/>
        <v>43713</v>
      </c>
      <c r="X932" s="19">
        <f t="shared" ca="1" si="398"/>
        <v>-4.296720411287965E-3</v>
      </c>
      <c r="Y932" s="46">
        <f t="shared" ca="1" si="406"/>
        <v>1.8461806292778618E-5</v>
      </c>
      <c r="Z932" s="19">
        <f t="shared" ca="1" si="407"/>
        <v>5.0732271266830977E-6</v>
      </c>
      <c r="AA932" s="46">
        <f t="shared" ca="1" si="408"/>
        <v>8.5524678336239042</v>
      </c>
      <c r="AB932" s="47">
        <f t="shared" ca="1" si="409"/>
        <v>-1.9076335064911722</v>
      </c>
      <c r="AC932" s="46">
        <f t="shared" ca="1" si="410"/>
        <v>31</v>
      </c>
      <c r="AD932" s="46">
        <f t="shared" ca="1" si="411"/>
        <v>2.4244833068362479E-2</v>
      </c>
      <c r="AE932" s="46">
        <f t="shared" ca="1" si="412"/>
        <v>-1.9730517546974944</v>
      </c>
      <c r="AF932" s="46">
        <f t="shared" ca="1" si="413"/>
        <v>-1.9076335064911722</v>
      </c>
      <c r="AG932" s="46">
        <f t="shared" ca="1" si="401"/>
        <v>3.8149171337226742</v>
      </c>
      <c r="AH932" s="48">
        <f t="shared" ca="1" si="414"/>
        <v>3.6390655950878044</v>
      </c>
      <c r="AJ932" s="31">
        <f t="shared" si="402"/>
        <v>334</v>
      </c>
      <c r="AK932" s="20">
        <v>924</v>
      </c>
      <c r="AL932" s="20">
        <f t="shared" si="399"/>
        <v>5.7205725292270269E-2</v>
      </c>
      <c r="AM932" s="20">
        <f t="shared" si="400"/>
        <v>-5.559347488384165E-2</v>
      </c>
      <c r="AN932" s="20">
        <f t="shared" ca="1" si="415"/>
        <v>6.0400723100211093E-2</v>
      </c>
      <c r="AO932" s="20">
        <f t="shared" ca="1" si="416"/>
        <v>2.7188212097101365E-2</v>
      </c>
      <c r="AP932" s="20">
        <f t="shared" ca="1" si="403"/>
        <v>-2.6024820471086837E-2</v>
      </c>
      <c r="AQ932" s="31">
        <f t="shared" ca="1" si="404"/>
        <v>2.3686319725322303E-2</v>
      </c>
      <c r="AR932" s="89">
        <f t="shared" ca="1" si="405"/>
        <v>2.1090286209446255E-2</v>
      </c>
      <c r="AT932" s="64">
        <f t="shared" si="417"/>
        <v>-0.56418918918918914</v>
      </c>
      <c r="AU932" s="65">
        <f t="shared" ca="1" si="418"/>
        <v>-3.8212041841971002E-4</v>
      </c>
      <c r="AV932" s="66">
        <f t="shared" ca="1" si="419"/>
        <v>-2.5095144861551324E-4</v>
      </c>
    </row>
    <row r="933" spans="2:48" x14ac:dyDescent="0.2">
      <c r="B933" s="3">
        <v>39240</v>
      </c>
      <c r="C933" s="4">
        <v>1490.719971</v>
      </c>
      <c r="D933" s="4">
        <v>889.47997999999995</v>
      </c>
      <c r="E933" s="4">
        <v>825.32000700000003</v>
      </c>
      <c r="F933" s="4">
        <v>78.819999999999993</v>
      </c>
      <c r="G933" s="4">
        <v>97.830001999999993</v>
      </c>
      <c r="I933" s="74">
        <v>39240</v>
      </c>
      <c r="J933" s="75">
        <f t="shared" si="392"/>
        <v>-1.7569780748494836E-2</v>
      </c>
      <c r="K933" s="75">
        <f t="shared" si="393"/>
        <v>-2.0989497828269223E-2</v>
      </c>
      <c r="L933" s="75">
        <f t="shared" si="394"/>
        <v>-1.8889474191262013E-2</v>
      </c>
      <c r="M933" s="75">
        <f t="shared" si="395"/>
        <v>-1.7084449006498512E-2</v>
      </c>
      <c r="N933" s="76">
        <f t="shared" si="396"/>
        <v>-6.9028523621388902E-3</v>
      </c>
      <c r="P933" s="77">
        <v>43719</v>
      </c>
      <c r="Q933" s="78">
        <v>7.2296811674792032E-3</v>
      </c>
      <c r="R933" s="78">
        <v>1.3577219183979961E-2</v>
      </c>
      <c r="S933" s="78">
        <v>2.2119716615613363E-2</v>
      </c>
      <c r="T933" s="78">
        <v>5.5529845579831028E-3</v>
      </c>
      <c r="U933" s="79">
        <v>1.7761591441441013E-4</v>
      </c>
      <c r="W933" s="44">
        <f t="shared" si="397"/>
        <v>43714</v>
      </c>
      <c r="X933" s="20">
        <f t="shared" ca="1" si="398"/>
        <v>1.0567591090244442E-3</v>
      </c>
      <c r="Y933" s="20">
        <f t="shared" ca="1" si="406"/>
        <v>1.1167398145061372E-6</v>
      </c>
      <c r="Z933" s="20">
        <f t="shared" ca="1" si="407"/>
        <v>8.8942001833471715E-6</v>
      </c>
      <c r="AA933" s="20">
        <f t="shared" ca="1" si="408"/>
        <v>11.504552952930112</v>
      </c>
      <c r="AB933" s="31">
        <f t="shared" ca="1" si="409"/>
        <v>0.35434193304534561</v>
      </c>
      <c r="AC933" s="20">
        <f t="shared" ca="1" si="410"/>
        <v>806</v>
      </c>
      <c r="AD933" s="20">
        <f t="shared" ca="1" si="411"/>
        <v>0.640302066772655</v>
      </c>
      <c r="AE933" s="20">
        <f t="shared" ca="1" si="412"/>
        <v>0.3592663213233962</v>
      </c>
      <c r="AF933" s="20">
        <f t="shared" ca="1" si="413"/>
        <v>0.35434193304534561</v>
      </c>
      <c r="AG933" s="20">
        <f t="shared" ca="1" si="401"/>
        <v>9.5353829615310429E-2</v>
      </c>
      <c r="AH933" s="45">
        <f t="shared" ca="1" si="414"/>
        <v>0.12555820551431218</v>
      </c>
      <c r="AJ933" s="47">
        <f t="shared" si="402"/>
        <v>333</v>
      </c>
      <c r="AK933" s="46">
        <v>925</v>
      </c>
      <c r="AL933" s="46">
        <f t="shared" si="399"/>
        <v>5.7205725292270269E-2</v>
      </c>
      <c r="AM933" s="46">
        <f t="shared" si="400"/>
        <v>-5.559347488384165E-2</v>
      </c>
      <c r="AN933" s="46">
        <f t="shared" ca="1" si="415"/>
        <v>-7.8879308745996343E-2</v>
      </c>
      <c r="AO933" s="94">
        <f t="shared" ca="1" si="416"/>
        <v>-1.2214400647081071E-2</v>
      </c>
      <c r="AP933" s="46">
        <f t="shared" ca="1" si="403"/>
        <v>-6.5626355891751587E-2</v>
      </c>
      <c r="AQ933" s="47">
        <f t="shared" ca="1" si="404"/>
        <v>0.10344485843639414</v>
      </c>
      <c r="AR933" s="90">
        <f t="shared" ca="1" si="405"/>
        <v>0.10301420133419734</v>
      </c>
      <c r="AT933" s="67">
        <f t="shared" si="417"/>
        <v>-0.56060606060606055</v>
      </c>
      <c r="AU933" s="56">
        <f t="shared" ca="1" si="418"/>
        <v>-2.4144286021566819E-3</v>
      </c>
      <c r="AV933" s="57">
        <f t="shared" ca="1" si="419"/>
        <v>-5.9491098489596076E-3</v>
      </c>
    </row>
    <row r="934" spans="2:48" x14ac:dyDescent="0.2">
      <c r="B934" s="3">
        <v>39241</v>
      </c>
      <c r="C934" s="4">
        <v>1507.670044</v>
      </c>
      <c r="D934" s="4">
        <v>899.17999299999997</v>
      </c>
      <c r="E934" s="4">
        <v>835.30999799999995</v>
      </c>
      <c r="F934" s="4">
        <v>79.680000000000007</v>
      </c>
      <c r="G934" s="4">
        <v>97.709998999999996</v>
      </c>
      <c r="I934" s="77">
        <v>39241</v>
      </c>
      <c r="J934" s="78">
        <f t="shared" si="392"/>
        <v>1.1370393722323034E-2</v>
      </c>
      <c r="K934" s="78">
        <f t="shared" si="393"/>
        <v>1.0905262870559507E-2</v>
      </c>
      <c r="L934" s="78">
        <f t="shared" si="394"/>
        <v>1.2104384863167285E-2</v>
      </c>
      <c r="M934" s="78">
        <f t="shared" si="395"/>
        <v>1.0910936310581244E-2</v>
      </c>
      <c r="N934" s="79">
        <f t="shared" si="396"/>
        <v>-1.2266482423254675E-3</v>
      </c>
      <c r="P934" s="74">
        <v>43720</v>
      </c>
      <c r="Q934" s="75">
        <v>2.8791528612071519E-3</v>
      </c>
      <c r="R934" s="75">
        <v>-8.9098880071117803E-4</v>
      </c>
      <c r="S934" s="75">
        <v>-4.0617563881729403E-4</v>
      </c>
      <c r="T934" s="75">
        <v>5.8290840365365576E-3</v>
      </c>
      <c r="U934" s="76">
        <v>-1.5985790692464542E-3</v>
      </c>
      <c r="W934" s="42">
        <f t="shared" si="397"/>
        <v>43717</v>
      </c>
      <c r="X934" s="19">
        <f t="shared" ca="1" si="398"/>
        <v>-4.2227149506943763E-3</v>
      </c>
      <c r="Y934" s="46">
        <f t="shared" ca="1" si="406"/>
        <v>1.7831321554817809E-5</v>
      </c>
      <c r="Z934" s="19">
        <f t="shared" ca="1" si="407"/>
        <v>7.1857985383529886E-6</v>
      </c>
      <c r="AA934" s="46">
        <f t="shared" ca="1" si="408"/>
        <v>9.3619369587852344</v>
      </c>
      <c r="AB934" s="47">
        <f t="shared" ca="1" si="409"/>
        <v>-1.5752672618251466</v>
      </c>
      <c r="AC934" s="46">
        <f t="shared" ca="1" si="410"/>
        <v>65</v>
      </c>
      <c r="AD934" s="46">
        <f t="shared" ca="1" si="411"/>
        <v>5.1271860095389504E-2</v>
      </c>
      <c r="AE934" s="46">
        <f t="shared" ca="1" si="412"/>
        <v>-1.6326448142893171</v>
      </c>
      <c r="AF934" s="46">
        <f t="shared" ca="1" si="413"/>
        <v>-1.5752672618251466</v>
      </c>
      <c r="AG934" s="46">
        <f t="shared" ca="1" si="401"/>
        <v>2.6270413963407395</v>
      </c>
      <c r="AH934" s="48">
        <f t="shared" ca="1" si="414"/>
        <v>2.4814669461780952</v>
      </c>
      <c r="AJ934" s="31">
        <f t="shared" si="402"/>
        <v>332</v>
      </c>
      <c r="AK934" s="20">
        <v>926</v>
      </c>
      <c r="AL934" s="20">
        <f t="shared" si="399"/>
        <v>5.7205725292270269E-2</v>
      </c>
      <c r="AM934" s="20">
        <f t="shared" si="400"/>
        <v>-5.559347488384165E-2</v>
      </c>
      <c r="AN934" s="20">
        <f t="shared" ca="1" si="415"/>
        <v>-3.3143955647972727E-2</v>
      </c>
      <c r="AO934" s="20">
        <f t="shared" ca="1" si="416"/>
        <v>-2.8877661715043433E-2</v>
      </c>
      <c r="AP934" s="20">
        <f t="shared" ca="1" si="403"/>
        <v>-8.1665006518267233E-2</v>
      </c>
      <c r="AQ934" s="31">
        <f t="shared" ca="1" si="404"/>
        <v>-3.7691622905601928E-2</v>
      </c>
      <c r="AR934" s="89">
        <f t="shared" ca="1" si="405"/>
        <v>-3.3575263837040237E-2</v>
      </c>
      <c r="AT934" s="64">
        <f t="shared" si="417"/>
        <v>-0.55704697986577179</v>
      </c>
      <c r="AU934" s="65">
        <f t="shared" ca="1" si="418"/>
        <v>-3.7150428391891023E-3</v>
      </c>
      <c r="AV934" s="66">
        <f t="shared" ca="1" si="419"/>
        <v>-6.2795813666664119E-4</v>
      </c>
    </row>
    <row r="935" spans="2:48" x14ac:dyDescent="0.2">
      <c r="B935" s="3">
        <v>39244</v>
      </c>
      <c r="C935" s="4">
        <v>1509.119995</v>
      </c>
      <c r="D935" s="4">
        <v>899.75</v>
      </c>
      <c r="E935" s="4">
        <v>833.17999299999997</v>
      </c>
      <c r="F935" s="4">
        <v>79.949996999999996</v>
      </c>
      <c r="G935" s="4">
        <v>97.779999000000004</v>
      </c>
      <c r="I935" s="74">
        <v>39244</v>
      </c>
      <c r="J935" s="75">
        <f t="shared" si="392"/>
        <v>9.6171639528844785E-4</v>
      </c>
      <c r="K935" s="75">
        <f t="shared" si="393"/>
        <v>6.3391868640034609E-4</v>
      </c>
      <c r="L935" s="75">
        <f t="shared" si="394"/>
        <v>-2.5499575069134789E-3</v>
      </c>
      <c r="M935" s="75">
        <f t="shared" si="395"/>
        <v>3.3885165662649267E-3</v>
      </c>
      <c r="N935" s="76">
        <f t="shared" si="396"/>
        <v>7.1640569764008896E-4</v>
      </c>
      <c r="P935" s="77">
        <v>43721</v>
      </c>
      <c r="Q935" s="78">
        <v>-7.2441410259266401E-4</v>
      </c>
      <c r="R935" s="78">
        <v>4.0769736751432203E-4</v>
      </c>
      <c r="S935" s="78">
        <v>1.9491635960653874E-3</v>
      </c>
      <c r="T935" s="78">
        <v>5.642854964160649E-3</v>
      </c>
      <c r="U935" s="79">
        <v>-5.9597759466247877E-3</v>
      </c>
      <c r="W935" s="44">
        <f t="shared" si="397"/>
        <v>43718</v>
      </c>
      <c r="X935" s="20">
        <f t="shared" ca="1" si="398"/>
        <v>-5.3891685592514929E-3</v>
      </c>
      <c r="Y935" s="20">
        <f t="shared" ca="1" si="406"/>
        <v>2.9043137760024813E-5</v>
      </c>
      <c r="Z935" s="20">
        <f t="shared" ca="1" si="407"/>
        <v>1.0290180454748808E-5</v>
      </c>
      <c r="AA935" s="20">
        <f t="shared" ca="1" si="408"/>
        <v>8.6619076004034792</v>
      </c>
      <c r="AB935" s="31">
        <f t="shared" ca="1" si="409"/>
        <v>-1.6800038306396687</v>
      </c>
      <c r="AC935" s="20">
        <f t="shared" ca="1" si="410"/>
        <v>53</v>
      </c>
      <c r="AD935" s="20">
        <f t="shared" ca="1" si="411"/>
        <v>4.1732909379968201E-2</v>
      </c>
      <c r="AE935" s="20">
        <f t="shared" ca="1" si="412"/>
        <v>-1.7309212064136248</v>
      </c>
      <c r="AF935" s="20">
        <f t="shared" ca="1" si="413"/>
        <v>-1.6800038306396687</v>
      </c>
      <c r="AG935" s="20">
        <f t="shared" ca="1" si="401"/>
        <v>2.9775283572912761</v>
      </c>
      <c r="AH935" s="45">
        <f t="shared" ca="1" si="414"/>
        <v>2.82241287096396</v>
      </c>
      <c r="AJ935" s="47">
        <f t="shared" si="402"/>
        <v>331</v>
      </c>
      <c r="AK935" s="46">
        <v>927</v>
      </c>
      <c r="AL935" s="46">
        <f t="shared" si="399"/>
        <v>5.7205725292270269E-2</v>
      </c>
      <c r="AM935" s="46">
        <f t="shared" si="400"/>
        <v>-5.559347488384165E-2</v>
      </c>
      <c r="AN935" s="46">
        <f t="shared" ca="1" si="415"/>
        <v>4.9806633216863717E-2</v>
      </c>
      <c r="AO935" s="94">
        <f t="shared" ca="1" si="416"/>
        <v>2.5063624382473271E-2</v>
      </c>
      <c r="AP935" s="46">
        <f t="shared" ca="1" si="403"/>
        <v>5.3622246021061519E-2</v>
      </c>
      <c r="AQ935" s="47">
        <f t="shared" ca="1" si="404"/>
        <v>-2.5747768438317338E-2</v>
      </c>
      <c r="AR935" s="90">
        <f t="shared" ca="1" si="405"/>
        <v>-2.3314563153541822E-2</v>
      </c>
      <c r="AT935" s="67">
        <f t="shared" si="417"/>
        <v>-0.55351170568561869</v>
      </c>
      <c r="AU935" s="56">
        <f t="shared" ca="1" si="418"/>
        <v>-1.5915372639157441E-3</v>
      </c>
      <c r="AV935" s="57">
        <f t="shared" ca="1" si="419"/>
        <v>-3.0087172411104042E-4</v>
      </c>
    </row>
    <row r="936" spans="2:48" x14ac:dyDescent="0.2">
      <c r="B936" s="3">
        <v>39245</v>
      </c>
      <c r="C936" s="4">
        <v>1493</v>
      </c>
      <c r="D936" s="4">
        <v>889.71997099999999</v>
      </c>
      <c r="E936" s="4">
        <v>821.71997099999999</v>
      </c>
      <c r="F936" s="4">
        <v>78.529999000000004</v>
      </c>
      <c r="G936" s="4">
        <v>97.199996999999996</v>
      </c>
      <c r="I936" s="77">
        <v>39245</v>
      </c>
      <c r="J936" s="78">
        <f t="shared" si="392"/>
        <v>-1.0681718520335434E-2</v>
      </c>
      <c r="K936" s="78">
        <f t="shared" si="393"/>
        <v>-1.1147573214781898E-2</v>
      </c>
      <c r="L936" s="78">
        <f t="shared" si="394"/>
        <v>-1.3754557354091411E-2</v>
      </c>
      <c r="M936" s="78">
        <f t="shared" si="395"/>
        <v>-1.7761076338751989E-2</v>
      </c>
      <c r="N936" s="79">
        <f t="shared" si="396"/>
        <v>-5.9317038855769208E-3</v>
      </c>
      <c r="P936" s="74">
        <v>43724</v>
      </c>
      <c r="Q936" s="75">
        <v>-3.1355867830603259E-3</v>
      </c>
      <c r="R936" s="75">
        <v>1.4924570331793989E-3</v>
      </c>
      <c r="S936" s="75">
        <v>4.0934016871754068E-3</v>
      </c>
      <c r="T936" s="75">
        <v>-8.9475884456298241E-3</v>
      </c>
      <c r="U936" s="76">
        <v>2.6845906040268794E-3</v>
      </c>
      <c r="W936" s="42">
        <f t="shared" si="397"/>
        <v>43719</v>
      </c>
      <c r="X936" s="19">
        <f t="shared" ca="1" si="398"/>
        <v>1.7761591441441013E-4</v>
      </c>
      <c r="Y936" s="46">
        <f t="shared" ca="1" si="406"/>
        <v>3.1547413053267064E-8</v>
      </c>
      <c r="Z936" s="19">
        <f t="shared" ca="1" si="407"/>
        <v>1.5512531136816376E-5</v>
      </c>
      <c r="AA936" s="46">
        <f t="shared" ca="1" si="408"/>
        <v>11.071828727400266</v>
      </c>
      <c r="AB936" s="47">
        <f t="shared" ca="1" si="409"/>
        <v>4.5096261786874772E-2</v>
      </c>
      <c r="AC936" s="46">
        <f t="shared" ca="1" si="410"/>
        <v>601</v>
      </c>
      <c r="AD936" s="46">
        <f t="shared" ca="1" si="411"/>
        <v>0.47734499205087438</v>
      </c>
      <c r="AE936" s="46">
        <f t="shared" ca="1" si="412"/>
        <v>-5.6818239860161879E-2</v>
      </c>
      <c r="AF936" s="46">
        <f t="shared" ca="1" si="413"/>
        <v>4.5096261786874772E-2</v>
      </c>
      <c r="AG936" s="46">
        <f t="shared" ca="1" si="401"/>
        <v>2.0386773126911929E-7</v>
      </c>
      <c r="AH936" s="48">
        <f t="shared" ca="1" si="414"/>
        <v>2.0336728271503415E-3</v>
      </c>
      <c r="AJ936" s="31">
        <f t="shared" si="402"/>
        <v>330</v>
      </c>
      <c r="AK936" s="20">
        <v>928</v>
      </c>
      <c r="AL936" s="20">
        <f t="shared" si="399"/>
        <v>5.7205725292270269E-2</v>
      </c>
      <c r="AM936" s="20">
        <f t="shared" si="400"/>
        <v>-5.559347488384165E-2</v>
      </c>
      <c r="AN936" s="20">
        <f t="shared" ca="1" si="415"/>
        <v>-9.4340421784817025E-2</v>
      </c>
      <c r="AO936" s="20">
        <f t="shared" ca="1" si="416"/>
        <v>2.1060539651751288E-2</v>
      </c>
      <c r="AP936" s="20">
        <f t="shared" ca="1" si="403"/>
        <v>-0.14287383019891764</v>
      </c>
      <c r="AQ936" s="31">
        <f t="shared" ca="1" si="404"/>
        <v>0.12428189530817356</v>
      </c>
      <c r="AR936" s="89">
        <f t="shared" ca="1" si="405"/>
        <v>0.12380024369470229</v>
      </c>
      <c r="AT936" s="64">
        <f t="shared" si="417"/>
        <v>-0.55000000000000004</v>
      </c>
      <c r="AU936" s="65">
        <f t="shared" ca="1" si="418"/>
        <v>-1.1227112245640032E-2</v>
      </c>
      <c r="AV936" s="66">
        <f t="shared" ca="1" si="419"/>
        <v>-8.4295751863772209E-3</v>
      </c>
    </row>
    <row r="937" spans="2:48" x14ac:dyDescent="0.2">
      <c r="B937" s="3">
        <v>39246</v>
      </c>
      <c r="C937" s="4">
        <v>1515.670044</v>
      </c>
      <c r="D937" s="4">
        <v>899.67999299999997</v>
      </c>
      <c r="E937" s="4">
        <v>832.53997800000002</v>
      </c>
      <c r="F937" s="4">
        <v>79.550003000000004</v>
      </c>
      <c r="G937" s="4">
        <v>97.349997999999999</v>
      </c>
      <c r="I937" s="74">
        <v>39246</v>
      </c>
      <c r="J937" s="75">
        <f t="shared" si="392"/>
        <v>1.5184222371064943E-2</v>
      </c>
      <c r="K937" s="75">
        <f t="shared" si="393"/>
        <v>1.1194558203302353E-2</v>
      </c>
      <c r="L937" s="75">
        <f t="shared" si="394"/>
        <v>1.3167511295645548E-2</v>
      </c>
      <c r="M937" s="75">
        <f t="shared" si="395"/>
        <v>1.2988717852906125E-2</v>
      </c>
      <c r="N937" s="76">
        <f t="shared" si="396"/>
        <v>1.5432202122393395E-3</v>
      </c>
      <c r="P937" s="77">
        <v>43725</v>
      </c>
      <c r="Q937" s="78">
        <v>2.5817522917878735E-3</v>
      </c>
      <c r="R937" s="78">
        <v>-3.3569043706721045E-3</v>
      </c>
      <c r="S937" s="78">
        <v>-3.9820377985415236E-3</v>
      </c>
      <c r="T937" s="78">
        <v>3.366518848248378E-3</v>
      </c>
      <c r="U937" s="79">
        <v>1.517161940638168E-3</v>
      </c>
      <c r="W937" s="44">
        <f t="shared" si="397"/>
        <v>43720</v>
      </c>
      <c r="X937" s="20">
        <f t="shared" ca="1" si="398"/>
        <v>-1.5985790692464542E-3</v>
      </c>
      <c r="Y937" s="20">
        <f t="shared" ca="1" si="406"/>
        <v>2.5554550406328597E-6</v>
      </c>
      <c r="Z937" s="20">
        <f t="shared" ca="1" si="407"/>
        <v>1.1791674443529058E-5</v>
      </c>
      <c r="AA937" s="20">
        <f t="shared" ca="1" si="408"/>
        <v>11.131399938828821</v>
      </c>
      <c r="AB937" s="31">
        <f t="shared" ca="1" si="409"/>
        <v>-0.46552861600387146</v>
      </c>
      <c r="AC937" s="20">
        <f t="shared" ca="1" si="410"/>
        <v>341</v>
      </c>
      <c r="AD937" s="20">
        <f t="shared" ca="1" si="411"/>
        <v>0.27066772655007948</v>
      </c>
      <c r="AE937" s="20">
        <f t="shared" ca="1" si="412"/>
        <v>-0.61079477474083388</v>
      </c>
      <c r="AF937" s="20">
        <f t="shared" ca="1" si="413"/>
        <v>-0.46552861600387146</v>
      </c>
      <c r="AG937" s="20">
        <f t="shared" ca="1" si="401"/>
        <v>0.26119908145943244</v>
      </c>
      <c r="AH937" s="45">
        <f t="shared" ca="1" si="414"/>
        <v>0.21671689231848001</v>
      </c>
      <c r="AJ937" s="47">
        <f t="shared" si="402"/>
        <v>329</v>
      </c>
      <c r="AK937" s="46">
        <v>929</v>
      </c>
      <c r="AL937" s="46">
        <f t="shared" si="399"/>
        <v>5.7205725292270269E-2</v>
      </c>
      <c r="AM937" s="46">
        <f t="shared" si="400"/>
        <v>-5.559347488384165E-2</v>
      </c>
      <c r="AN937" s="46">
        <f t="shared" ca="1" si="415"/>
        <v>-4.70738452492898E-2</v>
      </c>
      <c r="AO937" s="94">
        <f t="shared" ca="1" si="416"/>
        <v>-3.106821890495914E-2</v>
      </c>
      <c r="AP937" s="46">
        <f t="shared" ca="1" si="403"/>
        <v>-7.7352631760114671E-2</v>
      </c>
      <c r="AQ937" s="47">
        <f t="shared" ca="1" si="404"/>
        <v>-4.9161739282390218E-2</v>
      </c>
      <c r="AR937" s="90">
        <f t="shared" ca="1" si="405"/>
        <v>-4.8086402665830044E-2</v>
      </c>
      <c r="AT937" s="67">
        <f t="shared" si="417"/>
        <v>-0.54651162790697672</v>
      </c>
      <c r="AU937" s="56">
        <f t="shared" ca="1" si="418"/>
        <v>-3.2700138731412477E-3</v>
      </c>
      <c r="AV937" s="57">
        <f t="shared" ca="1" si="419"/>
        <v>-1.2636999965464685E-3</v>
      </c>
    </row>
    <row r="938" spans="2:48" x14ac:dyDescent="0.2">
      <c r="B938" s="3">
        <v>39247</v>
      </c>
      <c r="C938" s="4">
        <v>1522.969971</v>
      </c>
      <c r="D938" s="4">
        <v>906.419983</v>
      </c>
      <c r="E938" s="4">
        <v>837.11999500000002</v>
      </c>
      <c r="F938" s="4">
        <v>80.139999000000003</v>
      </c>
      <c r="G938" s="4">
        <v>97.540001000000004</v>
      </c>
      <c r="I938" s="77">
        <v>39247</v>
      </c>
      <c r="J938" s="78">
        <f t="shared" si="392"/>
        <v>4.8163035410628101E-3</v>
      </c>
      <c r="K938" s="78">
        <f t="shared" si="393"/>
        <v>7.4915414952436699E-3</v>
      </c>
      <c r="L938" s="78">
        <f t="shared" si="394"/>
        <v>5.5012577426041612E-3</v>
      </c>
      <c r="M938" s="78">
        <f t="shared" si="395"/>
        <v>7.41666848208666E-3</v>
      </c>
      <c r="N938" s="79">
        <f t="shared" si="396"/>
        <v>1.9517514525270393E-3</v>
      </c>
      <c r="P938" s="74">
        <v>43726</v>
      </c>
      <c r="Q938" s="75">
        <v>3.4269189100439689E-4</v>
      </c>
      <c r="R938" s="75">
        <v>-3.0926088068457583E-3</v>
      </c>
      <c r="S938" s="75">
        <v>-6.3043374501079111E-3</v>
      </c>
      <c r="T938" s="75">
        <v>-1.220100655787605E-3</v>
      </c>
      <c r="U938" s="76">
        <v>1.1584120374406612E-3</v>
      </c>
      <c r="W938" s="42">
        <f t="shared" si="397"/>
        <v>43721</v>
      </c>
      <c r="X938" s="19">
        <f t="shared" ca="1" si="398"/>
        <v>-5.9597759466247877E-3</v>
      </c>
      <c r="Y938" s="46">
        <f t="shared" ca="1" si="406"/>
        <v>3.5518929333967387E-5</v>
      </c>
      <c r="Z938" s="19">
        <f t="shared" ca="1" si="407"/>
        <v>9.7021885902147622E-6</v>
      </c>
      <c r="AA938" s="46">
        <f t="shared" ca="1" si="408"/>
        <v>7.8822397832603261</v>
      </c>
      <c r="AB938" s="47">
        <f t="shared" ca="1" si="409"/>
        <v>-1.9133528913369733</v>
      </c>
      <c r="AC938" s="46">
        <f t="shared" ca="1" si="410"/>
        <v>30</v>
      </c>
      <c r="AD938" s="46">
        <f t="shared" ca="1" si="411"/>
        <v>2.3449920508744039E-2</v>
      </c>
      <c r="AE938" s="46">
        <f t="shared" ca="1" si="412"/>
        <v>-1.987203582557155</v>
      </c>
      <c r="AF938" s="46">
        <f t="shared" ca="1" si="413"/>
        <v>-1.9133528913369733</v>
      </c>
      <c r="AG938" s="46">
        <f t="shared" ca="1" si="401"/>
        <v>3.8372918359755777</v>
      </c>
      <c r="AH938" s="48">
        <f t="shared" ca="1" si="414"/>
        <v>3.6609192867875557</v>
      </c>
      <c r="AJ938" s="31">
        <f t="shared" si="402"/>
        <v>328</v>
      </c>
      <c r="AK938" s="20">
        <v>930</v>
      </c>
      <c r="AL938" s="20">
        <f t="shared" si="399"/>
        <v>5.7205725292270269E-2</v>
      </c>
      <c r="AM938" s="20">
        <f t="shared" si="400"/>
        <v>-5.559347488384165E-2</v>
      </c>
      <c r="AN938" s="20">
        <f t="shared" ca="1" si="415"/>
        <v>-6.9738880349131489E-3</v>
      </c>
      <c r="AO938" s="20">
        <f t="shared" ca="1" si="416"/>
        <v>-1.6807872166858983E-2</v>
      </c>
      <c r="AP938" s="20">
        <f t="shared" ca="1" si="403"/>
        <v>3.3328956330480773E-3</v>
      </c>
      <c r="AQ938" s="31">
        <f t="shared" ca="1" si="404"/>
        <v>-3.6263915226136062E-2</v>
      </c>
      <c r="AR938" s="89">
        <f t="shared" ca="1" si="405"/>
        <v>-3.6142741268954857E-2</v>
      </c>
      <c r="AT938" s="64">
        <f t="shared" si="417"/>
        <v>-0.54304635761589404</v>
      </c>
      <c r="AU938" s="65">
        <f t="shared" ca="1" si="418"/>
        <v>-6.0322639116877974E-6</v>
      </c>
      <c r="AV938" s="66">
        <f t="shared" ca="1" si="419"/>
        <v>-7.0938023316316707E-4</v>
      </c>
    </row>
    <row r="939" spans="2:48" x14ac:dyDescent="0.2">
      <c r="B939" s="3">
        <v>39248</v>
      </c>
      <c r="C939" s="4">
        <v>1532.910034</v>
      </c>
      <c r="D939" s="4">
        <v>911.98999000000003</v>
      </c>
      <c r="E939" s="4">
        <v>848.19000200000005</v>
      </c>
      <c r="F939" s="4">
        <v>80.790001000000004</v>
      </c>
      <c r="G939" s="4">
        <v>97.889999000000003</v>
      </c>
      <c r="I939" s="74">
        <v>39248</v>
      </c>
      <c r="J939" s="75">
        <f t="shared" si="392"/>
        <v>6.5267623060704522E-3</v>
      </c>
      <c r="K939" s="75">
        <f t="shared" si="393"/>
        <v>6.145062007089524E-3</v>
      </c>
      <c r="L939" s="75">
        <f t="shared" si="394"/>
        <v>1.3223918991446419E-2</v>
      </c>
      <c r="M939" s="75">
        <f t="shared" si="395"/>
        <v>8.1108311468783591E-3</v>
      </c>
      <c r="N939" s="76">
        <f t="shared" si="396"/>
        <v>3.5882509371719133E-3</v>
      </c>
      <c r="P939" s="77">
        <v>43727</v>
      </c>
      <c r="Q939" s="78">
        <v>1.9974856538301507E-5</v>
      </c>
      <c r="R939" s="78">
        <v>-1.9299488058352212E-3</v>
      </c>
      <c r="S939" s="78">
        <v>-4.3804246202573767E-3</v>
      </c>
      <c r="T939" s="78">
        <v>3.3593068669813724E-3</v>
      </c>
      <c r="U939" s="79">
        <v>1.4241566786676819E-3</v>
      </c>
      <c r="W939" s="44">
        <f t="shared" si="397"/>
        <v>43724</v>
      </c>
      <c r="X939" s="20">
        <f t="shared" ca="1" si="398"/>
        <v>2.6845906040268794E-3</v>
      </c>
      <c r="Y939" s="20">
        <f t="shared" ca="1" si="406"/>
        <v>7.2070267112294051E-6</v>
      </c>
      <c r="Z939" s="20">
        <f t="shared" ca="1" si="407"/>
        <v>1.6769867995727646E-5</v>
      </c>
      <c r="AA939" s="20">
        <f t="shared" ca="1" si="408"/>
        <v>10.566166362173373</v>
      </c>
      <c r="AB939" s="31">
        <f t="shared" ca="1" si="409"/>
        <v>0.65556120342809587</v>
      </c>
      <c r="AC939" s="20">
        <f t="shared" ca="1" si="410"/>
        <v>964</v>
      </c>
      <c r="AD939" s="20">
        <f t="shared" ca="1" si="411"/>
        <v>0.76589825119236887</v>
      </c>
      <c r="AE939" s="20">
        <f t="shared" ca="1" si="412"/>
        <v>0.72540517765402301</v>
      </c>
      <c r="AF939" s="20">
        <f t="shared" ca="1" si="413"/>
        <v>0.65556120342809587</v>
      </c>
      <c r="AG939" s="20">
        <f t="shared" ca="1" si="401"/>
        <v>0.37211637806690362</v>
      </c>
      <c r="AH939" s="45">
        <f t="shared" ca="1" si="414"/>
        <v>0.42976049144009326</v>
      </c>
      <c r="AJ939" s="47">
        <f t="shared" si="402"/>
        <v>327</v>
      </c>
      <c r="AK939" s="46">
        <v>931</v>
      </c>
      <c r="AL939" s="46">
        <f t="shared" si="399"/>
        <v>5.7205725292270269E-2</v>
      </c>
      <c r="AM939" s="46">
        <f t="shared" si="400"/>
        <v>-5.559347488384165E-2</v>
      </c>
      <c r="AN939" s="46">
        <f t="shared" ca="1" si="415"/>
        <v>-5.002744937196444E-2</v>
      </c>
      <c r="AO939" s="94">
        <f t="shared" ca="1" si="416"/>
        <v>-2.1120913633664994E-2</v>
      </c>
      <c r="AP939" s="46">
        <f t="shared" ca="1" si="403"/>
        <v>5.3097660589593074E-2</v>
      </c>
      <c r="AQ939" s="47">
        <f t="shared" ca="1" si="404"/>
        <v>-2.9829862350400919E-2</v>
      </c>
      <c r="AR939" s="90">
        <f t="shared" ca="1" si="405"/>
        <v>-3.0760532718670557E-2</v>
      </c>
      <c r="AT939" s="67">
        <f t="shared" si="417"/>
        <v>-0.53960396039603964</v>
      </c>
      <c r="AU939" s="56">
        <f t="shared" ca="1" si="418"/>
        <v>-1.5213386636116395E-3</v>
      </c>
      <c r="AV939" s="57">
        <f t="shared" ca="1" si="419"/>
        <v>-5.105788647122169E-4</v>
      </c>
    </row>
    <row r="940" spans="2:48" x14ac:dyDescent="0.2">
      <c r="B940" s="3">
        <v>39251</v>
      </c>
      <c r="C940" s="4">
        <v>1531.0500489999999</v>
      </c>
      <c r="D940" s="4">
        <v>910.03997800000002</v>
      </c>
      <c r="E940" s="4">
        <v>846.28002900000001</v>
      </c>
      <c r="F940" s="4">
        <v>81.239998</v>
      </c>
      <c r="G940" s="4">
        <v>97.959998999999996</v>
      </c>
      <c r="I940" s="77">
        <v>39251</v>
      </c>
      <c r="J940" s="78">
        <f t="shared" si="392"/>
        <v>-1.2133686640086612E-3</v>
      </c>
      <c r="K940" s="78">
        <f t="shared" si="393"/>
        <v>-2.1381945211920747E-3</v>
      </c>
      <c r="L940" s="78">
        <f t="shared" si="394"/>
        <v>-2.2518221100182646E-3</v>
      </c>
      <c r="M940" s="78">
        <f t="shared" si="395"/>
        <v>5.569959084416847E-3</v>
      </c>
      <c r="N940" s="79">
        <f t="shared" si="396"/>
        <v>7.1508837179570491E-4</v>
      </c>
      <c r="P940" s="74">
        <v>43728</v>
      </c>
      <c r="Q940" s="75">
        <v>-4.8955766146197436E-3</v>
      </c>
      <c r="R940" s="75">
        <v>-2.5748176156131061E-3</v>
      </c>
      <c r="S940" s="75">
        <v>-1.0950969482332884E-3</v>
      </c>
      <c r="T940" s="75">
        <v>-2.2827728242699129E-3</v>
      </c>
      <c r="U940" s="76">
        <v>3.644084905446955E-3</v>
      </c>
      <c r="W940" s="42">
        <f t="shared" si="397"/>
        <v>43725</v>
      </c>
      <c r="X940" s="19">
        <f t="shared" ca="1" si="398"/>
        <v>1.517161940638168E-3</v>
      </c>
      <c r="Y940" s="46">
        <f t="shared" ca="1" si="406"/>
        <v>2.3017803541209718E-6</v>
      </c>
      <c r="Z940" s="19">
        <f t="shared" ca="1" si="407"/>
        <v>1.459505448314519E-5</v>
      </c>
      <c r="AA940" s="46">
        <f t="shared" ca="1" si="408"/>
        <v>10.977118210414012</v>
      </c>
      <c r="AB940" s="47">
        <f t="shared" ca="1" si="409"/>
        <v>0.39712669294628661</v>
      </c>
      <c r="AC940" s="46">
        <f t="shared" ca="1" si="410"/>
        <v>830</v>
      </c>
      <c r="AD940" s="46">
        <f t="shared" ca="1" si="411"/>
        <v>0.65937996820349765</v>
      </c>
      <c r="AE940" s="46">
        <f t="shared" ca="1" si="412"/>
        <v>0.41077154009307287</v>
      </c>
      <c r="AF940" s="46">
        <f t="shared" ca="1" si="413"/>
        <v>0.39712669294628661</v>
      </c>
      <c r="AG940" s="46">
        <f t="shared" ca="1" si="401"/>
        <v>0.12360773278030059</v>
      </c>
      <c r="AH940" s="48">
        <f t="shared" ca="1" si="414"/>
        <v>0.15770961025045416</v>
      </c>
      <c r="AJ940" s="31">
        <f t="shared" si="402"/>
        <v>326</v>
      </c>
      <c r="AK940" s="20">
        <v>932</v>
      </c>
      <c r="AL940" s="20">
        <f t="shared" si="399"/>
        <v>5.7205725292270269E-2</v>
      </c>
      <c r="AM940" s="20">
        <f t="shared" si="400"/>
        <v>-5.559347488384165E-2</v>
      </c>
      <c r="AN940" s="20">
        <f t="shared" ca="1" si="415"/>
        <v>-7.0583893197944364E-2</v>
      </c>
      <c r="AO940" s="20">
        <f t="shared" ca="1" si="416"/>
        <v>-2.0832926152739581E-3</v>
      </c>
      <c r="AP940" s="20">
        <f t="shared" ca="1" si="403"/>
        <v>-2.9500881539350744E-2</v>
      </c>
      <c r="AQ940" s="31">
        <f t="shared" ca="1" si="404"/>
        <v>-4.0070415238914665E-4</v>
      </c>
      <c r="AR940" s="89">
        <f t="shared" ca="1" si="405"/>
        <v>3.8307367077168079E-3</v>
      </c>
      <c r="AT940" s="64">
        <f t="shared" si="417"/>
        <v>-0.53618421052631582</v>
      </c>
      <c r="AU940" s="65">
        <f t="shared" ca="1" si="418"/>
        <v>-4.6664219700857012E-4</v>
      </c>
      <c r="AV940" s="66">
        <f t="shared" ca="1" si="419"/>
        <v>-7.8682586414058829E-6</v>
      </c>
    </row>
    <row r="941" spans="2:48" x14ac:dyDescent="0.2">
      <c r="B941" s="3">
        <v>39252</v>
      </c>
      <c r="C941" s="4">
        <v>1533.6999510000001</v>
      </c>
      <c r="D941" s="4">
        <v>908.65002400000003</v>
      </c>
      <c r="E941" s="4">
        <v>848.34002699999996</v>
      </c>
      <c r="F941" s="4">
        <v>81.319999999999993</v>
      </c>
      <c r="G941" s="4">
        <v>98.269997000000004</v>
      </c>
      <c r="I941" s="74">
        <v>39252</v>
      </c>
      <c r="J941" s="75">
        <f t="shared" si="392"/>
        <v>1.7307742498234367E-3</v>
      </c>
      <c r="K941" s="75">
        <f t="shared" si="393"/>
        <v>-1.5273548784688542E-3</v>
      </c>
      <c r="L941" s="75">
        <f t="shared" si="394"/>
        <v>2.4341800933600317E-3</v>
      </c>
      <c r="M941" s="75">
        <f t="shared" si="395"/>
        <v>9.8476122562180814E-4</v>
      </c>
      <c r="N941" s="76">
        <f t="shared" si="396"/>
        <v>3.1645365778332373E-3</v>
      </c>
      <c r="P941" s="77">
        <v>43731</v>
      </c>
      <c r="Q941" s="78">
        <v>-9.6935898360779585E-5</v>
      </c>
      <c r="R941" s="78">
        <v>1.6403760980924225E-3</v>
      </c>
      <c r="S941" s="78">
        <v>-9.6810406108563179E-4</v>
      </c>
      <c r="T941" s="78">
        <v>-2.593029365253947E-3</v>
      </c>
      <c r="U941" s="79">
        <v>4.4281793203706555E-4</v>
      </c>
      <c r="W941" s="44">
        <f t="shared" si="397"/>
        <v>43726</v>
      </c>
      <c r="X941" s="20">
        <f t="shared" ca="1" si="398"/>
        <v>1.1584120374406612E-3</v>
      </c>
      <c r="Y941" s="20">
        <f t="shared" ca="1" si="406"/>
        <v>1.3419184484874239E-6</v>
      </c>
      <c r="Z941" s="20">
        <f t="shared" ca="1" si="407"/>
        <v>1.1706948910496543E-5</v>
      </c>
      <c r="AA941" s="20">
        <f t="shared" ca="1" si="408"/>
        <v>11.240702163017351</v>
      </c>
      <c r="AB941" s="31">
        <f t="shared" ca="1" si="409"/>
        <v>0.33856432988752422</v>
      </c>
      <c r="AC941" s="20">
        <f t="shared" ca="1" si="410"/>
        <v>797</v>
      </c>
      <c r="AD941" s="20">
        <f t="shared" ca="1" si="411"/>
        <v>0.63314785373608906</v>
      </c>
      <c r="AE941" s="20">
        <f t="shared" ca="1" si="412"/>
        <v>0.34020215884184207</v>
      </c>
      <c r="AF941" s="20">
        <f t="shared" ca="1" si="413"/>
        <v>0.33856432988752422</v>
      </c>
      <c r="AG941" s="20">
        <f t="shared" ca="1" si="401"/>
        <v>8.5858699134567618E-2</v>
      </c>
      <c r="AH941" s="45">
        <f t="shared" ca="1" si="414"/>
        <v>0.11462580547218833</v>
      </c>
      <c r="AJ941" s="47">
        <f t="shared" si="402"/>
        <v>325</v>
      </c>
      <c r="AK941" s="46">
        <v>933</v>
      </c>
      <c r="AL941" s="46">
        <f t="shared" si="399"/>
        <v>5.7205725292270269E-2</v>
      </c>
      <c r="AM941" s="46">
        <f t="shared" si="400"/>
        <v>-5.559347488384165E-2</v>
      </c>
      <c r="AN941" s="46">
        <f t="shared" ca="1" si="415"/>
        <v>-8.8537502739037321E-2</v>
      </c>
      <c r="AO941" s="94">
        <f t="shared" ca="1" si="416"/>
        <v>4.0448534246209623E-2</v>
      </c>
      <c r="AP941" s="46">
        <f t="shared" ca="1" si="403"/>
        <v>-4.8178905652957751E-2</v>
      </c>
      <c r="AQ941" s="47">
        <f t="shared" ca="1" si="404"/>
        <v>-1.1762043269284464E-2</v>
      </c>
      <c r="AR941" s="90">
        <f t="shared" ca="1" si="405"/>
        <v>-8.5268205196774392E-3</v>
      </c>
      <c r="AT941" s="67">
        <f t="shared" si="417"/>
        <v>-0.53278688524590168</v>
      </c>
      <c r="AU941" s="56">
        <f t="shared" ca="1" si="418"/>
        <v>-1.2367086208572072E-3</v>
      </c>
      <c r="AV941" s="57">
        <f t="shared" ca="1" si="419"/>
        <v>-3.8737159273454884E-5</v>
      </c>
    </row>
    <row r="942" spans="2:48" x14ac:dyDescent="0.2">
      <c r="B942" s="3">
        <v>39253</v>
      </c>
      <c r="C942" s="4">
        <v>1512.839966</v>
      </c>
      <c r="D942" s="4">
        <v>899.34997599999997</v>
      </c>
      <c r="E942" s="4">
        <v>836.17999299999997</v>
      </c>
      <c r="F942" s="4">
        <v>80.360000999999997</v>
      </c>
      <c r="G942" s="4">
        <v>97.970000999999996</v>
      </c>
      <c r="I942" s="77">
        <v>39253</v>
      </c>
      <c r="J942" s="78">
        <f t="shared" si="392"/>
        <v>-1.3601086044502358E-2</v>
      </c>
      <c r="K942" s="78">
        <f t="shared" si="393"/>
        <v>-1.023501651280434E-2</v>
      </c>
      <c r="L942" s="78">
        <f t="shared" si="394"/>
        <v>-1.4333915190824772E-2</v>
      </c>
      <c r="M942" s="78">
        <f t="shared" si="395"/>
        <v>-1.1805201672405268E-2</v>
      </c>
      <c r="N942" s="79">
        <f t="shared" si="396"/>
        <v>-3.0527730656184637E-3</v>
      </c>
      <c r="P942" s="74">
        <v>43732</v>
      </c>
      <c r="Q942" s="75">
        <v>-8.4163711088132698E-3</v>
      </c>
      <c r="R942" s="75">
        <v>-1.1371578885400462E-2</v>
      </c>
      <c r="S942" s="75">
        <v>-1.5825467030322473E-2</v>
      </c>
      <c r="T942" s="75">
        <v>-3.8232146172689188E-3</v>
      </c>
      <c r="U942" s="76">
        <v>2.7440736235808949E-3</v>
      </c>
      <c r="W942" s="42">
        <f t="shared" si="397"/>
        <v>43727</v>
      </c>
      <c r="X942" s="19">
        <f t="shared" ca="1" si="398"/>
        <v>1.4241566786676819E-3</v>
      </c>
      <c r="Y942" s="46">
        <f t="shared" ca="1" si="406"/>
        <v>2.0282222453937632E-6</v>
      </c>
      <c r="Z942" s="19">
        <f t="shared" ca="1" si="407"/>
        <v>9.3225747613231436E-6</v>
      </c>
      <c r="AA942" s="46">
        <f t="shared" ca="1" si="408"/>
        <v>11.365511396513648</v>
      </c>
      <c r="AB942" s="47">
        <f t="shared" ca="1" si="409"/>
        <v>0.46643360616693136</v>
      </c>
      <c r="AC942" s="46">
        <f t="shared" ca="1" si="410"/>
        <v>865</v>
      </c>
      <c r="AD942" s="46">
        <f t="shared" ca="1" si="411"/>
        <v>0.68720190779014312</v>
      </c>
      <c r="AE942" s="46">
        <f t="shared" ca="1" si="412"/>
        <v>0.48793457364488368</v>
      </c>
      <c r="AF942" s="46">
        <f t="shared" ca="1" si="413"/>
        <v>0.46643360616693136</v>
      </c>
      <c r="AG942" s="46">
        <f t="shared" ca="1" si="401"/>
        <v>0.17714487956823263</v>
      </c>
      <c r="AH942" s="48">
        <f t="shared" ca="1" si="414"/>
        <v>0.21756030896188808</v>
      </c>
      <c r="AJ942" s="31">
        <f t="shared" si="402"/>
        <v>324</v>
      </c>
      <c r="AK942" s="20">
        <v>934</v>
      </c>
      <c r="AL942" s="20">
        <f t="shared" si="399"/>
        <v>5.7205725292270269E-2</v>
      </c>
      <c r="AM942" s="20">
        <f t="shared" si="400"/>
        <v>-5.559347488384165E-2</v>
      </c>
      <c r="AN942" s="20">
        <f t="shared" ca="1" si="415"/>
        <v>-6.3331702572015439E-2</v>
      </c>
      <c r="AO942" s="20">
        <f t="shared" ca="1" si="416"/>
        <v>0.10842172959211564</v>
      </c>
      <c r="AP942" s="20">
        <f t="shared" ca="1" si="403"/>
        <v>-0.10089718457638949</v>
      </c>
      <c r="AQ942" s="31">
        <f t="shared" ca="1" si="404"/>
        <v>5.7852403254473175E-2</v>
      </c>
      <c r="AR942" s="89">
        <f t="shared" ca="1" si="405"/>
        <v>6.1351693169930478E-2</v>
      </c>
      <c r="AT942" s="64">
        <f t="shared" si="417"/>
        <v>-0.52941176470588236</v>
      </c>
      <c r="AU942" s="65">
        <f t="shared" ca="1" si="418"/>
        <v>-5.389539805822241E-3</v>
      </c>
      <c r="AV942" s="66">
        <f t="shared" ca="1" si="419"/>
        <v>-1.9927218996091556E-3</v>
      </c>
    </row>
    <row r="943" spans="2:48" x14ac:dyDescent="0.2">
      <c r="B943" s="3">
        <v>39254</v>
      </c>
      <c r="C943" s="4">
        <v>1522.1899410000001</v>
      </c>
      <c r="D943" s="4">
        <v>905.65002400000003</v>
      </c>
      <c r="E943" s="4">
        <v>839.80999799999995</v>
      </c>
      <c r="F943" s="4">
        <v>81.089995999999999</v>
      </c>
      <c r="G943" s="4">
        <v>97.849997999999999</v>
      </c>
      <c r="I943" s="74">
        <v>39254</v>
      </c>
      <c r="J943" s="75">
        <f t="shared" si="392"/>
        <v>6.18041247596184E-3</v>
      </c>
      <c r="K943" s="75">
        <f t="shared" si="393"/>
        <v>7.005112768246809E-3</v>
      </c>
      <c r="L943" s="75">
        <f t="shared" si="394"/>
        <v>4.3411765772778813E-3</v>
      </c>
      <c r="M943" s="75">
        <f t="shared" si="395"/>
        <v>9.0840591204074585E-3</v>
      </c>
      <c r="N943" s="76">
        <f t="shared" si="396"/>
        <v>-1.2248953636327612E-3</v>
      </c>
      <c r="P943" s="77">
        <v>43733</v>
      </c>
      <c r="Q943" s="78">
        <v>6.1585715622126461E-3</v>
      </c>
      <c r="R943" s="78">
        <v>1.1294711161815877E-2</v>
      </c>
      <c r="S943" s="78">
        <v>1.1124262924396328E-2</v>
      </c>
      <c r="T943" s="78">
        <v>-2.9168253441331322E-3</v>
      </c>
      <c r="U943" s="79">
        <v>-4.149020163744974E-3</v>
      </c>
      <c r="W943" s="44">
        <f t="shared" si="397"/>
        <v>43728</v>
      </c>
      <c r="X943" s="20">
        <f t="shared" ca="1" si="398"/>
        <v>3.644084905446955E-3</v>
      </c>
      <c r="Y943" s="20">
        <f t="shared" ca="1" si="406"/>
        <v>1.3279354798106343E-5</v>
      </c>
      <c r="Z943" s="20">
        <f t="shared" ca="1" si="407"/>
        <v>7.7403790977941437E-6</v>
      </c>
      <c r="AA943" s="20">
        <f t="shared" ca="1" si="408"/>
        <v>10.053465006230878</v>
      </c>
      <c r="AB943" s="31">
        <f t="shared" ca="1" si="409"/>
        <v>1.3098071943183178</v>
      </c>
      <c r="AC943" s="20">
        <f t="shared" ca="1" si="410"/>
        <v>1163</v>
      </c>
      <c r="AD943" s="20">
        <f t="shared" ca="1" si="411"/>
        <v>0.92408585055643877</v>
      </c>
      <c r="AE943" s="20">
        <f t="shared" ca="1" si="412"/>
        <v>1.4331033687034769</v>
      </c>
      <c r="AF943" s="20">
        <f t="shared" ca="1" si="413"/>
        <v>1.3098071943183178</v>
      </c>
      <c r="AG943" s="20">
        <f t="shared" ca="1" si="401"/>
        <v>1.5983518693959584</v>
      </c>
      <c r="AH943" s="45">
        <f t="shared" ca="1" si="414"/>
        <v>1.7155948862880241</v>
      </c>
      <c r="AJ943" s="47">
        <f t="shared" si="402"/>
        <v>323</v>
      </c>
      <c r="AK943" s="46">
        <v>935</v>
      </c>
      <c r="AL943" s="46">
        <f t="shared" si="399"/>
        <v>5.7205725292270269E-2</v>
      </c>
      <c r="AM943" s="46">
        <f t="shared" si="400"/>
        <v>-5.559347488384165E-2</v>
      </c>
      <c r="AN943" s="46">
        <f t="shared" ca="1" si="415"/>
        <v>0.10907488132662019</v>
      </c>
      <c r="AO943" s="94">
        <f t="shared" ca="1" si="416"/>
        <v>-7.5813975501814873E-3</v>
      </c>
      <c r="AP943" s="46">
        <f t="shared" ca="1" si="403"/>
        <v>5.0133158758594747E-2</v>
      </c>
      <c r="AQ943" s="47">
        <f t="shared" ca="1" si="404"/>
        <v>-1.3548960166543698E-2</v>
      </c>
      <c r="AR943" s="90">
        <f t="shared" ca="1" si="405"/>
        <v>-9.3294422820417739E-3</v>
      </c>
      <c r="AT943" s="67">
        <f t="shared" si="417"/>
        <v>-0.52605863192182412</v>
      </c>
      <c r="AU943" s="56">
        <f t="shared" ca="1" si="418"/>
        <v>-1.3221608389217788E-3</v>
      </c>
      <c r="AV943" s="57">
        <f t="shared" ca="1" si="419"/>
        <v>-4.5787350706751584E-5</v>
      </c>
    </row>
    <row r="944" spans="2:48" x14ac:dyDescent="0.2">
      <c r="B944" s="3">
        <v>39255</v>
      </c>
      <c r="C944" s="4">
        <v>1502.5600589999999</v>
      </c>
      <c r="D944" s="4">
        <v>896.419983</v>
      </c>
      <c r="E944" s="4">
        <v>834.75</v>
      </c>
      <c r="F944" s="4">
        <v>79.970000999999996</v>
      </c>
      <c r="G944" s="4">
        <v>98.080001999999993</v>
      </c>
      <c r="I944" s="77">
        <v>39255</v>
      </c>
      <c r="J944" s="78">
        <f t="shared" si="392"/>
        <v>-1.2895816396674099E-2</v>
      </c>
      <c r="K944" s="78">
        <f t="shared" si="393"/>
        <v>-1.0191620113069226E-2</v>
      </c>
      <c r="L944" s="78">
        <f t="shared" si="394"/>
        <v>-6.0251699932726338E-3</v>
      </c>
      <c r="M944" s="78">
        <f t="shared" si="395"/>
        <v>-1.3811753055210447E-2</v>
      </c>
      <c r="N944" s="79">
        <f t="shared" si="396"/>
        <v>2.3505774624542545E-3</v>
      </c>
      <c r="P944" s="74">
        <v>43734</v>
      </c>
      <c r="Q944" s="75">
        <v>-2.4289164070183224E-3</v>
      </c>
      <c r="R944" s="75">
        <v>-5.3712239772181012E-3</v>
      </c>
      <c r="S944" s="75">
        <v>-1.1169553240209405E-2</v>
      </c>
      <c r="T944" s="75">
        <v>3.6952272684479216E-3</v>
      </c>
      <c r="U944" s="76">
        <v>1.6842656091528953E-3</v>
      </c>
      <c r="W944" s="42">
        <f t="shared" si="397"/>
        <v>43731</v>
      </c>
      <c r="X944" s="19">
        <f t="shared" ca="1" si="398"/>
        <v>4.4281793203706555E-4</v>
      </c>
      <c r="Y944" s="46">
        <f t="shared" ca="1" si="406"/>
        <v>1.9608772093358322E-7</v>
      </c>
      <c r="Z944" s="19">
        <f t="shared" ca="1" si="407"/>
        <v>9.5107367169373453E-6</v>
      </c>
      <c r="AA944" s="46">
        <f t="shared" ca="1" si="408"/>
        <v>11.542471705585015</v>
      </c>
      <c r="AB944" s="47">
        <f t="shared" ca="1" si="409"/>
        <v>0.1435879911969275</v>
      </c>
      <c r="AC944" s="46">
        <f t="shared" ca="1" si="410"/>
        <v>671</v>
      </c>
      <c r="AD944" s="46">
        <f t="shared" ca="1" si="411"/>
        <v>0.53298887122416538</v>
      </c>
      <c r="AE944" s="46">
        <f t="shared" ca="1" si="412"/>
        <v>8.2785300441016701E-2</v>
      </c>
      <c r="AF944" s="46">
        <f t="shared" ca="1" si="413"/>
        <v>0.1435879911969275</v>
      </c>
      <c r="AG944" s="46">
        <f t="shared" ca="1" si="401"/>
        <v>9.6118832211850077E-3</v>
      </c>
      <c r="AH944" s="48">
        <f t="shared" ca="1" si="414"/>
        <v>2.0617511215968928E-2</v>
      </c>
      <c r="AJ944" s="31">
        <f t="shared" si="402"/>
        <v>322</v>
      </c>
      <c r="AK944" s="20">
        <v>936</v>
      </c>
      <c r="AL944" s="20">
        <f t="shared" si="399"/>
        <v>5.7205725292270269E-2</v>
      </c>
      <c r="AM944" s="20">
        <f t="shared" si="400"/>
        <v>-5.559347488384165E-2</v>
      </c>
      <c r="AN944" s="20">
        <f t="shared" ca="1" si="415"/>
        <v>1.7671175784983374E-2</v>
      </c>
      <c r="AO944" s="20">
        <f t="shared" ca="1" si="416"/>
        <v>-4.6747260985165696E-3</v>
      </c>
      <c r="AP944" s="20">
        <f t="shared" ca="1" si="403"/>
        <v>2.5765697802905024E-2</v>
      </c>
      <c r="AQ944" s="31">
        <f t="shared" ca="1" si="404"/>
        <v>3.5700186168821542E-2</v>
      </c>
      <c r="AR944" s="89">
        <f t="shared" ca="1" si="405"/>
        <v>3.6997005565421681E-2</v>
      </c>
      <c r="AT944" s="64">
        <f t="shared" si="417"/>
        <v>-0.52272727272727271</v>
      </c>
      <c r="AU944" s="65">
        <f t="shared" ca="1" si="418"/>
        <v>-3.4702357307328112E-4</v>
      </c>
      <c r="AV944" s="66">
        <f t="shared" ca="1" si="419"/>
        <v>-7.1549781087682689E-4</v>
      </c>
    </row>
    <row r="945" spans="2:48" x14ac:dyDescent="0.2">
      <c r="B945" s="3">
        <v>39258</v>
      </c>
      <c r="C945" s="4">
        <v>1497.73999</v>
      </c>
      <c r="D945" s="4">
        <v>890.09997599999997</v>
      </c>
      <c r="E945" s="4">
        <v>827.46002199999998</v>
      </c>
      <c r="F945" s="4">
        <v>79.949996999999996</v>
      </c>
      <c r="G945" s="4">
        <v>98.169998000000007</v>
      </c>
      <c r="I945" s="74">
        <v>39258</v>
      </c>
      <c r="J945" s="75">
        <f t="shared" si="392"/>
        <v>-3.2079043836742076E-3</v>
      </c>
      <c r="K945" s="75">
        <f t="shared" si="393"/>
        <v>-7.0502745586384728E-3</v>
      </c>
      <c r="L945" s="75">
        <f t="shared" si="394"/>
        <v>-8.7331272836178725E-3</v>
      </c>
      <c r="M945" s="75">
        <f t="shared" si="395"/>
        <v>-2.5014380079850361E-4</v>
      </c>
      <c r="N945" s="76">
        <f t="shared" si="396"/>
        <v>9.1757746905443086E-4</v>
      </c>
      <c r="P945" s="77">
        <v>43735</v>
      </c>
      <c r="Q945" s="78">
        <v>-5.3163524485954289E-3</v>
      </c>
      <c r="R945" s="78">
        <v>-7.3465160601604148E-3</v>
      </c>
      <c r="S945" s="78">
        <v>-8.3804375892594703E-3</v>
      </c>
      <c r="T945" s="78">
        <v>-3.3747659648792542E-3</v>
      </c>
      <c r="U945" s="79">
        <v>1.2389292035398503E-3</v>
      </c>
      <c r="W945" s="44">
        <f t="shared" si="397"/>
        <v>43732</v>
      </c>
      <c r="X945" s="20">
        <f t="shared" ca="1" si="398"/>
        <v>2.7440736235808949E-3</v>
      </c>
      <c r="Y945" s="20">
        <f t="shared" ca="1" si="406"/>
        <v>7.5299400516323832E-6</v>
      </c>
      <c r="Z945" s="20">
        <f t="shared" ca="1" si="407"/>
        <v>7.400762816302883E-6</v>
      </c>
      <c r="AA945" s="20">
        <f t="shared" ca="1" si="408"/>
        <v>10.796472895905888</v>
      </c>
      <c r="AB945" s="31">
        <f t="shared" ca="1" si="409"/>
        <v>1.0086895379039109</v>
      </c>
      <c r="AC945" s="20">
        <f t="shared" ca="1" si="410"/>
        <v>1090</v>
      </c>
      <c r="AD945" s="20">
        <f t="shared" ca="1" si="411"/>
        <v>0.86605723370429255</v>
      </c>
      <c r="AE945" s="20">
        <f t="shared" ca="1" si="412"/>
        <v>1.1079450857967366</v>
      </c>
      <c r="AF945" s="20">
        <f t="shared" ca="1" si="413"/>
        <v>1.0086895379039109</v>
      </c>
      <c r="AG945" s="20">
        <f t="shared" ca="1" si="401"/>
        <v>0.92764204787779525</v>
      </c>
      <c r="AH945" s="45">
        <f t="shared" ca="1" si="414"/>
        <v>1.0174545838768052</v>
      </c>
      <c r="AJ945" s="47">
        <f t="shared" si="402"/>
        <v>321</v>
      </c>
      <c r="AK945" s="46">
        <v>937</v>
      </c>
      <c r="AL945" s="46">
        <f t="shared" si="399"/>
        <v>5.7205725292270269E-2</v>
      </c>
      <c r="AM945" s="46">
        <f t="shared" si="400"/>
        <v>-5.559347488384165E-2</v>
      </c>
      <c r="AN945" s="46">
        <f t="shared" ca="1" si="415"/>
        <v>-3.5155370528769006E-2</v>
      </c>
      <c r="AO945" s="94">
        <f t="shared" ca="1" si="416"/>
        <v>7.4475553888532359E-2</v>
      </c>
      <c r="AP945" s="46">
        <f t="shared" ca="1" si="403"/>
        <v>4.2007690926708065E-2</v>
      </c>
      <c r="AQ945" s="47">
        <f t="shared" ca="1" si="404"/>
        <v>-1.6599276814792653E-2</v>
      </c>
      <c r="AR945" s="90">
        <f t="shared" ca="1" si="405"/>
        <v>-2.0032620633111963E-2</v>
      </c>
      <c r="AT945" s="67">
        <f t="shared" si="417"/>
        <v>-0.51941747572815533</v>
      </c>
      <c r="AU945" s="56">
        <f t="shared" ca="1" si="418"/>
        <v>-9.1658802125407725E-4</v>
      </c>
      <c r="AV945" s="57">
        <f t="shared" ca="1" si="419"/>
        <v>-2.0844529208266795E-4</v>
      </c>
    </row>
    <row r="946" spans="2:48" x14ac:dyDescent="0.2">
      <c r="B946" s="3">
        <v>39259</v>
      </c>
      <c r="C946" s="4">
        <v>1492.8900149999999</v>
      </c>
      <c r="D946" s="4">
        <v>887.47997999999995</v>
      </c>
      <c r="E946" s="4">
        <v>826.13000499999998</v>
      </c>
      <c r="F946" s="4">
        <v>79.550003000000004</v>
      </c>
      <c r="G946" s="4">
        <v>98.050003000000004</v>
      </c>
      <c r="I946" s="77">
        <v>39259</v>
      </c>
      <c r="J946" s="78">
        <f t="shared" si="392"/>
        <v>-3.2381955695795273E-3</v>
      </c>
      <c r="K946" s="78">
        <f t="shared" si="393"/>
        <v>-2.9434850810511814E-3</v>
      </c>
      <c r="L946" s="78">
        <f t="shared" si="394"/>
        <v>-1.6073489529866351E-3</v>
      </c>
      <c r="M946" s="78">
        <f t="shared" si="395"/>
        <v>-5.0030520951738428E-3</v>
      </c>
      <c r="N946" s="79">
        <f t="shared" si="396"/>
        <v>-1.2223184521201983E-3</v>
      </c>
      <c r="P946" s="74">
        <v>43738</v>
      </c>
      <c r="Q946" s="75">
        <v>5.0476066173305327E-3</v>
      </c>
      <c r="R946" s="75">
        <v>6.625955701893959E-3</v>
      </c>
      <c r="S946" s="75">
        <v>1.9007254538135703E-3</v>
      </c>
      <c r="T946" s="75">
        <v>3.6939817809145477E-3</v>
      </c>
      <c r="U946" s="76">
        <v>2.6514937480248398E-4</v>
      </c>
      <c r="W946" s="42">
        <f t="shared" si="397"/>
        <v>43733</v>
      </c>
      <c r="X946" s="19">
        <f t="shared" ca="1" si="398"/>
        <v>-4.149020163744974E-3</v>
      </c>
      <c r="Y946" s="46">
        <f t="shared" ca="1" si="406"/>
        <v>1.7214368319162372E-5</v>
      </c>
      <c r="Z946" s="19">
        <f t="shared" ca="1" si="407"/>
        <v>7.7578757105895638E-6</v>
      </c>
      <c r="AA946" s="46">
        <f t="shared" ca="1" si="408"/>
        <v>9.5478481414053267</v>
      </c>
      <c r="AB946" s="47">
        <f t="shared" ca="1" si="409"/>
        <v>-1.4896153424542802</v>
      </c>
      <c r="AC946" s="46">
        <f t="shared" ca="1" si="410"/>
        <v>69</v>
      </c>
      <c r="AD946" s="46">
        <f t="shared" ca="1" si="411"/>
        <v>5.4451510333863272E-2</v>
      </c>
      <c r="AE946" s="46">
        <f t="shared" ca="1" si="412"/>
        <v>-1.6031432978078279</v>
      </c>
      <c r="AF946" s="46">
        <f t="shared" ca="1" si="413"/>
        <v>-1.4896153424542802</v>
      </c>
      <c r="AG946" s="46">
        <f t="shared" ca="1" si="401"/>
        <v>2.3567258092608188</v>
      </c>
      <c r="AH946" s="48">
        <f t="shared" ca="1" si="414"/>
        <v>2.2189538684751828</v>
      </c>
      <c r="AJ946" s="31">
        <f t="shared" si="402"/>
        <v>320</v>
      </c>
      <c r="AK946" s="20">
        <v>938</v>
      </c>
      <c r="AL946" s="20">
        <f t="shared" si="399"/>
        <v>5.7205725292270269E-2</v>
      </c>
      <c r="AM946" s="20">
        <f t="shared" si="400"/>
        <v>-5.559347488384165E-2</v>
      </c>
      <c r="AN946" s="20">
        <f t="shared" ca="1" si="415"/>
        <v>2.3802260760057863E-2</v>
      </c>
      <c r="AO946" s="20">
        <f t="shared" ca="1" si="416"/>
        <v>0.12152047413890721</v>
      </c>
      <c r="AP946" s="20">
        <f t="shared" ca="1" si="403"/>
        <v>-6.3180416159673188E-3</v>
      </c>
      <c r="AQ946" s="31">
        <f t="shared" ca="1" si="404"/>
        <v>3.113609356157667E-3</v>
      </c>
      <c r="AR946" s="89">
        <f t="shared" ca="1" si="405"/>
        <v>3.060575585611687E-3</v>
      </c>
      <c r="AT946" s="64">
        <f t="shared" si="417"/>
        <v>-0.5161290322580645</v>
      </c>
      <c r="AU946" s="65">
        <f t="shared" ca="1" si="418"/>
        <v>-2.0602657992823188E-5</v>
      </c>
      <c r="AV946" s="66">
        <f t="shared" ca="1" si="419"/>
        <v>-4.834644085286359E-6</v>
      </c>
    </row>
    <row r="947" spans="2:48" x14ac:dyDescent="0.2">
      <c r="B947" s="3">
        <v>39260</v>
      </c>
      <c r="C947" s="4">
        <v>1506.339966</v>
      </c>
      <c r="D947" s="4">
        <v>897.30999799999995</v>
      </c>
      <c r="E947" s="4">
        <v>838.46002199999998</v>
      </c>
      <c r="F947" s="4">
        <v>80.120002999999997</v>
      </c>
      <c r="G947" s="4">
        <v>98.239998</v>
      </c>
      <c r="I947" s="74">
        <v>39260</v>
      </c>
      <c r="J947" s="75">
        <f t="shared" si="392"/>
        <v>9.0093381728459446E-3</v>
      </c>
      <c r="K947" s="75">
        <f t="shared" si="393"/>
        <v>1.1076326476682883E-2</v>
      </c>
      <c r="L947" s="75">
        <f t="shared" si="394"/>
        <v>1.4925032289560767E-2</v>
      </c>
      <c r="M947" s="75">
        <f t="shared" si="395"/>
        <v>7.1653045695044557E-3</v>
      </c>
      <c r="N947" s="76">
        <f t="shared" si="396"/>
        <v>1.9377357897683708E-3</v>
      </c>
      <c r="P947" s="77">
        <v>43739</v>
      </c>
      <c r="Q947" s="78">
        <v>-1.225837329514293E-2</v>
      </c>
      <c r="R947" s="78">
        <v>-1.8321016164682902E-2</v>
      </c>
      <c r="S947" s="78">
        <v>-1.9653755225761873E-2</v>
      </c>
      <c r="T947" s="78">
        <v>-9.814430452605943E-3</v>
      </c>
      <c r="U947" s="79">
        <v>-4.4176902786558127E-4</v>
      </c>
      <c r="W947" s="44">
        <f t="shared" si="397"/>
        <v>43734</v>
      </c>
      <c r="X947" s="20">
        <f t="shared" ca="1" si="398"/>
        <v>1.6842656091528953E-3</v>
      </c>
      <c r="Y947" s="20">
        <f t="shared" ca="1" si="406"/>
        <v>2.8367506421751736E-6</v>
      </c>
      <c r="Z947" s="20">
        <f t="shared" ca="1" si="407"/>
        <v>1.0551637536492194E-5</v>
      </c>
      <c r="AA947" s="20">
        <f t="shared" ca="1" si="408"/>
        <v>11.190384905741626</v>
      </c>
      <c r="AB947" s="31">
        <f t="shared" ca="1" si="409"/>
        <v>0.51850225420563456</v>
      </c>
      <c r="AC947" s="20">
        <f t="shared" ca="1" si="410"/>
        <v>894</v>
      </c>
      <c r="AD947" s="20">
        <f t="shared" ca="1" si="411"/>
        <v>0.71025437201907793</v>
      </c>
      <c r="AE947" s="20">
        <f t="shared" ca="1" si="412"/>
        <v>0.55412798960505361</v>
      </c>
      <c r="AF947" s="20">
        <f t="shared" ca="1" si="413"/>
        <v>0.51850225420563456</v>
      </c>
      <c r="AG947" s="20">
        <f t="shared" ca="1" si="401"/>
        <v>0.22368593568248288</v>
      </c>
      <c r="AH947" s="45">
        <f t="shared" ca="1" si="414"/>
        <v>0.26884458761632446</v>
      </c>
      <c r="AJ947" s="47">
        <f t="shared" si="402"/>
        <v>319</v>
      </c>
      <c r="AK947" s="46">
        <v>939</v>
      </c>
      <c r="AL947" s="46">
        <f t="shared" si="399"/>
        <v>5.7205725292270269E-2</v>
      </c>
      <c r="AM947" s="46">
        <f t="shared" si="400"/>
        <v>-5.559347488384165E-2</v>
      </c>
      <c r="AN947" s="46">
        <f t="shared" ca="1" si="415"/>
        <v>5.81591640160233E-2</v>
      </c>
      <c r="AO947" s="94">
        <f t="shared" ca="1" si="416"/>
        <v>-4.9399736371576446E-3</v>
      </c>
      <c r="AP947" s="46">
        <f t="shared" ca="1" si="403"/>
        <v>-2.0208074552829674E-2</v>
      </c>
      <c r="AQ947" s="47">
        <f t="shared" ca="1" si="404"/>
        <v>-3.6031204685003669E-2</v>
      </c>
      <c r="AR947" s="90">
        <f t="shared" ca="1" si="405"/>
        <v>-3.9253260518554926E-2</v>
      </c>
      <c r="AT947" s="67">
        <f t="shared" si="417"/>
        <v>-0.51286173633440513</v>
      </c>
      <c r="AU947" s="56">
        <f t="shared" ca="1" si="418"/>
        <v>-2.0943543795070478E-4</v>
      </c>
      <c r="AV947" s="57">
        <f t="shared" ca="1" si="419"/>
        <v>-7.9022683145767885E-4</v>
      </c>
    </row>
    <row r="948" spans="2:48" x14ac:dyDescent="0.2">
      <c r="B948" s="3">
        <v>39261</v>
      </c>
      <c r="C948" s="4">
        <v>1505.709961</v>
      </c>
      <c r="D948" s="4">
        <v>897.79998799999998</v>
      </c>
      <c r="E948" s="4">
        <v>839.03997800000002</v>
      </c>
      <c r="F948" s="4">
        <v>80.180000000000007</v>
      </c>
      <c r="G948" s="4">
        <v>98.169998000000007</v>
      </c>
      <c r="I948" s="77">
        <v>39261</v>
      </c>
      <c r="J948" s="78">
        <f t="shared" si="392"/>
        <v>-4.1823560034254768E-4</v>
      </c>
      <c r="K948" s="78">
        <f t="shared" si="393"/>
        <v>5.4606546354344125E-4</v>
      </c>
      <c r="L948" s="78">
        <f t="shared" si="394"/>
        <v>6.9169189321233778E-4</v>
      </c>
      <c r="M948" s="78">
        <f t="shared" si="395"/>
        <v>7.488392130990041E-4</v>
      </c>
      <c r="N948" s="79">
        <f t="shared" si="396"/>
        <v>-7.1254073111843078E-4</v>
      </c>
      <c r="P948" s="74">
        <v>43740</v>
      </c>
      <c r="Q948" s="75">
        <v>-1.7903203128985641E-2</v>
      </c>
      <c r="R948" s="75">
        <v>-1.378936733519253E-2</v>
      </c>
      <c r="S948" s="75">
        <v>-9.2405057491898746E-3</v>
      </c>
      <c r="T948" s="75">
        <v>-2.0442930153321874E-2</v>
      </c>
      <c r="U948" s="76">
        <v>7.0716051872805582E-4</v>
      </c>
      <c r="W948" s="42">
        <f t="shared" si="397"/>
        <v>43735</v>
      </c>
      <c r="X948" s="19">
        <f t="shared" ca="1" si="398"/>
        <v>1.2389292035398503E-3</v>
      </c>
      <c r="Y948" s="46">
        <f t="shared" ca="1" si="406"/>
        <v>1.5349455713838878E-6</v>
      </c>
      <c r="Z948" s="19">
        <f t="shared" ca="1" si="407"/>
        <v>8.8595819210380045E-6</v>
      </c>
      <c r="AA948" s="46">
        <f t="shared" ca="1" si="408"/>
        <v>11.460758385240819</v>
      </c>
      <c r="AB948" s="47">
        <f t="shared" ca="1" si="409"/>
        <v>0.41623622675300359</v>
      </c>
      <c r="AC948" s="46">
        <f t="shared" ca="1" si="410"/>
        <v>840</v>
      </c>
      <c r="AD948" s="46">
        <f t="shared" ca="1" si="411"/>
        <v>0.66732909379968208</v>
      </c>
      <c r="AE948" s="46">
        <f t="shared" ca="1" si="412"/>
        <v>0.43254987343712664</v>
      </c>
      <c r="AF948" s="46">
        <f t="shared" ca="1" si="413"/>
        <v>0.41623622675300359</v>
      </c>
      <c r="AG948" s="46">
        <f t="shared" ca="1" si="401"/>
        <v>0.13740992534882576</v>
      </c>
      <c r="AH948" s="48">
        <f t="shared" ca="1" si="414"/>
        <v>0.17325259646157781</v>
      </c>
      <c r="AJ948" s="31">
        <f t="shared" si="402"/>
        <v>318</v>
      </c>
      <c r="AK948" s="20">
        <v>940</v>
      </c>
      <c r="AL948" s="20">
        <f t="shared" si="399"/>
        <v>5.7205725292270269E-2</v>
      </c>
      <c r="AM948" s="20">
        <f t="shared" si="400"/>
        <v>-5.559347488384165E-2</v>
      </c>
      <c r="AN948" s="20">
        <f t="shared" ca="1" si="415"/>
        <v>1.6414417916894193E-2</v>
      </c>
      <c r="AO948" s="20">
        <f t="shared" ca="1" si="416"/>
        <v>-1.653433450173061E-2</v>
      </c>
      <c r="AP948" s="20">
        <f t="shared" ca="1" si="403"/>
        <v>2.2657554509350475E-2</v>
      </c>
      <c r="AQ948" s="31">
        <f t="shared" ca="1" si="404"/>
        <v>5.3986038690601312E-3</v>
      </c>
      <c r="AR948" s="89">
        <f t="shared" ca="1" si="405"/>
        <v>6.837980734553664E-3</v>
      </c>
      <c r="AT948" s="64">
        <f t="shared" si="417"/>
        <v>-0.50961538461538458</v>
      </c>
      <c r="AU948" s="65">
        <f t="shared" ca="1" si="418"/>
        <v>-2.6161858794463425E-4</v>
      </c>
      <c r="AV948" s="66">
        <f t="shared" ca="1" si="419"/>
        <v>-2.3828586229660908E-5</v>
      </c>
    </row>
    <row r="949" spans="2:48" x14ac:dyDescent="0.2">
      <c r="B949" s="3">
        <v>39262</v>
      </c>
      <c r="C949" s="4">
        <v>1503.349976</v>
      </c>
      <c r="D949" s="4">
        <v>895.51000999999997</v>
      </c>
      <c r="E949" s="4">
        <v>833.70001200000002</v>
      </c>
      <c r="F949" s="4">
        <v>80.769997000000004</v>
      </c>
      <c r="G949" s="4">
        <v>98.360000999999997</v>
      </c>
      <c r="I949" s="74">
        <v>39262</v>
      </c>
      <c r="J949" s="75">
        <f t="shared" si="392"/>
        <v>-1.5673569685576727E-3</v>
      </c>
      <c r="K949" s="75">
        <f t="shared" si="393"/>
        <v>-2.5506549683758954E-3</v>
      </c>
      <c r="L949" s="75">
        <f t="shared" si="394"/>
        <v>-6.364376120347395E-3</v>
      </c>
      <c r="M949" s="75">
        <f t="shared" si="395"/>
        <v>7.3584060863057712E-3</v>
      </c>
      <c r="N949" s="76">
        <f t="shared" si="396"/>
        <v>1.9354487508494208E-3</v>
      </c>
      <c r="P949" s="77">
        <v>43741</v>
      </c>
      <c r="Q949" s="78">
        <v>7.9719128092108783E-3</v>
      </c>
      <c r="R949" s="78">
        <v>5.7636535586327586E-3</v>
      </c>
      <c r="S949" s="78">
        <v>4.5416563446886759E-3</v>
      </c>
      <c r="T949" s="78">
        <v>6.6402845849802316E-3</v>
      </c>
      <c r="U949" s="79">
        <v>3.8869435659084593E-3</v>
      </c>
      <c r="W949" s="44">
        <f t="shared" si="397"/>
        <v>43738</v>
      </c>
      <c r="X949" s="20">
        <f t="shared" ca="1" si="398"/>
        <v>2.6514937480248398E-4</v>
      </c>
      <c r="Y949" s="20">
        <f t="shared" ca="1" si="406"/>
        <v>7.0304190958148125E-8</v>
      </c>
      <c r="Z949" s="20">
        <f t="shared" ca="1" si="407"/>
        <v>7.26947512037051E-6</v>
      </c>
      <c r="AA949" s="20">
        <f t="shared" ca="1" si="408"/>
        <v>11.822155316134085</v>
      </c>
      <c r="AB949" s="31">
        <f t="shared" ca="1" si="409"/>
        <v>9.8342009916811482E-2</v>
      </c>
      <c r="AC949" s="20">
        <f t="shared" ca="1" si="410"/>
        <v>633</v>
      </c>
      <c r="AD949" s="20">
        <f t="shared" ca="1" si="411"/>
        <v>0.50278219395866453</v>
      </c>
      <c r="AE949" s="20">
        <f t="shared" ca="1" si="412"/>
        <v>6.9739825734895849E-3</v>
      </c>
      <c r="AF949" s="20">
        <f t="shared" ca="1" si="413"/>
        <v>9.8342009916811482E-2</v>
      </c>
      <c r="AG949" s="20">
        <f t="shared" ca="1" si="401"/>
        <v>2.7872308254030809E-3</v>
      </c>
      <c r="AH949" s="45">
        <f t="shared" ca="1" si="414"/>
        <v>9.6711509144782482E-3</v>
      </c>
      <c r="AJ949" s="47">
        <f t="shared" si="402"/>
        <v>317</v>
      </c>
      <c r="AK949" s="46">
        <v>941</v>
      </c>
      <c r="AL949" s="46">
        <f t="shared" si="399"/>
        <v>5.7205725292270269E-2</v>
      </c>
      <c r="AM949" s="46">
        <f t="shared" si="400"/>
        <v>-5.559347488384165E-2</v>
      </c>
      <c r="AN949" s="46">
        <f t="shared" ca="1" si="415"/>
        <v>5.736345115556795E-2</v>
      </c>
      <c r="AO949" s="94">
        <f t="shared" ca="1" si="416"/>
        <v>1.693628572540699E-2</v>
      </c>
      <c r="AP949" s="46">
        <f t="shared" ca="1" si="403"/>
        <v>2.9966134083777289E-2</v>
      </c>
      <c r="AQ949" s="47">
        <f t="shared" ca="1" si="404"/>
        <v>-3.3454595442651516E-2</v>
      </c>
      <c r="AR949" s="90">
        <f t="shared" ca="1" si="405"/>
        <v>-3.292371901572437E-2</v>
      </c>
      <c r="AT949" s="67">
        <f t="shared" si="417"/>
        <v>-0.50638977635782745</v>
      </c>
      <c r="AU949" s="56">
        <f t="shared" ca="1" si="418"/>
        <v>-4.5472241827609157E-4</v>
      </c>
      <c r="AV949" s="57">
        <f t="shared" ca="1" si="419"/>
        <v>-5.4891197093124503E-4</v>
      </c>
    </row>
    <row r="950" spans="2:48" x14ac:dyDescent="0.2">
      <c r="B950" s="3">
        <v>39265</v>
      </c>
      <c r="C950" s="4">
        <v>1519.4300539999999</v>
      </c>
      <c r="D950" s="4">
        <v>907.40002400000003</v>
      </c>
      <c r="E950" s="4">
        <v>845.05999799999995</v>
      </c>
      <c r="F950" s="4">
        <v>81.940002000000007</v>
      </c>
      <c r="G950" s="4">
        <v>98.199996999999996</v>
      </c>
      <c r="I950" s="77">
        <v>39265</v>
      </c>
      <c r="J950" s="78">
        <f t="shared" si="392"/>
        <v>1.0696164071379183E-2</v>
      </c>
      <c r="K950" s="78">
        <f t="shared" si="393"/>
        <v>1.3277365821963358E-2</v>
      </c>
      <c r="L950" s="78">
        <f t="shared" si="394"/>
        <v>1.3625987569255229E-2</v>
      </c>
      <c r="M950" s="78">
        <f t="shared" si="395"/>
        <v>1.4485638770049766E-2</v>
      </c>
      <c r="N950" s="79">
        <f t="shared" si="396"/>
        <v>-1.626718161582783E-3</v>
      </c>
      <c r="P950" s="74">
        <v>43742</v>
      </c>
      <c r="Q950" s="75">
        <v>1.4216897600648972E-2</v>
      </c>
      <c r="R950" s="75">
        <v>1.0171835198002323E-2</v>
      </c>
      <c r="S950" s="75">
        <v>9.6545061605330072E-3</v>
      </c>
      <c r="T950" s="75">
        <v>7.8529922366262217E-3</v>
      </c>
      <c r="U950" s="76">
        <v>1.5839581272786712E-3</v>
      </c>
      <c r="W950" s="42">
        <f t="shared" si="397"/>
        <v>43739</v>
      </c>
      <c r="X950" s="19">
        <f t="shared" ca="1" si="398"/>
        <v>-4.4176902786558127E-4</v>
      </c>
      <c r="Y950" s="46">
        <f t="shared" ca="1" si="406"/>
        <v>1.9515987398130072E-7</v>
      </c>
      <c r="Z950" s="19">
        <f t="shared" ca="1" si="407"/>
        <v>5.7121451697282617E-6</v>
      </c>
      <c r="AA950" s="46">
        <f t="shared" ca="1" si="408"/>
        <v>12.038750142095688</v>
      </c>
      <c r="AB950" s="47">
        <f t="shared" ca="1" si="409"/>
        <v>-0.18483986660312651</v>
      </c>
      <c r="AC950" s="46">
        <f t="shared" ca="1" si="410"/>
        <v>480</v>
      </c>
      <c r="AD950" s="46">
        <f t="shared" ca="1" si="411"/>
        <v>0.38116057233704292</v>
      </c>
      <c r="AE950" s="46">
        <f t="shared" ca="1" si="412"/>
        <v>-0.30243412407593062</v>
      </c>
      <c r="AF950" s="46">
        <f t="shared" ca="1" si="413"/>
        <v>-0.18483986660312651</v>
      </c>
      <c r="AG950" s="46">
        <f t="shared" ca="1" si="401"/>
        <v>5.3078467214671646E-2</v>
      </c>
      <c r="AH950" s="48">
        <f t="shared" ca="1" si="414"/>
        <v>3.41657762858616E-2</v>
      </c>
      <c r="AJ950" s="31">
        <f t="shared" si="402"/>
        <v>316</v>
      </c>
      <c r="AK950" s="20">
        <v>942</v>
      </c>
      <c r="AL950" s="20">
        <f t="shared" si="399"/>
        <v>5.7205725292270269E-2</v>
      </c>
      <c r="AM950" s="20">
        <f t="shared" si="400"/>
        <v>-5.559347488384165E-2</v>
      </c>
      <c r="AN950" s="20">
        <f t="shared" ca="1" si="415"/>
        <v>0.11095017525162382</v>
      </c>
      <c r="AO950" s="20">
        <f t="shared" ca="1" si="416"/>
        <v>-2.0415232964278131E-2</v>
      </c>
      <c r="AP950" s="20">
        <f t="shared" ca="1" si="403"/>
        <v>0.11034453281671311</v>
      </c>
      <c r="AQ950" s="31">
        <f t="shared" ca="1" si="404"/>
        <v>4.729678542903859E-2</v>
      </c>
      <c r="AR950" s="89">
        <f t="shared" ca="1" si="405"/>
        <v>5.3140376377569958E-2</v>
      </c>
      <c r="AT950" s="64">
        <f t="shared" si="417"/>
        <v>-0.50318471337579618</v>
      </c>
      <c r="AU950" s="65">
        <f t="shared" ca="1" si="418"/>
        <v>-6.126734763570417E-3</v>
      </c>
      <c r="AV950" s="66">
        <f t="shared" ca="1" si="419"/>
        <v>-1.4209431116078586E-3</v>
      </c>
    </row>
    <row r="951" spans="2:48" x14ac:dyDescent="0.2">
      <c r="B951" s="3">
        <v>39266</v>
      </c>
      <c r="C951" s="4">
        <v>1524.869995</v>
      </c>
      <c r="D951" s="4">
        <v>910.65997300000004</v>
      </c>
      <c r="E951" s="4">
        <v>848.20001200000002</v>
      </c>
      <c r="F951" s="4">
        <v>82.330001999999993</v>
      </c>
      <c r="G951" s="4">
        <v>98.089995999999999</v>
      </c>
      <c r="I951" s="74">
        <v>39266</v>
      </c>
      <c r="J951" s="75">
        <f t="shared" si="392"/>
        <v>3.5802510195708489E-3</v>
      </c>
      <c r="K951" s="75">
        <f t="shared" si="393"/>
        <v>3.5926260896814851E-3</v>
      </c>
      <c r="L951" s="75">
        <f t="shared" si="394"/>
        <v>3.715729069452492E-3</v>
      </c>
      <c r="M951" s="75">
        <f t="shared" si="395"/>
        <v>4.7595800644474762E-3</v>
      </c>
      <c r="N951" s="76">
        <f t="shared" si="396"/>
        <v>-1.1201731503107572E-3</v>
      </c>
      <c r="P951" s="77">
        <v>43745</v>
      </c>
      <c r="Q951" s="78">
        <v>-4.4782947738039635E-3</v>
      </c>
      <c r="R951" s="78">
        <v>-5.1161051378943757E-3</v>
      </c>
      <c r="S951" s="78">
        <v>-1.9390365129691915E-3</v>
      </c>
      <c r="T951" s="78">
        <v>-1.2467196897841177E-3</v>
      </c>
      <c r="U951" s="79">
        <v>-2.7235810929537264E-3</v>
      </c>
      <c r="W951" s="44">
        <f t="shared" si="397"/>
        <v>43740</v>
      </c>
      <c r="X951" s="20">
        <f t="shared" ca="1" si="398"/>
        <v>7.0716051872805582E-4</v>
      </c>
      <c r="Y951" s="20">
        <f t="shared" ca="1" si="406"/>
        <v>5.0007599924773295E-7</v>
      </c>
      <c r="Z951" s="20">
        <f t="shared" ca="1" si="407"/>
        <v>4.5942665059019657E-6</v>
      </c>
      <c r="AA951" s="20">
        <f t="shared" ca="1" si="408"/>
        <v>12.181853600665763</v>
      </c>
      <c r="AB951" s="31">
        <f t="shared" ca="1" si="409"/>
        <v>0.32992096474928295</v>
      </c>
      <c r="AC951" s="20">
        <f t="shared" ca="1" si="410"/>
        <v>796</v>
      </c>
      <c r="AD951" s="20">
        <f t="shared" ca="1" si="411"/>
        <v>0.63235294117647056</v>
      </c>
      <c r="AE951" s="20">
        <f t="shared" ca="1" si="412"/>
        <v>0.33809165680420711</v>
      </c>
      <c r="AF951" s="20">
        <f t="shared" ca="1" si="413"/>
        <v>0.32992096474928295</v>
      </c>
      <c r="AG951" s="20">
        <f t="shared" ca="1" si="401"/>
        <v>8.0868108812546691E-2</v>
      </c>
      <c r="AH951" s="45">
        <f t="shared" ca="1" si="414"/>
        <v>0.10884784298109758</v>
      </c>
      <c r="AJ951" s="47">
        <f t="shared" si="402"/>
        <v>315</v>
      </c>
      <c r="AK951" s="46">
        <v>943</v>
      </c>
      <c r="AL951" s="46">
        <f t="shared" si="399"/>
        <v>5.7205725292270269E-2</v>
      </c>
      <c r="AM951" s="46">
        <f t="shared" si="400"/>
        <v>-5.559347488384165E-2</v>
      </c>
      <c r="AN951" s="46">
        <f t="shared" ca="1" si="415"/>
        <v>-1.0567339903649664E-2</v>
      </c>
      <c r="AO951" s="94">
        <f t="shared" ca="1" si="416"/>
        <v>-4.2594582457111556E-2</v>
      </c>
      <c r="AP951" s="46">
        <f t="shared" ca="1" si="403"/>
        <v>1.7948738839755368E-2</v>
      </c>
      <c r="AQ951" s="47">
        <f t="shared" ca="1" si="404"/>
        <v>1.716635541840425E-2</v>
      </c>
      <c r="AR951" s="90">
        <f t="shared" ca="1" si="405"/>
        <v>1.7451409054321118E-2</v>
      </c>
      <c r="AT951" s="67">
        <f t="shared" si="417"/>
        <v>-0.5</v>
      </c>
      <c r="AU951" s="56">
        <f t="shared" ca="1" si="418"/>
        <v>-1.6107861296887145E-4</v>
      </c>
      <c r="AV951" s="57">
        <f t="shared" ca="1" si="419"/>
        <v>-1.5227583899062055E-4</v>
      </c>
    </row>
    <row r="952" spans="2:48" x14ac:dyDescent="0.2">
      <c r="B952" s="3">
        <v>39268</v>
      </c>
      <c r="C952" s="4">
        <v>1525.400024</v>
      </c>
      <c r="D952" s="4">
        <v>910.98999000000003</v>
      </c>
      <c r="E952" s="4">
        <v>850.13000499999998</v>
      </c>
      <c r="F952" s="4">
        <v>81.919998000000007</v>
      </c>
      <c r="G952" s="4">
        <v>97.68</v>
      </c>
      <c r="I952" s="77">
        <v>39268</v>
      </c>
      <c r="J952" s="78">
        <f t="shared" si="392"/>
        <v>3.4758963173120417E-4</v>
      </c>
      <c r="K952" s="78">
        <f t="shared" si="393"/>
        <v>3.6239322006524383E-4</v>
      </c>
      <c r="L952" s="78">
        <f t="shared" si="394"/>
        <v>2.2753984587304717E-3</v>
      </c>
      <c r="M952" s="78">
        <f t="shared" si="395"/>
        <v>-4.9800071667675475E-3</v>
      </c>
      <c r="N952" s="79">
        <f t="shared" si="396"/>
        <v>-4.1797942371206995E-3</v>
      </c>
      <c r="P952" s="74">
        <v>43746</v>
      </c>
      <c r="Q952" s="75">
        <v>-1.5560819042234431E-2</v>
      </c>
      <c r="R952" s="75">
        <v>-1.7523329976165743E-2</v>
      </c>
      <c r="S952" s="75">
        <v>-1.6818153642427856E-2</v>
      </c>
      <c r="T952" s="75">
        <v>-9.3617418855823052E-3</v>
      </c>
      <c r="U952" s="76">
        <v>3.5240066333541009E-4</v>
      </c>
      <c r="W952" s="42">
        <f t="shared" si="397"/>
        <v>43741</v>
      </c>
      <c r="X952" s="19">
        <f t="shared" ca="1" si="398"/>
        <v>3.8869435659084593E-3</v>
      </c>
      <c r="Y952" s="46">
        <f t="shared" ca="1" si="406"/>
        <v>1.5108330284557169E-5</v>
      </c>
      <c r="Z952" s="19">
        <f t="shared" ca="1" si="407"/>
        <v>3.8480762452213125E-6</v>
      </c>
      <c r="AA952" s="46">
        <f t="shared" ca="1" si="408"/>
        <v>8.5417337468939021</v>
      </c>
      <c r="AB952" s="47">
        <f t="shared" ca="1" si="409"/>
        <v>1.9814649793060961</v>
      </c>
      <c r="AC952" s="46">
        <f t="shared" ca="1" si="410"/>
        <v>1236</v>
      </c>
      <c r="AD952" s="46">
        <f t="shared" ca="1" si="411"/>
        <v>0.9821144674085851</v>
      </c>
      <c r="AE952" s="46">
        <f t="shared" ca="1" si="412"/>
        <v>2.0995202439530267</v>
      </c>
      <c r="AF952" s="46">
        <f t="shared" ca="1" si="413"/>
        <v>1.9814649793060961</v>
      </c>
      <c r="AG952" s="46">
        <f t="shared" ca="1" si="401"/>
        <v>3.7477754067088784</v>
      </c>
      <c r="AH952" s="48">
        <f t="shared" ca="1" si="414"/>
        <v>3.9262034642165076</v>
      </c>
      <c r="AJ952" s="31">
        <f t="shared" si="402"/>
        <v>314</v>
      </c>
      <c r="AK952" s="20">
        <v>944</v>
      </c>
      <c r="AL952" s="20">
        <f t="shared" si="399"/>
        <v>5.7205725292270269E-2</v>
      </c>
      <c r="AM952" s="20">
        <f t="shared" si="400"/>
        <v>-5.559347488384165E-2</v>
      </c>
      <c r="AN952" s="20">
        <f t="shared" ca="1" si="415"/>
        <v>-7.4434839660700011E-2</v>
      </c>
      <c r="AO952" s="20">
        <f t="shared" ca="1" si="416"/>
        <v>-5.0531256004767836E-2</v>
      </c>
      <c r="AP952" s="20">
        <f t="shared" ca="1" si="403"/>
        <v>-7.3909431752844298E-2</v>
      </c>
      <c r="AQ952" s="31">
        <f t="shared" ca="1" si="404"/>
        <v>-5.563963947127987E-3</v>
      </c>
      <c r="AR952" s="89">
        <f t="shared" ca="1" si="405"/>
        <v>-7.2089959019413456E-3</v>
      </c>
      <c r="AT952" s="64">
        <f t="shared" si="417"/>
        <v>-0.49683544303797467</v>
      </c>
      <c r="AU952" s="65">
        <f t="shared" ca="1" si="418"/>
        <v>-2.7140153291723124E-3</v>
      </c>
      <c r="AV952" s="66">
        <f t="shared" ca="1" si="419"/>
        <v>-2.5820350128261128E-5</v>
      </c>
    </row>
    <row r="953" spans="2:48" x14ac:dyDescent="0.2">
      <c r="B953" s="3">
        <v>39269</v>
      </c>
      <c r="C953" s="4">
        <v>1530.4399410000001</v>
      </c>
      <c r="D953" s="4">
        <v>916.26000999999997</v>
      </c>
      <c r="E953" s="4">
        <v>852.30999799999995</v>
      </c>
      <c r="F953" s="4">
        <v>82.510002</v>
      </c>
      <c r="G953" s="4">
        <v>97.510002</v>
      </c>
      <c r="I953" s="74">
        <v>39269</v>
      </c>
      <c r="J953" s="75">
        <f t="shared" si="392"/>
        <v>3.3039969324138805E-3</v>
      </c>
      <c r="K953" s="75">
        <f t="shared" si="393"/>
        <v>5.7849373295527987E-3</v>
      </c>
      <c r="L953" s="75">
        <f t="shared" si="394"/>
        <v>2.564305444083188E-3</v>
      </c>
      <c r="M953" s="75">
        <f t="shared" si="395"/>
        <v>7.2021974414598162E-3</v>
      </c>
      <c r="N953" s="76">
        <f t="shared" si="396"/>
        <v>-1.7403562653563343E-3</v>
      </c>
      <c r="P953" s="77">
        <v>43747</v>
      </c>
      <c r="Q953" s="78">
        <v>9.1044922894219817E-3</v>
      </c>
      <c r="R953" s="78">
        <v>6.9484292769076477E-3</v>
      </c>
      <c r="S953" s="78">
        <v>4.6584171613486781E-3</v>
      </c>
      <c r="T953" s="78">
        <v>7.2452194914091102E-3</v>
      </c>
      <c r="U953" s="79">
        <v>-5.2844560470864861E-4</v>
      </c>
      <c r="W953" s="44">
        <f t="shared" si="397"/>
        <v>43742</v>
      </c>
      <c r="X953" s="20">
        <f t="shared" ca="1" si="398"/>
        <v>1.5839581272786712E-3</v>
      </c>
      <c r="Y953" s="20">
        <f t="shared" ca="1" si="406"/>
        <v>2.5089233489721552E-6</v>
      </c>
      <c r="Z953" s="20">
        <f t="shared" ca="1" si="407"/>
        <v>7.1130503384396675E-6</v>
      </c>
      <c r="AA953" s="20">
        <f t="shared" ca="1" si="408"/>
        <v>11.500858227740663</v>
      </c>
      <c r="AB953" s="31">
        <f t="shared" ca="1" si="409"/>
        <v>0.59390332339027607</v>
      </c>
      <c r="AC953" s="20">
        <f t="shared" ca="1" si="410"/>
        <v>938</v>
      </c>
      <c r="AD953" s="20">
        <f t="shared" ca="1" si="411"/>
        <v>0.74523052464228934</v>
      </c>
      <c r="AE953" s="20">
        <f t="shared" ca="1" si="412"/>
        <v>0.65955576231648605</v>
      </c>
      <c r="AF953" s="20">
        <f t="shared" ca="1" si="413"/>
        <v>0.59390332339027607</v>
      </c>
      <c r="AG953" s="20">
        <f t="shared" ca="1" si="401"/>
        <v>0.30069380313943544</v>
      </c>
      <c r="AH953" s="45">
        <f t="shared" ca="1" si="414"/>
        <v>0.35272115753401478</v>
      </c>
      <c r="AJ953" s="47">
        <f t="shared" si="402"/>
        <v>313</v>
      </c>
      <c r="AK953" s="46">
        <v>945</v>
      </c>
      <c r="AL953" s="46">
        <f t="shared" si="399"/>
        <v>5.7205725292270269E-2</v>
      </c>
      <c r="AM953" s="46">
        <f t="shared" si="400"/>
        <v>-5.559347488384165E-2</v>
      </c>
      <c r="AN953" s="46">
        <f t="shared" ca="1" si="415"/>
        <v>-1.5599870037460526E-2</v>
      </c>
      <c r="AO953" s="94">
        <f t="shared" ca="1" si="416"/>
        <v>-3.465193290332786E-2</v>
      </c>
      <c r="AP953" s="46">
        <f t="shared" ca="1" si="403"/>
        <v>-8.5238356295526188E-3</v>
      </c>
      <c r="AQ953" s="47">
        <f t="shared" ca="1" si="404"/>
        <v>-7.1731766010082482E-3</v>
      </c>
      <c r="AR953" s="90">
        <f t="shared" ca="1" si="405"/>
        <v>-7.6176023555439166E-3</v>
      </c>
      <c r="AT953" s="67">
        <f t="shared" si="417"/>
        <v>-0.49369085173501576</v>
      </c>
      <c r="AU953" s="56">
        <f t="shared" ca="1" si="418"/>
        <v>-3.5869490870353952E-5</v>
      </c>
      <c r="AV953" s="57">
        <f t="shared" ca="1" si="419"/>
        <v>-2.8647826415725419E-5</v>
      </c>
    </row>
    <row r="954" spans="2:48" x14ac:dyDescent="0.2">
      <c r="B954" s="3">
        <v>39272</v>
      </c>
      <c r="C954" s="4">
        <v>1531.849976</v>
      </c>
      <c r="D954" s="4">
        <v>917.27002000000005</v>
      </c>
      <c r="E954" s="4">
        <v>853.23999000000003</v>
      </c>
      <c r="F954" s="4">
        <v>82.709998999999996</v>
      </c>
      <c r="G954" s="4">
        <v>97.68</v>
      </c>
      <c r="I954" s="77">
        <v>39272</v>
      </c>
      <c r="J954" s="78">
        <f t="shared" si="392"/>
        <v>9.2132658213203266E-4</v>
      </c>
      <c r="K954" s="78">
        <f t="shared" si="393"/>
        <v>1.1023181072805734E-3</v>
      </c>
      <c r="L954" s="78">
        <f t="shared" si="394"/>
        <v>1.0911428965779701E-3</v>
      </c>
      <c r="M954" s="78">
        <f t="shared" si="395"/>
        <v>2.4239121943058031E-3</v>
      </c>
      <c r="N954" s="79">
        <f t="shared" si="396"/>
        <v>1.743390385737114E-3</v>
      </c>
      <c r="P954" s="74">
        <v>43748</v>
      </c>
      <c r="Q954" s="75">
        <v>6.4156955637247777E-3</v>
      </c>
      <c r="R954" s="75">
        <v>5.5395774254086445E-3</v>
      </c>
      <c r="S954" s="75">
        <v>3.9879578735014043E-3</v>
      </c>
      <c r="T954" s="75">
        <v>7.0367629861334997E-3</v>
      </c>
      <c r="U954" s="76">
        <v>-3.4364261773975938E-3</v>
      </c>
      <c r="W954" s="42">
        <f t="shared" si="397"/>
        <v>43745</v>
      </c>
      <c r="X954" s="19">
        <f t="shared" ca="1" si="398"/>
        <v>-2.7235810929537264E-3</v>
      </c>
      <c r="Y954" s="46">
        <f t="shared" ca="1" si="406"/>
        <v>7.417893969895015E-6</v>
      </c>
      <c r="Z954" s="19">
        <f t="shared" ca="1" si="407"/>
        <v>6.2336444812934086E-6</v>
      </c>
      <c r="AA954" s="46">
        <f t="shared" ca="1" si="408"/>
        <v>10.795572341303448</v>
      </c>
      <c r="AB954" s="47">
        <f t="shared" ca="1" si="409"/>
        <v>-1.0908606995987882</v>
      </c>
      <c r="AC954" s="46">
        <f t="shared" ca="1" si="410"/>
        <v>125</v>
      </c>
      <c r="AD954" s="46">
        <f t="shared" ca="1" si="411"/>
        <v>9.8966613672496026E-2</v>
      </c>
      <c r="AE954" s="46">
        <f t="shared" ca="1" si="412"/>
        <v>-1.2874622265847961</v>
      </c>
      <c r="AF954" s="46">
        <f t="shared" ca="1" si="413"/>
        <v>-1.0908606995987882</v>
      </c>
      <c r="AG954" s="46">
        <f t="shared" ca="1" si="401"/>
        <v>1.2914242300739605</v>
      </c>
      <c r="AH954" s="48">
        <f t="shared" ca="1" si="414"/>
        <v>1.1899770659291575</v>
      </c>
      <c r="AJ954" s="31">
        <f t="shared" si="402"/>
        <v>312</v>
      </c>
      <c r="AK954" s="20">
        <v>946</v>
      </c>
      <c r="AL954" s="20">
        <f t="shared" si="399"/>
        <v>5.7205725292270269E-2</v>
      </c>
      <c r="AM954" s="20">
        <f t="shared" si="400"/>
        <v>-5.559347488384165E-2</v>
      </c>
      <c r="AN954" s="20">
        <f t="shared" ca="1" si="415"/>
        <v>2.9839536596169232E-2</v>
      </c>
      <c r="AO954" s="20">
        <f t="shared" ca="1" si="416"/>
        <v>-6.5639836037048233E-2</v>
      </c>
      <c r="AP954" s="20">
        <f t="shared" ca="1" si="403"/>
        <v>7.0856670474953504E-2</v>
      </c>
      <c r="AQ954" s="31">
        <f t="shared" ca="1" si="404"/>
        <v>-6.2134489981866738E-3</v>
      </c>
      <c r="AR954" s="89">
        <f t="shared" ca="1" si="405"/>
        <v>-1.2390075412728697E-2</v>
      </c>
      <c r="AT954" s="64">
        <f t="shared" si="417"/>
        <v>-0.49056603773584906</v>
      </c>
      <c r="AU954" s="65">
        <f t="shared" ca="1" si="418"/>
        <v>-2.4629690852962234E-3</v>
      </c>
      <c r="AV954" s="66">
        <f t="shared" ca="1" si="419"/>
        <v>-7.5308739378503943E-5</v>
      </c>
    </row>
    <row r="955" spans="2:48" x14ac:dyDescent="0.2">
      <c r="B955" s="3">
        <v>39273</v>
      </c>
      <c r="C955" s="4">
        <v>1510.119995</v>
      </c>
      <c r="D955" s="4">
        <v>903.69000200000005</v>
      </c>
      <c r="E955" s="4">
        <v>837.47997999999995</v>
      </c>
      <c r="F955" s="4">
        <v>81.699996999999996</v>
      </c>
      <c r="G955" s="4">
        <v>98.099997999999999</v>
      </c>
      <c r="I955" s="74">
        <v>39273</v>
      </c>
      <c r="J955" s="75">
        <f t="shared" si="392"/>
        <v>-1.4185449841988934E-2</v>
      </c>
      <c r="K955" s="75">
        <f t="shared" si="393"/>
        <v>-1.4804820504217499E-2</v>
      </c>
      <c r="L955" s="75">
        <f t="shared" si="394"/>
        <v>-1.8470782177005179E-2</v>
      </c>
      <c r="M955" s="75">
        <f t="shared" si="395"/>
        <v>-1.2211365157917606E-2</v>
      </c>
      <c r="N955" s="76">
        <f t="shared" si="396"/>
        <v>4.2997338247337483E-3</v>
      </c>
      <c r="P955" s="77">
        <v>43749</v>
      </c>
      <c r="Q955" s="78">
        <v>1.0938977608159015E-2</v>
      </c>
      <c r="R955" s="78">
        <v>1.7195848168362088E-2</v>
      </c>
      <c r="S955" s="78">
        <v>1.7867748739710379E-2</v>
      </c>
      <c r="T955" s="78">
        <v>1.7857157830523097E-2</v>
      </c>
      <c r="U955" s="79">
        <v>-3.2713970516604516E-3</v>
      </c>
      <c r="W955" s="44">
        <f t="shared" si="397"/>
        <v>43746</v>
      </c>
      <c r="X955" s="20">
        <f t="shared" ca="1" si="398"/>
        <v>3.5240066333541009E-4</v>
      </c>
      <c r="Y955" s="20">
        <f t="shared" ca="1" si="406"/>
        <v>1.2418622751923705E-7</v>
      </c>
      <c r="Z955" s="20">
        <f t="shared" ca="1" si="407"/>
        <v>6.8663827014527584E-6</v>
      </c>
      <c r="AA955" s="20">
        <f t="shared" ca="1" si="408"/>
        <v>11.870787004973337</v>
      </c>
      <c r="AB955" s="31">
        <f t="shared" ca="1" si="409"/>
        <v>0.13448464922058409</v>
      </c>
      <c r="AC955" s="20">
        <f t="shared" ca="1" si="410"/>
        <v>664</v>
      </c>
      <c r="AD955" s="20">
        <f t="shared" ca="1" si="411"/>
        <v>0.52742448330683622</v>
      </c>
      <c r="AE955" s="20">
        <f t="shared" ca="1" si="412"/>
        <v>6.8797216958426874E-2</v>
      </c>
      <c r="AF955" s="20">
        <f t="shared" ca="1" si="413"/>
        <v>0.13448464922058409</v>
      </c>
      <c r="AG955" s="20">
        <f t="shared" ca="1" si="401"/>
        <v>7.9097668969397659E-3</v>
      </c>
      <c r="AH955" s="45">
        <f t="shared" ca="1" si="414"/>
        <v>1.8086120875983547E-2</v>
      </c>
      <c r="AJ955" s="47">
        <f t="shared" si="402"/>
        <v>311</v>
      </c>
      <c r="AK955" s="46">
        <v>947</v>
      </c>
      <c r="AL955" s="46">
        <f t="shared" si="399"/>
        <v>5.7205725292270269E-2</v>
      </c>
      <c r="AM955" s="46">
        <f t="shared" si="400"/>
        <v>-5.559347488384165E-2</v>
      </c>
      <c r="AN955" s="46">
        <f t="shared" ca="1" si="415"/>
        <v>-9.1157902399682564E-2</v>
      </c>
      <c r="AO955" s="94">
        <f t="shared" ca="1" si="416"/>
        <v>-4.8215100710930485E-2</v>
      </c>
      <c r="AP955" s="46">
        <f t="shared" ca="1" si="403"/>
        <v>-0.15244083196260044</v>
      </c>
      <c r="AQ955" s="47">
        <f t="shared" ca="1" si="404"/>
        <v>8.7509827877535959E-2</v>
      </c>
      <c r="AR955" s="90">
        <f t="shared" ca="1" si="405"/>
        <v>8.4050661862103165E-2</v>
      </c>
      <c r="AT955" s="67">
        <f t="shared" si="417"/>
        <v>-0.48746081504702193</v>
      </c>
      <c r="AU955" s="56">
        <f t="shared" ca="1" si="418"/>
        <v>-1.1327715446048405E-2</v>
      </c>
      <c r="AV955" s="57">
        <f t="shared" ca="1" si="419"/>
        <v>-3.4436736350961041E-3</v>
      </c>
    </row>
    <row r="956" spans="2:48" x14ac:dyDescent="0.2">
      <c r="B956" s="3">
        <v>39274</v>
      </c>
      <c r="C956" s="4">
        <v>1518.76001</v>
      </c>
      <c r="D956" s="4">
        <v>908.28002900000001</v>
      </c>
      <c r="E956" s="4">
        <v>839.96997099999999</v>
      </c>
      <c r="F956" s="4">
        <v>82.470000999999996</v>
      </c>
      <c r="G956" s="4">
        <v>97.879997000000003</v>
      </c>
      <c r="I956" s="77">
        <v>39274</v>
      </c>
      <c r="J956" s="78">
        <f t="shared" si="392"/>
        <v>5.721409575799934E-3</v>
      </c>
      <c r="K956" s="78">
        <f t="shared" si="393"/>
        <v>5.079205247199319E-3</v>
      </c>
      <c r="L956" s="78">
        <f t="shared" si="394"/>
        <v>2.9731946547546509E-3</v>
      </c>
      <c r="M956" s="78">
        <f t="shared" si="395"/>
        <v>9.424773907886437E-3</v>
      </c>
      <c r="N956" s="79">
        <f t="shared" si="396"/>
        <v>-2.2426198214601017E-3</v>
      </c>
      <c r="P956" s="74">
        <v>43752</v>
      </c>
      <c r="Q956" s="75">
        <v>-1.3871190067762998E-3</v>
      </c>
      <c r="R956" s="75">
        <v>-3.9340682638462181E-3</v>
      </c>
      <c r="S956" s="75">
        <v>-4.2793636466005522E-3</v>
      </c>
      <c r="T956" s="75">
        <v>-4.1190539686169064E-3</v>
      </c>
      <c r="U956" s="76">
        <v>1.6853986955008807E-3</v>
      </c>
      <c r="W956" s="42">
        <f t="shared" si="397"/>
        <v>43747</v>
      </c>
      <c r="X956" s="19">
        <f t="shared" ca="1" si="398"/>
        <v>-5.2844560470864861E-4</v>
      </c>
      <c r="Y956" s="46">
        <f t="shared" ca="1" si="406"/>
        <v>2.792547571358893E-7</v>
      </c>
      <c r="Z956" s="19">
        <f t="shared" ca="1" si="407"/>
        <v>5.4284319664976273E-6</v>
      </c>
      <c r="AA956" s="46">
        <f t="shared" ca="1" si="408"/>
        <v>12.072417250627034</v>
      </c>
      <c r="AB956" s="47">
        <f t="shared" ca="1" si="409"/>
        <v>-0.22681046575982319</v>
      </c>
      <c r="AC956" s="46">
        <f t="shared" ca="1" si="410"/>
        <v>454</v>
      </c>
      <c r="AD956" s="46">
        <f t="shared" ca="1" si="411"/>
        <v>0.36049284578696345</v>
      </c>
      <c r="AE956" s="46">
        <f t="shared" ca="1" si="412"/>
        <v>-0.35714174882642447</v>
      </c>
      <c r="AF956" s="46">
        <f t="shared" ca="1" si="413"/>
        <v>-0.22681046575982319</v>
      </c>
      <c r="AG956" s="46">
        <f t="shared" ca="1" si="401"/>
        <v>7.4179013450963852E-2</v>
      </c>
      <c r="AH956" s="48">
        <f t="shared" ca="1" si="414"/>
        <v>5.1442987378187928E-2</v>
      </c>
      <c r="AJ956" s="31">
        <f t="shared" si="402"/>
        <v>310</v>
      </c>
      <c r="AK956" s="20">
        <v>948</v>
      </c>
      <c r="AL956" s="20">
        <f t="shared" si="399"/>
        <v>5.7205725292270269E-2</v>
      </c>
      <c r="AM956" s="20">
        <f t="shared" si="400"/>
        <v>-5.559347488384165E-2</v>
      </c>
      <c r="AN956" s="20">
        <f t="shared" ca="1" si="415"/>
        <v>-4.5249586841041439E-3</v>
      </c>
      <c r="AO956" s="20">
        <f t="shared" ca="1" si="416"/>
        <v>-3.1793420669555143E-2</v>
      </c>
      <c r="AP956" s="20">
        <f t="shared" ca="1" si="403"/>
        <v>-2.7620208851111664E-2</v>
      </c>
      <c r="AQ956" s="31">
        <f t="shared" ca="1" si="404"/>
        <v>-1.7677476300663165E-3</v>
      </c>
      <c r="AR956" s="89">
        <f t="shared" ca="1" si="405"/>
        <v>-2.1005547459724133E-3</v>
      </c>
      <c r="AT956" s="64">
        <f t="shared" si="417"/>
        <v>-0.484375</v>
      </c>
      <c r="AU956" s="65">
        <f t="shared" ca="1" si="418"/>
        <v>-3.6951803197421624E-4</v>
      </c>
      <c r="AV956" s="66">
        <f t="shared" ca="1" si="419"/>
        <v>-2.1372224604006896E-6</v>
      </c>
    </row>
    <row r="957" spans="2:48" x14ac:dyDescent="0.2">
      <c r="B957" s="3">
        <v>39275</v>
      </c>
      <c r="C957" s="4">
        <v>1547.6999510000001</v>
      </c>
      <c r="D957" s="4">
        <v>922.95001200000002</v>
      </c>
      <c r="E957" s="4">
        <v>855.17999299999997</v>
      </c>
      <c r="F957" s="4">
        <v>83.620002999999997</v>
      </c>
      <c r="G957" s="4">
        <v>97.779999000000004</v>
      </c>
      <c r="I957" s="74">
        <v>39275</v>
      </c>
      <c r="J957" s="75">
        <f t="shared" si="392"/>
        <v>1.9054979594834136E-2</v>
      </c>
      <c r="K957" s="75">
        <f t="shared" si="393"/>
        <v>1.6151387822708585E-2</v>
      </c>
      <c r="L957" s="75">
        <f t="shared" si="394"/>
        <v>1.8107816380497705E-2</v>
      </c>
      <c r="M957" s="75">
        <f t="shared" si="395"/>
        <v>1.3944488735970801E-2</v>
      </c>
      <c r="N957" s="76">
        <f t="shared" si="396"/>
        <v>-1.0216387726288893E-3</v>
      </c>
      <c r="P957" s="77">
        <v>43753</v>
      </c>
      <c r="Q957" s="78">
        <v>9.9556768793406369E-3</v>
      </c>
      <c r="R957" s="78">
        <v>8.0040804847915231E-3</v>
      </c>
      <c r="S957" s="78">
        <v>1.1870358873544861E-2</v>
      </c>
      <c r="T957" s="78">
        <v>1.1642187678342335E-2</v>
      </c>
      <c r="U957" s="79">
        <v>-3.2766118185726758E-3</v>
      </c>
      <c r="W957" s="44">
        <f t="shared" si="397"/>
        <v>43748</v>
      </c>
      <c r="X957" s="20">
        <f t="shared" ca="1" si="398"/>
        <v>-3.4364261773975938E-3</v>
      </c>
      <c r="Y957" s="20">
        <f t="shared" ca="1" si="406"/>
        <v>1.1809024872703438E-5</v>
      </c>
      <c r="Z957" s="20">
        <f t="shared" ca="1" si="407"/>
        <v>4.4066388372145446E-6</v>
      </c>
      <c r="AA957" s="20">
        <f t="shared" ca="1" si="408"/>
        <v>9.6525724309872274</v>
      </c>
      <c r="AB957" s="31">
        <f t="shared" ca="1" si="409"/>
        <v>-1.637017378205984</v>
      </c>
      <c r="AC957" s="20">
        <f t="shared" ca="1" si="410"/>
        <v>58</v>
      </c>
      <c r="AD957" s="20">
        <f t="shared" ca="1" si="411"/>
        <v>4.5707472178060413E-2</v>
      </c>
      <c r="AE957" s="20">
        <f t="shared" ca="1" si="412"/>
        <v>-1.6879806452591091</v>
      </c>
      <c r="AF957" s="20">
        <f t="shared" ca="1" si="413"/>
        <v>-1.637017378205984</v>
      </c>
      <c r="AG957" s="20">
        <f t="shared" ca="1" si="401"/>
        <v>2.8310255080107707</v>
      </c>
      <c r="AH957" s="45">
        <f t="shared" ca="1" si="414"/>
        <v>2.6798258965483939</v>
      </c>
      <c r="AJ957" s="47">
        <f t="shared" si="402"/>
        <v>309</v>
      </c>
      <c r="AK957" s="46">
        <v>949</v>
      </c>
      <c r="AL957" s="46">
        <f t="shared" si="399"/>
        <v>5.7205725292270269E-2</v>
      </c>
      <c r="AM957" s="46">
        <f t="shared" si="400"/>
        <v>-5.559347488384165E-2</v>
      </c>
      <c r="AN957" s="46">
        <f t="shared" ca="1" si="415"/>
        <v>-7.9574740976936967E-2</v>
      </c>
      <c r="AO957" s="94">
        <f t="shared" ca="1" si="416"/>
        <v>7.8173837355716813E-2</v>
      </c>
      <c r="AP957" s="46">
        <f t="shared" ca="1" si="403"/>
        <v>-5.1347854997469904E-2</v>
      </c>
      <c r="AQ957" s="47">
        <f t="shared" ca="1" si="404"/>
        <v>5.8110251454375289E-2</v>
      </c>
      <c r="AR957" s="90">
        <f t="shared" ca="1" si="405"/>
        <v>5.5306449065653483E-2</v>
      </c>
      <c r="AT957" s="67">
        <f t="shared" si="417"/>
        <v>-0.48130841121495327</v>
      </c>
      <c r="AU957" s="56">
        <f t="shared" ca="1" si="418"/>
        <v>-1.2690188220684255E-3</v>
      </c>
      <c r="AV957" s="57">
        <f t="shared" ca="1" si="419"/>
        <v>-1.4722277605136798E-3</v>
      </c>
    </row>
    <row r="958" spans="2:48" x14ac:dyDescent="0.2">
      <c r="B958" s="3">
        <v>39276</v>
      </c>
      <c r="C958" s="4">
        <v>1552.5</v>
      </c>
      <c r="D958" s="4">
        <v>926.22997999999995</v>
      </c>
      <c r="E958" s="4">
        <v>855.77002000000005</v>
      </c>
      <c r="F958" s="4">
        <v>83.559997999999993</v>
      </c>
      <c r="G958" s="4">
        <v>97.900002000000001</v>
      </c>
      <c r="I958" s="77">
        <v>39276</v>
      </c>
      <c r="J958" s="78">
        <f t="shared" si="392"/>
        <v>3.1014079937771765E-3</v>
      </c>
      <c r="K958" s="78">
        <f t="shared" si="393"/>
        <v>3.5537872662164717E-3</v>
      </c>
      <c r="L958" s="78">
        <f t="shared" si="394"/>
        <v>6.8994481258880121E-4</v>
      </c>
      <c r="M958" s="78">
        <f t="shared" si="395"/>
        <v>-7.1759145954591581E-4</v>
      </c>
      <c r="N958" s="79">
        <f t="shared" si="396"/>
        <v>1.2272755290169001E-3</v>
      </c>
      <c r="P958" s="74">
        <v>43754</v>
      </c>
      <c r="Q958" s="75">
        <v>-1.999543053987357E-3</v>
      </c>
      <c r="R958" s="75">
        <v>-9.9258172614472614E-4</v>
      </c>
      <c r="S958" s="75">
        <v>1.155392859834383E-3</v>
      </c>
      <c r="T958" s="75">
        <v>1.5142034900938199E-3</v>
      </c>
      <c r="U958" s="76">
        <v>1.7769613031462664E-3</v>
      </c>
      <c r="W958" s="42">
        <f t="shared" si="397"/>
        <v>43749</v>
      </c>
      <c r="X958" s="19">
        <f t="shared" ca="1" si="398"/>
        <v>-3.2713970516604516E-3</v>
      </c>
      <c r="Y958" s="46">
        <f t="shared" ca="1" si="406"/>
        <v>1.0702038669612695E-5</v>
      </c>
      <c r="Z958" s="19">
        <f t="shared" ca="1" si="407"/>
        <v>6.6637910958788111E-6</v>
      </c>
      <c r="AA958" s="46">
        <f t="shared" ca="1" si="408"/>
        <v>10.312823476940142</v>
      </c>
      <c r="AB958" s="47">
        <f t="shared" ca="1" si="409"/>
        <v>-1.2672799709647415</v>
      </c>
      <c r="AC958" s="46">
        <f t="shared" ca="1" si="410"/>
        <v>97</v>
      </c>
      <c r="AD958" s="46">
        <f t="shared" ca="1" si="411"/>
        <v>7.6709062003179646E-2</v>
      </c>
      <c r="AE958" s="46">
        <f t="shared" ca="1" si="412"/>
        <v>-1.4275614573967963</v>
      </c>
      <c r="AF958" s="46">
        <f t="shared" ca="1" si="413"/>
        <v>-1.2672799709647415</v>
      </c>
      <c r="AG958" s="46">
        <f t="shared" ca="1" si="401"/>
        <v>1.7235167008958217</v>
      </c>
      <c r="AH958" s="48">
        <f t="shared" ca="1" si="414"/>
        <v>1.6059985248083959</v>
      </c>
      <c r="AJ958" s="31">
        <f t="shared" si="402"/>
        <v>308</v>
      </c>
      <c r="AK958" s="20">
        <v>950</v>
      </c>
      <c r="AL958" s="20">
        <f t="shared" si="399"/>
        <v>5.7205725292270269E-2</v>
      </c>
      <c r="AM958" s="20">
        <f t="shared" si="400"/>
        <v>-5.559347488384165E-2</v>
      </c>
      <c r="AN958" s="20">
        <f t="shared" ca="1" si="415"/>
        <v>1.6101137495194769E-2</v>
      </c>
      <c r="AO958" s="20">
        <f t="shared" ca="1" si="416"/>
        <v>-1.7497090536845283E-2</v>
      </c>
      <c r="AP958" s="20">
        <f t="shared" ca="1" si="403"/>
        <v>-3.3265074821625391E-2</v>
      </c>
      <c r="AQ958" s="31">
        <f t="shared" ca="1" si="404"/>
        <v>-2.0070880905954599E-2</v>
      </c>
      <c r="AR958" s="89">
        <f t="shared" ca="1" si="405"/>
        <v>-1.8098122182686891E-2</v>
      </c>
      <c r="AT958" s="64">
        <f t="shared" si="417"/>
        <v>-0.47826086956521741</v>
      </c>
      <c r="AU958" s="65">
        <f t="shared" ca="1" si="418"/>
        <v>-5.2922683616398662E-4</v>
      </c>
      <c r="AV958" s="66">
        <f t="shared" ca="1" si="419"/>
        <v>-1.5665053443191724E-4</v>
      </c>
    </row>
    <row r="959" spans="2:48" x14ac:dyDescent="0.2">
      <c r="B959" s="3">
        <v>39279</v>
      </c>
      <c r="C959" s="4">
        <v>1549.5200199999999</v>
      </c>
      <c r="D959" s="4">
        <v>920.21002199999998</v>
      </c>
      <c r="E959" s="4">
        <v>848.46997099999999</v>
      </c>
      <c r="F959" s="4">
        <v>83.370002999999997</v>
      </c>
      <c r="G959" s="4">
        <v>98.099997999999999</v>
      </c>
      <c r="I959" s="74">
        <v>39279</v>
      </c>
      <c r="J959" s="75">
        <f t="shared" si="392"/>
        <v>-1.9194718196457769E-3</v>
      </c>
      <c r="K959" s="75">
        <f t="shared" si="393"/>
        <v>-6.4994203707377024E-3</v>
      </c>
      <c r="L959" s="75">
        <f t="shared" si="394"/>
        <v>-8.5303864699537591E-3</v>
      </c>
      <c r="M959" s="75">
        <f t="shared" si="395"/>
        <v>-2.2737554397738993E-3</v>
      </c>
      <c r="N959" s="76">
        <f t="shared" si="396"/>
        <v>2.0428600195534084E-3</v>
      </c>
      <c r="P959" s="77">
        <v>43755</v>
      </c>
      <c r="Q959" s="78">
        <v>2.7628316524479237E-3</v>
      </c>
      <c r="R959" s="78">
        <v>8.4529753418271913E-3</v>
      </c>
      <c r="S959" s="78">
        <v>1.1002784382801868E-2</v>
      </c>
      <c r="T959" s="78">
        <v>2.419171491067012E-3</v>
      </c>
      <c r="U959" s="79">
        <v>-2.6606651884703914E-4</v>
      </c>
      <c r="W959" s="44">
        <f t="shared" si="397"/>
        <v>43752</v>
      </c>
      <c r="X959" s="20">
        <f t="shared" ca="1" si="398"/>
        <v>1.6853986955008807E-3</v>
      </c>
      <c r="Y959" s="20">
        <f t="shared" ca="1" si="406"/>
        <v>2.8405687627960703E-6</v>
      </c>
      <c r="Z959" s="20">
        <f t="shared" ca="1" si="407"/>
        <v>8.042101877269506E-6</v>
      </c>
      <c r="AA959" s="20">
        <f t="shared" ca="1" si="408"/>
        <v>11.377607848329975</v>
      </c>
      <c r="AB959" s="31">
        <f t="shared" ca="1" si="409"/>
        <v>0.59431661014021897</v>
      </c>
      <c r="AC959" s="20">
        <f t="shared" ca="1" si="410"/>
        <v>939</v>
      </c>
      <c r="AD959" s="20">
        <f t="shared" ca="1" si="411"/>
        <v>0.74602543720190784</v>
      </c>
      <c r="AE959" s="20">
        <f t="shared" ca="1" si="412"/>
        <v>0.66203447814406169</v>
      </c>
      <c r="AF959" s="20">
        <f t="shared" ca="1" si="413"/>
        <v>0.59431661014021897</v>
      </c>
      <c r="AG959" s="20">
        <f t="shared" ca="1" si="401"/>
        <v>0.30114723010693878</v>
      </c>
      <c r="AH959" s="45">
        <f t="shared" ca="1" si="414"/>
        <v>0.35321223308856092</v>
      </c>
      <c r="AJ959" s="47">
        <f t="shared" si="402"/>
        <v>307</v>
      </c>
      <c r="AK959" s="46">
        <v>951</v>
      </c>
      <c r="AL959" s="46">
        <f t="shared" si="399"/>
        <v>5.7205725292270269E-2</v>
      </c>
      <c r="AM959" s="46">
        <f t="shared" si="400"/>
        <v>-5.559347488384165E-2</v>
      </c>
      <c r="AN959" s="46">
        <f t="shared" ca="1" si="415"/>
        <v>0.1238534614126431</v>
      </c>
      <c r="AO959" s="94">
        <f t="shared" ca="1" si="416"/>
        <v>-9.4514871908946887E-3</v>
      </c>
      <c r="AP959" s="46">
        <f t="shared" ca="1" si="403"/>
        <v>9.3072888385272973E-2</v>
      </c>
      <c r="AQ959" s="47">
        <f t="shared" ca="1" si="404"/>
        <v>1.4631347233333059E-2</v>
      </c>
      <c r="AR959" s="90">
        <f t="shared" ca="1" si="405"/>
        <v>1.4372181310877379E-2</v>
      </c>
      <c r="AT959" s="67">
        <f t="shared" si="417"/>
        <v>-0.47523219814241485</v>
      </c>
      <c r="AU959" s="56">
        <f t="shared" ca="1" si="418"/>
        <v>-4.1167286433125179E-3</v>
      </c>
      <c r="AV959" s="57">
        <f t="shared" ca="1" si="419"/>
        <v>-9.8163770679952068E-5</v>
      </c>
    </row>
    <row r="960" spans="2:48" x14ac:dyDescent="0.2">
      <c r="B960" s="3">
        <v>39280</v>
      </c>
      <c r="C960" s="4">
        <v>1549.369995</v>
      </c>
      <c r="D960" s="4">
        <v>921.96002199999998</v>
      </c>
      <c r="E960" s="4">
        <v>849.89001499999995</v>
      </c>
      <c r="F960" s="4">
        <v>83.089995999999999</v>
      </c>
      <c r="G960" s="4">
        <v>97.919998000000007</v>
      </c>
      <c r="I960" s="77">
        <v>39280</v>
      </c>
      <c r="J960" s="78">
        <f t="shared" si="392"/>
        <v>-9.6820304393301185E-5</v>
      </c>
      <c r="K960" s="78">
        <f t="shared" si="393"/>
        <v>1.9017397747924116E-3</v>
      </c>
      <c r="L960" s="78">
        <f t="shared" si="394"/>
        <v>1.6736526318383539E-3</v>
      </c>
      <c r="M960" s="78">
        <f t="shared" si="395"/>
        <v>-3.3586060924094929E-3</v>
      </c>
      <c r="N960" s="79">
        <f t="shared" si="396"/>
        <v>-1.8348624227290261E-3</v>
      </c>
      <c r="P960" s="74">
        <v>43756</v>
      </c>
      <c r="Q960" s="75">
        <v>-3.9193449497316171E-3</v>
      </c>
      <c r="R960" s="75">
        <v>-9.7491242699928628E-4</v>
      </c>
      <c r="S960" s="75">
        <v>-4.1249326390855375E-3</v>
      </c>
      <c r="T960" s="75">
        <v>-4.5257916504166972E-4</v>
      </c>
      <c r="U960" s="76">
        <v>7.0974094473266953E-4</v>
      </c>
      <c r="W960" s="42">
        <f t="shared" si="397"/>
        <v>43753</v>
      </c>
      <c r="X960" s="19">
        <f t="shared" ca="1" si="398"/>
        <v>-3.2766118185726758E-3</v>
      </c>
      <c r="Y960" s="46">
        <f t="shared" ca="1" si="406"/>
        <v>1.0736185009610137E-5</v>
      </c>
      <c r="Z960" s="19">
        <f t="shared" ca="1" si="407"/>
        <v>7.00663054750587E-6</v>
      </c>
      <c r="AA960" s="46">
        <f t="shared" ca="1" si="408"/>
        <v>10.336364337221664</v>
      </c>
      <c r="AB960" s="47">
        <f t="shared" ca="1" si="409"/>
        <v>-1.237856736034433</v>
      </c>
      <c r="AC960" s="46">
        <f t="shared" ca="1" si="410"/>
        <v>100</v>
      </c>
      <c r="AD960" s="46">
        <f t="shared" ca="1" si="411"/>
        <v>7.9093799682034976E-2</v>
      </c>
      <c r="AE960" s="46">
        <f t="shared" ca="1" si="412"/>
        <v>-1.4111933876362297</v>
      </c>
      <c r="AF960" s="46">
        <f t="shared" ca="1" si="413"/>
        <v>-1.237856736034433</v>
      </c>
      <c r="AG960" s="46">
        <f t="shared" ca="1" si="401"/>
        <v>1.6471271490331754</v>
      </c>
      <c r="AH960" s="48">
        <f t="shared" ca="1" si="414"/>
        <v>1.5322892989458201</v>
      </c>
      <c r="AJ960" s="31">
        <f t="shared" si="402"/>
        <v>306</v>
      </c>
      <c r="AK960" s="20">
        <v>952</v>
      </c>
      <c r="AL960" s="20">
        <f t="shared" si="399"/>
        <v>5.7205725292270269E-2</v>
      </c>
      <c r="AM960" s="20">
        <f t="shared" si="400"/>
        <v>-5.559347488384165E-2</v>
      </c>
      <c r="AN960" s="20">
        <f t="shared" ca="1" si="415"/>
        <v>-1.5199960539621693E-2</v>
      </c>
      <c r="AO960" s="20">
        <f t="shared" ca="1" si="416"/>
        <v>-1.8413670886553426E-3</v>
      </c>
      <c r="AP960" s="20">
        <f t="shared" ca="1" si="403"/>
        <v>-3.1261584208996003E-2</v>
      </c>
      <c r="AQ960" s="31">
        <f t="shared" ca="1" si="404"/>
        <v>-7.6021765265874675E-2</v>
      </c>
      <c r="AR960" s="89">
        <f t="shared" ca="1" si="405"/>
        <v>-7.8716374807636796E-2</v>
      </c>
      <c r="AT960" s="64">
        <f t="shared" si="417"/>
        <v>-0.47222222222222221</v>
      </c>
      <c r="AU960" s="65">
        <f t="shared" ca="1" si="418"/>
        <v>-4.614964723154033E-4</v>
      </c>
      <c r="AV960" s="66">
        <f t="shared" ca="1" si="419"/>
        <v>-2.9260152852377238E-3</v>
      </c>
    </row>
    <row r="961" spans="2:48" x14ac:dyDescent="0.2">
      <c r="B961" s="3">
        <v>39281</v>
      </c>
      <c r="C961" s="4">
        <v>1546.170044</v>
      </c>
      <c r="D961" s="4">
        <v>919.46002199999998</v>
      </c>
      <c r="E961" s="4">
        <v>845.90997300000004</v>
      </c>
      <c r="F961" s="4">
        <v>82.800003000000004</v>
      </c>
      <c r="G961" s="4">
        <v>98.169998000000007</v>
      </c>
      <c r="I961" s="74">
        <v>39281</v>
      </c>
      <c r="J961" s="75">
        <f t="shared" si="392"/>
        <v>-2.0653239770530444E-3</v>
      </c>
      <c r="K961" s="75">
        <f t="shared" si="393"/>
        <v>-2.7116143220361892E-3</v>
      </c>
      <c r="L961" s="75">
        <f t="shared" si="394"/>
        <v>-4.683008306668849E-3</v>
      </c>
      <c r="M961" s="75">
        <f t="shared" si="395"/>
        <v>-3.4901072807849878E-3</v>
      </c>
      <c r="N961" s="76">
        <f t="shared" si="396"/>
        <v>2.5531046273101436E-3</v>
      </c>
      <c r="P961" s="77">
        <v>43759</v>
      </c>
      <c r="Q961" s="78">
        <v>6.871616213485073E-3</v>
      </c>
      <c r="R961" s="78">
        <v>5.6279683304696227E-3</v>
      </c>
      <c r="S961" s="78">
        <v>1.1025903444211579E-2</v>
      </c>
      <c r="T961" s="78">
        <v>5.4323225637085727E-3</v>
      </c>
      <c r="U961" s="79">
        <v>-2.7482712035034594E-3</v>
      </c>
      <c r="W961" s="44">
        <f t="shared" si="397"/>
        <v>43754</v>
      </c>
      <c r="X961" s="20">
        <f t="shared" ca="1" si="398"/>
        <v>1.7769613031462664E-3</v>
      </c>
      <c r="Y961" s="20">
        <f t="shared" ca="1" si="406"/>
        <v>3.1575914728792774E-6</v>
      </c>
      <c r="Z961" s="20">
        <f t="shared" ca="1" si="407"/>
        <v>8.3042988518611001E-6</v>
      </c>
      <c r="AA961" s="20">
        <f t="shared" ca="1" si="408"/>
        <v>11.318501472726298</v>
      </c>
      <c r="AB961" s="31">
        <f t="shared" ca="1" si="409"/>
        <v>0.61663260581788415</v>
      </c>
      <c r="AC961" s="20">
        <f t="shared" ca="1" si="410"/>
        <v>947</v>
      </c>
      <c r="AD961" s="20">
        <f t="shared" ca="1" si="411"/>
        <v>0.75238473767885528</v>
      </c>
      <c r="AE961" s="20">
        <f t="shared" ca="1" si="412"/>
        <v>0.6820133258552602</v>
      </c>
      <c r="AF961" s="20">
        <f t="shared" ca="1" si="413"/>
        <v>0.61663260581788415</v>
      </c>
      <c r="AG961" s="20">
        <f t="shared" ca="1" si="401"/>
        <v>0.32613787950063733</v>
      </c>
      <c r="AH961" s="45">
        <f t="shared" ca="1" si="414"/>
        <v>0.38023577055775404</v>
      </c>
      <c r="AJ961" s="47">
        <f t="shared" si="402"/>
        <v>305</v>
      </c>
      <c r="AK961" s="46">
        <v>953</v>
      </c>
      <c r="AL961" s="46">
        <f t="shared" si="399"/>
        <v>5.7205725292270269E-2</v>
      </c>
      <c r="AM961" s="46">
        <f t="shared" si="400"/>
        <v>-5.559347488384165E-2</v>
      </c>
      <c r="AN961" s="46">
        <f t="shared" ca="1" si="415"/>
        <v>-0.10966285797577317</v>
      </c>
      <c r="AO961" s="94">
        <f t="shared" ca="1" si="416"/>
        <v>7.9642046493045279E-2</v>
      </c>
      <c r="AP961" s="46">
        <f t="shared" ca="1" si="403"/>
        <v>-5.5006840939507244E-2</v>
      </c>
      <c r="AQ961" s="47">
        <f t="shared" ca="1" si="404"/>
        <v>-2.9368882426617154E-2</v>
      </c>
      <c r="AR961" s="90">
        <f t="shared" ca="1" si="405"/>
        <v>-3.066863952121867E-2</v>
      </c>
      <c r="AT961" s="67">
        <f t="shared" si="417"/>
        <v>-0.46923076923076923</v>
      </c>
      <c r="AU961" s="56">
        <f t="shared" ca="1" si="418"/>
        <v>-1.419776196606148E-3</v>
      </c>
      <c r="AV961" s="57">
        <f t="shared" ca="1" si="419"/>
        <v>-4.4134224965407541E-4</v>
      </c>
    </row>
    <row r="962" spans="2:48" x14ac:dyDescent="0.2">
      <c r="B962" s="3">
        <v>39282</v>
      </c>
      <c r="C962" s="4">
        <v>1553.079956</v>
      </c>
      <c r="D962" s="4">
        <v>923.669983</v>
      </c>
      <c r="E962" s="4">
        <v>851.84997599999997</v>
      </c>
      <c r="F962" s="4">
        <v>83.269997000000004</v>
      </c>
      <c r="G962" s="4">
        <v>98.169998000000007</v>
      </c>
      <c r="I962" s="77">
        <v>39282</v>
      </c>
      <c r="J962" s="78">
        <f t="shared" si="392"/>
        <v>4.4690504946816034E-3</v>
      </c>
      <c r="K962" s="78">
        <f t="shared" si="393"/>
        <v>4.5787319723184453E-3</v>
      </c>
      <c r="L962" s="78">
        <f t="shared" si="394"/>
        <v>7.0220273901415902E-3</v>
      </c>
      <c r="M962" s="78">
        <f t="shared" si="395"/>
        <v>5.6762558329858971E-3</v>
      </c>
      <c r="N962" s="79">
        <f t="shared" si="396"/>
        <v>0</v>
      </c>
      <c r="P962" s="74">
        <v>43760</v>
      </c>
      <c r="Q962" s="75">
        <v>-3.5686665547477927E-3</v>
      </c>
      <c r="R962" s="75">
        <v>-2.9783329219351722E-4</v>
      </c>
      <c r="S962" s="75">
        <v>-9.920310783046503E-4</v>
      </c>
      <c r="T962" s="75">
        <v>-2.40126080149766E-3</v>
      </c>
      <c r="U962" s="76">
        <v>1.5112988089838954E-3</v>
      </c>
      <c r="W962" s="42">
        <f t="shared" si="397"/>
        <v>43755</v>
      </c>
      <c r="X962" s="19">
        <f t="shared" ca="1" si="398"/>
        <v>-2.6606651884703914E-4</v>
      </c>
      <c r="Y962" s="46">
        <f t="shared" ca="1" si="406"/>
        <v>7.079139245138184E-8</v>
      </c>
      <c r="Z962" s="19">
        <f t="shared" ca="1" si="407"/>
        <v>7.2831500013943754E-6</v>
      </c>
      <c r="AA962" s="46">
        <f t="shared" ca="1" si="408"/>
        <v>11.820227210193208</v>
      </c>
      <c r="AB962" s="47">
        <f t="shared" ca="1" si="409"/>
        <v>-9.8589485482223349E-2</v>
      </c>
      <c r="AC962" s="46">
        <f t="shared" ca="1" si="410"/>
        <v>523</v>
      </c>
      <c r="AD962" s="46">
        <f t="shared" ca="1" si="411"/>
        <v>0.41534181240063595</v>
      </c>
      <c r="AE962" s="46">
        <f t="shared" ca="1" si="412"/>
        <v>-0.21382487666367658</v>
      </c>
      <c r="AF962" s="46">
        <f t="shared" ca="1" si="413"/>
        <v>-9.8589485482223349E-2</v>
      </c>
      <c r="AG962" s="46">
        <f t="shared" ca="1" si="401"/>
        <v>2.0775550992473232E-2</v>
      </c>
      <c r="AH962" s="48">
        <f t="shared" ca="1" si="414"/>
        <v>9.71988664764953E-3</v>
      </c>
      <c r="AJ962" s="31">
        <f t="shared" si="402"/>
        <v>304</v>
      </c>
      <c r="AK962" s="20">
        <v>954</v>
      </c>
      <c r="AL962" s="20">
        <f t="shared" si="399"/>
        <v>5.7205725292270269E-2</v>
      </c>
      <c r="AM962" s="20">
        <f t="shared" si="400"/>
        <v>-5.559347488384165E-2</v>
      </c>
      <c r="AN962" s="20">
        <f t="shared" ca="1" si="415"/>
        <v>6.7247616063033103E-2</v>
      </c>
      <c r="AO962" s="20">
        <f t="shared" ca="1" si="416"/>
        <v>3.1839235103830521E-2</v>
      </c>
      <c r="AP962" s="20">
        <f t="shared" ca="1" si="403"/>
        <v>7.022715271215603E-2</v>
      </c>
      <c r="AQ962" s="31">
        <f t="shared" ca="1" si="404"/>
        <v>3.8810593406287987E-2</v>
      </c>
      <c r="AR962" s="89">
        <f t="shared" ca="1" si="405"/>
        <v>4.0851167918968215E-2</v>
      </c>
      <c r="AT962" s="64">
        <f t="shared" si="417"/>
        <v>-0.46625766871165641</v>
      </c>
      <c r="AU962" s="65">
        <f t="shared" ca="1" si="418"/>
        <v>-2.2995142719772566E-3</v>
      </c>
      <c r="AV962" s="66">
        <f t="shared" ca="1" si="419"/>
        <v>-7.7809915304370594E-4</v>
      </c>
    </row>
    <row r="963" spans="2:48" x14ac:dyDescent="0.2">
      <c r="B963" s="3">
        <v>39283</v>
      </c>
      <c r="C963" s="4">
        <v>1534.099976</v>
      </c>
      <c r="D963" s="4">
        <v>914.04998799999998</v>
      </c>
      <c r="E963" s="4">
        <v>836.44000200000005</v>
      </c>
      <c r="F963" s="4">
        <v>82.410004000000001</v>
      </c>
      <c r="G963" s="4">
        <v>98.400002000000001</v>
      </c>
      <c r="I963" s="74">
        <v>39283</v>
      </c>
      <c r="J963" s="75">
        <f t="shared" si="392"/>
        <v>-1.2220864693201969E-2</v>
      </c>
      <c r="K963" s="75">
        <f t="shared" si="393"/>
        <v>-1.041496982369732E-2</v>
      </c>
      <c r="L963" s="75">
        <f t="shared" si="394"/>
        <v>-1.809000931403433E-2</v>
      </c>
      <c r="M963" s="75">
        <f t="shared" si="395"/>
        <v>-1.0327765473559496E-2</v>
      </c>
      <c r="N963" s="76">
        <f t="shared" si="396"/>
        <v>2.3429153986536076E-3</v>
      </c>
      <c r="P963" s="77">
        <v>43761</v>
      </c>
      <c r="Q963" s="78">
        <v>2.8471490320299423E-3</v>
      </c>
      <c r="R963" s="78">
        <v>8.3715360274603059E-4</v>
      </c>
      <c r="S963" s="78">
        <v>1.2831443037880389E-3</v>
      </c>
      <c r="T963" s="78">
        <v>5.4159920954416256E-3</v>
      </c>
      <c r="U963" s="79">
        <v>7.9882830467500518E-4</v>
      </c>
      <c r="W963" s="44">
        <f t="shared" si="397"/>
        <v>43756</v>
      </c>
      <c r="X963" s="20">
        <f t="shared" ca="1" si="398"/>
        <v>7.0974094473266953E-4</v>
      </c>
      <c r="Y963" s="20">
        <f t="shared" ca="1" si="406"/>
        <v>5.0373220863002225E-7</v>
      </c>
      <c r="Z963" s="20">
        <f t="shared" ca="1" si="407"/>
        <v>5.7223749235168284E-6</v>
      </c>
      <c r="AA963" s="20">
        <f t="shared" ca="1" si="408"/>
        <v>11.983098120012146</v>
      </c>
      <c r="AB963" s="31">
        <f t="shared" ca="1" si="409"/>
        <v>0.29669600993538681</v>
      </c>
      <c r="AC963" s="20">
        <f t="shared" ca="1" si="410"/>
        <v>769</v>
      </c>
      <c r="AD963" s="20">
        <f t="shared" ca="1" si="411"/>
        <v>0.61089030206677264</v>
      </c>
      <c r="AE963" s="20">
        <f t="shared" ca="1" si="412"/>
        <v>0.28164022141296946</v>
      </c>
      <c r="AF963" s="20">
        <f t="shared" ca="1" si="413"/>
        <v>0.29669600993538681</v>
      </c>
      <c r="AG963" s="20">
        <f t="shared" ca="1" si="401"/>
        <v>6.3075433936727349E-2</v>
      </c>
      <c r="AH963" s="45">
        <f t="shared" ca="1" si="414"/>
        <v>8.8028522311579163E-2</v>
      </c>
      <c r="AJ963" s="47">
        <f t="shared" si="402"/>
        <v>303</v>
      </c>
      <c r="AK963" s="46">
        <v>955</v>
      </c>
      <c r="AL963" s="46">
        <f t="shared" si="399"/>
        <v>5.7205725292270269E-2</v>
      </c>
      <c r="AM963" s="46">
        <f t="shared" si="400"/>
        <v>-5.559347488384165E-2</v>
      </c>
      <c r="AN963" s="46">
        <f t="shared" ca="1" si="415"/>
        <v>6.3065274222133622E-2</v>
      </c>
      <c r="AO963" s="94">
        <f t="shared" ca="1" si="416"/>
        <v>-2.6554497277868946E-2</v>
      </c>
      <c r="AP963" s="46">
        <f t="shared" ca="1" si="403"/>
        <v>4.7092974203426882E-2</v>
      </c>
      <c r="AQ963" s="47">
        <f t="shared" ca="1" si="404"/>
        <v>1.1218549855979634E-2</v>
      </c>
      <c r="AR963" s="90">
        <f t="shared" ca="1" si="405"/>
        <v>4.6517240361392577E-3</v>
      </c>
      <c r="AT963" s="67">
        <f t="shared" si="417"/>
        <v>-0.46330275229357798</v>
      </c>
      <c r="AU963" s="56">
        <f t="shared" ca="1" si="418"/>
        <v>-1.0274888539072826E-3</v>
      </c>
      <c r="AV963" s="57">
        <f t="shared" ca="1" si="419"/>
        <v>-1.0025193519944799E-5</v>
      </c>
    </row>
    <row r="964" spans="2:48" x14ac:dyDescent="0.2">
      <c r="B964" s="3">
        <v>39286</v>
      </c>
      <c r="C964" s="4">
        <v>1541.5699460000001</v>
      </c>
      <c r="D964" s="4">
        <v>911.94000200000005</v>
      </c>
      <c r="E964" s="4">
        <v>835.61999500000002</v>
      </c>
      <c r="F964" s="4">
        <v>82.910004000000001</v>
      </c>
      <c r="G964" s="4">
        <v>98.339995999999999</v>
      </c>
      <c r="I964" s="77">
        <v>39286</v>
      </c>
      <c r="J964" s="78">
        <f t="shared" si="392"/>
        <v>4.8692849989328876E-3</v>
      </c>
      <c r="K964" s="78">
        <f t="shared" si="393"/>
        <v>-2.3083923502003651E-3</v>
      </c>
      <c r="L964" s="78">
        <f t="shared" si="394"/>
        <v>-9.8035363927995427E-4</v>
      </c>
      <c r="M964" s="78">
        <f t="shared" si="395"/>
        <v>6.067224556863266E-3</v>
      </c>
      <c r="N964" s="79">
        <f t="shared" si="396"/>
        <v>-6.0981706077608958E-4</v>
      </c>
      <c r="P964" s="74">
        <v>43762</v>
      </c>
      <c r="Q964" s="75">
        <v>1.9204461816167387E-3</v>
      </c>
      <c r="R964" s="75">
        <v>4.5672009576182819E-4</v>
      </c>
      <c r="S964" s="75">
        <v>-2.8141590627696013E-3</v>
      </c>
      <c r="T964" s="75">
        <v>1.7955259076604991E-3</v>
      </c>
      <c r="U964" s="76">
        <v>2.6606651884703914E-4</v>
      </c>
      <c r="W964" s="42">
        <f t="shared" si="397"/>
        <v>43759</v>
      </c>
      <c r="X964" s="19">
        <f t="shared" ca="1" si="398"/>
        <v>-2.7482712035034594E-3</v>
      </c>
      <c r="Y964" s="46">
        <f t="shared" ca="1" si="406"/>
        <v>7.552994608006353E-6</v>
      </c>
      <c r="Z964" s="19">
        <f t="shared" ca="1" si="407"/>
        <v>4.6824346702014321E-6</v>
      </c>
      <c r="AA964" s="46">
        <f t="shared" ca="1" si="408"/>
        <v>10.658643772005417</v>
      </c>
      <c r="AB964" s="47">
        <f t="shared" ca="1" si="409"/>
        <v>-1.2700584957496273</v>
      </c>
      <c r="AC964" s="46">
        <f t="shared" ca="1" si="410"/>
        <v>96</v>
      </c>
      <c r="AD964" s="46">
        <f t="shared" ca="1" si="411"/>
        <v>7.5914149443561202E-2</v>
      </c>
      <c r="AE964" s="46">
        <f t="shared" ca="1" si="412"/>
        <v>-1.4331033687034769</v>
      </c>
      <c r="AF964" s="46">
        <f t="shared" ca="1" si="413"/>
        <v>-1.2700584957496273</v>
      </c>
      <c r="AG964" s="46">
        <f t="shared" ca="1" si="401"/>
        <v>1.7308198699785431</v>
      </c>
      <c r="AH964" s="48">
        <f t="shared" ca="1" si="414"/>
        <v>1.6130485826258059</v>
      </c>
      <c r="AJ964" s="31">
        <f t="shared" si="402"/>
        <v>302</v>
      </c>
      <c r="AK964" s="20">
        <v>956</v>
      </c>
      <c r="AL964" s="20">
        <f t="shared" si="399"/>
        <v>5.7205725292270269E-2</v>
      </c>
      <c r="AM964" s="20">
        <f t="shared" si="400"/>
        <v>-5.559347488384165E-2</v>
      </c>
      <c r="AN964" s="20">
        <f t="shared" ca="1" si="415"/>
        <v>4.3250437005096835E-2</v>
      </c>
      <c r="AO964" s="20">
        <f t="shared" ca="1" si="416"/>
        <v>-1.4969486458120183E-2</v>
      </c>
      <c r="AP964" s="20">
        <f t="shared" ca="1" si="403"/>
        <v>2.8069283404509041E-2</v>
      </c>
      <c r="AQ964" s="31">
        <f t="shared" ca="1" si="404"/>
        <v>-5.7748878713834453E-2</v>
      </c>
      <c r="AR964" s="89">
        <f t="shared" ca="1" si="405"/>
        <v>-5.5610100863911979E-2</v>
      </c>
      <c r="AT964" s="64">
        <f t="shared" si="417"/>
        <v>-0.46036585365853661</v>
      </c>
      <c r="AU964" s="65">
        <f t="shared" ca="1" si="418"/>
        <v>-3.6271519907695018E-4</v>
      </c>
      <c r="AV964" s="66">
        <f t="shared" ca="1" si="419"/>
        <v>-1.4236737226593417E-3</v>
      </c>
    </row>
    <row r="965" spans="2:48" x14ac:dyDescent="0.2">
      <c r="B965" s="3">
        <v>39287</v>
      </c>
      <c r="C965" s="4">
        <v>1511.040039</v>
      </c>
      <c r="D965" s="4">
        <v>890.90002400000003</v>
      </c>
      <c r="E965" s="4">
        <v>811.85998500000005</v>
      </c>
      <c r="F965" s="4">
        <v>81.660004000000001</v>
      </c>
      <c r="G965" s="4">
        <v>98.540001000000004</v>
      </c>
      <c r="I965" s="74">
        <v>39287</v>
      </c>
      <c r="J965" s="75">
        <f t="shared" si="392"/>
        <v>-1.9804425403607401E-2</v>
      </c>
      <c r="K965" s="75">
        <f t="shared" si="393"/>
        <v>-2.3071669138163345E-2</v>
      </c>
      <c r="L965" s="75">
        <f t="shared" si="394"/>
        <v>-2.8433989303953845E-2</v>
      </c>
      <c r="M965" s="75">
        <f t="shared" si="395"/>
        <v>-1.5076588345116954E-2</v>
      </c>
      <c r="N965" s="76">
        <f t="shared" si="396"/>
        <v>2.0338113497584891E-3</v>
      </c>
      <c r="P965" s="77">
        <v>43763</v>
      </c>
      <c r="Q965" s="78">
        <v>4.0727005840515843E-3</v>
      </c>
      <c r="R965" s="78">
        <v>4.9343430028848225E-3</v>
      </c>
      <c r="S965" s="78">
        <v>6.5999593578257403E-3</v>
      </c>
      <c r="T965" s="78">
        <v>1.0455564322132441E-3</v>
      </c>
      <c r="U965" s="79">
        <v>-1.4186558026127193E-3</v>
      </c>
      <c r="W965" s="44">
        <f t="shared" si="397"/>
        <v>43760</v>
      </c>
      <c r="X965" s="20">
        <f t="shared" ca="1" si="398"/>
        <v>1.5112988089838954E-3</v>
      </c>
      <c r="Y965" s="20">
        <f t="shared" ca="1" si="406"/>
        <v>2.2840240900361408E-6</v>
      </c>
      <c r="Z965" s="20">
        <f t="shared" ca="1" si="407"/>
        <v>5.755701733675796E-6</v>
      </c>
      <c r="AA965" s="20">
        <f t="shared" ca="1" si="408"/>
        <v>11.668491504790831</v>
      </c>
      <c r="AB965" s="31">
        <f t="shared" ca="1" si="409"/>
        <v>0.62994292108400074</v>
      </c>
      <c r="AC965" s="20">
        <f t="shared" ca="1" si="410"/>
        <v>956</v>
      </c>
      <c r="AD965" s="20">
        <f t="shared" ca="1" si="411"/>
        <v>0.75953895071542132</v>
      </c>
      <c r="AE965" s="20">
        <f t="shared" ca="1" si="412"/>
        <v>0.70482026022731659</v>
      </c>
      <c r="AF965" s="20">
        <f t="shared" ca="1" si="413"/>
        <v>0.62994292108400074</v>
      </c>
      <c r="AG965" s="20">
        <f t="shared" ca="1" si="401"/>
        <v>0.34151768217224582</v>
      </c>
      <c r="AH965" s="45">
        <f t="shared" ca="1" si="414"/>
        <v>0.3968280838238436</v>
      </c>
      <c r="AJ965" s="47">
        <f t="shared" si="402"/>
        <v>301</v>
      </c>
      <c r="AK965" s="46">
        <v>957</v>
      </c>
      <c r="AL965" s="46">
        <f t="shared" si="399"/>
        <v>5.7205725292270269E-2</v>
      </c>
      <c r="AM965" s="46">
        <f t="shared" si="400"/>
        <v>-5.559347488384165E-2</v>
      </c>
      <c r="AN965" s="46">
        <f t="shared" ca="1" si="415"/>
        <v>2.2859169403777529E-3</v>
      </c>
      <c r="AO965" s="94">
        <f t="shared" ca="1" si="416"/>
        <v>-5.7974303718166136E-2</v>
      </c>
      <c r="AP965" s="46">
        <f t="shared" ca="1" si="403"/>
        <v>-4.389016843158863E-3</v>
      </c>
      <c r="AQ965" s="47">
        <f t="shared" ca="1" si="404"/>
        <v>-3.1857683506458651E-2</v>
      </c>
      <c r="AR965" s="90">
        <f t="shared" ca="1" si="405"/>
        <v>-3.0322555641233141E-2</v>
      </c>
      <c r="AT965" s="67">
        <f t="shared" si="417"/>
        <v>-0.45744680851063829</v>
      </c>
      <c r="AU965" s="56">
        <f t="shared" ca="1" si="418"/>
        <v>-8.8120123460625976E-6</v>
      </c>
      <c r="AV965" s="57">
        <f t="shared" ca="1" si="419"/>
        <v>-4.206028443241939E-4</v>
      </c>
    </row>
    <row r="966" spans="2:48" x14ac:dyDescent="0.2">
      <c r="B966" s="3">
        <v>39288</v>
      </c>
      <c r="C966" s="4">
        <v>1518.089966</v>
      </c>
      <c r="D966" s="4">
        <v>890.04998799999998</v>
      </c>
      <c r="E966" s="4">
        <v>812.5</v>
      </c>
      <c r="F966" s="4">
        <v>81.440002000000007</v>
      </c>
      <c r="G966" s="4">
        <v>98.480002999999996</v>
      </c>
      <c r="I966" s="77">
        <v>39288</v>
      </c>
      <c r="J966" s="78">
        <f t="shared" si="392"/>
        <v>4.6656123054592503E-3</v>
      </c>
      <c r="K966" s="78">
        <f t="shared" si="393"/>
        <v>-9.5413175115151359E-4</v>
      </c>
      <c r="L966" s="78">
        <f t="shared" si="394"/>
        <v>7.883317466372585E-4</v>
      </c>
      <c r="M966" s="78">
        <f t="shared" si="395"/>
        <v>-2.6941218371725013E-3</v>
      </c>
      <c r="N966" s="79">
        <f t="shared" si="396"/>
        <v>-6.0886948844264088E-4</v>
      </c>
      <c r="P966" s="74">
        <v>43766</v>
      </c>
      <c r="Q966" s="75">
        <v>5.5813378526457938E-3</v>
      </c>
      <c r="R966" s="75">
        <v>5.8135452724006886E-3</v>
      </c>
      <c r="S966" s="75">
        <v>8.4814322938684978E-3</v>
      </c>
      <c r="T966" s="75">
        <v>4.4763207017151849E-3</v>
      </c>
      <c r="U966" s="76">
        <v>-2.1311134221865891E-3</v>
      </c>
      <c r="W966" s="42">
        <f t="shared" si="397"/>
        <v>43761</v>
      </c>
      <c r="X966" s="19">
        <f t="shared" ca="1" si="398"/>
        <v>7.9882830467500518E-4</v>
      </c>
      <c r="Y966" s="46">
        <f t="shared" ca="1" si="406"/>
        <v>6.3812666034994289E-7</v>
      </c>
      <c r="Z966" s="19">
        <f t="shared" ca="1" si="407"/>
        <v>5.1721350997588428E-6</v>
      </c>
      <c r="AA966" s="46">
        <f t="shared" ca="1" si="408"/>
        <v>12.048847174001102</v>
      </c>
      <c r="AB966" s="47">
        <f t="shared" ca="1" si="409"/>
        <v>0.35125176443442852</v>
      </c>
      <c r="AC966" s="46">
        <f t="shared" ca="1" si="410"/>
        <v>805</v>
      </c>
      <c r="AD966" s="46">
        <f t="shared" ca="1" si="411"/>
        <v>0.63950715421303661</v>
      </c>
      <c r="AE966" s="46">
        <f t="shared" ca="1" si="412"/>
        <v>0.35714174882642458</v>
      </c>
      <c r="AF966" s="46">
        <f t="shared" ca="1" si="413"/>
        <v>0.35125176443442852</v>
      </c>
      <c r="AG966" s="46">
        <f t="shared" ca="1" si="401"/>
        <v>9.3454926752795459E-2</v>
      </c>
      <c r="AH966" s="48">
        <f t="shared" ca="1" si="414"/>
        <v>0.12337780201829925</v>
      </c>
      <c r="AJ966" s="31">
        <f t="shared" si="402"/>
        <v>300</v>
      </c>
      <c r="AK966" s="20">
        <v>958</v>
      </c>
      <c r="AL966" s="20">
        <f t="shared" si="399"/>
        <v>5.7205725292270269E-2</v>
      </c>
      <c r="AM966" s="20">
        <f t="shared" si="400"/>
        <v>-5.559347488384165E-2</v>
      </c>
      <c r="AN966" s="20">
        <f t="shared" ca="1" si="415"/>
        <v>-1.5978696817579192E-2</v>
      </c>
      <c r="AO966" s="20">
        <f t="shared" ca="1" si="416"/>
        <v>-3.9738130873691303E-2</v>
      </c>
      <c r="AP966" s="20">
        <f t="shared" ca="1" si="403"/>
        <v>1.7553685259466188E-2</v>
      </c>
      <c r="AQ966" s="31">
        <f t="shared" ca="1" si="404"/>
        <v>-1.1088809273357753E-2</v>
      </c>
      <c r="AR966" s="89">
        <f t="shared" ca="1" si="405"/>
        <v>-1.2356152846793499E-2</v>
      </c>
      <c r="AT966" s="64">
        <f t="shared" si="417"/>
        <v>-0.45454545454545453</v>
      </c>
      <c r="AU966" s="65">
        <f t="shared" ca="1" si="418"/>
        <v>-1.4005993917654569E-4</v>
      </c>
      <c r="AV966" s="66">
        <f t="shared" ca="1" si="419"/>
        <v>-6.9397505987874131E-5</v>
      </c>
    </row>
    <row r="967" spans="2:48" x14ac:dyDescent="0.2">
      <c r="B967" s="3">
        <v>39289</v>
      </c>
      <c r="C967" s="4">
        <v>1482.660034</v>
      </c>
      <c r="D967" s="4">
        <v>870.19000200000005</v>
      </c>
      <c r="E967" s="4">
        <v>791.47997999999995</v>
      </c>
      <c r="F967" s="4">
        <v>78.730002999999996</v>
      </c>
      <c r="G967" s="4">
        <v>98.830001999999993</v>
      </c>
      <c r="I967" s="74">
        <v>39289</v>
      </c>
      <c r="J967" s="75">
        <f t="shared" ref="J967:J1030" si="420">(C967-C966)/C966</f>
        <v>-2.3338492970448897E-2</v>
      </c>
      <c r="K967" s="75">
        <f t="shared" ref="K967:K1030" si="421">(D967-D966)/D966</f>
        <v>-2.23133377537891E-2</v>
      </c>
      <c r="L967" s="75">
        <f t="shared" ref="L967:L1030" si="422">(E967-E966)/E966</f>
        <v>-2.58707938461539E-2</v>
      </c>
      <c r="M967" s="75">
        <f t="shared" ref="M967:M1030" si="423">(F967-F966)/F966</f>
        <v>-3.3276018338015391E-2</v>
      </c>
      <c r="N967" s="76">
        <f t="shared" ref="N967:N1030" si="424">(G967-G966)/G966</f>
        <v>3.5540108584277445E-3</v>
      </c>
      <c r="P967" s="77">
        <v>43767</v>
      </c>
      <c r="Q967" s="78">
        <v>-8.3240521708997776E-4</v>
      </c>
      <c r="R967" s="78">
        <v>2.3495288439837995E-3</v>
      </c>
      <c r="S967" s="78">
        <v>3.2697968888125511E-3</v>
      </c>
      <c r="T967" s="78">
        <v>-2.9704396910263498E-4</v>
      </c>
      <c r="U967" s="79">
        <v>8.9001604084400053E-5</v>
      </c>
      <c r="W967" s="44">
        <f t="shared" si="397"/>
        <v>43762</v>
      </c>
      <c r="X967" s="20">
        <f t="shared" ca="1" si="398"/>
        <v>2.6606651884703914E-4</v>
      </c>
      <c r="Y967" s="20">
        <f t="shared" ca="1" si="406"/>
        <v>7.079139245138184E-8</v>
      </c>
      <c r="Z967" s="20">
        <f t="shared" ca="1" si="407"/>
        <v>4.3110475019653424E-6</v>
      </c>
      <c r="AA967" s="20">
        <f t="shared" ca="1" si="408"/>
        <v>12.337908717377019</v>
      </c>
      <c r="AB967" s="31">
        <f t="shared" ca="1" si="409"/>
        <v>0.1281441614037104</v>
      </c>
      <c r="AC967" s="20">
        <f t="shared" ca="1" si="410"/>
        <v>661</v>
      </c>
      <c r="AD967" s="20">
        <f t="shared" ca="1" si="411"/>
        <v>0.52503974562798095</v>
      </c>
      <c r="AE967" s="20">
        <f t="shared" ca="1" si="412"/>
        <v>6.2806601838045595E-2</v>
      </c>
      <c r="AF967" s="20">
        <f t="shared" ca="1" si="413"/>
        <v>0.1281441614037104</v>
      </c>
      <c r="AG967" s="20">
        <f t="shared" ca="1" si="401"/>
        <v>6.8221623976093384E-3</v>
      </c>
      <c r="AH967" s="45">
        <f t="shared" ca="1" si="414"/>
        <v>1.6420926101860186E-2</v>
      </c>
      <c r="AJ967" s="47">
        <f t="shared" si="402"/>
        <v>299</v>
      </c>
      <c r="AK967" s="46">
        <v>959</v>
      </c>
      <c r="AL967" s="46">
        <f t="shared" si="399"/>
        <v>5.7205725292270269E-2</v>
      </c>
      <c r="AM967" s="46">
        <f t="shared" si="400"/>
        <v>-5.559347488384165E-2</v>
      </c>
      <c r="AN967" s="46">
        <f t="shared" ca="1" si="415"/>
        <v>4.2227800394725457E-2</v>
      </c>
      <c r="AO967" s="94">
        <f t="shared" ca="1" si="416"/>
        <v>-6.4261085417794961E-2</v>
      </c>
      <c r="AP967" s="46">
        <f t="shared" ca="1" si="403"/>
        <v>2.0215246931109222E-3</v>
      </c>
      <c r="AQ967" s="47">
        <f t="shared" ca="1" si="404"/>
        <v>-2.0904763505599534E-2</v>
      </c>
      <c r="AR967" s="90">
        <f t="shared" ca="1" si="405"/>
        <v>-2.6101263488990074E-2</v>
      </c>
      <c r="AT967" s="67">
        <f t="shared" si="417"/>
        <v>-0.45166163141993959</v>
      </c>
      <c r="AU967" s="56">
        <f t="shared" ca="1" si="418"/>
        <v>-1.8457432981454763E-6</v>
      </c>
      <c r="AV967" s="57">
        <f t="shared" ca="1" si="419"/>
        <v>-3.0770620960843536E-4</v>
      </c>
    </row>
    <row r="968" spans="2:48" x14ac:dyDescent="0.2">
      <c r="B968" s="3">
        <v>39290</v>
      </c>
      <c r="C968" s="4">
        <v>1458.9499510000001</v>
      </c>
      <c r="D968" s="4">
        <v>858.76000999999997</v>
      </c>
      <c r="E968" s="4">
        <v>777.830017</v>
      </c>
      <c r="F968" s="4">
        <v>77.639999000000003</v>
      </c>
      <c r="G968" s="4">
        <v>98.730002999999996</v>
      </c>
      <c r="I968" s="77">
        <v>39290</v>
      </c>
      <c r="J968" s="78">
        <f t="shared" si="420"/>
        <v>-1.5991584352640573E-2</v>
      </c>
      <c r="K968" s="78">
        <f t="shared" si="421"/>
        <v>-1.3135053234040815E-2</v>
      </c>
      <c r="L968" s="78">
        <f t="shared" si="422"/>
        <v>-1.7246125416842454E-2</v>
      </c>
      <c r="M968" s="78">
        <f t="shared" si="423"/>
        <v>-1.3844836256388729E-2</v>
      </c>
      <c r="N968" s="79">
        <f t="shared" si="424"/>
        <v>-1.0118283717124366E-3</v>
      </c>
      <c r="P968" s="74">
        <v>43768</v>
      </c>
      <c r="Q968" s="75">
        <v>3.2533701741289645E-3</v>
      </c>
      <c r="R968" s="75">
        <v>-2.6832430625303126E-3</v>
      </c>
      <c r="S968" s="75">
        <v>-2.6758293192406719E-3</v>
      </c>
      <c r="T968" s="75">
        <v>4.1604604386123048E-3</v>
      </c>
      <c r="U968" s="76">
        <v>2.8472284264367078E-3</v>
      </c>
      <c r="W968" s="42">
        <f t="shared" ref="W968:W1031" si="425">IF($P965="","",$P965)</f>
        <v>43763</v>
      </c>
      <c r="X968" s="19">
        <f t="shared" ref="X968:X1031" ca="1" si="426">OFFSET(Q965,0,$X$1)</f>
        <v>-1.4186558026127193E-3</v>
      </c>
      <c r="Y968" s="46">
        <f t="shared" ca="1" si="406"/>
        <v>2.0125842862867388E-6</v>
      </c>
      <c r="Z968" s="19">
        <f t="shared" ca="1" si="407"/>
        <v>3.5266994499704538E-6</v>
      </c>
      <c r="AA968" s="46">
        <f t="shared" ca="1" si="408"/>
        <v>11.984477355656395</v>
      </c>
      <c r="AB968" s="47">
        <f t="shared" ca="1" si="409"/>
        <v>-0.75542754037446191</v>
      </c>
      <c r="AC968" s="46">
        <f t="shared" ca="1" si="410"/>
        <v>217</v>
      </c>
      <c r="AD968" s="46">
        <f t="shared" ca="1" si="411"/>
        <v>0.17209856915739269</v>
      </c>
      <c r="AE968" s="46">
        <f t="shared" ca="1" si="412"/>
        <v>-0.94590481317641906</v>
      </c>
      <c r="AF968" s="46">
        <f t="shared" ca="1" si="413"/>
        <v>-0.75542754037446191</v>
      </c>
      <c r="AG968" s="46">
        <f t="shared" ca="1" si="401"/>
        <v>0.64156146213618526</v>
      </c>
      <c r="AH968" s="48">
        <f t="shared" ca="1" si="414"/>
        <v>0.57067076875620915</v>
      </c>
      <c r="AJ968" s="31">
        <f t="shared" si="402"/>
        <v>298</v>
      </c>
      <c r="AK968" s="20">
        <v>960</v>
      </c>
      <c r="AL968" s="20">
        <f t="shared" ref="AL968:AL1031" si="427">1/$AJ$8+2/SQRT($AJ$9)</f>
        <v>5.7205725292270269E-2</v>
      </c>
      <c r="AM968" s="20">
        <f t="shared" ref="AM968:AM1031" si="428">1/$AJ$8-2/SQRT($AJ$8)</f>
        <v>-5.559347488384165E-2</v>
      </c>
      <c r="AN968" s="20">
        <f t="shared" ca="1" si="415"/>
        <v>0.12192361051214573</v>
      </c>
      <c r="AO968" s="20">
        <f t="shared" ca="1" si="416"/>
        <v>9.5878036839140684E-3</v>
      </c>
      <c r="AP968" s="20">
        <f t="shared" ca="1" si="403"/>
        <v>0.10249478518824336</v>
      </c>
      <c r="AQ968" s="31">
        <f t="shared" ca="1" si="404"/>
        <v>3.9183895126608682E-3</v>
      </c>
      <c r="AR968" s="89">
        <f t="shared" ca="1" si="405"/>
        <v>1.9053568560379584E-3</v>
      </c>
      <c r="AT968" s="64">
        <f t="shared" si="417"/>
        <v>-0.44879518072289154</v>
      </c>
      <c r="AU968" s="65">
        <f t="shared" ca="1" si="418"/>
        <v>-4.7146746012856578E-3</v>
      </c>
      <c r="AV968" s="66">
        <f t="shared" ca="1" si="419"/>
        <v>-1.6292991794541478E-6</v>
      </c>
    </row>
    <row r="969" spans="2:48" x14ac:dyDescent="0.2">
      <c r="B969" s="3">
        <v>39293</v>
      </c>
      <c r="C969" s="4">
        <v>1473.910034</v>
      </c>
      <c r="D969" s="4">
        <v>866.30999799999995</v>
      </c>
      <c r="E969" s="4">
        <v>784.22997999999995</v>
      </c>
      <c r="F969" s="4">
        <v>79.019997000000004</v>
      </c>
      <c r="G969" s="4">
        <v>98.68</v>
      </c>
      <c r="I969" s="74">
        <v>39293</v>
      </c>
      <c r="J969" s="75">
        <f t="shared" si="420"/>
        <v>1.0254006993006123E-2</v>
      </c>
      <c r="K969" s="75">
        <f t="shared" si="421"/>
        <v>8.7917321627493869E-3</v>
      </c>
      <c r="L969" s="75">
        <f t="shared" si="422"/>
        <v>8.2279712278061357E-3</v>
      </c>
      <c r="M969" s="75">
        <f t="shared" si="423"/>
        <v>1.7774317591116924E-2</v>
      </c>
      <c r="N969" s="76">
        <f t="shared" si="424"/>
        <v>-5.0646205287757954E-4</v>
      </c>
      <c r="P969" s="77">
        <v>43769</v>
      </c>
      <c r="Q969" s="78">
        <v>-3.022860583353128E-3</v>
      </c>
      <c r="R969" s="78">
        <v>-7.3961371596963175E-3</v>
      </c>
      <c r="S969" s="78">
        <v>-6.6122167776285828E-3</v>
      </c>
      <c r="T969" s="78">
        <v>-2.3676234871965007E-3</v>
      </c>
      <c r="U969" s="79">
        <v>3.9038506246460384E-3</v>
      </c>
      <c r="W969" s="44">
        <f t="shared" si="425"/>
        <v>43766</v>
      </c>
      <c r="X969" s="20">
        <f t="shared" ca="1" si="426"/>
        <v>-2.1311134221865891E-3</v>
      </c>
      <c r="Y969" s="20">
        <f t="shared" ca="1" si="406"/>
        <v>4.5416444182238351E-6</v>
      </c>
      <c r="Z969" s="20">
        <f t="shared" ca="1" si="407"/>
        <v>3.4545232128467891E-6</v>
      </c>
      <c r="AA969" s="20">
        <f t="shared" ca="1" si="408"/>
        <v>11.261131102811492</v>
      </c>
      <c r="AB969" s="31">
        <f t="shared" ca="1" si="409"/>
        <v>-1.1466015029782362</v>
      </c>
      <c r="AC969" s="20">
        <f t="shared" ca="1" si="410"/>
        <v>118</v>
      </c>
      <c r="AD969" s="20">
        <f t="shared" ca="1" si="411"/>
        <v>9.3402225755166934E-2</v>
      </c>
      <c r="AE969" s="20">
        <f t="shared" ca="1" si="412"/>
        <v>-1.3200915564437306</v>
      </c>
      <c r="AF969" s="20">
        <f t="shared" ca="1" si="413"/>
        <v>-1.1466015029782362</v>
      </c>
      <c r="AG969" s="20">
        <f t="shared" ref="AG969:AG1032" ca="1" si="429">($AF969-mr)^2</f>
        <v>1.4212199103562588</v>
      </c>
      <c r="AH969" s="45">
        <f t="shared" ca="1" si="414"/>
        <v>1.31469500663195</v>
      </c>
      <c r="AJ969" s="47">
        <f t="shared" ref="AJ969:AJ1032" si="430">COUNT($Q$6:$Q$1263)-$AK969</f>
        <v>297</v>
      </c>
      <c r="AK969" s="46">
        <v>961</v>
      </c>
      <c r="AL969" s="46">
        <f t="shared" si="427"/>
        <v>5.7205725292270269E-2</v>
      </c>
      <c r="AM969" s="46">
        <f t="shared" si="428"/>
        <v>-5.559347488384165E-2</v>
      </c>
      <c r="AN969" s="46">
        <f t="shared" ca="1" si="415"/>
        <v>2.9379835291412963E-2</v>
      </c>
      <c r="AO969" s="94">
        <f t="shared" ca="1" si="416"/>
        <v>-4.8227045113996066E-2</v>
      </c>
      <c r="AP969" s="46">
        <f t="shared" ref="AP969:AP1032" ca="1" si="431">CORREL(OFFSET($AF$9,$AK$8,0,$AJ969),OFFSET($AF$9,$AK969,0,$AJ969))</f>
        <v>6.4100341491683144E-2</v>
      </c>
      <c r="AQ969" s="47">
        <f t="shared" ref="AQ969:AQ1032" ca="1" si="432">CORREL(OFFSET($AG$9,$AK$8,0,$AJ969),OFFSET($AG$9,$AK969,0,$AJ969))</f>
        <v>0.10317316525996463</v>
      </c>
      <c r="AR969" s="90">
        <f t="shared" ref="AR969:AR1032" ca="1" si="433">CORREL(OFFSET($AH$9,$AK$8,0,$AJ969),OFFSET($AH$9,$AK969,0,$AJ969))</f>
        <v>0.10123845378762295</v>
      </c>
      <c r="AT969" s="67">
        <f t="shared" si="417"/>
        <v>-0.44594594594594594</v>
      </c>
      <c r="AU969" s="56">
        <f t="shared" ca="1" si="418"/>
        <v>-1.8323266853859873E-3</v>
      </c>
      <c r="AV969" s="57">
        <f t="shared" ca="1" si="419"/>
        <v>-4.5706001261511617E-3</v>
      </c>
    </row>
    <row r="970" spans="2:48" x14ac:dyDescent="0.2">
      <c r="B970" s="3">
        <v>39294</v>
      </c>
      <c r="C970" s="4">
        <v>1455.2700199999999</v>
      </c>
      <c r="D970" s="4">
        <v>856.330017</v>
      </c>
      <c r="E970" s="4">
        <v>776.11999500000002</v>
      </c>
      <c r="F970" s="4">
        <v>78.919998000000007</v>
      </c>
      <c r="G970" s="4">
        <v>98.989998</v>
      </c>
      <c r="I970" s="77">
        <v>39294</v>
      </c>
      <c r="J970" s="78">
        <f t="shared" si="420"/>
        <v>-1.2646642990422891E-2</v>
      </c>
      <c r="K970" s="78">
        <f t="shared" si="421"/>
        <v>-1.1520103684639633E-2</v>
      </c>
      <c r="L970" s="78">
        <f t="shared" si="422"/>
        <v>-1.0341335076223352E-2</v>
      </c>
      <c r="M970" s="78">
        <f t="shared" si="423"/>
        <v>-1.2654897974748952E-3</v>
      </c>
      <c r="N970" s="79">
        <f t="shared" si="424"/>
        <v>3.1414471017429378E-3</v>
      </c>
      <c r="P970" s="74">
        <v>43770</v>
      </c>
      <c r="Q970" s="75">
        <v>9.6623119971041751E-3</v>
      </c>
      <c r="R970" s="75">
        <v>1.4386026722272571E-2</v>
      </c>
      <c r="S970" s="75">
        <v>1.7203754259646032E-2</v>
      </c>
      <c r="T970" s="75">
        <v>8.8994218006354254E-3</v>
      </c>
      <c r="U970" s="76">
        <v>-1.9443393381468417E-3</v>
      </c>
      <c r="W970" s="42">
        <f t="shared" si="425"/>
        <v>43767</v>
      </c>
      <c r="X970" s="19">
        <f t="shared" ca="1" si="426"/>
        <v>8.9001604084400053E-5</v>
      </c>
      <c r="Y970" s="46">
        <f t="shared" ref="Y970:Y1033" ca="1" si="434">$X970^2</f>
        <v>7.9212855295962959E-9</v>
      </c>
      <c r="Z970" s="19">
        <f t="shared" ref="Z970:Z1033" ca="1" si="435">o+a*Y969+b*Z969</f>
        <v>4.0618887395247174E-6</v>
      </c>
      <c r="AA970" s="46">
        <f t="shared" ref="AA970:AA1033" ca="1" si="436">-LN(Z970)-Y970/Z970</f>
        <v>12.411912337419333</v>
      </c>
      <c r="AB970" s="47">
        <f t="shared" ref="AB970:AB1033" ca="1" si="437">X970/SQRT(Z970)</f>
        <v>4.4160483771568351E-2</v>
      </c>
      <c r="AC970" s="46">
        <f t="shared" ref="AC970:AC1033" ca="1" si="438">_xlfn.RANK.EQ($AB970,$AB$9:$AB$1266,1)</f>
        <v>599</v>
      </c>
      <c r="AD970" s="46">
        <f t="shared" ref="AD970:AD1033" ca="1" si="439">($AC970-0.5)/COUNT($AC$9:$AC$1266)</f>
        <v>0.4757551669316375</v>
      </c>
      <c r="AE970" s="46">
        <f t="shared" ref="AE970:AE1033" ca="1" si="440">_xlfn.NORM.S.INV($AD970)</f>
        <v>-6.081024152162208E-2</v>
      </c>
      <c r="AF970" s="46">
        <f t="shared" ref="AF970:AF1033" ca="1" si="441">$AB970</f>
        <v>4.4160483771568351E-2</v>
      </c>
      <c r="AG970" s="46">
        <f t="shared" ca="1" si="429"/>
        <v>1.9245878588605168E-6</v>
      </c>
      <c r="AH970" s="48">
        <f t="shared" ref="AH970:AH1033" ca="1" si="442">$Y970/$Z970</f>
        <v>1.9501483269389519E-3</v>
      </c>
      <c r="AJ970" s="31">
        <f t="shared" si="430"/>
        <v>296</v>
      </c>
      <c r="AK970" s="20">
        <v>962</v>
      </c>
      <c r="AL970" s="20">
        <f t="shared" si="427"/>
        <v>5.7205725292270269E-2</v>
      </c>
      <c r="AM970" s="20">
        <f t="shared" si="428"/>
        <v>-5.559347488384165E-2</v>
      </c>
      <c r="AN970" s="20">
        <f t="shared" ref="AN970:AN1033" ca="1" si="443">CORREL(OFFSET($X$9,$AK$8,0,$AJ970),OFFSET($X$9,$AK970,0,$AJ970))</f>
        <v>-2.4576221448523141E-2</v>
      </c>
      <c r="AO970" s="20">
        <f t="shared" ref="AO970:AO1033" ca="1" si="444">CORREL(OFFSET($Y$9,$AK$8,0,$AJ970),OFFSET($Y$9,$AK970,0,$AJ970))</f>
        <v>-4.7545833438760336E-2</v>
      </c>
      <c r="AP970" s="20">
        <f t="shared" ca="1" si="431"/>
        <v>3.7249377085035465E-2</v>
      </c>
      <c r="AQ970" s="31">
        <f t="shared" ca="1" si="432"/>
        <v>2.3186328787969532E-2</v>
      </c>
      <c r="AR970" s="89">
        <f t="shared" ca="1" si="433"/>
        <v>3.0582037186926824E-2</v>
      </c>
      <c r="AT970" s="64">
        <f t="shared" ref="AT970:AT1033" si="445">$AJ970/($AJ970-2-$AK970)</f>
        <v>-0.44311377245508982</v>
      </c>
      <c r="AU970" s="65">
        <f t="shared" ref="AU970:AU1033" ca="1" si="446">AP970^2*$AT970</f>
        <v>-6.1482749041026478E-4</v>
      </c>
      <c r="AV970" s="66">
        <f t="shared" ref="AV970:AV1033" ca="1" si="447">$AR970^2*$AT970</f>
        <v>-4.1442702927659019E-4</v>
      </c>
    </row>
    <row r="971" spans="2:48" x14ac:dyDescent="0.2">
      <c r="B971" s="3">
        <v>39295</v>
      </c>
      <c r="C971" s="4">
        <v>1465.8100589999999</v>
      </c>
      <c r="D971" s="4">
        <v>858.65002400000003</v>
      </c>
      <c r="E971" s="4">
        <v>777.919983</v>
      </c>
      <c r="F971" s="4">
        <v>79.050003000000004</v>
      </c>
      <c r="G971" s="4">
        <v>98.330001999999993</v>
      </c>
      <c r="I971" s="74">
        <v>39295</v>
      </c>
      <c r="J971" s="75">
        <f t="shared" si="420"/>
        <v>7.2426689584383658E-3</v>
      </c>
      <c r="K971" s="75">
        <f t="shared" si="421"/>
        <v>2.7092440460370227E-3</v>
      </c>
      <c r="L971" s="75">
        <f t="shared" si="422"/>
        <v>2.319213538622961E-3</v>
      </c>
      <c r="M971" s="75">
        <f t="shared" si="423"/>
        <v>1.6473011061150435E-3</v>
      </c>
      <c r="N971" s="76">
        <f t="shared" si="424"/>
        <v>-6.6672998619517771E-3</v>
      </c>
      <c r="P971" s="77">
        <v>43773</v>
      </c>
      <c r="Q971" s="78">
        <v>3.7040892383407753E-3</v>
      </c>
      <c r="R971" s="78">
        <v>5.848235946559097E-3</v>
      </c>
      <c r="S971" s="78">
        <v>5.0776542463911072E-3</v>
      </c>
      <c r="T971" s="78">
        <v>5.1456338641119514E-3</v>
      </c>
      <c r="U971" s="79">
        <v>-2.4793943150624828E-3</v>
      </c>
      <c r="W971" s="44">
        <f t="shared" si="425"/>
        <v>43768</v>
      </c>
      <c r="X971" s="20">
        <f t="shared" ca="1" si="426"/>
        <v>2.8472284264367078E-3</v>
      </c>
      <c r="Y971" s="20">
        <f t="shared" ca="1" si="434"/>
        <v>8.1067097123092512E-6</v>
      </c>
      <c r="Z971" s="20">
        <f t="shared" ca="1" si="435"/>
        <v>3.3262064409883164E-6</v>
      </c>
      <c r="AA971" s="20">
        <f t="shared" ca="1" si="436"/>
        <v>10.176454246950614</v>
      </c>
      <c r="AB971" s="31">
        <f t="shared" ca="1" si="437"/>
        <v>1.5611610625816781</v>
      </c>
      <c r="AC971" s="20">
        <f t="shared" ca="1" si="438"/>
        <v>1208</v>
      </c>
      <c r="AD971" s="20">
        <f t="shared" ca="1" si="439"/>
        <v>0.95985691573926868</v>
      </c>
      <c r="AE971" s="20">
        <f t="shared" ca="1" si="440"/>
        <v>1.7490280637376519</v>
      </c>
      <c r="AF971" s="20">
        <f t="shared" ca="1" si="441"/>
        <v>1.5611610625816781</v>
      </c>
      <c r="AG971" s="20">
        <f t="shared" ca="1" si="429"/>
        <v>2.2970836255789613</v>
      </c>
      <c r="AH971" s="45">
        <f t="shared" ca="1" si="442"/>
        <v>2.437223863321154</v>
      </c>
      <c r="AJ971" s="47">
        <f t="shared" si="430"/>
        <v>295</v>
      </c>
      <c r="AK971" s="46">
        <v>963</v>
      </c>
      <c r="AL971" s="46">
        <f t="shared" si="427"/>
        <v>5.7205725292270269E-2</v>
      </c>
      <c r="AM971" s="46">
        <f t="shared" si="428"/>
        <v>-5.559347488384165E-2</v>
      </c>
      <c r="AN971" s="46">
        <f t="shared" ca="1" si="443"/>
        <v>-4.713169398018572E-2</v>
      </c>
      <c r="AO971" s="94">
        <f t="shared" ca="1" si="444"/>
        <v>-2.202413118562703E-2</v>
      </c>
      <c r="AP971" s="46">
        <f t="shared" ca="1" si="431"/>
        <v>-8.2827823389527586E-2</v>
      </c>
      <c r="AQ971" s="47">
        <f t="shared" ca="1" si="432"/>
        <v>-3.4240230687675011E-2</v>
      </c>
      <c r="AR971" s="90">
        <f t="shared" ca="1" si="433"/>
        <v>-3.5751071564617466E-2</v>
      </c>
      <c r="AT971" s="67">
        <f t="shared" si="445"/>
        <v>-0.44029850746268656</v>
      </c>
      <c r="AU971" s="56">
        <f t="shared" ca="1" si="446"/>
        <v>-3.0206451590996984E-3</v>
      </c>
      <c r="AV971" s="57">
        <f t="shared" ca="1" si="447"/>
        <v>-5.6276274599317594E-4</v>
      </c>
    </row>
    <row r="972" spans="2:48" x14ac:dyDescent="0.2">
      <c r="B972" s="3">
        <v>39296</v>
      </c>
      <c r="C972" s="4">
        <v>1472.1999510000001</v>
      </c>
      <c r="D972" s="4">
        <v>865.79998799999998</v>
      </c>
      <c r="E972" s="4">
        <v>783.98999000000003</v>
      </c>
      <c r="F972" s="4">
        <v>79.290001000000004</v>
      </c>
      <c r="G972" s="4">
        <v>98.279999000000004</v>
      </c>
      <c r="I972" s="77">
        <v>39296</v>
      </c>
      <c r="J972" s="78">
        <f t="shared" si="420"/>
        <v>4.3592905920972029E-3</v>
      </c>
      <c r="K972" s="78">
        <f t="shared" si="421"/>
        <v>8.3269828220489915E-3</v>
      </c>
      <c r="L972" s="78">
        <f t="shared" si="422"/>
        <v>7.802868074671932E-3</v>
      </c>
      <c r="M972" s="78">
        <f t="shared" si="423"/>
        <v>3.0360277152677645E-3</v>
      </c>
      <c r="N972" s="79">
        <f t="shared" si="424"/>
        <v>-5.0852231244731983E-4</v>
      </c>
      <c r="P972" s="74">
        <v>43774</v>
      </c>
      <c r="Q972" s="75">
        <v>-1.1856994273686215E-3</v>
      </c>
      <c r="R972" s="75">
        <v>2.1201844774119071E-3</v>
      </c>
      <c r="S972" s="75">
        <v>1.3834737490901784E-3</v>
      </c>
      <c r="T972" s="75">
        <v>-1.9014917989691627E-3</v>
      </c>
      <c r="U972" s="76">
        <v>-3.7283532405086349E-3</v>
      </c>
      <c r="W972" s="42">
        <f t="shared" si="425"/>
        <v>43769</v>
      </c>
      <c r="X972" s="19">
        <f t="shared" ca="1" si="426"/>
        <v>3.9038506246460384E-3</v>
      </c>
      <c r="Y972" s="46">
        <f t="shared" ca="1" si="434"/>
        <v>1.5240049699549263E-5</v>
      </c>
      <c r="Z972" s="19">
        <f t="shared" ca="1" si="435"/>
        <v>4.8984236878635133E-6</v>
      </c>
      <c r="AA972" s="46">
        <f t="shared" ca="1" si="436"/>
        <v>9.1153820100071741</v>
      </c>
      <c r="AB972" s="47">
        <f t="shared" ca="1" si="437"/>
        <v>1.7638636826439495</v>
      </c>
      <c r="AC972" s="46">
        <f t="shared" ca="1" si="438"/>
        <v>1221</v>
      </c>
      <c r="AD972" s="46">
        <f t="shared" ca="1" si="439"/>
        <v>0.97019077901430839</v>
      </c>
      <c r="AE972" s="46">
        <f t="shared" ca="1" si="440"/>
        <v>1.8836048748784346</v>
      </c>
      <c r="AF972" s="46">
        <f t="shared" ca="1" si="441"/>
        <v>1.7638636826439495</v>
      </c>
      <c r="AG972" s="46">
        <f t="shared" ca="1" si="429"/>
        <v>2.9526095449534973</v>
      </c>
      <c r="AH972" s="48">
        <f t="shared" ca="1" si="442"/>
        <v>3.1112150909502754</v>
      </c>
      <c r="AJ972" s="31">
        <f t="shared" si="430"/>
        <v>294</v>
      </c>
      <c r="AK972" s="20">
        <v>964</v>
      </c>
      <c r="AL972" s="20">
        <f t="shared" si="427"/>
        <v>5.7205725292270269E-2</v>
      </c>
      <c r="AM972" s="20">
        <f t="shared" si="428"/>
        <v>-5.559347488384165E-2</v>
      </c>
      <c r="AN972" s="20">
        <f t="shared" ca="1" si="443"/>
        <v>8.697226007041807E-2</v>
      </c>
      <c r="AO972" s="20">
        <f t="shared" ca="1" si="444"/>
        <v>8.8067559828140934E-3</v>
      </c>
      <c r="AP972" s="20">
        <f t="shared" ca="1" si="431"/>
        <v>2.7201485407084874E-2</v>
      </c>
      <c r="AQ972" s="31">
        <f t="shared" ca="1" si="432"/>
        <v>-2.954982818899517E-2</v>
      </c>
      <c r="AR972" s="89">
        <f t="shared" ca="1" si="433"/>
        <v>-3.3168248515914989E-2</v>
      </c>
      <c r="AT972" s="64">
        <f t="shared" si="445"/>
        <v>-0.4375</v>
      </c>
      <c r="AU972" s="65">
        <f t="shared" ca="1" si="446"/>
        <v>-3.2371535365393494E-4</v>
      </c>
      <c r="AV972" s="66">
        <f t="shared" ca="1" si="447"/>
        <v>-4.8130806045590488E-4</v>
      </c>
    </row>
    <row r="973" spans="2:48" x14ac:dyDescent="0.2">
      <c r="B973" s="3">
        <v>39297</v>
      </c>
      <c r="C973" s="4">
        <v>1433.0600589999999</v>
      </c>
      <c r="D973" s="4">
        <v>840.53002900000001</v>
      </c>
      <c r="E973" s="4">
        <v>755.419983</v>
      </c>
      <c r="F973" s="4">
        <v>77.860000999999997</v>
      </c>
      <c r="G973" s="4">
        <v>98.709998999999996</v>
      </c>
      <c r="I973" s="74">
        <v>39297</v>
      </c>
      <c r="J973" s="75">
        <f t="shared" si="420"/>
        <v>-2.6585989201680215E-2</v>
      </c>
      <c r="K973" s="75">
        <f t="shared" si="421"/>
        <v>-2.91868322363617E-2</v>
      </c>
      <c r="L973" s="75">
        <f t="shared" si="422"/>
        <v>-3.6441800742889628E-2</v>
      </c>
      <c r="M973" s="75">
        <f t="shared" si="423"/>
        <v>-1.8035060940407945E-2</v>
      </c>
      <c r="N973" s="76">
        <f t="shared" si="424"/>
        <v>4.3752544197725582E-3</v>
      </c>
      <c r="P973" s="77">
        <v>43775</v>
      </c>
      <c r="Q973" s="78">
        <v>7.0249719243610758E-4</v>
      </c>
      <c r="R973" s="78">
        <v>-4.4914947495540191E-3</v>
      </c>
      <c r="S973" s="78">
        <v>-6.2952507763947676E-3</v>
      </c>
      <c r="T973" s="78">
        <v>-4.3961021218089221E-4</v>
      </c>
      <c r="U973" s="79">
        <v>1.514737551953948E-3</v>
      </c>
      <c r="W973" s="44">
        <f t="shared" si="425"/>
        <v>43770</v>
      </c>
      <c r="X973" s="20">
        <f t="shared" ca="1" si="426"/>
        <v>-1.9443393381468417E-3</v>
      </c>
      <c r="Y973" s="20">
        <f t="shared" ca="1" si="434"/>
        <v>3.7804554618652985E-6</v>
      </c>
      <c r="Z973" s="20">
        <f t="shared" ca="1" si="435"/>
        <v>7.923416907348764E-6</v>
      </c>
      <c r="AA973" s="20">
        <f t="shared" ca="1" si="436"/>
        <v>11.268563627072801</v>
      </c>
      <c r="AB973" s="31">
        <f t="shared" ca="1" si="437"/>
        <v>-0.69074191302378452</v>
      </c>
      <c r="AC973" s="20">
        <f t="shared" ca="1" si="438"/>
        <v>245</v>
      </c>
      <c r="AD973" s="20">
        <f t="shared" ca="1" si="439"/>
        <v>0.19435612082670906</v>
      </c>
      <c r="AE973" s="20">
        <f t="shared" ca="1" si="440"/>
        <v>-0.8619550720012954</v>
      </c>
      <c r="AF973" s="20">
        <f t="shared" ca="1" si="441"/>
        <v>-0.69074191302378452</v>
      </c>
      <c r="AG973" s="20">
        <f t="shared" ca="1" si="429"/>
        <v>0.54212251047859439</v>
      </c>
      <c r="AH973" s="45">
        <f t="shared" ca="1" si="442"/>
        <v>0.47712439040775756</v>
      </c>
      <c r="AJ973" s="47">
        <f t="shared" si="430"/>
        <v>293</v>
      </c>
      <c r="AK973" s="46">
        <v>965</v>
      </c>
      <c r="AL973" s="46">
        <f t="shared" si="427"/>
        <v>5.7205725292270269E-2</v>
      </c>
      <c r="AM973" s="46">
        <f t="shared" si="428"/>
        <v>-5.559347488384165E-2</v>
      </c>
      <c r="AN973" s="46">
        <f t="shared" ca="1" si="443"/>
        <v>1.0061605342619247E-3</v>
      </c>
      <c r="AO973" s="94">
        <f t="shared" ca="1" si="444"/>
        <v>-3.5126377698702443E-2</v>
      </c>
      <c r="AP973" s="46">
        <f t="shared" ca="1" si="431"/>
        <v>-3.0931364929981987E-2</v>
      </c>
      <c r="AQ973" s="47">
        <f t="shared" ca="1" si="432"/>
        <v>3.8044624457390493E-2</v>
      </c>
      <c r="AR973" s="90">
        <f t="shared" ca="1" si="433"/>
        <v>3.7628930470153379E-2</v>
      </c>
      <c r="AT973" s="67">
        <f t="shared" si="445"/>
        <v>-0.43471810089020774</v>
      </c>
      <c r="AU973" s="56">
        <f t="shared" ca="1" si="446"/>
        <v>-4.1591625456156357E-4</v>
      </c>
      <c r="AV973" s="57">
        <f t="shared" ca="1" si="447"/>
        <v>-6.1553318640949226E-4</v>
      </c>
    </row>
    <row r="974" spans="2:48" x14ac:dyDescent="0.2">
      <c r="B974" s="3">
        <v>39300</v>
      </c>
      <c r="C974" s="4">
        <v>1467.670044</v>
      </c>
      <c r="D974" s="4">
        <v>851.78002900000001</v>
      </c>
      <c r="E974" s="4">
        <v>766.39001499999995</v>
      </c>
      <c r="F974" s="4">
        <v>78.709998999999996</v>
      </c>
      <c r="G974" s="4">
        <v>98.550003000000004</v>
      </c>
      <c r="I974" s="77">
        <v>39300</v>
      </c>
      <c r="J974" s="78">
        <f t="shared" si="420"/>
        <v>2.415110572836086E-2</v>
      </c>
      <c r="K974" s="78">
        <f t="shared" si="421"/>
        <v>1.338441175431223E-2</v>
      </c>
      <c r="L974" s="78">
        <f t="shared" si="422"/>
        <v>1.4521765702350961E-2</v>
      </c>
      <c r="M974" s="78">
        <f t="shared" si="423"/>
        <v>1.091700474034157E-2</v>
      </c>
      <c r="N974" s="79">
        <f t="shared" si="424"/>
        <v>-1.6208692292661504E-3</v>
      </c>
      <c r="P974" s="74">
        <v>43776</v>
      </c>
      <c r="Q974" s="75">
        <v>2.7300953987048891E-3</v>
      </c>
      <c r="R974" s="75">
        <v>1.1505710189733884E-3</v>
      </c>
      <c r="S974" s="75">
        <v>2.7995211764527662E-3</v>
      </c>
      <c r="T974" s="75">
        <v>3.0787128438458196E-3</v>
      </c>
      <c r="U974" s="76">
        <v>-4.7152935104040625E-3</v>
      </c>
      <c r="W974" s="42">
        <f t="shared" si="425"/>
        <v>43773</v>
      </c>
      <c r="X974" s="19">
        <f t="shared" ca="1" si="426"/>
        <v>-2.4793943150624828E-3</v>
      </c>
      <c r="Y974" s="46">
        <f t="shared" ca="1" si="434"/>
        <v>6.1473961695641584E-6</v>
      </c>
      <c r="Z974" s="19">
        <f t="shared" ca="1" si="435"/>
        <v>7.1644847430064646E-6</v>
      </c>
      <c r="AA974" s="46">
        <f t="shared" ca="1" si="436"/>
        <v>10.988336969282029</v>
      </c>
      <c r="AB974" s="47">
        <f t="shared" ca="1" si="437"/>
        <v>-0.92630310537999505</v>
      </c>
      <c r="AC974" s="46">
        <f t="shared" ca="1" si="438"/>
        <v>174</v>
      </c>
      <c r="AD974" s="46">
        <f t="shared" ca="1" si="439"/>
        <v>0.1379173290937997</v>
      </c>
      <c r="AE974" s="46">
        <f t="shared" ca="1" si="440"/>
        <v>-1.089724187429465</v>
      </c>
      <c r="AF974" s="46">
        <f t="shared" ca="1" si="441"/>
        <v>-0.92630310537999505</v>
      </c>
      <c r="AG974" s="46">
        <f t="shared" ca="1" si="429"/>
        <v>0.94449414133569742</v>
      </c>
      <c r="AH974" s="48">
        <f t="shared" ca="1" si="442"/>
        <v>0.85803744303662222</v>
      </c>
      <c r="AJ974" s="31">
        <f t="shared" si="430"/>
        <v>292</v>
      </c>
      <c r="AK974" s="20">
        <v>966</v>
      </c>
      <c r="AL974" s="20">
        <f t="shared" si="427"/>
        <v>5.7205725292270269E-2</v>
      </c>
      <c r="AM974" s="20">
        <f t="shared" si="428"/>
        <v>-5.559347488384165E-2</v>
      </c>
      <c r="AN974" s="20">
        <f t="shared" ca="1" si="443"/>
        <v>1.3154521137568776E-2</v>
      </c>
      <c r="AO974" s="20">
        <f t="shared" ca="1" si="444"/>
        <v>-5.1964613003693663E-2</v>
      </c>
      <c r="AP974" s="20">
        <f t="shared" ca="1" si="431"/>
        <v>6.2362294874161263E-2</v>
      </c>
      <c r="AQ974" s="31">
        <f t="shared" ca="1" si="432"/>
        <v>-1.5888075873101697E-2</v>
      </c>
      <c r="AR974" s="89">
        <f t="shared" ca="1" si="433"/>
        <v>-1.2627439651315376E-2</v>
      </c>
      <c r="AT974" s="64">
        <f t="shared" si="445"/>
        <v>-0.43195266272189348</v>
      </c>
      <c r="AU974" s="65">
        <f t="shared" ca="1" si="446"/>
        <v>-1.6798880177748186E-3</v>
      </c>
      <c r="AV974" s="66">
        <f t="shared" ca="1" si="447"/>
        <v>-6.8875816253110412E-5</v>
      </c>
    </row>
    <row r="975" spans="2:48" x14ac:dyDescent="0.2">
      <c r="B975" s="3">
        <v>39301</v>
      </c>
      <c r="C975" s="4">
        <v>1476.709961</v>
      </c>
      <c r="D975" s="4">
        <v>858.46002199999998</v>
      </c>
      <c r="E975" s="4">
        <v>774.13000499999998</v>
      </c>
      <c r="F975" s="4">
        <v>78.980002999999996</v>
      </c>
      <c r="G975" s="4">
        <v>98.480002999999996</v>
      </c>
      <c r="I975" s="74">
        <v>39301</v>
      </c>
      <c r="J975" s="75">
        <f t="shared" si="420"/>
        <v>6.1593660216451617E-3</v>
      </c>
      <c r="K975" s="75">
        <f t="shared" si="421"/>
        <v>7.8423921347890255E-3</v>
      </c>
      <c r="L975" s="75">
        <f t="shared" si="422"/>
        <v>1.009928345687024E-2</v>
      </c>
      <c r="M975" s="75">
        <f t="shared" si="423"/>
        <v>3.4303646732354825E-3</v>
      </c>
      <c r="N975" s="76">
        <f t="shared" si="424"/>
        <v>-7.1029931881389581E-4</v>
      </c>
      <c r="P975" s="77">
        <v>43777</v>
      </c>
      <c r="Q975" s="78">
        <v>2.560675932725453E-3</v>
      </c>
      <c r="R975" s="78">
        <v>2.8856190564857248E-3</v>
      </c>
      <c r="S975" s="78">
        <v>3.0552230757735291E-3</v>
      </c>
      <c r="T975" s="78">
        <v>-5.8463901153583378E-4</v>
      </c>
      <c r="U975" s="79">
        <v>-5.3638149987359765E-4</v>
      </c>
      <c r="W975" s="44">
        <f t="shared" si="425"/>
        <v>43774</v>
      </c>
      <c r="X975" s="20">
        <f t="shared" ca="1" si="426"/>
        <v>-3.7283532405086349E-3</v>
      </c>
      <c r="Y975" s="20">
        <f t="shared" ca="1" si="434"/>
        <v>1.3900617886011239E-5</v>
      </c>
      <c r="Z975" s="20">
        <f t="shared" ca="1" si="435"/>
        <v>7.2221495471091657E-6</v>
      </c>
      <c r="AA975" s="20">
        <f t="shared" ca="1" si="436"/>
        <v>9.9136376222020051</v>
      </c>
      <c r="AB975" s="31">
        <f t="shared" ca="1" si="437"/>
        <v>-1.3873428941546648</v>
      </c>
      <c r="AC975" s="20">
        <f t="shared" ca="1" si="438"/>
        <v>79</v>
      </c>
      <c r="AD975" s="20">
        <f t="shared" ca="1" si="439"/>
        <v>6.2400635930047695E-2</v>
      </c>
      <c r="AE975" s="20">
        <f t="shared" ca="1" si="440"/>
        <v>-1.5349289889932802</v>
      </c>
      <c r="AF975" s="20">
        <f t="shared" ca="1" si="441"/>
        <v>-1.3873428941546648</v>
      </c>
      <c r="AG975" s="20">
        <f t="shared" ca="1" si="429"/>
        <v>2.0531756810153503</v>
      </c>
      <c r="AH975" s="45">
        <f t="shared" ca="1" si="442"/>
        <v>1.9247203059614413</v>
      </c>
      <c r="AJ975" s="47">
        <f t="shared" si="430"/>
        <v>291</v>
      </c>
      <c r="AK975" s="46">
        <v>967</v>
      </c>
      <c r="AL975" s="46">
        <f t="shared" si="427"/>
        <v>5.7205725292270269E-2</v>
      </c>
      <c r="AM975" s="46">
        <f t="shared" si="428"/>
        <v>-5.559347488384165E-2</v>
      </c>
      <c r="AN975" s="46">
        <f t="shared" ca="1" si="443"/>
        <v>-7.3829364758889737E-2</v>
      </c>
      <c r="AO975" s="94">
        <f t="shared" ca="1" si="444"/>
        <v>-2.5029179821061728E-2</v>
      </c>
      <c r="AP975" s="46">
        <f t="shared" ca="1" si="431"/>
        <v>-8.1310920532873046E-2</v>
      </c>
      <c r="AQ975" s="47">
        <f t="shared" ca="1" si="432"/>
        <v>2.3144451739226451E-2</v>
      </c>
      <c r="AR975" s="90">
        <f t="shared" ca="1" si="433"/>
        <v>1.9245428005857917E-2</v>
      </c>
      <c r="AT975" s="67">
        <f t="shared" si="445"/>
        <v>-0.42920353982300885</v>
      </c>
      <c r="AU975" s="56">
        <f t="shared" ca="1" si="446"/>
        <v>-2.8376645238788051E-3</v>
      </c>
      <c r="AV975" s="57">
        <f t="shared" ca="1" si="447"/>
        <v>-1.5897119652867275E-4</v>
      </c>
    </row>
    <row r="976" spans="2:48" x14ac:dyDescent="0.2">
      <c r="B976" s="3">
        <v>39302</v>
      </c>
      <c r="C976" s="4">
        <v>1497.48999</v>
      </c>
      <c r="D976" s="4">
        <v>869.71002199999998</v>
      </c>
      <c r="E976" s="4">
        <v>795.65997300000004</v>
      </c>
      <c r="F976" s="4">
        <v>80.260002</v>
      </c>
      <c r="G976" s="4">
        <v>98.360000999999997</v>
      </c>
      <c r="I976" s="77">
        <v>39302</v>
      </c>
      <c r="J976" s="78">
        <f t="shared" si="420"/>
        <v>1.4071841830015266E-2</v>
      </c>
      <c r="K976" s="78">
        <f t="shared" si="421"/>
        <v>1.3104861859251495E-2</v>
      </c>
      <c r="L976" s="78">
        <f t="shared" si="422"/>
        <v>2.7811824707660124E-2</v>
      </c>
      <c r="M976" s="78">
        <f t="shared" si="423"/>
        <v>1.6206621314005316E-2</v>
      </c>
      <c r="N976" s="79">
        <f t="shared" si="424"/>
        <v>-1.2185417987852774E-3</v>
      </c>
      <c r="P976" s="74">
        <v>43780</v>
      </c>
      <c r="Q976" s="75">
        <v>-1.96246713532387E-3</v>
      </c>
      <c r="R976" s="75">
        <v>-1.9666101063860286E-3</v>
      </c>
      <c r="S976" s="75">
        <v>-2.5580507601484065E-3</v>
      </c>
      <c r="T976" s="75">
        <v>-1.3161158810814117E-3</v>
      </c>
      <c r="U976" s="76">
        <v>1.789106551991901E-4</v>
      </c>
      <c r="W976" s="42">
        <f t="shared" si="425"/>
        <v>43775</v>
      </c>
      <c r="X976" s="19">
        <f t="shared" ca="1" si="426"/>
        <v>1.514737551953948E-3</v>
      </c>
      <c r="Y976" s="46">
        <f t="shared" ca="1" si="434"/>
        <v>2.2944298512994393E-6</v>
      </c>
      <c r="Z976" s="19">
        <f t="shared" ca="1" si="435"/>
        <v>9.2901860923480716E-6</v>
      </c>
      <c r="AA976" s="46">
        <f t="shared" ca="1" si="436"/>
        <v>11.339578465644058</v>
      </c>
      <c r="AB976" s="47">
        <f t="shared" ca="1" si="437"/>
        <v>0.49696429270721554</v>
      </c>
      <c r="AC976" s="46">
        <f t="shared" ca="1" si="438"/>
        <v>878</v>
      </c>
      <c r="AD976" s="46">
        <f t="shared" ca="1" si="439"/>
        <v>0.69753577106518283</v>
      </c>
      <c r="AE976" s="46">
        <f t="shared" ca="1" si="440"/>
        <v>0.5173262139188195</v>
      </c>
      <c r="AF976" s="46">
        <f t="shared" ca="1" si="441"/>
        <v>0.49696429270721554</v>
      </c>
      <c r="AG976" s="46">
        <f t="shared" ca="1" si="429"/>
        <v>0.20377686891004207</v>
      </c>
      <c r="AH976" s="48">
        <f t="shared" ca="1" si="442"/>
        <v>0.24697350822598299</v>
      </c>
      <c r="AJ976" s="31">
        <f t="shared" si="430"/>
        <v>290</v>
      </c>
      <c r="AK976" s="20">
        <v>968</v>
      </c>
      <c r="AL976" s="20">
        <f t="shared" si="427"/>
        <v>5.7205725292270269E-2</v>
      </c>
      <c r="AM976" s="20">
        <f t="shared" si="428"/>
        <v>-5.559347488384165E-2</v>
      </c>
      <c r="AN976" s="20">
        <f t="shared" ca="1" si="443"/>
        <v>2.4110589952144731E-3</v>
      </c>
      <c r="AO976" s="20">
        <f t="shared" ca="1" si="444"/>
        <v>-5.0953334467020953E-2</v>
      </c>
      <c r="AP976" s="20">
        <f t="shared" ca="1" si="431"/>
        <v>1.3846884580002927E-3</v>
      </c>
      <c r="AQ976" s="31">
        <f t="shared" ca="1" si="432"/>
        <v>-3.6201771146303074E-2</v>
      </c>
      <c r="AR976" s="89">
        <f t="shared" ca="1" si="433"/>
        <v>-3.3833806187427866E-2</v>
      </c>
      <c r="AT976" s="64">
        <f t="shared" si="445"/>
        <v>-0.4264705882352941</v>
      </c>
      <c r="AU976" s="65">
        <f t="shared" ca="1" si="446"/>
        <v>-8.176985536155532E-7</v>
      </c>
      <c r="AV976" s="66">
        <f t="shared" ca="1" si="447"/>
        <v>-4.8819215871653723E-4</v>
      </c>
    </row>
    <row r="977" spans="2:48" x14ac:dyDescent="0.2">
      <c r="B977" s="3">
        <v>39303</v>
      </c>
      <c r="C977" s="4">
        <v>1453.089966</v>
      </c>
      <c r="D977" s="4">
        <v>849.79998799999998</v>
      </c>
      <c r="E977" s="4">
        <v>784.86999500000002</v>
      </c>
      <c r="F977" s="4">
        <v>77.970000999999996</v>
      </c>
      <c r="G977" s="4">
        <v>98.480002999999996</v>
      </c>
      <c r="I977" s="74">
        <v>39303</v>
      </c>
      <c r="J977" s="75">
        <f t="shared" si="420"/>
        <v>-2.9649629911716491E-2</v>
      </c>
      <c r="K977" s="75">
        <f t="shared" si="421"/>
        <v>-2.289272688178819E-2</v>
      </c>
      <c r="L977" s="75">
        <f t="shared" si="422"/>
        <v>-1.3561041608410805E-2</v>
      </c>
      <c r="M977" s="75">
        <f t="shared" si="423"/>
        <v>-2.8532281870613505E-2</v>
      </c>
      <c r="N977" s="76">
        <f t="shared" si="424"/>
        <v>1.2200284544527354E-3</v>
      </c>
      <c r="P977" s="77">
        <v>43781</v>
      </c>
      <c r="Q977" s="78">
        <v>1.5646460440210746E-3</v>
      </c>
      <c r="R977" s="78">
        <v>-1.7398047932033602E-3</v>
      </c>
      <c r="S977" s="78">
        <v>2.1945170501768392E-4</v>
      </c>
      <c r="T977" s="78">
        <v>4.3928832275151743E-4</v>
      </c>
      <c r="U977" s="79">
        <v>1.0730125892334597E-3</v>
      </c>
      <c r="W977" s="44">
        <f t="shared" si="425"/>
        <v>43776</v>
      </c>
      <c r="X977" s="20">
        <f t="shared" ca="1" si="426"/>
        <v>-4.7152935104040625E-3</v>
      </c>
      <c r="Y977" s="20">
        <f t="shared" ca="1" si="434"/>
        <v>2.2233992889258667E-5</v>
      </c>
      <c r="Z977" s="20">
        <f t="shared" ca="1" si="435"/>
        <v>7.7859951276954711E-6</v>
      </c>
      <c r="AA977" s="20">
        <f t="shared" ca="1" si="436"/>
        <v>8.9075447356323654</v>
      </c>
      <c r="AB977" s="31">
        <f t="shared" ca="1" si="437"/>
        <v>-1.6898636628206007</v>
      </c>
      <c r="AC977" s="20">
        <f t="shared" ca="1" si="438"/>
        <v>52</v>
      </c>
      <c r="AD977" s="20">
        <f t="shared" ca="1" si="439"/>
        <v>4.0937996820349765E-2</v>
      </c>
      <c r="AE977" s="20">
        <f t="shared" ca="1" si="440"/>
        <v>-1.7399033313487213</v>
      </c>
      <c r="AF977" s="20">
        <f t="shared" ca="1" si="441"/>
        <v>-1.6898636628206007</v>
      </c>
      <c r="AG977" s="20">
        <f t="shared" ca="1" si="429"/>
        <v>3.0116528721617164</v>
      </c>
      <c r="AH977" s="45">
        <f t="shared" ca="1" si="442"/>
        <v>2.8556391989214576</v>
      </c>
      <c r="AJ977" s="47">
        <f t="shared" si="430"/>
        <v>289</v>
      </c>
      <c r="AK977" s="46">
        <v>969</v>
      </c>
      <c r="AL977" s="46">
        <f t="shared" si="427"/>
        <v>5.7205725292270269E-2</v>
      </c>
      <c r="AM977" s="46">
        <f t="shared" si="428"/>
        <v>-5.559347488384165E-2</v>
      </c>
      <c r="AN977" s="46">
        <f t="shared" ca="1" si="443"/>
        <v>-6.2189853398922919E-2</v>
      </c>
      <c r="AO977" s="94">
        <f t="shared" ca="1" si="444"/>
        <v>-2.4316459397200504E-2</v>
      </c>
      <c r="AP977" s="46">
        <f t="shared" ca="1" si="431"/>
        <v>-2.659956457052309E-2</v>
      </c>
      <c r="AQ977" s="47">
        <f t="shared" ca="1" si="432"/>
        <v>-2.4268856147498599E-2</v>
      </c>
      <c r="AR977" s="90">
        <f t="shared" ca="1" si="433"/>
        <v>-1.9906079043745785E-2</v>
      </c>
      <c r="AT977" s="67">
        <f t="shared" si="445"/>
        <v>-0.42375366568914957</v>
      </c>
      <c r="AU977" s="56">
        <f t="shared" ca="1" si="446"/>
        <v>-2.9982132758603005E-4</v>
      </c>
      <c r="AV977" s="57">
        <f t="shared" ca="1" si="447"/>
        <v>-1.679132302887128E-4</v>
      </c>
    </row>
    <row r="978" spans="2:48" x14ac:dyDescent="0.2">
      <c r="B978" s="3">
        <v>39304</v>
      </c>
      <c r="C978" s="4">
        <v>1453.6400149999999</v>
      </c>
      <c r="D978" s="4">
        <v>851.44000200000005</v>
      </c>
      <c r="E978" s="4">
        <v>788.78002900000001</v>
      </c>
      <c r="F978" s="4">
        <v>76.629997000000003</v>
      </c>
      <c r="G978" s="4">
        <v>98.150002000000001</v>
      </c>
      <c r="I978" s="77">
        <v>39304</v>
      </c>
      <c r="J978" s="78">
        <f t="shared" si="420"/>
        <v>3.7853747040459882E-4</v>
      </c>
      <c r="K978" s="78">
        <f t="shared" si="421"/>
        <v>1.929882352504887E-3</v>
      </c>
      <c r="L978" s="78">
        <f t="shared" si="422"/>
        <v>4.9817600684301808E-3</v>
      </c>
      <c r="M978" s="78">
        <f t="shared" si="423"/>
        <v>-1.7186148298240927E-2</v>
      </c>
      <c r="N978" s="79">
        <f t="shared" si="424"/>
        <v>-3.3509442521036052E-3</v>
      </c>
      <c r="P978" s="74">
        <v>43782</v>
      </c>
      <c r="Q978" s="75">
        <v>7.1153453522336747E-4</v>
      </c>
      <c r="R978" s="75">
        <v>-2.275264578301578E-3</v>
      </c>
      <c r="S978" s="75">
        <v>-3.7238207900466384E-3</v>
      </c>
      <c r="T978" s="75">
        <v>-3.5128512880562056E-3</v>
      </c>
      <c r="U978" s="76">
        <v>1.786556546312408E-3</v>
      </c>
      <c r="W978" s="42">
        <f t="shared" si="425"/>
        <v>43777</v>
      </c>
      <c r="X978" s="19">
        <f t="shared" ca="1" si="426"/>
        <v>-5.3638149987359765E-4</v>
      </c>
      <c r="Y978" s="46">
        <f t="shared" ca="1" si="434"/>
        <v>2.8770511340665023E-7</v>
      </c>
      <c r="Z978" s="19">
        <f t="shared" ca="1" si="435"/>
        <v>1.1883727678891493E-5</v>
      </c>
      <c r="AA978" s="46">
        <f t="shared" ca="1" si="436"/>
        <v>11.316130509984113</v>
      </c>
      <c r="AB978" s="47">
        <f t="shared" ca="1" si="437"/>
        <v>-0.15559564768693027</v>
      </c>
      <c r="AC978" s="46">
        <f t="shared" ca="1" si="438"/>
        <v>495</v>
      </c>
      <c r="AD978" s="46">
        <f t="shared" ca="1" si="439"/>
        <v>0.39308426073131958</v>
      </c>
      <c r="AE978" s="46">
        <f t="shared" ca="1" si="440"/>
        <v>-0.27128931807624895</v>
      </c>
      <c r="AF978" s="46">
        <f t="shared" ca="1" si="441"/>
        <v>-0.15559564768693027</v>
      </c>
      <c r="AG978" s="46">
        <f t="shared" ca="1" si="429"/>
        <v>4.0458678071527018E-2</v>
      </c>
      <c r="AH978" s="48">
        <f t="shared" ca="1" si="442"/>
        <v>2.4210005579115321E-2</v>
      </c>
      <c r="AJ978" s="31">
        <f t="shared" si="430"/>
        <v>288</v>
      </c>
      <c r="AK978" s="20">
        <v>970</v>
      </c>
      <c r="AL978" s="20">
        <f t="shared" si="427"/>
        <v>5.7205725292270269E-2</v>
      </c>
      <c r="AM978" s="20">
        <f t="shared" si="428"/>
        <v>-5.559347488384165E-2</v>
      </c>
      <c r="AN978" s="20">
        <f t="shared" ca="1" si="443"/>
        <v>2.9036995463347693E-2</v>
      </c>
      <c r="AO978" s="20">
        <f t="shared" ca="1" si="444"/>
        <v>-6.1219791408091813E-2</v>
      </c>
      <c r="AP978" s="20">
        <f t="shared" ca="1" si="431"/>
        <v>0.11815993924853299</v>
      </c>
      <c r="AQ978" s="31">
        <f t="shared" ca="1" si="432"/>
        <v>-3.4531682342701986E-2</v>
      </c>
      <c r="AR978" s="89">
        <f t="shared" ca="1" si="433"/>
        <v>-3.5795249068590364E-2</v>
      </c>
      <c r="AT978" s="64">
        <f t="shared" si="445"/>
        <v>-0.42105263157894735</v>
      </c>
      <c r="AU978" s="65">
        <f t="shared" ca="1" si="446"/>
        <v>-5.8786405234597921E-3</v>
      </c>
      <c r="AV978" s="66">
        <f t="shared" ca="1" si="447"/>
        <v>-5.3949467616101862E-4</v>
      </c>
    </row>
    <row r="979" spans="2:48" x14ac:dyDescent="0.2">
      <c r="B979" s="3">
        <v>39307</v>
      </c>
      <c r="C979" s="4">
        <v>1452.920044</v>
      </c>
      <c r="D979" s="4">
        <v>853.26000999999997</v>
      </c>
      <c r="E979" s="4">
        <v>779.80999799999995</v>
      </c>
      <c r="F979" s="4">
        <v>76.779999000000004</v>
      </c>
      <c r="G979" s="4">
        <v>98.330001999999993</v>
      </c>
      <c r="I979" s="74">
        <v>39307</v>
      </c>
      <c r="J979" s="75">
        <f t="shared" si="420"/>
        <v>-4.9528837440539696E-4</v>
      </c>
      <c r="K979" s="75">
        <f t="shared" si="421"/>
        <v>2.1375645914272138E-3</v>
      </c>
      <c r="L979" s="75">
        <f t="shared" si="422"/>
        <v>-1.1372031073570783E-2</v>
      </c>
      <c r="M979" s="75">
        <f t="shared" si="423"/>
        <v>1.9574840907275598E-3</v>
      </c>
      <c r="N979" s="76">
        <f t="shared" si="424"/>
        <v>1.8339276243722604E-3</v>
      </c>
      <c r="P979" s="77">
        <v>43783</v>
      </c>
      <c r="Q979" s="78">
        <v>8.3704282018183822E-4</v>
      </c>
      <c r="R979" s="78">
        <v>2.5170404126761054E-3</v>
      </c>
      <c r="S979" s="78">
        <v>-2.4541901279107579E-4</v>
      </c>
      <c r="T979" s="78">
        <v>-2.790878296390035E-3</v>
      </c>
      <c r="U979" s="79">
        <v>2.8533124769805685E-3</v>
      </c>
      <c r="W979" s="44">
        <f t="shared" si="425"/>
        <v>43780</v>
      </c>
      <c r="X979" s="20">
        <f t="shared" ca="1" si="426"/>
        <v>1.789106551991901E-4</v>
      </c>
      <c r="Y979" s="20">
        <f t="shared" ca="1" si="434"/>
        <v>3.2009022543803489E-8</v>
      </c>
      <c r="Z979" s="20">
        <f t="shared" ca="1" si="435"/>
        <v>9.1777715790162283E-6</v>
      </c>
      <c r="AA979" s="20">
        <f t="shared" ca="1" si="436"/>
        <v>11.595238461933434</v>
      </c>
      <c r="AB979" s="31">
        <f t="shared" ca="1" si="437"/>
        <v>5.9056483557766874E-2</v>
      </c>
      <c r="AC979" s="20">
        <f t="shared" ca="1" si="438"/>
        <v>612</v>
      </c>
      <c r="AD979" s="20">
        <f t="shared" ca="1" si="439"/>
        <v>0.48608903020667726</v>
      </c>
      <c r="AE979" s="20">
        <f t="shared" ca="1" si="440"/>
        <v>-3.4876699499103395E-2</v>
      </c>
      <c r="AF979" s="20">
        <f t="shared" ca="1" si="441"/>
        <v>5.9056483557766874E-2</v>
      </c>
      <c r="AG979" s="20">
        <f t="shared" ca="1" si="429"/>
        <v>1.8248510069831538E-4</v>
      </c>
      <c r="AH979" s="45">
        <f t="shared" ca="1" si="442"/>
        <v>3.4876682502087896E-3</v>
      </c>
      <c r="AJ979" s="47">
        <f t="shared" si="430"/>
        <v>287</v>
      </c>
      <c r="AK979" s="46">
        <v>971</v>
      </c>
      <c r="AL979" s="46">
        <f t="shared" si="427"/>
        <v>5.7205725292270269E-2</v>
      </c>
      <c r="AM979" s="46">
        <f t="shared" si="428"/>
        <v>-5.559347488384165E-2</v>
      </c>
      <c r="AN979" s="46">
        <f t="shared" ca="1" si="443"/>
        <v>-7.3375520026238931E-3</v>
      </c>
      <c r="AO979" s="94">
        <f t="shared" ca="1" si="444"/>
        <v>-4.4394829837796815E-2</v>
      </c>
      <c r="AP979" s="46">
        <f t="shared" ca="1" si="431"/>
        <v>1.2811448959911384E-2</v>
      </c>
      <c r="AQ979" s="47">
        <f t="shared" ca="1" si="432"/>
        <v>-7.7493555769565336E-6</v>
      </c>
      <c r="AR979" s="90">
        <f t="shared" ca="1" si="433"/>
        <v>-7.1378578848540938E-5</v>
      </c>
      <c r="AT979" s="67">
        <f t="shared" si="445"/>
        <v>-0.41836734693877553</v>
      </c>
      <c r="AU979" s="56">
        <f t="shared" ca="1" si="446"/>
        <v>-6.866798165866321E-5</v>
      </c>
      <c r="AV979" s="57">
        <f t="shared" ca="1" si="447"/>
        <v>-2.1315404311829836E-9</v>
      </c>
    </row>
    <row r="980" spans="2:48" x14ac:dyDescent="0.2">
      <c r="B980" s="3">
        <v>39308</v>
      </c>
      <c r="C980" s="4">
        <v>1426.540039</v>
      </c>
      <c r="D980" s="4">
        <v>837.23999000000003</v>
      </c>
      <c r="E980" s="4">
        <v>762.86999500000002</v>
      </c>
      <c r="F980" s="4">
        <v>76.040001000000004</v>
      </c>
      <c r="G980" s="4">
        <v>98.599997999999999</v>
      </c>
      <c r="I980" s="77">
        <v>39308</v>
      </c>
      <c r="J980" s="78">
        <f t="shared" si="420"/>
        <v>-1.8156542824871363E-2</v>
      </c>
      <c r="K980" s="78">
        <f t="shared" si="421"/>
        <v>-1.8775074200418618E-2</v>
      </c>
      <c r="L980" s="78">
        <f t="shared" si="422"/>
        <v>-2.1723244179282675E-2</v>
      </c>
      <c r="M980" s="78">
        <f t="shared" si="423"/>
        <v>-9.637900620446737E-3</v>
      </c>
      <c r="N980" s="79">
        <f t="shared" si="424"/>
        <v>2.7458150565277742E-3</v>
      </c>
      <c r="P980" s="74">
        <v>43784</v>
      </c>
      <c r="Q980" s="75">
        <v>7.6954879660702273E-3</v>
      </c>
      <c r="R980" s="75">
        <v>4.5946311646684569E-3</v>
      </c>
      <c r="S980" s="75">
        <v>4.8212235801914395E-3</v>
      </c>
      <c r="T980" s="75">
        <v>6.3337900476326424E-3</v>
      </c>
      <c r="U980" s="76">
        <v>-5.334489149688515E-4</v>
      </c>
      <c r="W980" s="42">
        <f t="shared" si="425"/>
        <v>43781</v>
      </c>
      <c r="X980" s="19">
        <f t="shared" ca="1" si="426"/>
        <v>1.0730125892334597E-3</v>
      </c>
      <c r="Y980" s="46">
        <f t="shared" ca="1" si="434"/>
        <v>1.1513560166534933E-6</v>
      </c>
      <c r="Z980" s="19">
        <f t="shared" ca="1" si="435"/>
        <v>7.1119173392874355E-6</v>
      </c>
      <c r="AA980" s="46">
        <f t="shared" ca="1" si="436"/>
        <v>11.69184759722553</v>
      </c>
      <c r="AB980" s="47">
        <f t="shared" ca="1" si="437"/>
        <v>0.40235691283305969</v>
      </c>
      <c r="AC980" s="46">
        <f t="shared" ca="1" si="438"/>
        <v>834</v>
      </c>
      <c r="AD980" s="46">
        <f t="shared" ca="1" si="439"/>
        <v>0.66255961844197142</v>
      </c>
      <c r="AE980" s="46">
        <f t="shared" ca="1" si="440"/>
        <v>0.41945893112908522</v>
      </c>
      <c r="AF980" s="46">
        <f t="shared" ca="1" si="441"/>
        <v>0.40235691283305969</v>
      </c>
      <c r="AG980" s="46">
        <f t="shared" ca="1" si="429"/>
        <v>0.12731275803607223</v>
      </c>
      <c r="AH980" s="48">
        <f t="shared" ca="1" si="442"/>
        <v>0.1618910853045504</v>
      </c>
      <c r="AJ980" s="31">
        <f t="shared" si="430"/>
        <v>286</v>
      </c>
      <c r="AK980" s="20">
        <v>972</v>
      </c>
      <c r="AL980" s="20">
        <f t="shared" si="427"/>
        <v>5.7205725292270269E-2</v>
      </c>
      <c r="AM980" s="20">
        <f t="shared" si="428"/>
        <v>-5.559347488384165E-2</v>
      </c>
      <c r="AN980" s="20">
        <f t="shared" ca="1" si="443"/>
        <v>5.160888030922324E-2</v>
      </c>
      <c r="AO980" s="20">
        <f t="shared" ca="1" si="444"/>
        <v>-2.1724077085992347E-2</v>
      </c>
      <c r="AP980" s="20">
        <f t="shared" ca="1" si="431"/>
        <v>2.6803126530894623E-2</v>
      </c>
      <c r="AQ980" s="31">
        <f t="shared" ca="1" si="432"/>
        <v>-7.1163244934178763E-3</v>
      </c>
      <c r="AR980" s="89">
        <f t="shared" ca="1" si="433"/>
        <v>-4.1782416726329954E-3</v>
      </c>
      <c r="AT980" s="64">
        <f t="shared" si="445"/>
        <v>-0.41569767441860467</v>
      </c>
      <c r="AU980" s="65">
        <f t="shared" ca="1" si="446"/>
        <v>-2.9864036520887809E-4</v>
      </c>
      <c r="AV980" s="66">
        <f t="shared" ca="1" si="447"/>
        <v>-7.257126735216735E-6</v>
      </c>
    </row>
    <row r="981" spans="2:48" x14ac:dyDescent="0.2">
      <c r="B981" s="3">
        <v>39309</v>
      </c>
      <c r="C981" s="4">
        <v>1406.6999510000001</v>
      </c>
      <c r="D981" s="4">
        <v>819.96997099999999</v>
      </c>
      <c r="E981" s="4">
        <v>751.53997800000002</v>
      </c>
      <c r="F981" s="4">
        <v>74.260002</v>
      </c>
      <c r="G981" s="4">
        <v>98.730002999999996</v>
      </c>
      <c r="I981" s="74">
        <v>39309</v>
      </c>
      <c r="J981" s="75">
        <f t="shared" si="420"/>
        <v>-1.3907838166188284E-2</v>
      </c>
      <c r="K981" s="75">
        <f t="shared" si="421"/>
        <v>-2.0627322161236049E-2</v>
      </c>
      <c r="L981" s="75">
        <f t="shared" si="422"/>
        <v>-1.485183199530609E-2</v>
      </c>
      <c r="M981" s="75">
        <f t="shared" si="423"/>
        <v>-2.3408718787365661E-2</v>
      </c>
      <c r="N981" s="76">
        <f t="shared" si="424"/>
        <v>1.3185091545336242E-3</v>
      </c>
      <c r="P981" s="77">
        <v>43787</v>
      </c>
      <c r="Q981" s="78">
        <v>5.0315274658958907E-4</v>
      </c>
      <c r="R981" s="78">
        <v>-1.349563893134351E-3</v>
      </c>
      <c r="S981" s="78">
        <v>-2.5744527709281452E-3</v>
      </c>
      <c r="T981" s="78">
        <v>1.1709894613584231E-3</v>
      </c>
      <c r="U981" s="79">
        <v>1.8681522331410669E-3</v>
      </c>
      <c r="W981" s="44">
        <f t="shared" si="425"/>
        <v>43782</v>
      </c>
      <c r="X981" s="20">
        <f t="shared" ca="1" si="426"/>
        <v>1.786556546312408E-3</v>
      </c>
      <c r="Y981" s="20">
        <f t="shared" ca="1" si="434"/>
        <v>3.1917842931717192E-6</v>
      </c>
      <c r="Z981" s="20">
        <f t="shared" ca="1" si="435"/>
        <v>5.8781593142924071E-6</v>
      </c>
      <c r="AA981" s="20">
        <f t="shared" ca="1" si="436"/>
        <v>11.501276450129513</v>
      </c>
      <c r="AB981" s="31">
        <f t="shared" ca="1" si="437"/>
        <v>0.73687884806054693</v>
      </c>
      <c r="AC981" s="20">
        <f t="shared" ca="1" si="438"/>
        <v>988</v>
      </c>
      <c r="AD981" s="20">
        <f t="shared" ca="1" si="439"/>
        <v>0.78497615262321141</v>
      </c>
      <c r="AE981" s="20">
        <f t="shared" ca="1" si="440"/>
        <v>0.78911003935441115</v>
      </c>
      <c r="AF981" s="20">
        <f t="shared" ca="1" si="441"/>
        <v>0.73687884806054693</v>
      </c>
      <c r="AG981" s="20">
        <f t="shared" ca="1" si="429"/>
        <v>0.47793864714406253</v>
      </c>
      <c r="AH981" s="45">
        <f t="shared" ca="1" si="442"/>
        <v>0.54299043671903868</v>
      </c>
      <c r="AJ981" s="47">
        <f t="shared" si="430"/>
        <v>285</v>
      </c>
      <c r="AK981" s="46">
        <v>973</v>
      </c>
      <c r="AL981" s="46">
        <f t="shared" si="427"/>
        <v>5.7205725292270269E-2</v>
      </c>
      <c r="AM981" s="46">
        <f t="shared" si="428"/>
        <v>-5.559347488384165E-2</v>
      </c>
      <c r="AN981" s="46">
        <f t="shared" ca="1" si="443"/>
        <v>-0.10410691742777213</v>
      </c>
      <c r="AO981" s="94">
        <f t="shared" ca="1" si="444"/>
        <v>-3.842844144500155E-2</v>
      </c>
      <c r="AP981" s="46">
        <f t="shared" ca="1" si="431"/>
        <v>-9.700899645422717E-2</v>
      </c>
      <c r="AQ981" s="47">
        <f t="shared" ca="1" si="432"/>
        <v>-1.7992896900553671E-2</v>
      </c>
      <c r="AR981" s="90">
        <f t="shared" ca="1" si="433"/>
        <v>-2.2363197804794111E-2</v>
      </c>
      <c r="AT981" s="67">
        <f t="shared" si="445"/>
        <v>-0.41304347826086957</v>
      </c>
      <c r="AU981" s="56">
        <f t="shared" ca="1" si="446"/>
        <v>-3.8870470101754115E-3</v>
      </c>
      <c r="AV981" s="57">
        <f t="shared" ca="1" si="447"/>
        <v>-2.0656825445805683E-4</v>
      </c>
    </row>
    <row r="982" spans="2:48" x14ac:dyDescent="0.2">
      <c r="B982" s="3">
        <v>39310</v>
      </c>
      <c r="C982" s="4">
        <v>1411.2700199999999</v>
      </c>
      <c r="D982" s="4">
        <v>820.830017</v>
      </c>
      <c r="E982" s="4">
        <v>768.830017</v>
      </c>
      <c r="F982" s="4">
        <v>73.940002000000007</v>
      </c>
      <c r="G982" s="4">
        <v>98.669998000000007</v>
      </c>
      <c r="I982" s="77">
        <v>39310</v>
      </c>
      <c r="J982" s="78">
        <f t="shared" si="420"/>
        <v>3.2487873456959237E-3</v>
      </c>
      <c r="K982" s="78">
        <f t="shared" si="421"/>
        <v>1.0488749959356881E-3</v>
      </c>
      <c r="L982" s="78">
        <f t="shared" si="422"/>
        <v>2.3006146720248033E-2</v>
      </c>
      <c r="M982" s="78">
        <f t="shared" si="423"/>
        <v>-4.3091838322330397E-3</v>
      </c>
      <c r="N982" s="79">
        <f t="shared" si="424"/>
        <v>-6.0776864353979259E-4</v>
      </c>
      <c r="P982" s="74">
        <v>43788</v>
      </c>
      <c r="Q982" s="75">
        <v>-5.9259423606268112E-4</v>
      </c>
      <c r="R982" s="75">
        <v>1.721770220610431E-3</v>
      </c>
      <c r="S982" s="75">
        <v>3.7366850842453672E-3</v>
      </c>
      <c r="T982" s="75">
        <v>-1.3158479147413989E-3</v>
      </c>
      <c r="U982" s="76">
        <v>7.1030010539068476E-4</v>
      </c>
      <c r="W982" s="42">
        <f t="shared" si="425"/>
        <v>43783</v>
      </c>
      <c r="X982" s="19">
        <f t="shared" ca="1" si="426"/>
        <v>2.8533124769805685E-3</v>
      </c>
      <c r="Y982" s="46">
        <f t="shared" ca="1" si="434"/>
        <v>8.1413920912929869E-6</v>
      </c>
      <c r="Z982" s="19">
        <f t="shared" ca="1" si="435"/>
        <v>5.4997435131181812E-6</v>
      </c>
      <c r="AA982" s="46">
        <f t="shared" ca="1" si="436"/>
        <v>10.630486959973036</v>
      </c>
      <c r="AB982" s="47">
        <f t="shared" ca="1" si="437"/>
        <v>1.2166848979167624</v>
      </c>
      <c r="AC982" s="46">
        <f t="shared" ca="1" si="438"/>
        <v>1144</v>
      </c>
      <c r="AD982" s="46">
        <f t="shared" ca="1" si="439"/>
        <v>0.9089825119236884</v>
      </c>
      <c r="AE982" s="46">
        <f t="shared" ca="1" si="440"/>
        <v>1.3345154827532799</v>
      </c>
      <c r="AF982" s="46">
        <f t="shared" ca="1" si="441"/>
        <v>1.2166848979167624</v>
      </c>
      <c r="AG982" s="46">
        <f t="shared" ca="1" si="429"/>
        <v>1.3715621514667125</v>
      </c>
      <c r="AH982" s="48">
        <f t="shared" ca="1" si="442"/>
        <v>1.4803221408187224</v>
      </c>
      <c r="AJ982" s="31">
        <f t="shared" si="430"/>
        <v>284</v>
      </c>
      <c r="AK982" s="20">
        <v>974</v>
      </c>
      <c r="AL982" s="20">
        <f t="shared" si="427"/>
        <v>5.7205725292270269E-2</v>
      </c>
      <c r="AM982" s="20">
        <f t="shared" si="428"/>
        <v>-5.559347488384165E-2</v>
      </c>
      <c r="AN982" s="20">
        <f t="shared" ca="1" si="443"/>
        <v>-9.3911411206279421E-3</v>
      </c>
      <c r="AO982" s="20">
        <f t="shared" ca="1" si="444"/>
        <v>-3.2762951069393392E-2</v>
      </c>
      <c r="AP982" s="20">
        <f t="shared" ca="1" si="431"/>
        <v>6.9592397210932327E-2</v>
      </c>
      <c r="AQ982" s="31">
        <f t="shared" ca="1" si="432"/>
        <v>-9.2428875210302328E-3</v>
      </c>
      <c r="AR982" s="89">
        <f t="shared" ca="1" si="433"/>
        <v>-1.6161921867433779E-3</v>
      </c>
      <c r="AT982" s="64">
        <f t="shared" si="445"/>
        <v>-0.41040462427745666</v>
      </c>
      <c r="AU982" s="65">
        <f t="shared" ca="1" si="446"/>
        <v>-1.9876313538673808E-3</v>
      </c>
      <c r="AV982" s="66">
        <f t="shared" ca="1" si="447"/>
        <v>-1.0720085554844756E-6</v>
      </c>
    </row>
    <row r="983" spans="2:48" x14ac:dyDescent="0.2">
      <c r="B983" s="3">
        <v>39311</v>
      </c>
      <c r="C983" s="4">
        <v>1445.9399410000001</v>
      </c>
      <c r="D983" s="4">
        <v>838.29998799999998</v>
      </c>
      <c r="E983" s="4">
        <v>786.03002900000001</v>
      </c>
      <c r="F983" s="4">
        <v>74.620002999999997</v>
      </c>
      <c r="G983" s="4">
        <v>98.889999000000003</v>
      </c>
      <c r="I983" s="74">
        <v>39311</v>
      </c>
      <c r="J983" s="75">
        <f t="shared" si="420"/>
        <v>2.4566468860438315E-2</v>
      </c>
      <c r="K983" s="75">
        <f t="shared" si="421"/>
        <v>2.1283299389866228E-2</v>
      </c>
      <c r="L983" s="75">
        <f t="shared" si="422"/>
        <v>2.2371670746044785E-2</v>
      </c>
      <c r="M983" s="75">
        <f t="shared" si="423"/>
        <v>9.1966592048508475E-3</v>
      </c>
      <c r="N983" s="76">
        <f t="shared" si="424"/>
        <v>2.2296645835545303E-3</v>
      </c>
      <c r="P983" s="77">
        <v>43789</v>
      </c>
      <c r="Q983" s="78">
        <v>-3.7561843404612947E-3</v>
      </c>
      <c r="R983" s="78">
        <v>-3.5875444505464186E-3</v>
      </c>
      <c r="S983" s="78">
        <v>-4.1795004892725401E-3</v>
      </c>
      <c r="T983" s="78">
        <v>-6.2948472052361962E-3</v>
      </c>
      <c r="U983" s="79">
        <v>2.3957764612895253E-3</v>
      </c>
      <c r="W983" s="44">
        <f t="shared" si="425"/>
        <v>43784</v>
      </c>
      <c r="X983" s="20">
        <f t="shared" ca="1" si="426"/>
        <v>-5.334489149688515E-4</v>
      </c>
      <c r="Y983" s="20">
        <f t="shared" ca="1" si="434"/>
        <v>2.8456774488144497E-7</v>
      </c>
      <c r="Z983" s="20">
        <f t="shared" ca="1" si="435"/>
        <v>6.51320996926E-6</v>
      </c>
      <c r="AA983" s="20">
        <f t="shared" ca="1" si="436"/>
        <v>11.897987280439096</v>
      </c>
      <c r="AB983" s="31">
        <f t="shared" ca="1" si="437"/>
        <v>-0.20902358717249525</v>
      </c>
      <c r="AC983" s="20">
        <f t="shared" ca="1" si="438"/>
        <v>466</v>
      </c>
      <c r="AD983" s="20">
        <f t="shared" ca="1" si="439"/>
        <v>0.37003179650238471</v>
      </c>
      <c r="AE983" s="20">
        <f t="shared" ca="1" si="440"/>
        <v>-0.33176913386838874</v>
      </c>
      <c r="AF983" s="20">
        <f t="shared" ca="1" si="441"/>
        <v>-0.20902358717249525</v>
      </c>
      <c r="AG983" s="20">
        <f t="shared" ca="1" si="429"/>
        <v>6.4806580439704012E-2</v>
      </c>
      <c r="AH983" s="45">
        <f t="shared" ca="1" si="442"/>
        <v>4.3690859994457723E-2</v>
      </c>
      <c r="AJ983" s="47">
        <f t="shared" si="430"/>
        <v>283</v>
      </c>
      <c r="AK983" s="46">
        <v>975</v>
      </c>
      <c r="AL983" s="46">
        <f t="shared" si="427"/>
        <v>5.7205725292270269E-2</v>
      </c>
      <c r="AM983" s="46">
        <f t="shared" si="428"/>
        <v>-5.559347488384165E-2</v>
      </c>
      <c r="AN983" s="46">
        <f t="shared" ca="1" si="443"/>
        <v>-2.3899706989437955E-2</v>
      </c>
      <c r="AO983" s="94">
        <f t="shared" ca="1" si="444"/>
        <v>-6.4842787217600853E-4</v>
      </c>
      <c r="AP983" s="46">
        <f t="shared" ca="1" si="431"/>
        <v>-2.0054034059497485E-2</v>
      </c>
      <c r="AQ983" s="47">
        <f t="shared" ca="1" si="432"/>
        <v>-1.7028603072343513E-2</v>
      </c>
      <c r="AR983" s="90">
        <f t="shared" ca="1" si="433"/>
        <v>-1.94052889301051E-2</v>
      </c>
      <c r="AT983" s="67">
        <f t="shared" si="445"/>
        <v>-0.40778097982708933</v>
      </c>
      <c r="AU983" s="56">
        <f t="shared" ca="1" si="446"/>
        <v>-1.639949449896748E-4</v>
      </c>
      <c r="AV983" s="57">
        <f t="shared" ca="1" si="447"/>
        <v>-1.5355614190839086E-4</v>
      </c>
    </row>
    <row r="984" spans="2:48" x14ac:dyDescent="0.2">
      <c r="B984" s="3">
        <v>39314</v>
      </c>
      <c r="C984" s="4">
        <v>1445.5500489999999</v>
      </c>
      <c r="D984" s="4">
        <v>842.22997999999995</v>
      </c>
      <c r="E984" s="4">
        <v>787.45001200000002</v>
      </c>
      <c r="F984" s="4">
        <v>74.860000999999997</v>
      </c>
      <c r="G984" s="4">
        <v>98.800003000000004</v>
      </c>
      <c r="I984" s="77">
        <v>39314</v>
      </c>
      <c r="J984" s="78">
        <f t="shared" si="420"/>
        <v>-2.6964605440700344E-4</v>
      </c>
      <c r="K984" s="78">
        <f t="shared" si="421"/>
        <v>4.6880496913474495E-3</v>
      </c>
      <c r="L984" s="78">
        <f t="shared" si="422"/>
        <v>1.806525129588913E-3</v>
      </c>
      <c r="M984" s="78">
        <f t="shared" si="423"/>
        <v>3.2162689674509921E-3</v>
      </c>
      <c r="N984" s="79">
        <f t="shared" si="424"/>
        <v>-9.100616939029325E-4</v>
      </c>
      <c r="P984" s="74">
        <v>43790</v>
      </c>
      <c r="Q984" s="75">
        <v>-1.582752250866146E-3</v>
      </c>
      <c r="R984" s="75">
        <v>-6.8851214776345683E-3</v>
      </c>
      <c r="S984" s="75">
        <v>-4.8064689667048242E-3</v>
      </c>
      <c r="T984" s="75">
        <v>-1.3258103119833564E-3</v>
      </c>
      <c r="U984" s="76">
        <v>-1.4163317569591172E-3</v>
      </c>
      <c r="W984" s="42">
        <f t="shared" si="425"/>
        <v>43787</v>
      </c>
      <c r="X984" s="19">
        <f t="shared" ca="1" si="426"/>
        <v>1.8681522331410669E-3</v>
      </c>
      <c r="Y984" s="46">
        <f t="shared" ca="1" si="434"/>
        <v>3.489992766189955E-6</v>
      </c>
      <c r="Z984" s="19">
        <f t="shared" ca="1" si="435"/>
        <v>5.209419225006685E-6</v>
      </c>
      <c r="AA984" s="46">
        <f t="shared" ca="1" si="436"/>
        <v>11.495103246804723</v>
      </c>
      <c r="AB984" s="47">
        <f t="shared" ca="1" si="437"/>
        <v>0.81849797478990849</v>
      </c>
      <c r="AC984" s="46">
        <f t="shared" ca="1" si="438"/>
        <v>1030</v>
      </c>
      <c r="AD984" s="46">
        <f t="shared" ca="1" si="439"/>
        <v>0.81836248012718604</v>
      </c>
      <c r="AE984" s="46">
        <f t="shared" ca="1" si="440"/>
        <v>0.90914225645862701</v>
      </c>
      <c r="AF984" s="46">
        <f t="shared" ca="1" si="441"/>
        <v>0.81849797478990849</v>
      </c>
      <c r="AG984" s="46">
        <f t="shared" ca="1" si="429"/>
        <v>0.59745200527861586</v>
      </c>
      <c r="AH984" s="48">
        <f t="shared" ca="1" si="442"/>
        <v>0.66993893473518185</v>
      </c>
      <c r="AJ984" s="31">
        <f t="shared" si="430"/>
        <v>282</v>
      </c>
      <c r="AK984" s="20">
        <v>976</v>
      </c>
      <c r="AL984" s="20">
        <f t="shared" si="427"/>
        <v>5.7205725292270269E-2</v>
      </c>
      <c r="AM984" s="20">
        <f t="shared" si="428"/>
        <v>-5.559347488384165E-2</v>
      </c>
      <c r="AN984" s="20">
        <f t="shared" ca="1" si="443"/>
        <v>0.14090169221460272</v>
      </c>
      <c r="AO984" s="20">
        <f t="shared" ca="1" si="444"/>
        <v>-2.6076110998761594E-2</v>
      </c>
      <c r="AP984" s="20">
        <f t="shared" ca="1" si="431"/>
        <v>0.11730867293825865</v>
      </c>
      <c r="AQ984" s="31">
        <f t="shared" ca="1" si="432"/>
        <v>-1.9182168017497107E-2</v>
      </c>
      <c r="AR984" s="89">
        <f t="shared" ca="1" si="433"/>
        <v>-1.2864366339719891E-2</v>
      </c>
      <c r="AT984" s="64">
        <f t="shared" si="445"/>
        <v>-0.40517241379310343</v>
      </c>
      <c r="AU984" s="65">
        <f t="shared" ca="1" si="446"/>
        <v>-5.5757091645444908E-3</v>
      </c>
      <c r="AV984" s="66">
        <f t="shared" ca="1" si="447"/>
        <v>-6.7052761225503036E-5</v>
      </c>
    </row>
    <row r="985" spans="2:48" x14ac:dyDescent="0.2">
      <c r="B985" s="3">
        <v>39315</v>
      </c>
      <c r="C985" s="4">
        <v>1447.119995</v>
      </c>
      <c r="D985" s="4">
        <v>844.05999799999995</v>
      </c>
      <c r="E985" s="4">
        <v>788.38000499999998</v>
      </c>
      <c r="F985" s="4">
        <v>74.809997999999993</v>
      </c>
      <c r="G985" s="4">
        <v>99.260002</v>
      </c>
      <c r="I985" s="74">
        <v>39315</v>
      </c>
      <c r="J985" s="75">
        <f t="shared" si="420"/>
        <v>1.0860544061315118E-3</v>
      </c>
      <c r="K985" s="75">
        <f t="shared" si="421"/>
        <v>2.1728245769641157E-3</v>
      </c>
      <c r="L985" s="75">
        <f t="shared" si="422"/>
        <v>1.1810184593659865E-3</v>
      </c>
      <c r="M985" s="75">
        <f t="shared" si="423"/>
        <v>-6.6795350430203437E-4</v>
      </c>
      <c r="N985" s="76">
        <f t="shared" si="424"/>
        <v>4.6558601825143287E-3</v>
      </c>
      <c r="P985" s="77">
        <v>43791</v>
      </c>
      <c r="Q985" s="78">
        <v>2.1749356912356562E-3</v>
      </c>
      <c r="R985" s="78">
        <v>2.7418422985642701E-3</v>
      </c>
      <c r="S985" s="78">
        <v>3.1440062391830045E-3</v>
      </c>
      <c r="T985" s="78">
        <v>2.8028027319249144E-3</v>
      </c>
      <c r="U985" s="79">
        <v>5.3191207396354942E-4</v>
      </c>
      <c r="W985" s="44">
        <f t="shared" si="425"/>
        <v>43788</v>
      </c>
      <c r="X985" s="20">
        <f t="shared" ca="1" si="426"/>
        <v>7.1030010539068476E-4</v>
      </c>
      <c r="Y985" s="20">
        <f t="shared" ca="1" si="434"/>
        <v>5.0452623971801786E-7</v>
      </c>
      <c r="Z985" s="20">
        <f t="shared" ca="1" si="435"/>
        <v>5.0836073325119576E-6</v>
      </c>
      <c r="AA985" s="20">
        <f t="shared" ca="1" si="436"/>
        <v>12.090243729493398</v>
      </c>
      <c r="AB985" s="31">
        <f t="shared" ca="1" si="437"/>
        <v>0.31503287774522215</v>
      </c>
      <c r="AC985" s="20">
        <f t="shared" ca="1" si="438"/>
        <v>784</v>
      </c>
      <c r="AD985" s="20">
        <f t="shared" ca="1" si="439"/>
        <v>0.62281399046104924</v>
      </c>
      <c r="AE985" s="20">
        <f t="shared" ca="1" si="440"/>
        <v>0.31287975502052823</v>
      </c>
      <c r="AF985" s="20">
        <f t="shared" ca="1" si="441"/>
        <v>0.31503287774522215</v>
      </c>
      <c r="AG985" s="20">
        <f t="shared" ca="1" si="429"/>
        <v>7.262221848301248E-2</v>
      </c>
      <c r="AH985" s="45">
        <f t="shared" ca="1" si="442"/>
        <v>9.9245714060436058E-2</v>
      </c>
      <c r="AJ985" s="47">
        <f t="shared" si="430"/>
        <v>281</v>
      </c>
      <c r="AK985" s="46">
        <v>977</v>
      </c>
      <c r="AL985" s="46">
        <f t="shared" si="427"/>
        <v>5.7205725292270269E-2</v>
      </c>
      <c r="AM985" s="46">
        <f t="shared" si="428"/>
        <v>-5.559347488384165E-2</v>
      </c>
      <c r="AN985" s="46">
        <f t="shared" ca="1" si="443"/>
        <v>-6.7084822234517996E-3</v>
      </c>
      <c r="AO985" s="94">
        <f t="shared" ca="1" si="444"/>
        <v>-5.3688956161312383E-2</v>
      </c>
      <c r="AP985" s="46">
        <f t="shared" ca="1" si="431"/>
        <v>-3.2287315657718273E-2</v>
      </c>
      <c r="AQ985" s="47">
        <f t="shared" ca="1" si="432"/>
        <v>-7.4899903124826431E-2</v>
      </c>
      <c r="AR985" s="90">
        <f t="shared" ca="1" si="433"/>
        <v>-7.7164536463225811E-2</v>
      </c>
      <c r="AT985" s="67">
        <f t="shared" si="445"/>
        <v>-0.40257879656160456</v>
      </c>
      <c r="AU985" s="56">
        <f t="shared" ca="1" si="446"/>
        <v>-4.1967662094426965E-4</v>
      </c>
      <c r="AV985" s="57">
        <f t="shared" ca="1" si="447"/>
        <v>-2.3971013727954811E-3</v>
      </c>
    </row>
    <row r="986" spans="2:48" x14ac:dyDescent="0.2">
      <c r="B986" s="3">
        <v>39316</v>
      </c>
      <c r="C986" s="4">
        <v>1464.0699460000001</v>
      </c>
      <c r="D986" s="4">
        <v>856.17999299999997</v>
      </c>
      <c r="E986" s="4">
        <v>798.55999799999995</v>
      </c>
      <c r="F986" s="4">
        <v>76.580001999999993</v>
      </c>
      <c r="G986" s="4">
        <v>99.18</v>
      </c>
      <c r="I986" s="77">
        <v>39316</v>
      </c>
      <c r="J986" s="78">
        <f t="shared" si="420"/>
        <v>1.1712885633924267E-2</v>
      </c>
      <c r="K986" s="78">
        <f t="shared" si="421"/>
        <v>1.4359162889745212E-2</v>
      </c>
      <c r="L986" s="78">
        <f t="shared" si="422"/>
        <v>1.2912545898471852E-2</v>
      </c>
      <c r="M986" s="78">
        <f t="shared" si="423"/>
        <v>2.3659992612217424E-2</v>
      </c>
      <c r="N986" s="79">
        <f t="shared" si="424"/>
        <v>-8.0598426745944699E-4</v>
      </c>
      <c r="P986" s="74">
        <v>43794</v>
      </c>
      <c r="Q986" s="75">
        <v>7.5072915088997107E-3</v>
      </c>
      <c r="R986" s="75">
        <v>1.1999756308317674E-2</v>
      </c>
      <c r="S986" s="75">
        <v>2.0743441680531046E-2</v>
      </c>
      <c r="T986" s="75">
        <v>7.943424186080239E-3</v>
      </c>
      <c r="U986" s="76">
        <v>9.7457249115160771E-4</v>
      </c>
      <c r="W986" s="42">
        <f t="shared" si="425"/>
        <v>43789</v>
      </c>
      <c r="X986" s="19">
        <f t="shared" ca="1" si="426"/>
        <v>2.3957764612895253E-3</v>
      </c>
      <c r="Y986" s="46">
        <f t="shared" ca="1" si="434"/>
        <v>5.7397448524689606E-6</v>
      </c>
      <c r="Z986" s="19">
        <f t="shared" ca="1" si="435"/>
        <v>4.2107450744671285E-6</v>
      </c>
      <c r="AA986" s="46">
        <f t="shared" ca="1" si="436"/>
        <v>11.014752367238493</v>
      </c>
      <c r="AB986" s="47">
        <f t="shared" ca="1" si="437"/>
        <v>1.1675266940768507</v>
      </c>
      <c r="AC986" s="46">
        <f t="shared" ca="1" si="438"/>
        <v>1131</v>
      </c>
      <c r="AD986" s="46">
        <f t="shared" ca="1" si="439"/>
        <v>0.89864864864864868</v>
      </c>
      <c r="AE986" s="46">
        <f t="shared" ca="1" si="440"/>
        <v>1.2738891541514754</v>
      </c>
      <c r="AF986" s="46">
        <f t="shared" ca="1" si="441"/>
        <v>1.1675266940768507</v>
      </c>
      <c r="AG986" s="46">
        <f t="shared" ca="1" si="429"/>
        <v>1.2588366860322824</v>
      </c>
      <c r="AH986" s="48">
        <f t="shared" ca="1" si="442"/>
        <v>1.3631185813820201</v>
      </c>
      <c r="AJ986" s="31">
        <f t="shared" si="430"/>
        <v>280</v>
      </c>
      <c r="AK986" s="20">
        <v>978</v>
      </c>
      <c r="AL986" s="20">
        <f t="shared" si="427"/>
        <v>5.7205725292270269E-2</v>
      </c>
      <c r="AM986" s="20">
        <f t="shared" si="428"/>
        <v>-5.559347488384165E-2</v>
      </c>
      <c r="AN986" s="20">
        <f t="shared" ca="1" si="443"/>
        <v>-1.1210440205054156E-2</v>
      </c>
      <c r="AO986" s="20">
        <f t="shared" ca="1" si="444"/>
        <v>-3.6850486919315834E-2</v>
      </c>
      <c r="AP986" s="20">
        <f t="shared" ca="1" si="431"/>
        <v>3.2857548481753637E-2</v>
      </c>
      <c r="AQ986" s="31">
        <f t="shared" ca="1" si="432"/>
        <v>-4.6712988855726327E-2</v>
      </c>
      <c r="AR986" s="89">
        <f t="shared" ca="1" si="433"/>
        <v>-5.0276276093204793E-2</v>
      </c>
      <c r="AT986" s="64">
        <f t="shared" si="445"/>
        <v>-0.4</v>
      </c>
      <c r="AU986" s="65">
        <f t="shared" ca="1" si="446"/>
        <v>-4.3184739689231628E-4</v>
      </c>
      <c r="AV986" s="66">
        <f t="shared" ca="1" si="447"/>
        <v>-1.0110815751200623E-3</v>
      </c>
    </row>
    <row r="987" spans="2:48" x14ac:dyDescent="0.2">
      <c r="B987" s="3">
        <v>39317</v>
      </c>
      <c r="C987" s="4">
        <v>1462.5</v>
      </c>
      <c r="D987" s="4">
        <v>852.34002699999996</v>
      </c>
      <c r="E987" s="4">
        <v>788.25</v>
      </c>
      <c r="F987" s="4">
        <v>76.919998000000007</v>
      </c>
      <c r="G987" s="4">
        <v>99.300003000000004</v>
      </c>
      <c r="I987" s="74">
        <v>39317</v>
      </c>
      <c r="J987" s="75">
        <f t="shared" si="420"/>
        <v>-1.0723162539394634E-3</v>
      </c>
      <c r="K987" s="75">
        <f t="shared" si="421"/>
        <v>-4.4849985182963794E-3</v>
      </c>
      <c r="L987" s="75">
        <f t="shared" si="422"/>
        <v>-1.2910736858622301E-2</v>
      </c>
      <c r="M987" s="75">
        <f t="shared" si="423"/>
        <v>4.4397491658463729E-3</v>
      </c>
      <c r="N987" s="76">
        <f t="shared" si="424"/>
        <v>1.209951603145765E-3</v>
      </c>
      <c r="P987" s="77">
        <v>43795</v>
      </c>
      <c r="Q987" s="78">
        <v>2.1955704021284946E-3</v>
      </c>
      <c r="R987" s="78">
        <v>4.1399558157226004E-3</v>
      </c>
      <c r="S987" s="78">
        <v>1.4365595693462043E-3</v>
      </c>
      <c r="T987" s="78">
        <v>-5.8368362158578598E-4</v>
      </c>
      <c r="U987" s="79">
        <v>1.4161444127418433E-3</v>
      </c>
      <c r="W987" s="44">
        <f t="shared" si="425"/>
        <v>43790</v>
      </c>
      <c r="X987" s="20">
        <f t="shared" ca="1" si="426"/>
        <v>-1.4163317569591172E-3</v>
      </c>
      <c r="Y987" s="20">
        <f t="shared" ca="1" si="434"/>
        <v>2.0059956457708996E-6</v>
      </c>
      <c r="Z987" s="20">
        <f t="shared" ca="1" si="435"/>
        <v>4.9335458220655204E-6</v>
      </c>
      <c r="AA987" s="20">
        <f t="shared" ca="1" si="436"/>
        <v>11.812849368972495</v>
      </c>
      <c r="AB987" s="31">
        <f t="shared" ca="1" si="437"/>
        <v>-0.63765447209055526</v>
      </c>
      <c r="AC987" s="20">
        <f t="shared" ca="1" si="438"/>
        <v>265</v>
      </c>
      <c r="AD987" s="20">
        <f t="shared" ca="1" si="439"/>
        <v>0.2102543720190779</v>
      </c>
      <c r="AE987" s="20">
        <f t="shared" ca="1" si="440"/>
        <v>-0.80553894154439232</v>
      </c>
      <c r="AF987" s="20">
        <f t="shared" ca="1" si="441"/>
        <v>-0.63765447209055526</v>
      </c>
      <c r="AG987" s="20">
        <f t="shared" ca="1" si="429"/>
        <v>0.46676531580066311</v>
      </c>
      <c r="AH987" s="45">
        <f t="shared" ca="1" si="442"/>
        <v>0.40660322577708469</v>
      </c>
      <c r="AJ987" s="47">
        <f t="shared" si="430"/>
        <v>279</v>
      </c>
      <c r="AK987" s="46">
        <v>979</v>
      </c>
      <c r="AL987" s="46">
        <f t="shared" si="427"/>
        <v>5.7205725292270269E-2</v>
      </c>
      <c r="AM987" s="46">
        <f t="shared" si="428"/>
        <v>-5.559347488384165E-2</v>
      </c>
      <c r="AN987" s="46">
        <f t="shared" ca="1" si="443"/>
        <v>-2.6503606941306622E-2</v>
      </c>
      <c r="AO987" s="94">
        <f t="shared" ca="1" si="444"/>
        <v>-7.747437718157937E-3</v>
      </c>
      <c r="AP987" s="46">
        <f t="shared" ca="1" si="431"/>
        <v>-1.6122409395629318E-2</v>
      </c>
      <c r="AQ987" s="47">
        <f t="shared" ca="1" si="432"/>
        <v>5.1791057588852626E-3</v>
      </c>
      <c r="AR987" s="90">
        <f t="shared" ca="1" si="433"/>
        <v>2.1547941425253308E-3</v>
      </c>
      <c r="AT987" s="67">
        <f t="shared" si="445"/>
        <v>-0.39743589743589741</v>
      </c>
      <c r="AU987" s="56">
        <f t="shared" ca="1" si="446"/>
        <v>-1.0330634136318681E-4</v>
      </c>
      <c r="AV987" s="57">
        <f t="shared" ca="1" si="447"/>
        <v>-1.8453496371346887E-6</v>
      </c>
    </row>
    <row r="988" spans="2:48" x14ac:dyDescent="0.2">
      <c r="B988" s="3">
        <v>39318</v>
      </c>
      <c r="C988" s="4">
        <v>1479.369995</v>
      </c>
      <c r="D988" s="4">
        <v>864.34997599999997</v>
      </c>
      <c r="E988" s="4">
        <v>798.92999299999997</v>
      </c>
      <c r="F988" s="4">
        <v>78.260002</v>
      </c>
      <c r="G988" s="4">
        <v>99.050003000000004</v>
      </c>
      <c r="I988" s="77">
        <v>39318</v>
      </c>
      <c r="J988" s="78">
        <f t="shared" si="420"/>
        <v>1.1535039316239329E-2</v>
      </c>
      <c r="K988" s="78">
        <f t="shared" si="421"/>
        <v>1.4090560832009368E-2</v>
      </c>
      <c r="L988" s="78">
        <f t="shared" si="422"/>
        <v>1.354899207104341E-2</v>
      </c>
      <c r="M988" s="78">
        <f t="shared" si="423"/>
        <v>1.7420749282910708E-2</v>
      </c>
      <c r="N988" s="79">
        <f t="shared" si="424"/>
        <v>-2.5176232874836871E-3</v>
      </c>
      <c r="P988" s="74">
        <v>43796</v>
      </c>
      <c r="Q988" s="75">
        <v>4.1744242725764037E-3</v>
      </c>
      <c r="R988" s="75">
        <v>6.3230339013188195E-3</v>
      </c>
      <c r="S988" s="75">
        <v>6.0767231990139113E-3</v>
      </c>
      <c r="T988" s="75">
        <v>2.628519160549749E-3</v>
      </c>
      <c r="U988" s="76">
        <v>-1.2373961573042182E-3</v>
      </c>
      <c r="W988" s="42">
        <f t="shared" si="425"/>
        <v>43791</v>
      </c>
      <c r="X988" s="19">
        <f t="shared" ca="1" si="426"/>
        <v>5.3191207396354942E-4</v>
      </c>
      <c r="Y988" s="46">
        <f t="shared" ca="1" si="434"/>
        <v>2.829304544282045E-7</v>
      </c>
      <c r="Z988" s="19">
        <f t="shared" ca="1" si="435"/>
        <v>4.4921262170007016E-6</v>
      </c>
      <c r="AA988" s="46">
        <f t="shared" ca="1" si="436"/>
        <v>12.250200784656702</v>
      </c>
      <c r="AB988" s="47">
        <f t="shared" ca="1" si="437"/>
        <v>0.25096541325735261</v>
      </c>
      <c r="AC988" s="46">
        <f t="shared" ca="1" si="438"/>
        <v>742</v>
      </c>
      <c r="AD988" s="46">
        <f t="shared" ca="1" si="439"/>
        <v>0.58942766295707472</v>
      </c>
      <c r="AE988" s="46">
        <f t="shared" ca="1" si="440"/>
        <v>0.22607296114462763</v>
      </c>
      <c r="AF988" s="46">
        <f t="shared" ca="1" si="441"/>
        <v>0.25096541325735261</v>
      </c>
      <c r="AG988" s="46">
        <f t="shared" ca="1" si="429"/>
        <v>4.2196404492312406E-2</v>
      </c>
      <c r="AH988" s="48">
        <f t="shared" ca="1" si="442"/>
        <v>6.2983638651433804E-2</v>
      </c>
      <c r="AJ988" s="31">
        <f t="shared" si="430"/>
        <v>278</v>
      </c>
      <c r="AK988" s="20">
        <v>980</v>
      </c>
      <c r="AL988" s="20">
        <f t="shared" si="427"/>
        <v>5.7205725292270269E-2</v>
      </c>
      <c r="AM988" s="20">
        <f t="shared" si="428"/>
        <v>-5.559347488384165E-2</v>
      </c>
      <c r="AN988" s="20">
        <f t="shared" ca="1" si="443"/>
        <v>7.7092358026344052E-2</v>
      </c>
      <c r="AO988" s="20">
        <f t="shared" ca="1" si="444"/>
        <v>-2.5944930533723383E-2</v>
      </c>
      <c r="AP988" s="20">
        <f t="shared" ca="1" si="431"/>
        <v>8.3194831105496969E-2</v>
      </c>
      <c r="AQ988" s="31">
        <f t="shared" ca="1" si="432"/>
        <v>-3.6791752758096635E-3</v>
      </c>
      <c r="AR988" s="89">
        <f t="shared" ca="1" si="433"/>
        <v>-4.9232442040312591E-3</v>
      </c>
      <c r="AT988" s="64">
        <f t="shared" si="445"/>
        <v>-0.39488636363636365</v>
      </c>
      <c r="AU988" s="65">
        <f t="shared" ca="1" si="446"/>
        <v>-2.7331585490097477E-3</v>
      </c>
      <c r="AV988" s="66">
        <f t="shared" ca="1" si="447"/>
        <v>-9.5713873734696224E-6</v>
      </c>
    </row>
    <row r="989" spans="2:48" x14ac:dyDescent="0.2">
      <c r="B989" s="3">
        <v>39321</v>
      </c>
      <c r="C989" s="4">
        <v>1466.790039</v>
      </c>
      <c r="D989" s="4">
        <v>855.34002699999996</v>
      </c>
      <c r="E989" s="4">
        <v>789.45001200000002</v>
      </c>
      <c r="F989" s="4">
        <v>77.430000000000007</v>
      </c>
      <c r="G989" s="4">
        <v>99.349997999999999</v>
      </c>
      <c r="I989" s="74">
        <v>39321</v>
      </c>
      <c r="J989" s="75">
        <f t="shared" si="420"/>
        <v>-8.5035900704475472E-3</v>
      </c>
      <c r="K989" s="75">
        <f t="shared" si="421"/>
        <v>-1.0423959333805785E-2</v>
      </c>
      <c r="L989" s="75">
        <f t="shared" si="422"/>
        <v>-1.1865846924087068E-2</v>
      </c>
      <c r="M989" s="75">
        <f t="shared" si="423"/>
        <v>-1.060569868117296E-2</v>
      </c>
      <c r="N989" s="76">
        <f t="shared" si="424"/>
        <v>3.0287227755055753E-3</v>
      </c>
      <c r="P989" s="77">
        <v>43798</v>
      </c>
      <c r="Q989" s="78">
        <v>-4.0112199177813265E-3</v>
      </c>
      <c r="R989" s="78">
        <v>-1.015866056657975E-2</v>
      </c>
      <c r="S989" s="78">
        <v>-5.8747788635913727E-3</v>
      </c>
      <c r="T989" s="78">
        <v>-6.9910278478864333E-3</v>
      </c>
      <c r="U989" s="79">
        <v>-1.2389292035398503E-3</v>
      </c>
      <c r="W989" s="44">
        <f t="shared" si="425"/>
        <v>43794</v>
      </c>
      <c r="X989" s="20">
        <f t="shared" ca="1" si="426"/>
        <v>9.7457249115160771E-4</v>
      </c>
      <c r="Y989" s="20">
        <f t="shared" ca="1" si="434"/>
        <v>9.4979154050945052E-7</v>
      </c>
      <c r="Z989" s="20">
        <f t="shared" ca="1" si="435"/>
        <v>3.7158922485154231E-6</v>
      </c>
      <c r="AA989" s="20">
        <f t="shared" ca="1" si="436"/>
        <v>12.247289182379465</v>
      </c>
      <c r="AB989" s="31">
        <f t="shared" ca="1" si="437"/>
        <v>0.50557150996238387</v>
      </c>
      <c r="AC989" s="20">
        <f t="shared" ca="1" si="438"/>
        <v>885</v>
      </c>
      <c r="AD989" s="20">
        <f t="shared" ca="1" si="439"/>
        <v>0.70310015898251188</v>
      </c>
      <c r="AE989" s="20">
        <f t="shared" ca="1" si="440"/>
        <v>0.53333792102425848</v>
      </c>
      <c r="AF989" s="20">
        <f t="shared" ca="1" si="441"/>
        <v>0.50557150996238387</v>
      </c>
      <c r="AG989" s="20">
        <f t="shared" ca="1" si="429"/>
        <v>0.21162183311220811</v>
      </c>
      <c r="AH989" s="45">
        <f t="shared" ca="1" si="442"/>
        <v>0.25560255168564489</v>
      </c>
      <c r="AJ989" s="47">
        <f t="shared" si="430"/>
        <v>277</v>
      </c>
      <c r="AK989" s="46">
        <v>981</v>
      </c>
      <c r="AL989" s="46">
        <f t="shared" si="427"/>
        <v>5.7205725292270269E-2</v>
      </c>
      <c r="AM989" s="46">
        <f t="shared" si="428"/>
        <v>-5.559347488384165E-2</v>
      </c>
      <c r="AN989" s="46">
        <f t="shared" ca="1" si="443"/>
        <v>1.5534753409713295E-2</v>
      </c>
      <c r="AO989" s="94">
        <f t="shared" ca="1" si="444"/>
        <v>-5.8255231434017084E-2</v>
      </c>
      <c r="AP989" s="46">
        <f t="shared" ca="1" si="431"/>
        <v>2.9633754032287664E-2</v>
      </c>
      <c r="AQ989" s="47">
        <f t="shared" ca="1" si="432"/>
        <v>3.8903713163358389E-2</v>
      </c>
      <c r="AR989" s="90">
        <f t="shared" ca="1" si="433"/>
        <v>3.362696956816448E-2</v>
      </c>
      <c r="AT989" s="67">
        <f t="shared" si="445"/>
        <v>-0.3923512747875354</v>
      </c>
      <c r="AU989" s="56">
        <f t="shared" ca="1" si="446"/>
        <v>-3.4454695144302651E-4</v>
      </c>
      <c r="AV989" s="57">
        <f t="shared" ca="1" si="447"/>
        <v>-4.4366026035084702E-4</v>
      </c>
    </row>
    <row r="990" spans="2:48" x14ac:dyDescent="0.2">
      <c r="B990" s="3">
        <v>39322</v>
      </c>
      <c r="C990" s="4">
        <v>1432.3599850000001</v>
      </c>
      <c r="D990" s="4">
        <v>834.88000499999998</v>
      </c>
      <c r="E990" s="4">
        <v>767.830017</v>
      </c>
      <c r="F990" s="4">
        <v>75.870002999999997</v>
      </c>
      <c r="G990" s="4">
        <v>99.75</v>
      </c>
      <c r="I990" s="77">
        <v>39322</v>
      </c>
      <c r="J990" s="78">
        <f t="shared" si="420"/>
        <v>-2.3473062322861827E-2</v>
      </c>
      <c r="K990" s="78">
        <f t="shared" si="421"/>
        <v>-2.3920337356081643E-2</v>
      </c>
      <c r="L990" s="78">
        <f t="shared" si="422"/>
        <v>-2.7386148168175615E-2</v>
      </c>
      <c r="M990" s="78">
        <f t="shared" si="423"/>
        <v>-2.014719101123608E-2</v>
      </c>
      <c r="N990" s="79">
        <f t="shared" si="424"/>
        <v>4.0261903175881353E-3</v>
      </c>
      <c r="P990" s="74">
        <v>43801</v>
      </c>
      <c r="Q990" s="75">
        <v>-8.6310206281544431E-3</v>
      </c>
      <c r="R990" s="75">
        <v>-7.1089415363954842E-3</v>
      </c>
      <c r="S990" s="75">
        <v>-1.041553955063094E-2</v>
      </c>
      <c r="T990" s="75">
        <v>-5.1334408917573125E-3</v>
      </c>
      <c r="U990" s="76">
        <v>-3.2784245677970267E-3</v>
      </c>
      <c r="W990" s="42">
        <f t="shared" si="425"/>
        <v>43795</v>
      </c>
      <c r="X990" s="19">
        <f t="shared" ca="1" si="426"/>
        <v>1.4161444127418433E-3</v>
      </c>
      <c r="Y990" s="46">
        <f t="shared" ca="1" si="434"/>
        <v>2.0054649977399405E-6</v>
      </c>
      <c r="Z990" s="19">
        <f t="shared" ca="1" si="435"/>
        <v>3.3166497725284887E-6</v>
      </c>
      <c r="AA990" s="46">
        <f t="shared" ca="1" si="436"/>
        <v>12.011889495803223</v>
      </c>
      <c r="AB990" s="47">
        <f t="shared" ca="1" si="437"/>
        <v>0.77760265777686011</v>
      </c>
      <c r="AC990" s="46">
        <f t="shared" ca="1" si="438"/>
        <v>1011</v>
      </c>
      <c r="AD990" s="46">
        <f t="shared" ca="1" si="439"/>
        <v>0.80325914149443556</v>
      </c>
      <c r="AE990" s="46">
        <f t="shared" ca="1" si="440"/>
        <v>0.85332027954078871</v>
      </c>
      <c r="AF990" s="46">
        <f t="shared" ca="1" si="441"/>
        <v>0.77760265777686011</v>
      </c>
      <c r="AG990" s="46">
        <f t="shared" ca="1" si="429"/>
        <v>0.53590434564230238</v>
      </c>
      <c r="AH990" s="48">
        <f t="shared" ca="1" si="442"/>
        <v>0.60466589338163668</v>
      </c>
      <c r="AJ990" s="31">
        <f t="shared" si="430"/>
        <v>276</v>
      </c>
      <c r="AK990" s="20">
        <v>982</v>
      </c>
      <c r="AL990" s="20">
        <f t="shared" si="427"/>
        <v>5.7205725292270269E-2</v>
      </c>
      <c r="AM990" s="20">
        <f t="shared" si="428"/>
        <v>-5.559347488384165E-2</v>
      </c>
      <c r="AN990" s="20">
        <f t="shared" ca="1" si="443"/>
        <v>2.7405112069975649E-2</v>
      </c>
      <c r="AO990" s="20">
        <f t="shared" ca="1" si="444"/>
        <v>-4.8387998972086489E-2</v>
      </c>
      <c r="AP990" s="20">
        <f t="shared" ca="1" si="431"/>
        <v>3.8996214670919058E-2</v>
      </c>
      <c r="AQ990" s="31">
        <f t="shared" ca="1" si="432"/>
        <v>1.1762956240320662E-2</v>
      </c>
      <c r="AR990" s="89">
        <f t="shared" ca="1" si="433"/>
        <v>9.0456979458827576E-3</v>
      </c>
      <c r="AT990" s="64">
        <f t="shared" si="445"/>
        <v>-0.38983050847457629</v>
      </c>
      <c r="AU990" s="65">
        <f t="shared" ca="1" si="446"/>
        <v>-5.9281710930829271E-4</v>
      </c>
      <c r="AV990" s="66">
        <f t="shared" ca="1" si="447"/>
        <v>-3.1897745433006666E-5</v>
      </c>
    </row>
    <row r="991" spans="2:48" x14ac:dyDescent="0.2">
      <c r="B991" s="3">
        <v>39323</v>
      </c>
      <c r="C991" s="4">
        <v>1463.76001</v>
      </c>
      <c r="D991" s="4">
        <v>854.84997599999997</v>
      </c>
      <c r="E991" s="4">
        <v>787.32000700000003</v>
      </c>
      <c r="F991" s="4">
        <v>77.610000999999997</v>
      </c>
      <c r="G991" s="4">
        <v>99.550003000000004</v>
      </c>
      <c r="I991" s="74">
        <v>39323</v>
      </c>
      <c r="J991" s="75">
        <f t="shared" si="420"/>
        <v>2.1921880902027513E-2</v>
      </c>
      <c r="K991" s="75">
        <f t="shared" si="421"/>
        <v>2.3919570333942763E-2</v>
      </c>
      <c r="L991" s="75">
        <f t="shared" si="422"/>
        <v>2.5383209263099223E-2</v>
      </c>
      <c r="M991" s="75">
        <f t="shared" si="423"/>
        <v>2.2933938726745536E-2</v>
      </c>
      <c r="N991" s="76">
        <f t="shared" si="424"/>
        <v>-2.0049824561403128E-3</v>
      </c>
      <c r="P991" s="77">
        <v>43802</v>
      </c>
      <c r="Q991" s="78">
        <v>-6.6380951110170793E-3</v>
      </c>
      <c r="R991" s="78">
        <v>-5.9823540176843068E-3</v>
      </c>
      <c r="S991" s="78">
        <v>-3.0791320714874944E-3</v>
      </c>
      <c r="T991" s="78">
        <v>-3.6856846915617079E-3</v>
      </c>
      <c r="U991" s="79">
        <v>4.5337541920838159E-3</v>
      </c>
      <c r="W991" s="44">
        <f t="shared" si="425"/>
        <v>43796</v>
      </c>
      <c r="X991" s="20">
        <f t="shared" ca="1" si="426"/>
        <v>-1.2373961573042182E-3</v>
      </c>
      <c r="Y991" s="20">
        <f t="shared" ca="1" si="434"/>
        <v>1.5311492501112457E-6</v>
      </c>
      <c r="Z991" s="20">
        <f t="shared" ca="1" si="435"/>
        <v>3.2974867290003835E-6</v>
      </c>
      <c r="AA991" s="20">
        <f t="shared" ca="1" si="436"/>
        <v>12.158011716928771</v>
      </c>
      <c r="AB991" s="31">
        <f t="shared" ca="1" si="437"/>
        <v>-0.68142370078990921</v>
      </c>
      <c r="AC991" s="20">
        <f t="shared" ca="1" si="438"/>
        <v>251</v>
      </c>
      <c r="AD991" s="20">
        <f t="shared" ca="1" si="439"/>
        <v>0.19912559618441972</v>
      </c>
      <c r="AE991" s="20">
        <f t="shared" ca="1" si="440"/>
        <v>-0.8447486464128281</v>
      </c>
      <c r="AF991" s="20">
        <f t="shared" ca="1" si="441"/>
        <v>-0.68142370078990921</v>
      </c>
      <c r="AG991" s="20">
        <f t="shared" ca="1" si="429"/>
        <v>0.52848753232733481</v>
      </c>
      <c r="AH991" s="45">
        <f t="shared" ca="1" si="442"/>
        <v>0.46433825999821565</v>
      </c>
      <c r="AJ991" s="47">
        <f t="shared" si="430"/>
        <v>275</v>
      </c>
      <c r="AK991" s="46">
        <v>983</v>
      </c>
      <c r="AL991" s="46">
        <f t="shared" si="427"/>
        <v>5.7205725292270269E-2</v>
      </c>
      <c r="AM991" s="46">
        <f t="shared" si="428"/>
        <v>-5.559347488384165E-2</v>
      </c>
      <c r="AN991" s="46">
        <f t="shared" ca="1" si="443"/>
        <v>-1.2071573900186117E-2</v>
      </c>
      <c r="AO991" s="94">
        <f t="shared" ca="1" si="444"/>
        <v>-1.7194202431386037E-2</v>
      </c>
      <c r="AP991" s="46">
        <f t="shared" ca="1" si="431"/>
        <v>-9.0621603766925032E-2</v>
      </c>
      <c r="AQ991" s="47">
        <f t="shared" ca="1" si="432"/>
        <v>6.0619074691593812E-2</v>
      </c>
      <c r="AR991" s="90">
        <f t="shared" ca="1" si="433"/>
        <v>5.947772011680335E-2</v>
      </c>
      <c r="AT991" s="67">
        <f t="shared" si="445"/>
        <v>-0.38732394366197181</v>
      </c>
      <c r="AU991" s="56">
        <f t="shared" ca="1" si="446"/>
        <v>-3.1808107662741258E-3</v>
      </c>
      <c r="AV991" s="57">
        <f t="shared" ca="1" si="447"/>
        <v>-1.3701968694796033E-3</v>
      </c>
    </row>
    <row r="992" spans="2:48" x14ac:dyDescent="0.2">
      <c r="B992" s="3">
        <v>39324</v>
      </c>
      <c r="C992" s="4">
        <v>1457.6400149999999</v>
      </c>
      <c r="D992" s="4">
        <v>850.67999299999997</v>
      </c>
      <c r="E992" s="4">
        <v>783.10998500000005</v>
      </c>
      <c r="F992" s="4">
        <v>77.069999999999993</v>
      </c>
      <c r="G992" s="4">
        <v>99.760002</v>
      </c>
      <c r="I992" s="77">
        <v>39324</v>
      </c>
      <c r="J992" s="78">
        <f t="shared" si="420"/>
        <v>-4.1810098364417113E-3</v>
      </c>
      <c r="K992" s="78">
        <f t="shared" si="421"/>
        <v>-4.878029030909164E-3</v>
      </c>
      <c r="L992" s="78">
        <f t="shared" si="422"/>
        <v>-5.347281870864461E-3</v>
      </c>
      <c r="M992" s="78">
        <f t="shared" si="423"/>
        <v>-6.9578790496343862E-3</v>
      </c>
      <c r="N992" s="79">
        <f t="shared" si="424"/>
        <v>2.1094826084535252E-3</v>
      </c>
      <c r="P992" s="74">
        <v>43803</v>
      </c>
      <c r="Q992" s="75">
        <v>6.3235676030824785E-3</v>
      </c>
      <c r="R992" s="75">
        <v>7.8682530816751254E-3</v>
      </c>
      <c r="S992" s="75">
        <v>7.0322026698857714E-3</v>
      </c>
      <c r="T992" s="75">
        <v>9.174237668711567E-3</v>
      </c>
      <c r="U992" s="76">
        <v>-1.6814336283186449E-3</v>
      </c>
      <c r="W992" s="42">
        <f t="shared" si="425"/>
        <v>43798</v>
      </c>
      <c r="X992" s="19">
        <f t="shared" ca="1" si="426"/>
        <v>-1.2389292035398503E-3</v>
      </c>
      <c r="Y992" s="46">
        <f t="shared" ca="1" si="434"/>
        <v>1.5349455713838878E-6</v>
      </c>
      <c r="Z992" s="19">
        <f t="shared" ca="1" si="435"/>
        <v>3.1594205176770237E-6</v>
      </c>
      <c r="AA992" s="46">
        <f t="shared" ca="1" si="436"/>
        <v>12.179290566249179</v>
      </c>
      <c r="AB992" s="47">
        <f t="shared" ca="1" si="437"/>
        <v>-0.69701604100227554</v>
      </c>
      <c r="AC992" s="46">
        <f t="shared" ca="1" si="438"/>
        <v>235</v>
      </c>
      <c r="AD992" s="46">
        <f t="shared" ca="1" si="439"/>
        <v>0.18640699523052465</v>
      </c>
      <c r="AE992" s="46">
        <f t="shared" ca="1" si="440"/>
        <v>-0.89121471716873857</v>
      </c>
      <c r="AF992" s="46">
        <f t="shared" ca="1" si="441"/>
        <v>-0.69701604100227554</v>
      </c>
      <c r="AG992" s="46">
        <f t="shared" ca="1" si="429"/>
        <v>0.55140102667361868</v>
      </c>
      <c r="AH992" s="48">
        <f t="shared" ca="1" si="442"/>
        <v>0.48583136141448574</v>
      </c>
      <c r="AJ992" s="31">
        <f t="shared" si="430"/>
        <v>274</v>
      </c>
      <c r="AK992" s="20">
        <v>984</v>
      </c>
      <c r="AL992" s="20">
        <f t="shared" si="427"/>
        <v>5.7205725292270269E-2</v>
      </c>
      <c r="AM992" s="20">
        <f t="shared" si="428"/>
        <v>-5.559347488384165E-2</v>
      </c>
      <c r="AN992" s="20">
        <f t="shared" ca="1" si="443"/>
        <v>4.0797498471754602E-2</v>
      </c>
      <c r="AO992" s="20">
        <f t="shared" ca="1" si="444"/>
        <v>-3.0111164851157141E-2</v>
      </c>
      <c r="AP992" s="20">
        <f t="shared" ca="1" si="431"/>
        <v>2.0842995464924886E-2</v>
      </c>
      <c r="AQ992" s="31">
        <f t="shared" ca="1" si="432"/>
        <v>1.5601438599143364E-2</v>
      </c>
      <c r="AR992" s="89">
        <f t="shared" ca="1" si="433"/>
        <v>1.9655774344086427E-2</v>
      </c>
      <c r="AT992" s="64">
        <f t="shared" si="445"/>
        <v>-0.3848314606741573</v>
      </c>
      <c r="AU992" s="65">
        <f t="shared" ca="1" si="446"/>
        <v>-1.6718250846424292E-4</v>
      </c>
      <c r="AV992" s="66">
        <f t="shared" ca="1" si="447"/>
        <v>-1.4867942897189195E-4</v>
      </c>
    </row>
    <row r="993" spans="2:48" x14ac:dyDescent="0.2">
      <c r="B993" s="3">
        <v>39325</v>
      </c>
      <c r="C993" s="4">
        <v>1473.98999</v>
      </c>
      <c r="D993" s="4">
        <v>863</v>
      </c>
      <c r="E993" s="4">
        <v>792.85998500000005</v>
      </c>
      <c r="F993" s="4">
        <v>78.419998000000007</v>
      </c>
      <c r="G993" s="4">
        <v>99.82</v>
      </c>
      <c r="I993" s="74">
        <v>39325</v>
      </c>
      <c r="J993" s="75">
        <f t="shared" si="420"/>
        <v>1.1216744073810354E-2</v>
      </c>
      <c r="K993" s="75">
        <f t="shared" si="421"/>
        <v>1.448253996964524E-2</v>
      </c>
      <c r="L993" s="75">
        <f t="shared" si="422"/>
        <v>1.2450358425706957E-2</v>
      </c>
      <c r="M993" s="75">
        <f t="shared" si="423"/>
        <v>1.7516517451667494E-2</v>
      </c>
      <c r="N993" s="76">
        <f t="shared" si="424"/>
        <v>6.0142340414140244E-4</v>
      </c>
      <c r="P993" s="77">
        <v>43804</v>
      </c>
      <c r="Q993" s="78">
        <v>1.5002512191744722E-3</v>
      </c>
      <c r="R993" s="78">
        <v>1.7353932922604719E-3</v>
      </c>
      <c r="S993" s="78">
        <v>5.762017387515746E-4</v>
      </c>
      <c r="T993" s="78">
        <v>-1.9061144533481875E-3</v>
      </c>
      <c r="U993" s="79">
        <v>-1.152362399651725E-3</v>
      </c>
      <c r="W993" s="44">
        <f t="shared" si="425"/>
        <v>43801</v>
      </c>
      <c r="X993" s="20">
        <f t="shared" ca="1" si="426"/>
        <v>-3.2784245677970267E-3</v>
      </c>
      <c r="Y993" s="20">
        <f t="shared" ca="1" si="434"/>
        <v>1.0748067646735121E-5</v>
      </c>
      <c r="Z993" s="20">
        <f t="shared" ca="1" si="435"/>
        <v>3.0584142329954062E-6</v>
      </c>
      <c r="AA993" s="20">
        <f t="shared" ca="1" si="436"/>
        <v>9.1833524169143157</v>
      </c>
      <c r="AB993" s="31">
        <f t="shared" ca="1" si="437"/>
        <v>-1.8746363871219678</v>
      </c>
      <c r="AC993" s="20">
        <f t="shared" ca="1" si="438"/>
        <v>37</v>
      </c>
      <c r="AD993" s="20">
        <f t="shared" ca="1" si="439"/>
        <v>2.9014308426073131E-2</v>
      </c>
      <c r="AE993" s="20">
        <f t="shared" ca="1" si="440"/>
        <v>-1.8954816778132446</v>
      </c>
      <c r="AF993" s="20">
        <f t="shared" ca="1" si="441"/>
        <v>-1.8746363871219678</v>
      </c>
      <c r="AG993" s="20">
        <f t="shared" ca="1" si="429"/>
        <v>3.6871072315598088</v>
      </c>
      <c r="AH993" s="45">
        <f t="shared" ca="1" si="442"/>
        <v>3.5142615839217046</v>
      </c>
      <c r="AJ993" s="47">
        <f t="shared" si="430"/>
        <v>273</v>
      </c>
      <c r="AK993" s="46">
        <v>985</v>
      </c>
      <c r="AL993" s="46">
        <f t="shared" si="427"/>
        <v>5.7205725292270269E-2</v>
      </c>
      <c r="AM993" s="46">
        <f t="shared" si="428"/>
        <v>-5.559347488384165E-2</v>
      </c>
      <c r="AN993" s="46">
        <f t="shared" ca="1" si="443"/>
        <v>-3.5271638626842286E-3</v>
      </c>
      <c r="AO993" s="94">
        <f t="shared" ca="1" si="444"/>
        <v>-6.4853063509377279E-2</v>
      </c>
      <c r="AP993" s="46">
        <f t="shared" ca="1" si="431"/>
        <v>1.5342708012050755E-2</v>
      </c>
      <c r="AQ993" s="47">
        <f t="shared" ca="1" si="432"/>
        <v>-4.8038326077870327E-2</v>
      </c>
      <c r="AR993" s="90">
        <f t="shared" ca="1" si="433"/>
        <v>-4.5241925830151367E-2</v>
      </c>
      <c r="AT993" s="67">
        <f t="shared" si="445"/>
        <v>-0.38235294117647056</v>
      </c>
      <c r="AU993" s="56">
        <f t="shared" ca="1" si="446"/>
        <v>-9.0005381142929504E-5</v>
      </c>
      <c r="AV993" s="57">
        <f t="shared" ca="1" si="447"/>
        <v>-7.8261217901976247E-4</v>
      </c>
    </row>
    <row r="994" spans="2:48" x14ac:dyDescent="0.2">
      <c r="B994" s="3">
        <v>39329</v>
      </c>
      <c r="C994" s="4">
        <v>1489.420044</v>
      </c>
      <c r="D994" s="4">
        <v>873.03002900000001</v>
      </c>
      <c r="E994" s="4">
        <v>800.69000200000005</v>
      </c>
      <c r="F994" s="4">
        <v>79.139999000000003</v>
      </c>
      <c r="G994" s="4">
        <v>99.279999000000004</v>
      </c>
      <c r="I994" s="77">
        <v>39329</v>
      </c>
      <c r="J994" s="78">
        <f t="shared" si="420"/>
        <v>1.0468221700745692E-2</v>
      </c>
      <c r="K994" s="78">
        <f t="shared" si="421"/>
        <v>1.1622281575898046E-2</v>
      </c>
      <c r="L994" s="78">
        <f t="shared" si="422"/>
        <v>9.8756617159838096E-3</v>
      </c>
      <c r="M994" s="78">
        <f t="shared" si="423"/>
        <v>9.1813442790446929E-3</v>
      </c>
      <c r="N994" s="79">
        <f t="shared" si="424"/>
        <v>-5.4097475455819428E-3</v>
      </c>
      <c r="P994" s="74">
        <v>43805</v>
      </c>
      <c r="Q994" s="75">
        <v>9.1357241770398407E-3</v>
      </c>
      <c r="R994" s="75">
        <v>9.4757763354967883E-3</v>
      </c>
      <c r="S994" s="75">
        <v>1.1772143518496857E-2</v>
      </c>
      <c r="T994" s="75">
        <v>9.1083002791246329E-3</v>
      </c>
      <c r="U994" s="76">
        <v>-1.4199769258076253E-3</v>
      </c>
      <c r="W994" s="42">
        <f t="shared" si="425"/>
        <v>43802</v>
      </c>
      <c r="X994" s="19">
        <f t="shared" ca="1" si="426"/>
        <v>4.5337541920838159E-3</v>
      </c>
      <c r="Y994" s="46">
        <f t="shared" ca="1" si="434"/>
        <v>2.0554927074237575E-5</v>
      </c>
      <c r="Z994" s="19">
        <f t="shared" ca="1" si="435"/>
        <v>5.3906120801008608E-6</v>
      </c>
      <c r="AA994" s="46">
        <f t="shared" ca="1" si="436"/>
        <v>8.3177545610295383</v>
      </c>
      <c r="AB994" s="47">
        <f t="shared" ca="1" si="437"/>
        <v>1.9527153043904877</v>
      </c>
      <c r="AC994" s="46">
        <f t="shared" ca="1" si="438"/>
        <v>1235</v>
      </c>
      <c r="AD994" s="46">
        <f t="shared" ca="1" si="439"/>
        <v>0.9813195548489666</v>
      </c>
      <c r="AE994" s="46">
        <f t="shared" ca="1" si="440"/>
        <v>2.0817983745104094</v>
      </c>
      <c r="AF994" s="46">
        <f t="shared" ca="1" si="441"/>
        <v>1.9527153043904877</v>
      </c>
      <c r="AG994" s="46">
        <f t="shared" ca="1" si="429"/>
        <v>3.6372879701679834</v>
      </c>
      <c r="AH994" s="48">
        <f t="shared" ca="1" si="442"/>
        <v>3.8130970600008345</v>
      </c>
      <c r="AJ994" s="31">
        <f t="shared" si="430"/>
        <v>272</v>
      </c>
      <c r="AK994" s="20">
        <v>986</v>
      </c>
      <c r="AL994" s="20">
        <f t="shared" si="427"/>
        <v>5.7205725292270269E-2</v>
      </c>
      <c r="AM994" s="20">
        <f t="shared" si="428"/>
        <v>-5.559347488384165E-2</v>
      </c>
      <c r="AN994" s="20">
        <f t="shared" ca="1" si="443"/>
        <v>-3.7564873362454336E-3</v>
      </c>
      <c r="AO994" s="20">
        <f t="shared" ca="1" si="444"/>
        <v>-4.9144580893012671E-2</v>
      </c>
      <c r="AP994" s="20">
        <f t="shared" ca="1" si="431"/>
        <v>3.0735476859579596E-2</v>
      </c>
      <c r="AQ994" s="31">
        <f t="shared" ca="1" si="432"/>
        <v>-4.5024538960173367E-2</v>
      </c>
      <c r="AR994" s="89">
        <f t="shared" ca="1" si="433"/>
        <v>-4.7149304674193981E-2</v>
      </c>
      <c r="AT994" s="64">
        <f t="shared" si="445"/>
        <v>-0.37988826815642457</v>
      </c>
      <c r="AU994" s="65">
        <f t="shared" ca="1" si="446"/>
        <v>-3.5886887468955975E-4</v>
      </c>
      <c r="AV994" s="66">
        <f t="shared" ca="1" si="447"/>
        <v>-8.445132476294859E-4</v>
      </c>
    </row>
    <row r="995" spans="2:48" x14ac:dyDescent="0.2">
      <c r="B995" s="3">
        <v>39330</v>
      </c>
      <c r="C995" s="4">
        <v>1472.290039</v>
      </c>
      <c r="D995" s="4">
        <v>864.88000499999998</v>
      </c>
      <c r="E995" s="4">
        <v>790.46002199999998</v>
      </c>
      <c r="F995" s="4">
        <v>77.989998</v>
      </c>
      <c r="G995" s="4">
        <v>99.599997999999999</v>
      </c>
      <c r="I995" s="74">
        <v>39330</v>
      </c>
      <c r="J995" s="75">
        <f t="shared" si="420"/>
        <v>-1.1501124259074349E-2</v>
      </c>
      <c r="K995" s="75">
        <f t="shared" si="421"/>
        <v>-9.3353306636374932E-3</v>
      </c>
      <c r="L995" s="75">
        <f t="shared" si="422"/>
        <v>-1.2776455275383928E-2</v>
      </c>
      <c r="M995" s="75">
        <f t="shared" si="423"/>
        <v>-1.4531223332464323E-2</v>
      </c>
      <c r="N995" s="76">
        <f t="shared" si="424"/>
        <v>3.2231970509991213E-3</v>
      </c>
      <c r="P995" s="77">
        <v>43808</v>
      </c>
      <c r="Q995" s="78">
        <v>-3.1628213389220711E-3</v>
      </c>
      <c r="R995" s="78">
        <v>-4.2038002769938399E-3</v>
      </c>
      <c r="S995" s="78">
        <v>-2.5828545560257076E-3</v>
      </c>
      <c r="T995" s="78">
        <v>-5.2409373928976391E-3</v>
      </c>
      <c r="U995" s="79">
        <v>5.3328298613436378E-4</v>
      </c>
      <c r="W995" s="44">
        <f t="shared" si="425"/>
        <v>43803</v>
      </c>
      <c r="X995" s="20">
        <f t="shared" ca="1" si="426"/>
        <v>-1.6814336283186449E-3</v>
      </c>
      <c r="Y995" s="20">
        <f t="shared" ca="1" si="434"/>
        <v>2.8272190464408028E-6</v>
      </c>
      <c r="Z995" s="20">
        <f t="shared" ca="1" si="435"/>
        <v>9.6754746782932993E-6</v>
      </c>
      <c r="AA995" s="20">
        <f t="shared" ca="1" si="436"/>
        <v>11.253711571258442</v>
      </c>
      <c r="AB995" s="31">
        <f t="shared" ca="1" si="437"/>
        <v>-0.54055960507386025</v>
      </c>
      <c r="AC995" s="20">
        <f t="shared" ca="1" si="438"/>
        <v>301</v>
      </c>
      <c r="AD995" s="20">
        <f t="shared" ca="1" si="439"/>
        <v>0.23887122416534182</v>
      </c>
      <c r="AE995" s="20">
        <f t="shared" ca="1" si="440"/>
        <v>-0.70993821957801317</v>
      </c>
      <c r="AF995" s="20">
        <f t="shared" ca="1" si="441"/>
        <v>-0.54055960507386025</v>
      </c>
      <c r="AG995" s="20">
        <f t="shared" ca="1" si="429"/>
        <v>0.34352186558480019</v>
      </c>
      <c r="AH995" s="45">
        <f t="shared" ca="1" si="442"/>
        <v>0.29220468663760779</v>
      </c>
      <c r="AJ995" s="47">
        <f t="shared" si="430"/>
        <v>271</v>
      </c>
      <c r="AK995" s="46">
        <v>987</v>
      </c>
      <c r="AL995" s="46">
        <f t="shared" si="427"/>
        <v>5.7205725292270269E-2</v>
      </c>
      <c r="AM995" s="46">
        <f t="shared" si="428"/>
        <v>-5.559347488384165E-2</v>
      </c>
      <c r="AN995" s="46">
        <f t="shared" ca="1" si="443"/>
        <v>-5.1725359893602878E-2</v>
      </c>
      <c r="AO995" s="94">
        <f t="shared" ca="1" si="444"/>
        <v>-2.1211809979976522E-2</v>
      </c>
      <c r="AP995" s="46">
        <f t="shared" ca="1" si="431"/>
        <v>-2.5720596455372433E-2</v>
      </c>
      <c r="AQ995" s="47">
        <f t="shared" ca="1" si="432"/>
        <v>1.638695259664489E-2</v>
      </c>
      <c r="AR995" s="90">
        <f t="shared" ca="1" si="433"/>
        <v>1.8225446776253863E-2</v>
      </c>
      <c r="AT995" s="67">
        <f t="shared" si="445"/>
        <v>-0.3774373259052925</v>
      </c>
      <c r="AU995" s="56">
        <f t="shared" ca="1" si="446"/>
        <v>-2.4969331647277393E-4</v>
      </c>
      <c r="AV995" s="57">
        <f t="shared" ca="1" si="447"/>
        <v>-1.2537219033787033E-4</v>
      </c>
    </row>
    <row r="996" spans="2:48" x14ac:dyDescent="0.2">
      <c r="B996" s="3">
        <v>39331</v>
      </c>
      <c r="C996" s="4">
        <v>1478.5500489999999</v>
      </c>
      <c r="D996" s="4">
        <v>869.169983</v>
      </c>
      <c r="E996" s="4">
        <v>792.919983</v>
      </c>
      <c r="F996" s="4">
        <v>78.279999000000004</v>
      </c>
      <c r="G996" s="4">
        <v>99.580001999999993</v>
      </c>
      <c r="I996" s="77">
        <v>39331</v>
      </c>
      <c r="J996" s="78">
        <f t="shared" si="420"/>
        <v>4.2518864042929011E-3</v>
      </c>
      <c r="K996" s="78">
        <f t="shared" si="421"/>
        <v>4.9602002303198341E-3</v>
      </c>
      <c r="L996" s="78">
        <f t="shared" si="422"/>
        <v>3.1120625098482479E-3</v>
      </c>
      <c r="M996" s="78">
        <f t="shared" si="423"/>
        <v>3.7184383566723996E-3</v>
      </c>
      <c r="N996" s="79">
        <f t="shared" si="424"/>
        <v>-2.0076305624028347E-4</v>
      </c>
      <c r="P996" s="74">
        <v>43809</v>
      </c>
      <c r="Q996" s="75">
        <v>-1.0969339668811192E-3</v>
      </c>
      <c r="R996" s="75">
        <v>-8.5919900728293743E-4</v>
      </c>
      <c r="S996" s="75">
        <v>1.2824867186291514E-3</v>
      </c>
      <c r="T996" s="75">
        <v>4.390311594020393E-4</v>
      </c>
      <c r="U996" s="76">
        <v>-3.5531177197873492E-4</v>
      </c>
      <c r="W996" s="42">
        <f t="shared" si="425"/>
        <v>43804</v>
      </c>
      <c r="X996" s="19">
        <f t="shared" ca="1" si="426"/>
        <v>-1.152362399651725E-3</v>
      </c>
      <c r="Y996" s="46">
        <f t="shared" ca="1" si="434"/>
        <v>1.3279391001310819E-6</v>
      </c>
      <c r="Z996" s="19">
        <f t="shared" ca="1" si="435"/>
        <v>8.2098163499409939E-6</v>
      </c>
      <c r="AA996" s="46">
        <f t="shared" ca="1" si="436"/>
        <v>11.548429844799054</v>
      </c>
      <c r="AB996" s="47">
        <f t="shared" ca="1" si="437"/>
        <v>-0.40218174874101548</v>
      </c>
      <c r="AC996" s="46">
        <f t="shared" ca="1" si="438"/>
        <v>365</v>
      </c>
      <c r="AD996" s="46">
        <f t="shared" ca="1" si="439"/>
        <v>0.28974562798092207</v>
      </c>
      <c r="AE996" s="46">
        <f t="shared" ca="1" si="440"/>
        <v>-0.55412798960505361</v>
      </c>
      <c r="AF996" s="46">
        <f t="shared" ca="1" si="441"/>
        <v>-0.40218174874101548</v>
      </c>
      <c r="AG996" s="46">
        <f t="shared" ca="1" si="429"/>
        <v>0.20046172994923761</v>
      </c>
      <c r="AH996" s="48">
        <f t="shared" ca="1" si="442"/>
        <v>0.16175015902038128</v>
      </c>
      <c r="AJ996" s="31">
        <f t="shared" si="430"/>
        <v>270</v>
      </c>
      <c r="AK996" s="20">
        <v>988</v>
      </c>
      <c r="AL996" s="20">
        <f t="shared" si="427"/>
        <v>5.7205725292270269E-2</v>
      </c>
      <c r="AM996" s="20">
        <f t="shared" si="428"/>
        <v>-5.559347488384165E-2</v>
      </c>
      <c r="AN996" s="20">
        <f t="shared" ca="1" si="443"/>
        <v>1.5256970502488287E-2</v>
      </c>
      <c r="AO996" s="20">
        <f t="shared" ca="1" si="444"/>
        <v>-4.3278195238592825E-2</v>
      </c>
      <c r="AP996" s="20">
        <f t="shared" ca="1" si="431"/>
        <v>2.9292327136503874E-2</v>
      </c>
      <c r="AQ996" s="31">
        <f t="shared" ca="1" si="432"/>
        <v>-1.1888262735963322E-2</v>
      </c>
      <c r="AR996" s="89">
        <f t="shared" ca="1" si="433"/>
        <v>-1.3306749978034918E-2</v>
      </c>
      <c r="AT996" s="64">
        <f t="shared" si="445"/>
        <v>-0.375</v>
      </c>
      <c r="AU996" s="65">
        <f t="shared" ca="1" si="446"/>
        <v>-3.2176516090198548E-4</v>
      </c>
      <c r="AV996" s="66">
        <f t="shared" ca="1" si="447"/>
        <v>-6.6401098116724601E-5</v>
      </c>
    </row>
    <row r="997" spans="2:48" x14ac:dyDescent="0.2">
      <c r="B997" s="3">
        <v>39332</v>
      </c>
      <c r="C997" s="4">
        <v>1453.5500489999999</v>
      </c>
      <c r="D997" s="4">
        <v>853.29998799999998</v>
      </c>
      <c r="E997" s="4">
        <v>775.78997800000002</v>
      </c>
      <c r="F997" s="4">
        <v>77.330001999999993</v>
      </c>
      <c r="G997" s="4">
        <v>100.199997</v>
      </c>
      <c r="I997" s="74">
        <v>39332</v>
      </c>
      <c r="J997" s="75">
        <f t="shared" si="420"/>
        <v>-1.6908457050140751E-2</v>
      </c>
      <c r="K997" s="75">
        <f t="shared" si="421"/>
        <v>-1.8258793228481771E-2</v>
      </c>
      <c r="L997" s="75">
        <f t="shared" si="422"/>
        <v>-2.1603699449204046E-2</v>
      </c>
      <c r="M997" s="75">
        <f t="shared" si="423"/>
        <v>-1.2135884161163702E-2</v>
      </c>
      <c r="N997" s="76">
        <f t="shared" si="424"/>
        <v>6.2260994933501105E-3</v>
      </c>
      <c r="P997" s="77">
        <v>43810</v>
      </c>
      <c r="Q997" s="78">
        <v>2.9081579500967189E-3</v>
      </c>
      <c r="R997" s="78">
        <v>1.9883186280601466E-3</v>
      </c>
      <c r="S997" s="78">
        <v>1.3488487860000641E-4</v>
      </c>
      <c r="T997" s="78">
        <v>5.2662374887911343E-3</v>
      </c>
      <c r="U997" s="79">
        <v>2.6656744031839448E-3</v>
      </c>
      <c r="W997" s="44">
        <f t="shared" si="425"/>
        <v>43805</v>
      </c>
      <c r="X997" s="20">
        <f t="shared" ca="1" si="426"/>
        <v>-1.4199769258076253E-3</v>
      </c>
      <c r="Y997" s="20">
        <f t="shared" ca="1" si="434"/>
        <v>2.0163344698260745E-6</v>
      </c>
      <c r="Z997" s="20">
        <f t="shared" ca="1" si="435"/>
        <v>6.7353752543095162E-6</v>
      </c>
      <c r="AA997" s="20">
        <f t="shared" ca="1" si="436"/>
        <v>11.608772202335166</v>
      </c>
      <c r="AB997" s="31">
        <f t="shared" ca="1" si="437"/>
        <v>-0.54714242229260501</v>
      </c>
      <c r="AC997" s="20">
        <f t="shared" ca="1" si="438"/>
        <v>297</v>
      </c>
      <c r="AD997" s="20">
        <f t="shared" ca="1" si="439"/>
        <v>0.23569157392686804</v>
      </c>
      <c r="AE997" s="20">
        <f t="shared" ca="1" si="440"/>
        <v>-0.72023040261663962</v>
      </c>
      <c r="AF997" s="20">
        <f t="shared" ca="1" si="441"/>
        <v>-0.54714242229260501</v>
      </c>
      <c r="AG997" s="20">
        <f t="shared" ca="1" si="429"/>
        <v>0.35128167462625437</v>
      </c>
      <c r="AH997" s="45">
        <f t="shared" ca="1" si="442"/>
        <v>0.29936483027221933</v>
      </c>
      <c r="AJ997" s="47">
        <f t="shared" si="430"/>
        <v>269</v>
      </c>
      <c r="AK997" s="46">
        <v>989</v>
      </c>
      <c r="AL997" s="46">
        <f t="shared" si="427"/>
        <v>5.7205725292270269E-2</v>
      </c>
      <c r="AM997" s="46">
        <f t="shared" si="428"/>
        <v>-5.559347488384165E-2</v>
      </c>
      <c r="AN997" s="46">
        <f t="shared" ca="1" si="443"/>
        <v>-4.8984627463537399E-2</v>
      </c>
      <c r="AO997" s="94">
        <f t="shared" ca="1" si="444"/>
        <v>-3.8485398739214416E-2</v>
      </c>
      <c r="AP997" s="46">
        <f t="shared" ca="1" si="431"/>
        <v>-1.6940923497428408E-2</v>
      </c>
      <c r="AQ997" s="47">
        <f t="shared" ca="1" si="432"/>
        <v>-2.0516161323155565E-3</v>
      </c>
      <c r="AR997" s="90">
        <f t="shared" ca="1" si="433"/>
        <v>-3.7174947309964687E-3</v>
      </c>
      <c r="AT997" s="67">
        <f t="shared" si="445"/>
        <v>-0.37257617728531855</v>
      </c>
      <c r="AU997" s="56">
        <f t="shared" ca="1" si="446"/>
        <v>-1.0692745862382161E-4</v>
      </c>
      <c r="AV997" s="57">
        <f t="shared" ca="1" si="447"/>
        <v>-5.1489159877719812E-6</v>
      </c>
    </row>
    <row r="998" spans="2:48" x14ac:dyDescent="0.2">
      <c r="B998" s="3">
        <v>39335</v>
      </c>
      <c r="C998" s="4">
        <v>1451.6999510000001</v>
      </c>
      <c r="D998" s="4">
        <v>847.23999000000003</v>
      </c>
      <c r="E998" s="4">
        <v>769.80999799999995</v>
      </c>
      <c r="F998" s="4">
        <v>77.010002</v>
      </c>
      <c r="G998" s="4">
        <v>100.44000200000001</v>
      </c>
      <c r="I998" s="77">
        <v>39335</v>
      </c>
      <c r="J998" s="78">
        <f t="shared" si="420"/>
        <v>-1.2728134138020927E-3</v>
      </c>
      <c r="K998" s="78">
        <f t="shared" si="421"/>
        <v>-7.1018376716535832E-3</v>
      </c>
      <c r="L998" s="78">
        <f t="shared" si="422"/>
        <v>-7.7082460067563136E-3</v>
      </c>
      <c r="M998" s="78">
        <f t="shared" si="423"/>
        <v>-4.1381092942425271E-3</v>
      </c>
      <c r="N998" s="79">
        <f t="shared" si="424"/>
        <v>2.3952595527523888E-3</v>
      </c>
      <c r="P998" s="74">
        <v>43811</v>
      </c>
      <c r="Q998" s="75">
        <v>8.5752256005007989E-3</v>
      </c>
      <c r="R998" s="75">
        <v>1.0358429864814576E-2</v>
      </c>
      <c r="S998" s="75">
        <v>7.8924981915922138E-3</v>
      </c>
      <c r="T998" s="75">
        <v>6.6938153857129673E-3</v>
      </c>
      <c r="U998" s="76">
        <v>-4.2537665456847621E-3</v>
      </c>
      <c r="W998" s="42">
        <f t="shared" si="425"/>
        <v>43808</v>
      </c>
      <c r="X998" s="19">
        <f t="shared" ca="1" si="426"/>
        <v>5.3328298613436378E-4</v>
      </c>
      <c r="Y998" s="46">
        <f t="shared" ca="1" si="434"/>
        <v>2.8439074330038405E-7</v>
      </c>
      <c r="Z998" s="19">
        <f t="shared" ca="1" si="435"/>
        <v>5.8259496719720659E-6</v>
      </c>
      <c r="AA998" s="46">
        <f t="shared" ca="1" si="436"/>
        <v>12.004374051196354</v>
      </c>
      <c r="AB998" s="47">
        <f t="shared" ca="1" si="437"/>
        <v>0.22094000721864893</v>
      </c>
      <c r="AC998" s="46">
        <f t="shared" ca="1" si="438"/>
        <v>719</v>
      </c>
      <c r="AD998" s="46">
        <f t="shared" ca="1" si="439"/>
        <v>0.57114467408585057</v>
      </c>
      <c r="AE998" s="46">
        <f t="shared" ca="1" si="440"/>
        <v>0.17928916787758928</v>
      </c>
      <c r="AF998" s="46">
        <f t="shared" ca="1" si="441"/>
        <v>0.22094000721864893</v>
      </c>
      <c r="AG998" s="46">
        <f t="shared" ca="1" si="429"/>
        <v>3.0762433743772744E-2</v>
      </c>
      <c r="AH998" s="48">
        <f t="shared" ca="1" si="442"/>
        <v>4.8814486789776658E-2</v>
      </c>
      <c r="AJ998" s="31">
        <f t="shared" si="430"/>
        <v>268</v>
      </c>
      <c r="AK998" s="20">
        <v>990</v>
      </c>
      <c r="AL998" s="20">
        <f t="shared" si="427"/>
        <v>5.7205725292270269E-2</v>
      </c>
      <c r="AM998" s="20">
        <f t="shared" si="428"/>
        <v>-5.559347488384165E-2</v>
      </c>
      <c r="AN998" s="20">
        <f t="shared" ca="1" si="443"/>
        <v>5.4472782693307222E-2</v>
      </c>
      <c r="AO998" s="20">
        <f t="shared" ca="1" si="444"/>
        <v>-5.2305079311297881E-2</v>
      </c>
      <c r="AP998" s="20">
        <f t="shared" ca="1" si="431"/>
        <v>7.8853436586470468E-2</v>
      </c>
      <c r="AQ998" s="31">
        <f t="shared" ca="1" si="432"/>
        <v>-2.2010844531413436E-2</v>
      </c>
      <c r="AR998" s="89">
        <f t="shared" ca="1" si="433"/>
        <v>-1.6292069657753764E-2</v>
      </c>
      <c r="AT998" s="64">
        <f t="shared" si="445"/>
        <v>-0.37016574585635359</v>
      </c>
      <c r="AU998" s="65">
        <f t="shared" ca="1" si="446"/>
        <v>-2.3016404360235738E-3</v>
      </c>
      <c r="AV998" s="66">
        <f t="shared" ca="1" si="447"/>
        <v>-9.8253661658109158E-5</v>
      </c>
    </row>
    <row r="999" spans="2:48" x14ac:dyDescent="0.2">
      <c r="B999" s="3">
        <v>39336</v>
      </c>
      <c r="C999" s="4">
        <v>1471.48999</v>
      </c>
      <c r="D999" s="4">
        <v>857.63000499999998</v>
      </c>
      <c r="E999" s="4">
        <v>782.27002000000005</v>
      </c>
      <c r="F999" s="4">
        <v>78.339995999999999</v>
      </c>
      <c r="G999" s="4">
        <v>100.260002</v>
      </c>
      <c r="I999" s="74">
        <v>39336</v>
      </c>
      <c r="J999" s="75">
        <f t="shared" si="420"/>
        <v>1.3632320498714393E-2</v>
      </c>
      <c r="K999" s="75">
        <f t="shared" si="421"/>
        <v>1.226336707737314E-2</v>
      </c>
      <c r="L999" s="75">
        <f t="shared" si="422"/>
        <v>1.6185840704033172E-2</v>
      </c>
      <c r="M999" s="75">
        <f t="shared" si="423"/>
        <v>1.727040599219825E-2</v>
      </c>
      <c r="N999" s="76">
        <f t="shared" si="424"/>
        <v>-1.7921146596552916E-3</v>
      </c>
      <c r="P999" s="77">
        <v>43812</v>
      </c>
      <c r="Q999" s="78">
        <v>7.2581951815607588E-5</v>
      </c>
      <c r="R999" s="78">
        <v>-5.8479124685192861E-3</v>
      </c>
      <c r="S999" s="78">
        <v>-4.1525031796998766E-3</v>
      </c>
      <c r="T999" s="78">
        <v>6.9384793292858312E-3</v>
      </c>
      <c r="U999" s="79">
        <v>4.0049572445268683E-3</v>
      </c>
      <c r="W999" s="44">
        <f t="shared" si="425"/>
        <v>43809</v>
      </c>
      <c r="X999" s="20">
        <f t="shared" ca="1" si="426"/>
        <v>-3.5531177197873492E-4</v>
      </c>
      <c r="Y999" s="20">
        <f t="shared" ca="1" si="434"/>
        <v>1.2624645530666853E-7</v>
      </c>
      <c r="Z999" s="20">
        <f t="shared" ca="1" si="435"/>
        <v>4.7016514048768584E-6</v>
      </c>
      <c r="AA999" s="20">
        <f t="shared" ca="1" si="436"/>
        <v>12.240745234905631</v>
      </c>
      <c r="AB999" s="31">
        <f t="shared" ca="1" si="437"/>
        <v>-0.16386431373640695</v>
      </c>
      <c r="AC999" s="20">
        <f t="shared" ca="1" si="438"/>
        <v>490</v>
      </c>
      <c r="AD999" s="20">
        <f t="shared" ca="1" si="439"/>
        <v>0.38910969793322736</v>
      </c>
      <c r="AE999" s="20">
        <f t="shared" ca="1" si="440"/>
        <v>-0.28164022141296946</v>
      </c>
      <c r="AF999" s="20">
        <f t="shared" ca="1" si="441"/>
        <v>-0.16386431373640695</v>
      </c>
      <c r="AG999" s="20">
        <f t="shared" ca="1" si="429"/>
        <v>4.3853424555263844E-2</v>
      </c>
      <c r="AH999" s="45">
        <f t="shared" ca="1" si="442"/>
        <v>2.6851513316303609E-2</v>
      </c>
      <c r="AJ999" s="47">
        <f t="shared" si="430"/>
        <v>267</v>
      </c>
      <c r="AK999" s="46">
        <v>991</v>
      </c>
      <c r="AL999" s="46">
        <f t="shared" si="427"/>
        <v>5.7205725292270269E-2</v>
      </c>
      <c r="AM999" s="46">
        <f t="shared" si="428"/>
        <v>-5.559347488384165E-2</v>
      </c>
      <c r="AN999" s="46">
        <f t="shared" ca="1" si="443"/>
        <v>1.6738477283027454E-2</v>
      </c>
      <c r="AO999" s="94">
        <f t="shared" ca="1" si="444"/>
        <v>-5.1252254014430093E-2</v>
      </c>
      <c r="AP999" s="46">
        <f t="shared" ca="1" si="431"/>
        <v>6.7274286568287794E-2</v>
      </c>
      <c r="AQ999" s="47">
        <f t="shared" ca="1" si="432"/>
        <v>6.1921201317663641E-2</v>
      </c>
      <c r="AR999" s="90">
        <f t="shared" ca="1" si="433"/>
        <v>5.8059574685125633E-2</v>
      </c>
      <c r="AT999" s="67">
        <f t="shared" si="445"/>
        <v>-0.36776859504132231</v>
      </c>
      <c r="AU999" s="56">
        <f t="shared" ca="1" si="446"/>
        <v>-1.664458005624866E-3</v>
      </c>
      <c r="AV999" s="57">
        <f t="shared" ca="1" si="447"/>
        <v>-1.2397163839792298E-3</v>
      </c>
    </row>
    <row r="1000" spans="2:48" x14ac:dyDescent="0.2">
      <c r="B1000" s="3">
        <v>39337</v>
      </c>
      <c r="C1000" s="4">
        <v>1471.5600589999999</v>
      </c>
      <c r="D1000" s="4">
        <v>856.71002199999998</v>
      </c>
      <c r="E1000" s="4">
        <v>777.90002400000003</v>
      </c>
      <c r="F1000" s="4">
        <v>78.419998000000007</v>
      </c>
      <c r="G1000" s="4">
        <v>100.120003</v>
      </c>
      <c r="I1000" s="77">
        <v>39337</v>
      </c>
      <c r="J1000" s="78">
        <f t="shared" si="420"/>
        <v>4.761772113711478E-5</v>
      </c>
      <c r="K1000" s="78">
        <f t="shared" si="421"/>
        <v>-1.0727038403932731E-3</v>
      </c>
      <c r="L1000" s="78">
        <f t="shared" si="422"/>
        <v>-5.5863012620629565E-3</v>
      </c>
      <c r="M1000" s="78">
        <f t="shared" si="423"/>
        <v>1.0212152678691414E-3</v>
      </c>
      <c r="N1000" s="79">
        <f t="shared" si="424"/>
        <v>-1.3963594375352504E-3</v>
      </c>
      <c r="P1000" s="74">
        <v>43815</v>
      </c>
      <c r="Q1000" s="75">
        <v>7.1477851709664982E-3</v>
      </c>
      <c r="R1000" s="75">
        <v>6.7861186716175453E-3</v>
      </c>
      <c r="S1000" s="75">
        <v>7.3016527344858147E-3</v>
      </c>
      <c r="T1000" s="75">
        <v>-5.7423195094854899E-4</v>
      </c>
      <c r="U1000" s="76">
        <v>-2.038790923478253E-3</v>
      </c>
      <c r="W1000" s="42">
        <f t="shared" si="425"/>
        <v>43810</v>
      </c>
      <c r="X1000" s="19">
        <f t="shared" ca="1" si="426"/>
        <v>2.6656744031839448E-3</v>
      </c>
      <c r="Y1000" s="46">
        <f t="shared" ca="1" si="434"/>
        <v>7.1058200237900803E-6</v>
      </c>
      <c r="Z1000" s="19">
        <f t="shared" ca="1" si="435"/>
        <v>3.8297496192100706E-6</v>
      </c>
      <c r="AA1000" s="46">
        <f t="shared" ca="1" si="436"/>
        <v>10.61728434536186</v>
      </c>
      <c r="AB1000" s="47">
        <f t="shared" ca="1" si="437"/>
        <v>1.362140515923816</v>
      </c>
      <c r="AC1000" s="46">
        <f t="shared" ca="1" si="438"/>
        <v>1176</v>
      </c>
      <c r="AD1000" s="46">
        <f t="shared" ca="1" si="439"/>
        <v>0.93441971383147848</v>
      </c>
      <c r="AE1000" s="46">
        <f t="shared" ca="1" si="440"/>
        <v>1.5095410531929185</v>
      </c>
      <c r="AF1000" s="46">
        <f t="shared" ca="1" si="441"/>
        <v>1.362140515923816</v>
      </c>
      <c r="AG1000" s="46">
        <f t="shared" ca="1" si="429"/>
        <v>1.7334164351027299</v>
      </c>
      <c r="AH1000" s="48">
        <f t="shared" ca="1" si="442"/>
        <v>1.8554267851211999</v>
      </c>
      <c r="AJ1000" s="31">
        <f t="shared" si="430"/>
        <v>266</v>
      </c>
      <c r="AK1000" s="20">
        <v>992</v>
      </c>
      <c r="AL1000" s="20">
        <f t="shared" si="427"/>
        <v>5.7205725292270269E-2</v>
      </c>
      <c r="AM1000" s="20">
        <f t="shared" si="428"/>
        <v>-5.559347488384165E-2</v>
      </c>
      <c r="AN1000" s="20">
        <f t="shared" ca="1" si="443"/>
        <v>2.1565775811846991E-2</v>
      </c>
      <c r="AO1000" s="20">
        <f t="shared" ca="1" si="444"/>
        <v>-4.7150104460956521E-2</v>
      </c>
      <c r="AP1000" s="20">
        <f t="shared" ca="1" si="431"/>
        <v>2.2809398428834889E-2</v>
      </c>
      <c r="AQ1000" s="31">
        <f t="shared" ca="1" si="432"/>
        <v>1.1045035953740521E-2</v>
      </c>
      <c r="AR1000" s="89">
        <f t="shared" ca="1" si="433"/>
        <v>1.4581765706826476E-2</v>
      </c>
      <c r="AT1000" s="64">
        <f t="shared" si="445"/>
        <v>-0.36538461538461536</v>
      </c>
      <c r="AU1000" s="65">
        <f t="shared" ca="1" si="446"/>
        <v>-1.9009816301964182E-4</v>
      </c>
      <c r="AV1000" s="66">
        <f t="shared" ca="1" si="447"/>
        <v>-7.7690960220131377E-5</v>
      </c>
    </row>
    <row r="1001" spans="2:48" x14ac:dyDescent="0.2">
      <c r="B1001" s="3">
        <v>39338</v>
      </c>
      <c r="C1001" s="4">
        <v>1483.9499510000001</v>
      </c>
      <c r="D1001" s="4">
        <v>859.04998799999998</v>
      </c>
      <c r="E1001" s="4">
        <v>780.34997599999997</v>
      </c>
      <c r="F1001" s="4">
        <v>78.75</v>
      </c>
      <c r="G1001" s="4">
        <v>99.830001999999993</v>
      </c>
      <c r="I1001" s="74">
        <v>39338</v>
      </c>
      <c r="J1001" s="75">
        <f t="shared" si="420"/>
        <v>8.4195625752575189E-3</v>
      </c>
      <c r="K1001" s="75">
        <f t="shared" si="421"/>
        <v>2.7313395897217646E-3</v>
      </c>
      <c r="L1001" s="75">
        <f t="shared" si="422"/>
        <v>3.1494432760165838E-3</v>
      </c>
      <c r="M1001" s="75">
        <f t="shared" si="423"/>
        <v>4.2081357869964905E-3</v>
      </c>
      <c r="N1001" s="76">
        <f t="shared" si="424"/>
        <v>-2.8965340722173546E-3</v>
      </c>
      <c r="P1001" s="77">
        <v>43816</v>
      </c>
      <c r="Q1001" s="78">
        <v>3.3529242708775156E-4</v>
      </c>
      <c r="R1001" s="78">
        <v>3.2524577999302594E-3</v>
      </c>
      <c r="S1001" s="78">
        <v>4.6184214410746362E-3</v>
      </c>
      <c r="T1001" s="78">
        <v>-5.7455039178898144E-3</v>
      </c>
      <c r="U1001" s="79">
        <v>8.8772426918290998E-5</v>
      </c>
      <c r="W1001" s="44">
        <f t="shared" si="425"/>
        <v>43811</v>
      </c>
      <c r="X1001" s="20">
        <f t="shared" ca="1" si="426"/>
        <v>-4.2537665456847621E-3</v>
      </c>
      <c r="Y1001" s="20">
        <f t="shared" ca="1" si="434"/>
        <v>1.8094529825186873E-5</v>
      </c>
      <c r="Z1001" s="20">
        <f t="shared" ca="1" si="435"/>
        <v>5.0089516959279123E-6</v>
      </c>
      <c r="AA1001" s="20">
        <f t="shared" ca="1" si="436"/>
        <v>8.5918454322111977</v>
      </c>
      <c r="AB1001" s="31">
        <f t="shared" ca="1" si="437"/>
        <v>-1.900641595588261</v>
      </c>
      <c r="AC1001" s="20">
        <f t="shared" ca="1" si="438"/>
        <v>33</v>
      </c>
      <c r="AD1001" s="20">
        <f t="shared" ca="1" si="439"/>
        <v>2.5834658187599363E-2</v>
      </c>
      <c r="AE1001" s="20">
        <f t="shared" ca="1" si="440"/>
        <v>-1.9458786644292407</v>
      </c>
      <c r="AF1001" s="20">
        <f t="shared" ca="1" si="441"/>
        <v>-1.900641595588261</v>
      </c>
      <c r="AG1001" s="20">
        <f t="shared" ca="1" si="429"/>
        <v>3.7876530814909399</v>
      </c>
      <c r="AH1001" s="45">
        <f t="shared" ca="1" si="442"/>
        <v>3.6124384748802907</v>
      </c>
      <c r="AJ1001" s="47">
        <f t="shared" si="430"/>
        <v>265</v>
      </c>
      <c r="AK1001" s="46">
        <v>993</v>
      </c>
      <c r="AL1001" s="46">
        <f t="shared" si="427"/>
        <v>5.7205725292270269E-2</v>
      </c>
      <c r="AM1001" s="46">
        <f t="shared" si="428"/>
        <v>-5.559347488384165E-2</v>
      </c>
      <c r="AN1001" s="46">
        <f t="shared" ca="1" si="443"/>
        <v>1.1696874710568702E-2</v>
      </c>
      <c r="AO1001" s="94">
        <f t="shared" ca="1" si="444"/>
        <v>-5.977224144013818E-3</v>
      </c>
      <c r="AP1001" s="46">
        <f t="shared" ca="1" si="431"/>
        <v>2.9964592915148257E-2</v>
      </c>
      <c r="AQ1001" s="47">
        <f t="shared" ca="1" si="432"/>
        <v>-4.2006282129473417E-2</v>
      </c>
      <c r="AR1001" s="90">
        <f t="shared" ca="1" si="433"/>
        <v>-4.784443134437473E-2</v>
      </c>
      <c r="AT1001" s="67">
        <f t="shared" si="445"/>
        <v>-0.36301369863013699</v>
      </c>
      <c r="AU1001" s="56">
        <f t="shared" ca="1" si="446"/>
        <v>-3.2594158845369398E-4</v>
      </c>
      <c r="AV1001" s="57">
        <f t="shared" ca="1" si="447"/>
        <v>-8.3097088606389803E-4</v>
      </c>
    </row>
    <row r="1002" spans="2:48" x14ac:dyDescent="0.2">
      <c r="B1002" s="3">
        <v>39339</v>
      </c>
      <c r="C1002" s="4">
        <v>1484.25</v>
      </c>
      <c r="D1002" s="4">
        <v>862.46002199999998</v>
      </c>
      <c r="E1002" s="4">
        <v>783.48999000000003</v>
      </c>
      <c r="F1002" s="4">
        <v>78.290001000000004</v>
      </c>
      <c r="G1002" s="4">
        <v>99.900002000000001</v>
      </c>
      <c r="I1002" s="77">
        <v>39339</v>
      </c>
      <c r="J1002" s="78">
        <f t="shared" si="420"/>
        <v>2.0219617231548027E-4</v>
      </c>
      <c r="K1002" s="78">
        <f t="shared" si="421"/>
        <v>3.9695408272329737E-3</v>
      </c>
      <c r="L1002" s="78">
        <f t="shared" si="422"/>
        <v>4.0238535228712107E-3</v>
      </c>
      <c r="M1002" s="78">
        <f t="shared" si="423"/>
        <v>-5.8412571428570958E-3</v>
      </c>
      <c r="N1002" s="79">
        <f t="shared" si="424"/>
        <v>7.011920123973091E-4</v>
      </c>
      <c r="P1002" s="74">
        <v>43817</v>
      </c>
      <c r="Q1002" s="75">
        <v>-4.3230018648399962E-4</v>
      </c>
      <c r="R1002" s="75">
        <v>5.1834296662918856E-4</v>
      </c>
      <c r="S1002" s="75">
        <v>2.5156982863811625E-3</v>
      </c>
      <c r="T1002" s="75">
        <v>-1.3002600216661846E-3</v>
      </c>
      <c r="U1002" s="76">
        <v>-1.9539302585995502E-3</v>
      </c>
      <c r="W1002" s="42">
        <f t="shared" si="425"/>
        <v>43812</v>
      </c>
      <c r="X1002" s="19">
        <f t="shared" ca="1" si="426"/>
        <v>4.0049572445268683E-3</v>
      </c>
      <c r="Y1002" s="46">
        <f t="shared" ca="1" si="434"/>
        <v>1.6039682530488247E-5</v>
      </c>
      <c r="Z1002" s="19">
        <f t="shared" ca="1" si="435"/>
        <v>8.7507693940069684E-6</v>
      </c>
      <c r="AA1002" s="46">
        <f t="shared" ca="1" si="436"/>
        <v>9.8134235280561697</v>
      </c>
      <c r="AB1002" s="47">
        <f t="shared" ca="1" si="437"/>
        <v>1.3538631402991257</v>
      </c>
      <c r="AC1002" s="46">
        <f t="shared" ca="1" si="438"/>
        <v>1174</v>
      </c>
      <c r="AD1002" s="46">
        <f t="shared" ca="1" si="439"/>
        <v>0.93282988871224171</v>
      </c>
      <c r="AE1002" s="46">
        <f t="shared" ca="1" si="440"/>
        <v>1.4972038551232618</v>
      </c>
      <c r="AF1002" s="46">
        <f t="shared" ca="1" si="441"/>
        <v>1.3538631402991257</v>
      </c>
      <c r="AG1002" s="46">
        <f t="shared" ca="1" si="429"/>
        <v>1.7116890847923016</v>
      </c>
      <c r="AH1002" s="48">
        <f t="shared" ca="1" si="442"/>
        <v>1.8329454026606102</v>
      </c>
      <c r="AJ1002" s="31">
        <f t="shared" si="430"/>
        <v>264</v>
      </c>
      <c r="AK1002" s="20">
        <v>994</v>
      </c>
      <c r="AL1002" s="20">
        <f t="shared" si="427"/>
        <v>5.7205725292270269E-2</v>
      </c>
      <c r="AM1002" s="20">
        <f t="shared" si="428"/>
        <v>-5.559347488384165E-2</v>
      </c>
      <c r="AN1002" s="20">
        <f t="shared" ca="1" si="443"/>
        <v>-4.3550313871701635E-2</v>
      </c>
      <c r="AO1002" s="20">
        <f t="shared" ca="1" si="444"/>
        <v>-6.904464069405006E-3</v>
      </c>
      <c r="AP1002" s="20">
        <f t="shared" ca="1" si="431"/>
        <v>-5.7759606244277987E-3</v>
      </c>
      <c r="AQ1002" s="31">
        <f t="shared" ca="1" si="432"/>
        <v>-1.2544102633595372E-2</v>
      </c>
      <c r="AR1002" s="89">
        <f t="shared" ca="1" si="433"/>
        <v>-9.9377704953418113E-3</v>
      </c>
      <c r="AT1002" s="64">
        <f t="shared" si="445"/>
        <v>-0.36065573770491804</v>
      </c>
      <c r="AU1002" s="65">
        <f t="shared" ca="1" si="446"/>
        <v>-1.2032096147027673E-5</v>
      </c>
      <c r="AV1002" s="66">
        <f t="shared" ca="1" si="447"/>
        <v>-3.561810185570323E-5</v>
      </c>
    </row>
    <row r="1003" spans="2:48" x14ac:dyDescent="0.2">
      <c r="B1003" s="3">
        <v>39342</v>
      </c>
      <c r="C1003" s="4">
        <v>1476.650024</v>
      </c>
      <c r="D1003" s="4">
        <v>855.96997099999999</v>
      </c>
      <c r="E1003" s="4">
        <v>775.80999799999995</v>
      </c>
      <c r="F1003" s="4">
        <v>77.190002000000007</v>
      </c>
      <c r="G1003" s="4">
        <v>99.940002000000007</v>
      </c>
      <c r="I1003" s="74">
        <v>39342</v>
      </c>
      <c r="J1003" s="75">
        <f t="shared" si="420"/>
        <v>-5.1204150244230891E-3</v>
      </c>
      <c r="K1003" s="75">
        <f t="shared" si="421"/>
        <v>-7.5250456072733698E-3</v>
      </c>
      <c r="L1003" s="75">
        <f t="shared" si="422"/>
        <v>-9.8022847745637236E-3</v>
      </c>
      <c r="M1003" s="75">
        <f t="shared" si="423"/>
        <v>-1.4050312759607664E-2</v>
      </c>
      <c r="N1003" s="76">
        <f t="shared" si="424"/>
        <v>4.004003923844391E-4</v>
      </c>
      <c r="P1003" s="77">
        <v>43818</v>
      </c>
      <c r="Q1003" s="78">
        <v>4.4592918133156585E-3</v>
      </c>
      <c r="R1003" s="78">
        <v>3.9879944795288775E-3</v>
      </c>
      <c r="S1003" s="78">
        <v>3.2255457050849711E-3</v>
      </c>
      <c r="T1003" s="78">
        <v>0</v>
      </c>
      <c r="U1003" s="79">
        <v>-6.2294204975675918E-4</v>
      </c>
      <c r="W1003" s="44">
        <f t="shared" si="425"/>
        <v>43815</v>
      </c>
      <c r="X1003" s="20">
        <f t="shared" ca="1" si="426"/>
        <v>-2.038790923478253E-3</v>
      </c>
      <c r="Y1003" s="20">
        <f t="shared" ca="1" si="434"/>
        <v>4.1566684296573078E-6</v>
      </c>
      <c r="Z1003" s="20">
        <f t="shared" ca="1" si="435"/>
        <v>1.0978276809606819E-5</v>
      </c>
      <c r="AA1003" s="20">
        <f t="shared" ca="1" si="436"/>
        <v>11.04096539967173</v>
      </c>
      <c r="AB1003" s="31">
        <f t="shared" ca="1" si="437"/>
        <v>-0.61532647719982558</v>
      </c>
      <c r="AC1003" s="20">
        <f t="shared" ca="1" si="438"/>
        <v>270</v>
      </c>
      <c r="AD1003" s="20">
        <f t="shared" ca="1" si="439"/>
        <v>0.21422893481717012</v>
      </c>
      <c r="AE1003" s="20">
        <f t="shared" ca="1" si="440"/>
        <v>-0.7918333226057388</v>
      </c>
      <c r="AF1003" s="20">
        <f t="shared" ca="1" si="441"/>
        <v>-0.61532647719982558</v>
      </c>
      <c r="AG1003" s="20">
        <f t="shared" ca="1" si="429"/>
        <v>0.4367547824162234</v>
      </c>
      <c r="AH1003" s="45">
        <f t="shared" ca="1" si="442"/>
        <v>0.3786266735431475</v>
      </c>
      <c r="AJ1003" s="47">
        <f t="shared" si="430"/>
        <v>263</v>
      </c>
      <c r="AK1003" s="46">
        <v>995</v>
      </c>
      <c r="AL1003" s="46">
        <f t="shared" si="427"/>
        <v>5.7205725292270269E-2</v>
      </c>
      <c r="AM1003" s="46">
        <f t="shared" si="428"/>
        <v>-5.559347488384165E-2</v>
      </c>
      <c r="AN1003" s="46">
        <f t="shared" ca="1" si="443"/>
        <v>-3.2575575418717258E-2</v>
      </c>
      <c r="AO1003" s="94">
        <f t="shared" ca="1" si="444"/>
        <v>-4.5803197026642206E-2</v>
      </c>
      <c r="AP1003" s="46">
        <f t="shared" ca="1" si="431"/>
        <v>9.0547677839942064E-3</v>
      </c>
      <c r="AQ1003" s="47">
        <f t="shared" ca="1" si="432"/>
        <v>1.3600041206861603E-2</v>
      </c>
      <c r="AR1003" s="90">
        <f t="shared" ca="1" si="433"/>
        <v>2.0496753304601465E-2</v>
      </c>
      <c r="AT1003" s="67">
        <f t="shared" si="445"/>
        <v>-0.35831062670299729</v>
      </c>
      <c r="AU1003" s="56">
        <f t="shared" ca="1" si="446"/>
        <v>-2.9377465341419088E-5</v>
      </c>
      <c r="AV1003" s="57">
        <f t="shared" ca="1" si="447"/>
        <v>-1.5053234830491658E-4</v>
      </c>
    </row>
    <row r="1004" spans="2:48" x14ac:dyDescent="0.2">
      <c r="B1004" s="3">
        <v>39343</v>
      </c>
      <c r="C1004" s="4">
        <v>1519.780029</v>
      </c>
      <c r="D1004" s="4">
        <v>881.38000499999998</v>
      </c>
      <c r="E1004" s="4">
        <v>806.63000499999998</v>
      </c>
      <c r="F1004" s="4">
        <v>79.699996999999996</v>
      </c>
      <c r="G1004" s="4">
        <v>100.150002</v>
      </c>
      <c r="I1004" s="77">
        <v>39343</v>
      </c>
      <c r="J1004" s="78">
        <f t="shared" si="420"/>
        <v>2.9208007516342938E-2</v>
      </c>
      <c r="K1004" s="78">
        <f t="shared" si="421"/>
        <v>2.9685660549883936E-2</v>
      </c>
      <c r="L1004" s="78">
        <f t="shared" si="422"/>
        <v>3.9726230751669221E-2</v>
      </c>
      <c r="M1004" s="78">
        <f t="shared" si="423"/>
        <v>3.2517099818186158E-2</v>
      </c>
      <c r="N1004" s="79">
        <f t="shared" si="424"/>
        <v>2.1012607144033652E-3</v>
      </c>
      <c r="P1004" s="74">
        <v>43819</v>
      </c>
      <c r="Q1004" s="75">
        <v>4.9447812331994889E-3</v>
      </c>
      <c r="R1004" s="75">
        <v>5.5006535895076687E-3</v>
      </c>
      <c r="S1004" s="75">
        <v>2.8853019921541694E-3</v>
      </c>
      <c r="T1004" s="75">
        <v>7.2331841703976625E-4</v>
      </c>
      <c r="U1004" s="76">
        <v>1.7806767111118763E-4</v>
      </c>
      <c r="W1004" s="42">
        <f t="shared" si="425"/>
        <v>43816</v>
      </c>
      <c r="X1004" s="19">
        <f t="shared" ca="1" si="426"/>
        <v>8.8772426918290998E-5</v>
      </c>
      <c r="Y1004" s="46">
        <f t="shared" ca="1" si="434"/>
        <v>7.8805437809633164E-9</v>
      </c>
      <c r="Z1004" s="19">
        <f t="shared" ca="1" si="435"/>
        <v>9.5195793321483954E-6</v>
      </c>
      <c r="AA1004" s="46">
        <f t="shared" ca="1" si="436"/>
        <v>11.561332073144806</v>
      </c>
      <c r="AB1004" s="47">
        <f t="shared" ca="1" si="437"/>
        <v>2.8771944530080449E-2</v>
      </c>
      <c r="AC1004" s="46">
        <f t="shared" ca="1" si="438"/>
        <v>585</v>
      </c>
      <c r="AD1004" s="46">
        <f t="shared" ca="1" si="439"/>
        <v>0.46462639109697934</v>
      </c>
      <c r="AE1004" s="46">
        <f t="shared" ca="1" si="440"/>
        <v>-8.8784995822724186E-2</v>
      </c>
      <c r="AF1004" s="46">
        <f t="shared" ca="1" si="441"/>
        <v>2.8771944530080449E-2</v>
      </c>
      <c r="AG1004" s="46">
        <f t="shared" ca="1" si="429"/>
        <v>2.8142861984076396E-4</v>
      </c>
      <c r="AH1004" s="48">
        <f t="shared" ca="1" si="442"/>
        <v>8.2782479204202627E-4</v>
      </c>
      <c r="AJ1004" s="31">
        <f t="shared" si="430"/>
        <v>262</v>
      </c>
      <c r="AK1004" s="20">
        <v>996</v>
      </c>
      <c r="AL1004" s="20">
        <f t="shared" si="427"/>
        <v>5.7205725292270269E-2</v>
      </c>
      <c r="AM1004" s="20">
        <f t="shared" si="428"/>
        <v>-5.559347488384165E-2</v>
      </c>
      <c r="AN1004" s="20">
        <f t="shared" ca="1" si="443"/>
        <v>-7.2478306705949945E-4</v>
      </c>
      <c r="AO1004" s="20">
        <f t="shared" ca="1" si="444"/>
        <v>5.4515992008464581E-3</v>
      </c>
      <c r="AP1004" s="20">
        <f t="shared" ca="1" si="431"/>
        <v>-4.2074791703908716E-2</v>
      </c>
      <c r="AQ1004" s="31">
        <f t="shared" ca="1" si="432"/>
        <v>-1.6857521974727379E-2</v>
      </c>
      <c r="AR1004" s="89">
        <f t="shared" ca="1" si="433"/>
        <v>-1.5421322095610477E-2</v>
      </c>
      <c r="AT1004" s="64">
        <f t="shared" si="445"/>
        <v>-0.35597826086956524</v>
      </c>
      <c r="AU1004" s="65">
        <f t="shared" ca="1" si="446"/>
        <v>-6.3018407798227461E-4</v>
      </c>
      <c r="AV1004" s="66">
        <f t="shared" ca="1" si="447"/>
        <v>-8.4657744424265977E-5</v>
      </c>
    </row>
    <row r="1005" spans="2:48" x14ac:dyDescent="0.2">
      <c r="B1005" s="3">
        <v>39344</v>
      </c>
      <c r="C1005" s="4">
        <v>1529.030029</v>
      </c>
      <c r="D1005" s="4">
        <v>886.05999799999995</v>
      </c>
      <c r="E1005" s="4">
        <v>817.40002400000003</v>
      </c>
      <c r="F1005" s="4">
        <v>80.419998000000007</v>
      </c>
      <c r="G1005" s="4">
        <v>100.129997</v>
      </c>
      <c r="I1005" s="74">
        <v>39344</v>
      </c>
      <c r="J1005" s="75">
        <f t="shared" si="420"/>
        <v>6.0864071270145632E-3</v>
      </c>
      <c r="K1005" s="75">
        <f t="shared" si="421"/>
        <v>5.3098470279002614E-3</v>
      </c>
      <c r="L1005" s="75">
        <f t="shared" si="422"/>
        <v>1.3351870043564829E-2</v>
      </c>
      <c r="M1005" s="75">
        <f t="shared" si="423"/>
        <v>9.0338899259934796E-3</v>
      </c>
      <c r="N1005" s="76">
        <f t="shared" si="424"/>
        <v>-1.9975037044929472E-4</v>
      </c>
      <c r="P1005" s="77">
        <v>43822</v>
      </c>
      <c r="Q1005" s="78">
        <v>8.6614358072970574E-4</v>
      </c>
      <c r="R1005" s="78">
        <v>-1.0748465997895806E-3</v>
      </c>
      <c r="S1005" s="78">
        <v>1.339787647493878E-3</v>
      </c>
      <c r="T1005" s="78">
        <v>1.5900693842150462E-3</v>
      </c>
      <c r="U1005" s="79">
        <v>-7.1226851851845837E-4</v>
      </c>
      <c r="W1005" s="44">
        <f t="shared" si="425"/>
        <v>43817</v>
      </c>
      <c r="X1005" s="20">
        <f t="shared" ca="1" si="426"/>
        <v>-1.9539302585995502E-3</v>
      </c>
      <c r="Y1005" s="20">
        <f t="shared" ca="1" si="434"/>
        <v>3.8178434554709053E-6</v>
      </c>
      <c r="Z1005" s="20">
        <f t="shared" ca="1" si="435"/>
        <v>7.3581285384850601E-6</v>
      </c>
      <c r="AA1005" s="20">
        <f t="shared" ca="1" si="436"/>
        <v>11.300844268736217</v>
      </c>
      <c r="AB1005" s="31">
        <f t="shared" ca="1" si="437"/>
        <v>-0.72031983415904322</v>
      </c>
      <c r="AC1005" s="20">
        <f t="shared" ca="1" si="438"/>
        <v>227</v>
      </c>
      <c r="AD1005" s="20">
        <f t="shared" ca="1" si="439"/>
        <v>0.1800476947535771</v>
      </c>
      <c r="AE1005" s="20">
        <f t="shared" ca="1" si="440"/>
        <v>-0.91518333943056951</v>
      </c>
      <c r="AF1005" s="20">
        <f t="shared" ca="1" si="441"/>
        <v>-0.72031983415904322</v>
      </c>
      <c r="AG1005" s="20">
        <f t="shared" ca="1" si="429"/>
        <v>0.58655320077995199</v>
      </c>
      <c r="AH1005" s="45">
        <f t="shared" ca="1" si="442"/>
        <v>0.5188606634829116</v>
      </c>
      <c r="AJ1005" s="47">
        <f t="shared" si="430"/>
        <v>261</v>
      </c>
      <c r="AK1005" s="46">
        <v>997</v>
      </c>
      <c r="AL1005" s="46">
        <f t="shared" si="427"/>
        <v>5.7205725292270269E-2</v>
      </c>
      <c r="AM1005" s="46">
        <f t="shared" si="428"/>
        <v>-5.559347488384165E-2</v>
      </c>
      <c r="AN1005" s="46">
        <f t="shared" ca="1" si="443"/>
        <v>1.3958362657601737E-2</v>
      </c>
      <c r="AO1005" s="94">
        <f t="shared" ca="1" si="444"/>
        <v>-2.3110917326795433E-3</v>
      </c>
      <c r="AP1005" s="46">
        <f t="shared" ca="1" si="431"/>
        <v>-1.1674491479369066E-2</v>
      </c>
      <c r="AQ1005" s="47">
        <f t="shared" ca="1" si="432"/>
        <v>-2.4168871305216737E-3</v>
      </c>
      <c r="AR1005" s="90">
        <f t="shared" ca="1" si="433"/>
        <v>-2.2995087377496717E-3</v>
      </c>
      <c r="AT1005" s="67">
        <f t="shared" si="445"/>
        <v>-0.35365853658536583</v>
      </c>
      <c r="AU1005" s="56">
        <f t="shared" ca="1" si="446"/>
        <v>-4.8201448631145933E-5</v>
      </c>
      <c r="AV1005" s="57">
        <f t="shared" ca="1" si="447"/>
        <v>-1.8700545440807995E-6</v>
      </c>
    </row>
    <row r="1006" spans="2:48" x14ac:dyDescent="0.2">
      <c r="B1006" s="3">
        <v>39345</v>
      </c>
      <c r="C1006" s="4">
        <v>1518.75</v>
      </c>
      <c r="D1006" s="4">
        <v>879.85998500000005</v>
      </c>
      <c r="E1006" s="4">
        <v>809.76000999999997</v>
      </c>
      <c r="F1006" s="4">
        <v>80.349997999999999</v>
      </c>
      <c r="G1006" s="4">
        <v>99.419998000000007</v>
      </c>
      <c r="I1006" s="77">
        <v>39345</v>
      </c>
      <c r="J1006" s="78">
        <f t="shared" si="420"/>
        <v>-6.7232355186138812E-3</v>
      </c>
      <c r="K1006" s="78">
        <f t="shared" si="421"/>
        <v>-6.9972834954681014E-3</v>
      </c>
      <c r="L1006" s="78">
        <f t="shared" si="422"/>
        <v>-9.3467259306075877E-3</v>
      </c>
      <c r="M1006" s="78">
        <f t="shared" si="423"/>
        <v>-8.7043026288072505E-4</v>
      </c>
      <c r="N1006" s="79">
        <f t="shared" si="424"/>
        <v>-7.0907722088516213E-3</v>
      </c>
      <c r="P1006" s="74">
        <v>43823</v>
      </c>
      <c r="Q1006" s="75">
        <v>-1.954482145047379E-4</v>
      </c>
      <c r="R1006" s="75">
        <v>-9.8371423010554519E-4</v>
      </c>
      <c r="S1006" s="75">
        <v>2.3116316229978037E-3</v>
      </c>
      <c r="T1006" s="75">
        <v>-1.0102467742785482E-3</v>
      </c>
      <c r="U1006" s="76">
        <v>1.2473182688403387E-3</v>
      </c>
      <c r="W1006" s="42">
        <f t="shared" si="425"/>
        <v>43818</v>
      </c>
      <c r="X1006" s="19">
        <f t="shared" ca="1" si="426"/>
        <v>-6.2294204975675918E-4</v>
      </c>
      <c r="Y1006" s="46">
        <f t="shared" ca="1" si="434"/>
        <v>3.8805679735515263E-7</v>
      </c>
      <c r="Z1006" s="19">
        <f t="shared" ca="1" si="435"/>
        <v>6.7566385147338681E-6</v>
      </c>
      <c r="AA1006" s="46">
        <f t="shared" ca="1" si="436"/>
        <v>11.84755164163588</v>
      </c>
      <c r="AB1006" s="47">
        <f t="shared" ca="1" si="437"/>
        <v>-0.23965268845327681</v>
      </c>
      <c r="AC1006" s="46">
        <f t="shared" ca="1" si="438"/>
        <v>443</v>
      </c>
      <c r="AD1006" s="46">
        <f t="shared" ca="1" si="439"/>
        <v>0.35174880763116056</v>
      </c>
      <c r="AE1006" s="46">
        <f t="shared" ca="1" si="440"/>
        <v>-0.38060332287400539</v>
      </c>
      <c r="AF1006" s="46">
        <f t="shared" ca="1" si="441"/>
        <v>-0.23965268845327681</v>
      </c>
      <c r="AG1006" s="46">
        <f t="shared" ca="1" si="429"/>
        <v>8.1339306596102626E-2</v>
      </c>
      <c r="AH1006" s="48">
        <f t="shared" ca="1" si="442"/>
        <v>5.743341108288335E-2</v>
      </c>
      <c r="AJ1006" s="31">
        <f t="shared" si="430"/>
        <v>260</v>
      </c>
      <c r="AK1006" s="20">
        <v>998</v>
      </c>
      <c r="AL1006" s="20">
        <f t="shared" si="427"/>
        <v>5.7205725292270269E-2</v>
      </c>
      <c r="AM1006" s="20">
        <f t="shared" si="428"/>
        <v>-5.559347488384165E-2</v>
      </c>
      <c r="AN1006" s="20">
        <f t="shared" ca="1" si="443"/>
        <v>1.2707719225570378E-2</v>
      </c>
      <c r="AO1006" s="20">
        <f t="shared" ca="1" si="444"/>
        <v>-7.7765120893454696E-3</v>
      </c>
      <c r="AP1006" s="20">
        <f t="shared" ca="1" si="431"/>
        <v>4.9337631402244869E-2</v>
      </c>
      <c r="AQ1006" s="31">
        <f t="shared" ca="1" si="432"/>
        <v>-5.0623751299308607E-2</v>
      </c>
      <c r="AR1006" s="89">
        <f t="shared" ca="1" si="433"/>
        <v>-5.2402047191396302E-2</v>
      </c>
      <c r="AT1006" s="64">
        <f t="shared" si="445"/>
        <v>-0.35135135135135137</v>
      </c>
      <c r="AU1006" s="65">
        <f t="shared" ca="1" si="446"/>
        <v>-8.5526011732403053E-4</v>
      </c>
      <c r="AV1006" s="66">
        <f t="shared" ca="1" si="447"/>
        <v>-9.648018688659791E-4</v>
      </c>
    </row>
    <row r="1007" spans="2:48" x14ac:dyDescent="0.2">
      <c r="B1007" s="3">
        <v>39346</v>
      </c>
      <c r="C1007" s="4">
        <v>1525.75</v>
      </c>
      <c r="D1007" s="4">
        <v>881.84997599999997</v>
      </c>
      <c r="E1007" s="4">
        <v>813.10998500000005</v>
      </c>
      <c r="F1007" s="4">
        <v>80.699996999999996</v>
      </c>
      <c r="G1007" s="4">
        <v>99.709998999999996</v>
      </c>
      <c r="I1007" s="74">
        <v>39346</v>
      </c>
      <c r="J1007" s="75">
        <f t="shared" si="420"/>
        <v>4.6090534979423871E-3</v>
      </c>
      <c r="K1007" s="75">
        <f t="shared" si="421"/>
        <v>2.2617132656622837E-3</v>
      </c>
      <c r="L1007" s="75">
        <f t="shared" si="422"/>
        <v>4.1369973308512551E-3</v>
      </c>
      <c r="M1007" s="75">
        <f t="shared" si="423"/>
        <v>4.3559304133398589E-3</v>
      </c>
      <c r="N1007" s="76">
        <f t="shared" si="424"/>
        <v>2.9169282421428887E-3</v>
      </c>
      <c r="P1007" s="77">
        <v>43825</v>
      </c>
      <c r="Q1007" s="78">
        <v>5.1281665829022646E-3</v>
      </c>
      <c r="R1007" s="78">
        <v>2.8961320148415907E-3</v>
      </c>
      <c r="S1007" s="78">
        <v>-2.0260069843087766E-4</v>
      </c>
      <c r="T1007" s="78">
        <v>4.3339496629017276E-3</v>
      </c>
      <c r="U1007" s="79">
        <v>8.8989146351368367E-4</v>
      </c>
      <c r="W1007" s="44">
        <f t="shared" si="425"/>
        <v>43819</v>
      </c>
      <c r="X1007" s="20">
        <f t="shared" ca="1" si="426"/>
        <v>1.7806767111118763E-4</v>
      </c>
      <c r="Y1007" s="20">
        <f t="shared" ca="1" si="434"/>
        <v>3.1708095494962084E-8</v>
      </c>
      <c r="Z1007" s="20">
        <f t="shared" ca="1" si="435"/>
        <v>5.4162901805786443E-6</v>
      </c>
      <c r="AA1007" s="20">
        <f t="shared" ca="1" si="436"/>
        <v>12.120245236253417</v>
      </c>
      <c r="AB1007" s="31">
        <f t="shared" ca="1" si="437"/>
        <v>7.6512803783130454E-2</v>
      </c>
      <c r="AC1007" s="20">
        <f t="shared" ca="1" si="438"/>
        <v>621</v>
      </c>
      <c r="AD1007" s="20">
        <f t="shared" ca="1" si="439"/>
        <v>0.49324324324324326</v>
      </c>
      <c r="AE1007" s="20">
        <f t="shared" ca="1" si="440"/>
        <v>-1.693748732987151E-2</v>
      </c>
      <c r="AF1007" s="20">
        <f t="shared" ca="1" si="441"/>
        <v>7.6512803783130454E-2</v>
      </c>
      <c r="AG1007" s="20">
        <f t="shared" ca="1" si="429"/>
        <v>9.588327641047072E-4</v>
      </c>
      <c r="AH1007" s="45">
        <f t="shared" ca="1" si="442"/>
        <v>5.8542091427558228E-3</v>
      </c>
      <c r="AJ1007" s="47">
        <f t="shared" si="430"/>
        <v>259</v>
      </c>
      <c r="AK1007" s="46">
        <v>999</v>
      </c>
      <c r="AL1007" s="46">
        <f t="shared" si="427"/>
        <v>5.7205725292270269E-2</v>
      </c>
      <c r="AM1007" s="46">
        <f t="shared" si="428"/>
        <v>-5.559347488384165E-2</v>
      </c>
      <c r="AN1007" s="46">
        <f t="shared" ca="1" si="443"/>
        <v>9.8583501036915572E-3</v>
      </c>
      <c r="AO1007" s="94">
        <f t="shared" ca="1" si="444"/>
        <v>-1.6563088953146968E-2</v>
      </c>
      <c r="AP1007" s="46">
        <f t="shared" ca="1" si="431"/>
        <v>3.5893389177907929E-2</v>
      </c>
      <c r="AQ1007" s="47">
        <f t="shared" ca="1" si="432"/>
        <v>-3.1953425714959433E-2</v>
      </c>
      <c r="AR1007" s="90">
        <f t="shared" ca="1" si="433"/>
        <v>-3.3655629957653289E-2</v>
      </c>
      <c r="AT1007" s="67">
        <f t="shared" si="445"/>
        <v>-0.34905660377358488</v>
      </c>
      <c r="AU1007" s="56">
        <f t="shared" ca="1" si="446"/>
        <v>-4.4970197459471743E-4</v>
      </c>
      <c r="AV1007" s="57">
        <f t="shared" ca="1" si="447"/>
        <v>-3.9537691349358597E-4</v>
      </c>
    </row>
    <row r="1008" spans="2:48" x14ac:dyDescent="0.2">
      <c r="B1008" s="3">
        <v>39349</v>
      </c>
      <c r="C1008" s="4">
        <v>1517.7299800000001</v>
      </c>
      <c r="D1008" s="4">
        <v>875.57000700000003</v>
      </c>
      <c r="E1008" s="4">
        <v>805.79998799999998</v>
      </c>
      <c r="F1008" s="4">
        <v>80.879997000000003</v>
      </c>
      <c r="G1008" s="4">
        <v>99.720000999999996</v>
      </c>
      <c r="I1008" s="77">
        <v>39349</v>
      </c>
      <c r="J1008" s="78">
        <f t="shared" si="420"/>
        <v>-5.2564443716204695E-3</v>
      </c>
      <c r="K1008" s="78">
        <f t="shared" si="421"/>
        <v>-7.1213575675143385E-3</v>
      </c>
      <c r="L1008" s="78">
        <f t="shared" si="422"/>
        <v>-8.9901700075667706E-3</v>
      </c>
      <c r="M1008" s="78">
        <f t="shared" si="423"/>
        <v>2.2304833542931462E-3</v>
      </c>
      <c r="N1008" s="79">
        <f t="shared" si="424"/>
        <v>1.0031090262070975E-4</v>
      </c>
      <c r="P1008" s="74">
        <v>43826</v>
      </c>
      <c r="Q1008" s="75">
        <v>3.3984895565162446E-5</v>
      </c>
      <c r="R1008" s="75">
        <v>-2.1526291555266069E-3</v>
      </c>
      <c r="S1008" s="75">
        <v>-5.1500085078707821E-3</v>
      </c>
      <c r="T1008" s="75">
        <v>1.7261508224748557E-3</v>
      </c>
      <c r="U1008" s="76">
        <v>1.3335170341345619E-3</v>
      </c>
      <c r="W1008" s="42">
        <f t="shared" si="425"/>
        <v>43822</v>
      </c>
      <c r="X1008" s="19">
        <f t="shared" ca="1" si="426"/>
        <v>-7.1226851851845837E-4</v>
      </c>
      <c r="Y1008" s="46">
        <f t="shared" ca="1" si="434"/>
        <v>5.0732644247247952E-7</v>
      </c>
      <c r="Z1008" s="19">
        <f t="shared" ca="1" si="435"/>
        <v>4.3330003605022663E-6</v>
      </c>
      <c r="AA1008" s="46">
        <f t="shared" ca="1" si="436"/>
        <v>12.232166002382693</v>
      </c>
      <c r="AB1008" s="47">
        <f t="shared" ca="1" si="437"/>
        <v>-0.34217587528138488</v>
      </c>
      <c r="AC1008" s="46">
        <f t="shared" ca="1" si="438"/>
        <v>390</v>
      </c>
      <c r="AD1008" s="46">
        <f t="shared" ca="1" si="439"/>
        <v>0.30961844197138316</v>
      </c>
      <c r="AE1008" s="46">
        <f t="shared" ca="1" si="440"/>
        <v>-0.49693217120928573</v>
      </c>
      <c r="AF1008" s="46">
        <f t="shared" ca="1" si="441"/>
        <v>-0.34217587528138488</v>
      </c>
      <c r="AG1008" s="46">
        <f t="shared" ca="1" si="429"/>
        <v>0.15032963203565911</v>
      </c>
      <c r="AH1008" s="48">
        <f t="shared" ca="1" si="442"/>
        <v>0.11708432962458189</v>
      </c>
      <c r="AJ1008" s="31">
        <f t="shared" si="430"/>
        <v>258</v>
      </c>
      <c r="AK1008" s="20">
        <v>1000</v>
      </c>
      <c r="AL1008" s="20">
        <f t="shared" si="427"/>
        <v>5.7205725292270269E-2</v>
      </c>
      <c r="AM1008" s="20">
        <f t="shared" si="428"/>
        <v>-5.559347488384165E-2</v>
      </c>
      <c r="AN1008" s="20">
        <f t="shared" ca="1" si="443"/>
        <v>-3.2748234620533527E-3</v>
      </c>
      <c r="AO1008" s="20">
        <f t="shared" ca="1" si="444"/>
        <v>-2.2323664137951591E-3</v>
      </c>
      <c r="AP1008" s="20">
        <f t="shared" ca="1" si="431"/>
        <v>7.3255400560961206E-2</v>
      </c>
      <c r="AQ1008" s="31">
        <f t="shared" ca="1" si="432"/>
        <v>3.3414327353792128E-2</v>
      </c>
      <c r="AR1008" s="89">
        <f t="shared" ca="1" si="433"/>
        <v>2.9362317242650086E-2</v>
      </c>
      <c r="AT1008" s="64">
        <f t="shared" si="445"/>
        <v>-0.34677419354838712</v>
      </c>
      <c r="AU1008" s="65">
        <f t="shared" ca="1" si="446"/>
        <v>-1.860912980547707E-3</v>
      </c>
      <c r="AV1008" s="66">
        <f t="shared" ca="1" si="447"/>
        <v>-2.9896987077334796E-4</v>
      </c>
    </row>
    <row r="1009" spans="2:48" x14ac:dyDescent="0.2">
      <c r="B1009" s="3">
        <v>39350</v>
      </c>
      <c r="C1009" s="4">
        <v>1517.209961</v>
      </c>
      <c r="D1009" s="4">
        <v>874.59997599999997</v>
      </c>
      <c r="E1009" s="4">
        <v>803</v>
      </c>
      <c r="F1009" s="4">
        <v>80.980002999999996</v>
      </c>
      <c r="G1009" s="4">
        <v>99.800003000000004</v>
      </c>
      <c r="I1009" s="74">
        <v>39350</v>
      </c>
      <c r="J1009" s="75">
        <f t="shared" si="420"/>
        <v>-3.4262945771160657E-4</v>
      </c>
      <c r="K1009" s="75">
        <f t="shared" si="421"/>
        <v>-1.1078851402456305E-3</v>
      </c>
      <c r="L1009" s="75">
        <f t="shared" si="422"/>
        <v>-3.474792804290765E-3</v>
      </c>
      <c r="M1009" s="75">
        <f t="shared" si="423"/>
        <v>1.2364738341915785E-3</v>
      </c>
      <c r="N1009" s="76">
        <f t="shared" si="424"/>
        <v>8.0226633772303567E-4</v>
      </c>
      <c r="P1009" s="77">
        <v>43829</v>
      </c>
      <c r="Q1009" s="78">
        <v>-5.780822613559021E-3</v>
      </c>
      <c r="R1009" s="78">
        <v>-1.0470372113275761E-3</v>
      </c>
      <c r="S1009" s="78">
        <v>-2.9238569200123019E-3</v>
      </c>
      <c r="T1009" s="78">
        <v>-7.4669156729885375E-3</v>
      </c>
      <c r="U1009" s="79">
        <v>0</v>
      </c>
      <c r="W1009" s="44">
        <f t="shared" si="425"/>
        <v>43823</v>
      </c>
      <c r="X1009" s="20">
        <f t="shared" ca="1" si="426"/>
        <v>1.2473182688403387E-3</v>
      </c>
      <c r="Y1009" s="20">
        <f t="shared" ca="1" si="434"/>
        <v>1.5558028637828595E-6</v>
      </c>
      <c r="Z1009" s="20">
        <f t="shared" ca="1" si="435"/>
        <v>3.6569569165421679E-6</v>
      </c>
      <c r="AA1009" s="20">
        <f t="shared" ca="1" si="436"/>
        <v>12.093442723870664</v>
      </c>
      <c r="AB1009" s="31">
        <f t="shared" ca="1" si="437"/>
        <v>0.65225491649274892</v>
      </c>
      <c r="AC1009" s="20">
        <f t="shared" ca="1" si="438"/>
        <v>961</v>
      </c>
      <c r="AD1009" s="20">
        <f t="shared" ca="1" si="439"/>
        <v>0.76351351351351349</v>
      </c>
      <c r="AE1009" s="20">
        <f t="shared" ca="1" si="440"/>
        <v>0.71765023825977914</v>
      </c>
      <c r="AF1009" s="20">
        <f t="shared" ca="1" si="441"/>
        <v>0.65225491649274892</v>
      </c>
      <c r="AG1009" s="20">
        <f t="shared" ca="1" si="429"/>
        <v>0.36809355076859923</v>
      </c>
      <c r="AH1009" s="45">
        <f t="shared" ca="1" si="442"/>
        <v>0.4254364760889629</v>
      </c>
      <c r="AJ1009" s="47">
        <f t="shared" si="430"/>
        <v>257</v>
      </c>
      <c r="AK1009" s="46">
        <v>1001</v>
      </c>
      <c r="AL1009" s="46">
        <f t="shared" si="427"/>
        <v>5.7205725292270269E-2</v>
      </c>
      <c r="AM1009" s="46">
        <f t="shared" si="428"/>
        <v>-5.559347488384165E-2</v>
      </c>
      <c r="AN1009" s="46">
        <f t="shared" ca="1" si="443"/>
        <v>5.6614481713676952E-2</v>
      </c>
      <c r="AO1009" s="94">
        <f t="shared" ca="1" si="444"/>
        <v>-2.0082841967252015E-2</v>
      </c>
      <c r="AP1009" s="46">
        <f t="shared" ca="1" si="431"/>
        <v>2.0781873798436233E-2</v>
      </c>
      <c r="AQ1009" s="47">
        <f t="shared" ca="1" si="432"/>
        <v>-6.0235873806701243E-2</v>
      </c>
      <c r="AR1009" s="90">
        <f t="shared" ca="1" si="433"/>
        <v>-5.767219549297755E-2</v>
      </c>
      <c r="AT1009" s="67">
        <f t="shared" si="445"/>
        <v>-0.34450402144772119</v>
      </c>
      <c r="AU1009" s="56">
        <f t="shared" ca="1" si="446"/>
        <v>-1.4878655977687872E-4</v>
      </c>
      <c r="AV1009" s="57">
        <f t="shared" ca="1" si="447"/>
        <v>-1.1458486704770999E-3</v>
      </c>
    </row>
    <row r="1010" spans="2:48" x14ac:dyDescent="0.2">
      <c r="B1010" s="3">
        <v>39351</v>
      </c>
      <c r="C1010" s="4">
        <v>1525.420044</v>
      </c>
      <c r="D1010" s="4">
        <v>881.11999500000002</v>
      </c>
      <c r="E1010" s="4">
        <v>809.11999500000002</v>
      </c>
      <c r="F1010" s="4">
        <v>81.379997000000003</v>
      </c>
      <c r="G1010" s="4">
        <v>99.699996999999996</v>
      </c>
      <c r="I1010" s="77">
        <v>39351</v>
      </c>
      <c r="J1010" s="78">
        <f t="shared" si="420"/>
        <v>5.4113031228641799E-3</v>
      </c>
      <c r="K1010" s="78">
        <f t="shared" si="421"/>
        <v>7.4548584254706726E-3</v>
      </c>
      <c r="L1010" s="78">
        <f t="shared" si="422"/>
        <v>7.6214134495641555E-3</v>
      </c>
      <c r="M1010" s="78">
        <f t="shared" si="423"/>
        <v>4.9394169570481077E-3</v>
      </c>
      <c r="N1010" s="79">
        <f t="shared" si="424"/>
        <v>-1.0020640981344218E-3</v>
      </c>
      <c r="P1010" s="74">
        <v>43830</v>
      </c>
      <c r="Q1010" s="75">
        <v>2.946021589209662E-3</v>
      </c>
      <c r="R1010" s="75">
        <v>1.1161385498116981E-3</v>
      </c>
      <c r="S1010" s="75">
        <v>2.5958879534288648E-3</v>
      </c>
      <c r="T1010" s="75">
        <v>4.6296149610990317E-3</v>
      </c>
      <c r="U1010" s="76">
        <v>-2.3083903660230591E-3</v>
      </c>
      <c r="W1010" s="42">
        <f t="shared" si="425"/>
        <v>43825</v>
      </c>
      <c r="X1010" s="19">
        <f t="shared" ca="1" si="426"/>
        <v>8.8989146351368367E-4</v>
      </c>
      <c r="Y1010" s="46">
        <f t="shared" ca="1" si="434"/>
        <v>7.9190681683452581E-7</v>
      </c>
      <c r="Z1010" s="19">
        <f t="shared" ca="1" si="435"/>
        <v>3.4314237822137182E-6</v>
      </c>
      <c r="AA1010" s="46">
        <f t="shared" ca="1" si="436"/>
        <v>12.351754459471536</v>
      </c>
      <c r="AB1010" s="47">
        <f t="shared" ca="1" si="437"/>
        <v>0.48039653057494464</v>
      </c>
      <c r="AC1010" s="46">
        <f t="shared" ca="1" si="438"/>
        <v>868</v>
      </c>
      <c r="AD1010" s="46">
        <f t="shared" ca="1" si="439"/>
        <v>0.68958664546899839</v>
      </c>
      <c r="AE1010" s="46">
        <f t="shared" ca="1" si="440"/>
        <v>0.49467902595640056</v>
      </c>
      <c r="AF1010" s="46">
        <f t="shared" ca="1" si="441"/>
        <v>0.48039653057494464</v>
      </c>
      <c r="AG1010" s="46">
        <f t="shared" ca="1" si="429"/>
        <v>0.18909343680646068</v>
      </c>
      <c r="AH1010" s="48">
        <f t="shared" ca="1" si="442"/>
        <v>0.23078082658844373</v>
      </c>
      <c r="AJ1010" s="31">
        <f t="shared" si="430"/>
        <v>256</v>
      </c>
      <c r="AK1010" s="20">
        <v>1002</v>
      </c>
      <c r="AL1010" s="20">
        <f t="shared" si="427"/>
        <v>5.7205725292270269E-2</v>
      </c>
      <c r="AM1010" s="20">
        <f t="shared" si="428"/>
        <v>-5.559347488384165E-2</v>
      </c>
      <c r="AN1010" s="20">
        <f t="shared" ca="1" si="443"/>
        <v>-7.2798298692725028E-2</v>
      </c>
      <c r="AO1010" s="20">
        <f t="shared" ca="1" si="444"/>
        <v>-5.1447068199157175E-2</v>
      </c>
      <c r="AP1010" s="20">
        <f t="shared" ca="1" si="431"/>
        <v>-2.5975731375814493E-2</v>
      </c>
      <c r="AQ1010" s="31">
        <f t="shared" ca="1" si="432"/>
        <v>-3.9689497831702815E-2</v>
      </c>
      <c r="AR1010" s="89">
        <f t="shared" ca="1" si="433"/>
        <v>-3.9516071205617141E-2</v>
      </c>
      <c r="AT1010" s="64">
        <f t="shared" si="445"/>
        <v>-0.34224598930481281</v>
      </c>
      <c r="AU1010" s="65">
        <f t="shared" ca="1" si="446"/>
        <v>-2.3092658669808717E-4</v>
      </c>
      <c r="AV1010" s="66">
        <f t="shared" ca="1" si="447"/>
        <v>-5.3442391735697252E-4</v>
      </c>
    </row>
    <row r="1011" spans="2:48" x14ac:dyDescent="0.2">
      <c r="B1011" s="3">
        <v>39352</v>
      </c>
      <c r="C1011" s="4">
        <v>1531.380005</v>
      </c>
      <c r="D1011" s="4">
        <v>888.46997099999999</v>
      </c>
      <c r="E1011" s="4">
        <v>814.01000999999997</v>
      </c>
      <c r="F1011" s="4">
        <v>82.459998999999996</v>
      </c>
      <c r="G1011" s="4">
        <v>99.870002999999997</v>
      </c>
      <c r="I1011" s="74">
        <v>39352</v>
      </c>
      <c r="J1011" s="75">
        <f t="shared" si="420"/>
        <v>3.9070949824230976E-3</v>
      </c>
      <c r="K1011" s="75">
        <f t="shared" si="421"/>
        <v>8.3416288833622135E-3</v>
      </c>
      <c r="L1011" s="75">
        <f t="shared" si="422"/>
        <v>6.0436215026424458E-3</v>
      </c>
      <c r="M1011" s="75">
        <f t="shared" si="423"/>
        <v>1.3271099039239252E-2</v>
      </c>
      <c r="N1011" s="76">
        <f t="shared" si="424"/>
        <v>1.705175577888942E-3</v>
      </c>
      <c r="P1011" s="77">
        <v>43832</v>
      </c>
      <c r="Q1011" s="78">
        <v>8.3788028763996901E-3</v>
      </c>
      <c r="R1011" s="78">
        <v>1.0518177133347251E-3</v>
      </c>
      <c r="S1011" s="78">
        <v>-1.0188682023334152E-3</v>
      </c>
      <c r="T1011" s="78">
        <v>1.008060166818538E-2</v>
      </c>
      <c r="U1011" s="79">
        <v>2.7587166656924435E-3</v>
      </c>
      <c r="W1011" s="44">
        <f t="shared" si="425"/>
        <v>43826</v>
      </c>
      <c r="X1011" s="20">
        <f t="shared" ca="1" si="426"/>
        <v>1.3335170341345619E-3</v>
      </c>
      <c r="Y1011" s="20">
        <f t="shared" ca="1" si="434"/>
        <v>1.7782676803270384E-6</v>
      </c>
      <c r="Z1011" s="20">
        <f t="shared" ca="1" si="435"/>
        <v>3.0652498801884792E-6</v>
      </c>
      <c r="AA1011" s="20">
        <f t="shared" ca="1" si="436"/>
        <v>12.115243548002507</v>
      </c>
      <c r="AB1011" s="31">
        <f t="shared" ca="1" si="437"/>
        <v>0.7616678520972503</v>
      </c>
      <c r="AC1011" s="20">
        <f t="shared" ca="1" si="438"/>
        <v>1001</v>
      </c>
      <c r="AD1011" s="20">
        <f t="shared" ca="1" si="439"/>
        <v>0.79531001589825123</v>
      </c>
      <c r="AE1011" s="20">
        <f t="shared" ca="1" si="440"/>
        <v>0.82498524402065598</v>
      </c>
      <c r="AF1011" s="20">
        <f t="shared" ca="1" si="441"/>
        <v>0.7616678520972503</v>
      </c>
      <c r="AG1011" s="20">
        <f t="shared" ca="1" si="429"/>
        <v>0.51282795919190516</v>
      </c>
      <c r="AH1011" s="45">
        <f t="shared" ca="1" si="442"/>
        <v>0.58013791691843875</v>
      </c>
      <c r="AJ1011" s="47">
        <f t="shared" si="430"/>
        <v>255</v>
      </c>
      <c r="AK1011" s="46">
        <v>1003</v>
      </c>
      <c r="AL1011" s="46">
        <f t="shared" si="427"/>
        <v>5.7205725292270269E-2</v>
      </c>
      <c r="AM1011" s="46">
        <f t="shared" si="428"/>
        <v>-5.559347488384165E-2</v>
      </c>
      <c r="AN1011" s="46">
        <f t="shared" ca="1" si="443"/>
        <v>-6.1891621053551456E-2</v>
      </c>
      <c r="AO1011" s="94">
        <f t="shared" ca="1" si="444"/>
        <v>1.5454955292512514E-2</v>
      </c>
      <c r="AP1011" s="46">
        <f t="shared" ca="1" si="431"/>
        <v>-9.6956203228520402E-2</v>
      </c>
      <c r="AQ1011" s="47">
        <f t="shared" ca="1" si="432"/>
        <v>0.24256957271943685</v>
      </c>
      <c r="AR1011" s="90">
        <f t="shared" ca="1" si="433"/>
        <v>0.24464816378112086</v>
      </c>
      <c r="AT1011" s="67">
        <f t="shared" si="445"/>
        <v>-0.34</v>
      </c>
      <c r="AU1011" s="56">
        <f t="shared" ca="1" si="446"/>
        <v>-3.1961718171266513E-3</v>
      </c>
      <c r="AV1011" s="57">
        <f t="shared" ca="1" si="447"/>
        <v>-2.034992617410121E-2</v>
      </c>
    </row>
    <row r="1012" spans="2:48" x14ac:dyDescent="0.2">
      <c r="B1012" s="3">
        <v>39353</v>
      </c>
      <c r="C1012" s="4">
        <v>1526.75</v>
      </c>
      <c r="D1012" s="4">
        <v>885.05999799999995</v>
      </c>
      <c r="E1012" s="4">
        <v>805.45001200000002</v>
      </c>
      <c r="F1012" s="4">
        <v>82.589995999999999</v>
      </c>
      <c r="G1012" s="4">
        <v>100.019997</v>
      </c>
      <c r="I1012" s="77">
        <v>39353</v>
      </c>
      <c r="J1012" s="78">
        <f t="shared" si="420"/>
        <v>-3.0234200426301002E-3</v>
      </c>
      <c r="K1012" s="78">
        <f t="shared" si="421"/>
        <v>-3.838028421109166E-3</v>
      </c>
      <c r="L1012" s="78">
        <f t="shared" si="422"/>
        <v>-1.0515838742572651E-2</v>
      </c>
      <c r="M1012" s="78">
        <f t="shared" si="423"/>
        <v>1.5764855878788336E-3</v>
      </c>
      <c r="N1012" s="79">
        <f t="shared" si="424"/>
        <v>1.5018924150829015E-3</v>
      </c>
      <c r="P1012" s="74">
        <v>43833</v>
      </c>
      <c r="Q1012" s="75">
        <v>-7.0598705613004542E-3</v>
      </c>
      <c r="R1012" s="75">
        <v>-4.609754682123956E-3</v>
      </c>
      <c r="S1012" s="75">
        <v>-3.5397954902020102E-3</v>
      </c>
      <c r="T1012" s="75">
        <v>-1.2403792592013003E-2</v>
      </c>
      <c r="U1012" s="76">
        <v>2.9286652467163049E-3</v>
      </c>
      <c r="W1012" s="42">
        <f t="shared" si="425"/>
        <v>43829</v>
      </c>
      <c r="X1012" s="19">
        <f t="shared" ca="1" si="426"/>
        <v>0</v>
      </c>
      <c r="Y1012" s="46">
        <f t="shared" ca="1" si="434"/>
        <v>0</v>
      </c>
      <c r="Z1012" s="19">
        <f t="shared" ca="1" si="435"/>
        <v>3.0524095502067234E-6</v>
      </c>
      <c r="AA1012" s="46">
        <f t="shared" ca="1" si="436"/>
        <v>12.699579262782478</v>
      </c>
      <c r="AB1012" s="47">
        <f t="shared" ca="1" si="437"/>
        <v>0</v>
      </c>
      <c r="AC1012" s="46">
        <f t="shared" ca="1" si="438"/>
        <v>563</v>
      </c>
      <c r="AD1012" s="46">
        <f t="shared" ca="1" si="439"/>
        <v>0.44713831478537364</v>
      </c>
      <c r="AE1012" s="46">
        <f t="shared" ca="1" si="440"/>
        <v>-0.13289473659553155</v>
      </c>
      <c r="AF1012" s="46">
        <f t="shared" ca="1" si="441"/>
        <v>0</v>
      </c>
      <c r="AG1012" s="46">
        <f t="shared" ca="1" si="429"/>
        <v>2.0746001655301102E-3</v>
      </c>
      <c r="AH1012" s="48">
        <f t="shared" ca="1" si="442"/>
        <v>0</v>
      </c>
      <c r="AJ1012" s="31">
        <f t="shared" si="430"/>
        <v>254</v>
      </c>
      <c r="AK1012" s="20">
        <v>1004</v>
      </c>
      <c r="AL1012" s="20">
        <f t="shared" si="427"/>
        <v>5.7205725292270269E-2</v>
      </c>
      <c r="AM1012" s="20">
        <f t="shared" si="428"/>
        <v>-5.559347488384165E-2</v>
      </c>
      <c r="AN1012" s="20">
        <f t="shared" ca="1" si="443"/>
        <v>1.1306385645643484E-2</v>
      </c>
      <c r="AO1012" s="20">
        <f t="shared" ca="1" si="444"/>
        <v>4.2846161249942942E-2</v>
      </c>
      <c r="AP1012" s="20">
        <f t="shared" ca="1" si="431"/>
        <v>-1.2080405683593885E-2</v>
      </c>
      <c r="AQ1012" s="31">
        <f t="shared" ca="1" si="432"/>
        <v>7.0877972154739899E-2</v>
      </c>
      <c r="AR1012" s="89">
        <f t="shared" ca="1" si="433"/>
        <v>7.4147267389404609E-2</v>
      </c>
      <c r="AT1012" s="64">
        <f t="shared" si="445"/>
        <v>-0.33776595744680848</v>
      </c>
      <c r="AU1012" s="65">
        <f t="shared" ca="1" si="446"/>
        <v>-4.9292280819112621E-5</v>
      </c>
      <c r="AV1012" s="66">
        <f t="shared" ca="1" si="447"/>
        <v>-1.8569755111359433E-3</v>
      </c>
    </row>
    <row r="1013" spans="2:48" x14ac:dyDescent="0.2">
      <c r="B1013" s="3">
        <v>39356</v>
      </c>
      <c r="C1013" s="4">
        <v>1547.040039</v>
      </c>
      <c r="D1013" s="4">
        <v>897.17999299999997</v>
      </c>
      <c r="E1013" s="4">
        <v>824.73999000000003</v>
      </c>
      <c r="F1013" s="4">
        <v>83.650002000000001</v>
      </c>
      <c r="G1013" s="4">
        <v>99.269997000000004</v>
      </c>
      <c r="I1013" s="74">
        <v>39356</v>
      </c>
      <c r="J1013" s="75">
        <f t="shared" si="420"/>
        <v>1.3289693139020783E-2</v>
      </c>
      <c r="K1013" s="75">
        <f t="shared" si="421"/>
        <v>1.3693981229959528E-2</v>
      </c>
      <c r="L1013" s="75">
        <f t="shared" si="422"/>
        <v>2.3949317415864684E-2</v>
      </c>
      <c r="M1013" s="75">
        <f t="shared" si="423"/>
        <v>1.2834556863279197E-2</v>
      </c>
      <c r="N1013" s="76">
        <f t="shared" si="424"/>
        <v>-7.4985005248500453E-3</v>
      </c>
      <c r="P1013" s="77">
        <v>43836</v>
      </c>
      <c r="Q1013" s="78">
        <v>3.5333726923132761E-3</v>
      </c>
      <c r="R1013" s="78">
        <v>-7.3455859028712567E-4</v>
      </c>
      <c r="S1013" s="78">
        <v>1.4390138946425777E-3</v>
      </c>
      <c r="T1013" s="78">
        <v>3.8978491654907987E-3</v>
      </c>
      <c r="U1013" s="79">
        <v>-7.9642508102949433E-4</v>
      </c>
      <c r="W1013" s="44">
        <f t="shared" si="425"/>
        <v>43830</v>
      </c>
      <c r="X1013" s="20">
        <f t="shared" ca="1" si="426"/>
        <v>-2.3083903660230591E-3</v>
      </c>
      <c r="Y1013" s="20">
        <f t="shared" ca="1" si="434"/>
        <v>5.3286660819480725E-6</v>
      </c>
      <c r="Z1013" s="20">
        <f t="shared" ca="1" si="435"/>
        <v>2.5783725456293226E-6</v>
      </c>
      <c r="AA1013" s="20">
        <f t="shared" ca="1" si="436"/>
        <v>10.801674051132608</v>
      </c>
      <c r="AB1013" s="31">
        <f t="shared" ca="1" si="437"/>
        <v>-1.4375945545255506</v>
      </c>
      <c r="AC1013" s="20">
        <f t="shared" ca="1" si="438"/>
        <v>77</v>
      </c>
      <c r="AD1013" s="20">
        <f t="shared" ca="1" si="439"/>
        <v>6.0810810810810814E-2</v>
      </c>
      <c r="AE1013" s="20">
        <f t="shared" ca="1" si="440"/>
        <v>-1.5480028031383328</v>
      </c>
      <c r="AF1013" s="20">
        <f t="shared" ca="1" si="441"/>
        <v>-1.4375945545255506</v>
      </c>
      <c r="AG1013" s="20">
        <f t="shared" ca="1" si="429"/>
        <v>2.1997111812903838</v>
      </c>
      <c r="AH1013" s="45">
        <f t="shared" ca="1" si="442"/>
        <v>2.0666781032015158</v>
      </c>
      <c r="AJ1013" s="47">
        <f t="shared" si="430"/>
        <v>253</v>
      </c>
      <c r="AK1013" s="46">
        <v>1005</v>
      </c>
      <c r="AL1013" s="46">
        <f t="shared" si="427"/>
        <v>5.7205725292270269E-2</v>
      </c>
      <c r="AM1013" s="46">
        <f t="shared" si="428"/>
        <v>-5.559347488384165E-2</v>
      </c>
      <c r="AN1013" s="46">
        <f t="shared" ca="1" si="443"/>
        <v>8.9834518265138052E-2</v>
      </c>
      <c r="AO1013" s="94">
        <f t="shared" ca="1" si="444"/>
        <v>-3.2760773158356973E-2</v>
      </c>
      <c r="AP1013" s="46">
        <f t="shared" ca="1" si="431"/>
        <v>4.3828577841538284E-2</v>
      </c>
      <c r="AQ1013" s="47">
        <f t="shared" ca="1" si="432"/>
        <v>-2.0981304949337882E-2</v>
      </c>
      <c r="AR1013" s="90">
        <f t="shared" ca="1" si="433"/>
        <v>-2.1881002581415808E-2</v>
      </c>
      <c r="AT1013" s="67">
        <f t="shared" si="445"/>
        <v>-0.33554376657824936</v>
      </c>
      <c r="AU1013" s="56">
        <f t="shared" ca="1" si="446"/>
        <v>-6.4456086420395294E-4</v>
      </c>
      <c r="AV1013" s="57">
        <f t="shared" ca="1" si="447"/>
        <v>-1.6065106540303064E-4</v>
      </c>
    </row>
    <row r="1014" spans="2:48" x14ac:dyDescent="0.2">
      <c r="B1014" s="3">
        <v>39357</v>
      </c>
      <c r="C1014" s="4">
        <v>1546.630005</v>
      </c>
      <c r="D1014" s="4">
        <v>902</v>
      </c>
      <c r="E1014" s="4">
        <v>831.96997099999999</v>
      </c>
      <c r="F1014" s="4">
        <v>83.440002000000007</v>
      </c>
      <c r="G1014" s="4">
        <v>99.650002000000001</v>
      </c>
      <c r="I1014" s="77">
        <v>39357</v>
      </c>
      <c r="J1014" s="78">
        <f t="shared" si="420"/>
        <v>-2.6504420678409861E-4</v>
      </c>
      <c r="K1014" s="78">
        <f t="shared" si="421"/>
        <v>5.3723968853594713E-3</v>
      </c>
      <c r="L1014" s="78">
        <f t="shared" si="422"/>
        <v>8.7663761763267373E-3</v>
      </c>
      <c r="M1014" s="78">
        <f t="shared" si="423"/>
        <v>-2.5104601910229929E-3</v>
      </c>
      <c r="N1014" s="79">
        <f t="shared" si="424"/>
        <v>3.8279944745036815E-3</v>
      </c>
      <c r="P1014" s="74">
        <v>43837</v>
      </c>
      <c r="Q1014" s="75">
        <v>-2.803238450998093E-3</v>
      </c>
      <c r="R1014" s="75">
        <v>-2.3463723402660547E-3</v>
      </c>
      <c r="S1014" s="75">
        <v>-2.976053635775236E-3</v>
      </c>
      <c r="T1014" s="75">
        <v>-2.7322835385061952E-3</v>
      </c>
      <c r="U1014" s="76">
        <v>-1.0626549957962535E-3</v>
      </c>
      <c r="W1014" s="42">
        <f t="shared" si="425"/>
        <v>43832</v>
      </c>
      <c r="X1014" s="19">
        <f t="shared" ca="1" si="426"/>
        <v>2.7587166656924435E-3</v>
      </c>
      <c r="Y1014" s="46">
        <f t="shared" ca="1" si="434"/>
        <v>7.6105176415692326E-6</v>
      </c>
      <c r="Z1014" s="19">
        <f t="shared" ca="1" si="435"/>
        <v>3.6202221408934359E-6</v>
      </c>
      <c r="AA1014" s="46">
        <f t="shared" ca="1" si="436"/>
        <v>10.42675123219743</v>
      </c>
      <c r="AB1014" s="47">
        <f t="shared" ca="1" si="437"/>
        <v>1.4499048027109303</v>
      </c>
      <c r="AC1014" s="46">
        <f t="shared" ca="1" si="438"/>
        <v>1189</v>
      </c>
      <c r="AD1014" s="46">
        <f t="shared" ca="1" si="439"/>
        <v>0.94475357710651831</v>
      </c>
      <c r="AE1014" s="46">
        <f t="shared" ca="1" si="440"/>
        <v>1.5959818493598035</v>
      </c>
      <c r="AF1014" s="46">
        <f t="shared" ca="1" si="441"/>
        <v>1.4499048027109303</v>
      </c>
      <c r="AG1014" s="46">
        <f t="shared" ca="1" si="429"/>
        <v>1.9722186502405521</v>
      </c>
      <c r="AH1014" s="48">
        <f t="shared" ca="1" si="442"/>
        <v>2.1022239369242217</v>
      </c>
      <c r="AJ1014" s="31">
        <f t="shared" si="430"/>
        <v>252</v>
      </c>
      <c r="AK1014" s="20">
        <v>1006</v>
      </c>
      <c r="AL1014" s="20">
        <f t="shared" si="427"/>
        <v>5.7205725292270269E-2</v>
      </c>
      <c r="AM1014" s="20">
        <f t="shared" si="428"/>
        <v>-5.559347488384165E-2</v>
      </c>
      <c r="AN1014" s="20">
        <f t="shared" ca="1" si="443"/>
        <v>3.7634502224809949E-2</v>
      </c>
      <c r="AO1014" s="20">
        <f t="shared" ca="1" si="444"/>
        <v>-2.2834843402379373E-2</v>
      </c>
      <c r="AP1014" s="20">
        <f t="shared" ca="1" si="431"/>
        <v>7.4355210273233746E-2</v>
      </c>
      <c r="AQ1014" s="31">
        <f t="shared" ca="1" si="432"/>
        <v>7.0619321634245433E-2</v>
      </c>
      <c r="AR1014" s="89">
        <f t="shared" ca="1" si="433"/>
        <v>6.529222760026597E-2</v>
      </c>
      <c r="AT1014" s="64">
        <f t="shared" si="445"/>
        <v>-0.33333333333333331</v>
      </c>
      <c r="AU1014" s="65">
        <f t="shared" ca="1" si="446"/>
        <v>-1.8428990982589351E-3</v>
      </c>
      <c r="AV1014" s="66">
        <f t="shared" ca="1" si="447"/>
        <v>-1.4210249950016443E-3</v>
      </c>
    </row>
    <row r="1015" spans="2:48" x14ac:dyDescent="0.2">
      <c r="B1015" s="3">
        <v>39358</v>
      </c>
      <c r="C1015" s="4">
        <v>1539.589966</v>
      </c>
      <c r="D1015" s="4">
        <v>899.71997099999999</v>
      </c>
      <c r="E1015" s="4">
        <v>826.15002400000003</v>
      </c>
      <c r="F1015" s="4">
        <v>83.059997999999993</v>
      </c>
      <c r="G1015" s="4">
        <v>99.699996999999996</v>
      </c>
      <c r="I1015" s="74">
        <v>39358</v>
      </c>
      <c r="J1015" s="75">
        <f t="shared" si="420"/>
        <v>-4.55185724914213E-3</v>
      </c>
      <c r="K1015" s="75">
        <f t="shared" si="421"/>
        <v>-2.5277483370288395E-3</v>
      </c>
      <c r="L1015" s="75">
        <f t="shared" si="422"/>
        <v>-6.995381086897374E-3</v>
      </c>
      <c r="M1015" s="75">
        <f t="shared" si="423"/>
        <v>-4.5542184910304026E-3</v>
      </c>
      <c r="N1015" s="76">
        <f t="shared" si="424"/>
        <v>5.0170596082873707E-4</v>
      </c>
      <c r="P1015" s="77">
        <v>43838</v>
      </c>
      <c r="Q1015" s="78">
        <v>4.9024513105130471E-3</v>
      </c>
      <c r="R1015" s="78">
        <v>1.7517073037416153E-3</v>
      </c>
      <c r="S1015" s="78">
        <v>3.1839082030196467E-3</v>
      </c>
      <c r="T1015" s="78">
        <v>2.883994315327946E-3</v>
      </c>
      <c r="U1015" s="79">
        <v>-1.1525265650923523E-3</v>
      </c>
      <c r="W1015" s="44">
        <f t="shared" si="425"/>
        <v>43833</v>
      </c>
      <c r="X1015" s="20">
        <f t="shared" ca="1" si="426"/>
        <v>2.9286652467163049E-3</v>
      </c>
      <c r="Y1015" s="20">
        <f t="shared" ca="1" si="434"/>
        <v>8.5770801273238749E-6</v>
      </c>
      <c r="Z1015" s="20">
        <f t="shared" ca="1" si="435"/>
        <v>4.9860070086684896E-6</v>
      </c>
      <c r="AA1015" s="20">
        <f t="shared" ca="1" si="436"/>
        <v>10.488644908309393</v>
      </c>
      <c r="AB1015" s="31">
        <f t="shared" ca="1" si="437"/>
        <v>1.3115754872995038</v>
      </c>
      <c r="AC1015" s="20">
        <f t="shared" ca="1" si="438"/>
        <v>1164</v>
      </c>
      <c r="AD1015" s="20">
        <f t="shared" ca="1" si="439"/>
        <v>0.92488076311605727</v>
      </c>
      <c r="AE1015" s="20">
        <f t="shared" ca="1" si="440"/>
        <v>1.4386896475513058</v>
      </c>
      <c r="AF1015" s="20">
        <f t="shared" ca="1" si="441"/>
        <v>1.3115754872995038</v>
      </c>
      <c r="AG1015" s="20">
        <f t="shared" ca="1" si="429"/>
        <v>1.6028261583572816</v>
      </c>
      <c r="AH1015" s="45">
        <f t="shared" ca="1" si="442"/>
        <v>1.7202302588849308</v>
      </c>
      <c r="AJ1015" s="47">
        <f t="shared" si="430"/>
        <v>251</v>
      </c>
      <c r="AK1015" s="46">
        <v>1007</v>
      </c>
      <c r="AL1015" s="46">
        <f t="shared" si="427"/>
        <v>5.7205725292270269E-2</v>
      </c>
      <c r="AM1015" s="46">
        <f t="shared" si="428"/>
        <v>-5.559347488384165E-2</v>
      </c>
      <c r="AN1015" s="46">
        <f t="shared" ca="1" si="443"/>
        <v>-2.761529728679572E-2</v>
      </c>
      <c r="AO1015" s="94">
        <f t="shared" ca="1" si="444"/>
        <v>1.0388779071178151E-4</v>
      </c>
      <c r="AP1015" s="46">
        <f t="shared" ca="1" si="431"/>
        <v>1.8224085303033235E-2</v>
      </c>
      <c r="AQ1015" s="47">
        <f t="shared" ca="1" si="432"/>
        <v>-2.6550361775137119E-2</v>
      </c>
      <c r="AR1015" s="90">
        <f t="shared" ca="1" si="433"/>
        <v>-3.1125806409959215E-2</v>
      </c>
      <c r="AT1015" s="67">
        <f t="shared" si="445"/>
        <v>-0.33113456464379948</v>
      </c>
      <c r="AU1015" s="56">
        <f t="shared" ca="1" si="446"/>
        <v>-1.0997551262294224E-4</v>
      </c>
      <c r="AV1015" s="57">
        <f t="shared" ca="1" si="447"/>
        <v>-3.208084063222095E-4</v>
      </c>
    </row>
    <row r="1016" spans="2:48" x14ac:dyDescent="0.2">
      <c r="B1016" s="3">
        <v>39359</v>
      </c>
      <c r="C1016" s="4">
        <v>1542.839966</v>
      </c>
      <c r="D1016" s="4">
        <v>899.40002400000003</v>
      </c>
      <c r="E1016" s="4">
        <v>829.15002400000003</v>
      </c>
      <c r="F1016" s="4">
        <v>83.349997999999999</v>
      </c>
      <c r="G1016" s="4">
        <v>99.660004000000001</v>
      </c>
      <c r="I1016" s="77">
        <v>39359</v>
      </c>
      <c r="J1016" s="78">
        <f t="shared" si="420"/>
        <v>2.1109516636067761E-3</v>
      </c>
      <c r="K1016" s="78">
        <f t="shared" si="421"/>
        <v>-3.5560731151087951E-4</v>
      </c>
      <c r="L1016" s="78">
        <f t="shared" si="422"/>
        <v>3.63130171621226E-3</v>
      </c>
      <c r="M1016" s="78">
        <f t="shared" si="423"/>
        <v>3.4914520465074688E-3</v>
      </c>
      <c r="N1016" s="79">
        <f t="shared" si="424"/>
        <v>-4.0113341227076974E-4</v>
      </c>
      <c r="P1016" s="74">
        <v>43839</v>
      </c>
      <c r="Q1016" s="75">
        <v>6.6552624994673454E-3</v>
      </c>
      <c r="R1016" s="75">
        <v>2.4940534599794304E-3</v>
      </c>
      <c r="S1016" s="75">
        <v>8.415679516066703E-4</v>
      </c>
      <c r="T1016" s="75">
        <v>2.3004456232732654E-3</v>
      </c>
      <c r="U1016" s="76">
        <v>1.065083892164416E-3</v>
      </c>
      <c r="W1016" s="42">
        <f t="shared" si="425"/>
        <v>43836</v>
      </c>
      <c r="X1016" s="19">
        <f t="shared" ca="1" si="426"/>
        <v>-7.9642508102949433E-4</v>
      </c>
      <c r="Y1016" s="46">
        <f t="shared" ca="1" si="434"/>
        <v>6.3429290969283665E-7</v>
      </c>
      <c r="Z1016" s="19">
        <f t="shared" ca="1" si="435"/>
        <v>6.2474993830103235E-6</v>
      </c>
      <c r="AA1016" s="46">
        <f t="shared" ca="1" si="436"/>
        <v>11.881801786427053</v>
      </c>
      <c r="AB1016" s="47">
        <f t="shared" ca="1" si="437"/>
        <v>-0.31863378127264985</v>
      </c>
      <c r="AC1016" s="46">
        <f t="shared" ca="1" si="438"/>
        <v>407</v>
      </c>
      <c r="AD1016" s="46">
        <f t="shared" ca="1" si="439"/>
        <v>0.32313195548489665</v>
      </c>
      <c r="AE1016" s="46">
        <f t="shared" ca="1" si="440"/>
        <v>-0.45895857934118112</v>
      </c>
      <c r="AF1016" s="46">
        <f t="shared" ca="1" si="441"/>
        <v>-0.31863378127264985</v>
      </c>
      <c r="AG1016" s="46">
        <f t="shared" ca="1" si="429"/>
        <v>0.13262820879222761</v>
      </c>
      <c r="AH1016" s="48">
        <f t="shared" ca="1" si="442"/>
        <v>0.10152748656810688</v>
      </c>
      <c r="AJ1016" s="31">
        <f t="shared" si="430"/>
        <v>250</v>
      </c>
      <c r="AK1016" s="20">
        <v>1008</v>
      </c>
      <c r="AL1016" s="20">
        <f t="shared" si="427"/>
        <v>5.7205725292270269E-2</v>
      </c>
      <c r="AM1016" s="20">
        <f t="shared" si="428"/>
        <v>-5.559347488384165E-2</v>
      </c>
      <c r="AN1016" s="20">
        <f t="shared" ca="1" si="443"/>
        <v>-9.8909728941192224E-2</v>
      </c>
      <c r="AO1016" s="20">
        <f t="shared" ca="1" si="444"/>
        <v>3.3737742937995203E-2</v>
      </c>
      <c r="AP1016" s="20">
        <f t="shared" ca="1" si="431"/>
        <v>-4.4309316820444825E-2</v>
      </c>
      <c r="AQ1016" s="31">
        <f t="shared" ca="1" si="432"/>
        <v>-2.2847167216138865E-2</v>
      </c>
      <c r="AR1016" s="89">
        <f t="shared" ca="1" si="433"/>
        <v>-2.486667375013376E-2</v>
      </c>
      <c r="AT1016" s="64">
        <f t="shared" si="445"/>
        <v>-0.32894736842105265</v>
      </c>
      <c r="AU1016" s="65">
        <f t="shared" ca="1" si="446"/>
        <v>-6.458274858863667E-4</v>
      </c>
      <c r="AV1016" s="66">
        <f t="shared" ca="1" si="447"/>
        <v>-2.0340508664328666E-4</v>
      </c>
    </row>
    <row r="1017" spans="2:48" x14ac:dyDescent="0.2">
      <c r="B1017" s="3">
        <v>39360</v>
      </c>
      <c r="C1017" s="4">
        <v>1557.589966</v>
      </c>
      <c r="D1017" s="4">
        <v>913.90997300000004</v>
      </c>
      <c r="E1017" s="4">
        <v>844.88000499999998</v>
      </c>
      <c r="F1017" s="4">
        <v>84.199996999999996</v>
      </c>
      <c r="G1017" s="4">
        <v>98.870002999999997</v>
      </c>
      <c r="I1017" s="74">
        <v>39360</v>
      </c>
      <c r="J1017" s="75">
        <f t="shared" si="420"/>
        <v>9.5602916213281455E-3</v>
      </c>
      <c r="K1017" s="75">
        <f t="shared" si="421"/>
        <v>1.6132920405614759E-2</v>
      </c>
      <c r="L1017" s="75">
        <f t="shared" si="422"/>
        <v>1.8971212138564626E-2</v>
      </c>
      <c r="M1017" s="75">
        <f t="shared" si="423"/>
        <v>1.0197948655019726E-2</v>
      </c>
      <c r="N1017" s="76">
        <f t="shared" si="424"/>
        <v>-7.9269613515167408E-3</v>
      </c>
      <c r="P1017" s="77">
        <v>43840</v>
      </c>
      <c r="Q1017" s="78">
        <v>-2.8551785323553043E-3</v>
      </c>
      <c r="R1017" s="78">
        <v>-3.2457578003245186E-3</v>
      </c>
      <c r="S1017" s="78">
        <v>-4.4144259389812222E-3</v>
      </c>
      <c r="T1017" s="78">
        <v>-3.7297662276540855E-3</v>
      </c>
      <c r="U1017" s="79">
        <v>1.6845642194824758E-3</v>
      </c>
      <c r="W1017" s="44">
        <f t="shared" si="425"/>
        <v>43837</v>
      </c>
      <c r="X1017" s="20">
        <f t="shared" ca="1" si="426"/>
        <v>-1.0626549957962535E-3</v>
      </c>
      <c r="Y1017" s="20">
        <f t="shared" ca="1" si="434"/>
        <v>1.1292356400907355E-6</v>
      </c>
      <c r="Z1017" s="20">
        <f t="shared" ca="1" si="435"/>
        <v>5.1044839189121591E-6</v>
      </c>
      <c r="AA1017" s="20">
        <f t="shared" ca="1" si="436"/>
        <v>11.964166952073807</v>
      </c>
      <c r="AB1017" s="31">
        <f t="shared" ca="1" si="437"/>
        <v>-0.47034482312791687</v>
      </c>
      <c r="AC1017" s="20">
        <f t="shared" ca="1" si="438"/>
        <v>337</v>
      </c>
      <c r="AD1017" s="20">
        <f t="shared" ca="1" si="439"/>
        <v>0.2674880763116057</v>
      </c>
      <c r="AE1017" s="20">
        <f t="shared" ca="1" si="440"/>
        <v>-0.62042783323497919</v>
      </c>
      <c r="AF1017" s="20">
        <f t="shared" ca="1" si="441"/>
        <v>-0.47034482312791687</v>
      </c>
      <c r="AG1017" s="20">
        <f t="shared" ca="1" si="429"/>
        <v>0.26614517685892591</v>
      </c>
      <c r="AH1017" s="45">
        <f t="shared" ca="1" si="442"/>
        <v>0.22122425264323142</v>
      </c>
      <c r="AJ1017" s="47">
        <f t="shared" si="430"/>
        <v>249</v>
      </c>
      <c r="AK1017" s="46">
        <v>1009</v>
      </c>
      <c r="AL1017" s="46">
        <f t="shared" si="427"/>
        <v>5.7205725292270269E-2</v>
      </c>
      <c r="AM1017" s="46">
        <f t="shared" si="428"/>
        <v>-5.559347488384165E-2</v>
      </c>
      <c r="AN1017" s="46">
        <f t="shared" ca="1" si="443"/>
        <v>3.6791362050000796E-2</v>
      </c>
      <c r="AO1017" s="94">
        <f t="shared" ca="1" si="444"/>
        <v>-3.4047315315921603E-2</v>
      </c>
      <c r="AP1017" s="46">
        <f t="shared" ca="1" si="431"/>
        <v>-1.0733671483377677E-2</v>
      </c>
      <c r="AQ1017" s="47">
        <f t="shared" ca="1" si="432"/>
        <v>1.6051606045464062E-3</v>
      </c>
      <c r="AR1017" s="90">
        <f t="shared" ca="1" si="433"/>
        <v>5.6511205501404704E-3</v>
      </c>
      <c r="AT1017" s="67">
        <f t="shared" si="445"/>
        <v>-0.32677165354330706</v>
      </c>
      <c r="AU1017" s="56">
        <f t="shared" ca="1" si="446"/>
        <v>-3.7647918864508801E-5</v>
      </c>
      <c r="AV1017" s="57">
        <f t="shared" ca="1" si="447"/>
        <v>-1.0435506173993126E-5</v>
      </c>
    </row>
    <row r="1018" spans="2:48" x14ac:dyDescent="0.2">
      <c r="B1018" s="3">
        <v>39363</v>
      </c>
      <c r="C1018" s="4">
        <v>1552.579956</v>
      </c>
      <c r="D1018" s="4">
        <v>909.54998799999998</v>
      </c>
      <c r="E1018" s="4">
        <v>840.14001499999995</v>
      </c>
      <c r="F1018" s="4">
        <v>83.419998000000007</v>
      </c>
      <c r="G1018" s="4">
        <v>99.650002000000001</v>
      </c>
      <c r="I1018" s="77">
        <v>39363</v>
      </c>
      <c r="J1018" s="78">
        <f t="shared" si="420"/>
        <v>-3.2165140437223167E-3</v>
      </c>
      <c r="K1018" s="78">
        <f t="shared" si="421"/>
        <v>-4.7706941917790534E-3</v>
      </c>
      <c r="L1018" s="78">
        <f t="shared" si="422"/>
        <v>-5.6102523103266416E-3</v>
      </c>
      <c r="M1018" s="78">
        <f t="shared" si="423"/>
        <v>-9.2636464108186312E-3</v>
      </c>
      <c r="N1018" s="79">
        <f t="shared" si="424"/>
        <v>7.8891370115565154E-3</v>
      </c>
      <c r="P1018" s="74">
        <v>43843</v>
      </c>
      <c r="Q1018" s="75">
        <v>6.9762152039845914E-3</v>
      </c>
      <c r="R1018" s="75">
        <v>8.1700351687438218E-3</v>
      </c>
      <c r="S1018" s="75">
        <v>7.2210913658476705E-3</v>
      </c>
      <c r="T1018" s="75">
        <v>5.1835999359365979E-3</v>
      </c>
      <c r="U1018" s="76">
        <v>-6.1956981891738577E-4</v>
      </c>
      <c r="W1018" s="42">
        <f t="shared" si="425"/>
        <v>43838</v>
      </c>
      <c r="X1018" s="19">
        <f t="shared" ca="1" si="426"/>
        <v>-1.1525265650923523E-3</v>
      </c>
      <c r="Y1018" s="46">
        <f t="shared" ca="1" si="434"/>
        <v>1.3283174832435762E-6</v>
      </c>
      <c r="Z1018" s="19">
        <f t="shared" ca="1" si="435"/>
        <v>4.3893657200055862E-6</v>
      </c>
      <c r="AA1018" s="46">
        <f t="shared" ca="1" si="436"/>
        <v>12.033704086153326</v>
      </c>
      <c r="AB1018" s="47">
        <f t="shared" ca="1" si="437"/>
        <v>-0.5501106598467016</v>
      </c>
      <c r="AC1018" s="46">
        <f t="shared" ca="1" si="438"/>
        <v>295</v>
      </c>
      <c r="AD1018" s="46">
        <f t="shared" ca="1" si="439"/>
        <v>0.23410174880763115</v>
      </c>
      <c r="AE1018" s="46">
        <f t="shared" ca="1" si="440"/>
        <v>-0.72540517765402301</v>
      </c>
      <c r="AF1018" s="46">
        <f t="shared" ca="1" si="441"/>
        <v>-0.5501106598467016</v>
      </c>
      <c r="AG1018" s="46">
        <f t="shared" ca="1" si="429"/>
        <v>0.35480897568686476</v>
      </c>
      <c r="AH1018" s="48">
        <f t="shared" ca="1" si="442"/>
        <v>0.3026217380769734</v>
      </c>
      <c r="AJ1018" s="31">
        <f t="shared" si="430"/>
        <v>248</v>
      </c>
      <c r="AK1018" s="20">
        <v>1010</v>
      </c>
      <c r="AL1018" s="20">
        <f t="shared" si="427"/>
        <v>5.7205725292270269E-2</v>
      </c>
      <c r="AM1018" s="20">
        <f t="shared" si="428"/>
        <v>-5.559347488384165E-2</v>
      </c>
      <c r="AN1018" s="20">
        <f t="shared" ca="1" si="443"/>
        <v>-1.6616665558258546E-2</v>
      </c>
      <c r="AO1018" s="20">
        <f t="shared" ca="1" si="444"/>
        <v>-2.9393385716983338E-2</v>
      </c>
      <c r="AP1018" s="20">
        <f t="shared" ca="1" si="431"/>
        <v>1.8604471628058068E-2</v>
      </c>
      <c r="AQ1018" s="31">
        <f t="shared" ca="1" si="432"/>
        <v>-5.9548639790291777E-2</v>
      </c>
      <c r="AR1018" s="89">
        <f t="shared" ca="1" si="433"/>
        <v>-5.7147441101760815E-2</v>
      </c>
      <c r="AT1018" s="64">
        <f t="shared" si="445"/>
        <v>-0.32460732984293195</v>
      </c>
      <c r="AU1018" s="65">
        <f t="shared" ca="1" si="446"/>
        <v>-1.1235515498780887E-4</v>
      </c>
      <c r="AV1018" s="66">
        <f t="shared" ca="1" si="447"/>
        <v>-1.0601123639670772E-3</v>
      </c>
    </row>
    <row r="1019" spans="2:48" x14ac:dyDescent="0.2">
      <c r="B1019" s="3">
        <v>39364</v>
      </c>
      <c r="C1019" s="4">
        <v>1565.150024</v>
      </c>
      <c r="D1019" s="4">
        <v>917.17999299999997</v>
      </c>
      <c r="E1019" s="4">
        <v>845.71997099999999</v>
      </c>
      <c r="F1019" s="4">
        <v>84.349997999999999</v>
      </c>
      <c r="G1019" s="4">
        <v>99.440002000000007</v>
      </c>
      <c r="I1019" s="74">
        <v>39364</v>
      </c>
      <c r="J1019" s="75">
        <f t="shared" si="420"/>
        <v>8.096245189449033E-3</v>
      </c>
      <c r="K1019" s="75">
        <f t="shared" si="421"/>
        <v>8.3887692822442027E-3</v>
      </c>
      <c r="L1019" s="75">
        <f t="shared" si="422"/>
        <v>6.6416976936874489E-3</v>
      </c>
      <c r="M1019" s="75">
        <f t="shared" si="423"/>
        <v>1.1148405925399238E-2</v>
      </c>
      <c r="N1019" s="76">
        <f t="shared" si="424"/>
        <v>-2.1073757730581256E-3</v>
      </c>
      <c r="P1019" s="77">
        <v>43844</v>
      </c>
      <c r="Q1019" s="78">
        <v>-1.5145329342818885E-3</v>
      </c>
      <c r="R1019" s="78">
        <v>2.3500008582391201E-3</v>
      </c>
      <c r="S1019" s="78">
        <v>3.6715191302596232E-3</v>
      </c>
      <c r="T1019" s="78">
        <v>1.0027073772443014E-3</v>
      </c>
      <c r="U1019" s="79">
        <v>8.8564340144739841E-4</v>
      </c>
      <c r="W1019" s="44">
        <f t="shared" si="425"/>
        <v>43839</v>
      </c>
      <c r="X1019" s="20">
        <f t="shared" ca="1" si="426"/>
        <v>1.065083892164416E-3</v>
      </c>
      <c r="Y1019" s="20">
        <f t="shared" ca="1" si="434"/>
        <v>1.1344036973481014E-6</v>
      </c>
      <c r="Z1019" s="20">
        <f t="shared" ca="1" si="435"/>
        <v>3.9130715278578737E-6</v>
      </c>
      <c r="AA1019" s="20">
        <f t="shared" ca="1" si="436"/>
        <v>12.161286846336218</v>
      </c>
      <c r="AB1019" s="31">
        <f t="shared" ca="1" si="437"/>
        <v>0.53842463634410975</v>
      </c>
      <c r="AC1019" s="20">
        <f t="shared" ca="1" si="438"/>
        <v>900</v>
      </c>
      <c r="AD1019" s="20">
        <f t="shared" ca="1" si="439"/>
        <v>0.71502384737678859</v>
      </c>
      <c r="AE1019" s="20">
        <f t="shared" ca="1" si="440"/>
        <v>0.56812174227333978</v>
      </c>
      <c r="AF1019" s="20">
        <f t="shared" ca="1" si="441"/>
        <v>0.53842463634410975</v>
      </c>
      <c r="AG1019" s="20">
        <f t="shared" ca="1" si="429"/>
        <v>0.24292759657360838</v>
      </c>
      <c r="AH1019" s="45">
        <f t="shared" ca="1" si="442"/>
        <v>0.28990108902228684</v>
      </c>
      <c r="AJ1019" s="47">
        <f t="shared" si="430"/>
        <v>247</v>
      </c>
      <c r="AK1019" s="46">
        <v>1011</v>
      </c>
      <c r="AL1019" s="46">
        <f t="shared" si="427"/>
        <v>5.7205725292270269E-2</v>
      </c>
      <c r="AM1019" s="46">
        <f t="shared" si="428"/>
        <v>-5.559347488384165E-2</v>
      </c>
      <c r="AN1019" s="46">
        <f t="shared" ca="1" si="443"/>
        <v>9.0621704477924919E-2</v>
      </c>
      <c r="AO1019" s="94">
        <f t="shared" ca="1" si="444"/>
        <v>-2.3421037858465894E-2</v>
      </c>
      <c r="AP1019" s="46">
        <f t="shared" ca="1" si="431"/>
        <v>1.7126482968795917E-2</v>
      </c>
      <c r="AQ1019" s="47">
        <f t="shared" ca="1" si="432"/>
        <v>-5.1700942172973441E-2</v>
      </c>
      <c r="AR1019" s="90">
        <f t="shared" ca="1" si="433"/>
        <v>-5.0776478979781346E-2</v>
      </c>
      <c r="AT1019" s="67">
        <f t="shared" si="445"/>
        <v>-0.32245430809399478</v>
      </c>
      <c r="AU1019" s="56">
        <f t="shared" ca="1" si="446"/>
        <v>-9.458114290270598E-5</v>
      </c>
      <c r="AV1019" s="57">
        <f t="shared" ca="1" si="447"/>
        <v>-8.3136808347688206E-4</v>
      </c>
    </row>
    <row r="1020" spans="2:48" x14ac:dyDescent="0.2">
      <c r="B1020" s="3">
        <v>39365</v>
      </c>
      <c r="C1020" s="4">
        <v>1562.469971</v>
      </c>
      <c r="D1020" s="4">
        <v>916.5</v>
      </c>
      <c r="E1020" s="4">
        <v>845.19000200000005</v>
      </c>
      <c r="F1020" s="4">
        <v>84.190002000000007</v>
      </c>
      <c r="G1020" s="4">
        <v>99.57</v>
      </c>
      <c r="I1020" s="77">
        <v>39365</v>
      </c>
      <c r="J1020" s="78">
        <f t="shared" si="420"/>
        <v>-1.7123297823877128E-3</v>
      </c>
      <c r="K1020" s="78">
        <f t="shared" si="421"/>
        <v>-7.4139536970903774E-4</v>
      </c>
      <c r="L1020" s="78">
        <f t="shared" si="422"/>
        <v>-6.266483211615412E-4</v>
      </c>
      <c r="M1020" s="78">
        <f t="shared" si="423"/>
        <v>-1.8968109519100697E-3</v>
      </c>
      <c r="N1020" s="79">
        <f t="shared" si="424"/>
        <v>1.3073008586623549E-3</v>
      </c>
      <c r="P1020" s="74">
        <v>43845</v>
      </c>
      <c r="Q1020" s="75">
        <v>1.8701969703727125E-3</v>
      </c>
      <c r="R1020" s="75">
        <v>1.5003005393189838E-3</v>
      </c>
      <c r="S1020" s="75">
        <v>3.9743838780143901E-3</v>
      </c>
      <c r="T1020" s="75">
        <v>0</v>
      </c>
      <c r="U1020" s="76">
        <v>1.5042739314349075E-3</v>
      </c>
      <c r="W1020" s="42">
        <f t="shared" si="425"/>
        <v>43840</v>
      </c>
      <c r="X1020" s="19">
        <f t="shared" ca="1" si="426"/>
        <v>1.6845642194824758E-3</v>
      </c>
      <c r="Y1020" s="46">
        <f t="shared" ca="1" si="434"/>
        <v>2.8377566095606026E-6</v>
      </c>
      <c r="Z1020" s="19">
        <f t="shared" ca="1" si="435"/>
        <v>3.5105459780602281E-6</v>
      </c>
      <c r="AA1020" s="46">
        <f t="shared" ca="1" si="436"/>
        <v>11.751387055317164</v>
      </c>
      <c r="AB1020" s="47">
        <f t="shared" ca="1" si="437"/>
        <v>0.8990839382176542</v>
      </c>
      <c r="AC1020" s="46">
        <f t="shared" ca="1" si="438"/>
        <v>1060</v>
      </c>
      <c r="AD1020" s="46">
        <f t="shared" ca="1" si="439"/>
        <v>0.84220985691573924</v>
      </c>
      <c r="AE1020" s="46">
        <f t="shared" ca="1" si="440"/>
        <v>1.0035816849428083</v>
      </c>
      <c r="AF1020" s="46">
        <f t="shared" ca="1" si="441"/>
        <v>0.8990839382176542</v>
      </c>
      <c r="AG1020" s="46">
        <f t="shared" ca="1" si="429"/>
        <v>0.7285239752101339</v>
      </c>
      <c r="AH1020" s="48">
        <f t="shared" ca="1" si="442"/>
        <v>0.80835192796096667</v>
      </c>
      <c r="AJ1020" s="31">
        <f t="shared" si="430"/>
        <v>246</v>
      </c>
      <c r="AK1020" s="20">
        <v>1012</v>
      </c>
      <c r="AL1020" s="20">
        <f t="shared" si="427"/>
        <v>5.7205725292270269E-2</v>
      </c>
      <c r="AM1020" s="20">
        <f t="shared" si="428"/>
        <v>-5.559347488384165E-2</v>
      </c>
      <c r="AN1020" s="20">
        <f t="shared" ca="1" si="443"/>
        <v>2.1776369576167853E-2</v>
      </c>
      <c r="AO1020" s="20">
        <f t="shared" ca="1" si="444"/>
        <v>-5.5592111637375111E-2</v>
      </c>
      <c r="AP1020" s="20">
        <f t="shared" ca="1" si="431"/>
        <v>-1.8710560519847711E-2</v>
      </c>
      <c r="AQ1020" s="31">
        <f t="shared" ca="1" si="432"/>
        <v>-3.5420526644366686E-2</v>
      </c>
      <c r="AR1020" s="89">
        <f t="shared" ca="1" si="433"/>
        <v>-3.3184772578757619E-2</v>
      </c>
      <c r="AT1020" s="64">
        <f t="shared" si="445"/>
        <v>-0.3203125</v>
      </c>
      <c r="AU1020" s="65">
        <f t="shared" ca="1" si="446"/>
        <v>-1.1213662557532999E-4</v>
      </c>
      <c r="AV1020" s="66">
        <f t="shared" ca="1" si="447"/>
        <v>-3.5273745605670634E-4</v>
      </c>
    </row>
    <row r="1021" spans="2:48" x14ac:dyDescent="0.2">
      <c r="B1021" s="3">
        <v>39366</v>
      </c>
      <c r="C1021" s="4">
        <v>1554.410034</v>
      </c>
      <c r="D1021" s="4">
        <v>910.77002000000005</v>
      </c>
      <c r="E1021" s="4">
        <v>834.97997999999995</v>
      </c>
      <c r="F1021" s="4">
        <v>84.580001999999993</v>
      </c>
      <c r="G1021" s="4">
        <v>99.639999000000003</v>
      </c>
      <c r="I1021" s="74">
        <v>39366</v>
      </c>
      <c r="J1021" s="75">
        <f t="shared" si="420"/>
        <v>-5.1584588181502987E-3</v>
      </c>
      <c r="K1021" s="75">
        <f t="shared" si="421"/>
        <v>-6.2520240043643805E-3</v>
      </c>
      <c r="L1021" s="75">
        <f t="shared" si="422"/>
        <v>-1.2080149996852535E-2</v>
      </c>
      <c r="M1021" s="75">
        <f t="shared" si="423"/>
        <v>4.6323790323699755E-3</v>
      </c>
      <c r="N1021" s="76">
        <f t="shared" si="424"/>
        <v>7.0301295570965067E-4</v>
      </c>
      <c r="P1021" s="77">
        <v>43846</v>
      </c>
      <c r="Q1021" s="78">
        <v>8.3665531691350901E-3</v>
      </c>
      <c r="R1021" s="78">
        <v>1.1675732795037919E-2</v>
      </c>
      <c r="S1021" s="78">
        <v>1.3563924556862676E-2</v>
      </c>
      <c r="T1021" s="78">
        <v>4.1499858679158747E-3</v>
      </c>
      <c r="U1021" s="79">
        <v>0</v>
      </c>
      <c r="W1021" s="44">
        <f t="shared" si="425"/>
        <v>43843</v>
      </c>
      <c r="X1021" s="20">
        <f t="shared" ca="1" si="426"/>
        <v>-6.1956981891738577E-4</v>
      </c>
      <c r="Y1021" s="20">
        <f t="shared" ca="1" si="434"/>
        <v>3.838667605133222E-7</v>
      </c>
      <c r="Z1021" s="20">
        <f t="shared" ca="1" si="435"/>
        <v>3.6581559993142904E-6</v>
      </c>
      <c r="AA1021" s="20">
        <f t="shared" ca="1" si="436"/>
        <v>12.413616865624983</v>
      </c>
      <c r="AB1021" s="31">
        <f t="shared" ca="1" si="437"/>
        <v>-0.32393594615696125</v>
      </c>
      <c r="AC1021" s="20">
        <f t="shared" ca="1" si="438"/>
        <v>403</v>
      </c>
      <c r="AD1021" s="20">
        <f t="shared" ca="1" si="439"/>
        <v>0.31995230524642287</v>
      </c>
      <c r="AE1021" s="20">
        <f t="shared" ca="1" si="440"/>
        <v>-0.46783217378150627</v>
      </c>
      <c r="AF1021" s="20">
        <f t="shared" ca="1" si="441"/>
        <v>-0.32393594615696125</v>
      </c>
      <c r="AG1021" s="20">
        <f t="shared" ca="1" si="429"/>
        <v>0.1365182231047371</v>
      </c>
      <c r="AH1021" s="45">
        <f t="shared" ca="1" si="442"/>
        <v>0.10493449721260568</v>
      </c>
      <c r="AJ1021" s="47">
        <f t="shared" si="430"/>
        <v>245</v>
      </c>
      <c r="AK1021" s="46">
        <v>1013</v>
      </c>
      <c r="AL1021" s="46">
        <f t="shared" si="427"/>
        <v>5.7205725292270269E-2</v>
      </c>
      <c r="AM1021" s="46">
        <f t="shared" si="428"/>
        <v>-5.559347488384165E-2</v>
      </c>
      <c r="AN1021" s="46">
        <f t="shared" ca="1" si="443"/>
        <v>-3.6154746675663978E-2</v>
      </c>
      <c r="AO1021" s="94">
        <f t="shared" ca="1" si="444"/>
        <v>-4.2838051115100965E-2</v>
      </c>
      <c r="AP1021" s="46">
        <f t="shared" ca="1" si="431"/>
        <v>-4.3615172657730829E-2</v>
      </c>
      <c r="AQ1021" s="47">
        <f t="shared" ca="1" si="432"/>
        <v>-5.1361002507587742E-3</v>
      </c>
      <c r="AR1021" s="90">
        <f t="shared" ca="1" si="433"/>
        <v>-5.0210671276170902E-3</v>
      </c>
      <c r="AT1021" s="67">
        <f t="shared" si="445"/>
        <v>-0.31818181818181818</v>
      </c>
      <c r="AU1021" s="56">
        <f t="shared" ca="1" si="446"/>
        <v>-6.0527195462480444E-4</v>
      </c>
      <c r="AV1021" s="57">
        <f t="shared" ca="1" si="447"/>
        <v>-8.0217184409208432E-6</v>
      </c>
    </row>
    <row r="1022" spans="2:48" x14ac:dyDescent="0.2">
      <c r="B1022" s="3">
        <v>39367</v>
      </c>
      <c r="C1022" s="4">
        <v>1561.8000489999999</v>
      </c>
      <c r="D1022" s="4">
        <v>912.38000499999998</v>
      </c>
      <c r="E1022" s="4">
        <v>841.169983</v>
      </c>
      <c r="F1022" s="4">
        <v>84.949996999999996</v>
      </c>
      <c r="G1022" s="4">
        <v>99.449996999999996</v>
      </c>
      <c r="I1022" s="77">
        <v>39367</v>
      </c>
      <c r="J1022" s="78">
        <f t="shared" si="420"/>
        <v>4.754224971761826E-3</v>
      </c>
      <c r="K1022" s="78">
        <f t="shared" si="421"/>
        <v>1.7677184850682039E-3</v>
      </c>
      <c r="L1022" s="78">
        <f t="shared" si="422"/>
        <v>7.4133549884633733E-3</v>
      </c>
      <c r="M1022" s="78">
        <f t="shared" si="423"/>
        <v>4.3744974137030993E-3</v>
      </c>
      <c r="N1022" s="79">
        <f t="shared" si="424"/>
        <v>-1.9068848043646296E-3</v>
      </c>
      <c r="P1022" s="74">
        <v>43847</v>
      </c>
      <c r="Q1022" s="75">
        <v>3.8621620690158509E-3</v>
      </c>
      <c r="R1022" s="75">
        <v>-2.2806016165511475E-3</v>
      </c>
      <c r="S1022" s="75">
        <v>-3.2722792923471095E-3</v>
      </c>
      <c r="T1022" s="75">
        <v>2.9927177709196495E-3</v>
      </c>
      <c r="U1022" s="76">
        <v>-1.1485863226718769E-3</v>
      </c>
      <c r="W1022" s="42">
        <f t="shared" si="425"/>
        <v>43844</v>
      </c>
      <c r="X1022" s="19">
        <f t="shared" ca="1" si="426"/>
        <v>8.8564340144739841E-4</v>
      </c>
      <c r="Y1022" s="46">
        <f t="shared" ca="1" si="434"/>
        <v>7.8436423452731774E-7</v>
      </c>
      <c r="Z1022" s="19">
        <f t="shared" ca="1" si="435"/>
        <v>3.1261553957175427E-6</v>
      </c>
      <c r="AA1022" s="46">
        <f t="shared" ca="1" si="436"/>
        <v>12.424802827241955</v>
      </c>
      <c r="AB1022" s="47">
        <f t="shared" ca="1" si="437"/>
        <v>0.50090297387457183</v>
      </c>
      <c r="AC1022" s="46">
        <f t="shared" ca="1" si="438"/>
        <v>880</v>
      </c>
      <c r="AD1022" s="46">
        <f t="shared" ca="1" si="439"/>
        <v>0.69912559618441972</v>
      </c>
      <c r="AE1022" s="46">
        <f t="shared" ca="1" si="440"/>
        <v>0.521887290905095</v>
      </c>
      <c r="AF1022" s="46">
        <f t="shared" ca="1" si="441"/>
        <v>0.50090297387457183</v>
      </c>
      <c r="AG1022" s="46">
        <f t="shared" ca="1" si="429"/>
        <v>0.20734835356226966</v>
      </c>
      <c r="AH1022" s="48">
        <f t="shared" ca="1" si="442"/>
        <v>0.25090378923639001</v>
      </c>
      <c r="AJ1022" s="31">
        <f t="shared" si="430"/>
        <v>244</v>
      </c>
      <c r="AK1022" s="20">
        <v>1014</v>
      </c>
      <c r="AL1022" s="20">
        <f t="shared" si="427"/>
        <v>5.7205725292270269E-2</v>
      </c>
      <c r="AM1022" s="20">
        <f t="shared" si="428"/>
        <v>-5.559347488384165E-2</v>
      </c>
      <c r="AN1022" s="20">
        <f t="shared" ca="1" si="443"/>
        <v>5.4216672948259714E-2</v>
      </c>
      <c r="AO1022" s="20">
        <f t="shared" ca="1" si="444"/>
        <v>-1.7219061924563038E-2</v>
      </c>
      <c r="AP1022" s="20">
        <f t="shared" ca="1" si="431"/>
        <v>0.1187737463849057</v>
      </c>
      <c r="AQ1022" s="31">
        <f t="shared" ca="1" si="432"/>
        <v>-1.0751041170753598E-2</v>
      </c>
      <c r="AR1022" s="89">
        <f t="shared" ca="1" si="433"/>
        <v>-7.8320182432218676E-3</v>
      </c>
      <c r="AT1022" s="64">
        <f t="shared" si="445"/>
        <v>-0.31606217616580312</v>
      </c>
      <c r="AU1022" s="65">
        <f t="shared" ca="1" si="446"/>
        <v>-4.4587532261588601E-3</v>
      </c>
      <c r="AV1022" s="66">
        <f t="shared" ca="1" si="447"/>
        <v>-1.9387415002548029E-5</v>
      </c>
    </row>
    <row r="1023" spans="2:48" x14ac:dyDescent="0.2">
      <c r="B1023" s="3">
        <v>39370</v>
      </c>
      <c r="C1023" s="4">
        <v>1548.709961</v>
      </c>
      <c r="D1023" s="4">
        <v>905.78002900000001</v>
      </c>
      <c r="E1023" s="4">
        <v>829.35998500000005</v>
      </c>
      <c r="F1023" s="4">
        <v>84.260002</v>
      </c>
      <c r="G1023" s="4">
        <v>99.480002999999996</v>
      </c>
      <c r="I1023" s="74">
        <v>39370</v>
      </c>
      <c r="J1023" s="75">
        <f t="shared" si="420"/>
        <v>-8.3814109292552116E-3</v>
      </c>
      <c r="K1023" s="75">
        <f t="shared" si="421"/>
        <v>-7.2338016657872393E-3</v>
      </c>
      <c r="L1023" s="75">
        <f t="shared" si="422"/>
        <v>-1.4039966045721285E-2</v>
      </c>
      <c r="M1023" s="75">
        <f t="shared" si="423"/>
        <v>-8.1223663845449712E-3</v>
      </c>
      <c r="N1023" s="76">
        <f t="shared" si="424"/>
        <v>3.0171946611521971E-4</v>
      </c>
      <c r="P1023" s="77">
        <v>43851</v>
      </c>
      <c r="Q1023" s="78">
        <v>-2.6519776099730831E-3</v>
      </c>
      <c r="R1023" s="78">
        <v>-6.0223410106679523E-3</v>
      </c>
      <c r="S1023" s="78">
        <v>-8.0840594942099657E-3</v>
      </c>
      <c r="T1023" s="78">
        <v>-7.9567636241872786E-3</v>
      </c>
      <c r="U1023" s="79">
        <v>2.8306058514655074E-3</v>
      </c>
      <c r="W1023" s="44">
        <f t="shared" si="425"/>
        <v>43845</v>
      </c>
      <c r="X1023" s="20">
        <f t="shared" ca="1" si="426"/>
        <v>1.5042739314349075E-3</v>
      </c>
      <c r="Y1023" s="20">
        <f t="shared" ca="1" si="434"/>
        <v>2.2628400607946327E-6</v>
      </c>
      <c r="Z1023" s="20">
        <f t="shared" ca="1" si="435"/>
        <v>2.8377588812505223E-6</v>
      </c>
      <c r="AA1023" s="20">
        <f t="shared" ca="1" si="436"/>
        <v>11.975092021919099</v>
      </c>
      <c r="AB1023" s="31">
        <f t="shared" ca="1" si="437"/>
        <v>0.89297475984283714</v>
      </c>
      <c r="AC1023" s="20">
        <f t="shared" ca="1" si="438"/>
        <v>1059</v>
      </c>
      <c r="AD1023" s="20">
        <f t="shared" ca="1" si="439"/>
        <v>0.84141494435612085</v>
      </c>
      <c r="AE1023" s="20">
        <f t="shared" ca="1" si="440"/>
        <v>1.0002901527583918</v>
      </c>
      <c r="AF1023" s="20">
        <f t="shared" ca="1" si="441"/>
        <v>0.89297475984283714</v>
      </c>
      <c r="AG1023" s="20">
        <f t="shared" ca="1" si="429"/>
        <v>0.71813248797767004</v>
      </c>
      <c r="AH1023" s="45">
        <f t="shared" ca="1" si="442"/>
        <v>0.79740392171637264</v>
      </c>
      <c r="AJ1023" s="47">
        <f t="shared" si="430"/>
        <v>243</v>
      </c>
      <c r="AK1023" s="46">
        <v>1015</v>
      </c>
      <c r="AL1023" s="46">
        <f t="shared" si="427"/>
        <v>5.7205725292270269E-2</v>
      </c>
      <c r="AM1023" s="46">
        <f t="shared" si="428"/>
        <v>-5.559347488384165E-2</v>
      </c>
      <c r="AN1023" s="46">
        <f t="shared" ca="1" si="443"/>
        <v>0.14267080427540818</v>
      </c>
      <c r="AO1023" s="94">
        <f t="shared" ca="1" si="444"/>
        <v>7.1445471826168921E-2</v>
      </c>
      <c r="AP1023" s="46">
        <f t="shared" ca="1" si="431"/>
        <v>8.0739601200238029E-2</v>
      </c>
      <c r="AQ1023" s="47">
        <f t="shared" ca="1" si="432"/>
        <v>4.3713143886040196E-2</v>
      </c>
      <c r="AR1023" s="90">
        <f t="shared" ca="1" si="433"/>
        <v>3.446496125766E-2</v>
      </c>
      <c r="AT1023" s="67">
        <f t="shared" si="445"/>
        <v>-0.31395348837209303</v>
      </c>
      <c r="AU1023" s="56">
        <f t="shared" ca="1" si="446"/>
        <v>-2.0466261215498129E-3</v>
      </c>
      <c r="AV1023" s="57">
        <f t="shared" ca="1" si="447"/>
        <v>-3.7292448803818751E-4</v>
      </c>
    </row>
    <row r="1024" spans="2:48" x14ac:dyDescent="0.2">
      <c r="B1024" s="3">
        <v>39371</v>
      </c>
      <c r="C1024" s="4">
        <v>1538.530029</v>
      </c>
      <c r="D1024" s="4">
        <v>898.080017</v>
      </c>
      <c r="E1024" s="4">
        <v>823.34997599999997</v>
      </c>
      <c r="F1024" s="4">
        <v>82.959998999999996</v>
      </c>
      <c r="G1024" s="4">
        <v>99.639999000000003</v>
      </c>
      <c r="I1024" s="77">
        <v>39371</v>
      </c>
      <c r="J1024" s="78">
        <f t="shared" si="420"/>
        <v>-6.5731688026509751E-3</v>
      </c>
      <c r="K1024" s="78">
        <f t="shared" si="421"/>
        <v>-8.5009734742120431E-3</v>
      </c>
      <c r="L1024" s="78">
        <f t="shared" si="422"/>
        <v>-7.2465625406319565E-3</v>
      </c>
      <c r="M1024" s="78">
        <f t="shared" si="423"/>
        <v>-1.5428471031842651E-2</v>
      </c>
      <c r="N1024" s="79">
        <f t="shared" si="424"/>
        <v>1.6083232325596803E-3</v>
      </c>
      <c r="P1024" s="74">
        <v>43852</v>
      </c>
      <c r="Q1024" s="75">
        <v>2.890760899442764E-4</v>
      </c>
      <c r="R1024" s="75">
        <v>-1.9679586610313142E-4</v>
      </c>
      <c r="S1024" s="75">
        <v>-8.5418054421951251E-4</v>
      </c>
      <c r="T1024" s="75">
        <v>2.0051417931825138E-3</v>
      </c>
      <c r="U1024" s="76">
        <v>5.2921406379436938E-4</v>
      </c>
      <c r="W1024" s="42">
        <f t="shared" si="425"/>
        <v>43846</v>
      </c>
      <c r="X1024" s="19">
        <f t="shared" ca="1" si="426"/>
        <v>0</v>
      </c>
      <c r="Y1024" s="46">
        <f t="shared" ca="1" si="434"/>
        <v>0</v>
      </c>
      <c r="Z1024" s="19">
        <f t="shared" ca="1" si="435"/>
        <v>3.0109366256580218E-6</v>
      </c>
      <c r="AA1024" s="46">
        <f t="shared" ca="1" si="436"/>
        <v>12.713259356292285</v>
      </c>
      <c r="AB1024" s="47">
        <f t="shared" ca="1" si="437"/>
        <v>0</v>
      </c>
      <c r="AC1024" s="46">
        <f t="shared" ca="1" si="438"/>
        <v>563</v>
      </c>
      <c r="AD1024" s="46">
        <f t="shared" ca="1" si="439"/>
        <v>0.44713831478537364</v>
      </c>
      <c r="AE1024" s="46">
        <f t="shared" ca="1" si="440"/>
        <v>-0.13289473659553155</v>
      </c>
      <c r="AF1024" s="46">
        <f t="shared" ca="1" si="441"/>
        <v>0</v>
      </c>
      <c r="AG1024" s="46">
        <f t="shared" ca="1" si="429"/>
        <v>2.0746001655301102E-3</v>
      </c>
      <c r="AH1024" s="48">
        <f t="shared" ca="1" si="442"/>
        <v>0</v>
      </c>
      <c r="AJ1024" s="31">
        <f t="shared" si="430"/>
        <v>242</v>
      </c>
      <c r="AK1024" s="20">
        <v>1016</v>
      </c>
      <c r="AL1024" s="20">
        <f t="shared" si="427"/>
        <v>5.7205725292270269E-2</v>
      </c>
      <c r="AM1024" s="20">
        <f t="shared" si="428"/>
        <v>-5.559347488384165E-2</v>
      </c>
      <c r="AN1024" s="20">
        <f t="shared" ca="1" si="443"/>
        <v>-2.1153275667268379E-2</v>
      </c>
      <c r="AO1024" s="20">
        <f t="shared" ca="1" si="444"/>
        <v>-3.2167769712268326E-2</v>
      </c>
      <c r="AP1024" s="20">
        <f t="shared" ca="1" si="431"/>
        <v>4.4799082356096857E-2</v>
      </c>
      <c r="AQ1024" s="31">
        <f t="shared" ca="1" si="432"/>
        <v>4.1725514620072256E-2</v>
      </c>
      <c r="AR1024" s="89">
        <f t="shared" ca="1" si="433"/>
        <v>4.9071199299685599E-2</v>
      </c>
      <c r="AT1024" s="64">
        <f t="shared" si="445"/>
        <v>-0.31185567010309279</v>
      </c>
      <c r="AU1024" s="65">
        <f t="shared" ca="1" si="446"/>
        <v>-6.2588116333440775E-4</v>
      </c>
      <c r="AV1024" s="66">
        <f t="shared" ca="1" si="447"/>
        <v>-7.5094302754083811E-4</v>
      </c>
    </row>
    <row r="1025" spans="2:48" x14ac:dyDescent="0.2">
      <c r="B1025" s="3">
        <v>39372</v>
      </c>
      <c r="C1025" s="4">
        <v>1541.23999</v>
      </c>
      <c r="D1025" s="4">
        <v>898.34002699999996</v>
      </c>
      <c r="E1025" s="4">
        <v>824.89001499999995</v>
      </c>
      <c r="F1025" s="4">
        <v>83.839995999999999</v>
      </c>
      <c r="G1025" s="4">
        <v>99.980002999999996</v>
      </c>
      <c r="I1025" s="74">
        <v>39372</v>
      </c>
      <c r="J1025" s="75">
        <f t="shared" si="420"/>
        <v>1.7613962346652522E-3</v>
      </c>
      <c r="K1025" s="75">
        <f t="shared" si="421"/>
        <v>2.8951763214654142E-4</v>
      </c>
      <c r="L1025" s="75">
        <f t="shared" si="422"/>
        <v>1.8704549036143762E-3</v>
      </c>
      <c r="M1025" s="75">
        <f t="shared" si="423"/>
        <v>1.0607485663060376E-2</v>
      </c>
      <c r="N1025" s="76">
        <f t="shared" si="424"/>
        <v>3.41232440197027E-3</v>
      </c>
      <c r="P1025" s="77">
        <v>43853</v>
      </c>
      <c r="Q1025" s="78">
        <v>1.1409765936629724E-3</v>
      </c>
      <c r="R1025" s="78">
        <v>2.0840553552037592E-3</v>
      </c>
      <c r="S1025" s="78">
        <v>3.2654323209522964E-4</v>
      </c>
      <c r="T1025" s="78">
        <v>-2.429931424098399E-3</v>
      </c>
      <c r="U1025" s="79">
        <v>1.3224191131092869E-3</v>
      </c>
      <c r="W1025" s="44">
        <f t="shared" si="425"/>
        <v>43847</v>
      </c>
      <c r="X1025" s="20">
        <f t="shared" ca="1" si="426"/>
        <v>-1.1485863226718769E-3</v>
      </c>
      <c r="Y1025" s="20">
        <f t="shared" ca="1" si="434"/>
        <v>1.319250540628905E-6</v>
      </c>
      <c r="Z1025" s="20">
        <f t="shared" ca="1" si="435"/>
        <v>2.5477339376858493E-6</v>
      </c>
      <c r="AA1025" s="20">
        <f t="shared" ca="1" si="436"/>
        <v>12.362492936804614</v>
      </c>
      <c r="AB1025" s="31">
        <f t="shared" ca="1" si="437"/>
        <v>-0.71959246032903668</v>
      </c>
      <c r="AC1025" s="20">
        <f t="shared" ca="1" si="438"/>
        <v>230</v>
      </c>
      <c r="AD1025" s="20">
        <f t="shared" ca="1" si="439"/>
        <v>0.18243243243243243</v>
      </c>
      <c r="AE1025" s="20">
        <f t="shared" ca="1" si="440"/>
        <v>-0.90613412537292415</v>
      </c>
      <c r="AF1025" s="20">
        <f t="shared" ca="1" si="441"/>
        <v>-0.71959246032903668</v>
      </c>
      <c r="AG1025" s="20">
        <f t="shared" ca="1" si="429"/>
        <v>0.5854395857346183</v>
      </c>
      <c r="AH1025" s="45">
        <f t="shared" ca="1" si="442"/>
        <v>0.51781330896239619</v>
      </c>
      <c r="AJ1025" s="47">
        <f t="shared" si="430"/>
        <v>241</v>
      </c>
      <c r="AK1025" s="46">
        <v>1017</v>
      </c>
      <c r="AL1025" s="46">
        <f t="shared" si="427"/>
        <v>5.7205725292270269E-2</v>
      </c>
      <c r="AM1025" s="46">
        <f t="shared" si="428"/>
        <v>-5.559347488384165E-2</v>
      </c>
      <c r="AN1025" s="46">
        <f t="shared" ca="1" si="443"/>
        <v>-1.1926163260966367E-2</v>
      </c>
      <c r="AO1025" s="94">
        <f t="shared" ca="1" si="444"/>
        <v>-1.8137954711148509E-2</v>
      </c>
      <c r="AP1025" s="46">
        <f t="shared" ca="1" si="431"/>
        <v>3.3171177049273956E-2</v>
      </c>
      <c r="AQ1025" s="47">
        <f t="shared" ca="1" si="432"/>
        <v>-3.8172211419198097E-2</v>
      </c>
      <c r="AR1025" s="90">
        <f t="shared" ca="1" si="433"/>
        <v>-4.1242217830853925E-2</v>
      </c>
      <c r="AT1025" s="67">
        <f t="shared" si="445"/>
        <v>-0.30976863753213368</v>
      </c>
      <c r="AU1025" s="56">
        <f t="shared" ca="1" si="446"/>
        <v>-3.4084679155149266E-4</v>
      </c>
      <c r="AV1025" s="57">
        <f t="shared" ca="1" si="447"/>
        <v>-5.2689183562652049E-4</v>
      </c>
    </row>
    <row r="1026" spans="2:48" x14ac:dyDescent="0.2">
      <c r="B1026" s="3">
        <v>39373</v>
      </c>
      <c r="C1026" s="4">
        <v>1540.079956</v>
      </c>
      <c r="D1026" s="4">
        <v>900.45001200000002</v>
      </c>
      <c r="E1026" s="4">
        <v>825.03002900000001</v>
      </c>
      <c r="F1026" s="4">
        <v>84.040001000000004</v>
      </c>
      <c r="G1026" s="4">
        <v>100.269997</v>
      </c>
      <c r="I1026" s="77">
        <v>39373</v>
      </c>
      <c r="J1026" s="78">
        <f t="shared" si="420"/>
        <v>-7.5266279588294101E-4</v>
      </c>
      <c r="K1026" s="78">
        <f t="shared" si="421"/>
        <v>2.3487598643982628E-3</v>
      </c>
      <c r="L1026" s="78">
        <f t="shared" si="422"/>
        <v>1.6973656785027844E-4</v>
      </c>
      <c r="M1026" s="78">
        <f t="shared" si="423"/>
        <v>2.3855559344254313E-3</v>
      </c>
      <c r="N1026" s="79">
        <f t="shared" si="424"/>
        <v>2.9005200169878692E-3</v>
      </c>
      <c r="P1026" s="74">
        <v>43854</v>
      </c>
      <c r="Q1026" s="75">
        <v>-9.0421608663121527E-3</v>
      </c>
      <c r="R1026" s="75">
        <v>-1.0403287181146859E-2</v>
      </c>
      <c r="S1026" s="75">
        <v>-1.3519225324958098E-2</v>
      </c>
      <c r="T1026" s="75">
        <v>-4.2986530405695767E-3</v>
      </c>
      <c r="U1026" s="76">
        <v>1.8489082259393736E-3</v>
      </c>
      <c r="W1026" s="42">
        <f t="shared" si="425"/>
        <v>43851</v>
      </c>
      <c r="X1026" s="19">
        <f t="shared" ca="1" si="426"/>
        <v>2.8306058514655074E-3</v>
      </c>
      <c r="Y1026" s="46">
        <f t="shared" ca="1" si="434"/>
        <v>8.0123294863507707E-6</v>
      </c>
      <c r="Z1026" s="19">
        <f t="shared" ca="1" si="435"/>
        <v>2.5501758851097156E-6</v>
      </c>
      <c r="AA1026" s="46">
        <f t="shared" ca="1" si="436"/>
        <v>9.7374749412772879</v>
      </c>
      <c r="AB1026" s="47">
        <f t="shared" ca="1" si="437"/>
        <v>1.7725330138935231</v>
      </c>
      <c r="AC1026" s="46">
        <f t="shared" ca="1" si="438"/>
        <v>1222</v>
      </c>
      <c r="AD1026" s="46">
        <f t="shared" ca="1" si="439"/>
        <v>0.97098569157392689</v>
      </c>
      <c r="AE1026" s="46">
        <f t="shared" ca="1" si="440"/>
        <v>1.8954816778132448</v>
      </c>
      <c r="AF1026" s="46">
        <f t="shared" ca="1" si="441"/>
        <v>1.7725330138935231</v>
      </c>
      <c r="AG1026" s="46">
        <f t="shared" ca="1" si="429"/>
        <v>2.982478001779211</v>
      </c>
      <c r="AH1026" s="48">
        <f t="shared" ca="1" si="442"/>
        <v>3.1418732853424571</v>
      </c>
      <c r="AJ1026" s="31">
        <f t="shared" si="430"/>
        <v>240</v>
      </c>
      <c r="AK1026" s="20">
        <v>1018</v>
      </c>
      <c r="AL1026" s="20">
        <f t="shared" si="427"/>
        <v>5.7205725292270269E-2</v>
      </c>
      <c r="AM1026" s="20">
        <f t="shared" si="428"/>
        <v>-5.559347488384165E-2</v>
      </c>
      <c r="AN1026" s="20">
        <f t="shared" ca="1" si="443"/>
        <v>4.9791329328662731E-2</v>
      </c>
      <c r="AO1026" s="20">
        <f t="shared" ca="1" si="444"/>
        <v>1.8219076249629738E-2</v>
      </c>
      <c r="AP1026" s="20">
        <f t="shared" ca="1" si="431"/>
        <v>7.7561661326256984E-2</v>
      </c>
      <c r="AQ1026" s="31">
        <f t="shared" ca="1" si="432"/>
        <v>-3.8942900541193301E-2</v>
      </c>
      <c r="AR1026" s="89">
        <f t="shared" ca="1" si="433"/>
        <v>-4.0708892722604584E-2</v>
      </c>
      <c r="AT1026" s="64">
        <f t="shared" si="445"/>
        <v>-0.30769230769230771</v>
      </c>
      <c r="AU1026" s="65">
        <f t="shared" ca="1" si="446"/>
        <v>-1.8510188639043043E-3</v>
      </c>
      <c r="AV1026" s="66">
        <f t="shared" ca="1" si="447"/>
        <v>-5.0991198360016263E-4</v>
      </c>
    </row>
    <row r="1027" spans="2:48" x14ac:dyDescent="0.2">
      <c r="B1027" s="3">
        <v>39374</v>
      </c>
      <c r="C1027" s="4">
        <v>1500.630005</v>
      </c>
      <c r="D1027" s="4">
        <v>879.07000700000003</v>
      </c>
      <c r="E1027" s="4">
        <v>798.78997800000002</v>
      </c>
      <c r="F1027" s="4">
        <v>82.190002000000007</v>
      </c>
      <c r="G1027" s="4">
        <v>100.730003</v>
      </c>
      <c r="I1027" s="74">
        <v>39374</v>
      </c>
      <c r="J1027" s="75">
        <f t="shared" si="420"/>
        <v>-2.561552135413939E-2</v>
      </c>
      <c r="K1027" s="75">
        <f t="shared" si="421"/>
        <v>-2.3743688950053545E-2</v>
      </c>
      <c r="L1027" s="75">
        <f t="shared" si="422"/>
        <v>-3.1804964762076553E-2</v>
      </c>
      <c r="M1027" s="75">
        <f t="shared" si="423"/>
        <v>-2.2013314826114731E-2</v>
      </c>
      <c r="N1027" s="76">
        <f t="shared" si="424"/>
        <v>4.5876734193977566E-3</v>
      </c>
      <c r="P1027" s="77">
        <v>43857</v>
      </c>
      <c r="Q1027" s="78">
        <v>-1.5730711690954722E-2</v>
      </c>
      <c r="R1027" s="78">
        <v>-1.4129691492002949E-2</v>
      </c>
      <c r="S1027" s="78">
        <v>-1.0882949542277007E-2</v>
      </c>
      <c r="T1027" s="78">
        <v>-2.0722334745210326E-2</v>
      </c>
      <c r="U1027" s="79">
        <v>3.0758238590752746E-3</v>
      </c>
      <c r="W1027" s="44">
        <f t="shared" si="425"/>
        <v>43852</v>
      </c>
      <c r="X1027" s="20">
        <f t="shared" ca="1" si="426"/>
        <v>5.2921406379436938E-4</v>
      </c>
      <c r="Y1027" s="20">
        <f t="shared" ca="1" si="434"/>
        <v>2.8006752531775087E-7</v>
      </c>
      <c r="Z1027" s="20">
        <f t="shared" ca="1" si="435"/>
        <v>4.3004663409747071E-6</v>
      </c>
      <c r="AA1027" s="20">
        <f t="shared" ca="1" si="436"/>
        <v>12.291662170011719</v>
      </c>
      <c r="AB1027" s="31">
        <f t="shared" ca="1" si="437"/>
        <v>0.25519584585960631</v>
      </c>
      <c r="AC1027" s="20">
        <f t="shared" ca="1" si="438"/>
        <v>743</v>
      </c>
      <c r="AD1027" s="20">
        <f t="shared" ca="1" si="439"/>
        <v>0.59022257551669322</v>
      </c>
      <c r="AE1027" s="20">
        <f t="shared" ca="1" si="440"/>
        <v>0.22811756011718767</v>
      </c>
      <c r="AF1027" s="20">
        <f t="shared" ca="1" si="441"/>
        <v>0.25519584585960631</v>
      </c>
      <c r="AG1027" s="20">
        <f t="shared" ca="1" si="429"/>
        <v>4.3952311966980268E-2</v>
      </c>
      <c r="AH1027" s="45">
        <f t="shared" ca="1" si="442"/>
        <v>6.5124919743999934E-2</v>
      </c>
      <c r="AJ1027" s="47">
        <f t="shared" si="430"/>
        <v>239</v>
      </c>
      <c r="AK1027" s="46">
        <v>1019</v>
      </c>
      <c r="AL1027" s="46">
        <f t="shared" si="427"/>
        <v>5.7205725292270269E-2</v>
      </c>
      <c r="AM1027" s="46">
        <f t="shared" si="428"/>
        <v>-5.559347488384165E-2</v>
      </c>
      <c r="AN1027" s="46">
        <f t="shared" ca="1" si="443"/>
        <v>8.6854544454741098E-2</v>
      </c>
      <c r="AO1027" s="94">
        <f t="shared" ca="1" si="444"/>
        <v>6.3765989272847393E-2</v>
      </c>
      <c r="AP1027" s="46">
        <f t="shared" ca="1" si="431"/>
        <v>0.10254146376625337</v>
      </c>
      <c r="AQ1027" s="47">
        <f t="shared" ca="1" si="432"/>
        <v>-2.388698075594697E-2</v>
      </c>
      <c r="AR1027" s="90">
        <f t="shared" ca="1" si="433"/>
        <v>-1.6919321568910722E-2</v>
      </c>
      <c r="AT1027" s="67">
        <f t="shared" si="445"/>
        <v>-0.30562659846547313</v>
      </c>
      <c r="AU1027" s="56">
        <f t="shared" ca="1" si="446"/>
        <v>-3.2135878236916604E-3</v>
      </c>
      <c r="AV1027" s="57">
        <f t="shared" ca="1" si="447"/>
        <v>-8.7489722151122255E-5</v>
      </c>
    </row>
    <row r="1028" spans="2:48" x14ac:dyDescent="0.2">
      <c r="B1028" s="3">
        <v>39377</v>
      </c>
      <c r="C1028" s="4">
        <v>1506.329956</v>
      </c>
      <c r="D1028" s="4">
        <v>884.82000700000003</v>
      </c>
      <c r="E1028" s="4">
        <v>810.080017</v>
      </c>
      <c r="F1028" s="4">
        <v>82.089995999999999</v>
      </c>
      <c r="G1028" s="4">
        <v>100.699997</v>
      </c>
      <c r="I1028" s="77">
        <v>39377</v>
      </c>
      <c r="J1028" s="78">
        <f t="shared" si="420"/>
        <v>3.7983720044302695E-3</v>
      </c>
      <c r="K1028" s="78">
        <f t="shared" si="421"/>
        <v>6.5410035084953137E-3</v>
      </c>
      <c r="L1028" s="78">
        <f t="shared" si="422"/>
        <v>1.4133926702820975E-2</v>
      </c>
      <c r="M1028" s="78">
        <f t="shared" si="423"/>
        <v>-1.2167660003221266E-3</v>
      </c>
      <c r="N1028" s="79">
        <f t="shared" si="424"/>
        <v>-2.9788542744310452E-4</v>
      </c>
      <c r="P1028" s="74">
        <v>43858</v>
      </c>
      <c r="Q1028" s="75">
        <v>1.0053584464402337E-2</v>
      </c>
      <c r="R1028" s="75">
        <v>1.0024662588699879E-2</v>
      </c>
      <c r="S1028" s="75">
        <v>8.618514159817443E-3</v>
      </c>
      <c r="T1028" s="75">
        <v>9.4048342657678217E-3</v>
      </c>
      <c r="U1028" s="76">
        <v>-8.760995345724452E-4</v>
      </c>
      <c r="W1028" s="42">
        <f t="shared" si="425"/>
        <v>43853</v>
      </c>
      <c r="X1028" s="19">
        <f t="shared" ca="1" si="426"/>
        <v>1.3224191131092869E-3</v>
      </c>
      <c r="Y1028" s="46">
        <f t="shared" ca="1" si="434"/>
        <v>1.7487923107167531E-6</v>
      </c>
      <c r="Z1028" s="19">
        <f t="shared" ca="1" si="435"/>
        <v>3.5735533682434485E-6</v>
      </c>
      <c r="AA1028" s="46">
        <f t="shared" ca="1" si="436"/>
        <v>12.05257941667589</v>
      </c>
      <c r="AB1028" s="47">
        <f t="shared" ca="1" si="437"/>
        <v>0.69955035506803831</v>
      </c>
      <c r="AC1028" s="46">
        <f t="shared" ca="1" si="438"/>
        <v>979</v>
      </c>
      <c r="AD1028" s="46">
        <f t="shared" ca="1" si="439"/>
        <v>0.77782193958664547</v>
      </c>
      <c r="AE1028" s="46">
        <f t="shared" ca="1" si="440"/>
        <v>0.76485797509088538</v>
      </c>
      <c r="AF1028" s="46">
        <f t="shared" ca="1" si="441"/>
        <v>0.69955035506803831</v>
      </c>
      <c r="AG1028" s="46">
        <f t="shared" ca="1" si="429"/>
        <v>0.42771936959412871</v>
      </c>
      <c r="AH1028" s="48">
        <f t="shared" ca="1" si="442"/>
        <v>0.48937069927581855</v>
      </c>
      <c r="AJ1028" s="31">
        <f t="shared" si="430"/>
        <v>238</v>
      </c>
      <c r="AK1028" s="20">
        <v>1020</v>
      </c>
      <c r="AL1028" s="20">
        <f t="shared" si="427"/>
        <v>5.7205725292270269E-2</v>
      </c>
      <c r="AM1028" s="20">
        <f t="shared" si="428"/>
        <v>-5.559347488384165E-2</v>
      </c>
      <c r="AN1028" s="20">
        <f t="shared" ca="1" si="443"/>
        <v>-2.6827903772940274E-2</v>
      </c>
      <c r="AO1028" s="20">
        <f t="shared" ca="1" si="444"/>
        <v>-2.4314118118716338E-2</v>
      </c>
      <c r="AP1028" s="20">
        <f t="shared" ca="1" si="431"/>
        <v>1.044375967692238E-2</v>
      </c>
      <c r="AQ1028" s="31">
        <f t="shared" ca="1" si="432"/>
        <v>-2.9048358125285317E-2</v>
      </c>
      <c r="AR1028" s="89">
        <f t="shared" ca="1" si="433"/>
        <v>-2.3388036335920983E-2</v>
      </c>
      <c r="AT1028" s="64">
        <f t="shared" si="445"/>
        <v>-0.30357142857142855</v>
      </c>
      <c r="AU1028" s="65">
        <f t="shared" ca="1" si="446"/>
        <v>-3.3111178128897627E-5</v>
      </c>
      <c r="AV1028" s="66">
        <f t="shared" ca="1" si="447"/>
        <v>-1.6605364539385933E-4</v>
      </c>
    </row>
    <row r="1029" spans="2:48" x14ac:dyDescent="0.2">
      <c r="B1029" s="3">
        <v>39378</v>
      </c>
      <c r="C1029" s="4">
        <v>1519.589966</v>
      </c>
      <c r="D1029" s="4">
        <v>890.94000200000005</v>
      </c>
      <c r="E1029" s="4">
        <v>818.53002900000001</v>
      </c>
      <c r="F1029" s="4">
        <v>83.25</v>
      </c>
      <c r="G1029" s="4">
        <v>100.66999800000001</v>
      </c>
      <c r="I1029" s="74">
        <v>39378</v>
      </c>
      <c r="J1029" s="75">
        <f t="shared" si="420"/>
        <v>8.8028588604925576E-3</v>
      </c>
      <c r="K1029" s="75">
        <f t="shared" si="421"/>
        <v>6.9166553102138623E-3</v>
      </c>
      <c r="L1029" s="75">
        <f t="shared" si="422"/>
        <v>1.0431083130890285E-2</v>
      </c>
      <c r="M1029" s="75">
        <f t="shared" si="423"/>
        <v>1.4130881429206071E-2</v>
      </c>
      <c r="N1029" s="76">
        <f t="shared" si="424"/>
        <v>-2.9790467620360953E-4</v>
      </c>
      <c r="P1029" s="77">
        <v>43859</v>
      </c>
      <c r="Q1029" s="78">
        <v>-8.6687422431466115E-4</v>
      </c>
      <c r="R1029" s="78">
        <v>-4.7266796764321717E-3</v>
      </c>
      <c r="S1029" s="78">
        <v>-5.4815370326351765E-3</v>
      </c>
      <c r="T1029" s="78">
        <v>1.4550880344987204E-4</v>
      </c>
      <c r="U1029" s="79">
        <v>2.2799193065598101E-3</v>
      </c>
      <c r="W1029" s="44">
        <f t="shared" si="425"/>
        <v>43854</v>
      </c>
      <c r="X1029" s="20">
        <f t="shared" ca="1" si="426"/>
        <v>1.8489082259393736E-3</v>
      </c>
      <c r="Y1029" s="20">
        <f t="shared" ca="1" si="434"/>
        <v>3.4184616279462817E-6</v>
      </c>
      <c r="Z1029" s="20">
        <f t="shared" ca="1" si="435"/>
        <v>3.4202246093977443E-6</v>
      </c>
      <c r="AA1029" s="20">
        <f t="shared" ca="1" si="436"/>
        <v>11.586319791583437</v>
      </c>
      <c r="AB1029" s="31">
        <f t="shared" ca="1" si="437"/>
        <v>0.99974223787952055</v>
      </c>
      <c r="AC1029" s="20">
        <f t="shared" ca="1" si="438"/>
        <v>1087</v>
      </c>
      <c r="AD1029" s="20">
        <f t="shared" ca="1" si="439"/>
        <v>0.86367249602543716</v>
      </c>
      <c r="AE1029" s="20">
        <f t="shared" ca="1" si="440"/>
        <v>1.0969688531463511</v>
      </c>
      <c r="AF1029" s="20">
        <f t="shared" ca="1" si="441"/>
        <v>0.99974223787952055</v>
      </c>
      <c r="AG1029" s="20">
        <f t="shared" ca="1" si="429"/>
        <v>0.91048706548841896</v>
      </c>
      <c r="AH1029" s="45">
        <f t="shared" ca="1" si="442"/>
        <v>0.99948454220035188</v>
      </c>
      <c r="AJ1029" s="47">
        <f t="shared" si="430"/>
        <v>237</v>
      </c>
      <c r="AK1029" s="46">
        <v>1021</v>
      </c>
      <c r="AL1029" s="46">
        <f t="shared" si="427"/>
        <v>5.7205725292270269E-2</v>
      </c>
      <c r="AM1029" s="46">
        <f t="shared" si="428"/>
        <v>-5.559347488384165E-2</v>
      </c>
      <c r="AN1029" s="46">
        <f t="shared" ca="1" si="443"/>
        <v>-1.5589641857459089E-2</v>
      </c>
      <c r="AO1029" s="94">
        <f t="shared" ca="1" si="444"/>
        <v>-2.819571847689812E-2</v>
      </c>
      <c r="AP1029" s="46">
        <f t="shared" ca="1" si="431"/>
        <v>2.8803825217713779E-2</v>
      </c>
      <c r="AQ1029" s="47">
        <f t="shared" ca="1" si="432"/>
        <v>0.1238552529478323</v>
      </c>
      <c r="AR1029" s="90">
        <f t="shared" ca="1" si="433"/>
        <v>0.11870736728669211</v>
      </c>
      <c r="AT1029" s="67">
        <f t="shared" si="445"/>
        <v>-0.30152671755725191</v>
      </c>
      <c r="AU1029" s="56">
        <f t="shared" ca="1" si="446"/>
        <v>-2.5016476117036538E-4</v>
      </c>
      <c r="AV1029" s="57">
        <f t="shared" ca="1" si="447"/>
        <v>-4.2489453618430231E-3</v>
      </c>
    </row>
    <row r="1030" spans="2:48" x14ac:dyDescent="0.2">
      <c r="B1030" s="3">
        <v>39379</v>
      </c>
      <c r="C1030" s="4">
        <v>1515.880005</v>
      </c>
      <c r="D1030" s="4">
        <v>889.04998799999998</v>
      </c>
      <c r="E1030" s="4">
        <v>810.84997599999997</v>
      </c>
      <c r="F1030" s="4">
        <v>83.07</v>
      </c>
      <c r="G1030" s="4">
        <v>101.110001</v>
      </c>
      <c r="I1030" s="77">
        <v>39379</v>
      </c>
      <c r="J1030" s="78">
        <f t="shared" si="420"/>
        <v>-2.4414224119719023E-3</v>
      </c>
      <c r="K1030" s="78">
        <f t="shared" si="421"/>
        <v>-2.1213706823774029E-3</v>
      </c>
      <c r="L1030" s="78">
        <f t="shared" si="422"/>
        <v>-9.3827382354961138E-3</v>
      </c>
      <c r="M1030" s="78">
        <f t="shared" si="423"/>
        <v>-2.1621621621622442E-3</v>
      </c>
      <c r="N1030" s="79">
        <f t="shared" si="424"/>
        <v>4.3707460886210619E-3</v>
      </c>
      <c r="P1030" s="74">
        <v>43860</v>
      </c>
      <c r="Q1030" s="75">
        <v>3.1343588645344699E-3</v>
      </c>
      <c r="R1030" s="75">
        <v>6.1564206026801498E-4</v>
      </c>
      <c r="S1030" s="75">
        <v>-6.0634725360113892E-4</v>
      </c>
      <c r="T1030" s="75">
        <v>-8.7333337147006153E-4</v>
      </c>
      <c r="U1030" s="76">
        <v>8.7445317039836984E-5</v>
      </c>
      <c r="W1030" s="42">
        <f t="shared" si="425"/>
        <v>43857</v>
      </c>
      <c r="X1030" s="19">
        <f t="shared" ca="1" si="426"/>
        <v>3.0758238590752746E-3</v>
      </c>
      <c r="Y1030" s="46">
        <f t="shared" ca="1" si="434"/>
        <v>9.4606924120567147E-6</v>
      </c>
      <c r="Z1030" s="19">
        <f t="shared" ca="1" si="435"/>
        <v>3.7431322393793928E-6</v>
      </c>
      <c r="AA1030" s="46">
        <f t="shared" ca="1" si="436"/>
        <v>9.9681076557065627</v>
      </c>
      <c r="AB1030" s="47">
        <f t="shared" ca="1" si="437"/>
        <v>1.5898050648353299</v>
      </c>
      <c r="AC1030" s="46">
        <f t="shared" ca="1" si="438"/>
        <v>1209</v>
      </c>
      <c r="AD1030" s="46">
        <f t="shared" ca="1" si="439"/>
        <v>0.96065182829888707</v>
      </c>
      <c r="AE1030" s="46">
        <f t="shared" ca="1" si="440"/>
        <v>1.7583007897128671</v>
      </c>
      <c r="AF1030" s="46">
        <f t="shared" ca="1" si="441"/>
        <v>1.5898050648353299</v>
      </c>
      <c r="AG1030" s="46">
        <f t="shared" ca="1" si="429"/>
        <v>2.3847305650691886</v>
      </c>
      <c r="AH1030" s="48">
        <f t="shared" ca="1" si="442"/>
        <v>2.5274801441760677</v>
      </c>
      <c r="AJ1030" s="31">
        <f t="shared" si="430"/>
        <v>236</v>
      </c>
      <c r="AK1030" s="20">
        <v>1022</v>
      </c>
      <c r="AL1030" s="20">
        <f t="shared" si="427"/>
        <v>5.7205725292270269E-2</v>
      </c>
      <c r="AM1030" s="20">
        <f t="shared" si="428"/>
        <v>-5.559347488384165E-2</v>
      </c>
      <c r="AN1030" s="20">
        <f t="shared" ca="1" si="443"/>
        <v>-0.10093436765205564</v>
      </c>
      <c r="AO1030" s="20">
        <f t="shared" ca="1" si="444"/>
        <v>6.673328423916167E-3</v>
      </c>
      <c r="AP1030" s="20">
        <f t="shared" ca="1" si="431"/>
        <v>3.5324818843553214E-2</v>
      </c>
      <c r="AQ1030" s="31">
        <f t="shared" ca="1" si="432"/>
        <v>-2.1886132261381135E-2</v>
      </c>
      <c r="AR1030" s="89">
        <f t="shared" ca="1" si="433"/>
        <v>-1.9367997475291956E-2</v>
      </c>
      <c r="AT1030" s="64">
        <f t="shared" si="445"/>
        <v>-0.29949238578680204</v>
      </c>
      <c r="AU1030" s="65">
        <f t="shared" ca="1" si="446"/>
        <v>-3.7371942514447356E-4</v>
      </c>
      <c r="AV1030" s="66">
        <f t="shared" ca="1" si="447"/>
        <v>-1.1234538195924883E-4</v>
      </c>
    </row>
    <row r="1031" spans="2:48" x14ac:dyDescent="0.2">
      <c r="B1031" s="3">
        <v>39380</v>
      </c>
      <c r="C1031" s="4">
        <v>1514.400024</v>
      </c>
      <c r="D1031" s="4">
        <v>884.830017</v>
      </c>
      <c r="E1031" s="4">
        <v>806.10998500000005</v>
      </c>
      <c r="F1031" s="4">
        <v>83.449996999999996</v>
      </c>
      <c r="G1031" s="4">
        <v>100.849998</v>
      </c>
      <c r="I1031" s="74">
        <v>39380</v>
      </c>
      <c r="J1031" s="75">
        <f t="shared" ref="J1031:J1094" si="448">(C1031-C1030)/C1030</f>
        <v>-9.7631804306301442E-4</v>
      </c>
      <c r="K1031" s="75">
        <f t="shared" ref="K1031:K1094" si="449">(D1031-D1030)/D1030</f>
        <v>-4.7466071165393085E-3</v>
      </c>
      <c r="L1031" s="75">
        <f t="shared" ref="L1031:L1094" si="450">(E1031-E1030)/E1030</f>
        <v>-5.8457065305505028E-3</v>
      </c>
      <c r="M1031" s="75">
        <f t="shared" ref="M1031:M1094" si="451">(F1031-F1030)/F1030</f>
        <v>4.5744191645600467E-3</v>
      </c>
      <c r="N1031" s="76">
        <f t="shared" ref="N1031:N1094" si="452">(G1031-G1030)/G1030</f>
        <v>-2.5714864744190592E-3</v>
      </c>
      <c r="P1031" s="77">
        <v>43861</v>
      </c>
      <c r="Q1031" s="78">
        <v>-1.7705820200054914E-2</v>
      </c>
      <c r="R1031" s="78">
        <v>-1.9873858415148153E-2</v>
      </c>
      <c r="S1031" s="78">
        <v>-2.0725335574762353E-2</v>
      </c>
      <c r="T1031" s="78">
        <v>-1.6899708870916602E-2</v>
      </c>
      <c r="U1031" s="79">
        <v>2.9744029914164426E-3</v>
      </c>
      <c r="W1031" s="44">
        <f t="shared" si="425"/>
        <v>43858</v>
      </c>
      <c r="X1031" s="20">
        <f t="shared" ca="1" si="426"/>
        <v>-8.760995345724452E-4</v>
      </c>
      <c r="Y1031" s="20">
        <f t="shared" ca="1" si="434"/>
        <v>7.6755039447805514E-7</v>
      </c>
      <c r="Z1031" s="20">
        <f t="shared" ca="1" si="435"/>
        <v>5.5601442048893772E-6</v>
      </c>
      <c r="AA1031" s="20">
        <f t="shared" ca="1" si="436"/>
        <v>11.961841462161138</v>
      </c>
      <c r="AB1031" s="31">
        <f t="shared" ca="1" si="437"/>
        <v>-0.37154414508345895</v>
      </c>
      <c r="AC1031" s="20">
        <f t="shared" ca="1" si="438"/>
        <v>375</v>
      </c>
      <c r="AD1031" s="20">
        <f t="shared" ca="1" si="439"/>
        <v>0.29769475357710651</v>
      </c>
      <c r="AE1031" s="20">
        <f t="shared" ca="1" si="440"/>
        <v>-0.53104224199342875</v>
      </c>
      <c r="AF1031" s="20">
        <f t="shared" ca="1" si="441"/>
        <v>-0.37154414508345895</v>
      </c>
      <c r="AG1031" s="20">
        <f t="shared" ca="1" si="429"/>
        <v>0.17396567307792626</v>
      </c>
      <c r="AH1031" s="45">
        <f t="shared" ca="1" si="442"/>
        <v>0.1380450517457984</v>
      </c>
      <c r="AJ1031" s="47">
        <f t="shared" si="430"/>
        <v>235</v>
      </c>
      <c r="AK1031" s="46">
        <v>1023</v>
      </c>
      <c r="AL1031" s="46">
        <f t="shared" si="427"/>
        <v>5.7205725292270269E-2</v>
      </c>
      <c r="AM1031" s="46">
        <f t="shared" si="428"/>
        <v>-5.559347488384165E-2</v>
      </c>
      <c r="AN1031" s="46">
        <f t="shared" ca="1" si="443"/>
        <v>-1.1477624005437833E-3</v>
      </c>
      <c r="AO1031" s="94">
        <f t="shared" ca="1" si="444"/>
        <v>-1.2641360441966867E-2</v>
      </c>
      <c r="AP1031" s="46">
        <f t="shared" ca="1" si="431"/>
        <v>5.2988182976100404E-2</v>
      </c>
      <c r="AQ1031" s="47">
        <f t="shared" ca="1" si="432"/>
        <v>-4.5282728299908002E-2</v>
      </c>
      <c r="AR1031" s="90">
        <f t="shared" ca="1" si="433"/>
        <v>-3.9733767113780925E-2</v>
      </c>
      <c r="AT1031" s="67">
        <f t="shared" si="445"/>
        <v>-0.29746835443037972</v>
      </c>
      <c r="AU1031" s="56">
        <f t="shared" ca="1" si="446"/>
        <v>-8.3521603892473882E-4</v>
      </c>
      <c r="AV1031" s="57">
        <f t="shared" ca="1" si="447"/>
        <v>-4.6963478294590117E-4</v>
      </c>
    </row>
    <row r="1032" spans="2:48" x14ac:dyDescent="0.2">
      <c r="B1032" s="3">
        <v>39381</v>
      </c>
      <c r="C1032" s="4">
        <v>1535.280029</v>
      </c>
      <c r="D1032" s="4">
        <v>895.28997800000002</v>
      </c>
      <c r="E1032" s="4">
        <v>821.39001499999995</v>
      </c>
      <c r="F1032" s="4">
        <v>84.959998999999996</v>
      </c>
      <c r="G1032" s="4">
        <v>100.760002</v>
      </c>
      <c r="I1032" s="77">
        <v>39381</v>
      </c>
      <c r="J1032" s="78">
        <f t="shared" si="448"/>
        <v>1.3787641751912692E-2</v>
      </c>
      <c r="K1032" s="78">
        <f t="shared" si="449"/>
        <v>1.1821435528898904E-2</v>
      </c>
      <c r="L1032" s="78">
        <f t="shared" si="450"/>
        <v>1.8955267003670593E-2</v>
      </c>
      <c r="M1032" s="78">
        <f t="shared" si="451"/>
        <v>1.8094692082493424E-2</v>
      </c>
      <c r="N1032" s="79">
        <f t="shared" si="452"/>
        <v>-8.9237483177738192E-4</v>
      </c>
      <c r="P1032" s="74">
        <v>43864</v>
      </c>
      <c r="Q1032" s="75">
        <v>7.2546137847255129E-3</v>
      </c>
      <c r="R1032" s="75">
        <v>1.0656537055748568E-2</v>
      </c>
      <c r="S1032" s="75">
        <v>1.1244874005026174E-2</v>
      </c>
      <c r="T1032" s="75">
        <v>2.3710135282597232E-3</v>
      </c>
      <c r="U1032" s="76">
        <v>-2.442206673489667E-3</v>
      </c>
      <c r="W1032" s="42">
        <f t="shared" ref="W1032:W1095" si="453">IF($P1029="","",$P1029)</f>
        <v>43859</v>
      </c>
      <c r="X1032" s="19">
        <f t="shared" ref="X1032:X1095" ca="1" si="454">OFFSET(Q1029,0,$X$1)</f>
        <v>2.2799193065598101E-3</v>
      </c>
      <c r="Y1032" s="46">
        <f t="shared" ca="1" si="434"/>
        <v>5.1980320444241651E-6</v>
      </c>
      <c r="Z1032" s="19">
        <f t="shared" ca="1" si="435"/>
        <v>4.6315041604350729E-6</v>
      </c>
      <c r="AA1032" s="46">
        <f t="shared" ca="1" si="436"/>
        <v>11.160308374424019</v>
      </c>
      <c r="AB1032" s="47">
        <f t="shared" ca="1" si="437"/>
        <v>1.059396288240452</v>
      </c>
      <c r="AC1032" s="46">
        <f t="shared" ca="1" si="438"/>
        <v>1107</v>
      </c>
      <c r="AD1032" s="46">
        <f t="shared" ca="1" si="439"/>
        <v>0.87957074721780604</v>
      </c>
      <c r="AE1032" s="46">
        <f t="shared" ca="1" si="440"/>
        <v>1.172843661496642</v>
      </c>
      <c r="AF1032" s="46">
        <f t="shared" ca="1" si="441"/>
        <v>1.059396288240452</v>
      </c>
      <c r="AG1032" s="46">
        <f t="shared" ca="1" si="429"/>
        <v>1.0278887998293793</v>
      </c>
      <c r="AH1032" s="48">
        <f t="shared" ca="1" si="442"/>
        <v>1.1223204955376471</v>
      </c>
      <c r="AJ1032" s="31">
        <f t="shared" si="430"/>
        <v>234</v>
      </c>
      <c r="AK1032" s="20">
        <v>1024</v>
      </c>
      <c r="AL1032" s="20">
        <f t="shared" ref="AL1032:AL1095" si="455">1/$AJ$8+2/SQRT($AJ$9)</f>
        <v>5.7205725292270269E-2</v>
      </c>
      <c r="AM1032" s="20">
        <f t="shared" ref="AM1032:AM1095" si="456">1/$AJ$8-2/SQRT($AJ$8)</f>
        <v>-5.559347488384165E-2</v>
      </c>
      <c r="AN1032" s="20">
        <f t="shared" ca="1" si="443"/>
        <v>5.7961529004366963E-2</v>
      </c>
      <c r="AO1032" s="20">
        <f t="shared" ca="1" si="444"/>
        <v>-4.382593061708398E-2</v>
      </c>
      <c r="AP1032" s="20">
        <f t="shared" ca="1" si="431"/>
        <v>9.9305474700952592E-2</v>
      </c>
      <c r="AQ1032" s="31">
        <f t="shared" ca="1" si="432"/>
        <v>4.9550603207545688E-2</v>
      </c>
      <c r="AR1032" s="89">
        <f t="shared" ca="1" si="433"/>
        <v>4.9647421602276726E-2</v>
      </c>
      <c r="AT1032" s="64">
        <f t="shared" si="445"/>
        <v>-0.29545454545454547</v>
      </c>
      <c r="AU1032" s="65">
        <f t="shared" ca="1" si="446"/>
        <v>-2.9136478402854537E-3</v>
      </c>
      <c r="AV1032" s="66">
        <f t="shared" ca="1" si="447"/>
        <v>-7.2825600301829052E-4</v>
      </c>
    </row>
    <row r="1033" spans="2:48" x14ac:dyDescent="0.2">
      <c r="B1033" s="3">
        <v>39384</v>
      </c>
      <c r="C1033" s="4">
        <v>1540.9799800000001</v>
      </c>
      <c r="D1033" s="4">
        <v>897.82000700000003</v>
      </c>
      <c r="E1033" s="4">
        <v>821.71997099999999</v>
      </c>
      <c r="F1033" s="4">
        <v>85.580001999999993</v>
      </c>
      <c r="G1033" s="4">
        <v>100.760002</v>
      </c>
      <c r="I1033" s="74">
        <v>39384</v>
      </c>
      <c r="J1033" s="75">
        <f t="shared" si="448"/>
        <v>3.7126458315964034E-3</v>
      </c>
      <c r="K1033" s="75">
        <f t="shared" si="449"/>
        <v>2.8259324488942431E-3</v>
      </c>
      <c r="L1033" s="75">
        <f t="shared" si="450"/>
        <v>4.01704420524321E-4</v>
      </c>
      <c r="M1033" s="75">
        <f t="shared" si="451"/>
        <v>7.2975871857060282E-3</v>
      </c>
      <c r="N1033" s="76">
        <f t="shared" si="452"/>
        <v>0</v>
      </c>
      <c r="P1033" s="77">
        <v>43865</v>
      </c>
      <c r="Q1033" s="78">
        <v>1.4980414158696486E-2</v>
      </c>
      <c r="R1033" s="78">
        <v>1.3353954777068695E-2</v>
      </c>
      <c r="S1033" s="78">
        <v>1.5047119909103355E-2</v>
      </c>
      <c r="T1033" s="78">
        <v>1.6706061749054733E-2</v>
      </c>
      <c r="U1033" s="79">
        <v>-3.3225932502598345E-3</v>
      </c>
      <c r="W1033" s="44">
        <f t="shared" si="453"/>
        <v>43860</v>
      </c>
      <c r="X1033" s="20">
        <f t="shared" ca="1" si="454"/>
        <v>8.7445317039836984E-5</v>
      </c>
      <c r="Y1033" s="20">
        <f t="shared" ca="1" si="434"/>
        <v>7.6466834721976049E-9</v>
      </c>
      <c r="Z1033" s="20">
        <f t="shared" ca="1" si="435"/>
        <v>5.1028705557420228E-6</v>
      </c>
      <c r="AA1033" s="20">
        <f t="shared" ca="1" si="436"/>
        <v>12.184208816249781</v>
      </c>
      <c r="AB1033" s="31">
        <f t="shared" ca="1" si="437"/>
        <v>3.8710544559433575E-2</v>
      </c>
      <c r="AC1033" s="20">
        <f t="shared" ca="1" si="438"/>
        <v>592</v>
      </c>
      <c r="AD1033" s="20">
        <f t="shared" ca="1" si="439"/>
        <v>0.47019077901430845</v>
      </c>
      <c r="AE1033" s="20">
        <f t="shared" ca="1" si="440"/>
        <v>-7.4790302077018783E-2</v>
      </c>
      <c r="AF1033" s="20">
        <f t="shared" ca="1" si="441"/>
        <v>3.8710544559433575E-2</v>
      </c>
      <c r="AG1033" s="20">
        <f t="shared" ref="AG1033:AG1096" ca="1" si="457">($AF1033-mr)^2</f>
        <v>4.6747773849156824E-5</v>
      </c>
      <c r="AH1033" s="45">
        <f t="shared" ca="1" si="442"/>
        <v>1.4985062600878926E-3</v>
      </c>
      <c r="AJ1033" s="47">
        <f t="shared" ref="AJ1033:AJ1096" si="458">COUNT($Q$6:$Q$1263)-$AK1033</f>
        <v>233</v>
      </c>
      <c r="AK1033" s="46">
        <v>1025</v>
      </c>
      <c r="AL1033" s="46">
        <f t="shared" si="455"/>
        <v>5.7205725292270269E-2</v>
      </c>
      <c r="AM1033" s="46">
        <f t="shared" si="456"/>
        <v>-5.559347488384165E-2</v>
      </c>
      <c r="AN1033" s="46">
        <f t="shared" ca="1" si="443"/>
        <v>8.4586252013737609E-2</v>
      </c>
      <c r="AO1033" s="94">
        <f t="shared" ca="1" si="444"/>
        <v>-2.6026201137372515E-2</v>
      </c>
      <c r="AP1033" s="46">
        <f t="shared" ref="AP1033:AP1096" ca="1" si="459">CORREL(OFFSET($AF$9,$AK$8,0,$AJ1033),OFFSET($AF$9,$AK1033,0,$AJ1033))</f>
        <v>6.9881578074369247E-2</v>
      </c>
      <c r="AQ1033" s="47">
        <f t="shared" ref="AQ1033:AQ1096" ca="1" si="460">CORREL(OFFSET($AG$9,$AK$8,0,$AJ1033),OFFSET($AG$9,$AK1033,0,$AJ1033))</f>
        <v>-5.8510354509510431E-3</v>
      </c>
      <c r="AR1033" s="90">
        <f t="shared" ref="AR1033:AR1096" ca="1" si="461">CORREL(OFFSET($AH$9,$AK$8,0,$AJ1033),OFFSET($AH$9,$AK1033,0,$AJ1033))</f>
        <v>-8.2592110132756972E-3</v>
      </c>
      <c r="AT1033" s="67">
        <f t="shared" si="445"/>
        <v>-0.29345088161209065</v>
      </c>
      <c r="AU1033" s="56">
        <f t="shared" ca="1" si="446"/>
        <v>-1.4330482925947734E-3</v>
      </c>
      <c r="AV1033" s="57">
        <f t="shared" ca="1" si="447"/>
        <v>-2.0017624696351128E-5</v>
      </c>
    </row>
    <row r="1034" spans="2:48" x14ac:dyDescent="0.2">
      <c r="B1034" s="3">
        <v>39385</v>
      </c>
      <c r="C1034" s="4">
        <v>1531.0200199999999</v>
      </c>
      <c r="D1034" s="4">
        <v>892.61999500000002</v>
      </c>
      <c r="E1034" s="4">
        <v>816.15002400000003</v>
      </c>
      <c r="F1034" s="4">
        <v>84.900002000000001</v>
      </c>
      <c r="G1034" s="4">
        <v>100.889999</v>
      </c>
      <c r="I1034" s="77">
        <v>39385</v>
      </c>
      <c r="J1034" s="78">
        <f t="shared" si="448"/>
        <v>-6.4633935088502167E-3</v>
      </c>
      <c r="K1034" s="78">
        <f t="shared" si="449"/>
        <v>-5.791820141517536E-3</v>
      </c>
      <c r="L1034" s="78">
        <f t="shared" si="450"/>
        <v>-6.7784004241999325E-3</v>
      </c>
      <c r="M1034" s="78">
        <f t="shared" si="451"/>
        <v>-7.9457815390094593E-3</v>
      </c>
      <c r="N1034" s="79">
        <f t="shared" si="452"/>
        <v>1.2901647223072011E-3</v>
      </c>
      <c r="P1034" s="74">
        <v>43866</v>
      </c>
      <c r="Q1034" s="75">
        <v>1.1250595741116313E-2</v>
      </c>
      <c r="R1034" s="75">
        <v>1.1976512908911352E-2</v>
      </c>
      <c r="S1034" s="75">
        <v>1.5180153972124648E-2</v>
      </c>
      <c r="T1034" s="75">
        <v>9.5972521272612993E-3</v>
      </c>
      <c r="U1034" s="76">
        <v>-1.4913413718983201E-3</v>
      </c>
      <c r="W1034" s="42">
        <f t="shared" si="453"/>
        <v>43861</v>
      </c>
      <c r="X1034" s="19">
        <f t="shared" ca="1" si="454"/>
        <v>2.9744029914164426E-3</v>
      </c>
      <c r="Y1034" s="46">
        <f t="shared" ref="Y1034:Y1097" ca="1" si="462">$X1034^2</f>
        <v>8.8470731553470824E-6</v>
      </c>
      <c r="Z1034" s="19">
        <f t="shared" ref="Z1034:Z1097" ca="1" si="463">o+a*Y1033+b*Z1033</f>
        <v>4.0951721931861893E-6</v>
      </c>
      <c r="AA1034" s="46">
        <f t="shared" ref="AA1034:AA1097" ca="1" si="464">-LN(Z1034)-Y1034/Z1034</f>
        <v>10.245335209521786</v>
      </c>
      <c r="AB1034" s="47">
        <f t="shared" ref="AB1034:AB1097" ca="1" si="465">X1034/SQRT(Z1034)</f>
        <v>1.4698185542451829</v>
      </c>
      <c r="AC1034" s="46">
        <f t="shared" ref="AC1034:AC1097" ca="1" si="466">_xlfn.RANK.EQ($AB1034,$AB$9:$AB$1266,1)</f>
        <v>1190</v>
      </c>
      <c r="AD1034" s="46">
        <f t="shared" ref="AD1034:AD1097" ca="1" si="467">($AC1034-0.5)/COUNT($AC$9:$AC$1266)</f>
        <v>0.94554848966613669</v>
      </c>
      <c r="AE1034" s="46">
        <f t="shared" ref="AE1034:AE1097" ca="1" si="468">_xlfn.NORM.S.INV($AD1034)</f>
        <v>1.6031432978078275</v>
      </c>
      <c r="AF1034" s="46">
        <f t="shared" ref="AF1034:AF1097" ca="1" si="469">$AB1034</f>
        <v>1.4698185542451829</v>
      </c>
      <c r="AG1034" s="46">
        <f t="shared" ca="1" si="457"/>
        <v>2.0285472414145995</v>
      </c>
      <c r="AH1034" s="48">
        <f t="shared" ref="AH1034:AH1097" ca="1" si="470">$Y1034/$Z1034</f>
        <v>2.1603665824033995</v>
      </c>
      <c r="AJ1034" s="31">
        <f t="shared" si="458"/>
        <v>232</v>
      </c>
      <c r="AK1034" s="20">
        <v>1026</v>
      </c>
      <c r="AL1034" s="20">
        <f t="shared" si="455"/>
        <v>5.7205725292270269E-2</v>
      </c>
      <c r="AM1034" s="20">
        <f t="shared" si="456"/>
        <v>-5.559347488384165E-2</v>
      </c>
      <c r="AN1034" s="20">
        <f t="shared" ref="AN1034:AN1097" ca="1" si="471">CORREL(OFFSET($X$9,$AK$8,0,$AJ1034),OFFSET($X$9,$AK1034,0,$AJ1034))</f>
        <v>-1.8093416777149852E-2</v>
      </c>
      <c r="AO1034" s="20">
        <f t="shared" ref="AO1034:AO1097" ca="1" si="472">CORREL(OFFSET($Y$9,$AK$8,0,$AJ1034),OFFSET($Y$9,$AK1034,0,$AJ1034))</f>
        <v>-1.3331534652852729E-2</v>
      </c>
      <c r="AP1034" s="20">
        <f t="shared" ca="1" si="459"/>
        <v>-5.2079738802256879E-2</v>
      </c>
      <c r="AQ1034" s="31">
        <f t="shared" ca="1" si="460"/>
        <v>2.4219058307990659E-2</v>
      </c>
      <c r="AR1034" s="89">
        <f t="shared" ca="1" si="461"/>
        <v>1.9008548153404841E-2</v>
      </c>
      <c r="AT1034" s="64">
        <f t="shared" ref="AT1034:AT1097" si="473">$AJ1034/($AJ1034-2-$AK1034)</f>
        <v>-0.29145728643216079</v>
      </c>
      <c r="AU1034" s="65">
        <f t="shared" ref="AU1034:AU1097" ca="1" si="474">AP1034^2*$AT1034</f>
        <v>-7.9051936299123337E-4</v>
      </c>
      <c r="AV1034" s="66">
        <f t="shared" ref="AV1034:AV1097" ca="1" si="475">$AR1034^2*$AT1034</f>
        <v>-1.0531077571968851E-4</v>
      </c>
    </row>
    <row r="1035" spans="2:48" x14ac:dyDescent="0.2">
      <c r="B1035" s="3">
        <v>39386</v>
      </c>
      <c r="C1035" s="4">
        <v>1549.380005</v>
      </c>
      <c r="D1035" s="4">
        <v>907.70001200000002</v>
      </c>
      <c r="E1035" s="4">
        <v>828.02002000000005</v>
      </c>
      <c r="F1035" s="4">
        <v>86.099997999999999</v>
      </c>
      <c r="G1035" s="4">
        <v>100.610001</v>
      </c>
      <c r="I1035" s="74">
        <v>39386</v>
      </c>
      <c r="J1035" s="75">
        <f t="shared" si="448"/>
        <v>1.1991995375736532E-2</v>
      </c>
      <c r="K1035" s="75">
        <f t="shared" si="449"/>
        <v>1.6894106209216161E-2</v>
      </c>
      <c r="L1035" s="75">
        <f t="shared" si="450"/>
        <v>1.4543889788576438E-2</v>
      </c>
      <c r="M1035" s="75">
        <f t="shared" si="451"/>
        <v>1.4134228171160688E-2</v>
      </c>
      <c r="N1035" s="76">
        <f t="shared" si="452"/>
        <v>-2.7752800354374687E-3</v>
      </c>
      <c r="P1035" s="77">
        <v>43867</v>
      </c>
      <c r="Q1035" s="78">
        <v>3.3256729099900213E-3</v>
      </c>
      <c r="R1035" s="78">
        <v>-5.1098516826882344E-3</v>
      </c>
      <c r="S1035" s="78">
        <v>-2.6517806336339377E-3</v>
      </c>
      <c r="T1035" s="78">
        <v>2.7366124153822575E-3</v>
      </c>
      <c r="U1035" s="79">
        <v>6.1499736425944405E-4</v>
      </c>
      <c r="W1035" s="44">
        <f t="shared" si="453"/>
        <v>43864</v>
      </c>
      <c r="X1035" s="20">
        <f t="shared" ca="1" si="454"/>
        <v>-2.442206673489667E-3</v>
      </c>
      <c r="Y1035" s="20">
        <f t="shared" ca="1" si="462"/>
        <v>5.9643734360374649E-6</v>
      </c>
      <c r="Z1035" s="20">
        <f t="shared" ca="1" si="463"/>
        <v>5.6599171806070735E-6</v>
      </c>
      <c r="AA1035" s="20">
        <f t="shared" ca="1" si="464"/>
        <v>11.028309653306971</v>
      </c>
      <c r="AB1035" s="31">
        <f t="shared" ca="1" si="465"/>
        <v>-1.0265435426472871</v>
      </c>
      <c r="AC1035" s="20">
        <f t="shared" ca="1" si="466"/>
        <v>139</v>
      </c>
      <c r="AD1035" s="20">
        <f t="shared" ca="1" si="467"/>
        <v>0.11009538950715421</v>
      </c>
      <c r="AE1035" s="20">
        <f t="shared" ca="1" si="468"/>
        <v>-1.2260209827495936</v>
      </c>
      <c r="AF1035" s="20">
        <f t="shared" ca="1" si="469"/>
        <v>-1.0265435426472871</v>
      </c>
      <c r="AG1035" s="20">
        <f t="shared" ca="1" si="457"/>
        <v>1.1493798018030748</v>
      </c>
      <c r="AH1035" s="45">
        <f t="shared" ca="1" si="470"/>
        <v>1.0537916449508429</v>
      </c>
      <c r="AJ1035" s="47">
        <f t="shared" si="458"/>
        <v>231</v>
      </c>
      <c r="AK1035" s="46">
        <v>1027</v>
      </c>
      <c r="AL1035" s="46">
        <f t="shared" si="455"/>
        <v>5.7205725292270269E-2</v>
      </c>
      <c r="AM1035" s="46">
        <f t="shared" si="456"/>
        <v>-5.559347488384165E-2</v>
      </c>
      <c r="AN1035" s="46">
        <f t="shared" ca="1" si="471"/>
        <v>-6.6987841796520189E-2</v>
      </c>
      <c r="AO1035" s="94">
        <f t="shared" ca="1" si="472"/>
        <v>-1.8572219222557036E-2</v>
      </c>
      <c r="AP1035" s="46">
        <f t="shared" ca="1" si="459"/>
        <v>-4.1961007785984075E-3</v>
      </c>
      <c r="AQ1035" s="47">
        <f t="shared" ca="1" si="460"/>
        <v>8.106748145200373E-4</v>
      </c>
      <c r="AR1035" s="90">
        <f t="shared" ca="1" si="461"/>
        <v>2.9555780391708059E-4</v>
      </c>
      <c r="AT1035" s="67">
        <f t="shared" si="473"/>
        <v>-0.28947368421052633</v>
      </c>
      <c r="AU1035" s="56">
        <f t="shared" ca="1" si="474"/>
        <v>-5.0968389259393626E-6</v>
      </c>
      <c r="AV1035" s="57">
        <f t="shared" ca="1" si="475"/>
        <v>-2.5286804474188473E-8</v>
      </c>
    </row>
    <row r="1036" spans="2:48" x14ac:dyDescent="0.2">
      <c r="B1036" s="3">
        <v>39387</v>
      </c>
      <c r="C1036" s="4">
        <v>1508.4399410000001</v>
      </c>
      <c r="D1036" s="4">
        <v>887.80999799999995</v>
      </c>
      <c r="E1036" s="4">
        <v>795.17999299999997</v>
      </c>
      <c r="F1036" s="4">
        <v>84.290001000000004</v>
      </c>
      <c r="G1036" s="4">
        <v>100.44000200000001</v>
      </c>
      <c r="I1036" s="77">
        <v>39387</v>
      </c>
      <c r="J1036" s="78">
        <f t="shared" si="448"/>
        <v>-2.6423513836426393E-2</v>
      </c>
      <c r="K1036" s="78">
        <f t="shared" si="449"/>
        <v>-2.1912541298941907E-2</v>
      </c>
      <c r="L1036" s="78">
        <f t="shared" si="450"/>
        <v>-3.9660909406514198E-2</v>
      </c>
      <c r="M1036" s="78">
        <f t="shared" si="451"/>
        <v>-2.1022033008641833E-2</v>
      </c>
      <c r="N1036" s="79">
        <f t="shared" si="452"/>
        <v>-1.6896829173074954E-3</v>
      </c>
      <c r="P1036" s="74">
        <v>43868</v>
      </c>
      <c r="Q1036" s="75">
        <v>-5.4008535657978822E-3</v>
      </c>
      <c r="R1036" s="75">
        <v>-9.8516650229011973E-3</v>
      </c>
      <c r="S1036" s="75">
        <v>-1.2328122566735891E-2</v>
      </c>
      <c r="T1036" s="75">
        <v>-9.4800915190997731E-3</v>
      </c>
      <c r="U1036" s="76">
        <v>2.8975502932438628E-3</v>
      </c>
      <c r="W1036" s="42">
        <f t="shared" si="453"/>
        <v>43865</v>
      </c>
      <c r="X1036" s="19">
        <f t="shared" ca="1" si="454"/>
        <v>-3.3225932502598345E-3</v>
      </c>
      <c r="Y1036" s="46">
        <f t="shared" ca="1" si="462"/>
        <v>1.1039625906672212E-5</v>
      </c>
      <c r="Z1036" s="19">
        <f t="shared" ca="1" si="463"/>
        <v>6.062820178225348E-6</v>
      </c>
      <c r="AA1036" s="46">
        <f t="shared" ca="1" si="464"/>
        <v>10.192462434065309</v>
      </c>
      <c r="AB1036" s="47">
        <f t="shared" ca="1" si="465"/>
        <v>-1.3493972936562331</v>
      </c>
      <c r="AC1036" s="46">
        <f t="shared" ca="1" si="466"/>
        <v>84</v>
      </c>
      <c r="AD1036" s="46">
        <f t="shared" ca="1" si="467"/>
        <v>6.6375198728139906E-2</v>
      </c>
      <c r="AE1036" s="46">
        <f t="shared" ca="1" si="468"/>
        <v>-1.5033438519659421</v>
      </c>
      <c r="AF1036" s="46">
        <f t="shared" ca="1" si="469"/>
        <v>-1.3493972936562331</v>
      </c>
      <c r="AG1036" s="46">
        <f t="shared" ca="1" si="457"/>
        <v>1.9458717555348761</v>
      </c>
      <c r="AH1036" s="48">
        <f t="shared" ca="1" si="470"/>
        <v>1.8208730561267659</v>
      </c>
      <c r="AJ1036" s="31">
        <f t="shared" si="458"/>
        <v>230</v>
      </c>
      <c r="AK1036" s="20">
        <v>1028</v>
      </c>
      <c r="AL1036" s="20">
        <f t="shared" si="455"/>
        <v>5.7205725292270269E-2</v>
      </c>
      <c r="AM1036" s="20">
        <f t="shared" si="456"/>
        <v>-5.559347488384165E-2</v>
      </c>
      <c r="AN1036" s="20">
        <f t="shared" ca="1" si="471"/>
        <v>1.5281147133008587E-2</v>
      </c>
      <c r="AO1036" s="20">
        <f t="shared" ca="1" si="472"/>
        <v>-7.9825671003734538E-3</v>
      </c>
      <c r="AP1036" s="20">
        <f t="shared" ca="1" si="459"/>
        <v>3.2585696496870696E-4</v>
      </c>
      <c r="AQ1036" s="31">
        <f t="shared" ca="1" si="460"/>
        <v>-3.6633811089460837E-2</v>
      </c>
      <c r="AR1036" s="89">
        <f t="shared" ca="1" si="461"/>
        <v>-3.4024895338074769E-2</v>
      </c>
      <c r="AT1036" s="64">
        <f t="shared" si="473"/>
        <v>-0.28749999999999998</v>
      </c>
      <c r="AU1036" s="65">
        <f t="shared" ca="1" si="474"/>
        <v>-3.0527543965352416E-8</v>
      </c>
      <c r="AV1036" s="66">
        <f t="shared" ca="1" si="475"/>
        <v>-3.3283688204549587E-4</v>
      </c>
    </row>
    <row r="1037" spans="2:48" x14ac:dyDescent="0.2">
      <c r="B1037" s="3">
        <v>39388</v>
      </c>
      <c r="C1037" s="4">
        <v>1509.650024</v>
      </c>
      <c r="D1037" s="4">
        <v>886.52002000000005</v>
      </c>
      <c r="E1037" s="4">
        <v>797.78002900000001</v>
      </c>
      <c r="F1037" s="4">
        <v>84.760002</v>
      </c>
      <c r="G1037" s="4">
        <v>100.550003</v>
      </c>
      <c r="I1037" s="74">
        <v>39388</v>
      </c>
      <c r="J1037" s="75">
        <f t="shared" si="448"/>
        <v>8.022082730040496E-4</v>
      </c>
      <c r="K1037" s="75">
        <f t="shared" si="449"/>
        <v>-1.4529888184475093E-3</v>
      </c>
      <c r="L1037" s="75">
        <f t="shared" si="450"/>
        <v>3.2697452437036425E-3</v>
      </c>
      <c r="M1037" s="75">
        <f t="shared" si="451"/>
        <v>5.5759994592952528E-3</v>
      </c>
      <c r="N1037" s="76">
        <f t="shared" si="452"/>
        <v>1.0951911370929374E-3</v>
      </c>
      <c r="P1037" s="77">
        <v>43871</v>
      </c>
      <c r="Q1037" s="78">
        <v>7.3263978188392066E-3</v>
      </c>
      <c r="R1037" s="78">
        <v>5.6312100346804705E-3</v>
      </c>
      <c r="S1037" s="78">
        <v>6.5729999211621044E-3</v>
      </c>
      <c r="T1037" s="78">
        <v>2.0301479412724917E-3</v>
      </c>
      <c r="U1037" s="79">
        <v>1.1381281637355531E-3</v>
      </c>
      <c r="W1037" s="44">
        <f t="shared" si="453"/>
        <v>43866</v>
      </c>
      <c r="X1037" s="20">
        <f t="shared" ca="1" si="454"/>
        <v>-1.4913413718983201E-3</v>
      </c>
      <c r="Y1037" s="20">
        <f t="shared" ca="1" si="462"/>
        <v>2.2240990875355635E-6</v>
      </c>
      <c r="Z1037" s="20">
        <f t="shared" ca="1" si="463"/>
        <v>7.6863181934762E-6</v>
      </c>
      <c r="AA1037" s="20">
        <f t="shared" ca="1" si="464"/>
        <v>11.486710481832747</v>
      </c>
      <c r="AB1037" s="31">
        <f t="shared" ca="1" si="465"/>
        <v>-0.53792024106425551</v>
      </c>
      <c r="AC1037" s="20">
        <f t="shared" ca="1" si="466"/>
        <v>302</v>
      </c>
      <c r="AD1037" s="20">
        <f t="shared" ca="1" si="467"/>
        <v>0.23966613672496026</v>
      </c>
      <c r="AE1037" s="20">
        <f t="shared" ca="1" si="468"/>
        <v>-0.70737692381475659</v>
      </c>
      <c r="AF1037" s="20">
        <f t="shared" ca="1" si="469"/>
        <v>-0.53792024106425551</v>
      </c>
      <c r="AG1037" s="20">
        <f t="shared" ca="1" si="457"/>
        <v>0.34043493035696432</v>
      </c>
      <c r="AH1037" s="45">
        <f t="shared" ca="1" si="470"/>
        <v>0.28935818574662681</v>
      </c>
      <c r="AJ1037" s="47">
        <f t="shared" si="458"/>
        <v>229</v>
      </c>
      <c r="AK1037" s="46">
        <v>1029</v>
      </c>
      <c r="AL1037" s="46">
        <f t="shared" si="455"/>
        <v>5.7205725292270269E-2</v>
      </c>
      <c r="AM1037" s="46">
        <f t="shared" si="456"/>
        <v>-5.559347488384165E-2</v>
      </c>
      <c r="AN1037" s="46">
        <f t="shared" ca="1" si="471"/>
        <v>5.8688870066672776E-2</v>
      </c>
      <c r="AO1037" s="94">
        <f t="shared" ca="1" si="472"/>
        <v>-1.7667912210642206E-2</v>
      </c>
      <c r="AP1037" s="46">
        <f t="shared" ca="1" si="459"/>
        <v>-4.484092767827625E-2</v>
      </c>
      <c r="AQ1037" s="47">
        <f t="shared" ca="1" si="460"/>
        <v>-5.5800297764581107E-3</v>
      </c>
      <c r="AR1037" s="90">
        <f t="shared" ca="1" si="461"/>
        <v>-1.2644234411858721E-3</v>
      </c>
      <c r="AT1037" s="67">
        <f t="shared" si="473"/>
        <v>-0.28553615960099749</v>
      </c>
      <c r="AU1037" s="56">
        <f t="shared" ca="1" si="474"/>
        <v>-5.7413006741406961E-4</v>
      </c>
      <c r="AV1037" s="57">
        <f t="shared" ca="1" si="475"/>
        <v>-4.5650568608984269E-7</v>
      </c>
    </row>
    <row r="1038" spans="2:48" x14ac:dyDescent="0.2">
      <c r="B1038" s="3">
        <v>39391</v>
      </c>
      <c r="C1038" s="4">
        <v>1502.170044</v>
      </c>
      <c r="D1038" s="4">
        <v>879.45001200000002</v>
      </c>
      <c r="E1038" s="4">
        <v>790.42999299999997</v>
      </c>
      <c r="F1038" s="4">
        <v>83.410004000000001</v>
      </c>
      <c r="G1038" s="4">
        <v>100.459999</v>
      </c>
      <c r="I1038" s="77">
        <v>39391</v>
      </c>
      <c r="J1038" s="78">
        <f t="shared" si="448"/>
        <v>-4.9547775186867208E-3</v>
      </c>
      <c r="K1038" s="78">
        <f t="shared" si="449"/>
        <v>-7.9750122281502783E-3</v>
      </c>
      <c r="L1038" s="78">
        <f t="shared" si="450"/>
        <v>-9.2131110491862726E-3</v>
      </c>
      <c r="M1038" s="78">
        <f t="shared" si="451"/>
        <v>-1.5927300237675777E-2</v>
      </c>
      <c r="N1038" s="79">
        <f t="shared" si="452"/>
        <v>-8.9511683057838911E-4</v>
      </c>
      <c r="P1038" s="74">
        <v>43872</v>
      </c>
      <c r="Q1038" s="75">
        <v>1.6884725205512068E-3</v>
      </c>
      <c r="R1038" s="75">
        <v>7.6812529473660549E-3</v>
      </c>
      <c r="S1038" s="75">
        <v>5.9004273869417805E-3</v>
      </c>
      <c r="T1038" s="75">
        <v>6.8017657540307575E-3</v>
      </c>
      <c r="U1038" s="76">
        <v>-1.2243026012121409E-3</v>
      </c>
      <c r="W1038" s="42">
        <f t="shared" si="453"/>
        <v>43867</v>
      </c>
      <c r="X1038" s="19">
        <f t="shared" ca="1" si="454"/>
        <v>6.1499736425944405E-4</v>
      </c>
      <c r="Y1038" s="46">
        <f t="shared" ca="1" si="462"/>
        <v>3.7822175804606333E-7</v>
      </c>
      <c r="Z1038" s="19">
        <f t="shared" ca="1" si="463"/>
        <v>6.5827458969409987E-6</v>
      </c>
      <c r="AA1038" s="46">
        <f t="shared" ca="1" si="464"/>
        <v>11.873602056930515</v>
      </c>
      <c r="AB1038" s="47">
        <f t="shared" ca="1" si="465"/>
        <v>0.23970092444638225</v>
      </c>
      <c r="AC1038" s="46">
        <f t="shared" ca="1" si="466"/>
        <v>733</v>
      </c>
      <c r="AD1038" s="46">
        <f t="shared" ca="1" si="467"/>
        <v>0.58227344992050878</v>
      </c>
      <c r="AE1038" s="46">
        <f t="shared" ca="1" si="468"/>
        <v>0.20771295693075761</v>
      </c>
      <c r="AF1038" s="46">
        <f t="shared" ca="1" si="469"/>
        <v>0.23970092444638225</v>
      </c>
      <c r="AG1038" s="46">
        <f t="shared" ca="1" si="457"/>
        <v>3.769544391359024E-2</v>
      </c>
      <c r="AH1038" s="48">
        <f t="shared" ca="1" si="470"/>
        <v>5.7456533180450263E-2</v>
      </c>
      <c r="AJ1038" s="31">
        <f t="shared" si="458"/>
        <v>228</v>
      </c>
      <c r="AK1038" s="20">
        <v>1030</v>
      </c>
      <c r="AL1038" s="20">
        <f t="shared" si="455"/>
        <v>5.7205725292270269E-2</v>
      </c>
      <c r="AM1038" s="20">
        <f t="shared" si="456"/>
        <v>-5.559347488384165E-2</v>
      </c>
      <c r="AN1038" s="20">
        <f t="shared" ca="1" si="471"/>
        <v>1.4184127897407747E-2</v>
      </c>
      <c r="AO1038" s="20">
        <f t="shared" ca="1" si="472"/>
        <v>7.7302742019071558E-2</v>
      </c>
      <c r="AP1038" s="20">
        <f t="shared" ca="1" si="459"/>
        <v>2.4626176109398688E-2</v>
      </c>
      <c r="AQ1038" s="31">
        <f t="shared" ca="1" si="460"/>
        <v>2.1571177133319533E-2</v>
      </c>
      <c r="AR1038" s="89">
        <f t="shared" ca="1" si="461"/>
        <v>2.3841355407951775E-2</v>
      </c>
      <c r="AT1038" s="64">
        <f t="shared" si="473"/>
        <v>-0.28358208955223879</v>
      </c>
      <c r="AU1038" s="65">
        <f t="shared" ca="1" si="474"/>
        <v>-1.7197794695001872E-4</v>
      </c>
      <c r="AV1038" s="66">
        <f t="shared" ca="1" si="475"/>
        <v>-1.6119096009070379E-4</v>
      </c>
    </row>
    <row r="1039" spans="2:48" x14ac:dyDescent="0.2">
      <c r="B1039" s="3">
        <v>39392</v>
      </c>
      <c r="C1039" s="4">
        <v>1520.2700199999999</v>
      </c>
      <c r="D1039" s="4">
        <v>890.46997099999999</v>
      </c>
      <c r="E1039" s="4">
        <v>801.77002000000005</v>
      </c>
      <c r="F1039" s="4">
        <v>84.669998000000007</v>
      </c>
      <c r="G1039" s="4">
        <v>100.33000199999999</v>
      </c>
      <c r="I1039" s="74">
        <v>39392</v>
      </c>
      <c r="J1039" s="75">
        <f t="shared" si="448"/>
        <v>1.2049219109577698E-2</v>
      </c>
      <c r="K1039" s="75">
        <f t="shared" si="449"/>
        <v>1.2530512080998153E-2</v>
      </c>
      <c r="L1039" s="75">
        <f t="shared" si="450"/>
        <v>1.4346655744881479E-2</v>
      </c>
      <c r="M1039" s="75">
        <f t="shared" si="451"/>
        <v>1.5106029727561289E-2</v>
      </c>
      <c r="N1039" s="76">
        <f t="shared" si="452"/>
        <v>-1.294017532291664E-3</v>
      </c>
      <c r="P1039" s="77">
        <v>43873</v>
      </c>
      <c r="Q1039" s="78">
        <v>6.4626464150100678E-3</v>
      </c>
      <c r="R1039" s="78">
        <v>7.0690945366327917E-3</v>
      </c>
      <c r="S1039" s="78">
        <v>7.0759607568601137E-3</v>
      </c>
      <c r="T1039" s="78">
        <v>3.4497340807819457E-3</v>
      </c>
      <c r="U1039" s="79">
        <v>-1.0507223627591222E-3</v>
      </c>
      <c r="W1039" s="44">
        <f t="shared" si="453"/>
        <v>43868</v>
      </c>
      <c r="X1039" s="20">
        <f t="shared" ca="1" si="454"/>
        <v>2.8975502932438628E-3</v>
      </c>
      <c r="Y1039" s="20">
        <f t="shared" ca="1" si="462"/>
        <v>8.3957977018775958E-6</v>
      </c>
      <c r="Z1039" s="20">
        <f t="shared" ca="1" si="463"/>
        <v>5.2852556900746075E-6</v>
      </c>
      <c r="AA1039" s="20">
        <f t="shared" ca="1" si="464"/>
        <v>10.562057576502816</v>
      </c>
      <c r="AB1039" s="31">
        <f t="shared" ca="1" si="465"/>
        <v>1.260369780252512</v>
      </c>
      <c r="AC1039" s="20">
        <f t="shared" ca="1" si="466"/>
        <v>1155</v>
      </c>
      <c r="AD1039" s="20">
        <f t="shared" ca="1" si="467"/>
        <v>0.91772655007949122</v>
      </c>
      <c r="AE1039" s="20">
        <f t="shared" ca="1" si="468"/>
        <v>1.3899406518892192</v>
      </c>
      <c r="AF1039" s="20">
        <f t="shared" ca="1" si="469"/>
        <v>1.260369780252512</v>
      </c>
      <c r="AG1039" s="20">
        <f t="shared" ca="1" si="457"/>
        <v>1.4757924948952608</v>
      </c>
      <c r="AH1039" s="45">
        <f t="shared" ca="1" si="470"/>
        <v>1.5885319829737659</v>
      </c>
      <c r="AJ1039" s="47">
        <f t="shared" si="458"/>
        <v>227</v>
      </c>
      <c r="AK1039" s="46">
        <v>1031</v>
      </c>
      <c r="AL1039" s="46">
        <f t="shared" si="455"/>
        <v>5.7205725292270269E-2</v>
      </c>
      <c r="AM1039" s="46">
        <f t="shared" si="456"/>
        <v>-5.559347488384165E-2</v>
      </c>
      <c r="AN1039" s="46">
        <f t="shared" ca="1" si="471"/>
        <v>8.1295655496248134E-4</v>
      </c>
      <c r="AO1039" s="94">
        <f t="shared" ca="1" si="472"/>
        <v>-3.6766014513182607E-2</v>
      </c>
      <c r="AP1039" s="46">
        <f t="shared" ca="1" si="459"/>
        <v>8.0179893845239242E-2</v>
      </c>
      <c r="AQ1039" s="47">
        <f t="shared" ca="1" si="460"/>
        <v>-5.5941271014944075E-2</v>
      </c>
      <c r="AR1039" s="90">
        <f t="shared" ca="1" si="461"/>
        <v>-5.7694112822883808E-2</v>
      </c>
      <c r="AT1039" s="67">
        <f t="shared" si="473"/>
        <v>-0.28163771712158808</v>
      </c>
      <c r="AU1039" s="56">
        <f t="shared" ca="1" si="474"/>
        <v>-1.8105968865839706E-3</v>
      </c>
      <c r="AV1039" s="57">
        <f t="shared" ca="1" si="475"/>
        <v>-9.3746230589734436E-4</v>
      </c>
    </row>
    <row r="1040" spans="2:48" x14ac:dyDescent="0.2">
      <c r="B1040" s="3">
        <v>39393</v>
      </c>
      <c r="C1040" s="4">
        <v>1475.619995</v>
      </c>
      <c r="D1040" s="4">
        <v>869.90002400000003</v>
      </c>
      <c r="E1040" s="4">
        <v>775.96002199999998</v>
      </c>
      <c r="F1040" s="4">
        <v>83.199996999999996</v>
      </c>
      <c r="G1040" s="4">
        <v>100.349998</v>
      </c>
      <c r="I1040" s="77">
        <v>39393</v>
      </c>
      <c r="J1040" s="78">
        <f t="shared" si="448"/>
        <v>-2.9369799057143754E-2</v>
      </c>
      <c r="K1040" s="78">
        <f t="shared" si="449"/>
        <v>-2.310010182252396E-2</v>
      </c>
      <c r="L1040" s="78">
        <f t="shared" si="450"/>
        <v>-3.2191273502593751E-2</v>
      </c>
      <c r="M1040" s="78">
        <f t="shared" si="451"/>
        <v>-1.7361533420610337E-2</v>
      </c>
      <c r="N1040" s="79">
        <f t="shared" si="452"/>
        <v>1.9930229842919888E-4</v>
      </c>
      <c r="P1040" s="74">
        <v>43874</v>
      </c>
      <c r="Q1040" s="75">
        <v>-1.6304458062382371E-3</v>
      </c>
      <c r="R1040" s="75">
        <v>2.8402422940475508E-3</v>
      </c>
      <c r="S1040" s="75">
        <v>2.5808195829807113E-3</v>
      </c>
      <c r="T1040" s="75">
        <v>-7.0190232636878173E-3</v>
      </c>
      <c r="U1040" s="76">
        <v>7.0121836098589621E-4</v>
      </c>
      <c r="W1040" s="42">
        <f t="shared" si="453"/>
        <v>43871</v>
      </c>
      <c r="X1040" s="19">
        <f t="shared" ca="1" si="454"/>
        <v>1.1381281637355531E-3</v>
      </c>
      <c r="Y1040" s="46">
        <f t="shared" ca="1" si="462"/>
        <v>1.295335717088062E-6</v>
      </c>
      <c r="Z1040" s="19">
        <f t="shared" ca="1" si="463"/>
        <v>6.4212149904068824E-6</v>
      </c>
      <c r="AA1040" s="46">
        <f t="shared" ca="1" si="464"/>
        <v>11.75417569640728</v>
      </c>
      <c r="AB1040" s="47">
        <f t="shared" ca="1" si="465"/>
        <v>0.44914085866085751</v>
      </c>
      <c r="AC1040" s="46">
        <f t="shared" ca="1" si="466"/>
        <v>857</v>
      </c>
      <c r="AD1040" s="46">
        <f t="shared" ca="1" si="467"/>
        <v>0.68084260731319557</v>
      </c>
      <c r="AE1040" s="46">
        <f t="shared" ca="1" si="468"/>
        <v>0.47005631281028859</v>
      </c>
      <c r="AF1040" s="46">
        <f t="shared" ca="1" si="469"/>
        <v>0.44914085866085751</v>
      </c>
      <c r="AG1040" s="46">
        <f t="shared" ca="1" si="457"/>
        <v>0.16288737400598299</v>
      </c>
      <c r="AH1040" s="48">
        <f t="shared" ca="1" si="470"/>
        <v>0.20172751091861241</v>
      </c>
      <c r="AJ1040" s="31">
        <f t="shared" si="458"/>
        <v>226</v>
      </c>
      <c r="AK1040" s="20">
        <v>1032</v>
      </c>
      <c r="AL1040" s="20">
        <f t="shared" si="455"/>
        <v>5.7205725292270269E-2</v>
      </c>
      <c r="AM1040" s="20">
        <f t="shared" si="456"/>
        <v>-5.559347488384165E-2</v>
      </c>
      <c r="AN1040" s="20">
        <f t="shared" ca="1" si="471"/>
        <v>-7.1118694279531075E-2</v>
      </c>
      <c r="AO1040" s="20">
        <f t="shared" ca="1" si="472"/>
        <v>-1.0246610011204664E-2</v>
      </c>
      <c r="AP1040" s="20">
        <f t="shared" ca="1" si="459"/>
        <v>-2.7664036723385518E-2</v>
      </c>
      <c r="AQ1040" s="31">
        <f t="shared" ca="1" si="460"/>
        <v>-4.4853572289332948E-2</v>
      </c>
      <c r="AR1040" s="89">
        <f t="shared" ca="1" si="461"/>
        <v>-4.4690050404130224E-2</v>
      </c>
      <c r="AT1040" s="64">
        <f t="shared" si="473"/>
        <v>-0.27970297029702973</v>
      </c>
      <c r="AU1040" s="65">
        <f t="shared" ca="1" si="474"/>
        <v>-2.1405638327997266E-4</v>
      </c>
      <c r="AV1040" s="66">
        <f t="shared" ca="1" si="475"/>
        <v>-5.5862294153212412E-4</v>
      </c>
    </row>
    <row r="1041" spans="2:48" x14ac:dyDescent="0.2">
      <c r="B1041" s="3">
        <v>39394</v>
      </c>
      <c r="C1041" s="4">
        <v>1474.7700199999999</v>
      </c>
      <c r="D1041" s="4">
        <v>873.26000999999997</v>
      </c>
      <c r="E1041" s="4">
        <v>780.90002400000003</v>
      </c>
      <c r="F1041" s="4">
        <v>83.349997999999999</v>
      </c>
      <c r="G1041" s="4">
        <v>100.449997</v>
      </c>
      <c r="I1041" s="74">
        <v>39394</v>
      </c>
      <c r="J1041" s="75">
        <f t="shared" si="448"/>
        <v>-5.7601211889249696E-4</v>
      </c>
      <c r="K1041" s="75">
        <f t="shared" si="449"/>
        <v>3.8624967321531367E-3</v>
      </c>
      <c r="L1041" s="75">
        <f t="shared" si="450"/>
        <v>6.366309938580895E-3</v>
      </c>
      <c r="M1041" s="75">
        <f t="shared" si="451"/>
        <v>1.802896699623717E-3</v>
      </c>
      <c r="N1041" s="76">
        <f t="shared" si="452"/>
        <v>9.965022620129682E-4</v>
      </c>
      <c r="P1041" s="77">
        <v>43875</v>
      </c>
      <c r="Q1041" s="78">
        <v>1.8435334086464067E-3</v>
      </c>
      <c r="R1041" s="78">
        <v>-3.2419550341458898E-4</v>
      </c>
      <c r="S1041" s="78">
        <v>-3.6369419369970688E-3</v>
      </c>
      <c r="T1041" s="78">
        <v>-1.7311454125792988E-3</v>
      </c>
      <c r="U1041" s="79">
        <v>1.051090497522799E-3</v>
      </c>
      <c r="W1041" s="44">
        <f t="shared" si="453"/>
        <v>43872</v>
      </c>
      <c r="X1041" s="20">
        <f t="shared" ca="1" si="454"/>
        <v>-1.2243026012121409E-3</v>
      </c>
      <c r="Y1041" s="20">
        <f t="shared" ca="1" si="462"/>
        <v>1.4989168593348144E-6</v>
      </c>
      <c r="Z1041" s="20">
        <f t="shared" ca="1" si="463"/>
        <v>5.4055078442601986E-6</v>
      </c>
      <c r="AA1041" s="20">
        <f t="shared" ca="1" si="464"/>
        <v>11.850797789132617</v>
      </c>
      <c r="AB1041" s="31">
        <f t="shared" ca="1" si="465"/>
        <v>-0.52658747034019027</v>
      </c>
      <c r="AC1041" s="20">
        <f t="shared" ca="1" si="466"/>
        <v>309</v>
      </c>
      <c r="AD1041" s="20">
        <f t="shared" ca="1" si="467"/>
        <v>0.24523052464228934</v>
      </c>
      <c r="AE1041" s="20">
        <f t="shared" ca="1" si="468"/>
        <v>-0.68957570607748275</v>
      </c>
      <c r="AF1041" s="20">
        <f t="shared" ca="1" si="469"/>
        <v>-0.52658747034019027</v>
      </c>
      <c r="AG1041" s="20">
        <f t="shared" ca="1" si="457"/>
        <v>0.32733874345839176</v>
      </c>
      <c r="AH1041" s="45">
        <f t="shared" ca="1" si="470"/>
        <v>0.27729436391928075</v>
      </c>
      <c r="AJ1041" s="47">
        <f t="shared" si="458"/>
        <v>225</v>
      </c>
      <c r="AK1041" s="46">
        <v>1033</v>
      </c>
      <c r="AL1041" s="46">
        <f t="shared" si="455"/>
        <v>5.7205725292270269E-2</v>
      </c>
      <c r="AM1041" s="46">
        <f t="shared" si="456"/>
        <v>-5.559347488384165E-2</v>
      </c>
      <c r="AN1041" s="46">
        <f t="shared" ca="1" si="471"/>
        <v>-3.8636225120885583E-2</v>
      </c>
      <c r="AO1041" s="94">
        <f t="shared" ca="1" si="472"/>
        <v>-1.3247112541097152E-2</v>
      </c>
      <c r="AP1041" s="46">
        <f t="shared" ca="1" si="459"/>
        <v>-7.2944635297019621E-3</v>
      </c>
      <c r="AQ1041" s="47">
        <f t="shared" ca="1" si="460"/>
        <v>-3.4091025698470029E-2</v>
      </c>
      <c r="AR1041" s="90">
        <f t="shared" ca="1" si="461"/>
        <v>-3.7074303447719226E-2</v>
      </c>
      <c r="AT1041" s="67">
        <f t="shared" si="473"/>
        <v>-0.27777777777777779</v>
      </c>
      <c r="AU1041" s="56">
        <f t="shared" ca="1" si="474"/>
        <v>-1.4780332829486671E-5</v>
      </c>
      <c r="AV1041" s="57">
        <f t="shared" ca="1" si="475"/>
        <v>-3.8180666003710158E-4</v>
      </c>
    </row>
    <row r="1042" spans="2:48" x14ac:dyDescent="0.2">
      <c r="B1042" s="3">
        <v>39395</v>
      </c>
      <c r="C1042" s="4">
        <v>1453.6999510000001</v>
      </c>
      <c r="D1042" s="4">
        <v>861.54998799999998</v>
      </c>
      <c r="E1042" s="4">
        <v>772.38000499999998</v>
      </c>
      <c r="F1042" s="4">
        <v>81.730002999999996</v>
      </c>
      <c r="G1042" s="4">
        <v>100.800003</v>
      </c>
      <c r="I1042" s="77">
        <v>39395</v>
      </c>
      <c r="J1042" s="78">
        <f t="shared" si="448"/>
        <v>-1.4287020155183162E-2</v>
      </c>
      <c r="K1042" s="78">
        <f t="shared" si="449"/>
        <v>-1.340954797643829E-2</v>
      </c>
      <c r="L1042" s="78">
        <f t="shared" si="450"/>
        <v>-1.0910511894157718E-2</v>
      </c>
      <c r="M1042" s="78">
        <f t="shared" si="451"/>
        <v>-1.9436053255814149E-2</v>
      </c>
      <c r="N1042" s="79">
        <f t="shared" si="452"/>
        <v>3.4843803927640496E-3</v>
      </c>
      <c r="P1042" s="74">
        <v>43879</v>
      </c>
      <c r="Q1042" s="75">
        <v>-2.9199426231169673E-3</v>
      </c>
      <c r="R1042" s="75">
        <v>-3.5391253601353935E-3</v>
      </c>
      <c r="S1042" s="75">
        <v>-2.4057740112197129E-3</v>
      </c>
      <c r="T1042" s="75">
        <v>-6.3583095242041145E-3</v>
      </c>
      <c r="U1042" s="76">
        <v>1.3124595212839587E-3</v>
      </c>
      <c r="W1042" s="42">
        <f t="shared" si="453"/>
        <v>43873</v>
      </c>
      <c r="X1042" s="19">
        <f t="shared" ca="1" si="454"/>
        <v>-1.0507223627591222E-3</v>
      </c>
      <c r="Y1042" s="46">
        <f t="shared" ca="1" si="462"/>
        <v>1.1040174836021125E-6</v>
      </c>
      <c r="Z1042" s="19">
        <f t="shared" ca="1" si="463"/>
        <v>4.7083254404399475E-6</v>
      </c>
      <c r="AA1042" s="46">
        <f t="shared" ca="1" si="464"/>
        <v>12.031696263452609</v>
      </c>
      <c r="AB1042" s="47">
        <f t="shared" ca="1" si="465"/>
        <v>-0.48423339673695853</v>
      </c>
      <c r="AC1042" s="46">
        <f t="shared" ca="1" si="466"/>
        <v>332</v>
      </c>
      <c r="AD1042" s="46">
        <f t="shared" ca="1" si="467"/>
        <v>0.26351351351351349</v>
      </c>
      <c r="AE1042" s="46">
        <f t="shared" ca="1" si="468"/>
        <v>-0.63255079642406531</v>
      </c>
      <c r="AF1042" s="46">
        <f t="shared" ca="1" si="469"/>
        <v>-0.48423339673695853</v>
      </c>
      <c r="AG1042" s="46">
        <f t="shared" ca="1" si="457"/>
        <v>0.280668094091925</v>
      </c>
      <c r="AH1042" s="48">
        <f t="shared" ca="1" si="470"/>
        <v>0.23448198251541269</v>
      </c>
      <c r="AJ1042" s="31">
        <f t="shared" si="458"/>
        <v>224</v>
      </c>
      <c r="AK1042" s="20">
        <v>1034</v>
      </c>
      <c r="AL1042" s="20">
        <f t="shared" si="455"/>
        <v>5.7205725292270269E-2</v>
      </c>
      <c r="AM1042" s="20">
        <f t="shared" si="456"/>
        <v>-5.559347488384165E-2</v>
      </c>
      <c r="AN1042" s="20">
        <f t="shared" ca="1" si="471"/>
        <v>-8.9217578819003523E-2</v>
      </c>
      <c r="AO1042" s="20">
        <f t="shared" ca="1" si="472"/>
        <v>6.3565237842909905E-2</v>
      </c>
      <c r="AP1042" s="20">
        <f t="shared" ca="1" si="459"/>
        <v>-1.5527022302516496E-2</v>
      </c>
      <c r="AQ1042" s="31">
        <f t="shared" ca="1" si="460"/>
        <v>-1.8458831422407194E-2</v>
      </c>
      <c r="AR1042" s="89">
        <f t="shared" ca="1" si="461"/>
        <v>-1.6201148637024033E-2</v>
      </c>
      <c r="AT1042" s="64">
        <f t="shared" si="473"/>
        <v>-0.27586206896551724</v>
      </c>
      <c r="AU1042" s="65">
        <f t="shared" ca="1" si="474"/>
        <v>-6.6507150781474388E-5</v>
      </c>
      <c r="AV1042" s="66">
        <f t="shared" ca="1" si="475"/>
        <v>-7.2407508181778112E-5</v>
      </c>
    </row>
    <row r="1043" spans="2:48" x14ac:dyDescent="0.2">
      <c r="B1043" s="3">
        <v>39398</v>
      </c>
      <c r="C1043" s="4">
        <v>1439.1800539999999</v>
      </c>
      <c r="D1043" s="4">
        <v>848.54998799999998</v>
      </c>
      <c r="E1043" s="4">
        <v>767.09002699999996</v>
      </c>
      <c r="F1043" s="4">
        <v>80.389999000000003</v>
      </c>
      <c r="G1043" s="4">
        <v>100.660004</v>
      </c>
      <c r="I1043" s="74">
        <v>39398</v>
      </c>
      <c r="J1043" s="75">
        <f t="shared" si="448"/>
        <v>-9.9882351856804379E-3</v>
      </c>
      <c r="K1043" s="75">
        <f t="shared" si="449"/>
        <v>-1.5089083838510832E-2</v>
      </c>
      <c r="L1043" s="75">
        <f t="shared" si="450"/>
        <v>-6.8489318285757791E-3</v>
      </c>
      <c r="M1043" s="75">
        <f t="shared" si="451"/>
        <v>-1.6395496767570086E-2</v>
      </c>
      <c r="N1043" s="76">
        <f t="shared" si="452"/>
        <v>-1.3888789269183165E-3</v>
      </c>
      <c r="P1043" s="77">
        <v>43880</v>
      </c>
      <c r="Q1043" s="78">
        <v>4.705785797802114E-3</v>
      </c>
      <c r="R1043" s="78">
        <v>4.4898392510496496E-3</v>
      </c>
      <c r="S1043" s="78">
        <v>5.3755974936372554E-3</v>
      </c>
      <c r="T1043" s="78">
        <v>3.3449097340049506E-3</v>
      </c>
      <c r="U1043" s="79">
        <v>-2.6212862177340911E-4</v>
      </c>
      <c r="W1043" s="44">
        <f t="shared" si="453"/>
        <v>43874</v>
      </c>
      <c r="X1043" s="20">
        <f t="shared" ca="1" si="454"/>
        <v>7.0121836098589621E-4</v>
      </c>
      <c r="Y1043" s="20">
        <f t="shared" ca="1" si="462"/>
        <v>4.9170718978374669E-7</v>
      </c>
      <c r="Z1043" s="20">
        <f t="shared" ca="1" si="463"/>
        <v>4.0901110715301156E-6</v>
      </c>
      <c r="AA1043" s="20">
        <f t="shared" ca="1" si="464"/>
        <v>12.286719889389197</v>
      </c>
      <c r="AB1043" s="31">
        <f t="shared" ca="1" si="465"/>
        <v>0.34672545628462098</v>
      </c>
      <c r="AC1043" s="20">
        <f t="shared" ca="1" si="466"/>
        <v>803</v>
      </c>
      <c r="AD1043" s="20">
        <f t="shared" ca="1" si="467"/>
        <v>0.63791732909379972</v>
      </c>
      <c r="AE1043" s="20">
        <f t="shared" ca="1" si="468"/>
        <v>0.35289742438499833</v>
      </c>
      <c r="AF1043" s="20">
        <f t="shared" ca="1" si="469"/>
        <v>0.34672545628462098</v>
      </c>
      <c r="AG1043" s="20">
        <f t="shared" ca="1" si="457"/>
        <v>9.0707993336235151E-2</v>
      </c>
      <c r="AH1043" s="45">
        <f t="shared" ca="1" si="470"/>
        <v>0.12021854203577861</v>
      </c>
      <c r="AJ1043" s="47">
        <f t="shared" si="458"/>
        <v>223</v>
      </c>
      <c r="AK1043" s="46">
        <v>1035</v>
      </c>
      <c r="AL1043" s="46">
        <f t="shared" si="455"/>
        <v>5.7205725292270269E-2</v>
      </c>
      <c r="AM1043" s="46">
        <f t="shared" si="456"/>
        <v>-5.559347488384165E-2</v>
      </c>
      <c r="AN1043" s="46">
        <f t="shared" ca="1" si="471"/>
        <v>6.0111118760275833E-2</v>
      </c>
      <c r="AO1043" s="94">
        <f t="shared" ca="1" si="472"/>
        <v>5.2312406453890993E-2</v>
      </c>
      <c r="AP1043" s="46">
        <f t="shared" ca="1" si="459"/>
        <v>-4.2018405863236748E-2</v>
      </c>
      <c r="AQ1043" s="47">
        <f t="shared" ca="1" si="460"/>
        <v>4.2771862687266467E-2</v>
      </c>
      <c r="AR1043" s="90">
        <f t="shared" ca="1" si="461"/>
        <v>4.2351441076069932E-2</v>
      </c>
      <c r="AT1043" s="67">
        <f t="shared" si="473"/>
        <v>-0.27395577395577397</v>
      </c>
      <c r="AU1043" s="56">
        <f t="shared" ca="1" si="474"/>
        <v>-4.8368163903827338E-4</v>
      </c>
      <c r="AV1043" s="57">
        <f t="shared" ca="1" si="475"/>
        <v>-4.9137928397054132E-4</v>
      </c>
    </row>
    <row r="1044" spans="2:48" x14ac:dyDescent="0.2">
      <c r="B1044" s="3">
        <v>39399</v>
      </c>
      <c r="C1044" s="4">
        <v>1481.0500489999999</v>
      </c>
      <c r="D1044" s="4">
        <v>867.13000499999998</v>
      </c>
      <c r="E1044" s="4">
        <v>789.15002400000003</v>
      </c>
      <c r="F1044" s="4">
        <v>82.550003000000004</v>
      </c>
      <c r="G1044" s="4">
        <v>100.66999800000001</v>
      </c>
      <c r="I1044" s="77">
        <v>39399</v>
      </c>
      <c r="J1044" s="78">
        <f t="shared" si="448"/>
        <v>2.9092951145083073E-2</v>
      </c>
      <c r="K1044" s="78">
        <f t="shared" si="449"/>
        <v>2.1896196173182902E-2</v>
      </c>
      <c r="L1044" s="78">
        <f t="shared" si="450"/>
        <v>2.8758028684422027E-2</v>
      </c>
      <c r="M1044" s="78">
        <f t="shared" si="451"/>
        <v>2.686906365056679E-2</v>
      </c>
      <c r="N1044" s="79">
        <f t="shared" si="452"/>
        <v>9.9284716897150659E-5</v>
      </c>
      <c r="P1044" s="74">
        <v>43881</v>
      </c>
      <c r="Q1044" s="75">
        <v>-3.81551980093055E-3</v>
      </c>
      <c r="R1044" s="75">
        <v>3.597711182069497E-3</v>
      </c>
      <c r="S1044" s="75">
        <v>2.0678613656537181E-3</v>
      </c>
      <c r="T1044" s="75">
        <v>-5.9428324668165189E-3</v>
      </c>
      <c r="U1044" s="76">
        <v>2.2724761027017011E-3</v>
      </c>
      <c r="W1044" s="42">
        <f t="shared" si="453"/>
        <v>43875</v>
      </c>
      <c r="X1044" s="19">
        <f t="shared" ca="1" si="454"/>
        <v>1.051090497522799E-3</v>
      </c>
      <c r="Y1044" s="46">
        <f t="shared" ca="1" si="462"/>
        <v>1.1047912339827251E-6</v>
      </c>
      <c r="Z1044" s="19">
        <f t="shared" ca="1" si="463"/>
        <v>3.4734392722105866E-6</v>
      </c>
      <c r="AA1044" s="46">
        <f t="shared" ca="1" si="464"/>
        <v>12.252296921026055</v>
      </c>
      <c r="AB1044" s="47">
        <f t="shared" ca="1" si="465"/>
        <v>0.56397552172926479</v>
      </c>
      <c r="AC1044" s="46">
        <f t="shared" ca="1" si="466"/>
        <v>921</v>
      </c>
      <c r="AD1044" s="46">
        <f t="shared" ca="1" si="467"/>
        <v>0.73171701112877585</v>
      </c>
      <c r="AE1044" s="46">
        <f t="shared" ca="1" si="468"/>
        <v>0.6180142007726257</v>
      </c>
      <c r="AF1044" s="46">
        <f t="shared" ca="1" si="469"/>
        <v>0.56397552172926479</v>
      </c>
      <c r="AG1044" s="46">
        <f t="shared" ca="1" si="457"/>
        <v>0.26876732450309887</v>
      </c>
      <c r="AH1044" s="48">
        <f t="shared" ca="1" si="470"/>
        <v>0.31806838910979646</v>
      </c>
      <c r="AJ1044" s="31">
        <f t="shared" si="458"/>
        <v>222</v>
      </c>
      <c r="AK1044" s="20">
        <v>1036</v>
      </c>
      <c r="AL1044" s="20">
        <f t="shared" si="455"/>
        <v>5.7205725292270269E-2</v>
      </c>
      <c r="AM1044" s="20">
        <f t="shared" si="456"/>
        <v>-5.559347488384165E-2</v>
      </c>
      <c r="AN1044" s="20">
        <f t="shared" ca="1" si="471"/>
        <v>-4.1783595346088685E-2</v>
      </c>
      <c r="AO1044" s="20">
        <f t="shared" ca="1" si="472"/>
        <v>-6.4673505425347317E-3</v>
      </c>
      <c r="AP1044" s="20">
        <f t="shared" ca="1" si="459"/>
        <v>-2.8130740140235321E-2</v>
      </c>
      <c r="AQ1044" s="31">
        <f t="shared" ca="1" si="460"/>
        <v>-3.0312271926721045E-2</v>
      </c>
      <c r="AR1044" s="89">
        <f t="shared" ca="1" si="461"/>
        <v>-2.4983591367612253E-2</v>
      </c>
      <c r="AT1044" s="64">
        <f t="shared" si="473"/>
        <v>-0.27205882352941174</v>
      </c>
      <c r="AU1044" s="65">
        <f t="shared" ca="1" si="474"/>
        <v>-2.1529063243371711E-4</v>
      </c>
      <c r="AV1044" s="66">
        <f t="shared" ca="1" si="475"/>
        <v>-1.6981363229471829E-4</v>
      </c>
    </row>
    <row r="1045" spans="2:48" x14ac:dyDescent="0.2">
      <c r="B1045" s="3">
        <v>39400</v>
      </c>
      <c r="C1045" s="4">
        <v>1470.579956</v>
      </c>
      <c r="D1045" s="4">
        <v>863.02002000000005</v>
      </c>
      <c r="E1045" s="4">
        <v>782.46997099999999</v>
      </c>
      <c r="F1045" s="4">
        <v>82.419998000000007</v>
      </c>
      <c r="G1045" s="4">
        <v>100.629997</v>
      </c>
      <c r="I1045" s="74">
        <v>39400</v>
      </c>
      <c r="J1045" s="75">
        <f t="shared" si="448"/>
        <v>-7.0693714956285769E-3</v>
      </c>
      <c r="K1045" s="75">
        <f t="shared" si="449"/>
        <v>-4.7397564105741419E-3</v>
      </c>
      <c r="L1045" s="75">
        <f t="shared" si="450"/>
        <v>-8.4648708063652586E-3</v>
      </c>
      <c r="M1045" s="75">
        <f t="shared" si="451"/>
        <v>-1.5748636617250885E-3</v>
      </c>
      <c r="N1045" s="76">
        <f t="shared" si="452"/>
        <v>-3.97347777835495E-4</v>
      </c>
      <c r="P1045" s="77">
        <v>43882</v>
      </c>
      <c r="Q1045" s="78">
        <v>-1.0518102889622743E-2</v>
      </c>
      <c r="R1045" s="78">
        <v>-1.0346057104776223E-2</v>
      </c>
      <c r="S1045" s="78">
        <v>-1.0294363767943342E-2</v>
      </c>
      <c r="T1045" s="78">
        <v>-4.6660832701637019E-3</v>
      </c>
      <c r="U1045" s="79">
        <v>2.005790564328726E-3</v>
      </c>
      <c r="W1045" s="44">
        <f t="shared" si="453"/>
        <v>43879</v>
      </c>
      <c r="X1045" s="20">
        <f t="shared" ca="1" si="454"/>
        <v>1.3124595212839587E-3</v>
      </c>
      <c r="Y1045" s="20">
        <f t="shared" ca="1" si="462"/>
        <v>1.722549995008918E-6</v>
      </c>
      <c r="Z1045" s="20">
        <f t="shared" ca="1" si="463"/>
        <v>3.1780266085062922E-6</v>
      </c>
      <c r="AA1045" s="20">
        <f t="shared" ca="1" si="464"/>
        <v>12.117231371821234</v>
      </c>
      <c r="AB1045" s="31">
        <f t="shared" ca="1" si="465"/>
        <v>0.7362192236982783</v>
      </c>
      <c r="AC1045" s="20">
        <f t="shared" ca="1" si="466"/>
        <v>987</v>
      </c>
      <c r="AD1045" s="20">
        <f t="shared" ca="1" si="467"/>
        <v>0.78418124006359302</v>
      </c>
      <c r="AE1045" s="20">
        <f t="shared" ca="1" si="468"/>
        <v>0.78639259582117871</v>
      </c>
      <c r="AF1045" s="20">
        <f t="shared" ca="1" si="469"/>
        <v>0.7362192236982783</v>
      </c>
      <c r="AG1045" s="20">
        <f t="shared" ca="1" si="457"/>
        <v>0.47702704461717943</v>
      </c>
      <c r="AH1045" s="45">
        <f t="shared" ca="1" si="470"/>
        <v>0.54201874534289551</v>
      </c>
      <c r="AJ1045" s="47">
        <f t="shared" si="458"/>
        <v>221</v>
      </c>
      <c r="AK1045" s="46">
        <v>1037</v>
      </c>
      <c r="AL1045" s="46">
        <f t="shared" si="455"/>
        <v>5.7205725292270269E-2</v>
      </c>
      <c r="AM1045" s="46">
        <f t="shared" si="456"/>
        <v>-5.559347488384165E-2</v>
      </c>
      <c r="AN1045" s="46">
        <f t="shared" ca="1" si="471"/>
        <v>-2.4670186059160194E-2</v>
      </c>
      <c r="AO1045" s="94">
        <f t="shared" ca="1" si="472"/>
        <v>-7.2717506389004122E-3</v>
      </c>
      <c r="AP1045" s="46">
        <f t="shared" ca="1" si="459"/>
        <v>3.8364113441028171E-2</v>
      </c>
      <c r="AQ1045" s="47">
        <f t="shared" ca="1" si="460"/>
        <v>-6.068793654268499E-3</v>
      </c>
      <c r="AR1045" s="90">
        <f t="shared" ca="1" si="461"/>
        <v>-1.0559117399964561E-3</v>
      </c>
      <c r="AT1045" s="67">
        <f t="shared" si="473"/>
        <v>-0.27017114914425427</v>
      </c>
      <c r="AU1045" s="56">
        <f t="shared" ca="1" si="474"/>
        <v>-3.9763930223184999E-4</v>
      </c>
      <c r="AV1045" s="57">
        <f t="shared" ca="1" si="475"/>
        <v>-3.0122721538921509E-7</v>
      </c>
    </row>
    <row r="1046" spans="2:48" x14ac:dyDescent="0.2">
      <c r="B1046" s="3">
        <v>39401</v>
      </c>
      <c r="C1046" s="4">
        <v>1451.150024</v>
      </c>
      <c r="D1046" s="4">
        <v>854</v>
      </c>
      <c r="E1046" s="4">
        <v>771.59997599999997</v>
      </c>
      <c r="F1046" s="4">
        <v>81.059997999999993</v>
      </c>
      <c r="G1046" s="4">
        <v>101.05999799999999</v>
      </c>
      <c r="I1046" s="77">
        <v>39401</v>
      </c>
      <c r="J1046" s="78">
        <f t="shared" si="448"/>
        <v>-1.3212428144913467E-2</v>
      </c>
      <c r="K1046" s="78">
        <f t="shared" si="449"/>
        <v>-1.0451692650189094E-2</v>
      </c>
      <c r="L1046" s="78">
        <f t="shared" si="450"/>
        <v>-1.3891900523809389E-2</v>
      </c>
      <c r="M1046" s="78">
        <f t="shared" si="451"/>
        <v>-1.6500849708829323E-2</v>
      </c>
      <c r="N1046" s="79">
        <f t="shared" si="452"/>
        <v>4.2730896633137146E-3</v>
      </c>
      <c r="P1046" s="74">
        <v>43885</v>
      </c>
      <c r="Q1046" s="75">
        <v>-3.3513626544828097E-2</v>
      </c>
      <c r="R1046" s="75">
        <v>-2.9630686929999716E-2</v>
      </c>
      <c r="S1046" s="75">
        <v>-3.0090378021908455E-2</v>
      </c>
      <c r="T1046" s="75">
        <v>-3.9994182830524916E-2</v>
      </c>
      <c r="U1046" s="76">
        <v>3.2201478986919685E-3</v>
      </c>
      <c r="W1046" s="42">
        <f t="shared" si="453"/>
        <v>43880</v>
      </c>
      <c r="X1046" s="19">
        <f t="shared" ca="1" si="454"/>
        <v>-2.6212862177340911E-4</v>
      </c>
      <c r="Y1046" s="46">
        <f t="shared" ca="1" si="462"/>
        <v>6.8711414352826974E-8</v>
      </c>
      <c r="Z1046" s="19">
        <f t="shared" ca="1" si="463"/>
        <v>3.1211691012364301E-6</v>
      </c>
      <c r="AA1046" s="46">
        <f t="shared" ca="1" si="464"/>
        <v>12.655288274327836</v>
      </c>
      <c r="AB1046" s="47">
        <f t="shared" ca="1" si="465"/>
        <v>-0.14837331319100872</v>
      </c>
      <c r="AC1046" s="46">
        <f t="shared" ca="1" si="466"/>
        <v>498</v>
      </c>
      <c r="AD1046" s="46">
        <f t="shared" ca="1" si="467"/>
        <v>0.39546899841017485</v>
      </c>
      <c r="AE1046" s="46">
        <f t="shared" ca="1" si="468"/>
        <v>-0.26509277005356668</v>
      </c>
      <c r="AF1046" s="46">
        <f t="shared" ca="1" si="469"/>
        <v>-0.14837331319100872</v>
      </c>
      <c r="AG1046" s="46">
        <f t="shared" ca="1" si="457"/>
        <v>3.7605389969719634E-2</v>
      </c>
      <c r="AH1046" s="48">
        <f t="shared" ca="1" si="470"/>
        <v>2.2014640067277165E-2</v>
      </c>
      <c r="AJ1046" s="31">
        <f t="shared" si="458"/>
        <v>220</v>
      </c>
      <c r="AK1046" s="20">
        <v>1038</v>
      </c>
      <c r="AL1046" s="20">
        <f t="shared" si="455"/>
        <v>5.7205725292270269E-2</v>
      </c>
      <c r="AM1046" s="20">
        <f t="shared" si="456"/>
        <v>-5.559347488384165E-2</v>
      </c>
      <c r="AN1046" s="20">
        <f t="shared" ca="1" si="471"/>
        <v>2.972489638335531E-2</v>
      </c>
      <c r="AO1046" s="20">
        <f t="shared" ca="1" si="472"/>
        <v>7.3252640896983665E-3</v>
      </c>
      <c r="AP1046" s="20">
        <f t="shared" ca="1" si="459"/>
        <v>3.9347075474940513E-2</v>
      </c>
      <c r="AQ1046" s="31">
        <f t="shared" ca="1" si="460"/>
        <v>-1.412240183793376E-2</v>
      </c>
      <c r="AR1046" s="89">
        <f t="shared" ca="1" si="461"/>
        <v>-7.5745491192928168E-3</v>
      </c>
      <c r="AT1046" s="64">
        <f t="shared" si="473"/>
        <v>-0.26829268292682928</v>
      </c>
      <c r="AU1046" s="65">
        <f t="shared" ca="1" si="474"/>
        <v>-4.1536867884725168E-4</v>
      </c>
      <c r="AV1046" s="66">
        <f t="shared" ca="1" si="475"/>
        <v>-1.5392969218692084E-5</v>
      </c>
    </row>
    <row r="1047" spans="2:48" x14ac:dyDescent="0.2">
      <c r="B1047" s="3">
        <v>39402</v>
      </c>
      <c r="C1047" s="4">
        <v>1458.73999</v>
      </c>
      <c r="D1047" s="4">
        <v>852.27002000000005</v>
      </c>
      <c r="E1047" s="4">
        <v>769.5</v>
      </c>
      <c r="F1047" s="4">
        <v>81.319999999999993</v>
      </c>
      <c r="G1047" s="4">
        <v>100.989998</v>
      </c>
      <c r="I1047" s="74">
        <v>39402</v>
      </c>
      <c r="J1047" s="75">
        <f t="shared" si="448"/>
        <v>5.2303110460479888E-3</v>
      </c>
      <c r="K1047" s="75">
        <f t="shared" si="449"/>
        <v>-2.02573770491798E-3</v>
      </c>
      <c r="L1047" s="75">
        <f t="shared" si="450"/>
        <v>-2.7215863988051363E-3</v>
      </c>
      <c r="M1047" s="75">
        <f t="shared" si="451"/>
        <v>3.2075253690482461E-3</v>
      </c>
      <c r="N1047" s="76">
        <f t="shared" si="452"/>
        <v>-6.9265784074123158E-4</v>
      </c>
      <c r="P1047" s="77">
        <v>43886</v>
      </c>
      <c r="Q1047" s="78">
        <v>-3.0279995672499539E-2</v>
      </c>
      <c r="R1047" s="78">
        <v>-3.4920920851060633E-2</v>
      </c>
      <c r="S1047" s="78">
        <v>-3.4518735230298865E-2</v>
      </c>
      <c r="T1047" s="78">
        <v>-1.648103184008911E-2</v>
      </c>
      <c r="U1047" s="79">
        <v>1.7350915694045932E-3</v>
      </c>
      <c r="W1047" s="44">
        <f t="shared" si="453"/>
        <v>43881</v>
      </c>
      <c r="X1047" s="20">
        <f t="shared" ca="1" si="454"/>
        <v>2.2724761027017011E-3</v>
      </c>
      <c r="Y1047" s="20">
        <f t="shared" ca="1" si="462"/>
        <v>5.1641476373503126E-6</v>
      </c>
      <c r="Z1047" s="20">
        <f t="shared" ca="1" si="463"/>
        <v>2.6471194991830762E-6</v>
      </c>
      <c r="AA1047" s="20">
        <f t="shared" ca="1" si="464"/>
        <v>10.891182989385962</v>
      </c>
      <c r="AB1047" s="31">
        <f t="shared" ca="1" si="465"/>
        <v>1.3967302893591536</v>
      </c>
      <c r="AC1047" s="20">
        <f t="shared" ca="1" si="466"/>
        <v>1181</v>
      </c>
      <c r="AD1047" s="20">
        <f t="shared" ca="1" si="467"/>
        <v>0.93839427662957076</v>
      </c>
      <c r="AE1047" s="20">
        <f t="shared" ca="1" si="468"/>
        <v>1.541432962666573</v>
      </c>
      <c r="AF1047" s="20">
        <f t="shared" ca="1" si="469"/>
        <v>1.3967302893591536</v>
      </c>
      <c r="AG1047" s="20">
        <f t="shared" ca="1" si="457"/>
        <v>1.8256941764874357</v>
      </c>
      <c r="AH1047" s="45">
        <f t="shared" ca="1" si="470"/>
        <v>1.9508555012133049</v>
      </c>
      <c r="AJ1047" s="47">
        <f t="shared" si="458"/>
        <v>219</v>
      </c>
      <c r="AK1047" s="46">
        <v>1039</v>
      </c>
      <c r="AL1047" s="46">
        <f t="shared" si="455"/>
        <v>5.7205725292270269E-2</v>
      </c>
      <c r="AM1047" s="46">
        <f t="shared" si="456"/>
        <v>-5.559347488384165E-2</v>
      </c>
      <c r="AN1047" s="46">
        <f t="shared" ca="1" si="471"/>
        <v>7.0839595403151379E-2</v>
      </c>
      <c r="AO1047" s="94">
        <f t="shared" ca="1" si="472"/>
        <v>2.4373448746318537E-2</v>
      </c>
      <c r="AP1047" s="46">
        <f t="shared" ca="1" si="459"/>
        <v>5.4360563337664543E-2</v>
      </c>
      <c r="AQ1047" s="47">
        <f t="shared" ca="1" si="460"/>
        <v>-8.3755733086425688E-3</v>
      </c>
      <c r="AR1047" s="90">
        <f t="shared" ca="1" si="461"/>
        <v>-3.1118142271482989E-3</v>
      </c>
      <c r="AT1047" s="67">
        <f t="shared" si="473"/>
        <v>-0.26642335766423358</v>
      </c>
      <c r="AU1047" s="56">
        <f t="shared" ca="1" si="474"/>
        <v>-7.8729989703044307E-4</v>
      </c>
      <c r="AV1047" s="57">
        <f t="shared" ca="1" si="475"/>
        <v>-2.5798806870533842E-6</v>
      </c>
    </row>
    <row r="1048" spans="2:48" x14ac:dyDescent="0.2">
      <c r="B1048" s="3">
        <v>39405</v>
      </c>
      <c r="C1048" s="4">
        <v>1433.2700199999999</v>
      </c>
      <c r="D1048" s="4">
        <v>835.78002900000001</v>
      </c>
      <c r="E1048" s="4">
        <v>750.330017</v>
      </c>
      <c r="F1048" s="4">
        <v>79.169998000000007</v>
      </c>
      <c r="G1048" s="4">
        <v>101.209999</v>
      </c>
      <c r="I1048" s="77">
        <v>39405</v>
      </c>
      <c r="J1048" s="78">
        <f t="shared" si="448"/>
        <v>-1.7460253489040293E-2</v>
      </c>
      <c r="K1048" s="78">
        <f t="shared" si="449"/>
        <v>-1.9348317567242399E-2</v>
      </c>
      <c r="L1048" s="78">
        <f t="shared" si="450"/>
        <v>-2.4912258609486683E-2</v>
      </c>
      <c r="M1048" s="78">
        <f t="shared" si="451"/>
        <v>-2.6438785046728808E-2</v>
      </c>
      <c r="N1048" s="79">
        <f t="shared" si="452"/>
        <v>2.1784434533803666E-3</v>
      </c>
      <c r="P1048" s="74">
        <v>43887</v>
      </c>
      <c r="Q1048" s="75">
        <v>-3.7785404903644803E-3</v>
      </c>
      <c r="R1048" s="75">
        <v>-1.5353940646681045E-2</v>
      </c>
      <c r="S1048" s="75">
        <v>-1.2176355816379875E-2</v>
      </c>
      <c r="T1048" s="75">
        <v>1.2413033936992653E-3</v>
      </c>
      <c r="U1048" s="76">
        <v>-1.0392569408568463E-3</v>
      </c>
      <c r="W1048" s="42">
        <f t="shared" si="453"/>
        <v>43882</v>
      </c>
      <c r="X1048" s="19">
        <f t="shared" ca="1" si="454"/>
        <v>2.005790564328726E-3</v>
      </c>
      <c r="Y1048" s="46">
        <f t="shared" ca="1" si="462"/>
        <v>4.023195787950149E-6</v>
      </c>
      <c r="Z1048" s="19">
        <f t="shared" ca="1" si="463"/>
        <v>3.6280312901676753E-6</v>
      </c>
      <c r="AA1048" s="46">
        <f t="shared" ca="1" si="464"/>
        <v>11.417900585883398</v>
      </c>
      <c r="AB1048" s="47">
        <f t="shared" ca="1" si="465"/>
        <v>1.0530526175041837</v>
      </c>
      <c r="AC1048" s="46">
        <f t="shared" ca="1" si="466"/>
        <v>1104</v>
      </c>
      <c r="AD1048" s="46">
        <f t="shared" ca="1" si="467"/>
        <v>0.87718600953895076</v>
      </c>
      <c r="AE1048" s="46">
        <f t="shared" ca="1" si="468"/>
        <v>1.1610342262292752</v>
      </c>
      <c r="AF1048" s="46">
        <f t="shared" ca="1" si="469"/>
        <v>1.0530526175041837</v>
      </c>
      <c r="AG1048" s="46">
        <f t="shared" ca="1" si="457"/>
        <v>1.0150659997487559</v>
      </c>
      <c r="AH1048" s="48">
        <f t="shared" ca="1" si="470"/>
        <v>1.1089198152324122</v>
      </c>
      <c r="AJ1048" s="31">
        <f t="shared" si="458"/>
        <v>218</v>
      </c>
      <c r="AK1048" s="20">
        <v>1040</v>
      </c>
      <c r="AL1048" s="20">
        <f t="shared" si="455"/>
        <v>5.7205725292270269E-2</v>
      </c>
      <c r="AM1048" s="20">
        <f t="shared" si="456"/>
        <v>-5.559347488384165E-2</v>
      </c>
      <c r="AN1048" s="20">
        <f t="shared" ca="1" si="471"/>
        <v>-7.7825499307526233E-2</v>
      </c>
      <c r="AO1048" s="20">
        <f t="shared" ca="1" si="472"/>
        <v>-1.085159578249823E-2</v>
      </c>
      <c r="AP1048" s="20">
        <f t="shared" ca="1" si="459"/>
        <v>-0.10545576886416932</v>
      </c>
      <c r="AQ1048" s="31">
        <f t="shared" ca="1" si="460"/>
        <v>-3.2385457689457893E-2</v>
      </c>
      <c r="AR1048" s="89">
        <f t="shared" ca="1" si="461"/>
        <v>-3.1697111117761509E-2</v>
      </c>
      <c r="AT1048" s="64">
        <f t="shared" si="473"/>
        <v>-0.2645631067961165</v>
      </c>
      <c r="AU1048" s="65">
        <f t="shared" ca="1" si="474"/>
        <v>-2.9421849304706515E-3</v>
      </c>
      <c r="AV1048" s="66">
        <f t="shared" ca="1" si="475"/>
        <v>-2.6580836650504249E-4</v>
      </c>
    </row>
    <row r="1049" spans="2:48" x14ac:dyDescent="0.2">
      <c r="B1049" s="3">
        <v>39406</v>
      </c>
      <c r="C1049" s="4">
        <v>1439.6999510000001</v>
      </c>
      <c r="D1049" s="4">
        <v>834.65997300000004</v>
      </c>
      <c r="E1049" s="4">
        <v>749.330017</v>
      </c>
      <c r="F1049" s="4">
        <v>80.940002000000007</v>
      </c>
      <c r="G1049" s="4">
        <v>101</v>
      </c>
      <c r="I1049" s="74">
        <v>39406</v>
      </c>
      <c r="J1049" s="75">
        <f t="shared" si="448"/>
        <v>4.4861965367838539E-3</v>
      </c>
      <c r="K1049" s="75">
        <f t="shared" si="449"/>
        <v>-1.3401325242720975E-3</v>
      </c>
      <c r="L1049" s="75">
        <f t="shared" si="450"/>
        <v>-1.3327468944908279E-3</v>
      </c>
      <c r="M1049" s="75">
        <f t="shared" si="451"/>
        <v>2.2357004480409358E-2</v>
      </c>
      <c r="N1049" s="76">
        <f t="shared" si="452"/>
        <v>-2.0748839252532378E-3</v>
      </c>
      <c r="P1049" s="77">
        <v>43888</v>
      </c>
      <c r="Q1049" s="78">
        <v>-4.4163242638266396E-2</v>
      </c>
      <c r="R1049" s="78">
        <v>-3.650416658877137E-2</v>
      </c>
      <c r="S1049" s="78">
        <v>-3.534996692760007E-2</v>
      </c>
      <c r="T1049" s="78">
        <v>-2.9598636751877273E-2</v>
      </c>
      <c r="U1049" s="79">
        <v>1.7342869828222804E-4</v>
      </c>
      <c r="W1049" s="44">
        <f t="shared" si="453"/>
        <v>43885</v>
      </c>
      <c r="X1049" s="20">
        <f t="shared" ca="1" si="454"/>
        <v>3.2201478986919685E-3</v>
      </c>
      <c r="Y1049" s="20">
        <f t="shared" ca="1" si="462"/>
        <v>1.0369352489450301E-5</v>
      </c>
      <c r="Z1049" s="20">
        <f t="shared" ca="1" si="463"/>
        <v>4.0546313863745531E-6</v>
      </c>
      <c r="AA1049" s="20">
        <f t="shared" ca="1" si="464"/>
        <v>9.8582413611424933</v>
      </c>
      <c r="AB1049" s="31">
        <f t="shared" ca="1" si="465"/>
        <v>1.5991902378609748</v>
      </c>
      <c r="AC1049" s="20">
        <f t="shared" ca="1" si="466"/>
        <v>1210</v>
      </c>
      <c r="AD1049" s="20">
        <f t="shared" ca="1" si="467"/>
        <v>0.96144674085850557</v>
      </c>
      <c r="AE1049" s="20">
        <f t="shared" ca="1" si="468"/>
        <v>1.7677272131918693</v>
      </c>
      <c r="AF1049" s="20">
        <f t="shared" ca="1" si="469"/>
        <v>1.5991902378609748</v>
      </c>
      <c r="AG1049" s="20">
        <f t="shared" ca="1" si="457"/>
        <v>2.4138048901905629</v>
      </c>
      <c r="AH1049" s="45">
        <f t="shared" ca="1" si="470"/>
        <v>2.5574094168698411</v>
      </c>
      <c r="AJ1049" s="47">
        <f t="shared" si="458"/>
        <v>217</v>
      </c>
      <c r="AK1049" s="46">
        <v>1041</v>
      </c>
      <c r="AL1049" s="46">
        <f t="shared" si="455"/>
        <v>5.7205725292270269E-2</v>
      </c>
      <c r="AM1049" s="46">
        <f t="shared" si="456"/>
        <v>-5.559347488384165E-2</v>
      </c>
      <c r="AN1049" s="46">
        <f t="shared" ca="1" si="471"/>
        <v>3.3967592336986513E-2</v>
      </c>
      <c r="AO1049" s="94">
        <f t="shared" ca="1" si="472"/>
        <v>-3.8499412405178735E-2</v>
      </c>
      <c r="AP1049" s="46">
        <f t="shared" ca="1" si="459"/>
        <v>5.9019845632338674E-3</v>
      </c>
      <c r="AQ1049" s="47">
        <f t="shared" ca="1" si="460"/>
        <v>-4.6361068471724866E-2</v>
      </c>
      <c r="AR1049" s="90">
        <f t="shared" ca="1" si="461"/>
        <v>-4.4495269704423197E-2</v>
      </c>
      <c r="AT1049" s="67">
        <f t="shared" si="473"/>
        <v>-0.26271186440677968</v>
      </c>
      <c r="AU1049" s="56">
        <f t="shared" ca="1" si="474"/>
        <v>-9.1511531807133624E-6</v>
      </c>
      <c r="AV1049" s="57">
        <f t="shared" ca="1" si="475"/>
        <v>-5.201245746453406E-4</v>
      </c>
    </row>
    <row r="1050" spans="2:48" x14ac:dyDescent="0.2">
      <c r="B1050" s="3">
        <v>39407</v>
      </c>
      <c r="C1050" s="4">
        <v>1416.7700199999999</v>
      </c>
      <c r="D1050" s="4">
        <v>823.65997300000004</v>
      </c>
      <c r="E1050" s="4">
        <v>740.29998799999998</v>
      </c>
      <c r="F1050" s="4">
        <v>79.110000999999997</v>
      </c>
      <c r="G1050" s="4">
        <v>101.769997</v>
      </c>
      <c r="I1050" s="77">
        <v>39407</v>
      </c>
      <c r="J1050" s="78">
        <f t="shared" si="448"/>
        <v>-1.5926881836783591E-2</v>
      </c>
      <c r="K1050" s="78">
        <f t="shared" si="449"/>
        <v>-1.317901942807074E-2</v>
      </c>
      <c r="L1050" s="78">
        <f t="shared" si="450"/>
        <v>-1.2050803778223679E-2</v>
      </c>
      <c r="M1050" s="78">
        <f t="shared" si="451"/>
        <v>-2.2609352048199971E-2</v>
      </c>
      <c r="N1050" s="79">
        <f t="shared" si="452"/>
        <v>7.6237326732673623E-3</v>
      </c>
      <c r="P1050" s="74">
        <v>43889</v>
      </c>
      <c r="Q1050" s="75">
        <v>-8.2383404227317995E-3</v>
      </c>
      <c r="R1050" s="75">
        <v>-2.0417892653859869E-2</v>
      </c>
      <c r="S1050" s="75">
        <v>-1.4313619387242007E-2</v>
      </c>
      <c r="T1050" s="75">
        <v>-6.0683009592511017E-3</v>
      </c>
      <c r="U1050" s="76">
        <v>7.3675823688762439E-3</v>
      </c>
      <c r="W1050" s="42">
        <f t="shared" si="453"/>
        <v>43886</v>
      </c>
      <c r="X1050" s="19">
        <f t="shared" ca="1" si="454"/>
        <v>1.7350915694045932E-3</v>
      </c>
      <c r="Y1050" s="46">
        <f t="shared" ca="1" si="462"/>
        <v>3.0105427542188942E-6</v>
      </c>
      <c r="Z1050" s="19">
        <f t="shared" ca="1" si="463"/>
        <v>6.0276443671647142E-6</v>
      </c>
      <c r="AA1050" s="46">
        <f t="shared" ca="1" si="464"/>
        <v>11.519698340600337</v>
      </c>
      <c r="AB1050" s="47">
        <f t="shared" ca="1" si="465"/>
        <v>0.70672196453823743</v>
      </c>
      <c r="AC1050" s="46">
        <f t="shared" ca="1" si="466"/>
        <v>983</v>
      </c>
      <c r="AD1050" s="46">
        <f t="shared" ca="1" si="467"/>
        <v>0.78100158982511925</v>
      </c>
      <c r="AE1050" s="46">
        <f t="shared" ca="1" si="468"/>
        <v>0.77558032623365813</v>
      </c>
      <c r="AF1050" s="46">
        <f t="shared" ca="1" si="469"/>
        <v>0.70672196453823743</v>
      </c>
      <c r="AG1050" s="46">
        <f t="shared" ca="1" si="457"/>
        <v>0.43715130371364247</v>
      </c>
      <c r="AH1050" s="48">
        <f t="shared" ca="1" si="470"/>
        <v>0.49945593516078562</v>
      </c>
      <c r="AJ1050" s="31">
        <f t="shared" si="458"/>
        <v>216</v>
      </c>
      <c r="AK1050" s="20">
        <v>1042</v>
      </c>
      <c r="AL1050" s="20">
        <f t="shared" si="455"/>
        <v>5.7205725292270269E-2</v>
      </c>
      <c r="AM1050" s="20">
        <f t="shared" si="456"/>
        <v>-5.559347488384165E-2</v>
      </c>
      <c r="AN1050" s="20">
        <f t="shared" ca="1" si="471"/>
        <v>-1.54670845513004E-2</v>
      </c>
      <c r="AO1050" s="20">
        <f t="shared" ca="1" si="472"/>
        <v>-4.340391212483137E-2</v>
      </c>
      <c r="AP1050" s="20">
        <f t="shared" ca="1" si="459"/>
        <v>-4.6807004114630145E-2</v>
      </c>
      <c r="AQ1050" s="31">
        <f t="shared" ca="1" si="460"/>
        <v>-6.0170304915908648E-2</v>
      </c>
      <c r="AR1050" s="89">
        <f t="shared" ca="1" si="461"/>
        <v>-6.2788341603800341E-2</v>
      </c>
      <c r="AT1050" s="64">
        <f t="shared" si="473"/>
        <v>-0.2608695652173913</v>
      </c>
      <c r="AU1050" s="65">
        <f t="shared" ca="1" si="474"/>
        <v>-5.7153799152704428E-4</v>
      </c>
      <c r="AV1050" s="66">
        <f t="shared" ca="1" si="475"/>
        <v>-1.028445871657963E-3</v>
      </c>
    </row>
    <row r="1051" spans="2:48" x14ac:dyDescent="0.2">
      <c r="B1051" s="3">
        <v>39409</v>
      </c>
      <c r="C1051" s="4">
        <v>1440.6999510000001</v>
      </c>
      <c r="D1051" s="4">
        <v>834.47997999999995</v>
      </c>
      <c r="E1051" s="4">
        <v>755.03002900000001</v>
      </c>
      <c r="F1051" s="4">
        <v>81.099997999999999</v>
      </c>
      <c r="G1051" s="4">
        <v>101.25</v>
      </c>
      <c r="I1051" s="74">
        <v>39409</v>
      </c>
      <c r="J1051" s="75">
        <f t="shared" si="448"/>
        <v>1.6890483749790332E-2</v>
      </c>
      <c r="K1051" s="75">
        <f t="shared" si="449"/>
        <v>1.3136497286119691E-2</v>
      </c>
      <c r="L1051" s="75">
        <f t="shared" si="450"/>
        <v>1.9897394622138003E-2</v>
      </c>
      <c r="M1051" s="75">
        <f t="shared" si="451"/>
        <v>2.5154809440591494E-2</v>
      </c>
      <c r="N1051" s="76">
        <f t="shared" si="452"/>
        <v>-5.1095314466797475E-3</v>
      </c>
      <c r="P1051" s="77">
        <v>43892</v>
      </c>
      <c r="Q1051" s="78">
        <v>4.603922874232038E-2</v>
      </c>
      <c r="R1051" s="78">
        <v>3.3886422822491727E-2</v>
      </c>
      <c r="S1051" s="78">
        <v>2.8487591326151716E-2</v>
      </c>
      <c r="T1051" s="78">
        <v>1.2853453957151218E-2</v>
      </c>
      <c r="U1051" s="79">
        <v>-2.4092152606330595E-3</v>
      </c>
      <c r="W1051" s="44">
        <f t="shared" si="453"/>
        <v>43887</v>
      </c>
      <c r="X1051" s="20">
        <f t="shared" ca="1" si="454"/>
        <v>-1.0392569408568463E-3</v>
      </c>
      <c r="Y1051" s="20">
        <f t="shared" ca="1" si="462"/>
        <v>1.0800549891191307E-6</v>
      </c>
      <c r="Z1051" s="20">
        <f t="shared" ca="1" si="463"/>
        <v>5.5628301698896709E-6</v>
      </c>
      <c r="AA1051" s="20">
        <f t="shared" ca="1" si="464"/>
        <v>11.905247891171967</v>
      </c>
      <c r="AB1051" s="31">
        <f t="shared" ca="1" si="465"/>
        <v>-0.44063098469899742</v>
      </c>
      <c r="AC1051" s="20">
        <f t="shared" ca="1" si="466"/>
        <v>351</v>
      </c>
      <c r="AD1051" s="20">
        <f t="shared" ca="1" si="467"/>
        <v>0.27861685214626392</v>
      </c>
      <c r="AE1051" s="20">
        <f t="shared" ca="1" si="468"/>
        <v>-0.58695533548445022</v>
      </c>
      <c r="AF1051" s="20">
        <f t="shared" ca="1" si="469"/>
        <v>-0.44063098469899742</v>
      </c>
      <c r="AG1051" s="20">
        <f t="shared" ca="1" si="457"/>
        <v>0.23636979020460996</v>
      </c>
      <c r="AH1051" s="45">
        <f t="shared" ca="1" si="470"/>
        <v>0.19415566467680814</v>
      </c>
      <c r="AJ1051" s="47">
        <f t="shared" si="458"/>
        <v>215</v>
      </c>
      <c r="AK1051" s="46">
        <v>1043</v>
      </c>
      <c r="AL1051" s="46">
        <f t="shared" si="455"/>
        <v>5.7205725292270269E-2</v>
      </c>
      <c r="AM1051" s="46">
        <f t="shared" si="456"/>
        <v>-5.559347488384165E-2</v>
      </c>
      <c r="AN1051" s="46">
        <f t="shared" ca="1" si="471"/>
        <v>9.4487477441089318E-2</v>
      </c>
      <c r="AO1051" s="94">
        <f t="shared" ca="1" si="472"/>
        <v>-4.413318644174135E-2</v>
      </c>
      <c r="AP1051" s="46">
        <f t="shared" ca="1" si="459"/>
        <v>0.26742068259829282</v>
      </c>
      <c r="AQ1051" s="47">
        <f t="shared" ca="1" si="460"/>
        <v>0.33663111932747225</v>
      </c>
      <c r="AR1051" s="90">
        <f t="shared" ca="1" si="461"/>
        <v>0.35089585870204859</v>
      </c>
      <c r="AT1051" s="67">
        <f t="shared" si="473"/>
        <v>-0.25903614457831325</v>
      </c>
      <c r="AU1051" s="56">
        <f t="shared" ca="1" si="474"/>
        <v>-1.8524664600587264E-2</v>
      </c>
      <c r="AV1051" s="57">
        <f t="shared" ca="1" si="475"/>
        <v>-3.1894577452606425E-2</v>
      </c>
    </row>
    <row r="1052" spans="2:48" x14ac:dyDescent="0.2">
      <c r="B1052" s="3">
        <v>39412</v>
      </c>
      <c r="C1052" s="4">
        <v>1407.219971</v>
      </c>
      <c r="D1052" s="4">
        <v>821.32000700000003</v>
      </c>
      <c r="E1052" s="4">
        <v>735.07000700000003</v>
      </c>
      <c r="F1052" s="4">
        <v>79.830001999999993</v>
      </c>
      <c r="G1052" s="4">
        <v>102.16999800000001</v>
      </c>
      <c r="I1052" s="77">
        <v>39412</v>
      </c>
      <c r="J1052" s="78">
        <f t="shared" si="448"/>
        <v>-2.3238690316301724E-2</v>
      </c>
      <c r="K1052" s="78">
        <f t="shared" si="449"/>
        <v>-1.5770268089595061E-2</v>
      </c>
      <c r="L1052" s="78">
        <f t="shared" si="450"/>
        <v>-2.6436063776742819E-2</v>
      </c>
      <c r="M1052" s="78">
        <f t="shared" si="451"/>
        <v>-1.5659630472494045E-2</v>
      </c>
      <c r="N1052" s="79">
        <f t="shared" si="452"/>
        <v>9.0864000000000673E-3</v>
      </c>
      <c r="P1052" s="74">
        <v>43893</v>
      </c>
      <c r="Q1052" s="75">
        <v>-2.810789603432691E-2</v>
      </c>
      <c r="R1052" s="75">
        <v>-2.147729935581032E-2</v>
      </c>
      <c r="S1052" s="75">
        <v>-2.1343594105615406E-2</v>
      </c>
      <c r="T1052" s="75">
        <v>-8.0901331203976357E-3</v>
      </c>
      <c r="U1052" s="76">
        <v>6.8138777503211484E-3</v>
      </c>
      <c r="W1052" s="42">
        <f t="shared" si="453"/>
        <v>43888</v>
      </c>
      <c r="X1052" s="19">
        <f t="shared" ca="1" si="454"/>
        <v>1.7342869828222804E-4</v>
      </c>
      <c r="Y1052" s="46">
        <f t="shared" ca="1" si="462"/>
        <v>3.0077513387868086E-8</v>
      </c>
      <c r="Z1052" s="19">
        <f t="shared" ca="1" si="463"/>
        <v>4.7151265182254461E-6</v>
      </c>
      <c r="AA1052" s="46">
        <f t="shared" ca="1" si="464"/>
        <v>12.258355868206824</v>
      </c>
      <c r="AB1052" s="47">
        <f t="shared" ca="1" si="465"/>
        <v>7.9868272163114942E-2</v>
      </c>
      <c r="AC1052" s="46">
        <f t="shared" ca="1" si="466"/>
        <v>622</v>
      </c>
      <c r="AD1052" s="46">
        <f t="shared" ca="1" si="467"/>
        <v>0.4940381558028617</v>
      </c>
      <c r="AE1052" s="46">
        <f t="shared" ca="1" si="468"/>
        <v>-1.4944683514671759E-2</v>
      </c>
      <c r="AF1052" s="46">
        <f t="shared" ca="1" si="469"/>
        <v>7.9868272163114942E-2</v>
      </c>
      <c r="AG1052" s="46">
        <f t="shared" ca="1" si="457"/>
        <v>1.1778962557085606E-3</v>
      </c>
      <c r="AH1052" s="48">
        <f t="shared" ca="1" si="470"/>
        <v>6.3789408983214013E-3</v>
      </c>
      <c r="AJ1052" s="31">
        <f t="shared" si="458"/>
        <v>214</v>
      </c>
      <c r="AK1052" s="20">
        <v>1044</v>
      </c>
      <c r="AL1052" s="20">
        <f t="shared" si="455"/>
        <v>5.7205725292270269E-2</v>
      </c>
      <c r="AM1052" s="20">
        <f t="shared" si="456"/>
        <v>-5.559347488384165E-2</v>
      </c>
      <c r="AN1052" s="20">
        <f t="shared" ca="1" si="471"/>
        <v>-5.1082322890627311E-3</v>
      </c>
      <c r="AO1052" s="20">
        <f t="shared" ca="1" si="472"/>
        <v>-8.3807372997478757E-2</v>
      </c>
      <c r="AP1052" s="20">
        <f t="shared" ca="1" si="459"/>
        <v>6.8297846735450318E-4</v>
      </c>
      <c r="AQ1052" s="31">
        <f t="shared" ca="1" si="460"/>
        <v>-4.5818661090161278E-2</v>
      </c>
      <c r="AR1052" s="89">
        <f t="shared" ca="1" si="461"/>
        <v>-4.8670534061640625E-2</v>
      </c>
      <c r="AT1052" s="64">
        <f t="shared" si="473"/>
        <v>-0.25721153846153844</v>
      </c>
      <c r="AU1052" s="65">
        <f t="shared" ca="1" si="474"/>
        <v>-1.199787879689422E-7</v>
      </c>
      <c r="AV1052" s="66">
        <f t="shared" ca="1" si="475"/>
        <v>-6.0928806438809906E-4</v>
      </c>
    </row>
    <row r="1053" spans="2:48" x14ac:dyDescent="0.2">
      <c r="B1053" s="3">
        <v>39413</v>
      </c>
      <c r="C1053" s="4">
        <v>1428.2299800000001</v>
      </c>
      <c r="D1053" s="4">
        <v>830.39001499999995</v>
      </c>
      <c r="E1053" s="4">
        <v>743.27002000000005</v>
      </c>
      <c r="F1053" s="4">
        <v>80.910004000000001</v>
      </c>
      <c r="G1053" s="4">
        <v>101.75</v>
      </c>
      <c r="I1053" s="74">
        <v>39413</v>
      </c>
      <c r="J1053" s="75">
        <f t="shared" si="448"/>
        <v>1.4930152664810414E-2</v>
      </c>
      <c r="K1053" s="75">
        <f t="shared" si="449"/>
        <v>1.1043208399524494E-2</v>
      </c>
      <c r="L1053" s="75">
        <f t="shared" si="450"/>
        <v>1.1155417745129155E-2</v>
      </c>
      <c r="M1053" s="75">
        <f t="shared" si="451"/>
        <v>1.3528773305054002E-2</v>
      </c>
      <c r="N1053" s="76">
        <f t="shared" si="452"/>
        <v>-4.1107762378541565E-3</v>
      </c>
      <c r="P1053" s="77">
        <v>43894</v>
      </c>
      <c r="Q1053" s="78">
        <v>4.2202590777125987E-2</v>
      </c>
      <c r="R1053" s="78">
        <v>3.5129929365714581E-2</v>
      </c>
      <c r="S1053" s="78">
        <v>3.0361754640340508E-2</v>
      </c>
      <c r="T1053" s="78">
        <v>2.9905693745493331E-2</v>
      </c>
      <c r="U1053" s="79">
        <v>-7.7104427042628718E-4</v>
      </c>
      <c r="W1053" s="44">
        <f t="shared" si="453"/>
        <v>43889</v>
      </c>
      <c r="X1053" s="20">
        <f t="shared" ca="1" si="454"/>
        <v>7.3675823688762439E-3</v>
      </c>
      <c r="Y1053" s="20">
        <f t="shared" ca="1" si="462"/>
        <v>5.4281269962176085E-5</v>
      </c>
      <c r="Z1053" s="20">
        <f t="shared" ca="1" si="463"/>
        <v>3.8145815364180872E-6</v>
      </c>
      <c r="AA1053" s="20">
        <f t="shared" ca="1" si="464"/>
        <v>-1.7532613486324138</v>
      </c>
      <c r="AB1053" s="31">
        <f t="shared" ca="1" si="465"/>
        <v>3.772259394168016</v>
      </c>
      <c r="AC1053" s="20">
        <f t="shared" ca="1" si="466"/>
        <v>1256</v>
      </c>
      <c r="AD1053" s="20">
        <f t="shared" ca="1" si="467"/>
        <v>0.99801271860095386</v>
      </c>
      <c r="AE1053" s="20">
        <f t="shared" ca="1" si="468"/>
        <v>2.8801735812487483</v>
      </c>
      <c r="AF1053" s="20">
        <f t="shared" ca="1" si="469"/>
        <v>3.772259394168016</v>
      </c>
      <c r="AG1053" s="20">
        <f t="shared" ca="1" si="457"/>
        <v>13.888379463143892</v>
      </c>
      <c r="AH1053" s="45">
        <f t="shared" ca="1" si="470"/>
        <v>14.229940936888845</v>
      </c>
      <c r="AJ1053" s="47">
        <f t="shared" si="458"/>
        <v>213</v>
      </c>
      <c r="AK1053" s="46">
        <v>1045</v>
      </c>
      <c r="AL1053" s="46">
        <f t="shared" si="455"/>
        <v>5.7205725292270269E-2</v>
      </c>
      <c r="AM1053" s="46">
        <f t="shared" si="456"/>
        <v>-5.559347488384165E-2</v>
      </c>
      <c r="AN1053" s="46">
        <f t="shared" ca="1" si="471"/>
        <v>-1.2676411083735285E-2</v>
      </c>
      <c r="AO1053" s="94">
        <f t="shared" ca="1" si="472"/>
        <v>-7.4485353647855926E-2</v>
      </c>
      <c r="AP1053" s="46">
        <f t="shared" ca="1" si="459"/>
        <v>9.4159489325631937E-3</v>
      </c>
      <c r="AQ1053" s="47">
        <f t="shared" ca="1" si="460"/>
        <v>3.7940529513936713E-2</v>
      </c>
      <c r="AR1053" s="90">
        <f t="shared" ca="1" si="461"/>
        <v>4.6115612717037562E-2</v>
      </c>
      <c r="AT1053" s="67">
        <f t="shared" si="473"/>
        <v>-0.25539568345323743</v>
      </c>
      <c r="AU1053" s="56">
        <f t="shared" ca="1" si="474"/>
        <v>-2.2643405378939909E-5</v>
      </c>
      <c r="AV1053" s="57">
        <f t="shared" ca="1" si="475"/>
        <v>-5.4313716285976101E-4</v>
      </c>
    </row>
    <row r="1054" spans="2:48" x14ac:dyDescent="0.2">
      <c r="B1054" s="3">
        <v>39414</v>
      </c>
      <c r="C1054" s="4">
        <v>1469.0200199999999</v>
      </c>
      <c r="D1054" s="4">
        <v>854.97997999999995</v>
      </c>
      <c r="E1054" s="4">
        <v>770.03997800000002</v>
      </c>
      <c r="F1054" s="4">
        <v>83.209998999999996</v>
      </c>
      <c r="G1054" s="4">
        <v>101.5</v>
      </c>
      <c r="I1054" s="77">
        <v>39414</v>
      </c>
      <c r="J1054" s="78">
        <f t="shared" si="448"/>
        <v>2.8559854204992855E-2</v>
      </c>
      <c r="K1054" s="78">
        <f t="shared" si="449"/>
        <v>2.9612548990006832E-2</v>
      </c>
      <c r="L1054" s="78">
        <f t="shared" si="450"/>
        <v>3.6016464110848939E-2</v>
      </c>
      <c r="M1054" s="78">
        <f t="shared" si="451"/>
        <v>2.8426583689206041E-2</v>
      </c>
      <c r="N1054" s="79">
        <f t="shared" si="452"/>
        <v>-2.4570024570024569E-3</v>
      </c>
      <c r="P1054" s="74">
        <v>43895</v>
      </c>
      <c r="Q1054" s="75">
        <v>-3.3922077118805932E-2</v>
      </c>
      <c r="R1054" s="75">
        <v>-3.634336553084528E-2</v>
      </c>
      <c r="S1054" s="75">
        <v>-3.4208468309962728E-2</v>
      </c>
      <c r="T1054" s="75">
        <v>-2.6552840790284454E-2</v>
      </c>
      <c r="U1054" s="76">
        <v>3.0864283529357444E-3</v>
      </c>
      <c r="W1054" s="42">
        <f t="shared" si="453"/>
        <v>43892</v>
      </c>
      <c r="X1054" s="19">
        <f t="shared" ca="1" si="454"/>
        <v>-2.4092152606330595E-3</v>
      </c>
      <c r="Y1054" s="46">
        <f t="shared" ca="1" si="462"/>
        <v>5.8043181720672213E-6</v>
      </c>
      <c r="Z1054" s="19">
        <f t="shared" ca="1" si="463"/>
        <v>1.7321765449865349E-5</v>
      </c>
      <c r="AA1054" s="46">
        <f t="shared" ca="1" si="464"/>
        <v>10.628458588395276</v>
      </c>
      <c r="AB1054" s="47">
        <f t="shared" ca="1" si="465"/>
        <v>-0.57886798179189392</v>
      </c>
      <c r="AC1054" s="46">
        <f t="shared" ca="1" si="466"/>
        <v>283</v>
      </c>
      <c r="AD1054" s="46">
        <f t="shared" ca="1" si="467"/>
        <v>0.22456279809220986</v>
      </c>
      <c r="AE1054" s="46">
        <f t="shared" ca="1" si="468"/>
        <v>-0.75687359492772033</v>
      </c>
      <c r="AF1054" s="46">
        <f t="shared" ca="1" si="469"/>
        <v>-0.57886798179189392</v>
      </c>
      <c r="AG1054" s="46">
        <f t="shared" ca="1" si="457"/>
        <v>0.38989504223891536</v>
      </c>
      <c r="AH1054" s="48">
        <f t="shared" ca="1" si="470"/>
        <v>0.33508814034382051</v>
      </c>
      <c r="AJ1054" s="31">
        <f t="shared" si="458"/>
        <v>212</v>
      </c>
      <c r="AK1054" s="20">
        <v>1046</v>
      </c>
      <c r="AL1054" s="20">
        <f t="shared" si="455"/>
        <v>5.7205725292270269E-2</v>
      </c>
      <c r="AM1054" s="20">
        <f t="shared" si="456"/>
        <v>-5.559347488384165E-2</v>
      </c>
      <c r="AN1054" s="20">
        <f t="shared" ca="1" si="471"/>
        <v>3.5304145138175862E-2</v>
      </c>
      <c r="AO1054" s="20">
        <f t="shared" ca="1" si="472"/>
        <v>-6.8876248855349348E-2</v>
      </c>
      <c r="AP1054" s="20">
        <f t="shared" ca="1" si="459"/>
        <v>1.9772951932787185E-2</v>
      </c>
      <c r="AQ1054" s="31">
        <f t="shared" ca="1" si="460"/>
        <v>1.2341126787987096E-3</v>
      </c>
      <c r="AR1054" s="89">
        <f t="shared" ca="1" si="461"/>
        <v>-1.2788702216016074E-3</v>
      </c>
      <c r="AT1054" s="64">
        <f t="shared" si="473"/>
        <v>-0.25358851674641147</v>
      </c>
      <c r="AU1054" s="65">
        <f t="shared" ca="1" si="474"/>
        <v>-9.9145408091983532E-5</v>
      </c>
      <c r="AV1054" s="66">
        <f t="shared" ca="1" si="475"/>
        <v>-4.147463125170586E-7</v>
      </c>
    </row>
    <row r="1055" spans="2:48" x14ac:dyDescent="0.2">
      <c r="B1055" s="3">
        <v>39415</v>
      </c>
      <c r="C1055" s="4">
        <v>1469.719971</v>
      </c>
      <c r="D1055" s="4">
        <v>854.92999299999997</v>
      </c>
      <c r="E1055" s="4">
        <v>766.05999799999995</v>
      </c>
      <c r="F1055" s="4">
        <v>82.529999000000004</v>
      </c>
      <c r="G1055" s="4">
        <v>101.790001</v>
      </c>
      <c r="I1055" s="74">
        <v>39415</v>
      </c>
      <c r="J1055" s="75">
        <f t="shared" si="448"/>
        <v>4.7647478623201852E-4</v>
      </c>
      <c r="K1055" s="75">
        <f t="shared" si="449"/>
        <v>-5.8465696471614868E-5</v>
      </c>
      <c r="L1055" s="75">
        <f t="shared" si="450"/>
        <v>-5.1685368470571385E-3</v>
      </c>
      <c r="M1055" s="75">
        <f t="shared" si="451"/>
        <v>-8.172094798366631E-3</v>
      </c>
      <c r="N1055" s="76">
        <f t="shared" si="452"/>
        <v>2.8571527093596426E-3</v>
      </c>
      <c r="P1055" s="77">
        <v>43896</v>
      </c>
      <c r="Q1055" s="78">
        <v>-1.7053851930321835E-2</v>
      </c>
      <c r="R1055" s="78">
        <v>-1.7933790786547176E-2</v>
      </c>
      <c r="S1055" s="78">
        <v>-2.0015942495273921E-2</v>
      </c>
      <c r="T1055" s="78">
        <v>-1.4994401260079782E-2</v>
      </c>
      <c r="U1055" s="79">
        <v>7.3504358974358711E-3</v>
      </c>
      <c r="W1055" s="44">
        <f t="shared" si="453"/>
        <v>43893</v>
      </c>
      <c r="X1055" s="20">
        <f t="shared" ca="1" si="454"/>
        <v>6.8138777503211484E-3</v>
      </c>
      <c r="Y1055" s="20">
        <f t="shared" ca="1" si="462"/>
        <v>4.6428929996321594E-5</v>
      </c>
      <c r="Z1055" s="20">
        <f t="shared" ca="1" si="463"/>
        <v>1.4636334432175714E-5</v>
      </c>
      <c r="AA1055" s="20">
        <f t="shared" ca="1" si="464"/>
        <v>7.9598342126101986</v>
      </c>
      <c r="AB1055" s="31">
        <f t="shared" ca="1" si="465"/>
        <v>1.7810584629616066</v>
      </c>
      <c r="AC1055" s="20">
        <f t="shared" ca="1" si="466"/>
        <v>1225</v>
      </c>
      <c r="AD1055" s="20">
        <f t="shared" ca="1" si="467"/>
        <v>0.97337042925278217</v>
      </c>
      <c r="AE1055" s="20">
        <f t="shared" ca="1" si="468"/>
        <v>1.932813785549311</v>
      </c>
      <c r="AF1055" s="20">
        <f t="shared" ca="1" si="469"/>
        <v>1.7810584629616066</v>
      </c>
      <c r="AG1055" s="20">
        <f t="shared" ca="1" si="457"/>
        <v>3.011997334385037</v>
      </c>
      <c r="AH1055" s="45">
        <f t="shared" ca="1" si="470"/>
        <v>3.1721692484871613</v>
      </c>
      <c r="AJ1055" s="47">
        <f t="shared" si="458"/>
        <v>211</v>
      </c>
      <c r="AK1055" s="46">
        <v>1047</v>
      </c>
      <c r="AL1055" s="46">
        <f t="shared" si="455"/>
        <v>5.7205725292270269E-2</v>
      </c>
      <c r="AM1055" s="46">
        <f t="shared" si="456"/>
        <v>-5.559347488384165E-2</v>
      </c>
      <c r="AN1055" s="46">
        <f t="shared" ca="1" si="471"/>
        <v>-3.3222589399024068E-2</v>
      </c>
      <c r="AO1055" s="94">
        <f t="shared" ca="1" si="472"/>
        <v>-3.5958240899506611E-2</v>
      </c>
      <c r="AP1055" s="46">
        <f t="shared" ca="1" si="459"/>
        <v>-2.2319049941515096E-2</v>
      </c>
      <c r="AQ1055" s="47">
        <f t="shared" ca="1" si="460"/>
        <v>2.5555372673436088E-2</v>
      </c>
      <c r="AR1055" s="90">
        <f t="shared" ca="1" si="461"/>
        <v>2.6592168912493306E-2</v>
      </c>
      <c r="AT1055" s="67">
        <f t="shared" si="473"/>
        <v>-0.25178997613365156</v>
      </c>
      <c r="AU1055" s="56">
        <f t="shared" ca="1" si="474"/>
        <v>-1.2542665626680109E-4</v>
      </c>
      <c r="AV1055" s="57">
        <f t="shared" ca="1" si="475"/>
        <v>-1.7805163176168426E-4</v>
      </c>
    </row>
    <row r="1056" spans="2:48" x14ac:dyDescent="0.2">
      <c r="B1056" s="3">
        <v>39416</v>
      </c>
      <c r="C1056" s="4">
        <v>1481.1400149999999</v>
      </c>
      <c r="D1056" s="4">
        <v>860.73999000000003</v>
      </c>
      <c r="E1056" s="4">
        <v>767.77002000000005</v>
      </c>
      <c r="F1056" s="4">
        <v>82.980002999999996</v>
      </c>
      <c r="G1056" s="4">
        <v>102</v>
      </c>
      <c r="I1056" s="77">
        <v>39416</v>
      </c>
      <c r="J1056" s="78">
        <f t="shared" si="448"/>
        <v>7.7702176097054357E-3</v>
      </c>
      <c r="K1056" s="78">
        <f t="shared" si="449"/>
        <v>6.7958745716856219E-3</v>
      </c>
      <c r="L1056" s="78">
        <f t="shared" si="450"/>
        <v>2.2322298572756108E-3</v>
      </c>
      <c r="M1056" s="78">
        <f t="shared" si="451"/>
        <v>5.4526112377632852E-3</v>
      </c>
      <c r="N1056" s="79">
        <f t="shared" si="452"/>
        <v>2.0630611841726603E-3</v>
      </c>
      <c r="P1056" s="74">
        <v>43899</v>
      </c>
      <c r="Q1056" s="75">
        <v>-7.5969697282486856E-2</v>
      </c>
      <c r="R1056" s="75">
        <v>-9.130655996475906E-2</v>
      </c>
      <c r="S1056" s="75">
        <v>-9.3691801601594057E-2</v>
      </c>
      <c r="T1056" s="75">
        <v>-7.7570866396761085E-2</v>
      </c>
      <c r="U1056" s="76">
        <v>-1.27271337796782E-3</v>
      </c>
      <c r="W1056" s="42">
        <f t="shared" si="453"/>
        <v>43894</v>
      </c>
      <c r="X1056" s="19">
        <f t="shared" ca="1" si="454"/>
        <v>-7.7104427042628718E-4</v>
      </c>
      <c r="Y1056" s="46">
        <f t="shared" ca="1" si="462"/>
        <v>5.945092669572055E-7</v>
      </c>
      <c r="Z1056" s="19">
        <f t="shared" ca="1" si="463"/>
        <v>2.3265132489385269E-5</v>
      </c>
      <c r="AA1056" s="46">
        <f t="shared" ca="1" si="464"/>
        <v>10.643001118686289</v>
      </c>
      <c r="AB1056" s="47">
        <f t="shared" ca="1" si="465"/>
        <v>-0.15985511941587827</v>
      </c>
      <c r="AC1056" s="46">
        <f t="shared" ca="1" si="466"/>
        <v>492</v>
      </c>
      <c r="AD1056" s="46">
        <f t="shared" ca="1" si="467"/>
        <v>0.39069952305246425</v>
      </c>
      <c r="AE1056" s="46">
        <f t="shared" ca="1" si="468"/>
        <v>-0.2774963004947521</v>
      </c>
      <c r="AF1056" s="46">
        <f t="shared" ca="1" si="469"/>
        <v>-0.15985511941587827</v>
      </c>
      <c r="AG1056" s="46">
        <f t="shared" ca="1" si="457"/>
        <v>4.2190350649220727E-2</v>
      </c>
      <c r="AH1056" s="48">
        <f t="shared" ca="1" si="470"/>
        <v>2.5553659203464699E-2</v>
      </c>
      <c r="AJ1056" s="31">
        <f t="shared" si="458"/>
        <v>210</v>
      </c>
      <c r="AK1056" s="20">
        <v>1048</v>
      </c>
      <c r="AL1056" s="20">
        <f t="shared" si="455"/>
        <v>5.7205725292270269E-2</v>
      </c>
      <c r="AM1056" s="20">
        <f t="shared" si="456"/>
        <v>-5.559347488384165E-2</v>
      </c>
      <c r="AN1056" s="20">
        <f t="shared" ca="1" si="471"/>
        <v>3.2718938915968179E-2</v>
      </c>
      <c r="AO1056" s="20">
        <f t="shared" ca="1" si="472"/>
        <v>-2.682719831158346E-2</v>
      </c>
      <c r="AP1056" s="20">
        <f t="shared" ca="1" si="459"/>
        <v>8.720429487390044E-2</v>
      </c>
      <c r="AQ1056" s="31">
        <f t="shared" ca="1" si="460"/>
        <v>8.1780491145253001E-2</v>
      </c>
      <c r="AR1056" s="89">
        <f t="shared" ca="1" si="461"/>
        <v>9.0040164857112734E-2</v>
      </c>
      <c r="AT1056" s="64">
        <f t="shared" si="473"/>
        <v>-0.25</v>
      </c>
      <c r="AU1056" s="65">
        <f t="shared" ca="1" si="474"/>
        <v>-1.9011472611135446E-3</v>
      </c>
      <c r="AV1056" s="66">
        <f t="shared" ca="1" si="475"/>
        <v>-2.0268078218740096E-3</v>
      </c>
    </row>
    <row r="1057" spans="2:48" x14ac:dyDescent="0.2">
      <c r="B1057" s="3">
        <v>39419</v>
      </c>
      <c r="C1057" s="4">
        <v>1472.420044</v>
      </c>
      <c r="D1057" s="4">
        <v>857.27002000000005</v>
      </c>
      <c r="E1057" s="4">
        <v>759.96997099999999</v>
      </c>
      <c r="F1057" s="4">
        <v>82.669998000000007</v>
      </c>
      <c r="G1057" s="4">
        <v>102.129997</v>
      </c>
      <c r="I1057" s="74">
        <v>39419</v>
      </c>
      <c r="J1057" s="75">
        <f t="shared" si="448"/>
        <v>-5.8873373966606309E-3</v>
      </c>
      <c r="K1057" s="75">
        <f t="shared" si="449"/>
        <v>-4.0313800222062292E-3</v>
      </c>
      <c r="L1057" s="75">
        <f t="shared" si="450"/>
        <v>-1.0159356053001467E-2</v>
      </c>
      <c r="M1057" s="75">
        <f t="shared" si="451"/>
        <v>-3.7359000818545361E-3</v>
      </c>
      <c r="N1057" s="76">
        <f t="shared" si="452"/>
        <v>1.2744803921568924E-3</v>
      </c>
      <c r="P1057" s="77">
        <v>43900</v>
      </c>
      <c r="Q1057" s="78">
        <v>4.9396305955674777E-2</v>
      </c>
      <c r="R1057" s="78">
        <v>3.8582569244914107E-2</v>
      </c>
      <c r="S1057" s="78">
        <v>2.8520590725662986E-2</v>
      </c>
      <c r="T1057" s="78">
        <v>3.6868013287710839E-2</v>
      </c>
      <c r="U1057" s="79">
        <v>-1.1298972145943127E-2</v>
      </c>
      <c r="W1057" s="44">
        <f t="shared" si="453"/>
        <v>43895</v>
      </c>
      <c r="X1057" s="20">
        <f t="shared" ca="1" si="454"/>
        <v>3.0864283529357444E-3</v>
      </c>
      <c r="Y1057" s="20">
        <f t="shared" ca="1" si="462"/>
        <v>9.5260399778056524E-6</v>
      </c>
      <c r="Z1057" s="20">
        <f t="shared" ca="1" si="463"/>
        <v>1.7666066360860973E-5</v>
      </c>
      <c r="AA1057" s="20">
        <f t="shared" ca="1" si="464"/>
        <v>10.404636780424825</v>
      </c>
      <c r="AB1057" s="31">
        <f t="shared" ca="1" si="465"/>
        <v>0.73432154592294396</v>
      </c>
      <c r="AC1057" s="20">
        <f t="shared" ca="1" si="466"/>
        <v>986</v>
      </c>
      <c r="AD1057" s="20">
        <f t="shared" ca="1" si="467"/>
        <v>0.78338632750397452</v>
      </c>
      <c r="AE1057" s="20">
        <f t="shared" ca="1" si="468"/>
        <v>0.78368094703319768</v>
      </c>
      <c r="AF1057" s="20">
        <f t="shared" ca="1" si="469"/>
        <v>0.73432154592294396</v>
      </c>
      <c r="AG1057" s="20">
        <f t="shared" ca="1" si="457"/>
        <v>0.47440930209653187</v>
      </c>
      <c r="AH1057" s="45">
        <f t="shared" ca="1" si="470"/>
        <v>0.53922813280666249</v>
      </c>
      <c r="AJ1057" s="47">
        <f t="shared" si="458"/>
        <v>209</v>
      </c>
      <c r="AK1057" s="46">
        <v>1049</v>
      </c>
      <c r="AL1057" s="46">
        <f t="shared" si="455"/>
        <v>5.7205725292270269E-2</v>
      </c>
      <c r="AM1057" s="46">
        <f t="shared" si="456"/>
        <v>-5.559347488384165E-2</v>
      </c>
      <c r="AN1057" s="46">
        <f t="shared" ca="1" si="471"/>
        <v>4.3898670033524524E-2</v>
      </c>
      <c r="AO1057" s="94">
        <f t="shared" ca="1" si="472"/>
        <v>2.5331431181411368E-4</v>
      </c>
      <c r="AP1057" s="46">
        <f t="shared" ca="1" si="459"/>
        <v>4.4627709712127539E-2</v>
      </c>
      <c r="AQ1057" s="47">
        <f t="shared" ca="1" si="460"/>
        <v>-4.0421287752507619E-3</v>
      </c>
      <c r="AR1057" s="90">
        <f t="shared" ca="1" si="461"/>
        <v>-7.3140589756058409E-3</v>
      </c>
      <c r="AT1057" s="67">
        <f t="shared" si="473"/>
        <v>-0.24821852731591448</v>
      </c>
      <c r="AU1057" s="56">
        <f t="shared" ca="1" si="474"/>
        <v>-4.943600796880449E-4</v>
      </c>
      <c r="AV1057" s="57">
        <f t="shared" ca="1" si="475"/>
        <v>-1.3278563976265839E-5</v>
      </c>
    </row>
    <row r="1058" spans="2:48" x14ac:dyDescent="0.2">
      <c r="B1058" s="3">
        <v>39420</v>
      </c>
      <c r="C1058" s="4">
        <v>1462.790039</v>
      </c>
      <c r="D1058" s="4">
        <v>854.21002199999998</v>
      </c>
      <c r="E1058" s="4">
        <v>752.05999799999995</v>
      </c>
      <c r="F1058" s="4">
        <v>82.150002000000001</v>
      </c>
      <c r="G1058" s="4">
        <v>101.739998</v>
      </c>
      <c r="I1058" s="77">
        <v>39420</v>
      </c>
      <c r="J1058" s="78">
        <f t="shared" si="448"/>
        <v>-6.5402566606190425E-3</v>
      </c>
      <c r="K1058" s="78">
        <f t="shared" si="449"/>
        <v>-3.5694681122758311E-3</v>
      </c>
      <c r="L1058" s="78">
        <f t="shared" si="450"/>
        <v>-1.0408270460465387E-2</v>
      </c>
      <c r="M1058" s="78">
        <f t="shared" si="451"/>
        <v>-6.2900207158588066E-3</v>
      </c>
      <c r="N1058" s="79">
        <f t="shared" si="452"/>
        <v>-3.818652809712734E-3</v>
      </c>
      <c r="P1058" s="74">
        <v>43901</v>
      </c>
      <c r="Q1058" s="75">
        <v>-4.8868444911533394E-2</v>
      </c>
      <c r="R1058" s="75">
        <v>-6.6011656418447376E-2</v>
      </c>
      <c r="S1058" s="75">
        <v>-6.4105391562270103E-2</v>
      </c>
      <c r="T1058" s="75">
        <v>-5.0965153217657412E-2</v>
      </c>
      <c r="U1058" s="76">
        <v>-1.4263585176067729E-2</v>
      </c>
      <c r="W1058" s="42">
        <f t="shared" si="453"/>
        <v>43896</v>
      </c>
      <c r="X1058" s="19">
        <f t="shared" ca="1" si="454"/>
        <v>7.3504358974358711E-3</v>
      </c>
      <c r="Y1058" s="46">
        <f t="shared" ca="1" si="462"/>
        <v>5.4028907882313882E-5</v>
      </c>
      <c r="Z1058" s="19">
        <f t="shared" ca="1" si="463"/>
        <v>1.5862945850936641E-5</v>
      </c>
      <c r="AA1058" s="46">
        <f t="shared" ca="1" si="464"/>
        <v>7.6455426277307499</v>
      </c>
      <c r="AB1058" s="47">
        <f t="shared" ca="1" si="465"/>
        <v>1.8455302734872625</v>
      </c>
      <c r="AC1058" s="46">
        <f t="shared" ca="1" si="466"/>
        <v>1229</v>
      </c>
      <c r="AD1058" s="46">
        <f t="shared" ca="1" si="467"/>
        <v>0.97655007949125594</v>
      </c>
      <c r="AE1058" s="46">
        <f t="shared" ca="1" si="468"/>
        <v>1.9872035825571548</v>
      </c>
      <c r="AF1058" s="46">
        <f t="shared" ca="1" si="469"/>
        <v>1.8455302734872625</v>
      </c>
      <c r="AG1058" s="46">
        <f t="shared" ca="1" si="457"/>
        <v>3.239936980709663</v>
      </c>
      <c r="AH1058" s="48">
        <f t="shared" ca="1" si="470"/>
        <v>3.40598199035797</v>
      </c>
      <c r="AJ1058" s="31">
        <f t="shared" si="458"/>
        <v>208</v>
      </c>
      <c r="AK1058" s="20">
        <v>1050</v>
      </c>
      <c r="AL1058" s="20">
        <f t="shared" si="455"/>
        <v>5.7205725292270269E-2</v>
      </c>
      <c r="AM1058" s="20">
        <f t="shared" si="456"/>
        <v>-5.559347488384165E-2</v>
      </c>
      <c r="AN1058" s="20">
        <f t="shared" ca="1" si="471"/>
        <v>-5.989950877865878E-2</v>
      </c>
      <c r="AO1058" s="20">
        <f t="shared" ca="1" si="472"/>
        <v>-3.494644484781928E-3</v>
      </c>
      <c r="AP1058" s="20">
        <f t="shared" ca="1" si="459"/>
        <v>-0.10741598450257187</v>
      </c>
      <c r="AQ1058" s="31">
        <f t="shared" ca="1" si="460"/>
        <v>0.17850242849106396</v>
      </c>
      <c r="AR1058" s="89">
        <f t="shared" ca="1" si="461"/>
        <v>0.17572029359170166</v>
      </c>
      <c r="AT1058" s="64">
        <f t="shared" si="473"/>
        <v>-0.24644549763033174</v>
      </c>
      <c r="AU1058" s="65">
        <f t="shared" ca="1" si="474"/>
        <v>-2.843535894721097E-3</v>
      </c>
      <c r="AV1058" s="66">
        <f t="shared" ca="1" si="475"/>
        <v>-7.6096508159127921E-3</v>
      </c>
    </row>
    <row r="1059" spans="2:48" x14ac:dyDescent="0.2">
      <c r="B1059" s="3">
        <v>39421</v>
      </c>
      <c r="C1059" s="4">
        <v>1485.01001</v>
      </c>
      <c r="D1059" s="4">
        <v>866.69000200000005</v>
      </c>
      <c r="E1059" s="4">
        <v>765.64001499999995</v>
      </c>
      <c r="F1059" s="4">
        <v>83.099997999999999</v>
      </c>
      <c r="G1059" s="4">
        <v>101.550003</v>
      </c>
      <c r="I1059" s="74">
        <v>39421</v>
      </c>
      <c r="J1059" s="75">
        <f t="shared" si="448"/>
        <v>1.5190130099046968E-2</v>
      </c>
      <c r="K1059" s="75">
        <f t="shared" si="449"/>
        <v>1.460996672783133E-2</v>
      </c>
      <c r="L1059" s="75">
        <f t="shared" si="450"/>
        <v>1.8057092567234242E-2</v>
      </c>
      <c r="M1059" s="75">
        <f t="shared" si="451"/>
        <v>1.1564162834713001E-2</v>
      </c>
      <c r="N1059" s="76">
        <f t="shared" si="452"/>
        <v>-1.8674562977679255E-3</v>
      </c>
      <c r="P1059" s="77">
        <v>43902</v>
      </c>
      <c r="Q1059" s="78">
        <v>-9.5112680886335968E-2</v>
      </c>
      <c r="R1059" s="78">
        <v>-9.9661159493717247E-2</v>
      </c>
      <c r="S1059" s="78">
        <v>-0.11181680734080239</v>
      </c>
      <c r="T1059" s="78">
        <v>-0.10990187528816898</v>
      </c>
      <c r="U1059" s="79">
        <v>-4.0010494769782939E-2</v>
      </c>
      <c r="W1059" s="44">
        <f t="shared" si="453"/>
        <v>43899</v>
      </c>
      <c r="X1059" s="20">
        <f t="shared" ca="1" si="454"/>
        <v>-1.27271337796782E-3</v>
      </c>
      <c r="Y1059" s="20">
        <f t="shared" ca="1" si="462"/>
        <v>1.6197993424582591E-6</v>
      </c>
      <c r="Z1059" s="20">
        <f t="shared" ca="1" si="463"/>
        <v>2.6156708905363432E-5</v>
      </c>
      <c r="AA1059" s="20">
        <f t="shared" ca="1" si="464"/>
        <v>10.489478119773617</v>
      </c>
      <c r="AB1059" s="31">
        <f t="shared" ca="1" si="465"/>
        <v>-0.24885081049866831</v>
      </c>
      <c r="AC1059" s="20">
        <f t="shared" ca="1" si="466"/>
        <v>437</v>
      </c>
      <c r="AD1059" s="20">
        <f t="shared" ca="1" si="467"/>
        <v>0.3469793322734499</v>
      </c>
      <c r="AE1059" s="20">
        <f t="shared" ca="1" si="468"/>
        <v>-0.39348856980312136</v>
      </c>
      <c r="AF1059" s="20">
        <f t="shared" ca="1" si="469"/>
        <v>-0.24885081049866831</v>
      </c>
      <c r="AG1059" s="20">
        <f t="shared" ca="1" si="457"/>
        <v>8.6670529458067622E-2</v>
      </c>
      <c r="AH1059" s="45">
        <f t="shared" ca="1" si="470"/>
        <v>6.1926725885844122E-2</v>
      </c>
      <c r="AJ1059" s="47">
        <f t="shared" si="458"/>
        <v>207</v>
      </c>
      <c r="AK1059" s="46">
        <v>1051</v>
      </c>
      <c r="AL1059" s="46">
        <f t="shared" si="455"/>
        <v>5.7205725292270269E-2</v>
      </c>
      <c r="AM1059" s="46">
        <f t="shared" si="456"/>
        <v>-5.559347488384165E-2</v>
      </c>
      <c r="AN1059" s="46">
        <f t="shared" ca="1" si="471"/>
        <v>-0.12166968351939424</v>
      </c>
      <c r="AO1059" s="94">
        <f t="shared" ca="1" si="472"/>
        <v>-1.3192773432901369E-2</v>
      </c>
      <c r="AP1059" s="46">
        <f t="shared" ca="1" si="459"/>
        <v>-0.14425388324503458</v>
      </c>
      <c r="AQ1059" s="47">
        <f t="shared" ca="1" si="460"/>
        <v>0.10239475944698995</v>
      </c>
      <c r="AR1059" s="90">
        <f t="shared" ca="1" si="461"/>
        <v>9.9898984567219185E-2</v>
      </c>
      <c r="AT1059" s="67">
        <f t="shared" si="473"/>
        <v>-0.24468085106382978</v>
      </c>
      <c r="AU1059" s="56">
        <f t="shared" ca="1" si="474"/>
        <v>-5.0916085650984846E-3</v>
      </c>
      <c r="AV1059" s="57">
        <f t="shared" ca="1" si="475"/>
        <v>-2.441867698977813E-3</v>
      </c>
    </row>
    <row r="1060" spans="2:48" x14ac:dyDescent="0.2">
      <c r="B1060" s="3">
        <v>39422</v>
      </c>
      <c r="C1060" s="4">
        <v>1507.339966</v>
      </c>
      <c r="D1060" s="4">
        <v>884.46002199999998</v>
      </c>
      <c r="E1060" s="4">
        <v>786.95001200000002</v>
      </c>
      <c r="F1060" s="4">
        <v>83.889999000000003</v>
      </c>
      <c r="G1060" s="4">
        <v>101.44000200000001</v>
      </c>
      <c r="I1060" s="77">
        <v>39422</v>
      </c>
      <c r="J1060" s="78">
        <f t="shared" si="448"/>
        <v>1.5036906047522225E-2</v>
      </c>
      <c r="K1060" s="78">
        <f t="shared" si="449"/>
        <v>2.0503317171068427E-2</v>
      </c>
      <c r="L1060" s="78">
        <f t="shared" si="450"/>
        <v>2.7832919626072664E-2</v>
      </c>
      <c r="M1060" s="78">
        <f t="shared" si="451"/>
        <v>9.5066307943834569E-3</v>
      </c>
      <c r="N1060" s="79">
        <f t="shared" si="452"/>
        <v>-1.0832200566256694E-3</v>
      </c>
      <c r="P1060" s="74">
        <v>43903</v>
      </c>
      <c r="Q1060" s="75">
        <v>9.2871249732820405E-2</v>
      </c>
      <c r="R1060" s="75">
        <v>8.4114842817295643E-2</v>
      </c>
      <c r="S1060" s="75">
        <v>7.7653947090813247E-2</v>
      </c>
      <c r="T1060" s="75">
        <v>6.0533194237987323E-2</v>
      </c>
      <c r="U1060" s="76">
        <v>1.5708744639301078E-2</v>
      </c>
      <c r="W1060" s="42">
        <f t="shared" si="453"/>
        <v>43900</v>
      </c>
      <c r="X1060" s="19">
        <f t="shared" ca="1" si="454"/>
        <v>-1.1298972145943127E-2</v>
      </c>
      <c r="Y1060" s="46">
        <f t="shared" ca="1" si="462"/>
        <v>1.2766677155479861E-4</v>
      </c>
      <c r="Z1060" s="19">
        <f t="shared" ca="1" si="463"/>
        <v>2.0070096959204658E-5</v>
      </c>
      <c r="AA1060" s="46">
        <f t="shared" ca="1" si="464"/>
        <v>4.4552354787637123</v>
      </c>
      <c r="AB1060" s="47">
        <f t="shared" ca="1" si="465"/>
        <v>-2.5221110374748434</v>
      </c>
      <c r="AC1060" s="46">
        <f t="shared" ca="1" si="466"/>
        <v>12</v>
      </c>
      <c r="AD1060" s="46">
        <f t="shared" ca="1" si="467"/>
        <v>9.1414944356120829E-3</v>
      </c>
      <c r="AE1060" s="46">
        <f t="shared" ca="1" si="468"/>
        <v>-2.3598365440142133</v>
      </c>
      <c r="AF1060" s="46">
        <f t="shared" ca="1" si="469"/>
        <v>-2.5221110374748434</v>
      </c>
      <c r="AG1060" s="46">
        <f t="shared" ca="1" si="457"/>
        <v>6.5928717974656905</v>
      </c>
      <c r="AH1060" s="48">
        <f t="shared" ca="1" si="470"/>
        <v>6.3610440853524315</v>
      </c>
      <c r="AJ1060" s="31">
        <f t="shared" si="458"/>
        <v>206</v>
      </c>
      <c r="AK1060" s="20">
        <v>1052</v>
      </c>
      <c r="AL1060" s="20">
        <f t="shared" si="455"/>
        <v>5.7205725292270269E-2</v>
      </c>
      <c r="AM1060" s="20">
        <f t="shared" si="456"/>
        <v>-5.559347488384165E-2</v>
      </c>
      <c r="AN1060" s="20">
        <f t="shared" ca="1" si="471"/>
        <v>-1.3740955067445219E-2</v>
      </c>
      <c r="AO1060" s="20">
        <f t="shared" ca="1" si="472"/>
        <v>0.11767717923683699</v>
      </c>
      <c r="AP1060" s="20">
        <f t="shared" ca="1" si="459"/>
        <v>-0.10666953921210681</v>
      </c>
      <c r="AQ1060" s="31">
        <f t="shared" ca="1" si="460"/>
        <v>0.53516853270205567</v>
      </c>
      <c r="AR1060" s="89">
        <f t="shared" ca="1" si="461"/>
        <v>0.5302973880940044</v>
      </c>
      <c r="AT1060" s="64">
        <f t="shared" si="473"/>
        <v>-0.24292452830188679</v>
      </c>
      <c r="AU1060" s="65">
        <f t="shared" ca="1" si="474"/>
        <v>-2.7640901683006814E-3</v>
      </c>
      <c r="AV1060" s="66">
        <f t="shared" ca="1" si="475"/>
        <v>-6.8314098918373312E-2</v>
      </c>
    </row>
    <row r="1061" spans="2:48" x14ac:dyDescent="0.2">
      <c r="B1061" s="3">
        <v>39423</v>
      </c>
      <c r="C1061" s="4">
        <v>1504.660034</v>
      </c>
      <c r="D1061" s="4">
        <v>885.52002000000005</v>
      </c>
      <c r="E1061" s="4">
        <v>785.52002000000005</v>
      </c>
      <c r="F1061" s="4">
        <v>83.559997999999993</v>
      </c>
      <c r="G1061" s="4">
        <v>100.860001</v>
      </c>
      <c r="I1061" s="74">
        <v>39423</v>
      </c>
      <c r="J1061" s="75">
        <f t="shared" si="448"/>
        <v>-1.7779214115258243E-3</v>
      </c>
      <c r="K1061" s="75">
        <f t="shared" si="449"/>
        <v>1.1984690925918007E-3</v>
      </c>
      <c r="L1061" s="75">
        <f t="shared" si="450"/>
        <v>-1.8171319374730122E-3</v>
      </c>
      <c r="M1061" s="75">
        <f t="shared" si="451"/>
        <v>-3.9337346994128579E-3</v>
      </c>
      <c r="N1061" s="76">
        <f t="shared" si="452"/>
        <v>-5.7176753604560255E-3</v>
      </c>
      <c r="P1061" s="77">
        <v>43906</v>
      </c>
      <c r="Q1061" s="78">
        <v>-0.11984055248695651</v>
      </c>
      <c r="R1061" s="78">
        <v>-0.13746888960724099</v>
      </c>
      <c r="S1061" s="78">
        <v>-0.14272017079685584</v>
      </c>
      <c r="T1061" s="78">
        <v>-0.10319408429408423</v>
      </c>
      <c r="U1061" s="79">
        <v>1.6717342958006944E-2</v>
      </c>
      <c r="W1061" s="44">
        <f t="shared" si="453"/>
        <v>43901</v>
      </c>
      <c r="X1061" s="20">
        <f t="shared" ca="1" si="454"/>
        <v>-1.4263585176067729E-2</v>
      </c>
      <c r="Y1061" s="20">
        <f t="shared" ca="1" si="462"/>
        <v>2.0344986207493905E-4</v>
      </c>
      <c r="Z1061" s="20">
        <f t="shared" ca="1" si="463"/>
        <v>4.8501797900975416E-5</v>
      </c>
      <c r="AA1061" s="20">
        <f t="shared" ca="1" si="464"/>
        <v>5.7392226711402756</v>
      </c>
      <c r="AB1061" s="31">
        <f t="shared" ca="1" si="465"/>
        <v>-2.048093508471827</v>
      </c>
      <c r="AC1061" s="20">
        <f t="shared" ca="1" si="466"/>
        <v>22</v>
      </c>
      <c r="AD1061" s="20">
        <f t="shared" ca="1" si="467"/>
        <v>1.7090620031796504E-2</v>
      </c>
      <c r="AE1061" s="20">
        <f t="shared" ca="1" si="468"/>
        <v>-2.1179271239186881</v>
      </c>
      <c r="AF1061" s="20">
        <f t="shared" ca="1" si="469"/>
        <v>-2.048093508471827</v>
      </c>
      <c r="AG1061" s="20">
        <f t="shared" ca="1" si="457"/>
        <v>4.383333840316979</v>
      </c>
      <c r="AH1061" s="45">
        <f t="shared" ca="1" si="470"/>
        <v>4.1946870194444372</v>
      </c>
      <c r="AJ1061" s="47">
        <f t="shared" si="458"/>
        <v>205</v>
      </c>
      <c r="AK1061" s="46">
        <v>1053</v>
      </c>
      <c r="AL1061" s="46">
        <f t="shared" si="455"/>
        <v>5.7205725292270269E-2</v>
      </c>
      <c r="AM1061" s="46">
        <f t="shared" si="456"/>
        <v>-5.559347488384165E-2</v>
      </c>
      <c r="AN1061" s="46">
        <f t="shared" ca="1" si="471"/>
        <v>6.3251597142535657E-2</v>
      </c>
      <c r="AO1061" s="94">
        <f t="shared" ca="1" si="472"/>
        <v>1.4240681491053E-2</v>
      </c>
      <c r="AP1061" s="46">
        <f t="shared" ca="1" si="459"/>
        <v>-3.0924996040461557E-2</v>
      </c>
      <c r="AQ1061" s="47">
        <f t="shared" ca="1" si="460"/>
        <v>-9.7912247681703705E-3</v>
      </c>
      <c r="AR1061" s="90">
        <f t="shared" ca="1" si="461"/>
        <v>-6.774704605298657E-3</v>
      </c>
      <c r="AT1061" s="67">
        <f t="shared" si="473"/>
        <v>-0.2411764705882353</v>
      </c>
      <c r="AU1061" s="56">
        <f t="shared" ca="1" si="474"/>
        <v>-2.3065041520120637E-4</v>
      </c>
      <c r="AV1061" s="57">
        <f t="shared" ca="1" si="475"/>
        <v>-1.1069185423830872E-5</v>
      </c>
    </row>
    <row r="1062" spans="2:48" x14ac:dyDescent="0.2">
      <c r="B1062" s="3">
        <v>39426</v>
      </c>
      <c r="C1062" s="4">
        <v>1515.959961</v>
      </c>
      <c r="D1062" s="4">
        <v>892.61999500000002</v>
      </c>
      <c r="E1062" s="4">
        <v>791.20001200000002</v>
      </c>
      <c r="F1062" s="4">
        <v>84.419998000000007</v>
      </c>
      <c r="G1062" s="4">
        <v>100.660004</v>
      </c>
      <c r="I1062" s="77">
        <v>39426</v>
      </c>
      <c r="J1062" s="78">
        <f t="shared" si="448"/>
        <v>7.5099535740044947E-3</v>
      </c>
      <c r="K1062" s="78">
        <f t="shared" si="449"/>
        <v>8.0178593816546025E-3</v>
      </c>
      <c r="L1062" s="78">
        <f t="shared" si="450"/>
        <v>7.2308685397986039E-3</v>
      </c>
      <c r="M1062" s="78">
        <f t="shared" si="451"/>
        <v>1.0292005990713567E-2</v>
      </c>
      <c r="N1062" s="79">
        <f t="shared" si="452"/>
        <v>-1.9829168948748695E-3</v>
      </c>
      <c r="P1062" s="74">
        <v>43907</v>
      </c>
      <c r="Q1062" s="75">
        <v>5.9954849490479314E-2</v>
      </c>
      <c r="R1062" s="75">
        <v>5.1839440424547412E-2</v>
      </c>
      <c r="S1062" s="75">
        <v>6.6597870746364723E-2</v>
      </c>
      <c r="T1062" s="75">
        <v>4.8682759774862867E-2</v>
      </c>
      <c r="U1062" s="76">
        <v>-2.5850715927616681E-2</v>
      </c>
      <c r="W1062" s="42">
        <f t="shared" si="453"/>
        <v>43902</v>
      </c>
      <c r="X1062" s="19">
        <f t="shared" ca="1" si="454"/>
        <v>-4.0010494769782939E-2</v>
      </c>
      <c r="Y1062" s="46">
        <f t="shared" ca="1" si="462"/>
        <v>1.6008396917228281E-3</v>
      </c>
      <c r="Z1062" s="19">
        <f t="shared" ca="1" si="463"/>
        <v>8.9303471071128606E-5</v>
      </c>
      <c r="AA1062" s="46">
        <f t="shared" ca="1" si="464"/>
        <v>-8.6023693270341557</v>
      </c>
      <c r="AB1062" s="47">
        <f t="shared" ca="1" si="465"/>
        <v>-4.2338917709471398</v>
      </c>
      <c r="AC1062" s="46">
        <f t="shared" ca="1" si="466"/>
        <v>2</v>
      </c>
      <c r="AD1062" s="46">
        <f t="shared" ca="1" si="467"/>
        <v>1.1923688394276629E-3</v>
      </c>
      <c r="AE1062" s="46">
        <f t="shared" ca="1" si="468"/>
        <v>-3.0375955750863808</v>
      </c>
      <c r="AF1062" s="46">
        <f t="shared" ca="1" si="469"/>
        <v>-4.2338917709471398</v>
      </c>
      <c r="AG1062" s="46">
        <f t="shared" ca="1" si="457"/>
        <v>18.313602861059607</v>
      </c>
      <c r="AH1062" s="48">
        <f t="shared" ca="1" si="470"/>
        <v>17.92583952809391</v>
      </c>
      <c r="AJ1062" s="31">
        <f t="shared" si="458"/>
        <v>204</v>
      </c>
      <c r="AK1062" s="20">
        <v>1054</v>
      </c>
      <c r="AL1062" s="20">
        <f t="shared" si="455"/>
        <v>5.7205725292270269E-2</v>
      </c>
      <c r="AM1062" s="20">
        <f t="shared" si="456"/>
        <v>-5.559347488384165E-2</v>
      </c>
      <c r="AN1062" s="20">
        <f t="shared" ca="1" si="471"/>
        <v>2.3326305638214702E-2</v>
      </c>
      <c r="AO1062" s="20">
        <f t="shared" ca="1" si="472"/>
        <v>4.4569412753041222E-2</v>
      </c>
      <c r="AP1062" s="20">
        <f t="shared" ca="1" si="459"/>
        <v>5.1187402133119612E-2</v>
      </c>
      <c r="AQ1062" s="31">
        <f t="shared" ca="1" si="460"/>
        <v>3.1571385677300395E-3</v>
      </c>
      <c r="AR1062" s="89">
        <f t="shared" ca="1" si="461"/>
        <v>1.2556719689837298E-2</v>
      </c>
      <c r="AT1062" s="64">
        <f t="shared" si="473"/>
        <v>-0.23943661971830985</v>
      </c>
      <c r="AU1062" s="65">
        <f t="shared" ca="1" si="474"/>
        <v>-6.2735989199071639E-4</v>
      </c>
      <c r="AV1062" s="66">
        <f t="shared" ca="1" si="475"/>
        <v>-3.7752261398246629E-5</v>
      </c>
    </row>
    <row r="1063" spans="2:48" x14ac:dyDescent="0.2">
      <c r="B1063" s="3">
        <v>39427</v>
      </c>
      <c r="C1063" s="4">
        <v>1477.650024</v>
      </c>
      <c r="D1063" s="4">
        <v>866.169983</v>
      </c>
      <c r="E1063" s="4">
        <v>766.27002000000005</v>
      </c>
      <c r="F1063" s="4">
        <v>82.220000999999996</v>
      </c>
      <c r="G1063" s="4">
        <v>101.150002</v>
      </c>
      <c r="I1063" s="74">
        <v>39427</v>
      </c>
      <c r="J1063" s="75">
        <f t="shared" si="448"/>
        <v>-2.5271074425164183E-2</v>
      </c>
      <c r="K1063" s="75">
        <f t="shared" si="449"/>
        <v>-2.9631883834284951E-2</v>
      </c>
      <c r="L1063" s="75">
        <f t="shared" si="450"/>
        <v>-3.1509089511995568E-2</v>
      </c>
      <c r="M1063" s="75">
        <f t="shared" si="451"/>
        <v>-2.6060140394696649E-2</v>
      </c>
      <c r="N1063" s="76">
        <f t="shared" si="452"/>
        <v>4.867851982203378E-3</v>
      </c>
      <c r="P1063" s="77">
        <v>43908</v>
      </c>
      <c r="Q1063" s="78">
        <v>-5.1830762440945588E-2</v>
      </c>
      <c r="R1063" s="78">
        <v>-0.10335787298516451</v>
      </c>
      <c r="S1063" s="78">
        <v>-0.10424671802110487</v>
      </c>
      <c r="T1063" s="78">
        <v>-5.7274881723267078E-2</v>
      </c>
      <c r="U1063" s="79">
        <v>-3.8090089014441025E-2</v>
      </c>
      <c r="W1063" s="44">
        <f t="shared" si="453"/>
        <v>43903</v>
      </c>
      <c r="X1063" s="20">
        <f t="shared" ca="1" si="454"/>
        <v>1.5708744639301078E-2</v>
      </c>
      <c r="Y1063" s="20">
        <f t="shared" ca="1" si="462"/>
        <v>2.4676465814277033E-4</v>
      </c>
      <c r="Z1063" s="20">
        <f t="shared" ca="1" si="463"/>
        <v>4.8449748368875882E-4</v>
      </c>
      <c r="AA1063" s="20">
        <f t="shared" ca="1" si="464"/>
        <v>7.1230774951892588</v>
      </c>
      <c r="AB1063" s="31">
        <f t="shared" ca="1" si="465"/>
        <v>0.71366716688000598</v>
      </c>
      <c r="AC1063" s="20">
        <f t="shared" ca="1" si="466"/>
        <v>985</v>
      </c>
      <c r="AD1063" s="20">
        <f t="shared" ca="1" si="467"/>
        <v>0.78259141494435613</v>
      </c>
      <c r="AE1063" s="20">
        <f t="shared" ca="1" si="468"/>
        <v>0.78097504847498322</v>
      </c>
      <c r="AF1063" s="20">
        <f t="shared" ca="1" si="469"/>
        <v>0.71366716688000598</v>
      </c>
      <c r="AG1063" s="20">
        <f t="shared" ca="1" si="457"/>
        <v>0.44638351655360575</v>
      </c>
      <c r="AH1063" s="45">
        <f t="shared" ca="1" si="470"/>
        <v>0.50932082508253429</v>
      </c>
      <c r="AJ1063" s="47">
        <f t="shared" si="458"/>
        <v>203</v>
      </c>
      <c r="AK1063" s="46">
        <v>1055</v>
      </c>
      <c r="AL1063" s="46">
        <f t="shared" si="455"/>
        <v>5.7205725292270269E-2</v>
      </c>
      <c r="AM1063" s="46">
        <f t="shared" si="456"/>
        <v>-5.559347488384165E-2</v>
      </c>
      <c r="AN1063" s="46">
        <f t="shared" ca="1" si="471"/>
        <v>-3.4714793660388522E-2</v>
      </c>
      <c r="AO1063" s="94">
        <f t="shared" ca="1" si="472"/>
        <v>3.3699069869565196E-2</v>
      </c>
      <c r="AP1063" s="46">
        <f t="shared" ca="1" si="459"/>
        <v>-7.7148030537204079E-2</v>
      </c>
      <c r="AQ1063" s="47">
        <f t="shared" ca="1" si="460"/>
        <v>9.3114481731299353E-2</v>
      </c>
      <c r="AR1063" s="90">
        <f t="shared" ca="1" si="461"/>
        <v>8.527071049472372E-2</v>
      </c>
      <c r="AT1063" s="67">
        <f t="shared" si="473"/>
        <v>-0.23770491803278687</v>
      </c>
      <c r="AU1063" s="56">
        <f t="shared" ca="1" si="474"/>
        <v>-1.4147765562074739E-3</v>
      </c>
      <c r="AV1063" s="57">
        <f t="shared" ca="1" si="475"/>
        <v>-1.7283748195079883E-3</v>
      </c>
    </row>
    <row r="1064" spans="2:48" x14ac:dyDescent="0.2">
      <c r="B1064" s="3">
        <v>39428</v>
      </c>
      <c r="C1064" s="4">
        <v>1486.589966</v>
      </c>
      <c r="D1064" s="4">
        <v>869.13000499999998</v>
      </c>
      <c r="E1064" s="4">
        <v>771.71002199999998</v>
      </c>
      <c r="F1064" s="4">
        <v>83.870002999999997</v>
      </c>
      <c r="G1064" s="4">
        <v>101.050003</v>
      </c>
      <c r="I1064" s="77">
        <v>39428</v>
      </c>
      <c r="J1064" s="78">
        <f t="shared" si="448"/>
        <v>6.0501078433982235E-3</v>
      </c>
      <c r="K1064" s="78">
        <f t="shared" si="449"/>
        <v>3.417368482047687E-3</v>
      </c>
      <c r="L1064" s="78">
        <f t="shared" si="450"/>
        <v>7.0993277278418587E-3</v>
      </c>
      <c r="M1064" s="78">
        <f t="shared" si="451"/>
        <v>2.0068134029820807E-2</v>
      </c>
      <c r="N1064" s="79">
        <f t="shared" si="452"/>
        <v>-9.8862084056109897E-4</v>
      </c>
      <c r="P1064" s="74">
        <v>43909</v>
      </c>
      <c r="Q1064" s="75">
        <v>4.7078080724886158E-3</v>
      </c>
      <c r="R1064" s="75">
        <v>4.712936281734293E-2</v>
      </c>
      <c r="S1064" s="75">
        <v>6.8192853667628853E-2</v>
      </c>
      <c r="T1064" s="75">
        <v>1.5561692602856673E-2</v>
      </c>
      <c r="U1064" s="76">
        <v>2.2332710894247942E-2</v>
      </c>
      <c r="W1064" s="42">
        <f t="shared" si="453"/>
        <v>43906</v>
      </c>
      <c r="X1064" s="19">
        <f t="shared" ca="1" si="454"/>
        <v>1.6717342958006944E-2</v>
      </c>
      <c r="Y1064" s="46">
        <f t="shared" ca="1" si="462"/>
        <v>2.7946955557562437E-4</v>
      </c>
      <c r="Z1064" s="19">
        <f t="shared" ca="1" si="463"/>
        <v>4.2271585186676657E-4</v>
      </c>
      <c r="AA1064" s="46">
        <f t="shared" ca="1" si="464"/>
        <v>7.1076817112335622</v>
      </c>
      <c r="AB1064" s="47">
        <f t="shared" ca="1" si="465"/>
        <v>0.81309817267167539</v>
      </c>
      <c r="AC1064" s="46">
        <f t="shared" ca="1" si="466"/>
        <v>1026</v>
      </c>
      <c r="AD1064" s="46">
        <f t="shared" ca="1" si="467"/>
        <v>0.81518282988871227</v>
      </c>
      <c r="AE1064" s="46">
        <f t="shared" ca="1" si="468"/>
        <v>0.89715851147260328</v>
      </c>
      <c r="AF1064" s="46">
        <f t="shared" ca="1" si="469"/>
        <v>0.81309817267167539</v>
      </c>
      <c r="AG1064" s="46">
        <f t="shared" ca="1" si="457"/>
        <v>0.58913360693175465</v>
      </c>
      <c r="AH1064" s="48">
        <f t="shared" ca="1" si="470"/>
        <v>0.66112863840201763</v>
      </c>
      <c r="AJ1064" s="31">
        <f t="shared" si="458"/>
        <v>202</v>
      </c>
      <c r="AK1064" s="20">
        <v>1056</v>
      </c>
      <c r="AL1064" s="20">
        <f t="shared" si="455"/>
        <v>5.7205725292270269E-2</v>
      </c>
      <c r="AM1064" s="20">
        <f t="shared" si="456"/>
        <v>-5.559347488384165E-2</v>
      </c>
      <c r="AN1064" s="20">
        <f t="shared" ca="1" si="471"/>
        <v>-8.9507514511558681E-2</v>
      </c>
      <c r="AO1064" s="20">
        <f t="shared" ca="1" si="472"/>
        <v>0.13040447415200501</v>
      </c>
      <c r="AP1064" s="20">
        <f t="shared" ca="1" si="459"/>
        <v>-9.8696184114217933E-2</v>
      </c>
      <c r="AQ1064" s="31">
        <f t="shared" ca="1" si="460"/>
        <v>0.1701095531054567</v>
      </c>
      <c r="AR1064" s="89">
        <f t="shared" ca="1" si="461"/>
        <v>0.16478868233016236</v>
      </c>
      <c r="AT1064" s="64">
        <f t="shared" si="473"/>
        <v>-0.23598130841121495</v>
      </c>
      <c r="AU1064" s="65">
        <f t="shared" ca="1" si="474"/>
        <v>-2.2986790014707195E-3</v>
      </c>
      <c r="AV1064" s="66">
        <f t="shared" ca="1" si="475"/>
        <v>-6.4081455426056718E-3</v>
      </c>
    </row>
    <row r="1065" spans="2:48" x14ac:dyDescent="0.2">
      <c r="B1065" s="3">
        <v>39429</v>
      </c>
      <c r="C1065" s="4">
        <v>1488.410034</v>
      </c>
      <c r="D1065" s="4">
        <v>868.96002199999998</v>
      </c>
      <c r="E1065" s="4">
        <v>769.46002199999998</v>
      </c>
      <c r="F1065" s="4">
        <v>82.160004000000001</v>
      </c>
      <c r="G1065" s="4">
        <v>100.660004</v>
      </c>
      <c r="I1065" s="74">
        <v>39429</v>
      </c>
      <c r="J1065" s="75">
        <f t="shared" si="448"/>
        <v>1.2243241523399277E-3</v>
      </c>
      <c r="K1065" s="75">
        <f t="shared" si="449"/>
        <v>-1.9557833583251104E-4</v>
      </c>
      <c r="L1065" s="75">
        <f t="shared" si="450"/>
        <v>-2.9156029283756019E-3</v>
      </c>
      <c r="M1065" s="75">
        <f t="shared" si="451"/>
        <v>-2.0388684140144796E-2</v>
      </c>
      <c r="N1065" s="76">
        <f t="shared" si="452"/>
        <v>-3.8594654965027867E-3</v>
      </c>
      <c r="P1065" s="77">
        <v>43910</v>
      </c>
      <c r="Q1065" s="78">
        <v>-4.3359512424085686E-2</v>
      </c>
      <c r="R1065" s="78">
        <v>-4.529657713119406E-2</v>
      </c>
      <c r="S1065" s="78">
        <v>-4.2370706021251522E-2</v>
      </c>
      <c r="T1065" s="78">
        <v>-1.2384551057610294E-2</v>
      </c>
      <c r="U1065" s="79">
        <v>9.9128226685495681E-3</v>
      </c>
      <c r="W1065" s="44">
        <f t="shared" si="453"/>
        <v>43907</v>
      </c>
      <c r="X1065" s="20">
        <f t="shared" ca="1" si="454"/>
        <v>-2.5850715927616681E-2</v>
      </c>
      <c r="Y1065" s="20">
        <f t="shared" ca="1" si="462"/>
        <v>6.6825951397033476E-4</v>
      </c>
      <c r="Z1065" s="20">
        <f t="shared" ca="1" si="463"/>
        <v>3.8561771037445988E-4</v>
      </c>
      <c r="AA1065" s="20">
        <f t="shared" ca="1" si="464"/>
        <v>6.1277055019888129</v>
      </c>
      <c r="AB1065" s="31">
        <f t="shared" ca="1" si="465"/>
        <v>-1.3164188409846798</v>
      </c>
      <c r="AC1065" s="20">
        <f t="shared" ca="1" si="466"/>
        <v>90</v>
      </c>
      <c r="AD1065" s="20">
        <f t="shared" ca="1" si="467"/>
        <v>7.1144674085850554E-2</v>
      </c>
      <c r="AE1065" s="20">
        <f t="shared" ca="1" si="468"/>
        <v>-1.4673188135204323</v>
      </c>
      <c r="AF1065" s="20">
        <f t="shared" ca="1" si="469"/>
        <v>-1.3164188409846798</v>
      </c>
      <c r="AG1065" s="20">
        <f t="shared" ca="1" si="457"/>
        <v>1.8549530737640292</v>
      </c>
      <c r="AH1065" s="45">
        <f t="shared" ca="1" si="470"/>
        <v>1.7329585648994474</v>
      </c>
      <c r="AJ1065" s="47">
        <f t="shared" si="458"/>
        <v>201</v>
      </c>
      <c r="AK1065" s="46">
        <v>1057</v>
      </c>
      <c r="AL1065" s="46">
        <f t="shared" si="455"/>
        <v>5.7205725292270269E-2</v>
      </c>
      <c r="AM1065" s="46">
        <f t="shared" si="456"/>
        <v>-5.559347488384165E-2</v>
      </c>
      <c r="AN1065" s="46">
        <f t="shared" ca="1" si="471"/>
        <v>1.5972062320588856E-2</v>
      </c>
      <c r="AO1065" s="94">
        <f t="shared" ca="1" si="472"/>
        <v>1.3381378454741221E-2</v>
      </c>
      <c r="AP1065" s="46">
        <f t="shared" ca="1" si="459"/>
        <v>-0.10323489365809033</v>
      </c>
      <c r="AQ1065" s="47">
        <f t="shared" ca="1" si="460"/>
        <v>3.6274684438747463E-2</v>
      </c>
      <c r="AR1065" s="90">
        <f t="shared" ca="1" si="461"/>
        <v>3.9730084656744082E-2</v>
      </c>
      <c r="AT1065" s="67">
        <f t="shared" si="473"/>
        <v>-0.23426573426573427</v>
      </c>
      <c r="AU1065" s="56">
        <f t="shared" ca="1" si="474"/>
        <v>-2.4966737727133343E-3</v>
      </c>
      <c r="AV1065" s="57">
        <f t="shared" ca="1" si="475"/>
        <v>-3.6978368880331277E-4</v>
      </c>
    </row>
    <row r="1066" spans="2:48" x14ac:dyDescent="0.2">
      <c r="B1066" s="3">
        <v>39430</v>
      </c>
      <c r="C1066" s="4">
        <v>1467.9499510000001</v>
      </c>
      <c r="D1066" s="4">
        <v>855.21002199999998</v>
      </c>
      <c r="E1066" s="4">
        <v>753.92999299999997</v>
      </c>
      <c r="F1066" s="4">
        <v>79.940002000000007</v>
      </c>
      <c r="G1066" s="4">
        <v>100.379997</v>
      </c>
      <c r="I1066" s="77">
        <v>39430</v>
      </c>
      <c r="J1066" s="78">
        <f t="shared" si="448"/>
        <v>-1.3746267851349315E-2</v>
      </c>
      <c r="K1066" s="78">
        <f t="shared" si="449"/>
        <v>-1.5823512764549255E-2</v>
      </c>
      <c r="L1066" s="78">
        <f t="shared" si="450"/>
        <v>-2.0183022582036126E-2</v>
      </c>
      <c r="M1066" s="78">
        <f t="shared" si="451"/>
        <v>-2.7020470933764727E-2</v>
      </c>
      <c r="N1066" s="79">
        <f t="shared" si="452"/>
        <v>-2.7817105987796072E-3</v>
      </c>
      <c r="P1066" s="74">
        <v>43913</v>
      </c>
      <c r="Q1066" s="75">
        <v>-2.9293868023585041E-2</v>
      </c>
      <c r="R1066" s="75">
        <v>-3.1251440119545663E-2</v>
      </c>
      <c r="S1066" s="75">
        <v>-1.133258127608636E-2</v>
      </c>
      <c r="T1066" s="75">
        <v>-1.1689670811682689E-2</v>
      </c>
      <c r="U1066" s="76">
        <v>2.3720803632834707E-2</v>
      </c>
      <c r="W1066" s="42">
        <f t="shared" si="453"/>
        <v>43908</v>
      </c>
      <c r="X1066" s="19">
        <f t="shared" ca="1" si="454"/>
        <v>-3.8090089014441025E-2</v>
      </c>
      <c r="Y1066" s="46">
        <f t="shared" ca="1" si="462"/>
        <v>1.4508548811280409E-3</v>
      </c>
      <c r="Z1066" s="19">
        <f t="shared" ca="1" si="463"/>
        <v>4.5977772880755009E-4</v>
      </c>
      <c r="AA1066" s="46">
        <f t="shared" ca="1" si="464"/>
        <v>4.5292102735693298</v>
      </c>
      <c r="AB1066" s="47">
        <f t="shared" ca="1" si="465"/>
        <v>-1.7763887834407623</v>
      </c>
      <c r="AC1066" s="46">
        <f t="shared" ca="1" si="466"/>
        <v>46</v>
      </c>
      <c r="AD1066" s="46">
        <f t="shared" ca="1" si="467"/>
        <v>3.616852146263911E-2</v>
      </c>
      <c r="AE1066" s="46">
        <f t="shared" ca="1" si="468"/>
        <v>-1.796991035510171</v>
      </c>
      <c r="AF1066" s="46">
        <f t="shared" ca="1" si="469"/>
        <v>-1.7763887834407623</v>
      </c>
      <c r="AG1066" s="46">
        <f t="shared" ca="1" si="457"/>
        <v>3.3194528373063492</v>
      </c>
      <c r="AH1066" s="48">
        <f t="shared" ca="1" si="470"/>
        <v>3.1555571099341515</v>
      </c>
      <c r="AJ1066" s="31">
        <f t="shared" si="458"/>
        <v>200</v>
      </c>
      <c r="AK1066" s="20">
        <v>1058</v>
      </c>
      <c r="AL1066" s="20">
        <f t="shared" si="455"/>
        <v>5.7205725292270269E-2</v>
      </c>
      <c r="AM1066" s="20">
        <f t="shared" si="456"/>
        <v>-5.559347488384165E-2</v>
      </c>
      <c r="AN1066" s="20">
        <f t="shared" ca="1" si="471"/>
        <v>2.7823684814812798E-2</v>
      </c>
      <c r="AO1066" s="20">
        <f t="shared" ca="1" si="472"/>
        <v>-5.2192994535933131E-2</v>
      </c>
      <c r="AP1066" s="20">
        <f t="shared" ca="1" si="459"/>
        <v>4.6507517120269959E-2</v>
      </c>
      <c r="AQ1066" s="31">
        <f t="shared" ca="1" si="460"/>
        <v>-5.4953851705621143E-2</v>
      </c>
      <c r="AR1066" s="89">
        <f t="shared" ca="1" si="461"/>
        <v>-5.1395462052503678E-2</v>
      </c>
      <c r="AT1066" s="64">
        <f t="shared" si="473"/>
        <v>-0.23255813953488372</v>
      </c>
      <c r="AU1066" s="65">
        <f t="shared" ca="1" si="474"/>
        <v>-5.030114299284194E-4</v>
      </c>
      <c r="AV1066" s="66">
        <f t="shared" ca="1" si="475"/>
        <v>-6.1430081850938269E-4</v>
      </c>
    </row>
    <row r="1067" spans="2:48" x14ac:dyDescent="0.2">
      <c r="B1067" s="3">
        <v>39433</v>
      </c>
      <c r="C1067" s="4">
        <v>1445.900024</v>
      </c>
      <c r="D1067" s="4">
        <v>840.79998799999998</v>
      </c>
      <c r="E1067" s="4">
        <v>739.05999799999995</v>
      </c>
      <c r="F1067" s="4">
        <v>78.239998</v>
      </c>
      <c r="G1067" s="4">
        <v>100.529999</v>
      </c>
      <c r="I1067" s="74">
        <v>39433</v>
      </c>
      <c r="J1067" s="75">
        <f t="shared" si="448"/>
        <v>-1.5020898352140089E-2</v>
      </c>
      <c r="K1067" s="75">
        <f t="shared" si="449"/>
        <v>-1.6849701978819884E-2</v>
      </c>
      <c r="L1067" s="75">
        <f t="shared" si="450"/>
        <v>-1.9723310039477391E-2</v>
      </c>
      <c r="M1067" s="75">
        <f t="shared" si="451"/>
        <v>-2.1265998967575792E-2</v>
      </c>
      <c r="N1067" s="76">
        <f t="shared" si="452"/>
        <v>1.4943415469518358E-3</v>
      </c>
      <c r="P1067" s="77">
        <v>43914</v>
      </c>
      <c r="Q1067" s="78">
        <v>9.3827739874460692E-2</v>
      </c>
      <c r="R1067" s="78">
        <v>0.10708627857106594</v>
      </c>
      <c r="S1067" s="78">
        <v>9.3914617663656344E-2</v>
      </c>
      <c r="T1067" s="78">
        <v>8.4731161290322585E-2</v>
      </c>
      <c r="U1067" s="79">
        <v>8.2564009965943805E-3</v>
      </c>
      <c r="W1067" s="44">
        <f t="shared" si="453"/>
        <v>43909</v>
      </c>
      <c r="X1067" s="20">
        <f t="shared" ca="1" si="454"/>
        <v>2.2332710894247942E-2</v>
      </c>
      <c r="Y1067" s="20">
        <f t="shared" ca="1" si="462"/>
        <v>4.987499758860607E-4</v>
      </c>
      <c r="Z1067" s="20">
        <f t="shared" ca="1" si="463"/>
        <v>7.1900794417544293E-4</v>
      </c>
      <c r="AA1067" s="20">
        <f t="shared" ca="1" si="464"/>
        <v>6.5439740828182513</v>
      </c>
      <c r="AB1067" s="31">
        <f t="shared" ca="1" si="465"/>
        <v>0.83286497618958899</v>
      </c>
      <c r="AC1067" s="20">
        <f t="shared" ca="1" si="466"/>
        <v>1035</v>
      </c>
      <c r="AD1067" s="20">
        <f t="shared" ca="1" si="467"/>
        <v>0.82233704292527821</v>
      </c>
      <c r="AE1067" s="20">
        <f t="shared" ca="1" si="468"/>
        <v>0.92430812412133223</v>
      </c>
      <c r="AF1067" s="20">
        <f t="shared" ca="1" si="469"/>
        <v>0.83286497618958899</v>
      </c>
      <c r="AG1067" s="20">
        <f t="shared" ca="1" si="457"/>
        <v>0.61986836909941623</v>
      </c>
      <c r="AH1067" s="45">
        <f t="shared" ca="1" si="470"/>
        <v>0.69366406856328455</v>
      </c>
      <c r="AJ1067" s="47">
        <f t="shared" si="458"/>
        <v>199</v>
      </c>
      <c r="AK1067" s="46">
        <v>1059</v>
      </c>
      <c r="AL1067" s="46">
        <f t="shared" si="455"/>
        <v>5.7205725292270269E-2</v>
      </c>
      <c r="AM1067" s="46">
        <f t="shared" si="456"/>
        <v>-5.559347488384165E-2</v>
      </c>
      <c r="AN1067" s="46">
        <f t="shared" ca="1" si="471"/>
        <v>0.11718645989609466</v>
      </c>
      <c r="AO1067" s="94">
        <f t="shared" ca="1" si="472"/>
        <v>0.11905466329424155</v>
      </c>
      <c r="AP1067" s="46">
        <f t="shared" ca="1" si="459"/>
        <v>5.0352760969131445E-2</v>
      </c>
      <c r="AQ1067" s="47">
        <f t="shared" ca="1" si="460"/>
        <v>-3.2811159758896077E-2</v>
      </c>
      <c r="AR1067" s="90">
        <f t="shared" ca="1" si="461"/>
        <v>-2.4530146761143224E-2</v>
      </c>
      <c r="AT1067" s="67">
        <f t="shared" si="473"/>
        <v>-0.23085846867749421</v>
      </c>
      <c r="AU1067" s="56">
        <f t="shared" ca="1" si="474"/>
        <v>-5.8531868550543262E-4</v>
      </c>
      <c r="AV1067" s="57">
        <f t="shared" ca="1" si="475"/>
        <v>-1.3891402775466574E-4</v>
      </c>
    </row>
    <row r="1068" spans="2:48" x14ac:dyDescent="0.2">
      <c r="B1068" s="3">
        <v>39434</v>
      </c>
      <c r="C1068" s="4">
        <v>1454.9799800000001</v>
      </c>
      <c r="D1068" s="4">
        <v>846.86999500000002</v>
      </c>
      <c r="E1068" s="4">
        <v>754.05999799999995</v>
      </c>
      <c r="F1068" s="4">
        <v>79.220000999999996</v>
      </c>
      <c r="G1068" s="4">
        <v>101.05999799999999</v>
      </c>
      <c r="I1068" s="77">
        <v>39434</v>
      </c>
      <c r="J1068" s="78">
        <f t="shared" si="448"/>
        <v>6.2797951789784591E-3</v>
      </c>
      <c r="K1068" s="78">
        <f t="shared" si="449"/>
        <v>7.2193233665936163E-3</v>
      </c>
      <c r="L1068" s="78">
        <f t="shared" si="450"/>
        <v>2.0296051796325203E-2</v>
      </c>
      <c r="M1068" s="78">
        <f t="shared" si="451"/>
        <v>1.252560103593045E-2</v>
      </c>
      <c r="N1068" s="79">
        <f t="shared" si="452"/>
        <v>5.2720481972748194E-3</v>
      </c>
      <c r="P1068" s="74">
        <v>43915</v>
      </c>
      <c r="Q1068" s="75">
        <v>1.1535011665884472E-2</v>
      </c>
      <c r="R1068" s="75">
        <v>2.9517245484809568E-2</v>
      </c>
      <c r="S1068" s="75">
        <v>1.2612358425700895E-2</v>
      </c>
      <c r="T1068" s="75">
        <v>3.2513937995914712E-2</v>
      </c>
      <c r="U1068" s="76">
        <v>1.0213991370960671E-2</v>
      </c>
      <c r="W1068" s="42">
        <f t="shared" si="453"/>
        <v>43910</v>
      </c>
      <c r="X1068" s="19">
        <f t="shared" ca="1" si="454"/>
        <v>9.9128226685495681E-3</v>
      </c>
      <c r="Y1068" s="46">
        <f t="shared" ca="1" si="462"/>
        <v>9.8264053258110182E-5</v>
      </c>
      <c r="Z1068" s="19">
        <f t="shared" ca="1" si="463"/>
        <v>6.6179133258434299E-4</v>
      </c>
      <c r="AA1068" s="46">
        <f t="shared" ca="1" si="464"/>
        <v>7.1720783308957916</v>
      </c>
      <c r="AB1068" s="47">
        <f t="shared" ca="1" si="465"/>
        <v>0.38533352877260113</v>
      </c>
      <c r="AC1068" s="46">
        <f t="shared" ca="1" si="466"/>
        <v>821</v>
      </c>
      <c r="AD1068" s="46">
        <f t="shared" ca="1" si="467"/>
        <v>0.6522257551669316</v>
      </c>
      <c r="AE1068" s="46">
        <f t="shared" ca="1" si="468"/>
        <v>0.39133654461724054</v>
      </c>
      <c r="AF1068" s="46">
        <f t="shared" ca="1" si="469"/>
        <v>0.38533352877260113</v>
      </c>
      <c r="AG1068" s="46">
        <f t="shared" ca="1" si="457"/>
        <v>0.115454355795547</v>
      </c>
      <c r="AH1068" s="48">
        <f t="shared" ca="1" si="470"/>
        <v>0.14848192839634503</v>
      </c>
      <c r="AJ1068" s="31">
        <f t="shared" si="458"/>
        <v>198</v>
      </c>
      <c r="AK1068" s="20">
        <v>1060</v>
      </c>
      <c r="AL1068" s="20">
        <f t="shared" si="455"/>
        <v>5.7205725292270269E-2</v>
      </c>
      <c r="AM1068" s="20">
        <f t="shared" si="456"/>
        <v>-5.559347488384165E-2</v>
      </c>
      <c r="AN1068" s="20">
        <f t="shared" ca="1" si="471"/>
        <v>4.4655112106178507E-2</v>
      </c>
      <c r="AO1068" s="20">
        <f t="shared" ca="1" si="472"/>
        <v>-6.2923108683229562E-2</v>
      </c>
      <c r="AP1068" s="20">
        <f t="shared" ca="1" si="459"/>
        <v>3.4887671800718674E-2</v>
      </c>
      <c r="AQ1068" s="31">
        <f t="shared" ca="1" si="460"/>
        <v>-7.318003004204772E-2</v>
      </c>
      <c r="AR1068" s="89">
        <f t="shared" ca="1" si="461"/>
        <v>-7.1673488677762617E-2</v>
      </c>
      <c r="AT1068" s="64">
        <f t="shared" si="473"/>
        <v>-0.22916666666666666</v>
      </c>
      <c r="AU1068" s="65">
        <f t="shared" ca="1" si="474"/>
        <v>-2.7893012667544313E-4</v>
      </c>
      <c r="AV1068" s="66">
        <f t="shared" ca="1" si="475"/>
        <v>-1.1772495577428129E-3</v>
      </c>
    </row>
    <row r="1069" spans="2:48" x14ac:dyDescent="0.2">
      <c r="B1069" s="3">
        <v>39435</v>
      </c>
      <c r="C1069" s="4">
        <v>1453</v>
      </c>
      <c r="D1069" s="4">
        <v>846.25</v>
      </c>
      <c r="E1069" s="4">
        <v>756.13000499999998</v>
      </c>
      <c r="F1069" s="4">
        <v>78.569999999999993</v>
      </c>
      <c r="G1069" s="4">
        <v>101.269997</v>
      </c>
      <c r="I1069" s="74">
        <v>39435</v>
      </c>
      <c r="J1069" s="75">
        <f t="shared" si="448"/>
        <v>-1.3608297208323572E-3</v>
      </c>
      <c r="K1069" s="75">
        <f t="shared" si="449"/>
        <v>-7.3210174366848029E-4</v>
      </c>
      <c r="L1069" s="75">
        <f t="shared" si="450"/>
        <v>2.745148934422102E-3</v>
      </c>
      <c r="M1069" s="75">
        <f t="shared" si="451"/>
        <v>-8.2050112571950516E-3</v>
      </c>
      <c r="N1069" s="76">
        <f t="shared" si="452"/>
        <v>2.0779636271119903E-3</v>
      </c>
      <c r="P1069" s="77">
        <v>43916</v>
      </c>
      <c r="Q1069" s="78">
        <v>6.2414162984360901E-2</v>
      </c>
      <c r="R1069" s="78">
        <v>5.952367041520025E-2</v>
      </c>
      <c r="S1069" s="78">
        <v>6.2996975165922106E-2</v>
      </c>
      <c r="T1069" s="78">
        <v>4.4738823166711787E-2</v>
      </c>
      <c r="U1069" s="79">
        <v>3.0506318386481421E-3</v>
      </c>
      <c r="W1069" s="44">
        <f t="shared" si="453"/>
        <v>43913</v>
      </c>
      <c r="X1069" s="20">
        <f t="shared" ca="1" si="454"/>
        <v>2.3720803632834707E-2</v>
      </c>
      <c r="Y1069" s="20">
        <f t="shared" ca="1" si="462"/>
        <v>5.6267652498750423E-4</v>
      </c>
      <c r="Z1069" s="20">
        <f t="shared" ca="1" si="463"/>
        <v>5.14899757414268E-4</v>
      </c>
      <c r="AA1069" s="20">
        <f t="shared" ca="1" si="464"/>
        <v>6.4787498386833775</v>
      </c>
      <c r="AB1069" s="31">
        <f t="shared" ca="1" si="465"/>
        <v>1.0453652392157726</v>
      </c>
      <c r="AC1069" s="20">
        <f t="shared" ca="1" si="466"/>
        <v>1103</v>
      </c>
      <c r="AD1069" s="20">
        <f t="shared" ca="1" si="467"/>
        <v>0.87639109697933226</v>
      </c>
      <c r="AE1069" s="20">
        <f t="shared" ca="1" si="468"/>
        <v>1.1571335384925192</v>
      </c>
      <c r="AF1069" s="20">
        <f t="shared" ca="1" si="469"/>
        <v>1.0453652392157726</v>
      </c>
      <c r="AG1069" s="20">
        <f t="shared" ca="1" si="457"/>
        <v>0.99963495389066914</v>
      </c>
      <c r="AH1069" s="45">
        <f t="shared" ca="1" si="470"/>
        <v>1.0927884833606494</v>
      </c>
      <c r="AJ1069" s="47">
        <f t="shared" si="458"/>
        <v>197</v>
      </c>
      <c r="AK1069" s="46">
        <v>1061</v>
      </c>
      <c r="AL1069" s="46">
        <f t="shared" si="455"/>
        <v>5.7205725292270269E-2</v>
      </c>
      <c r="AM1069" s="46">
        <f t="shared" si="456"/>
        <v>-5.559347488384165E-2</v>
      </c>
      <c r="AN1069" s="46">
        <f t="shared" ca="1" si="471"/>
        <v>4.1226104212707483E-2</v>
      </c>
      <c r="AO1069" s="94">
        <f t="shared" ca="1" si="472"/>
        <v>2.6446006421894222E-2</v>
      </c>
      <c r="AP1069" s="46">
        <f t="shared" ca="1" si="459"/>
        <v>4.3097164314377434E-2</v>
      </c>
      <c r="AQ1069" s="47">
        <f t="shared" ca="1" si="460"/>
        <v>-1.8659388504955399E-2</v>
      </c>
      <c r="AR1069" s="90">
        <f t="shared" ca="1" si="461"/>
        <v>-1.9033079665350672E-2</v>
      </c>
      <c r="AT1069" s="67">
        <f t="shared" si="473"/>
        <v>-0.22748267898383373</v>
      </c>
      <c r="AU1069" s="56">
        <f t="shared" ca="1" si="474"/>
        <v>-4.2251849615735363E-4</v>
      </c>
      <c r="AV1069" s="57">
        <f t="shared" ca="1" si="475"/>
        <v>-8.2407447973295949E-5</v>
      </c>
    </row>
    <row r="1070" spans="2:48" x14ac:dyDescent="0.2">
      <c r="B1070" s="3">
        <v>39436</v>
      </c>
      <c r="C1070" s="4">
        <v>1460.119995</v>
      </c>
      <c r="D1070" s="4">
        <v>856.21002199999998</v>
      </c>
      <c r="E1070" s="4">
        <v>767.53997800000002</v>
      </c>
      <c r="F1070" s="4">
        <v>79.129997000000003</v>
      </c>
      <c r="G1070" s="4">
        <v>101.18</v>
      </c>
      <c r="I1070" s="77">
        <v>39436</v>
      </c>
      <c r="J1070" s="78">
        <f t="shared" si="448"/>
        <v>4.9002030282174931E-3</v>
      </c>
      <c r="K1070" s="78">
        <f t="shared" si="449"/>
        <v>1.1769597636632179E-2</v>
      </c>
      <c r="L1070" s="78">
        <f t="shared" si="450"/>
        <v>1.5089961943779808E-2</v>
      </c>
      <c r="M1070" s="78">
        <f t="shared" si="451"/>
        <v>7.1273641338934698E-3</v>
      </c>
      <c r="N1070" s="79">
        <f t="shared" si="452"/>
        <v>-8.8868374312282014E-4</v>
      </c>
      <c r="P1070" s="74">
        <v>43917</v>
      </c>
      <c r="Q1070" s="75">
        <v>-3.3687352317337577E-2</v>
      </c>
      <c r="R1070" s="75">
        <v>-3.3033634409101176E-2</v>
      </c>
      <c r="S1070" s="75">
        <v>-4.0946487572107872E-2</v>
      </c>
      <c r="T1070" s="75">
        <v>-2.8487392023525085E-2</v>
      </c>
      <c r="U1070" s="76">
        <v>4.257890089365831E-3</v>
      </c>
      <c r="W1070" s="42">
        <f t="shared" si="453"/>
        <v>43914</v>
      </c>
      <c r="X1070" s="19">
        <f t="shared" ca="1" si="454"/>
        <v>8.2564009965943805E-3</v>
      </c>
      <c r="Y1070" s="46">
        <f t="shared" ca="1" si="462"/>
        <v>6.8168157416564676E-5</v>
      </c>
      <c r="Z1070" s="19">
        <f t="shared" ca="1" si="463"/>
        <v>5.2770406572352573E-4</v>
      </c>
      <c r="AA1070" s="46">
        <f t="shared" ca="1" si="464"/>
        <v>7.4177961519106201</v>
      </c>
      <c r="AB1070" s="47">
        <f t="shared" ca="1" si="465"/>
        <v>0.35941446974230429</v>
      </c>
      <c r="AC1070" s="46">
        <f t="shared" ca="1" si="466"/>
        <v>810</v>
      </c>
      <c r="AD1070" s="46">
        <f t="shared" ca="1" si="467"/>
        <v>0.64348171701112877</v>
      </c>
      <c r="AE1070" s="46">
        <f t="shared" ca="1" si="468"/>
        <v>0.36778096167862345</v>
      </c>
      <c r="AF1070" s="46">
        <f t="shared" ca="1" si="469"/>
        <v>0.35941446974230429</v>
      </c>
      <c r="AG1070" s="46">
        <f t="shared" ca="1" si="457"/>
        <v>9.851229960095699E-2</v>
      </c>
      <c r="AH1070" s="48">
        <f t="shared" ca="1" si="470"/>
        <v>0.12917876106014176</v>
      </c>
      <c r="AJ1070" s="31">
        <f t="shared" si="458"/>
        <v>196</v>
      </c>
      <c r="AK1070" s="20">
        <v>1062</v>
      </c>
      <c r="AL1070" s="20">
        <f t="shared" si="455"/>
        <v>5.7205725292270269E-2</v>
      </c>
      <c r="AM1070" s="20">
        <f t="shared" si="456"/>
        <v>-5.559347488384165E-2</v>
      </c>
      <c r="AN1070" s="20">
        <f t="shared" ca="1" si="471"/>
        <v>7.7999390242656326E-3</v>
      </c>
      <c r="AO1070" s="20">
        <f t="shared" ca="1" si="472"/>
        <v>-5.348114687578262E-2</v>
      </c>
      <c r="AP1070" s="20">
        <f t="shared" ca="1" si="459"/>
        <v>-6.5319908239105271E-3</v>
      </c>
      <c r="AQ1070" s="31">
        <f t="shared" ca="1" si="460"/>
        <v>-5.7337514648897046E-2</v>
      </c>
      <c r="AR1070" s="89">
        <f t="shared" ca="1" si="461"/>
        <v>-5.5687326733916152E-2</v>
      </c>
      <c r="AT1070" s="64">
        <f t="shared" si="473"/>
        <v>-0.22580645161290322</v>
      </c>
      <c r="AU1070" s="65">
        <f t="shared" ca="1" si="474"/>
        <v>-9.6344622214696543E-6</v>
      </c>
      <c r="AV1070" s="66">
        <f t="shared" ca="1" si="475"/>
        <v>-7.0024350036740411E-4</v>
      </c>
    </row>
    <row r="1071" spans="2:48" x14ac:dyDescent="0.2">
      <c r="B1071" s="3">
        <v>39437</v>
      </c>
      <c r="C1071" s="4">
        <v>1484.459961</v>
      </c>
      <c r="D1071" s="4">
        <v>869.53997800000002</v>
      </c>
      <c r="E1071" s="4">
        <v>785.59997599999997</v>
      </c>
      <c r="F1071" s="4">
        <v>80.260002</v>
      </c>
      <c r="G1071" s="4">
        <v>100.739998</v>
      </c>
      <c r="I1071" s="74">
        <v>39437</v>
      </c>
      <c r="J1071" s="75">
        <f t="shared" si="448"/>
        <v>1.6669839522333234E-2</v>
      </c>
      <c r="K1071" s="75">
        <f t="shared" si="449"/>
        <v>1.5568558715142018E-2</v>
      </c>
      <c r="L1071" s="75">
        <f t="shared" si="450"/>
        <v>2.3529716389574108E-2</v>
      </c>
      <c r="M1071" s="75">
        <f t="shared" si="451"/>
        <v>1.4280361971958587E-2</v>
      </c>
      <c r="N1071" s="76">
        <f t="shared" si="452"/>
        <v>-4.348705277722938E-3</v>
      </c>
      <c r="P1071" s="77">
        <v>43920</v>
      </c>
      <c r="Q1071" s="78">
        <v>3.3516009227716401E-2</v>
      </c>
      <c r="R1071" s="78">
        <v>2.5461711747452247E-2</v>
      </c>
      <c r="S1071" s="78">
        <v>2.3259884126713908E-2</v>
      </c>
      <c r="T1071" s="78">
        <v>2.024212977218829E-2</v>
      </c>
      <c r="U1071" s="79">
        <v>9.5180410141051876E-4</v>
      </c>
      <c r="W1071" s="44">
        <f t="shared" si="453"/>
        <v>43915</v>
      </c>
      <c r="X1071" s="20">
        <f t="shared" ca="1" si="454"/>
        <v>1.0213991370960671E-2</v>
      </c>
      <c r="Y1071" s="20">
        <f t="shared" ca="1" si="462"/>
        <v>1.0432561972605903E-4</v>
      </c>
      <c r="Z1071" s="20">
        <f t="shared" ca="1" si="463"/>
        <v>4.0797903006717265E-4</v>
      </c>
      <c r="AA1071" s="20">
        <f t="shared" ca="1" si="464"/>
        <v>7.5485815905631481</v>
      </c>
      <c r="AB1071" s="31">
        <f t="shared" ca="1" si="465"/>
        <v>0.50568091837839235</v>
      </c>
      <c r="AC1071" s="20">
        <f t="shared" ca="1" si="466"/>
        <v>886</v>
      </c>
      <c r="AD1071" s="20">
        <f t="shared" ca="1" si="467"/>
        <v>0.70389507154213038</v>
      </c>
      <c r="AE1071" s="20">
        <f t="shared" ca="1" si="468"/>
        <v>0.53563641427149389</v>
      </c>
      <c r="AF1071" s="20">
        <f t="shared" ca="1" si="469"/>
        <v>0.50568091837839235</v>
      </c>
      <c r="AG1071" s="20">
        <f t="shared" ca="1" si="457"/>
        <v>0.21172250601788656</v>
      </c>
      <c r="AH1071" s="45">
        <f t="shared" ca="1" si="470"/>
        <v>0.25571319121201425</v>
      </c>
      <c r="AJ1071" s="47">
        <f t="shared" si="458"/>
        <v>195</v>
      </c>
      <c r="AK1071" s="46">
        <v>1063</v>
      </c>
      <c r="AL1071" s="46">
        <f t="shared" si="455"/>
        <v>5.7205725292270269E-2</v>
      </c>
      <c r="AM1071" s="46">
        <f t="shared" si="456"/>
        <v>-5.559347488384165E-2</v>
      </c>
      <c r="AN1071" s="46">
        <f t="shared" ca="1" si="471"/>
        <v>8.3497795165111285E-2</v>
      </c>
      <c r="AO1071" s="94">
        <f t="shared" ca="1" si="472"/>
        <v>-6.4690816336219883E-2</v>
      </c>
      <c r="AP1071" s="46">
        <f t="shared" ca="1" si="459"/>
        <v>5.078668820420934E-2</v>
      </c>
      <c r="AQ1071" s="47">
        <f t="shared" ca="1" si="460"/>
        <v>-6.9831973377750364E-2</v>
      </c>
      <c r="AR1071" s="90">
        <f t="shared" ca="1" si="461"/>
        <v>-7.183183251237972E-2</v>
      </c>
      <c r="AT1071" s="67">
        <f t="shared" si="473"/>
        <v>-0.22413793103448276</v>
      </c>
      <c r="AU1071" s="56">
        <f t="shared" ca="1" si="474"/>
        <v>-5.7811620834087054E-4</v>
      </c>
      <c r="AV1071" s="57">
        <f t="shared" ca="1" si="475"/>
        <v>-1.1565096225366455E-3</v>
      </c>
    </row>
    <row r="1072" spans="2:48" x14ac:dyDescent="0.2">
      <c r="B1072" s="3">
        <v>39440</v>
      </c>
      <c r="C1072" s="4">
        <v>1496.4499510000001</v>
      </c>
      <c r="D1072" s="4">
        <v>879.30999799999995</v>
      </c>
      <c r="E1072" s="4">
        <v>794.39001499999995</v>
      </c>
      <c r="F1072" s="4">
        <v>78.580001999999993</v>
      </c>
      <c r="G1072" s="4">
        <v>100.769997</v>
      </c>
      <c r="I1072" s="77">
        <v>39440</v>
      </c>
      <c r="J1072" s="78">
        <f t="shared" si="448"/>
        <v>8.0770046447888218E-3</v>
      </c>
      <c r="K1072" s="78">
        <f t="shared" si="449"/>
        <v>1.1235849123891497E-2</v>
      </c>
      <c r="L1072" s="78">
        <f t="shared" si="450"/>
        <v>1.1188950189071772E-2</v>
      </c>
      <c r="M1072" s="78">
        <f t="shared" si="451"/>
        <v>-2.0931970572340714E-2</v>
      </c>
      <c r="N1072" s="79">
        <f t="shared" si="452"/>
        <v>2.9778638669422707E-4</v>
      </c>
      <c r="P1072" s="74">
        <v>43921</v>
      </c>
      <c r="Q1072" s="75">
        <v>-1.6012721744140604E-2</v>
      </c>
      <c r="R1072" s="75">
        <v>-1.0793955207446167E-2</v>
      </c>
      <c r="S1072" s="75">
        <v>-4.5065010043434947E-3</v>
      </c>
      <c r="T1072" s="75">
        <v>-8.7150194696828543E-3</v>
      </c>
      <c r="U1072" s="76">
        <v>-2.6797804287691028E-3</v>
      </c>
      <c r="W1072" s="42">
        <f t="shared" si="453"/>
        <v>43916</v>
      </c>
      <c r="X1072" s="19">
        <f t="shared" ca="1" si="454"/>
        <v>3.0506318386481421E-3</v>
      </c>
      <c r="Y1072" s="46">
        <f t="shared" ca="1" si="462"/>
        <v>9.3063546149737434E-6</v>
      </c>
      <c r="Z1072" s="19">
        <f t="shared" ca="1" si="463"/>
        <v>3.2897646255555828E-4</v>
      </c>
      <c r="AA1072" s="46">
        <f t="shared" ca="1" si="464"/>
        <v>7.9912355361503797</v>
      </c>
      <c r="AB1072" s="47">
        <f t="shared" ca="1" si="465"/>
        <v>0.1681927941147392</v>
      </c>
      <c r="AC1072" s="46">
        <f t="shared" ca="1" si="466"/>
        <v>688</v>
      </c>
      <c r="AD1072" s="46">
        <f t="shared" ca="1" si="467"/>
        <v>0.54650238473767887</v>
      </c>
      <c r="AE1072" s="46">
        <f t="shared" ca="1" si="468"/>
        <v>0.11682941883481075</v>
      </c>
      <c r="AF1072" s="46">
        <f t="shared" ca="1" si="469"/>
        <v>0.1681927941147392</v>
      </c>
      <c r="AG1072" s="46">
        <f t="shared" ca="1" si="457"/>
        <v>1.5041799749465762E-2</v>
      </c>
      <c r="AH1072" s="48">
        <f t="shared" ca="1" si="470"/>
        <v>2.8288815992123038E-2</v>
      </c>
      <c r="AJ1072" s="31">
        <f t="shared" si="458"/>
        <v>194</v>
      </c>
      <c r="AK1072" s="20">
        <v>1064</v>
      </c>
      <c r="AL1072" s="20">
        <f t="shared" si="455"/>
        <v>5.7205725292270269E-2</v>
      </c>
      <c r="AM1072" s="20">
        <f t="shared" si="456"/>
        <v>-5.559347488384165E-2</v>
      </c>
      <c r="AN1072" s="20">
        <f t="shared" ca="1" si="471"/>
        <v>-7.3398360949901917E-2</v>
      </c>
      <c r="AO1072" s="20">
        <f t="shared" ca="1" si="472"/>
        <v>-3.7733857886374851E-2</v>
      </c>
      <c r="AP1072" s="20">
        <f t="shared" ca="1" si="459"/>
        <v>-5.7949085709454319E-2</v>
      </c>
      <c r="AQ1072" s="31">
        <f t="shared" ca="1" si="460"/>
        <v>-3.9355210106071271E-2</v>
      </c>
      <c r="AR1072" s="89">
        <f t="shared" ca="1" si="461"/>
        <v>-4.4855526827945261E-2</v>
      </c>
      <c r="AT1072" s="64">
        <f t="shared" si="473"/>
        <v>-0.22247706422018348</v>
      </c>
      <c r="AU1072" s="65">
        <f t="shared" ca="1" si="474"/>
        <v>-7.4709945837725508E-4</v>
      </c>
      <c r="AV1072" s="66">
        <f t="shared" ca="1" si="475"/>
        <v>-4.4762792165186732E-4</v>
      </c>
    </row>
    <row r="1073" spans="2:48" x14ac:dyDescent="0.2">
      <c r="B1073" s="3">
        <v>39442</v>
      </c>
      <c r="C1073" s="4">
        <v>1497.660034</v>
      </c>
      <c r="D1073" s="4">
        <v>877.10998500000005</v>
      </c>
      <c r="E1073" s="4">
        <v>797.03002900000001</v>
      </c>
      <c r="F1073" s="4">
        <v>78.800003000000004</v>
      </c>
      <c r="G1073" s="4">
        <v>100.459999</v>
      </c>
      <c r="I1073" s="74">
        <v>39442</v>
      </c>
      <c r="J1073" s="75">
        <f t="shared" si="448"/>
        <v>8.0863579780353139E-4</v>
      </c>
      <c r="K1073" s="75">
        <f t="shared" si="449"/>
        <v>-2.5019765554853829E-3</v>
      </c>
      <c r="L1073" s="75">
        <f t="shared" si="450"/>
        <v>3.3233222348597433E-3</v>
      </c>
      <c r="M1073" s="75">
        <f t="shared" si="451"/>
        <v>2.7997072334003067E-3</v>
      </c>
      <c r="N1073" s="76">
        <f t="shared" si="452"/>
        <v>-3.0762926389687924E-3</v>
      </c>
      <c r="P1073" s="77">
        <v>43922</v>
      </c>
      <c r="Q1073" s="78">
        <v>-4.4142430372115522E-2</v>
      </c>
      <c r="R1073" s="78">
        <v>-5.6941985335591215E-2</v>
      </c>
      <c r="S1073" s="78">
        <v>-7.0340809720041086E-2</v>
      </c>
      <c r="T1073" s="78">
        <v>-4.4332193122562528E-2</v>
      </c>
      <c r="U1073" s="79">
        <v>-5.5473691891990383E-3</v>
      </c>
      <c r="W1073" s="44">
        <f t="shared" si="453"/>
        <v>43917</v>
      </c>
      <c r="X1073" s="20">
        <f t="shared" ca="1" si="454"/>
        <v>4.257890089365831E-3</v>
      </c>
      <c r="Y1073" s="20">
        <f t="shared" ca="1" si="462"/>
        <v>1.8129628013119764E-5</v>
      </c>
      <c r="Z1073" s="20">
        <f t="shared" ca="1" si="463"/>
        <v>2.4578975095785916E-4</v>
      </c>
      <c r="AA1073" s="20">
        <f t="shared" ca="1" si="464"/>
        <v>8.2372733423865139</v>
      </c>
      <c r="AB1073" s="31">
        <f t="shared" ca="1" si="465"/>
        <v>0.27158924129615375</v>
      </c>
      <c r="AC1073" s="20">
        <f t="shared" ca="1" si="466"/>
        <v>754</v>
      </c>
      <c r="AD1073" s="20">
        <f t="shared" ca="1" si="467"/>
        <v>0.59896661367249604</v>
      </c>
      <c r="AE1073" s="20">
        <f t="shared" ca="1" si="468"/>
        <v>0.25067321276874538</v>
      </c>
      <c r="AF1073" s="20">
        <f t="shared" ca="1" si="469"/>
        <v>0.27158924129615375</v>
      </c>
      <c r="AG1073" s="20">
        <f t="shared" ca="1" si="457"/>
        <v>5.1094742708262267E-2</v>
      </c>
      <c r="AH1073" s="45">
        <f t="shared" ca="1" si="470"/>
        <v>7.3760715987820427E-2</v>
      </c>
      <c r="AJ1073" s="47">
        <f t="shared" si="458"/>
        <v>193</v>
      </c>
      <c r="AK1073" s="46">
        <v>1065</v>
      </c>
      <c r="AL1073" s="46">
        <f t="shared" si="455"/>
        <v>5.7205725292270269E-2</v>
      </c>
      <c r="AM1073" s="46">
        <f t="shared" si="456"/>
        <v>-5.559347488384165E-2</v>
      </c>
      <c r="AN1073" s="46">
        <f t="shared" ca="1" si="471"/>
        <v>0.11158713905882847</v>
      </c>
      <c r="AO1073" s="94">
        <f t="shared" ca="1" si="472"/>
        <v>-1.8253492716981592E-2</v>
      </c>
      <c r="AP1073" s="46">
        <f t="shared" ca="1" si="459"/>
        <v>0.11967049150875692</v>
      </c>
      <c r="AQ1073" s="47">
        <f t="shared" ca="1" si="460"/>
        <v>-1.1785073077314141E-2</v>
      </c>
      <c r="AR1073" s="90">
        <f t="shared" ca="1" si="461"/>
        <v>-1.4837129174966416E-2</v>
      </c>
      <c r="AT1073" s="67">
        <f t="shared" si="473"/>
        <v>-0.2208237986270023</v>
      </c>
      <c r="AU1073" s="56">
        <f t="shared" ca="1" si="474"/>
        <v>-3.1624234803476663E-3</v>
      </c>
      <c r="AV1073" s="57">
        <f t="shared" ca="1" si="475"/>
        <v>-4.8612239835063432E-5</v>
      </c>
    </row>
    <row r="1074" spans="2:48" x14ac:dyDescent="0.2">
      <c r="B1074" s="3">
        <v>39443</v>
      </c>
      <c r="C1074" s="4">
        <v>1476.2700199999999</v>
      </c>
      <c r="D1074" s="4">
        <v>863.64001499999995</v>
      </c>
      <c r="E1074" s="4">
        <v>773.51000999999997</v>
      </c>
      <c r="F1074" s="4">
        <v>78.319999999999993</v>
      </c>
      <c r="G1074" s="4">
        <v>100.599998</v>
      </c>
      <c r="I1074" s="77">
        <v>39443</v>
      </c>
      <c r="J1074" s="78">
        <f t="shared" si="448"/>
        <v>-1.4282289381035899E-2</v>
      </c>
      <c r="K1074" s="78">
        <f t="shared" si="449"/>
        <v>-1.535721885551229E-2</v>
      </c>
      <c r="L1074" s="78">
        <f t="shared" si="450"/>
        <v>-2.9509576984834088E-2</v>
      </c>
      <c r="M1074" s="78">
        <f t="shared" si="451"/>
        <v>-6.0914083975353479E-3</v>
      </c>
      <c r="N1074" s="79">
        <f t="shared" si="452"/>
        <v>1.3935795480149577E-3</v>
      </c>
      <c r="P1074" s="74">
        <v>43923</v>
      </c>
      <c r="Q1074" s="75">
        <v>2.2829347095729653E-2</v>
      </c>
      <c r="R1074" s="75">
        <v>1.0387828039116111E-2</v>
      </c>
      <c r="S1074" s="75">
        <v>1.289197579167682E-2</v>
      </c>
      <c r="T1074" s="75">
        <v>1.9573302016050106E-2</v>
      </c>
      <c r="U1074" s="76">
        <v>1.4817309819124143E-3</v>
      </c>
      <c r="W1074" s="42">
        <f t="shared" si="453"/>
        <v>43920</v>
      </c>
      <c r="X1074" s="19">
        <f t="shared" ca="1" si="454"/>
        <v>9.5180410141051876E-4</v>
      </c>
      <c r="Y1074" s="46">
        <f t="shared" ca="1" si="462"/>
        <v>9.0593104746188511E-7</v>
      </c>
      <c r="Z1074" s="19">
        <f t="shared" ca="1" si="463"/>
        <v>1.8663956922162096E-4</v>
      </c>
      <c r="AA1074" s="46">
        <f t="shared" ca="1" si="464"/>
        <v>8.5814773316680331</v>
      </c>
      <c r="AB1074" s="47">
        <f t="shared" ca="1" si="465"/>
        <v>6.9669983901045951E-2</v>
      </c>
      <c r="AC1074" s="46">
        <f t="shared" ca="1" si="466"/>
        <v>615</v>
      </c>
      <c r="AD1074" s="46">
        <f t="shared" ca="1" si="467"/>
        <v>0.48847376788553259</v>
      </c>
      <c r="AE1074" s="46">
        <f t="shared" ca="1" si="468"/>
        <v>-2.8896000072492253E-2</v>
      </c>
      <c r="AF1074" s="46">
        <f t="shared" ca="1" si="469"/>
        <v>6.9669983901045951E-2</v>
      </c>
      <c r="AG1074" s="46">
        <f t="shared" ca="1" si="457"/>
        <v>5.8188077262598555E-4</v>
      </c>
      <c r="AH1074" s="48">
        <f t="shared" ca="1" si="470"/>
        <v>4.8539066567720038E-3</v>
      </c>
      <c r="AJ1074" s="31">
        <f t="shared" si="458"/>
        <v>192</v>
      </c>
      <c r="AK1074" s="20">
        <v>1066</v>
      </c>
      <c r="AL1074" s="20">
        <f t="shared" si="455"/>
        <v>5.7205725292270269E-2</v>
      </c>
      <c r="AM1074" s="20">
        <f t="shared" si="456"/>
        <v>-5.559347488384165E-2</v>
      </c>
      <c r="AN1074" s="20">
        <f t="shared" ca="1" si="471"/>
        <v>-5.1518447686170012E-2</v>
      </c>
      <c r="AO1074" s="20">
        <f t="shared" ca="1" si="472"/>
        <v>3.5080643135410865E-2</v>
      </c>
      <c r="AP1074" s="20">
        <f t="shared" ca="1" si="459"/>
        <v>-3.6034213343611371E-2</v>
      </c>
      <c r="AQ1074" s="31">
        <f t="shared" ca="1" si="460"/>
        <v>3.5775405567851734E-2</v>
      </c>
      <c r="AR1074" s="89">
        <f t="shared" ca="1" si="461"/>
        <v>2.8256299684756032E-2</v>
      </c>
      <c r="AT1074" s="64">
        <f t="shared" si="473"/>
        <v>-0.21917808219178081</v>
      </c>
      <c r="AU1074" s="65">
        <f t="shared" ca="1" si="474"/>
        <v>-2.8459496576282729E-4</v>
      </c>
      <c r="AV1074" s="66">
        <f t="shared" ca="1" si="475"/>
        <v>-1.7499582945199862E-4</v>
      </c>
    </row>
    <row r="1075" spans="2:48" x14ac:dyDescent="0.2">
      <c r="B1075" s="3">
        <v>39444</v>
      </c>
      <c r="C1075" s="4">
        <v>1478.48999</v>
      </c>
      <c r="D1075" s="4">
        <v>863.13000499999998</v>
      </c>
      <c r="E1075" s="4">
        <v>771.76000999999997</v>
      </c>
      <c r="F1075" s="4">
        <v>78.989998</v>
      </c>
      <c r="G1075" s="4">
        <v>101.139999</v>
      </c>
      <c r="I1075" s="74">
        <v>39444</v>
      </c>
      <c r="J1075" s="75">
        <f t="shared" si="448"/>
        <v>1.5037696152632723E-3</v>
      </c>
      <c r="K1075" s="75">
        <f t="shared" si="449"/>
        <v>-5.9053539801530116E-4</v>
      </c>
      <c r="L1075" s="75">
        <f t="shared" si="450"/>
        <v>-2.2624141606131251E-3</v>
      </c>
      <c r="M1075" s="75">
        <f t="shared" si="451"/>
        <v>8.5546220633300162E-3</v>
      </c>
      <c r="N1075" s="76">
        <f t="shared" si="452"/>
        <v>5.3678032876303215E-3</v>
      </c>
      <c r="P1075" s="77">
        <v>43924</v>
      </c>
      <c r="Q1075" s="78">
        <v>-1.5137125127008691E-2</v>
      </c>
      <c r="R1075" s="78">
        <v>-2.7193096777281593E-2</v>
      </c>
      <c r="S1075" s="78">
        <v>-3.1092003357467486E-2</v>
      </c>
      <c r="T1075" s="78">
        <v>-2.2845037435208344E-2</v>
      </c>
      <c r="U1075" s="79">
        <v>6.9626630641830421E-4</v>
      </c>
      <c r="W1075" s="44">
        <f t="shared" si="453"/>
        <v>43921</v>
      </c>
      <c r="X1075" s="20">
        <f t="shared" ca="1" si="454"/>
        <v>-2.6797804287691028E-3</v>
      </c>
      <c r="Y1075" s="20">
        <f t="shared" ca="1" si="462"/>
        <v>7.1812231464139161E-6</v>
      </c>
      <c r="Z1075" s="20">
        <f t="shared" ca="1" si="463"/>
        <v>1.3844219699309606E-4</v>
      </c>
      <c r="AA1075" s="20">
        <f t="shared" ca="1" si="464"/>
        <v>8.8331860344264506</v>
      </c>
      <c r="AB1075" s="31">
        <f t="shared" ca="1" si="465"/>
        <v>-0.22775345278530842</v>
      </c>
      <c r="AC1075" s="20">
        <f t="shared" ca="1" si="466"/>
        <v>452</v>
      </c>
      <c r="AD1075" s="20">
        <f t="shared" ca="1" si="467"/>
        <v>0.35890302066772656</v>
      </c>
      <c r="AE1075" s="20">
        <f t="shared" ca="1" si="468"/>
        <v>-0.36139251672031991</v>
      </c>
      <c r="AF1075" s="20">
        <f t="shared" ca="1" si="469"/>
        <v>-0.22775345278530842</v>
      </c>
      <c r="AG1075" s="20">
        <f t="shared" ca="1" si="457"/>
        <v>7.4693563257548487E-2</v>
      </c>
      <c r="AH1075" s="45">
        <f t="shared" ca="1" si="470"/>
        <v>5.1871635255629718E-2</v>
      </c>
      <c r="AJ1075" s="47">
        <f t="shared" si="458"/>
        <v>191</v>
      </c>
      <c r="AK1075" s="46">
        <v>1067</v>
      </c>
      <c r="AL1075" s="46">
        <f t="shared" si="455"/>
        <v>5.7205725292270269E-2</v>
      </c>
      <c r="AM1075" s="46">
        <f t="shared" si="456"/>
        <v>-5.559347488384165E-2</v>
      </c>
      <c r="AN1075" s="46">
        <f t="shared" ca="1" si="471"/>
        <v>5.7304610434728231E-2</v>
      </c>
      <c r="AO1075" s="94">
        <f t="shared" ca="1" si="472"/>
        <v>2.5507857415187137E-2</v>
      </c>
      <c r="AP1075" s="46">
        <f t="shared" ca="1" si="459"/>
        <v>6.8939390540157484E-3</v>
      </c>
      <c r="AQ1075" s="47">
        <f t="shared" ca="1" si="460"/>
        <v>-2.3669541328973597E-2</v>
      </c>
      <c r="AR1075" s="90">
        <f t="shared" ca="1" si="461"/>
        <v>-2.399261622536596E-2</v>
      </c>
      <c r="AT1075" s="67">
        <f t="shared" si="473"/>
        <v>-0.21753986332574032</v>
      </c>
      <c r="AU1075" s="56">
        <f t="shared" ca="1" si="474"/>
        <v>-1.0338885620697447E-5</v>
      </c>
      <c r="AV1075" s="57">
        <f t="shared" ca="1" si="475"/>
        <v>-1.2522587240034114E-4</v>
      </c>
    </row>
    <row r="1076" spans="2:48" x14ac:dyDescent="0.2">
      <c r="B1076" s="3">
        <v>39447</v>
      </c>
      <c r="C1076" s="4">
        <v>1468.3599850000001</v>
      </c>
      <c r="D1076" s="4">
        <v>858.20001200000002</v>
      </c>
      <c r="E1076" s="4">
        <v>766.03002900000001</v>
      </c>
      <c r="F1076" s="4">
        <v>78.5</v>
      </c>
      <c r="G1076" s="4">
        <v>101.16999800000001</v>
      </c>
      <c r="I1076" s="77">
        <v>39447</v>
      </c>
      <c r="J1076" s="78">
        <f t="shared" si="448"/>
        <v>-6.8515884913092871E-3</v>
      </c>
      <c r="K1076" s="78">
        <f t="shared" si="449"/>
        <v>-5.7117618104354602E-3</v>
      </c>
      <c r="L1076" s="78">
        <f t="shared" si="450"/>
        <v>-7.4245632395489791E-3</v>
      </c>
      <c r="M1076" s="78">
        <f t="shared" si="451"/>
        <v>-6.2032917129583916E-3</v>
      </c>
      <c r="N1076" s="79">
        <f t="shared" si="452"/>
        <v>2.9660866419430813E-4</v>
      </c>
      <c r="P1076" s="74">
        <v>43927</v>
      </c>
      <c r="Q1076" s="75">
        <v>7.0331318944997945E-2</v>
      </c>
      <c r="R1076" s="75">
        <v>7.968168609021449E-2</v>
      </c>
      <c r="S1076" s="75">
        <v>8.2439024723623272E-2</v>
      </c>
      <c r="T1076" s="75">
        <v>5.3045105970722727E-2</v>
      </c>
      <c r="U1076" s="76">
        <v>4.8703947242026719E-3</v>
      </c>
      <c r="W1076" s="42">
        <f t="shared" si="453"/>
        <v>43922</v>
      </c>
      <c r="X1076" s="19">
        <f t="shared" ca="1" si="454"/>
        <v>-5.5473691891990383E-3</v>
      </c>
      <c r="Y1076" s="46">
        <f t="shared" ca="1" si="462"/>
        <v>3.0773304921274799E-5</v>
      </c>
      <c r="Z1076" s="19">
        <f t="shared" ca="1" si="463"/>
        <v>1.0447516934457552E-4</v>
      </c>
      <c r="AA1076" s="46">
        <f t="shared" ca="1" si="464"/>
        <v>8.8720097524057415</v>
      </c>
      <c r="AB1076" s="47">
        <f t="shared" ca="1" si="465"/>
        <v>-0.54272587584879017</v>
      </c>
      <c r="AC1076" s="46">
        <f t="shared" ca="1" si="466"/>
        <v>299</v>
      </c>
      <c r="AD1076" s="46">
        <f t="shared" ca="1" si="467"/>
        <v>0.23728139904610493</v>
      </c>
      <c r="AE1076" s="46">
        <f t="shared" ca="1" si="468"/>
        <v>-0.71507484265779997</v>
      </c>
      <c r="AF1076" s="46">
        <f t="shared" ca="1" si="469"/>
        <v>-0.54272587584879017</v>
      </c>
      <c r="AG1076" s="46">
        <f t="shared" ca="1" si="457"/>
        <v>0.34606589290775036</v>
      </c>
      <c r="AH1076" s="48">
        <f t="shared" ca="1" si="470"/>
        <v>0.29455137631583639</v>
      </c>
      <c r="AJ1076" s="31">
        <f t="shared" si="458"/>
        <v>190</v>
      </c>
      <c r="AK1076" s="20">
        <v>1068</v>
      </c>
      <c r="AL1076" s="20">
        <f t="shared" si="455"/>
        <v>5.7205725292270269E-2</v>
      </c>
      <c r="AM1076" s="20">
        <f t="shared" si="456"/>
        <v>-5.559347488384165E-2</v>
      </c>
      <c r="AN1076" s="20">
        <f t="shared" ca="1" si="471"/>
        <v>1.5078528917757917E-2</v>
      </c>
      <c r="AO1076" s="20">
        <f t="shared" ca="1" si="472"/>
        <v>3.7927926817748925E-2</v>
      </c>
      <c r="AP1076" s="20">
        <f t="shared" ca="1" si="459"/>
        <v>-1.4354553279422488E-2</v>
      </c>
      <c r="AQ1076" s="31">
        <f t="shared" ca="1" si="460"/>
        <v>-1.6797137157313149E-2</v>
      </c>
      <c r="AR1076" s="89">
        <f t="shared" ca="1" si="461"/>
        <v>-1.3762473158425409E-2</v>
      </c>
      <c r="AT1076" s="64">
        <f t="shared" si="473"/>
        <v>-0.21590909090909091</v>
      </c>
      <c r="AU1076" s="65">
        <f t="shared" ca="1" si="474"/>
        <v>-4.4488759058906806E-5</v>
      </c>
      <c r="AV1076" s="66">
        <f t="shared" ca="1" si="475"/>
        <v>-4.0894405469218373E-5</v>
      </c>
    </row>
    <row r="1077" spans="2:48" x14ac:dyDescent="0.2">
      <c r="B1077" s="3">
        <v>39449</v>
      </c>
      <c r="C1077" s="4">
        <v>1447.160034</v>
      </c>
      <c r="D1077" s="4">
        <v>847.55999799999995</v>
      </c>
      <c r="E1077" s="4">
        <v>753.54998799999998</v>
      </c>
      <c r="F1077" s="4">
        <v>78.220000999999996</v>
      </c>
      <c r="G1077" s="4">
        <v>101.650002</v>
      </c>
      <c r="I1077" s="74">
        <v>39449</v>
      </c>
      <c r="J1077" s="75">
        <f t="shared" si="448"/>
        <v>-1.4437843047050928E-2</v>
      </c>
      <c r="K1077" s="75">
        <f t="shared" si="449"/>
        <v>-1.2398058554210396E-2</v>
      </c>
      <c r="L1077" s="75">
        <f t="shared" si="450"/>
        <v>-1.6291843044706579E-2</v>
      </c>
      <c r="M1077" s="75">
        <f t="shared" si="451"/>
        <v>-3.5668662420382633E-3</v>
      </c>
      <c r="N1077" s="76">
        <f t="shared" si="452"/>
        <v>4.7445291043693985E-3</v>
      </c>
      <c r="P1077" s="77">
        <v>43928</v>
      </c>
      <c r="Q1077" s="78">
        <v>-1.6030529601932411E-3</v>
      </c>
      <c r="R1077" s="78">
        <v>1.3401993831535151E-2</v>
      </c>
      <c r="S1077" s="78">
        <v>3.4248493130181902E-4</v>
      </c>
      <c r="T1077" s="78">
        <v>5.5970897610854624E-3</v>
      </c>
      <c r="U1077" s="79">
        <v>1.3847671682120936E-3</v>
      </c>
      <c r="W1077" s="44">
        <f t="shared" si="453"/>
        <v>43923</v>
      </c>
      <c r="X1077" s="20">
        <f t="shared" ca="1" si="454"/>
        <v>1.4817309819124143E-3</v>
      </c>
      <c r="Y1077" s="20">
        <f t="shared" ca="1" si="462"/>
        <v>2.1955267027591275E-6</v>
      </c>
      <c r="Z1077" s="20">
        <f t="shared" ca="1" si="463"/>
        <v>8.5544778340142181E-5</v>
      </c>
      <c r="AA1077" s="20">
        <f t="shared" ca="1" si="464"/>
        <v>9.3408053624342742</v>
      </c>
      <c r="AB1077" s="31">
        <f t="shared" ca="1" si="465"/>
        <v>0.16020372469433955</v>
      </c>
      <c r="AC1077" s="20">
        <f t="shared" ca="1" si="466"/>
        <v>682</v>
      </c>
      <c r="AD1077" s="20">
        <f t="shared" ca="1" si="467"/>
        <v>0.54173290937996821</v>
      </c>
      <c r="AE1077" s="20">
        <f t="shared" ca="1" si="468"/>
        <v>0.10480041437202071</v>
      </c>
      <c r="AF1077" s="20">
        <f t="shared" ca="1" si="469"/>
        <v>0.16020372469433955</v>
      </c>
      <c r="AG1077" s="20">
        <f t="shared" ca="1" si="457"/>
        <v>1.3145985898928998E-2</v>
      </c>
      <c r="AH1077" s="45">
        <f t="shared" ca="1" si="470"/>
        <v>2.5665233405939743E-2</v>
      </c>
      <c r="AJ1077" s="47">
        <f t="shared" si="458"/>
        <v>189</v>
      </c>
      <c r="AK1077" s="46">
        <v>1069</v>
      </c>
      <c r="AL1077" s="46">
        <f t="shared" si="455"/>
        <v>5.7205725292270269E-2</v>
      </c>
      <c r="AM1077" s="46">
        <f t="shared" si="456"/>
        <v>-5.559347488384165E-2</v>
      </c>
      <c r="AN1077" s="46">
        <f t="shared" ca="1" si="471"/>
        <v>-5.6229982173420602E-2</v>
      </c>
      <c r="AO1077" s="94">
        <f t="shared" ca="1" si="472"/>
        <v>6.6149201229264182E-2</v>
      </c>
      <c r="AP1077" s="46">
        <f t="shared" ca="1" si="459"/>
        <v>-3.0310462029218738E-2</v>
      </c>
      <c r="AQ1077" s="47">
        <f t="shared" ca="1" si="460"/>
        <v>-9.503416639657751E-3</v>
      </c>
      <c r="AR1077" s="90">
        <f t="shared" ca="1" si="461"/>
        <v>-6.5478529002986991E-3</v>
      </c>
      <c r="AT1077" s="67">
        <f t="shared" si="473"/>
        <v>-0.21428571428571427</v>
      </c>
      <c r="AU1077" s="56">
        <f t="shared" ca="1" si="474"/>
        <v>-1.9686945180529518E-4</v>
      </c>
      <c r="AV1077" s="57">
        <f t="shared" ca="1" si="475"/>
        <v>-9.1873666294178755E-6</v>
      </c>
    </row>
    <row r="1078" spans="2:48" x14ac:dyDescent="0.2">
      <c r="B1078" s="3">
        <v>39450</v>
      </c>
      <c r="C1078" s="4">
        <v>1447.160034</v>
      </c>
      <c r="D1078" s="4">
        <v>841.580017</v>
      </c>
      <c r="E1078" s="4">
        <v>745.01000999999997</v>
      </c>
      <c r="F1078" s="4">
        <v>78.349997999999999</v>
      </c>
      <c r="G1078" s="4">
        <v>101.91999800000001</v>
      </c>
      <c r="I1078" s="77">
        <v>39450</v>
      </c>
      <c r="J1078" s="78">
        <f t="shared" si="448"/>
        <v>0</v>
      </c>
      <c r="K1078" s="78">
        <f t="shared" si="449"/>
        <v>-7.055525289196049E-3</v>
      </c>
      <c r="L1078" s="78">
        <f t="shared" si="450"/>
        <v>-1.1332994673208089E-2</v>
      </c>
      <c r="M1078" s="78">
        <f t="shared" si="451"/>
        <v>1.6619406588859931E-3</v>
      </c>
      <c r="N1078" s="79">
        <f t="shared" si="452"/>
        <v>2.6561337401646693E-3</v>
      </c>
      <c r="P1078" s="74">
        <v>43929</v>
      </c>
      <c r="Q1078" s="75">
        <v>3.4056452745897713E-2</v>
      </c>
      <c r="R1078" s="75">
        <v>4.8902920820995337E-2</v>
      </c>
      <c r="S1078" s="75">
        <v>4.607739667704959E-2</v>
      </c>
      <c r="T1078" s="75">
        <v>8.1632278974684037E-3</v>
      </c>
      <c r="U1078" s="76">
        <v>9.507433262940959E-4</v>
      </c>
      <c r="W1078" s="42">
        <f t="shared" si="453"/>
        <v>43924</v>
      </c>
      <c r="X1078" s="19">
        <f t="shared" ca="1" si="454"/>
        <v>6.9626630641830421E-4</v>
      </c>
      <c r="Y1078" s="46">
        <f t="shared" ca="1" si="462"/>
        <v>4.8478676945338791E-7</v>
      </c>
      <c r="Z1078" s="19">
        <f t="shared" ca="1" si="463"/>
        <v>6.4094129518745785E-5</v>
      </c>
      <c r="AA1078" s="46">
        <f t="shared" ca="1" si="464"/>
        <v>9.6475941125752431</v>
      </c>
      <c r="AB1078" s="47">
        <f t="shared" ca="1" si="465"/>
        <v>8.6969355679414662E-2</v>
      </c>
      <c r="AC1078" s="46">
        <f t="shared" ca="1" si="466"/>
        <v>625</v>
      </c>
      <c r="AD1078" s="46">
        <f t="shared" ca="1" si="467"/>
        <v>0.49642289348171703</v>
      </c>
      <c r="AE1078" s="46">
        <f t="shared" ca="1" si="468"/>
        <v>-8.9665964908186655E-3</v>
      </c>
      <c r="AF1078" s="46">
        <f t="shared" ca="1" si="469"/>
        <v>8.6969355679414662E-2</v>
      </c>
      <c r="AG1078" s="46">
        <f t="shared" ca="1" si="457"/>
        <v>1.7157470203403909E-3</v>
      </c>
      <c r="AH1078" s="48">
        <f t="shared" ca="1" si="470"/>
        <v>7.5636688272925365E-3</v>
      </c>
      <c r="AJ1078" s="31">
        <f t="shared" si="458"/>
        <v>188</v>
      </c>
      <c r="AK1078" s="20">
        <v>1070</v>
      </c>
      <c r="AL1078" s="20">
        <f t="shared" si="455"/>
        <v>5.7205725292270269E-2</v>
      </c>
      <c r="AM1078" s="20">
        <f t="shared" si="456"/>
        <v>-5.559347488384165E-2</v>
      </c>
      <c r="AN1078" s="20">
        <f t="shared" ca="1" si="471"/>
        <v>4.7330062035209827E-2</v>
      </c>
      <c r="AO1078" s="20">
        <f t="shared" ca="1" si="472"/>
        <v>3.3572737294787033E-2</v>
      </c>
      <c r="AP1078" s="20">
        <f t="shared" ca="1" si="459"/>
        <v>2.9074936375052089E-2</v>
      </c>
      <c r="AQ1078" s="31">
        <f t="shared" ca="1" si="460"/>
        <v>-3.4700751424581254E-2</v>
      </c>
      <c r="AR1078" s="89">
        <f t="shared" ca="1" si="461"/>
        <v>-3.5718622074000249E-2</v>
      </c>
      <c r="AT1078" s="64">
        <f t="shared" si="473"/>
        <v>-0.21266968325791855</v>
      </c>
      <c r="AU1078" s="65">
        <f t="shared" ca="1" si="474"/>
        <v>-1.7978072617658993E-4</v>
      </c>
      <c r="AV1078" s="66">
        <f t="shared" ca="1" si="475"/>
        <v>-2.7132822739668377E-4</v>
      </c>
    </row>
    <row r="1079" spans="2:48" x14ac:dyDescent="0.2">
      <c r="B1079" s="3">
        <v>39451</v>
      </c>
      <c r="C1079" s="4">
        <v>1411.630005</v>
      </c>
      <c r="D1079" s="4">
        <v>817.51000999999997</v>
      </c>
      <c r="E1079" s="4">
        <v>721.59997599999997</v>
      </c>
      <c r="F1079" s="4">
        <v>76.569999999999993</v>
      </c>
      <c r="G1079" s="4">
        <v>102.129997</v>
      </c>
      <c r="I1079" s="74">
        <v>39451</v>
      </c>
      <c r="J1079" s="75">
        <f t="shared" si="448"/>
        <v>-2.4551554883528531E-2</v>
      </c>
      <c r="K1079" s="75">
        <f t="shared" si="449"/>
        <v>-2.8600972591772023E-2</v>
      </c>
      <c r="L1079" s="75">
        <f t="shared" si="450"/>
        <v>-3.1422442230004392E-2</v>
      </c>
      <c r="M1079" s="75">
        <f t="shared" si="451"/>
        <v>-2.271854557035223E-2</v>
      </c>
      <c r="N1079" s="76">
        <f t="shared" si="452"/>
        <v>2.0604297892548649E-3</v>
      </c>
      <c r="P1079" s="77">
        <v>43930</v>
      </c>
      <c r="Q1079" s="78">
        <v>1.4487410195618923E-2</v>
      </c>
      <c r="R1079" s="78">
        <v>3.3122535619289156E-2</v>
      </c>
      <c r="S1079" s="78">
        <v>4.6212799312526136E-2</v>
      </c>
      <c r="T1079" s="78">
        <v>2.263525947736468E-2</v>
      </c>
      <c r="U1079" s="79">
        <v>1.2434176883415601E-2</v>
      </c>
      <c r="W1079" s="44">
        <f t="shared" si="453"/>
        <v>43927</v>
      </c>
      <c r="X1079" s="20">
        <f t="shared" ca="1" si="454"/>
        <v>4.8703947242026719E-3</v>
      </c>
      <c r="Y1079" s="20">
        <f t="shared" ca="1" si="462"/>
        <v>2.3720744769541222E-5</v>
      </c>
      <c r="Z1079" s="20">
        <f t="shared" ca="1" si="463"/>
        <v>4.7800301636276012E-5</v>
      </c>
      <c r="AA1079" s="20">
        <f t="shared" ca="1" si="464"/>
        <v>9.4522318490350408</v>
      </c>
      <c r="AB1079" s="31">
        <f t="shared" ca="1" si="465"/>
        <v>0.70444783985004156</v>
      </c>
      <c r="AC1079" s="20">
        <f t="shared" ca="1" si="466"/>
        <v>982</v>
      </c>
      <c r="AD1079" s="20">
        <f t="shared" ca="1" si="467"/>
        <v>0.78020667726550075</v>
      </c>
      <c r="AE1079" s="20">
        <f t="shared" ca="1" si="468"/>
        <v>0.77289141574823417</v>
      </c>
      <c r="AF1079" s="20">
        <f t="shared" ca="1" si="469"/>
        <v>0.70444783985004156</v>
      </c>
      <c r="AG1079" s="20">
        <f t="shared" ca="1" si="457"/>
        <v>0.43414929027936461</v>
      </c>
      <c r="AH1079" s="45">
        <f t="shared" ca="1" si="470"/>
        <v>0.49624675906938981</v>
      </c>
      <c r="AJ1079" s="47">
        <f t="shared" si="458"/>
        <v>187</v>
      </c>
      <c r="AK1079" s="46">
        <v>1071</v>
      </c>
      <c r="AL1079" s="46">
        <f t="shared" si="455"/>
        <v>5.7205725292270269E-2</v>
      </c>
      <c r="AM1079" s="46">
        <f t="shared" si="456"/>
        <v>-5.559347488384165E-2</v>
      </c>
      <c r="AN1079" s="46">
        <f t="shared" ca="1" si="471"/>
        <v>4.3766678558476727E-2</v>
      </c>
      <c r="AO1079" s="94">
        <f t="shared" ca="1" si="472"/>
        <v>-5.7652063621803598E-2</v>
      </c>
      <c r="AP1079" s="46">
        <f t="shared" ca="1" si="459"/>
        <v>5.8739094180662678E-2</v>
      </c>
      <c r="AQ1079" s="47">
        <f t="shared" ca="1" si="460"/>
        <v>-6.9484040073656633E-2</v>
      </c>
      <c r="AR1079" s="90">
        <f t="shared" ca="1" si="461"/>
        <v>-6.6204314281854054E-2</v>
      </c>
      <c r="AT1079" s="67">
        <f t="shared" si="473"/>
        <v>-0.2110609480812641</v>
      </c>
      <c r="AU1079" s="56">
        <f t="shared" ca="1" si="474"/>
        <v>-7.2821961808782181E-4</v>
      </c>
      <c r="AV1079" s="57">
        <f t="shared" ca="1" si="475"/>
        <v>-9.250825055555354E-4</v>
      </c>
    </row>
    <row r="1080" spans="2:48" x14ac:dyDescent="0.2">
      <c r="B1080" s="3">
        <v>39454</v>
      </c>
      <c r="C1080" s="4">
        <v>1416.1800539999999</v>
      </c>
      <c r="D1080" s="4">
        <v>815.34002699999996</v>
      </c>
      <c r="E1080" s="4">
        <v>723.95001200000002</v>
      </c>
      <c r="F1080" s="4">
        <v>76.650002000000001</v>
      </c>
      <c r="G1080" s="4">
        <v>102.260002</v>
      </c>
      <c r="I1080" s="77">
        <v>39454</v>
      </c>
      <c r="J1080" s="78">
        <f t="shared" si="448"/>
        <v>3.22325891620584E-3</v>
      </c>
      <c r="K1080" s="78">
        <f t="shared" si="449"/>
        <v>-2.6543809536962149E-3</v>
      </c>
      <c r="L1080" s="78">
        <f t="shared" si="450"/>
        <v>3.2567018821520106E-3</v>
      </c>
      <c r="M1080" s="78">
        <f t="shared" si="451"/>
        <v>1.0448217317488241E-3</v>
      </c>
      <c r="N1080" s="79">
        <f t="shared" si="452"/>
        <v>1.2729364909312298E-3</v>
      </c>
      <c r="P1080" s="74">
        <v>43934</v>
      </c>
      <c r="Q1080" s="75">
        <v>-1.010466062788388E-2</v>
      </c>
      <c r="R1080" s="75">
        <v>-3.0825106472087572E-2</v>
      </c>
      <c r="S1080" s="75">
        <v>-2.7824742772288261E-2</v>
      </c>
      <c r="T1080" s="75">
        <v>-9.5375022494152174E-3</v>
      </c>
      <c r="U1080" s="76">
        <v>-4.6908571428571754E-3</v>
      </c>
      <c r="W1080" s="42">
        <f t="shared" si="453"/>
        <v>43928</v>
      </c>
      <c r="X1080" s="19">
        <f t="shared" ca="1" si="454"/>
        <v>1.3847671682120936E-3</v>
      </c>
      <c r="Y1080" s="46">
        <f t="shared" ca="1" si="462"/>
        <v>1.9175801101581408E-6</v>
      </c>
      <c r="Z1080" s="19">
        <f t="shared" ca="1" si="463"/>
        <v>4.1833160551223016E-5</v>
      </c>
      <c r="AA1080" s="46">
        <f t="shared" ca="1" si="464"/>
        <v>10.035982460622897</v>
      </c>
      <c r="AB1080" s="47">
        <f t="shared" ca="1" si="465"/>
        <v>0.21409987785103243</v>
      </c>
      <c r="AC1080" s="46">
        <f t="shared" ca="1" si="466"/>
        <v>714</v>
      </c>
      <c r="AD1080" s="46">
        <f t="shared" ca="1" si="467"/>
        <v>0.56717011128775829</v>
      </c>
      <c r="AE1080" s="46">
        <f t="shared" ca="1" si="468"/>
        <v>0.16917400327269369</v>
      </c>
      <c r="AF1080" s="46">
        <f t="shared" ca="1" si="469"/>
        <v>0.21409987785103243</v>
      </c>
      <c r="AG1080" s="46">
        <f t="shared" ca="1" si="457"/>
        <v>2.8409810050411814E-2</v>
      </c>
      <c r="AH1080" s="48">
        <f t="shared" ca="1" si="470"/>
        <v>4.5838757695827008E-2</v>
      </c>
      <c r="AJ1080" s="31">
        <f t="shared" si="458"/>
        <v>186</v>
      </c>
      <c r="AK1080" s="20">
        <v>1072</v>
      </c>
      <c r="AL1080" s="20">
        <f t="shared" si="455"/>
        <v>5.7205725292270269E-2</v>
      </c>
      <c r="AM1080" s="20">
        <f t="shared" si="456"/>
        <v>-5.559347488384165E-2</v>
      </c>
      <c r="AN1080" s="20">
        <f t="shared" ca="1" si="471"/>
        <v>-1.0523062585965226E-2</v>
      </c>
      <c r="AO1080" s="20">
        <f t="shared" ca="1" si="472"/>
        <v>0.1817960477840436</v>
      </c>
      <c r="AP1080" s="20">
        <f t="shared" ca="1" si="459"/>
        <v>2.18588873043938E-3</v>
      </c>
      <c r="AQ1080" s="31">
        <f t="shared" ca="1" si="460"/>
        <v>0.2758107526479312</v>
      </c>
      <c r="AR1080" s="89">
        <f t="shared" ca="1" si="461"/>
        <v>0.29068922381486362</v>
      </c>
      <c r="AT1080" s="64">
        <f t="shared" si="473"/>
        <v>-0.20945945945945946</v>
      </c>
      <c r="AU1080" s="65">
        <f t="shared" ca="1" si="474"/>
        <v>-1.0008202418764759E-6</v>
      </c>
      <c r="AV1080" s="66">
        <f t="shared" ca="1" si="475"/>
        <v>-1.7699371419626513E-2</v>
      </c>
    </row>
    <row r="1081" spans="2:48" x14ac:dyDescent="0.2">
      <c r="B1081" s="3">
        <v>39455</v>
      </c>
      <c r="C1081" s="4">
        <v>1390.1899410000001</v>
      </c>
      <c r="D1081" s="4">
        <v>796.63000499999998</v>
      </c>
      <c r="E1081" s="4">
        <v>704.85998500000005</v>
      </c>
      <c r="F1081" s="4">
        <v>76.220000999999996</v>
      </c>
      <c r="G1081" s="4">
        <v>102.519997</v>
      </c>
      <c r="I1081" s="74">
        <v>39455</v>
      </c>
      <c r="J1081" s="75">
        <f t="shared" si="448"/>
        <v>-1.8352265961231958E-2</v>
      </c>
      <c r="K1081" s="75">
        <f t="shared" si="449"/>
        <v>-2.294750825473699E-2</v>
      </c>
      <c r="L1081" s="75">
        <f t="shared" si="450"/>
        <v>-2.6369261252253372E-2</v>
      </c>
      <c r="M1081" s="75">
        <f t="shared" si="451"/>
        <v>-5.6099280988929955E-3</v>
      </c>
      <c r="N1081" s="76">
        <f t="shared" si="452"/>
        <v>2.5424896823295928E-3</v>
      </c>
      <c r="P1081" s="77">
        <v>43935</v>
      </c>
      <c r="Q1081" s="78">
        <v>3.0572589223390817E-2</v>
      </c>
      <c r="R1081" s="78">
        <v>2.1496386676419805E-2</v>
      </c>
      <c r="S1081" s="78">
        <v>2.0865578847432828E-2</v>
      </c>
      <c r="T1081" s="78">
        <v>1.7805214066039108E-2</v>
      </c>
      <c r="U1081" s="79">
        <v>5.1418167560024757E-4</v>
      </c>
      <c r="W1081" s="44">
        <f t="shared" si="453"/>
        <v>43929</v>
      </c>
      <c r="X1081" s="20">
        <f t="shared" ca="1" si="454"/>
        <v>9.507433262940959E-4</v>
      </c>
      <c r="Y1081" s="20">
        <f t="shared" ca="1" si="462"/>
        <v>9.0391287249276167E-7</v>
      </c>
      <c r="Z1081" s="20">
        <f t="shared" ca="1" si="463"/>
        <v>3.1729050560532534E-5</v>
      </c>
      <c r="AA1081" s="20">
        <f t="shared" ca="1" si="464"/>
        <v>10.329789381082659</v>
      </c>
      <c r="AB1081" s="31">
        <f t="shared" ca="1" si="465"/>
        <v>0.16878534944793261</v>
      </c>
      <c r="AC1081" s="20">
        <f t="shared" ca="1" si="466"/>
        <v>689</v>
      </c>
      <c r="AD1081" s="20">
        <f t="shared" ca="1" si="467"/>
        <v>0.54729729729729726</v>
      </c>
      <c r="AE1081" s="20">
        <f t="shared" ca="1" si="468"/>
        <v>0.11883585040329893</v>
      </c>
      <c r="AF1081" s="20">
        <f t="shared" ca="1" si="469"/>
        <v>0.16878534944793261</v>
      </c>
      <c r="AG1081" s="20">
        <f t="shared" ca="1" si="457"/>
        <v>1.5187498786962303E-2</v>
      </c>
      <c r="AH1081" s="45">
        <f t="shared" ca="1" si="470"/>
        <v>2.8488494188260723E-2</v>
      </c>
      <c r="AJ1081" s="47">
        <f t="shared" si="458"/>
        <v>185</v>
      </c>
      <c r="AK1081" s="46">
        <v>1073</v>
      </c>
      <c r="AL1081" s="46">
        <f t="shared" si="455"/>
        <v>5.7205725292270269E-2</v>
      </c>
      <c r="AM1081" s="46">
        <f t="shared" si="456"/>
        <v>-5.559347488384165E-2</v>
      </c>
      <c r="AN1081" s="46">
        <f t="shared" ca="1" si="471"/>
        <v>-2.271499700728128E-2</v>
      </c>
      <c r="AO1081" s="94">
        <f t="shared" ca="1" si="472"/>
        <v>-5.8918077724622034E-3</v>
      </c>
      <c r="AP1081" s="46">
        <f t="shared" ca="1" si="459"/>
        <v>-1.2846995020097767E-2</v>
      </c>
      <c r="AQ1081" s="47">
        <f t="shared" ca="1" si="460"/>
        <v>-6.2820626545183446E-3</v>
      </c>
      <c r="AR1081" s="90">
        <f t="shared" ca="1" si="461"/>
        <v>-1.5350309314379047E-2</v>
      </c>
      <c r="AT1081" s="67">
        <f t="shared" si="473"/>
        <v>-0.20786516853932585</v>
      </c>
      <c r="AU1081" s="56">
        <f t="shared" ca="1" si="474"/>
        <v>-3.4307165161333837E-5</v>
      </c>
      <c r="AV1081" s="57">
        <f t="shared" ca="1" si="475"/>
        <v>-4.8979684571590726E-5</v>
      </c>
    </row>
    <row r="1082" spans="2:48" x14ac:dyDescent="0.2">
      <c r="B1082" s="3">
        <v>39456</v>
      </c>
      <c r="C1082" s="4">
        <v>1409.130005</v>
      </c>
      <c r="D1082" s="4">
        <v>800.40997300000004</v>
      </c>
      <c r="E1082" s="4">
        <v>712.11999500000002</v>
      </c>
      <c r="F1082" s="4">
        <v>76.769997000000004</v>
      </c>
      <c r="G1082" s="4">
        <v>102.279999</v>
      </c>
      <c r="I1082" s="77">
        <v>39456</v>
      </c>
      <c r="J1082" s="78">
        <f t="shared" si="448"/>
        <v>1.3624083617218384E-2</v>
      </c>
      <c r="K1082" s="78">
        <f t="shared" si="449"/>
        <v>4.7449480640640116E-3</v>
      </c>
      <c r="L1082" s="78">
        <f t="shared" si="450"/>
        <v>1.0299932120561454E-2</v>
      </c>
      <c r="M1082" s="78">
        <f t="shared" si="451"/>
        <v>7.2159012435595122E-3</v>
      </c>
      <c r="N1082" s="79">
        <f t="shared" si="452"/>
        <v>-2.3409871929668505E-3</v>
      </c>
      <c r="P1082" s="74">
        <v>43936</v>
      </c>
      <c r="Q1082" s="75">
        <v>-2.2030438817243505E-2</v>
      </c>
      <c r="R1082" s="75">
        <v>-3.929906668747845E-2</v>
      </c>
      <c r="S1082" s="75">
        <v>-4.3117016395907877E-2</v>
      </c>
      <c r="T1082" s="75">
        <v>-3.1238843270260618E-2</v>
      </c>
      <c r="U1082" s="76">
        <v>4.1109625880273613E-3</v>
      </c>
      <c r="W1082" s="42">
        <f t="shared" si="453"/>
        <v>43930</v>
      </c>
      <c r="X1082" s="19">
        <f t="shared" ca="1" si="454"/>
        <v>1.2434176883415601E-2</v>
      </c>
      <c r="Y1082" s="46">
        <f t="shared" ca="1" si="462"/>
        <v>1.546087547680669E-4</v>
      </c>
      <c r="Z1082" s="19">
        <f t="shared" ca="1" si="463"/>
        <v>2.3999712776120951E-5</v>
      </c>
      <c r="AA1082" s="46">
        <f t="shared" ca="1" si="464"/>
        <v>4.1953601497048751</v>
      </c>
      <c r="AB1082" s="47">
        <f t="shared" ca="1" si="465"/>
        <v>2.538130915781275</v>
      </c>
      <c r="AC1082" s="46">
        <f t="shared" ca="1" si="466"/>
        <v>1251</v>
      </c>
      <c r="AD1082" s="46">
        <f t="shared" ca="1" si="467"/>
        <v>0.9940381558028617</v>
      </c>
      <c r="AE1082" s="46">
        <f t="shared" ca="1" si="468"/>
        <v>2.514394759224996</v>
      </c>
      <c r="AF1082" s="46">
        <f t="shared" ca="1" si="469"/>
        <v>2.538130915781275</v>
      </c>
      <c r="AG1082" s="46">
        <f t="shared" ca="1" si="457"/>
        <v>6.212970694111295</v>
      </c>
      <c r="AH1082" s="48">
        <f t="shared" ca="1" si="470"/>
        <v>6.4421085456446932</v>
      </c>
      <c r="AJ1082" s="31">
        <f t="shared" si="458"/>
        <v>184</v>
      </c>
      <c r="AK1082" s="20">
        <v>1074</v>
      </c>
      <c r="AL1082" s="20">
        <f t="shared" si="455"/>
        <v>5.7205725292270269E-2</v>
      </c>
      <c r="AM1082" s="20">
        <f t="shared" si="456"/>
        <v>-5.559347488384165E-2</v>
      </c>
      <c r="AN1082" s="20">
        <f t="shared" ca="1" si="471"/>
        <v>-6.114776367999631E-2</v>
      </c>
      <c r="AO1082" s="20">
        <f t="shared" ca="1" si="472"/>
        <v>6.2171907580958863E-2</v>
      </c>
      <c r="AP1082" s="20">
        <f t="shared" ca="1" si="459"/>
        <v>-5.9127208847775004E-2</v>
      </c>
      <c r="AQ1082" s="31">
        <f t="shared" ca="1" si="460"/>
        <v>3.2295955845635632E-2</v>
      </c>
      <c r="AR1082" s="89">
        <f t="shared" ca="1" si="461"/>
        <v>2.6564208071767452E-2</v>
      </c>
      <c r="AT1082" s="64">
        <f t="shared" si="473"/>
        <v>-0.20627802690582961</v>
      </c>
      <c r="AU1082" s="65">
        <f t="shared" ca="1" si="474"/>
        <v>-7.2115351570361673E-4</v>
      </c>
      <c r="AV1082" s="66">
        <f t="shared" ca="1" si="475"/>
        <v>-1.4556156467303649E-4</v>
      </c>
    </row>
    <row r="1083" spans="2:48" x14ac:dyDescent="0.2">
      <c r="B1083" s="3">
        <v>39457</v>
      </c>
      <c r="C1083" s="4">
        <v>1420.329956</v>
      </c>
      <c r="D1083" s="4">
        <v>807.60998500000005</v>
      </c>
      <c r="E1083" s="4">
        <v>720.21002199999998</v>
      </c>
      <c r="F1083" s="4">
        <v>76.690002000000007</v>
      </c>
      <c r="G1083" s="4">
        <v>102.07</v>
      </c>
      <c r="I1083" s="74">
        <v>39457</v>
      </c>
      <c r="J1083" s="75">
        <f t="shared" si="448"/>
        <v>7.9481317978180848E-3</v>
      </c>
      <c r="K1083" s="75">
        <f t="shared" si="449"/>
        <v>8.9954051584512362E-3</v>
      </c>
      <c r="L1083" s="75">
        <f t="shared" si="450"/>
        <v>1.136048286356566E-2</v>
      </c>
      <c r="M1083" s="75">
        <f t="shared" si="451"/>
        <v>-1.0420086378275708E-3</v>
      </c>
      <c r="N1083" s="76">
        <f t="shared" si="452"/>
        <v>-2.0531775718927261E-3</v>
      </c>
      <c r="P1083" s="77">
        <v>43937</v>
      </c>
      <c r="Q1083" s="78">
        <v>5.8166896763674758E-3</v>
      </c>
      <c r="R1083" s="78">
        <v>-2.0944021058949451E-3</v>
      </c>
      <c r="S1083" s="78">
        <v>-4.9747581035956912E-3</v>
      </c>
      <c r="T1083" s="78">
        <v>5.5277317118106791E-4</v>
      </c>
      <c r="U1083" s="79">
        <v>1.2794353681241377E-3</v>
      </c>
      <c r="W1083" s="44">
        <f t="shared" si="453"/>
        <v>43934</v>
      </c>
      <c r="X1083" s="20">
        <f t="shared" ca="1" si="454"/>
        <v>-4.6908571428571754E-3</v>
      </c>
      <c r="Y1083" s="20">
        <f t="shared" ca="1" si="462"/>
        <v>2.2004140734694184E-5</v>
      </c>
      <c r="Z1083" s="20">
        <f t="shared" ca="1" si="463"/>
        <v>5.8443116865564727E-5</v>
      </c>
      <c r="AA1083" s="20">
        <f t="shared" ca="1" si="464"/>
        <v>9.3709513810599887</v>
      </c>
      <c r="AB1083" s="31">
        <f t="shared" ca="1" si="465"/>
        <v>-0.61360024200514318</v>
      </c>
      <c r="AC1083" s="20">
        <f t="shared" ca="1" si="466"/>
        <v>271</v>
      </c>
      <c r="AD1083" s="20">
        <f t="shared" ca="1" si="467"/>
        <v>0.21502384737678856</v>
      </c>
      <c r="AE1083" s="20">
        <f t="shared" ca="1" si="468"/>
        <v>-0.78911003935441115</v>
      </c>
      <c r="AF1083" s="20">
        <f t="shared" ca="1" si="469"/>
        <v>-0.61360024200514318</v>
      </c>
      <c r="AG1083" s="20">
        <f t="shared" ca="1" si="457"/>
        <v>0.43447611350378623</v>
      </c>
      <c r="AH1083" s="45">
        <f t="shared" ca="1" si="470"/>
        <v>0.3765052569887703</v>
      </c>
      <c r="AJ1083" s="47">
        <f t="shared" si="458"/>
        <v>183</v>
      </c>
      <c r="AK1083" s="46">
        <v>1075</v>
      </c>
      <c r="AL1083" s="46">
        <f t="shared" si="455"/>
        <v>5.7205725292270269E-2</v>
      </c>
      <c r="AM1083" s="46">
        <f t="shared" si="456"/>
        <v>-5.559347488384165E-2</v>
      </c>
      <c r="AN1083" s="46">
        <f t="shared" ca="1" si="471"/>
        <v>6.8508807046381043E-2</v>
      </c>
      <c r="AO1083" s="94">
        <f t="shared" ca="1" si="472"/>
        <v>-4.8169788475107098E-2</v>
      </c>
      <c r="AP1083" s="46">
        <f t="shared" ca="1" si="459"/>
        <v>8.1506564946893165E-2</v>
      </c>
      <c r="AQ1083" s="47">
        <f t="shared" ca="1" si="460"/>
        <v>-4.9355215959132601E-2</v>
      </c>
      <c r="AR1083" s="90">
        <f t="shared" ca="1" si="461"/>
        <v>-4.3294476644245926E-2</v>
      </c>
      <c r="AT1083" s="67">
        <f t="shared" si="473"/>
        <v>-0.20469798657718122</v>
      </c>
      <c r="AU1083" s="56">
        <f t="shared" ca="1" si="474"/>
        <v>-1.3598742546844596E-3</v>
      </c>
      <c r="AV1083" s="57">
        <f t="shared" ca="1" si="475"/>
        <v>-3.8368830262365278E-4</v>
      </c>
    </row>
    <row r="1084" spans="2:48" x14ac:dyDescent="0.2">
      <c r="B1084" s="3">
        <v>39458</v>
      </c>
      <c r="C1084" s="4">
        <v>1401.0200199999999</v>
      </c>
      <c r="D1084" s="4">
        <v>796.21997099999999</v>
      </c>
      <c r="E1084" s="4">
        <v>704.65002400000003</v>
      </c>
      <c r="F1084" s="4">
        <v>75.160004000000001</v>
      </c>
      <c r="G1084" s="4">
        <v>102.510002</v>
      </c>
      <c r="I1084" s="77">
        <v>39458</v>
      </c>
      <c r="J1084" s="78">
        <f t="shared" si="448"/>
        <v>-1.3595387408698791E-2</v>
      </c>
      <c r="K1084" s="78">
        <f t="shared" si="449"/>
        <v>-1.4103359556655388E-2</v>
      </c>
      <c r="L1084" s="78">
        <f t="shared" si="450"/>
        <v>-2.160480627135726E-2</v>
      </c>
      <c r="M1084" s="78">
        <f t="shared" si="451"/>
        <v>-1.995042326377832E-2</v>
      </c>
      <c r="N1084" s="79">
        <f t="shared" si="452"/>
        <v>4.3107867149995783E-3</v>
      </c>
      <c r="P1084" s="74">
        <v>43938</v>
      </c>
      <c r="Q1084" s="75">
        <v>2.6793594930297305E-2</v>
      </c>
      <c r="R1084" s="75">
        <v>3.7054035788229224E-2</v>
      </c>
      <c r="S1084" s="75">
        <v>4.3298908803370596E-2</v>
      </c>
      <c r="T1084" s="75">
        <v>2.6519392753579927E-2</v>
      </c>
      <c r="U1084" s="76">
        <v>-1.1925973353147663E-3</v>
      </c>
      <c r="W1084" s="42">
        <f t="shared" si="453"/>
        <v>43935</v>
      </c>
      <c r="X1084" s="19">
        <f t="shared" ca="1" si="454"/>
        <v>5.1418167560024757E-4</v>
      </c>
      <c r="Y1084" s="46">
        <f t="shared" ca="1" si="462"/>
        <v>2.6438279552307823E-7</v>
      </c>
      <c r="Z1084" s="19">
        <f t="shared" ca="1" si="463"/>
        <v>4.9247222571444468E-5</v>
      </c>
      <c r="AA1084" s="46">
        <f t="shared" ca="1" si="464"/>
        <v>9.9132891050827823</v>
      </c>
      <c r="AB1084" s="47">
        <f t="shared" ca="1" si="465"/>
        <v>7.3269921127704585E-2</v>
      </c>
      <c r="AC1084" s="46">
        <f t="shared" ca="1" si="466"/>
        <v>619</v>
      </c>
      <c r="AD1084" s="46">
        <f t="shared" ca="1" si="467"/>
        <v>0.49165341812400637</v>
      </c>
      <c r="AE1084" s="46">
        <f t="shared" ca="1" si="468"/>
        <v>-2.0923304677010802E-2</v>
      </c>
      <c r="AF1084" s="46">
        <f t="shared" ca="1" si="469"/>
        <v>7.3269921127704585E-2</v>
      </c>
      <c r="AG1084" s="46">
        <f t="shared" ca="1" si="457"/>
        <v>7.6851716798473932E-4</v>
      </c>
      <c r="AH1084" s="48">
        <f t="shared" ca="1" si="470"/>
        <v>5.3684813420600509E-3</v>
      </c>
      <c r="AJ1084" s="31">
        <f t="shared" si="458"/>
        <v>182</v>
      </c>
      <c r="AK1084" s="20">
        <v>1076</v>
      </c>
      <c r="AL1084" s="20">
        <f t="shared" si="455"/>
        <v>5.7205725292270269E-2</v>
      </c>
      <c r="AM1084" s="20">
        <f t="shared" si="456"/>
        <v>-5.559347488384165E-2</v>
      </c>
      <c r="AN1084" s="20">
        <f t="shared" ca="1" si="471"/>
        <v>9.8379905112109117E-3</v>
      </c>
      <c r="AO1084" s="20">
        <f t="shared" ca="1" si="472"/>
        <v>-2.8300804551725092E-2</v>
      </c>
      <c r="AP1084" s="20">
        <f t="shared" ca="1" si="459"/>
        <v>-1.1136040943537021E-2</v>
      </c>
      <c r="AQ1084" s="31">
        <f t="shared" ca="1" si="460"/>
        <v>-6.5251675163636891E-2</v>
      </c>
      <c r="AR1084" s="89">
        <f t="shared" ca="1" si="461"/>
        <v>-6.5667332892557218E-2</v>
      </c>
      <c r="AT1084" s="64">
        <f t="shared" si="473"/>
        <v>-0.203125</v>
      </c>
      <c r="AU1084" s="65">
        <f t="shared" ca="1" si="474"/>
        <v>-2.5189817228901994E-5</v>
      </c>
      <c r="AV1084" s="66">
        <f t="shared" ca="1" si="475"/>
        <v>-8.7591534249820396E-4</v>
      </c>
    </row>
    <row r="1085" spans="2:48" x14ac:dyDescent="0.2">
      <c r="B1085" s="3">
        <v>39461</v>
      </c>
      <c r="C1085" s="4">
        <v>1416.25</v>
      </c>
      <c r="D1085" s="4">
        <v>804.40002400000003</v>
      </c>
      <c r="E1085" s="4">
        <v>712.47997999999995</v>
      </c>
      <c r="F1085" s="4">
        <v>76.360000999999997</v>
      </c>
      <c r="G1085" s="4">
        <v>102.589996</v>
      </c>
      <c r="I1085" s="74">
        <v>39461</v>
      </c>
      <c r="J1085" s="75">
        <f t="shared" si="448"/>
        <v>1.0870636952068729E-2</v>
      </c>
      <c r="K1085" s="75">
        <f t="shared" si="449"/>
        <v>1.0273609426960786E-2</v>
      </c>
      <c r="L1085" s="75">
        <f t="shared" si="450"/>
        <v>1.1111836703776121E-2</v>
      </c>
      <c r="M1085" s="75">
        <f t="shared" si="451"/>
        <v>1.5965898564880281E-2</v>
      </c>
      <c r="N1085" s="76">
        <f t="shared" si="452"/>
        <v>7.8035312105446291E-4</v>
      </c>
      <c r="P1085" s="77">
        <v>43941</v>
      </c>
      <c r="Q1085" s="78">
        <v>-1.7881048210862876E-2</v>
      </c>
      <c r="R1085" s="78">
        <v>-1.8534332630438723E-2</v>
      </c>
      <c r="S1085" s="78">
        <v>-1.2814254582655692E-2</v>
      </c>
      <c r="T1085" s="78">
        <v>-1.4890598676333029E-2</v>
      </c>
      <c r="U1085" s="79">
        <v>-1.4498763326226589E-3</v>
      </c>
      <c r="W1085" s="44">
        <f t="shared" si="453"/>
        <v>43936</v>
      </c>
      <c r="X1085" s="20">
        <f t="shared" ca="1" si="454"/>
        <v>4.1109625880273613E-3</v>
      </c>
      <c r="Y1085" s="20">
        <f t="shared" ca="1" si="462"/>
        <v>1.6900013400160621E-5</v>
      </c>
      <c r="Z1085" s="20">
        <f t="shared" ca="1" si="463"/>
        <v>3.677439763815386E-5</v>
      </c>
      <c r="AA1085" s="20">
        <f t="shared" ca="1" si="464"/>
        <v>9.7511494538338148</v>
      </c>
      <c r="AB1085" s="31">
        <f t="shared" ca="1" si="465"/>
        <v>0.67790797121218316</v>
      </c>
      <c r="AC1085" s="20">
        <f t="shared" ca="1" si="466"/>
        <v>971</v>
      </c>
      <c r="AD1085" s="20">
        <f t="shared" ca="1" si="467"/>
        <v>0.77146263910969792</v>
      </c>
      <c r="AE1085" s="20">
        <f t="shared" ca="1" si="468"/>
        <v>0.74367234881779409</v>
      </c>
      <c r="AF1085" s="20">
        <f t="shared" ca="1" si="469"/>
        <v>0.67790797121218316</v>
      </c>
      <c r="AG1085" s="20">
        <f t="shared" ca="1" si="457"/>
        <v>0.3998794127821329</v>
      </c>
      <c r="AH1085" s="45">
        <f t="shared" ca="1" si="470"/>
        <v>0.4595592174330182</v>
      </c>
      <c r="AJ1085" s="47">
        <f t="shared" si="458"/>
        <v>181</v>
      </c>
      <c r="AK1085" s="46">
        <v>1077</v>
      </c>
      <c r="AL1085" s="46">
        <f t="shared" si="455"/>
        <v>5.7205725292270269E-2</v>
      </c>
      <c r="AM1085" s="46">
        <f t="shared" si="456"/>
        <v>-5.559347488384165E-2</v>
      </c>
      <c r="AN1085" s="46">
        <f t="shared" ca="1" si="471"/>
        <v>5.9419194342279248E-2</v>
      </c>
      <c r="AO1085" s="94">
        <f t="shared" ca="1" si="472"/>
        <v>0.15328369901001415</v>
      </c>
      <c r="AP1085" s="46">
        <f t="shared" ca="1" si="459"/>
        <v>3.7916378656979235E-2</v>
      </c>
      <c r="AQ1085" s="47">
        <f t="shared" ca="1" si="460"/>
        <v>0.10225567353013437</v>
      </c>
      <c r="AR1085" s="90">
        <f t="shared" ca="1" si="461"/>
        <v>0.10133703639010518</v>
      </c>
      <c r="AT1085" s="67">
        <f t="shared" si="473"/>
        <v>-0.20155902004454343</v>
      </c>
      <c r="AU1085" s="56">
        <f t="shared" ca="1" si="474"/>
        <v>-2.8977168201910572E-4</v>
      </c>
      <c r="AV1085" s="57">
        <f t="shared" ca="1" si="475"/>
        <v>-2.0698488696254337E-3</v>
      </c>
    </row>
    <row r="1086" spans="2:48" x14ac:dyDescent="0.2">
      <c r="B1086" s="3">
        <v>39462</v>
      </c>
      <c r="C1086" s="4">
        <v>1380.9499510000001</v>
      </c>
      <c r="D1086" s="4">
        <v>785.34002699999996</v>
      </c>
      <c r="E1086" s="4">
        <v>697.42999299999997</v>
      </c>
      <c r="F1086" s="4">
        <v>73.879997000000003</v>
      </c>
      <c r="G1086" s="4">
        <v>102.959999</v>
      </c>
      <c r="I1086" s="77">
        <v>39462</v>
      </c>
      <c r="J1086" s="78">
        <f t="shared" si="448"/>
        <v>-2.492501253309793E-2</v>
      </c>
      <c r="K1086" s="78">
        <f t="shared" si="449"/>
        <v>-2.3694674827607995E-2</v>
      </c>
      <c r="L1086" s="78">
        <f t="shared" si="450"/>
        <v>-2.1123382301913927E-2</v>
      </c>
      <c r="M1086" s="78">
        <f t="shared" si="451"/>
        <v>-3.2477788993219028E-2</v>
      </c>
      <c r="N1086" s="79">
        <f t="shared" si="452"/>
        <v>3.6066187194314443E-3</v>
      </c>
      <c r="P1086" s="74">
        <v>43942</v>
      </c>
      <c r="Q1086" s="75">
        <v>-3.067479551261075E-2</v>
      </c>
      <c r="R1086" s="75">
        <v>-2.7347672267666816E-2</v>
      </c>
      <c r="S1086" s="75">
        <v>-2.3290897563754489E-2</v>
      </c>
      <c r="T1086" s="75">
        <v>-1.9486432343835243E-2</v>
      </c>
      <c r="U1086" s="76">
        <v>5.1244447365152808E-4</v>
      </c>
      <c r="W1086" s="42">
        <f t="shared" si="453"/>
        <v>43937</v>
      </c>
      <c r="X1086" s="19">
        <f t="shared" ca="1" si="454"/>
        <v>1.2794353681241377E-3</v>
      </c>
      <c r="Y1086" s="46">
        <f t="shared" ca="1" si="462"/>
        <v>1.6369548612069477E-6</v>
      </c>
      <c r="Z1086" s="19">
        <f t="shared" ca="1" si="463"/>
        <v>3.1905810949081474E-5</v>
      </c>
      <c r="AA1086" s="46">
        <f t="shared" ca="1" si="464"/>
        <v>10.301416549885536</v>
      </c>
      <c r="AB1086" s="47">
        <f t="shared" ca="1" si="465"/>
        <v>0.22650795452721526</v>
      </c>
      <c r="AC1086" s="46">
        <f t="shared" ca="1" si="466"/>
        <v>724</v>
      </c>
      <c r="AD1086" s="46">
        <f t="shared" ca="1" si="467"/>
        <v>0.57511923688394273</v>
      </c>
      <c r="AE1086" s="46">
        <f t="shared" ca="1" si="468"/>
        <v>0.18942271053780721</v>
      </c>
      <c r="AF1086" s="46">
        <f t="shared" ca="1" si="469"/>
        <v>0.22650795452721526</v>
      </c>
      <c r="AG1086" s="46">
        <f t="shared" ca="1" si="457"/>
        <v>3.2746585151881141E-2</v>
      </c>
      <c r="AH1086" s="48">
        <f t="shared" ca="1" si="470"/>
        <v>5.1305853464103018E-2</v>
      </c>
      <c r="AJ1086" s="31">
        <f t="shared" si="458"/>
        <v>180</v>
      </c>
      <c r="AK1086" s="20">
        <v>1078</v>
      </c>
      <c r="AL1086" s="20">
        <f t="shared" si="455"/>
        <v>5.7205725292270269E-2</v>
      </c>
      <c r="AM1086" s="20">
        <f t="shared" si="456"/>
        <v>-5.559347488384165E-2</v>
      </c>
      <c r="AN1086" s="20">
        <f t="shared" ca="1" si="471"/>
        <v>6.8416936269511563E-2</v>
      </c>
      <c r="AO1086" s="20">
        <f t="shared" ca="1" si="472"/>
        <v>-7.3566914549336337E-2</v>
      </c>
      <c r="AP1086" s="20">
        <f t="shared" ca="1" si="459"/>
        <v>7.8542982500764441E-2</v>
      </c>
      <c r="AQ1086" s="31">
        <f t="shared" ca="1" si="460"/>
        <v>-6.786123295700966E-2</v>
      </c>
      <c r="AR1086" s="89">
        <f t="shared" ca="1" si="461"/>
        <v>-6.928418418224784E-2</v>
      </c>
      <c r="AT1086" s="64">
        <f t="shared" si="473"/>
        <v>-0.2</v>
      </c>
      <c r="AU1086" s="65">
        <f t="shared" ca="1" si="474"/>
        <v>-1.233800020023078E-3</v>
      </c>
      <c r="AV1086" s="66">
        <f t="shared" ca="1" si="475"/>
        <v>-9.6005963555992845E-4</v>
      </c>
    </row>
    <row r="1087" spans="2:48" x14ac:dyDescent="0.2">
      <c r="B1087" s="3">
        <v>39463</v>
      </c>
      <c r="C1087" s="4">
        <v>1373.1999510000001</v>
      </c>
      <c r="D1087" s="4">
        <v>781.580017</v>
      </c>
      <c r="E1087" s="4">
        <v>699.90997300000004</v>
      </c>
      <c r="F1087" s="4">
        <v>72.389999000000003</v>
      </c>
      <c r="G1087" s="4">
        <v>102.650002</v>
      </c>
      <c r="I1087" s="74">
        <v>39463</v>
      </c>
      <c r="J1087" s="75">
        <f t="shared" si="448"/>
        <v>-5.6120788406472813E-3</v>
      </c>
      <c r="K1087" s="75">
        <f t="shared" si="449"/>
        <v>-4.7877478171629798E-3</v>
      </c>
      <c r="L1087" s="75">
        <f t="shared" si="450"/>
        <v>3.5558837802951628E-3</v>
      </c>
      <c r="M1087" s="75">
        <f t="shared" si="451"/>
        <v>-2.0167813488135358E-2</v>
      </c>
      <c r="N1087" s="76">
        <f t="shared" si="452"/>
        <v>-3.0108489025917301E-3</v>
      </c>
      <c r="P1087" s="77">
        <v>43943</v>
      </c>
      <c r="Q1087" s="78">
        <v>2.2930247700439745E-2</v>
      </c>
      <c r="R1087" s="78">
        <v>1.4947221657125257E-2</v>
      </c>
      <c r="S1087" s="78">
        <v>1.3863971910466693E-2</v>
      </c>
      <c r="T1087" s="78">
        <v>1.6901931649331289E-2</v>
      </c>
      <c r="U1087" s="79">
        <v>0</v>
      </c>
      <c r="W1087" s="44">
        <f t="shared" si="453"/>
        <v>43938</v>
      </c>
      <c r="X1087" s="20">
        <f t="shared" ca="1" si="454"/>
        <v>-1.1925973353147663E-3</v>
      </c>
      <c r="Y1087" s="20">
        <f t="shared" ca="1" si="462"/>
        <v>1.4222884041998811E-6</v>
      </c>
      <c r="Z1087" s="20">
        <f t="shared" ca="1" si="463"/>
        <v>2.4321794989996827E-5</v>
      </c>
      <c r="AA1087" s="20">
        <f t="shared" ca="1" si="464"/>
        <v>10.565659759063438</v>
      </c>
      <c r="AB1087" s="31">
        <f t="shared" ca="1" si="465"/>
        <v>-0.24182211927780548</v>
      </c>
      <c r="AC1087" s="20">
        <f t="shared" ca="1" si="466"/>
        <v>442</v>
      </c>
      <c r="AD1087" s="20">
        <f t="shared" ca="1" si="467"/>
        <v>0.35095389507154212</v>
      </c>
      <c r="AE1087" s="20">
        <f t="shared" ca="1" si="468"/>
        <v>-0.38274642290348854</v>
      </c>
      <c r="AF1087" s="20">
        <f t="shared" ca="1" si="469"/>
        <v>-0.24182211927780548</v>
      </c>
      <c r="AG1087" s="20">
        <f t="shared" ca="1" si="457"/>
        <v>8.2581458396431107E-2</v>
      </c>
      <c r="AH1087" s="45">
        <f t="shared" ca="1" si="470"/>
        <v>5.8477937372009181E-2</v>
      </c>
      <c r="AJ1087" s="47">
        <f t="shared" si="458"/>
        <v>179</v>
      </c>
      <c r="AK1087" s="46">
        <v>1079</v>
      </c>
      <c r="AL1087" s="46">
        <f t="shared" si="455"/>
        <v>5.7205725292270269E-2</v>
      </c>
      <c r="AM1087" s="46">
        <f t="shared" si="456"/>
        <v>-5.559347488384165E-2</v>
      </c>
      <c r="AN1087" s="46">
        <f t="shared" ca="1" si="471"/>
        <v>-8.0194397572539239E-2</v>
      </c>
      <c r="AO1087" s="94">
        <f t="shared" ca="1" si="472"/>
        <v>-5.8003380957848086E-2</v>
      </c>
      <c r="AP1087" s="46">
        <f t="shared" ca="1" si="459"/>
        <v>-5.0710605693834683E-2</v>
      </c>
      <c r="AQ1087" s="47">
        <f t="shared" ca="1" si="460"/>
        <v>-7.1400589648174029E-2</v>
      </c>
      <c r="AR1087" s="90">
        <f t="shared" ca="1" si="461"/>
        <v>-7.1459376951158643E-2</v>
      </c>
      <c r="AT1087" s="67">
        <f t="shared" si="473"/>
        <v>-0.1984478935698448</v>
      </c>
      <c r="AU1087" s="56">
        <f t="shared" ca="1" si="474"/>
        <v>-5.1032176257269249E-4</v>
      </c>
      <c r="AV1087" s="57">
        <f t="shared" ca="1" si="475"/>
        <v>-1.0133627685258906E-3</v>
      </c>
    </row>
    <row r="1088" spans="2:48" x14ac:dyDescent="0.2">
      <c r="B1088" s="3">
        <v>39464</v>
      </c>
      <c r="C1088" s="4">
        <v>1333.25</v>
      </c>
      <c r="D1088" s="4">
        <v>758.92999299999997</v>
      </c>
      <c r="E1088" s="4">
        <v>680.57000700000003</v>
      </c>
      <c r="F1088" s="4">
        <v>71.300003000000004</v>
      </c>
      <c r="G1088" s="4">
        <v>103.269997</v>
      </c>
      <c r="I1088" s="77">
        <v>39464</v>
      </c>
      <c r="J1088" s="78">
        <f t="shared" si="448"/>
        <v>-2.9092595707498722E-2</v>
      </c>
      <c r="K1088" s="78">
        <f t="shared" si="449"/>
        <v>-2.8979789026515029E-2</v>
      </c>
      <c r="L1088" s="78">
        <f t="shared" si="450"/>
        <v>-2.7632076618516768E-2</v>
      </c>
      <c r="M1088" s="78">
        <f t="shared" si="451"/>
        <v>-1.5057273312022E-2</v>
      </c>
      <c r="N1088" s="79">
        <f t="shared" si="452"/>
        <v>6.0398927220673892E-3</v>
      </c>
      <c r="P1088" s="74">
        <v>43944</v>
      </c>
      <c r="Q1088" s="75">
        <v>-5.3942220339085549E-4</v>
      </c>
      <c r="R1088" s="75">
        <v>1.067516172026978E-2</v>
      </c>
      <c r="S1088" s="75">
        <v>1.0436812363725725E-2</v>
      </c>
      <c r="T1088" s="75">
        <v>-3.1049863013698567E-3</v>
      </c>
      <c r="U1088" s="76">
        <v>2.3902936861046383E-3</v>
      </c>
      <c r="W1088" s="42">
        <f t="shared" si="453"/>
        <v>43941</v>
      </c>
      <c r="X1088" s="19">
        <f t="shared" ca="1" si="454"/>
        <v>-1.4498763326226589E-3</v>
      </c>
      <c r="Y1088" s="46">
        <f t="shared" ca="1" si="462"/>
        <v>2.1021413798993309E-6</v>
      </c>
      <c r="Z1088" s="19">
        <f t="shared" ca="1" si="463"/>
        <v>1.8662935490034194E-5</v>
      </c>
      <c r="AA1088" s="46">
        <f t="shared" ca="1" si="464"/>
        <v>10.776333829126516</v>
      </c>
      <c r="AB1088" s="47">
        <f t="shared" ca="1" si="465"/>
        <v>-0.33561470649054487</v>
      </c>
      <c r="AC1088" s="46">
        <f t="shared" ca="1" si="466"/>
        <v>395</v>
      </c>
      <c r="AD1088" s="46">
        <f t="shared" ca="1" si="467"/>
        <v>0.31359300476947538</v>
      </c>
      <c r="AE1088" s="46">
        <f t="shared" ca="1" si="468"/>
        <v>-0.48569136119582684</v>
      </c>
      <c r="AF1088" s="46">
        <f t="shared" ca="1" si="469"/>
        <v>-0.33561470649054487</v>
      </c>
      <c r="AG1088" s="46">
        <f t="shared" ca="1" si="457"/>
        <v>0.14528484029258598</v>
      </c>
      <c r="AH1088" s="48">
        <f t="shared" ca="1" si="470"/>
        <v>0.11263723121273456</v>
      </c>
      <c r="AJ1088" s="31">
        <f t="shared" si="458"/>
        <v>178</v>
      </c>
      <c r="AK1088" s="20">
        <v>1080</v>
      </c>
      <c r="AL1088" s="20">
        <f t="shared" si="455"/>
        <v>5.7205725292270269E-2</v>
      </c>
      <c r="AM1088" s="20">
        <f t="shared" si="456"/>
        <v>-5.559347488384165E-2</v>
      </c>
      <c r="AN1088" s="20">
        <f t="shared" ca="1" si="471"/>
        <v>-5.6576459937495813E-2</v>
      </c>
      <c r="AO1088" s="20">
        <f t="shared" ca="1" si="472"/>
        <v>2.8399172065192973E-2</v>
      </c>
      <c r="AP1088" s="20">
        <f t="shared" ca="1" si="459"/>
        <v>-5.4800574021120242E-2</v>
      </c>
      <c r="AQ1088" s="31">
        <f t="shared" ca="1" si="460"/>
        <v>-3.0171007261054376E-2</v>
      </c>
      <c r="AR1088" s="89">
        <f t="shared" ca="1" si="461"/>
        <v>-2.8874834479707616E-2</v>
      </c>
      <c r="AT1088" s="64">
        <f t="shared" si="473"/>
        <v>-0.19690265486725664</v>
      </c>
      <c r="AU1088" s="65">
        <f t="shared" ca="1" si="474"/>
        <v>-5.9131893641801059E-4</v>
      </c>
      <c r="AV1088" s="66">
        <f t="shared" ca="1" si="475"/>
        <v>-1.6416878295246804E-4</v>
      </c>
    </row>
    <row r="1089" spans="2:48" x14ac:dyDescent="0.2">
      <c r="B1089" s="3">
        <v>39465</v>
      </c>
      <c r="C1089" s="4">
        <v>1325.1899410000001</v>
      </c>
      <c r="D1089" s="4">
        <v>756.21002199999998</v>
      </c>
      <c r="E1089" s="4">
        <v>673.17999299999997</v>
      </c>
      <c r="F1089" s="4">
        <v>71.709998999999996</v>
      </c>
      <c r="G1089" s="4">
        <v>103.25</v>
      </c>
      <c r="I1089" s="74">
        <v>39465</v>
      </c>
      <c r="J1089" s="75">
        <f t="shared" si="448"/>
        <v>-6.045422088880488E-3</v>
      </c>
      <c r="K1089" s="75">
        <f t="shared" si="449"/>
        <v>-3.5839550750236156E-3</v>
      </c>
      <c r="L1089" s="75">
        <f t="shared" si="450"/>
        <v>-1.085856550243194E-2</v>
      </c>
      <c r="M1089" s="75">
        <f t="shared" si="451"/>
        <v>5.7502942882063056E-3</v>
      </c>
      <c r="N1089" s="76">
        <f t="shared" si="452"/>
        <v>-1.9363804184097723E-4</v>
      </c>
      <c r="P1089" s="77">
        <v>43945</v>
      </c>
      <c r="Q1089" s="78">
        <v>1.3918057158487129E-2</v>
      </c>
      <c r="R1089" s="78">
        <v>1.3969813709721921E-2</v>
      </c>
      <c r="S1089" s="78">
        <v>1.5641722054213495E-2</v>
      </c>
      <c r="T1089" s="78">
        <v>1.1542634241750359E-2</v>
      </c>
      <c r="U1089" s="79">
        <v>-5.1096066276555248E-4</v>
      </c>
      <c r="W1089" s="44">
        <f t="shared" si="453"/>
        <v>43942</v>
      </c>
      <c r="X1089" s="20">
        <f t="shared" ca="1" si="454"/>
        <v>5.1244447365152808E-4</v>
      </c>
      <c r="Y1089" s="20">
        <f t="shared" ca="1" si="462"/>
        <v>2.6259933857599163E-7</v>
      </c>
      <c r="Z1089" s="20">
        <f t="shared" ca="1" si="463"/>
        <v>1.4659990286309365E-5</v>
      </c>
      <c r="AA1089" s="20">
        <f t="shared" ca="1" si="464"/>
        <v>11.112475869767698</v>
      </c>
      <c r="AB1089" s="31">
        <f t="shared" ca="1" si="465"/>
        <v>0.13383816472352092</v>
      </c>
      <c r="AC1089" s="20">
        <f t="shared" ca="1" si="466"/>
        <v>663</v>
      </c>
      <c r="AD1089" s="20">
        <f t="shared" ca="1" si="467"/>
        <v>0.52662957074721783</v>
      </c>
      <c r="AE1089" s="20">
        <f t="shared" ca="1" si="468"/>
        <v>6.6800081528601993E-2</v>
      </c>
      <c r="AF1089" s="20">
        <f t="shared" ca="1" si="469"/>
        <v>0.13383816472352092</v>
      </c>
      <c r="AG1089" s="20">
        <f t="shared" ca="1" si="457"/>
        <v>7.7951922234253974E-3</v>
      </c>
      <c r="AH1089" s="45">
        <f t="shared" ca="1" si="470"/>
        <v>1.7912654336560321E-2</v>
      </c>
      <c r="AJ1089" s="47">
        <f t="shared" si="458"/>
        <v>177</v>
      </c>
      <c r="AK1089" s="46">
        <v>1081</v>
      </c>
      <c r="AL1089" s="46">
        <f t="shared" si="455"/>
        <v>5.7205725292270269E-2</v>
      </c>
      <c r="AM1089" s="46">
        <f t="shared" si="456"/>
        <v>-5.559347488384165E-2</v>
      </c>
      <c r="AN1089" s="46">
        <f t="shared" ca="1" si="471"/>
        <v>9.8340548719357077E-3</v>
      </c>
      <c r="AO1089" s="94">
        <f t="shared" ca="1" si="472"/>
        <v>-4.1877306108467856E-2</v>
      </c>
      <c r="AP1089" s="46">
        <f t="shared" ca="1" si="459"/>
        <v>2.5243498803662796E-2</v>
      </c>
      <c r="AQ1089" s="47">
        <f t="shared" ca="1" si="460"/>
        <v>-2.687485191132832E-2</v>
      </c>
      <c r="AR1089" s="90">
        <f t="shared" ca="1" si="461"/>
        <v>-2.5266505325645641E-2</v>
      </c>
      <c r="AT1089" s="67">
        <f t="shared" si="473"/>
        <v>-0.19536423841059603</v>
      </c>
      <c r="AU1089" s="56">
        <f t="shared" ca="1" si="474"/>
        <v>-1.2449278039463899E-4</v>
      </c>
      <c r="AV1089" s="57">
        <f t="shared" ca="1" si="475"/>
        <v>-1.2471980526782085E-4</v>
      </c>
    </row>
    <row r="1090" spans="2:48" x14ac:dyDescent="0.2">
      <c r="B1090" s="3">
        <v>39469</v>
      </c>
      <c r="C1090" s="4">
        <v>1310.5</v>
      </c>
      <c r="D1090" s="4">
        <v>752.64001499999995</v>
      </c>
      <c r="E1090" s="4">
        <v>671.57000700000003</v>
      </c>
      <c r="F1090" s="4">
        <v>69.709998999999996</v>
      </c>
      <c r="G1090" s="4">
        <v>103.410004</v>
      </c>
      <c r="I1090" s="77">
        <v>39469</v>
      </c>
      <c r="J1090" s="78">
        <f t="shared" si="448"/>
        <v>-1.1085158848183627E-2</v>
      </c>
      <c r="K1090" s="78">
        <f t="shared" si="449"/>
        <v>-4.7209199774398553E-3</v>
      </c>
      <c r="L1090" s="78">
        <f t="shared" si="450"/>
        <v>-2.3916129664298198E-3</v>
      </c>
      <c r="M1090" s="78">
        <f t="shared" si="451"/>
        <v>-2.7890113343886674E-2</v>
      </c>
      <c r="N1090" s="79">
        <f t="shared" si="452"/>
        <v>1.5496755447941956E-3</v>
      </c>
      <c r="P1090" s="74">
        <v>43948</v>
      </c>
      <c r="Q1090" s="75">
        <v>1.4714069723394013E-2</v>
      </c>
      <c r="R1090" s="75">
        <v>4.0738684445450708E-2</v>
      </c>
      <c r="S1090" s="75">
        <v>3.9600952158917631E-2</v>
      </c>
      <c r="T1090" s="75">
        <v>1.3222242586890771E-2</v>
      </c>
      <c r="U1090" s="76">
        <v>-4.6012354754496271E-3</v>
      </c>
      <c r="W1090" s="42">
        <f t="shared" si="453"/>
        <v>43943</v>
      </c>
      <c r="X1090" s="19">
        <f t="shared" ca="1" si="454"/>
        <v>0</v>
      </c>
      <c r="Y1090" s="46">
        <f t="shared" ca="1" si="462"/>
        <v>0</v>
      </c>
      <c r="Z1090" s="19">
        <f t="shared" ca="1" si="463"/>
        <v>1.122220946047076E-5</v>
      </c>
      <c r="AA1090" s="46">
        <f t="shared" ca="1" si="464"/>
        <v>11.397615755645655</v>
      </c>
      <c r="AB1090" s="47">
        <f t="shared" ca="1" si="465"/>
        <v>0</v>
      </c>
      <c r="AC1090" s="46">
        <f t="shared" ca="1" si="466"/>
        <v>563</v>
      </c>
      <c r="AD1090" s="46">
        <f t="shared" ca="1" si="467"/>
        <v>0.44713831478537364</v>
      </c>
      <c r="AE1090" s="46">
        <f t="shared" ca="1" si="468"/>
        <v>-0.13289473659553155</v>
      </c>
      <c r="AF1090" s="46">
        <f t="shared" ca="1" si="469"/>
        <v>0</v>
      </c>
      <c r="AG1090" s="46">
        <f t="shared" ca="1" si="457"/>
        <v>2.0746001655301102E-3</v>
      </c>
      <c r="AH1090" s="48">
        <f t="shared" ca="1" si="470"/>
        <v>0</v>
      </c>
      <c r="AJ1090" s="31">
        <f t="shared" si="458"/>
        <v>176</v>
      </c>
      <c r="AK1090" s="20">
        <v>1082</v>
      </c>
      <c r="AL1090" s="20">
        <f t="shared" si="455"/>
        <v>5.7205725292270269E-2</v>
      </c>
      <c r="AM1090" s="20">
        <f t="shared" si="456"/>
        <v>-5.559347488384165E-2</v>
      </c>
      <c r="AN1090" s="20">
        <f t="shared" ca="1" si="471"/>
        <v>6.303338945657844E-3</v>
      </c>
      <c r="AO1090" s="20">
        <f t="shared" ca="1" si="472"/>
        <v>-0.12836477194747528</v>
      </c>
      <c r="AP1090" s="20">
        <f t="shared" ca="1" si="459"/>
        <v>8.2142786811988302E-3</v>
      </c>
      <c r="AQ1090" s="31">
        <f t="shared" ca="1" si="460"/>
        <v>-8.3817199007420837E-2</v>
      </c>
      <c r="AR1090" s="89">
        <f t="shared" ca="1" si="461"/>
        <v>-8.3011089068986965E-2</v>
      </c>
      <c r="AT1090" s="64">
        <f t="shared" si="473"/>
        <v>-0.19383259911894274</v>
      </c>
      <c r="AU1090" s="65">
        <f t="shared" ca="1" si="474"/>
        <v>-1.3078733335266495E-5</v>
      </c>
      <c r="AV1090" s="66">
        <f t="shared" ca="1" si="475"/>
        <v>-1.335669603394047E-3</v>
      </c>
    </row>
    <row r="1091" spans="2:48" x14ac:dyDescent="0.2">
      <c r="B1091" s="3">
        <v>39470</v>
      </c>
      <c r="C1091" s="4">
        <v>1338.599976</v>
      </c>
      <c r="D1091" s="4">
        <v>769.65002400000003</v>
      </c>
      <c r="E1091" s="4">
        <v>693.42999299999997</v>
      </c>
      <c r="F1091" s="4">
        <v>69.300003000000004</v>
      </c>
      <c r="G1091" s="4">
        <v>103.099998</v>
      </c>
      <c r="I1091" s="74">
        <v>39470</v>
      </c>
      <c r="J1091" s="75">
        <f t="shared" si="448"/>
        <v>2.1442179320869875E-2</v>
      </c>
      <c r="K1091" s="75">
        <f t="shared" si="449"/>
        <v>2.2600457936056036E-2</v>
      </c>
      <c r="L1091" s="75">
        <f t="shared" si="450"/>
        <v>3.2550569221594099E-2</v>
      </c>
      <c r="M1091" s="75">
        <f t="shared" si="451"/>
        <v>-5.8814518129600389E-3</v>
      </c>
      <c r="N1091" s="76">
        <f t="shared" si="452"/>
        <v>-2.997833749237659E-3</v>
      </c>
      <c r="P1091" s="77">
        <v>43949</v>
      </c>
      <c r="Q1091" s="78">
        <v>-5.2423803899445702E-3</v>
      </c>
      <c r="R1091" s="78">
        <v>1.0139251024748009E-2</v>
      </c>
      <c r="S1091" s="78">
        <v>1.2637650120769343E-2</v>
      </c>
      <c r="T1091" s="78">
        <v>7.5080802200228258E-3</v>
      </c>
      <c r="U1091" s="79">
        <v>3.937673343605637E-3</v>
      </c>
      <c r="W1091" s="44">
        <f t="shared" si="453"/>
        <v>43944</v>
      </c>
      <c r="X1091" s="20">
        <f t="shared" ca="1" si="454"/>
        <v>2.3902936861046383E-3</v>
      </c>
      <c r="Y1091" s="20">
        <f t="shared" ca="1" si="462"/>
        <v>5.7135039058316988E-6</v>
      </c>
      <c r="Z1091" s="20">
        <f t="shared" ca="1" si="463"/>
        <v>8.6139077568793409E-6</v>
      </c>
      <c r="AA1091" s="20">
        <f t="shared" ca="1" si="464"/>
        <v>10.998844217815252</v>
      </c>
      <c r="AB1091" s="31">
        <f t="shared" ca="1" si="465"/>
        <v>0.81442511140450613</v>
      </c>
      <c r="AC1091" s="20">
        <f t="shared" ca="1" si="466"/>
        <v>1028</v>
      </c>
      <c r="AD1091" s="20">
        <f t="shared" ca="1" si="467"/>
        <v>0.81677265500794916</v>
      </c>
      <c r="AE1091" s="20">
        <f t="shared" ca="1" si="468"/>
        <v>0.90313417149568809</v>
      </c>
      <c r="AF1091" s="20">
        <f t="shared" ca="1" si="469"/>
        <v>0.81442511140450613</v>
      </c>
      <c r="AG1091" s="20">
        <f t="shared" ca="1" si="457"/>
        <v>0.59117235239186383</v>
      </c>
      <c r="AH1091" s="45">
        <f t="shared" ca="1" si="470"/>
        <v>0.66328826208624214</v>
      </c>
      <c r="AJ1091" s="47">
        <f t="shared" si="458"/>
        <v>175</v>
      </c>
      <c r="AK1091" s="46">
        <v>1083</v>
      </c>
      <c r="AL1091" s="46">
        <f t="shared" si="455"/>
        <v>5.7205725292270269E-2</v>
      </c>
      <c r="AM1091" s="46">
        <f t="shared" si="456"/>
        <v>-5.559347488384165E-2</v>
      </c>
      <c r="AN1091" s="46">
        <f t="shared" ca="1" si="471"/>
        <v>3.7240653290941131E-2</v>
      </c>
      <c r="AO1091" s="94">
        <f t="shared" ca="1" si="472"/>
        <v>4.0448454648219799E-2</v>
      </c>
      <c r="AP1091" s="46">
        <f t="shared" ca="1" si="459"/>
        <v>-9.6587817258590291E-4</v>
      </c>
      <c r="AQ1091" s="47">
        <f t="shared" ca="1" si="460"/>
        <v>0.12771568387365415</v>
      </c>
      <c r="AR1091" s="90">
        <f t="shared" ca="1" si="461"/>
        <v>0.12038168220629437</v>
      </c>
      <c r="AT1091" s="67">
        <f t="shared" si="473"/>
        <v>-0.19230769230769232</v>
      </c>
      <c r="AU1091" s="56">
        <f t="shared" ca="1" si="474"/>
        <v>-1.7940781620728525E-7</v>
      </c>
      <c r="AV1091" s="57">
        <f t="shared" ca="1" si="475"/>
        <v>-2.7868748866956253E-3</v>
      </c>
    </row>
    <row r="1092" spans="2:48" x14ac:dyDescent="0.2">
      <c r="B1092" s="3">
        <v>39471</v>
      </c>
      <c r="C1092" s="4">
        <v>1352.0699460000001</v>
      </c>
      <c r="D1092" s="4">
        <v>778.830017</v>
      </c>
      <c r="E1092" s="4">
        <v>692.71997099999999</v>
      </c>
      <c r="F1092" s="4">
        <v>71.730002999999996</v>
      </c>
      <c r="G1092" s="4">
        <v>102.839996</v>
      </c>
      <c r="I1092" s="77">
        <v>39471</v>
      </c>
      <c r="J1092" s="78">
        <f t="shared" si="448"/>
        <v>1.0062729898031988E-2</v>
      </c>
      <c r="K1092" s="78">
        <f t="shared" si="449"/>
        <v>1.1927490045787314E-2</v>
      </c>
      <c r="L1092" s="78">
        <f t="shared" si="450"/>
        <v>-1.0239274435306707E-3</v>
      </c>
      <c r="M1092" s="78">
        <f t="shared" si="451"/>
        <v>3.5064933546972467E-2</v>
      </c>
      <c r="N1092" s="79">
        <f t="shared" si="452"/>
        <v>-2.5218429199193588E-3</v>
      </c>
      <c r="P1092" s="74">
        <v>43950</v>
      </c>
      <c r="Q1092" s="75">
        <v>2.658391621276842E-2</v>
      </c>
      <c r="R1092" s="75">
        <v>4.1947612643053106E-2</v>
      </c>
      <c r="S1092" s="75">
        <v>4.8286743594090228E-2</v>
      </c>
      <c r="T1092" s="75">
        <v>2.5017724893227136E-2</v>
      </c>
      <c r="U1092" s="76">
        <v>6.8214529913146775E-4</v>
      </c>
      <c r="W1092" s="42">
        <f t="shared" si="453"/>
        <v>43945</v>
      </c>
      <c r="X1092" s="19">
        <f t="shared" ca="1" si="454"/>
        <v>-5.1096066276555248E-4</v>
      </c>
      <c r="Y1092" s="46">
        <f t="shared" ca="1" si="462"/>
        <v>2.6108079889381266E-7</v>
      </c>
      <c r="Z1092" s="19">
        <f t="shared" ca="1" si="463"/>
        <v>8.1795786068885512E-6</v>
      </c>
      <c r="AA1092" s="46">
        <f t="shared" ca="1" si="464"/>
        <v>11.681951311358013</v>
      </c>
      <c r="AB1092" s="47">
        <f t="shared" ca="1" si="465"/>
        <v>-0.17865780802654516</v>
      </c>
      <c r="AC1092" s="46">
        <f t="shared" ca="1" si="466"/>
        <v>485</v>
      </c>
      <c r="AD1092" s="46">
        <f t="shared" ca="1" si="467"/>
        <v>0.38513513513513514</v>
      </c>
      <c r="AE1092" s="46">
        <f t="shared" ca="1" si="468"/>
        <v>-0.29202138908296082</v>
      </c>
      <c r="AF1092" s="46">
        <f t="shared" ca="1" si="469"/>
        <v>-0.17865780802654516</v>
      </c>
      <c r="AG1092" s="46">
        <f t="shared" ca="1" si="457"/>
        <v>5.0268145222892989E-2</v>
      </c>
      <c r="AH1092" s="48">
        <f t="shared" ca="1" si="470"/>
        <v>3.1918612368849866E-2</v>
      </c>
      <c r="AJ1092" s="31">
        <f t="shared" si="458"/>
        <v>174</v>
      </c>
      <c r="AK1092" s="20">
        <v>1084</v>
      </c>
      <c r="AL1092" s="20">
        <f t="shared" si="455"/>
        <v>5.7205725292270269E-2</v>
      </c>
      <c r="AM1092" s="20">
        <f t="shared" si="456"/>
        <v>-5.559347488384165E-2</v>
      </c>
      <c r="AN1092" s="20">
        <f t="shared" ca="1" si="471"/>
        <v>0.13028195079817737</v>
      </c>
      <c r="AO1092" s="20">
        <f t="shared" ca="1" si="472"/>
        <v>-6.6625425945409891E-2</v>
      </c>
      <c r="AP1092" s="20">
        <f t="shared" ca="1" si="459"/>
        <v>0.12391978173530223</v>
      </c>
      <c r="AQ1092" s="31">
        <f t="shared" ca="1" si="460"/>
        <v>1.2862116165116568E-2</v>
      </c>
      <c r="AR1092" s="89">
        <f t="shared" ca="1" si="461"/>
        <v>2.0016887595848701E-2</v>
      </c>
      <c r="AT1092" s="64">
        <f t="shared" si="473"/>
        <v>-0.19078947368421054</v>
      </c>
      <c r="AU1092" s="65">
        <f t="shared" ca="1" si="474"/>
        <v>-2.9297845845685749E-3</v>
      </c>
      <c r="AV1092" s="66">
        <f t="shared" ca="1" si="475"/>
        <v>-7.6444722906055304E-5</v>
      </c>
    </row>
    <row r="1093" spans="2:48" x14ac:dyDescent="0.2">
      <c r="B1093" s="3">
        <v>39472</v>
      </c>
      <c r="C1093" s="4">
        <v>1330.6099850000001</v>
      </c>
      <c r="D1093" s="4">
        <v>771.86999500000002</v>
      </c>
      <c r="E1093" s="4">
        <v>688.59997599999997</v>
      </c>
      <c r="F1093" s="4">
        <v>70.690002000000007</v>
      </c>
      <c r="G1093" s="4">
        <v>103.019997</v>
      </c>
      <c r="I1093" s="74">
        <v>39472</v>
      </c>
      <c r="J1093" s="75">
        <f t="shared" si="448"/>
        <v>-1.5871931081293349E-2</v>
      </c>
      <c r="K1093" s="75">
        <f t="shared" si="449"/>
        <v>-8.9365096979819938E-3</v>
      </c>
      <c r="L1093" s="75">
        <f t="shared" si="450"/>
        <v>-5.9475620344140723E-3</v>
      </c>
      <c r="M1093" s="75">
        <f t="shared" si="451"/>
        <v>-1.4498828335473366E-2</v>
      </c>
      <c r="N1093" s="76">
        <f t="shared" si="452"/>
        <v>1.7503015072074127E-3</v>
      </c>
      <c r="P1093" s="77">
        <v>43951</v>
      </c>
      <c r="Q1093" s="78">
        <v>-9.2124462607289983E-3</v>
      </c>
      <c r="R1093" s="78">
        <v>-3.056070607232865E-2</v>
      </c>
      <c r="S1093" s="78">
        <v>-3.6817642811240441E-2</v>
      </c>
      <c r="T1093" s="78">
        <v>-2.0772027003635153E-2</v>
      </c>
      <c r="U1093" s="79">
        <v>-2.2154311331336607E-3</v>
      </c>
      <c r="W1093" s="44">
        <f t="shared" si="453"/>
        <v>43948</v>
      </c>
      <c r="X1093" s="20">
        <f t="shared" ca="1" si="454"/>
        <v>-4.6012354754496271E-3</v>
      </c>
      <c r="Y1093" s="20">
        <f t="shared" ca="1" si="462"/>
        <v>2.1171367900536154E-5</v>
      </c>
      <c r="Z1093" s="20">
        <f t="shared" ca="1" si="463"/>
        <v>6.4343328581315967E-6</v>
      </c>
      <c r="AA1093" s="20">
        <f t="shared" ca="1" si="464"/>
        <v>8.6634874082914823</v>
      </c>
      <c r="AB1093" s="31">
        <f t="shared" ca="1" si="465"/>
        <v>-1.8139390805507336</v>
      </c>
      <c r="AC1093" s="20">
        <f t="shared" ca="1" si="466"/>
        <v>40</v>
      </c>
      <c r="AD1093" s="20">
        <f t="shared" ca="1" si="467"/>
        <v>3.1399046104928455E-2</v>
      </c>
      <c r="AE1093" s="20">
        <f t="shared" ca="1" si="468"/>
        <v>-1.8606183457737158</v>
      </c>
      <c r="AF1093" s="20">
        <f t="shared" ca="1" si="469"/>
        <v>-1.8139390805507336</v>
      </c>
      <c r="AG1093" s="20">
        <f t="shared" ca="1" si="457"/>
        <v>3.4576913805845408</v>
      </c>
      <c r="AH1093" s="45">
        <f t="shared" ca="1" si="470"/>
        <v>3.2903749879492405</v>
      </c>
      <c r="AJ1093" s="47">
        <f t="shared" si="458"/>
        <v>173</v>
      </c>
      <c r="AK1093" s="46">
        <v>1085</v>
      </c>
      <c r="AL1093" s="46">
        <f t="shared" si="455"/>
        <v>5.7205725292270269E-2</v>
      </c>
      <c r="AM1093" s="46">
        <f t="shared" si="456"/>
        <v>-5.559347488384165E-2</v>
      </c>
      <c r="AN1093" s="46">
        <f t="shared" ca="1" si="471"/>
        <v>-8.4472301689606427E-2</v>
      </c>
      <c r="AO1093" s="94">
        <f t="shared" ca="1" si="472"/>
        <v>-1.2056749865337536E-2</v>
      </c>
      <c r="AP1093" s="46">
        <f t="shared" ca="1" si="459"/>
        <v>-5.3385852068367851E-2</v>
      </c>
      <c r="AQ1093" s="47">
        <f t="shared" ca="1" si="460"/>
        <v>-3.126291013921427E-2</v>
      </c>
      <c r="AR1093" s="90">
        <f t="shared" ca="1" si="461"/>
        <v>-3.3930536604762154E-2</v>
      </c>
      <c r="AT1093" s="67">
        <f t="shared" si="473"/>
        <v>-0.18927789934354486</v>
      </c>
      <c r="AU1093" s="56">
        <f t="shared" ca="1" si="474"/>
        <v>-5.3945132580345565E-4</v>
      </c>
      <c r="AV1093" s="57">
        <f t="shared" ca="1" si="475"/>
        <v>-2.179121087217386E-4</v>
      </c>
    </row>
    <row r="1094" spans="2:48" x14ac:dyDescent="0.2">
      <c r="B1094" s="3">
        <v>39475</v>
      </c>
      <c r="C1094" s="4">
        <v>1353.959961</v>
      </c>
      <c r="D1094" s="4">
        <v>789.78002900000001</v>
      </c>
      <c r="E1094" s="4">
        <v>702.39001499999995</v>
      </c>
      <c r="F1094" s="4">
        <v>71.480002999999996</v>
      </c>
      <c r="G1094" s="4">
        <v>103.220001</v>
      </c>
      <c r="I1094" s="77">
        <v>39475</v>
      </c>
      <c r="J1094" s="78">
        <f t="shared" si="448"/>
        <v>1.7548324650517311E-2</v>
      </c>
      <c r="K1094" s="78">
        <f t="shared" si="449"/>
        <v>2.3203433370926663E-2</v>
      </c>
      <c r="L1094" s="78">
        <f t="shared" si="450"/>
        <v>2.0026197328824741E-2</v>
      </c>
      <c r="M1094" s="78">
        <f t="shared" si="451"/>
        <v>1.1175569071280964E-2</v>
      </c>
      <c r="N1094" s="79">
        <f t="shared" si="452"/>
        <v>1.9414094915960124E-3</v>
      </c>
      <c r="P1094" s="74">
        <v>43952</v>
      </c>
      <c r="Q1094" s="75">
        <v>-2.8059034176963673E-2</v>
      </c>
      <c r="R1094" s="75">
        <v>-3.3941547115529526E-2</v>
      </c>
      <c r="S1094" s="75">
        <v>-3.82860945617267E-2</v>
      </c>
      <c r="T1094" s="75">
        <v>-2.1742973307406696E-2</v>
      </c>
      <c r="U1094" s="76">
        <v>-1.9640905544678353E-3</v>
      </c>
      <c r="W1094" s="42">
        <f t="shared" si="453"/>
        <v>43949</v>
      </c>
      <c r="X1094" s="19">
        <f t="shared" ca="1" si="454"/>
        <v>3.937673343605637E-3</v>
      </c>
      <c r="Y1094" s="46">
        <f t="shared" ca="1" si="462"/>
        <v>1.5505271360942399E-5</v>
      </c>
      <c r="Z1094" s="19">
        <f t="shared" ca="1" si="463"/>
        <v>1.0607573364667575E-5</v>
      </c>
      <c r="AA1094" s="46">
        <f t="shared" ca="1" si="464"/>
        <v>9.99222524507217</v>
      </c>
      <c r="AB1094" s="47">
        <f t="shared" ca="1" si="465"/>
        <v>1.2090149289898091</v>
      </c>
      <c r="AC1094" s="46">
        <f t="shared" ca="1" si="466"/>
        <v>1140</v>
      </c>
      <c r="AD1094" s="46">
        <f t="shared" ca="1" si="467"/>
        <v>0.90580286168521462</v>
      </c>
      <c r="AE1094" s="46">
        <f t="shared" ca="1" si="468"/>
        <v>1.3153441197270086</v>
      </c>
      <c r="AF1094" s="46">
        <f t="shared" ca="1" si="469"/>
        <v>1.2090149289898091</v>
      </c>
      <c r="AG1094" s="46">
        <f t="shared" ca="1" si="457"/>
        <v>1.3536558092664053</v>
      </c>
      <c r="AH1094" s="48">
        <f t="shared" ca="1" si="470"/>
        <v>1.4617170985202335</v>
      </c>
      <c r="AJ1094" s="31">
        <f t="shared" si="458"/>
        <v>172</v>
      </c>
      <c r="AK1094" s="20">
        <v>1086</v>
      </c>
      <c r="AL1094" s="20">
        <f t="shared" si="455"/>
        <v>5.7205725292270269E-2</v>
      </c>
      <c r="AM1094" s="20">
        <f t="shared" si="456"/>
        <v>-5.559347488384165E-2</v>
      </c>
      <c r="AN1094" s="20">
        <f t="shared" ca="1" si="471"/>
        <v>-0.12222324636578782</v>
      </c>
      <c r="AO1094" s="20">
        <f t="shared" ca="1" si="472"/>
        <v>-4.0819553149449593E-2</v>
      </c>
      <c r="AP1094" s="20">
        <f t="shared" ca="1" si="459"/>
        <v>-9.0480616807492212E-2</v>
      </c>
      <c r="AQ1094" s="31">
        <f t="shared" ca="1" si="460"/>
        <v>-1.9954822792696506E-2</v>
      </c>
      <c r="AR1094" s="89">
        <f t="shared" ca="1" si="461"/>
        <v>-1.9973350872885702E-2</v>
      </c>
      <c r="AT1094" s="64">
        <f t="shared" si="473"/>
        <v>-0.18777292576419213</v>
      </c>
      <c r="AU1094" s="65">
        <f t="shared" ca="1" si="474"/>
        <v>-1.5372485011710148E-3</v>
      </c>
      <c r="AV1094" s="66">
        <f t="shared" ca="1" si="475"/>
        <v>-7.4909144274805126E-5</v>
      </c>
    </row>
    <row r="1095" spans="2:48" x14ac:dyDescent="0.2">
      <c r="B1095" s="3">
        <v>39476</v>
      </c>
      <c r="C1095" s="4">
        <v>1362.3000489999999</v>
      </c>
      <c r="D1095" s="4">
        <v>795.55999799999995</v>
      </c>
      <c r="E1095" s="4">
        <v>705.20001200000002</v>
      </c>
      <c r="F1095" s="4">
        <v>71.910004000000001</v>
      </c>
      <c r="G1095" s="4">
        <v>102.900002</v>
      </c>
      <c r="I1095" s="74">
        <v>39476</v>
      </c>
      <c r="J1095" s="75">
        <f t="shared" ref="J1095:J1158" si="476">(C1095-C1094)/C1094</f>
        <v>6.1597744691358142E-3</v>
      </c>
      <c r="K1095" s="75">
        <f t="shared" ref="K1095:K1158" si="477">(D1095-D1094)/D1094</f>
        <v>7.3184542375911831E-3</v>
      </c>
      <c r="L1095" s="75">
        <f t="shared" ref="L1095:L1158" si="478">(E1095-E1094)/E1094</f>
        <v>4.0006220760414237E-3</v>
      </c>
      <c r="M1095" s="75">
        <f t="shared" ref="M1095:M1158" si="479">(F1095-F1094)/F1094</f>
        <v>6.0156824559730966E-3</v>
      </c>
      <c r="N1095" s="76">
        <f t="shared" ref="N1095:N1158" si="480">(G1095-G1094)/G1094</f>
        <v>-3.1001646667296167E-3</v>
      </c>
      <c r="P1095" s="77">
        <v>43955</v>
      </c>
      <c r="Q1095" s="78">
        <v>4.2498274870061874E-3</v>
      </c>
      <c r="R1095" s="78">
        <v>6.4132841206836894E-4</v>
      </c>
      <c r="S1095" s="78">
        <v>2.7687793978290061E-3</v>
      </c>
      <c r="T1095" s="78">
        <v>-3.6140224069394875E-4</v>
      </c>
      <c r="U1095" s="79">
        <v>8.5563444368183484E-4</v>
      </c>
      <c r="W1095" s="44">
        <f t="shared" si="453"/>
        <v>43950</v>
      </c>
      <c r="X1095" s="20">
        <f t="shared" ca="1" si="454"/>
        <v>6.8214529913146775E-4</v>
      </c>
      <c r="Y1095" s="20">
        <f t="shared" ca="1" si="462"/>
        <v>4.6532220912715961E-7</v>
      </c>
      <c r="Z1095" s="20">
        <f t="shared" ca="1" si="463"/>
        <v>1.2210403958492389E-5</v>
      </c>
      <c r="AA1095" s="20">
        <f t="shared" ca="1" si="464"/>
        <v>11.275113519913898</v>
      </c>
      <c r="AB1095" s="31">
        <f t="shared" ca="1" si="465"/>
        <v>0.19521441094710421</v>
      </c>
      <c r="AC1095" s="20">
        <f t="shared" ca="1" si="466"/>
        <v>702</v>
      </c>
      <c r="AD1095" s="20">
        <f t="shared" ca="1" si="467"/>
        <v>0.55763116057233708</v>
      </c>
      <c r="AE1095" s="20">
        <f t="shared" ca="1" si="468"/>
        <v>0.14496604735125723</v>
      </c>
      <c r="AF1095" s="20">
        <f t="shared" ca="1" si="469"/>
        <v>0.19521441094710421</v>
      </c>
      <c r="AG1095" s="20">
        <f t="shared" ca="1" si="457"/>
        <v>2.2400100739100259E-2</v>
      </c>
      <c r="AH1095" s="45">
        <f t="shared" ca="1" si="470"/>
        <v>3.8108666241424879E-2</v>
      </c>
      <c r="AJ1095" s="47">
        <f t="shared" si="458"/>
        <v>171</v>
      </c>
      <c r="AK1095" s="46">
        <v>1087</v>
      </c>
      <c r="AL1095" s="46">
        <f t="shared" si="455"/>
        <v>5.7205725292270269E-2</v>
      </c>
      <c r="AM1095" s="46">
        <f t="shared" si="456"/>
        <v>-5.559347488384165E-2</v>
      </c>
      <c r="AN1095" s="46">
        <f t="shared" ca="1" si="471"/>
        <v>7.1600277121530748E-2</v>
      </c>
      <c r="AO1095" s="94">
        <f t="shared" ca="1" si="472"/>
        <v>-7.8873664363994497E-2</v>
      </c>
      <c r="AP1095" s="46">
        <f t="shared" ca="1" si="459"/>
        <v>3.4867202950511503E-2</v>
      </c>
      <c r="AQ1095" s="47">
        <f t="shared" ca="1" si="460"/>
        <v>-5.4441913561972519E-2</v>
      </c>
      <c r="AR1095" s="90">
        <f t="shared" ca="1" si="461"/>
        <v>-5.8790752136809815E-2</v>
      </c>
      <c r="AT1095" s="67">
        <f t="shared" si="473"/>
        <v>-0.18627450980392157</v>
      </c>
      <c r="AU1095" s="56">
        <f t="shared" ca="1" si="474"/>
        <v>-2.2645799010050004E-4</v>
      </c>
      <c r="AV1095" s="57">
        <f t="shared" ca="1" si="475"/>
        <v>-6.4383037450416029E-4</v>
      </c>
    </row>
    <row r="1096" spans="2:48" x14ac:dyDescent="0.2">
      <c r="B1096" s="3">
        <v>39477</v>
      </c>
      <c r="C1096" s="4">
        <v>1355.8100589999999</v>
      </c>
      <c r="D1096" s="4">
        <v>787.02002000000005</v>
      </c>
      <c r="E1096" s="4">
        <v>695.48999000000003</v>
      </c>
      <c r="F1096" s="4">
        <v>71.580001999999993</v>
      </c>
      <c r="G1096" s="4">
        <v>103.05999799999999</v>
      </c>
      <c r="I1096" s="77">
        <v>39477</v>
      </c>
      <c r="J1096" s="78">
        <f t="shared" si="476"/>
        <v>-4.7639945434664183E-3</v>
      </c>
      <c r="K1096" s="78">
        <f t="shared" si="477"/>
        <v>-1.073454927531425E-2</v>
      </c>
      <c r="L1096" s="78">
        <f t="shared" si="478"/>
        <v>-1.3769174467909652E-2</v>
      </c>
      <c r="M1096" s="78">
        <f t="shared" si="479"/>
        <v>-4.5890972276959882E-3</v>
      </c>
      <c r="N1096" s="79">
        <f t="shared" si="480"/>
        <v>1.5548687744436824E-3</v>
      </c>
      <c r="P1096" s="74">
        <v>43956</v>
      </c>
      <c r="Q1096" s="75">
        <v>9.0405563260817449E-3</v>
      </c>
      <c r="R1096" s="75">
        <v>9.8083474709393971E-3</v>
      </c>
      <c r="S1096" s="75">
        <v>7.5476785199669735E-3</v>
      </c>
      <c r="T1096" s="75">
        <v>1.8076283441793089E-3</v>
      </c>
      <c r="U1096" s="76">
        <v>-7.6946224870078712E-4</v>
      </c>
      <c r="W1096" s="42">
        <f t="shared" ref="W1096:W1159" si="481">IF($P1093="","",$P1093)</f>
        <v>43951</v>
      </c>
      <c r="X1096" s="19">
        <f t="shared" ref="X1096:X1159" ca="1" si="482">OFFSET(Q1093,0,$X$1)</f>
        <v>-2.2154311331336607E-3</v>
      </c>
      <c r="Y1096" s="46">
        <f t="shared" ca="1" si="462"/>
        <v>4.9081351056578958E-6</v>
      </c>
      <c r="Z1096" s="19">
        <f t="shared" ca="1" si="463"/>
        <v>9.4655078320147162E-6</v>
      </c>
      <c r="AA1096" s="46">
        <f t="shared" ca="1" si="464"/>
        <v>11.049327670957286</v>
      </c>
      <c r="AB1096" s="47">
        <f t="shared" ca="1" si="465"/>
        <v>-0.72008919594174758</v>
      </c>
      <c r="AC1096" s="46">
        <f t="shared" ca="1" si="466"/>
        <v>229</v>
      </c>
      <c r="AD1096" s="46">
        <f t="shared" ca="1" si="467"/>
        <v>0.18163751987281399</v>
      </c>
      <c r="AE1096" s="46">
        <f t="shared" ca="1" si="468"/>
        <v>-0.90914225645862701</v>
      </c>
      <c r="AF1096" s="46">
        <f t="shared" ca="1" si="469"/>
        <v>-0.72008919594174758</v>
      </c>
      <c r="AG1096" s="46">
        <f t="shared" ca="1" si="457"/>
        <v>0.58619997729200424</v>
      </c>
      <c r="AH1096" s="48">
        <f t="shared" ca="1" si="470"/>
        <v>0.51852845011203252</v>
      </c>
      <c r="AJ1096" s="31">
        <f t="shared" si="458"/>
        <v>170</v>
      </c>
      <c r="AK1096" s="20">
        <v>1088</v>
      </c>
      <c r="AL1096" s="20">
        <f t="shared" ref="AL1096:AL1159" si="483">1/$AJ$8+2/SQRT($AJ$9)</f>
        <v>5.7205725292270269E-2</v>
      </c>
      <c r="AM1096" s="20">
        <f t="shared" ref="AM1096:AM1159" si="484">1/$AJ$8-2/SQRT($AJ$8)</f>
        <v>-5.559347488384165E-2</v>
      </c>
      <c r="AN1096" s="20">
        <f t="shared" ca="1" si="471"/>
        <v>-2.6025505078212201E-2</v>
      </c>
      <c r="AO1096" s="20">
        <f t="shared" ca="1" si="472"/>
        <v>9.9224994978159731E-2</v>
      </c>
      <c r="AP1096" s="20">
        <f t="shared" ca="1" si="459"/>
        <v>-3.2721784616652524E-2</v>
      </c>
      <c r="AQ1096" s="31">
        <f t="shared" ca="1" si="460"/>
        <v>-1.994169501152358E-2</v>
      </c>
      <c r="AR1096" s="89">
        <f t="shared" ca="1" si="461"/>
        <v>-2.2392481304661031E-2</v>
      </c>
      <c r="AT1096" s="64">
        <f t="shared" si="473"/>
        <v>-0.18478260869565216</v>
      </c>
      <c r="AU1096" s="65">
        <f t="shared" ca="1" si="474"/>
        <v>-1.9784954570082786E-4</v>
      </c>
      <c r="AV1096" s="66">
        <f t="shared" ca="1" si="475"/>
        <v>-9.2654290463620574E-5</v>
      </c>
    </row>
    <row r="1097" spans="2:48" x14ac:dyDescent="0.2">
      <c r="B1097" s="3">
        <v>39478</v>
      </c>
      <c r="C1097" s="4">
        <v>1378.5500489999999</v>
      </c>
      <c r="D1097" s="4">
        <v>804.64001499999995</v>
      </c>
      <c r="E1097" s="4">
        <v>713.29998799999998</v>
      </c>
      <c r="F1097" s="4">
        <v>72.339995999999999</v>
      </c>
      <c r="G1097" s="4">
        <v>103.510002</v>
      </c>
      <c r="I1097" s="74">
        <v>39478</v>
      </c>
      <c r="J1097" s="75">
        <f t="shared" si="476"/>
        <v>1.6772253494543542E-2</v>
      </c>
      <c r="K1097" s="75">
        <f t="shared" si="477"/>
        <v>2.2388242423617002E-2</v>
      </c>
      <c r="L1097" s="75">
        <f t="shared" si="478"/>
        <v>2.5607842321353828E-2</v>
      </c>
      <c r="M1097" s="75">
        <f t="shared" si="479"/>
        <v>1.0617406800296068E-2</v>
      </c>
      <c r="N1097" s="76">
        <f t="shared" si="480"/>
        <v>4.3664274086247018E-3</v>
      </c>
      <c r="P1097" s="77">
        <v>43957</v>
      </c>
      <c r="Q1097" s="78">
        <v>-6.9794102061696423E-3</v>
      </c>
      <c r="R1097" s="78">
        <v>-8.3005924451400384E-3</v>
      </c>
      <c r="S1097" s="78">
        <v>-8.2449293036966388E-3</v>
      </c>
      <c r="T1097" s="78">
        <v>-6.4957959760301668E-3</v>
      </c>
      <c r="U1097" s="79">
        <v>-4.021158556326814E-3</v>
      </c>
      <c r="W1097" s="44">
        <f t="shared" si="481"/>
        <v>43952</v>
      </c>
      <c r="X1097" s="20">
        <f t="shared" ca="1" si="482"/>
        <v>-1.9640905544678353E-3</v>
      </c>
      <c r="Y1097" s="20">
        <f t="shared" ca="1" si="462"/>
        <v>3.8576517061497684E-6</v>
      </c>
      <c r="Z1097" s="20">
        <f t="shared" ca="1" si="463"/>
        <v>8.5983151996492178E-6</v>
      </c>
      <c r="AA1097" s="20">
        <f t="shared" ca="1" si="464"/>
        <v>11.215292234952516</v>
      </c>
      <c r="AB1097" s="31">
        <f t="shared" ca="1" si="465"/>
        <v>-0.66981493411397941</v>
      </c>
      <c r="AC1097" s="20">
        <f t="shared" ca="1" si="466"/>
        <v>252</v>
      </c>
      <c r="AD1097" s="20">
        <f t="shared" ca="1" si="467"/>
        <v>0.19992050874403816</v>
      </c>
      <c r="AE1097" s="20">
        <f t="shared" ca="1" si="468"/>
        <v>-0.84190520346532993</v>
      </c>
      <c r="AF1097" s="20">
        <f t="shared" ca="1" si="469"/>
        <v>-0.66981493411397941</v>
      </c>
      <c r="AG1097" s="20">
        <f t="shared" ref="AG1097:AG1160" ca="1" si="485">($AF1097-mr)^2</f>
        <v>0.51174381121480439</v>
      </c>
      <c r="AH1097" s="45">
        <f t="shared" ca="1" si="470"/>
        <v>0.4486520459621145</v>
      </c>
      <c r="AJ1097" s="47">
        <f t="shared" ref="AJ1097:AJ1160" si="486">COUNT($Q$6:$Q$1263)-$AK1097</f>
        <v>169</v>
      </c>
      <c r="AK1097" s="46">
        <v>1089</v>
      </c>
      <c r="AL1097" s="46">
        <f t="shared" si="483"/>
        <v>5.7205725292270269E-2</v>
      </c>
      <c r="AM1097" s="46">
        <f t="shared" si="484"/>
        <v>-5.559347488384165E-2</v>
      </c>
      <c r="AN1097" s="46">
        <f t="shared" ca="1" si="471"/>
        <v>-0.10763660135178399</v>
      </c>
      <c r="AO1097" s="94">
        <f t="shared" ca="1" si="472"/>
        <v>-1.0378045153248766E-5</v>
      </c>
      <c r="AP1097" s="46">
        <f t="shared" ref="AP1097:AP1160" ca="1" si="487">CORREL(OFFSET($AF$9,$AK$8,0,$AJ1097),OFFSET($AF$9,$AK1097,0,$AJ1097))</f>
        <v>-0.11778124807634872</v>
      </c>
      <c r="AQ1097" s="47">
        <f t="shared" ref="AQ1097:AQ1160" ca="1" si="488">CORREL(OFFSET($AG$9,$AK$8,0,$AJ1097),OFFSET($AG$9,$AK1097,0,$AJ1097))</f>
        <v>-2.5443576775877018E-2</v>
      </c>
      <c r="AR1097" s="90">
        <f t="shared" ref="AR1097:AR1160" ca="1" si="489">CORREL(OFFSET($AH$9,$AK$8,0,$AJ1097),OFFSET($AH$9,$AK1097,0,$AJ1097))</f>
        <v>-2.9410125425507378E-2</v>
      </c>
      <c r="AT1097" s="67">
        <f t="shared" si="473"/>
        <v>-0.18329718004338394</v>
      </c>
      <c r="AU1097" s="56">
        <f t="shared" ca="1" si="474"/>
        <v>-2.5427759060015027E-3</v>
      </c>
      <c r="AV1097" s="57">
        <f t="shared" ca="1" si="475"/>
        <v>-1.5854389989690754E-4</v>
      </c>
    </row>
    <row r="1098" spans="2:48" x14ac:dyDescent="0.2">
      <c r="B1098" s="3">
        <v>39479</v>
      </c>
      <c r="C1098" s="4">
        <v>1395.420044</v>
      </c>
      <c r="D1098" s="4">
        <v>823.42999299999997</v>
      </c>
      <c r="E1098" s="4">
        <v>730.5</v>
      </c>
      <c r="F1098" s="4">
        <v>73.550003000000004</v>
      </c>
      <c r="G1098" s="4">
        <v>102.989998</v>
      </c>
      <c r="I1098" s="77">
        <v>39479</v>
      </c>
      <c r="J1098" s="78">
        <f t="shared" si="476"/>
        <v>1.2237491857649644E-2</v>
      </c>
      <c r="K1098" s="78">
        <f t="shared" si="477"/>
        <v>2.3352030286487829E-2</v>
      </c>
      <c r="L1098" s="78">
        <f t="shared" si="478"/>
        <v>2.4113293550202634E-2</v>
      </c>
      <c r="M1098" s="78">
        <f t="shared" si="479"/>
        <v>1.6726666669984395E-2</v>
      </c>
      <c r="N1098" s="79">
        <f t="shared" si="480"/>
        <v>-5.0237077572464943E-3</v>
      </c>
      <c r="P1098" s="74">
        <v>43958</v>
      </c>
      <c r="Q1098" s="75">
        <v>1.1504630601302208E-2</v>
      </c>
      <c r="R1098" s="75">
        <v>1.6507987771033683E-2</v>
      </c>
      <c r="S1098" s="75">
        <v>1.577188133291197E-2</v>
      </c>
      <c r="T1098" s="75">
        <v>1.5074427623058041E-2</v>
      </c>
      <c r="U1098" s="76">
        <v>3.0924575863772231E-3</v>
      </c>
      <c r="W1098" s="42">
        <f t="shared" si="481"/>
        <v>43955</v>
      </c>
      <c r="X1098" s="19">
        <f t="shared" ca="1" si="482"/>
        <v>8.5563444368183484E-4</v>
      </c>
      <c r="Y1098" s="46">
        <f t="shared" ref="Y1098:Y1161" ca="1" si="490">$X1098^2</f>
        <v>7.32110301214723E-7</v>
      </c>
      <c r="Z1098" s="19">
        <f t="shared" ref="Z1098:Z1161" ca="1" si="491">o+a*Y1097+b*Z1097</f>
        <v>7.6832403389621134E-6</v>
      </c>
      <c r="AA1098" s="46">
        <f t="shared" ref="AA1098:AA1161" ca="1" si="492">-LN(Z1098)-Y1098/Z1098</f>
        <v>11.681182521779272</v>
      </c>
      <c r="AB1098" s="47">
        <f t="shared" ref="AB1098:AB1161" ca="1" si="493">X1098/SQRT(Z1098)</f>
        <v>0.30868537197700063</v>
      </c>
      <c r="AC1098" s="46">
        <f t="shared" ref="AC1098:AC1161" ca="1" si="494">_xlfn.RANK.EQ($AB1098,$AB$9:$AB$1266,1)</f>
        <v>777</v>
      </c>
      <c r="AD1098" s="46">
        <f t="shared" ref="AD1098:AD1161" ca="1" si="495">($AC1098-0.5)/COUNT($AC$9:$AC$1266)</f>
        <v>0.61724960254372019</v>
      </c>
      <c r="AE1098" s="46">
        <f t="shared" ref="AE1098:AE1161" ca="1" si="496">_xlfn.NORM.S.INV($AD1098)</f>
        <v>0.29826515755783856</v>
      </c>
      <c r="AF1098" s="46">
        <f t="shared" ref="AF1098:AF1161" ca="1" si="497">$AB1098</f>
        <v>0.30868537197700063</v>
      </c>
      <c r="AG1098" s="46">
        <f t="shared" ca="1" si="485"/>
        <v>6.9241392874141661E-2</v>
      </c>
      <c r="AH1098" s="48">
        <f t="shared" ref="AH1098:AH1161" ca="1" si="498">$Y1098/$Z1098</f>
        <v>9.5286658872579241E-2</v>
      </c>
      <c r="AJ1098" s="31">
        <f t="shared" si="486"/>
        <v>168</v>
      </c>
      <c r="AK1098" s="20">
        <v>1090</v>
      </c>
      <c r="AL1098" s="20">
        <f t="shared" si="483"/>
        <v>5.7205725292270269E-2</v>
      </c>
      <c r="AM1098" s="20">
        <f t="shared" si="484"/>
        <v>-5.559347488384165E-2</v>
      </c>
      <c r="AN1098" s="20">
        <f t="shared" ref="AN1098:AN1161" ca="1" si="499">CORREL(OFFSET($X$9,$AK$8,0,$AJ1098),OFFSET($X$9,$AK1098,0,$AJ1098))</f>
        <v>-6.8029987733592909E-2</v>
      </c>
      <c r="AO1098" s="20">
        <f t="shared" ref="AO1098:AO1161" ca="1" si="500">CORREL(OFFSET($Y$9,$AK$8,0,$AJ1098),OFFSET($Y$9,$AK1098,0,$AJ1098))</f>
        <v>-6.4325266970135467E-3</v>
      </c>
      <c r="AP1098" s="20">
        <f t="shared" ca="1" si="487"/>
        <v>-0.11937989070146847</v>
      </c>
      <c r="AQ1098" s="31">
        <f t="shared" ca="1" si="488"/>
        <v>9.608828368534171E-2</v>
      </c>
      <c r="AR1098" s="89">
        <f t="shared" ca="1" si="489"/>
        <v>9.1829934388313009E-2</v>
      </c>
      <c r="AT1098" s="64">
        <f t="shared" ref="AT1098:AT1161" si="501">$AJ1098/($AJ1098-2-$AK1098)</f>
        <v>-0.18181818181818182</v>
      </c>
      <c r="AU1098" s="65">
        <f t="shared" ref="AU1098:AU1161" ca="1" si="502">AP1098^2*$AT1098</f>
        <v>-2.5911924188899197E-3</v>
      </c>
      <c r="AV1098" s="66">
        <f t="shared" ref="AV1098:AV1161" ca="1" si="503">$AR1098^2*$AT1098</f>
        <v>-1.5332248817748859E-3</v>
      </c>
    </row>
    <row r="1099" spans="2:48" x14ac:dyDescent="0.2">
      <c r="B1099" s="3">
        <v>39482</v>
      </c>
      <c r="C1099" s="4">
        <v>1380.8199460000001</v>
      </c>
      <c r="D1099" s="4">
        <v>817.34002699999996</v>
      </c>
      <c r="E1099" s="4">
        <v>723.46002199999998</v>
      </c>
      <c r="F1099" s="4">
        <v>72.800003000000004</v>
      </c>
      <c r="G1099" s="4">
        <v>102.93</v>
      </c>
      <c r="I1099" s="74">
        <v>39482</v>
      </c>
      <c r="J1099" s="75">
        <f t="shared" si="476"/>
        <v>-1.0462869630386283E-2</v>
      </c>
      <c r="K1099" s="75">
        <f t="shared" si="477"/>
        <v>-7.3958515620890239E-3</v>
      </c>
      <c r="L1099" s="75">
        <f t="shared" si="478"/>
        <v>-9.6372046543463652E-3</v>
      </c>
      <c r="M1099" s="75">
        <f t="shared" si="479"/>
        <v>-1.019714438352912E-2</v>
      </c>
      <c r="N1099" s="76">
        <f t="shared" si="480"/>
        <v>-5.8256142504239212E-4</v>
      </c>
      <c r="P1099" s="77">
        <v>43959</v>
      </c>
      <c r="Q1099" s="78">
        <v>1.6871538841735756E-2</v>
      </c>
      <c r="R1099" s="78">
        <v>3.4627981040214716E-2</v>
      </c>
      <c r="S1099" s="78">
        <v>3.6408813445725094E-2</v>
      </c>
      <c r="T1099" s="78">
        <v>1.6997692198920961E-2</v>
      </c>
      <c r="U1099" s="79">
        <v>-2.6547744109302949E-3</v>
      </c>
      <c r="W1099" s="44">
        <f t="shared" si="481"/>
        <v>43956</v>
      </c>
      <c r="X1099" s="20">
        <f t="shared" ca="1" si="482"/>
        <v>-7.6946224870078712E-4</v>
      </c>
      <c r="Y1099" s="20">
        <f t="shared" ca="1" si="490"/>
        <v>5.9207215217567199E-7</v>
      </c>
      <c r="Z1099" s="20">
        <f t="shared" ca="1" si="491"/>
        <v>6.1907079558894227E-6</v>
      </c>
      <c r="AA1099" s="20">
        <f t="shared" ca="1" si="492"/>
        <v>11.896822262947806</v>
      </c>
      <c r="AB1099" s="31">
        <f t="shared" ca="1" si="493"/>
        <v>-0.3092553054627184</v>
      </c>
      <c r="AC1099" s="20">
        <f t="shared" ca="1" si="494"/>
        <v>411</v>
      </c>
      <c r="AD1099" s="20">
        <f t="shared" ca="1" si="495"/>
        <v>0.32631160572337042</v>
      </c>
      <c r="AE1099" s="20">
        <f t="shared" ca="1" si="496"/>
        <v>-0.4501209777808502</v>
      </c>
      <c r="AF1099" s="20">
        <f t="shared" ca="1" si="497"/>
        <v>-0.3092553054627184</v>
      </c>
      <c r="AG1099" s="20">
        <f t="shared" ca="1" si="485"/>
        <v>0.12588522869516255</v>
      </c>
      <c r="AH1099" s="45">
        <f t="shared" ca="1" si="498"/>
        <v>9.563884395683929E-2</v>
      </c>
      <c r="AJ1099" s="47">
        <f t="shared" si="486"/>
        <v>167</v>
      </c>
      <c r="AK1099" s="46">
        <v>1091</v>
      </c>
      <c r="AL1099" s="46">
        <f t="shared" si="483"/>
        <v>5.7205725292270269E-2</v>
      </c>
      <c r="AM1099" s="46">
        <f t="shared" si="484"/>
        <v>-5.559347488384165E-2</v>
      </c>
      <c r="AN1099" s="46">
        <f t="shared" ca="1" si="499"/>
        <v>8.3900726508505052E-2</v>
      </c>
      <c r="AO1099" s="94">
        <f t="shared" ca="1" si="500"/>
        <v>5.2168851245611984E-2</v>
      </c>
      <c r="AP1099" s="46">
        <f t="shared" ca="1" si="487"/>
        <v>9.2854685681378946E-2</v>
      </c>
      <c r="AQ1099" s="47">
        <f t="shared" ca="1" si="488"/>
        <v>2.0836401019999211E-4</v>
      </c>
      <c r="AR1099" s="90">
        <f t="shared" ca="1" si="489"/>
        <v>5.6504518377291683E-4</v>
      </c>
      <c r="AT1099" s="67">
        <f t="shared" si="501"/>
        <v>-0.18034557235421167</v>
      </c>
      <c r="AU1099" s="56">
        <f t="shared" ca="1" si="502"/>
        <v>-1.5549381998368711E-3</v>
      </c>
      <c r="AV1099" s="57">
        <f t="shared" ca="1" si="503"/>
        <v>-5.7580023726490154E-8</v>
      </c>
    </row>
    <row r="1100" spans="2:48" x14ac:dyDescent="0.2">
      <c r="B1100" s="3">
        <v>39483</v>
      </c>
      <c r="C1100" s="4">
        <v>1336.6400149999999</v>
      </c>
      <c r="D1100" s="4">
        <v>793.88000499999998</v>
      </c>
      <c r="E1100" s="4">
        <v>701.580017</v>
      </c>
      <c r="F1100" s="4">
        <v>69.459998999999996</v>
      </c>
      <c r="G1100" s="4">
        <v>103.25</v>
      </c>
      <c r="I1100" s="77">
        <v>39483</v>
      </c>
      <c r="J1100" s="78">
        <f t="shared" si="476"/>
        <v>-3.1995432227048752E-2</v>
      </c>
      <c r="K1100" s="78">
        <f t="shared" si="477"/>
        <v>-2.870289136102713E-2</v>
      </c>
      <c r="L1100" s="78">
        <f t="shared" si="478"/>
        <v>-3.0243557811961561E-2</v>
      </c>
      <c r="M1100" s="78">
        <f t="shared" si="479"/>
        <v>-4.5879173933550628E-2</v>
      </c>
      <c r="N1100" s="79">
        <f t="shared" si="480"/>
        <v>3.1089089672592359E-3</v>
      </c>
      <c r="P1100" s="74">
        <v>43962</v>
      </c>
      <c r="Q1100" s="75">
        <v>1.330780235781699E-4</v>
      </c>
      <c r="R1100" s="75">
        <v>-7.5767958040621449E-3</v>
      </c>
      <c r="S1100" s="75">
        <v>-6.317518204353916E-3</v>
      </c>
      <c r="T1100" s="75">
        <v>-8.7964461646739597E-4</v>
      </c>
      <c r="U1100" s="76">
        <v>-3.0053065688245401E-3</v>
      </c>
      <c r="W1100" s="42">
        <f t="shared" si="481"/>
        <v>43957</v>
      </c>
      <c r="X1100" s="19">
        <f t="shared" ca="1" si="482"/>
        <v>-4.021158556326814E-3</v>
      </c>
      <c r="Y1100" s="46">
        <f t="shared" ca="1" si="490"/>
        <v>1.6169716135120348E-5</v>
      </c>
      <c r="Z1100" s="19">
        <f t="shared" ca="1" si="491"/>
        <v>5.0514989225760467E-6</v>
      </c>
      <c r="AA1100" s="46">
        <f t="shared" ca="1" si="492"/>
        <v>8.9948516566046628</v>
      </c>
      <c r="AB1100" s="47">
        <f t="shared" ca="1" si="493"/>
        <v>-1.789126570637726</v>
      </c>
      <c r="AC1100" s="46">
        <f t="shared" ca="1" si="494"/>
        <v>44</v>
      </c>
      <c r="AD1100" s="46">
        <f t="shared" ca="1" si="495"/>
        <v>3.4578696343402222E-2</v>
      </c>
      <c r="AE1100" s="46">
        <f t="shared" ca="1" si="496"/>
        <v>-1.8173901644542241</v>
      </c>
      <c r="AF1100" s="46">
        <f t="shared" ca="1" si="497"/>
        <v>-1.789126570637726</v>
      </c>
      <c r="AG1100" s="46">
        <f t="shared" ca="1" si="485"/>
        <v>3.3660299689647375</v>
      </c>
      <c r="AH1100" s="48">
        <f t="shared" ca="1" si="498"/>
        <v>3.2009738857619094</v>
      </c>
      <c r="AJ1100" s="31">
        <f t="shared" si="486"/>
        <v>166</v>
      </c>
      <c r="AK1100" s="20">
        <v>1092</v>
      </c>
      <c r="AL1100" s="20">
        <f t="shared" si="483"/>
        <v>5.7205725292270269E-2</v>
      </c>
      <c r="AM1100" s="20">
        <f t="shared" si="484"/>
        <v>-5.559347488384165E-2</v>
      </c>
      <c r="AN1100" s="20">
        <f t="shared" ca="1" si="499"/>
        <v>0.11061494145331802</v>
      </c>
      <c r="AO1100" s="20">
        <f t="shared" ca="1" si="500"/>
        <v>0.20106912773160568</v>
      </c>
      <c r="AP1100" s="20">
        <f t="shared" ca="1" si="487"/>
        <v>8.3330448060781423E-2</v>
      </c>
      <c r="AQ1100" s="31">
        <f t="shared" ca="1" si="488"/>
        <v>0.10663553445556798</v>
      </c>
      <c r="AR1100" s="89">
        <f t="shared" ca="1" si="489"/>
        <v>0.10224254242652329</v>
      </c>
      <c r="AT1100" s="64">
        <f t="shared" si="501"/>
        <v>-0.1788793103448276</v>
      </c>
      <c r="AU1100" s="65">
        <f t="shared" ca="1" si="502"/>
        <v>-1.2421314151786187E-3</v>
      </c>
      <c r="AV1100" s="66">
        <f t="shared" ca="1" si="503"/>
        <v>-1.8699215754152405E-3</v>
      </c>
    </row>
    <row r="1101" spans="2:48" x14ac:dyDescent="0.2">
      <c r="B1101" s="3">
        <v>39484</v>
      </c>
      <c r="C1101" s="4">
        <v>1326.4499510000001</v>
      </c>
      <c r="D1101" s="4">
        <v>784.48999000000003</v>
      </c>
      <c r="E1101" s="4">
        <v>692.48999000000003</v>
      </c>
      <c r="F1101" s="4">
        <v>69.400002000000001</v>
      </c>
      <c r="G1101" s="4">
        <v>103.16999800000001</v>
      </c>
      <c r="I1101" s="74">
        <v>39484</v>
      </c>
      <c r="J1101" s="75">
        <f t="shared" si="476"/>
        <v>-7.6236412838500073E-3</v>
      </c>
      <c r="K1101" s="75">
        <f t="shared" si="477"/>
        <v>-1.1828002898246504E-2</v>
      </c>
      <c r="L1101" s="75">
        <f t="shared" si="478"/>
        <v>-1.2956507853330098E-2</v>
      </c>
      <c r="M1101" s="75">
        <f t="shared" si="479"/>
        <v>-8.6376332945233187E-4</v>
      </c>
      <c r="N1101" s="76">
        <f t="shared" si="480"/>
        <v>-7.7483777239702905E-4</v>
      </c>
      <c r="P1101" s="77">
        <v>43963</v>
      </c>
      <c r="Q1101" s="78">
        <v>-2.0500317457065542E-2</v>
      </c>
      <c r="R1101" s="78">
        <v>-3.5275405598809866E-2</v>
      </c>
      <c r="S1101" s="78">
        <v>-3.458868286298241E-2</v>
      </c>
      <c r="T1101" s="78">
        <v>-1.2678305816546762E-2</v>
      </c>
      <c r="U1101" s="79">
        <v>2.5837825976765239E-3</v>
      </c>
      <c r="W1101" s="44">
        <f t="shared" si="481"/>
        <v>43958</v>
      </c>
      <c r="X1101" s="20">
        <f t="shared" ca="1" si="482"/>
        <v>3.0924575863772231E-3</v>
      </c>
      <c r="Y1101" s="20">
        <f t="shared" ca="1" si="490"/>
        <v>9.5632939235420397E-6</v>
      </c>
      <c r="Z1101" s="20">
        <f t="shared" ca="1" si="491"/>
        <v>8.2793672106360711E-6</v>
      </c>
      <c r="AA1101" s="20">
        <f t="shared" ca="1" si="492"/>
        <v>10.546668552192104</v>
      </c>
      <c r="AB1101" s="31">
        <f t="shared" ca="1" si="493"/>
        <v>1.0747443715282607</v>
      </c>
      <c r="AC1101" s="20">
        <f t="shared" ca="1" si="494"/>
        <v>1109</v>
      </c>
      <c r="AD1101" s="20">
        <f t="shared" ca="1" si="495"/>
        <v>0.88116057233704292</v>
      </c>
      <c r="AE1101" s="20">
        <f t="shared" ca="1" si="496"/>
        <v>1.1808083774280409</v>
      </c>
      <c r="AF1101" s="20">
        <f t="shared" ca="1" si="497"/>
        <v>1.0747443715282607</v>
      </c>
      <c r="AG1101" s="20">
        <f t="shared" ca="1" si="485"/>
        <v>1.0592456262141992</v>
      </c>
      <c r="AH1101" s="45">
        <f t="shared" ca="1" si="498"/>
        <v>1.1550754641316761</v>
      </c>
      <c r="AJ1101" s="47">
        <f t="shared" si="486"/>
        <v>165</v>
      </c>
      <c r="AK1101" s="46">
        <v>1093</v>
      </c>
      <c r="AL1101" s="46">
        <f t="shared" si="483"/>
        <v>5.7205725292270269E-2</v>
      </c>
      <c r="AM1101" s="46">
        <f t="shared" si="484"/>
        <v>-5.559347488384165E-2</v>
      </c>
      <c r="AN1101" s="46">
        <f t="shared" ca="1" si="499"/>
        <v>4.1128650371330885E-2</v>
      </c>
      <c r="AO1101" s="94">
        <f t="shared" ca="1" si="500"/>
        <v>4.4823446662213141E-2</v>
      </c>
      <c r="AP1101" s="46">
        <f t="shared" ca="1" si="487"/>
        <v>4.0021744014501672E-3</v>
      </c>
      <c r="AQ1101" s="47">
        <f t="shared" ca="1" si="488"/>
        <v>3.2753404027088338E-2</v>
      </c>
      <c r="AR1101" s="90">
        <f t="shared" ca="1" si="489"/>
        <v>3.4394805255280055E-2</v>
      </c>
      <c r="AT1101" s="67">
        <f t="shared" si="501"/>
        <v>-0.17741935483870969</v>
      </c>
      <c r="AU1101" s="56">
        <f t="shared" ca="1" si="502"/>
        <v>-2.8417967634815008E-6</v>
      </c>
      <c r="AV1101" s="57">
        <f t="shared" ca="1" si="503"/>
        <v>-2.0988756312959752E-4</v>
      </c>
    </row>
    <row r="1102" spans="2:48" x14ac:dyDescent="0.2">
      <c r="B1102" s="3">
        <v>39485</v>
      </c>
      <c r="C1102" s="4">
        <v>1336.910034</v>
      </c>
      <c r="D1102" s="4">
        <v>792.63000499999998</v>
      </c>
      <c r="E1102" s="4">
        <v>702.78002900000001</v>
      </c>
      <c r="F1102" s="4">
        <v>69.050003000000004</v>
      </c>
      <c r="G1102" s="4">
        <v>102.260002</v>
      </c>
      <c r="I1102" s="77">
        <v>39485</v>
      </c>
      <c r="J1102" s="78">
        <f t="shared" si="476"/>
        <v>7.885772842099445E-3</v>
      </c>
      <c r="K1102" s="78">
        <f t="shared" si="477"/>
        <v>1.0376187209221049E-2</v>
      </c>
      <c r="L1102" s="78">
        <f t="shared" si="478"/>
        <v>1.4859476885723616E-2</v>
      </c>
      <c r="M1102" s="78">
        <f t="shared" si="479"/>
        <v>-5.0432131111465507E-3</v>
      </c>
      <c r="N1102" s="79">
        <f t="shared" si="480"/>
        <v>-8.8203549252759174E-3</v>
      </c>
      <c r="P1102" s="74">
        <v>43964</v>
      </c>
      <c r="Q1102" s="75">
        <v>-1.7462724540040542E-2</v>
      </c>
      <c r="R1102" s="75">
        <v>-3.3711425939768211E-2</v>
      </c>
      <c r="S1102" s="75">
        <v>-3.3154615070456431E-2</v>
      </c>
      <c r="T1102" s="75">
        <v>-7.6690030319243301E-3</v>
      </c>
      <c r="U1102" s="76">
        <v>1.6321105873340462E-3</v>
      </c>
      <c r="W1102" s="42">
        <f t="shared" si="481"/>
        <v>43959</v>
      </c>
      <c r="X1102" s="19">
        <f t="shared" ca="1" si="482"/>
        <v>-2.6547744109302949E-3</v>
      </c>
      <c r="Y1102" s="46">
        <f t="shared" ca="1" si="490"/>
        <v>7.0478271729302942E-6</v>
      </c>
      <c r="Z1102" s="19">
        <f t="shared" ca="1" si="491"/>
        <v>8.9381442428639721E-6</v>
      </c>
      <c r="AA1102" s="46">
        <f t="shared" ca="1" si="492"/>
        <v>10.836671332479723</v>
      </c>
      <c r="AB1102" s="47">
        <f t="shared" ca="1" si="493"/>
        <v>-0.88798155214207086</v>
      </c>
      <c r="AC1102" s="46">
        <f t="shared" ca="1" si="494"/>
        <v>183</v>
      </c>
      <c r="AD1102" s="46">
        <f t="shared" ca="1" si="495"/>
        <v>0.14507154213036566</v>
      </c>
      <c r="AE1102" s="46">
        <f t="shared" ca="1" si="496"/>
        <v>-1.0578077819542593</v>
      </c>
      <c r="AF1102" s="46">
        <f t="shared" ca="1" si="497"/>
        <v>-0.88798155214207086</v>
      </c>
      <c r="AG1102" s="46">
        <f t="shared" ca="1" si="485"/>
        <v>0.8714770119733839</v>
      </c>
      <c r="AH1102" s="48">
        <f t="shared" ca="1" si="498"/>
        <v>0.7885112369446412</v>
      </c>
      <c r="AJ1102" s="31">
        <f t="shared" si="486"/>
        <v>164</v>
      </c>
      <c r="AK1102" s="20">
        <v>1094</v>
      </c>
      <c r="AL1102" s="20">
        <f t="shared" si="483"/>
        <v>5.7205725292270269E-2</v>
      </c>
      <c r="AM1102" s="20">
        <f t="shared" si="484"/>
        <v>-5.559347488384165E-2</v>
      </c>
      <c r="AN1102" s="20">
        <f t="shared" ca="1" si="499"/>
        <v>-3.0121456494385024E-2</v>
      </c>
      <c r="AO1102" s="20">
        <f t="shared" ca="1" si="500"/>
        <v>-5.7479095993855187E-2</v>
      </c>
      <c r="AP1102" s="20">
        <f t="shared" ca="1" si="487"/>
        <v>9.6501194285051745E-3</v>
      </c>
      <c r="AQ1102" s="31">
        <f t="shared" ca="1" si="488"/>
        <v>-3.1004734163005362E-2</v>
      </c>
      <c r="AR1102" s="89">
        <f t="shared" ca="1" si="489"/>
        <v>-2.9969519985676752E-2</v>
      </c>
      <c r="AT1102" s="64">
        <f t="shared" si="501"/>
        <v>-0.17596566523605151</v>
      </c>
      <c r="AU1102" s="65">
        <f t="shared" ca="1" si="502"/>
        <v>-1.6386768259059802E-5</v>
      </c>
      <c r="AV1102" s="66">
        <f t="shared" ca="1" si="503"/>
        <v>-1.5804745603024468E-4</v>
      </c>
    </row>
    <row r="1103" spans="2:48" x14ac:dyDescent="0.2">
      <c r="B1103" s="3">
        <v>39486</v>
      </c>
      <c r="C1103" s="4">
        <v>1331.290039</v>
      </c>
      <c r="D1103" s="4">
        <v>794.05999799999995</v>
      </c>
      <c r="E1103" s="4">
        <v>698.90002400000003</v>
      </c>
      <c r="F1103" s="4">
        <v>68.339995999999999</v>
      </c>
      <c r="G1103" s="4">
        <v>102.75</v>
      </c>
      <c r="I1103" s="74">
        <v>39486</v>
      </c>
      <c r="J1103" s="75">
        <f t="shared" si="476"/>
        <v>-4.2037196648043234E-3</v>
      </c>
      <c r="K1103" s="75">
        <f t="shared" si="477"/>
        <v>1.8041116169958361E-3</v>
      </c>
      <c r="L1103" s="75">
        <f t="shared" si="478"/>
        <v>-5.5209380458931378E-3</v>
      </c>
      <c r="M1103" s="75">
        <f t="shared" si="479"/>
        <v>-1.0282504984105569E-2</v>
      </c>
      <c r="N1103" s="76">
        <f t="shared" si="480"/>
        <v>4.7916877607727792E-3</v>
      </c>
      <c r="P1103" s="77">
        <v>43965</v>
      </c>
      <c r="Q1103" s="78">
        <v>1.152482269503546E-2</v>
      </c>
      <c r="R1103" s="78">
        <v>1.0608159876055852E-2</v>
      </c>
      <c r="S1103" s="78">
        <v>3.4867618082302407E-3</v>
      </c>
      <c r="T1103" s="78">
        <v>-9.5254854335997778E-3</v>
      </c>
      <c r="U1103" s="79">
        <v>3.0874871884645906E-3</v>
      </c>
      <c r="W1103" s="44">
        <f t="shared" si="481"/>
        <v>43962</v>
      </c>
      <c r="X1103" s="20">
        <f t="shared" ca="1" si="482"/>
        <v>-3.0053065688245401E-3</v>
      </c>
      <c r="Y1103" s="20">
        <f t="shared" ca="1" si="490"/>
        <v>9.0318675726199294E-6</v>
      </c>
      <c r="Z1103" s="20">
        <f t="shared" ca="1" si="491"/>
        <v>8.7676880200630185E-6</v>
      </c>
      <c r="AA1103" s="20">
        <f t="shared" ca="1" si="492"/>
        <v>10.614306370716054</v>
      </c>
      <c r="AB1103" s="31">
        <f t="shared" ca="1" si="493"/>
        <v>-1.0149537128997552</v>
      </c>
      <c r="AC1103" s="20">
        <f t="shared" ca="1" si="494"/>
        <v>143</v>
      </c>
      <c r="AD1103" s="20">
        <f t="shared" ca="1" si="495"/>
        <v>0.11327503974562798</v>
      </c>
      <c r="AE1103" s="20">
        <f t="shared" ca="1" si="496"/>
        <v>-1.2092935720795537</v>
      </c>
      <c r="AF1103" s="20">
        <f t="shared" ca="1" si="497"/>
        <v>-1.0149537128997552</v>
      </c>
      <c r="AG1103" s="20">
        <f t="shared" ca="1" si="485"/>
        <v>1.1246634141748584</v>
      </c>
      <c r="AH1103" s="45">
        <f t="shared" ca="1" si="498"/>
        <v>1.0301310393289989</v>
      </c>
      <c r="AJ1103" s="47">
        <f t="shared" si="486"/>
        <v>163</v>
      </c>
      <c r="AK1103" s="46">
        <v>1095</v>
      </c>
      <c r="AL1103" s="46">
        <f t="shared" si="483"/>
        <v>5.7205725292270269E-2</v>
      </c>
      <c r="AM1103" s="46">
        <f t="shared" si="484"/>
        <v>-5.559347488384165E-2</v>
      </c>
      <c r="AN1103" s="46">
        <f t="shared" ca="1" si="499"/>
        <v>-3.1152588128790831E-3</v>
      </c>
      <c r="AO1103" s="94">
        <f t="shared" ca="1" si="500"/>
        <v>0.10007814866557121</v>
      </c>
      <c r="AP1103" s="46">
        <f t="shared" ca="1" si="487"/>
        <v>3.5315865370723451E-3</v>
      </c>
      <c r="AQ1103" s="47">
        <f t="shared" ca="1" si="488"/>
        <v>2.5130494670463379E-2</v>
      </c>
      <c r="AR1103" s="90">
        <f t="shared" ca="1" si="489"/>
        <v>2.6357461151724642E-2</v>
      </c>
      <c r="AT1103" s="67">
        <f t="shared" si="501"/>
        <v>-0.17451820128479659</v>
      </c>
      <c r="AU1103" s="56">
        <f t="shared" ca="1" si="502"/>
        <v>-2.1766090636181951E-6</v>
      </c>
      <c r="AV1103" s="57">
        <f t="shared" ca="1" si="503"/>
        <v>-1.2124054455400624E-4</v>
      </c>
    </row>
    <row r="1104" spans="2:48" x14ac:dyDescent="0.2">
      <c r="B1104" s="3">
        <v>39489</v>
      </c>
      <c r="C1104" s="4">
        <v>1339.130005</v>
      </c>
      <c r="D1104" s="4">
        <v>798.60998500000005</v>
      </c>
      <c r="E1104" s="4">
        <v>699.75</v>
      </c>
      <c r="F1104" s="4">
        <v>68.699996999999996</v>
      </c>
      <c r="G1104" s="4">
        <v>102.970001</v>
      </c>
      <c r="I1104" s="77">
        <v>39489</v>
      </c>
      <c r="J1104" s="78">
        <f t="shared" si="476"/>
        <v>5.8889992190499698E-3</v>
      </c>
      <c r="K1104" s="78">
        <f t="shared" si="477"/>
        <v>5.730029231368108E-3</v>
      </c>
      <c r="L1104" s="78">
        <f t="shared" si="478"/>
        <v>1.2161624993734005E-3</v>
      </c>
      <c r="M1104" s="78">
        <f t="shared" si="479"/>
        <v>5.2677936943396498E-3</v>
      </c>
      <c r="N1104" s="79">
        <f t="shared" si="480"/>
        <v>2.1411289537712538E-3</v>
      </c>
      <c r="P1104" s="74">
        <v>43966</v>
      </c>
      <c r="Q1104" s="75">
        <v>3.9263631901840686E-3</v>
      </c>
      <c r="R1104" s="75">
        <v>7.0892931945614E-3</v>
      </c>
      <c r="S1104" s="75">
        <v>1.5708407927185246E-2</v>
      </c>
      <c r="T1104" s="75">
        <v>9.0725819438834134E-4</v>
      </c>
      <c r="U1104" s="76">
        <v>5.9849521715546006E-4</v>
      </c>
      <c r="W1104" s="42">
        <f t="shared" si="481"/>
        <v>43963</v>
      </c>
      <c r="X1104" s="19">
        <f t="shared" ca="1" si="482"/>
        <v>2.5837825976765239E-3</v>
      </c>
      <c r="Y1104" s="46">
        <f t="shared" ca="1" si="490"/>
        <v>6.6759325120560457E-6</v>
      </c>
      <c r="Z1104" s="19">
        <f t="shared" ca="1" si="491"/>
        <v>9.160068203032076E-6</v>
      </c>
      <c r="AA1104" s="46">
        <f t="shared" ca="1" si="492"/>
        <v>10.871848767061262</v>
      </c>
      <c r="AB1104" s="47">
        <f t="shared" ca="1" si="493"/>
        <v>0.85370262181794343</v>
      </c>
      <c r="AC1104" s="46">
        <f t="shared" ca="1" si="494"/>
        <v>1045</v>
      </c>
      <c r="AD1104" s="46">
        <f t="shared" ca="1" si="495"/>
        <v>0.83028616852146264</v>
      </c>
      <c r="AE1104" s="46">
        <f t="shared" ca="1" si="496"/>
        <v>0.95529672551192302</v>
      </c>
      <c r="AF1104" s="46">
        <f t="shared" ca="1" si="497"/>
        <v>0.85370262181794343</v>
      </c>
      <c r="AG1104" s="46">
        <f t="shared" ca="1" si="485"/>
        <v>0.65311425008192436</v>
      </c>
      <c r="AH1104" s="48">
        <f t="shared" ca="1" si="498"/>
        <v>0.72880816649883062</v>
      </c>
      <c r="AJ1104" s="31">
        <f t="shared" si="486"/>
        <v>162</v>
      </c>
      <c r="AK1104" s="20">
        <v>1096</v>
      </c>
      <c r="AL1104" s="20">
        <f t="shared" si="483"/>
        <v>5.7205725292270269E-2</v>
      </c>
      <c r="AM1104" s="20">
        <f t="shared" si="484"/>
        <v>-5.559347488384165E-2</v>
      </c>
      <c r="AN1104" s="20">
        <f t="shared" ca="1" si="499"/>
        <v>-6.4067653927783894E-2</v>
      </c>
      <c r="AO1104" s="20">
        <f t="shared" ca="1" si="500"/>
        <v>-2.4422396713928828E-2</v>
      </c>
      <c r="AP1104" s="20">
        <f t="shared" ca="1" si="487"/>
        <v>-3.0154057416308657E-3</v>
      </c>
      <c r="AQ1104" s="31">
        <f t="shared" ca="1" si="488"/>
        <v>-1.9641454730702588E-2</v>
      </c>
      <c r="AR1104" s="89">
        <f t="shared" ca="1" si="489"/>
        <v>-1.2305526608430687E-2</v>
      </c>
      <c r="AT1104" s="64">
        <f t="shared" si="501"/>
        <v>-0.17307692307692307</v>
      </c>
      <c r="AU1104" s="65">
        <f t="shared" ca="1" si="502"/>
        <v>-1.5737316553835293E-6</v>
      </c>
      <c r="AV1104" s="66">
        <f t="shared" ca="1" si="503"/>
        <v>-2.6208343576868477E-5</v>
      </c>
    </row>
    <row r="1105" spans="2:48" x14ac:dyDescent="0.2">
      <c r="B1105" s="3">
        <v>39490</v>
      </c>
      <c r="C1105" s="4">
        <v>1348.8599850000001</v>
      </c>
      <c r="D1105" s="4">
        <v>800.23999000000003</v>
      </c>
      <c r="E1105" s="4">
        <v>705.47997999999995</v>
      </c>
      <c r="F1105" s="4">
        <v>70.180000000000007</v>
      </c>
      <c r="G1105" s="4">
        <v>102.93</v>
      </c>
      <c r="I1105" s="74">
        <v>39490</v>
      </c>
      <c r="J1105" s="75">
        <f t="shared" si="476"/>
        <v>7.2658964877723494E-3</v>
      </c>
      <c r="K1105" s="75">
        <f t="shared" si="477"/>
        <v>2.0410526171920863E-3</v>
      </c>
      <c r="L1105" s="75">
        <f t="shared" si="478"/>
        <v>8.1886102179349121E-3</v>
      </c>
      <c r="M1105" s="75">
        <f t="shared" si="479"/>
        <v>2.1542984929097023E-2</v>
      </c>
      <c r="N1105" s="76">
        <f t="shared" si="480"/>
        <v>-3.8847236682059972E-4</v>
      </c>
      <c r="P1105" s="77">
        <v>43969</v>
      </c>
      <c r="Q1105" s="78">
        <v>3.1501191655396311E-2</v>
      </c>
      <c r="R1105" s="78">
        <v>6.0699788623548759E-2</v>
      </c>
      <c r="S1105" s="78">
        <v>6.1018744469078907E-2</v>
      </c>
      <c r="T1105" s="78">
        <v>4.0427828136330793E-2</v>
      </c>
      <c r="U1105" s="79">
        <v>-1.4526019093617762E-3</v>
      </c>
      <c r="W1105" s="44">
        <f t="shared" si="481"/>
        <v>43964</v>
      </c>
      <c r="X1105" s="20">
        <f t="shared" ca="1" si="482"/>
        <v>1.6321105873340462E-3</v>
      </c>
      <c r="Y1105" s="20">
        <f t="shared" ca="1" si="490"/>
        <v>2.6637849692878851E-6</v>
      </c>
      <c r="Z1105" s="20">
        <f t="shared" ca="1" si="491"/>
        <v>8.8344839297346913E-6</v>
      </c>
      <c r="AA1105" s="20">
        <f t="shared" ca="1" si="492"/>
        <v>11.335326578381579</v>
      </c>
      <c r="AB1105" s="31">
        <f t="shared" ca="1" si="493"/>
        <v>0.54910954056986616</v>
      </c>
      <c r="AC1105" s="20">
        <f t="shared" ca="1" si="494"/>
        <v>909</v>
      </c>
      <c r="AD1105" s="20">
        <f t="shared" ca="1" si="495"/>
        <v>0.72217806041335453</v>
      </c>
      <c r="AE1105" s="20">
        <f t="shared" ca="1" si="496"/>
        <v>0.58932410278257519</v>
      </c>
      <c r="AF1105" s="20">
        <f t="shared" ca="1" si="497"/>
        <v>0.54910954056986616</v>
      </c>
      <c r="AG1105" s="20">
        <f t="shared" ca="1" si="485"/>
        <v>0.25357444778502775</v>
      </c>
      <c r="AH1105" s="45">
        <f t="shared" ca="1" si="498"/>
        <v>0.30152128754484941</v>
      </c>
      <c r="AJ1105" s="47">
        <f t="shared" si="486"/>
        <v>161</v>
      </c>
      <c r="AK1105" s="46">
        <v>1097</v>
      </c>
      <c r="AL1105" s="46">
        <f t="shared" si="483"/>
        <v>5.7205725292270269E-2</v>
      </c>
      <c r="AM1105" s="46">
        <f t="shared" si="484"/>
        <v>-5.559347488384165E-2</v>
      </c>
      <c r="AN1105" s="46">
        <f t="shared" ca="1" si="499"/>
        <v>-6.2135164215727047E-2</v>
      </c>
      <c r="AO1105" s="94">
        <f t="shared" ca="1" si="500"/>
        <v>-5.8229095278269499E-2</v>
      </c>
      <c r="AP1105" s="46">
        <f t="shared" ca="1" si="487"/>
        <v>-5.1327882303921178E-2</v>
      </c>
      <c r="AQ1105" s="47">
        <f t="shared" ca="1" si="488"/>
        <v>-3.5671742582610785E-2</v>
      </c>
      <c r="AR1105" s="90">
        <f t="shared" ca="1" si="489"/>
        <v>-3.4871272475336071E-2</v>
      </c>
      <c r="AT1105" s="67">
        <f t="shared" si="501"/>
        <v>-0.17164179104477612</v>
      </c>
      <c r="AU1105" s="56">
        <f t="shared" ca="1" si="502"/>
        <v>-4.5219913836954664E-4</v>
      </c>
      <c r="AV1105" s="57">
        <f t="shared" ca="1" si="503"/>
        <v>-2.0871738666514936E-4</v>
      </c>
    </row>
    <row r="1106" spans="2:48" x14ac:dyDescent="0.2">
      <c r="B1106" s="3">
        <v>39491</v>
      </c>
      <c r="C1106" s="4">
        <v>1367.209961</v>
      </c>
      <c r="D1106" s="4">
        <v>810.36999500000002</v>
      </c>
      <c r="E1106" s="4">
        <v>721.92999299999997</v>
      </c>
      <c r="F1106" s="4">
        <v>70.660004000000001</v>
      </c>
      <c r="G1106" s="4">
        <v>102.32</v>
      </c>
      <c r="I1106" s="77">
        <v>39491</v>
      </c>
      <c r="J1106" s="78">
        <f t="shared" si="476"/>
        <v>1.360406284125922E-2</v>
      </c>
      <c r="K1106" s="78">
        <f t="shared" si="477"/>
        <v>1.2658708795595159E-2</v>
      </c>
      <c r="L1106" s="78">
        <f t="shared" si="478"/>
        <v>2.3317476705717453E-2</v>
      </c>
      <c r="M1106" s="78">
        <f t="shared" si="479"/>
        <v>6.8396124251922747E-3</v>
      </c>
      <c r="N1106" s="79">
        <f t="shared" si="480"/>
        <v>-5.9263577188381775E-3</v>
      </c>
      <c r="P1106" s="74">
        <v>43970</v>
      </c>
      <c r="Q1106" s="75">
        <v>-1.0484399295383787E-2</v>
      </c>
      <c r="R1106" s="75">
        <v>-1.2801245621259952E-2</v>
      </c>
      <c r="S1106" s="75">
        <v>-1.947226952954885E-2</v>
      </c>
      <c r="T1106" s="75">
        <v>-1.3765482031111442E-2</v>
      </c>
      <c r="U1106" s="76">
        <v>1.1124165573129085E-3</v>
      </c>
      <c r="W1106" s="42">
        <f t="shared" si="481"/>
        <v>43965</v>
      </c>
      <c r="X1106" s="19">
        <f t="shared" ca="1" si="482"/>
        <v>3.0874871884645906E-3</v>
      </c>
      <c r="Y1106" s="46">
        <f t="shared" ca="1" si="490"/>
        <v>9.5325771389329829E-6</v>
      </c>
      <c r="Z1106" s="19">
        <f t="shared" ca="1" si="491"/>
        <v>7.5458294123947345E-6</v>
      </c>
      <c r="AA1106" s="46">
        <f t="shared" ca="1" si="492"/>
        <v>10.531224708068352</v>
      </c>
      <c r="AB1106" s="47">
        <f t="shared" ca="1" si="493"/>
        <v>1.1239621145621477</v>
      </c>
      <c r="AC1106" s="46">
        <f t="shared" ca="1" si="494"/>
        <v>1121</v>
      </c>
      <c r="AD1106" s="46">
        <f t="shared" ca="1" si="495"/>
        <v>0.89069952305246425</v>
      </c>
      <c r="AE1106" s="46">
        <f t="shared" ca="1" si="496"/>
        <v>1.2302568054290748</v>
      </c>
      <c r="AF1106" s="46">
        <f t="shared" ca="1" si="497"/>
        <v>1.1239621145621477</v>
      </c>
      <c r="AG1106" s="46">
        <f t="shared" ca="1" si="485"/>
        <v>1.1629774792951755</v>
      </c>
      <c r="AH1106" s="48">
        <f t="shared" ca="1" si="498"/>
        <v>1.2632908349710144</v>
      </c>
      <c r="AJ1106" s="31">
        <f t="shared" si="486"/>
        <v>160</v>
      </c>
      <c r="AK1106" s="20">
        <v>1098</v>
      </c>
      <c r="AL1106" s="20">
        <f t="shared" si="483"/>
        <v>5.7205725292270269E-2</v>
      </c>
      <c r="AM1106" s="20">
        <f t="shared" si="484"/>
        <v>-5.559347488384165E-2</v>
      </c>
      <c r="AN1106" s="20">
        <f t="shared" ca="1" si="499"/>
        <v>1.4412897895946752E-2</v>
      </c>
      <c r="AO1106" s="20">
        <f t="shared" ca="1" si="500"/>
        <v>9.8052184284023985E-2</v>
      </c>
      <c r="AP1106" s="20">
        <f t="shared" ca="1" si="487"/>
        <v>-1.9129365240347081E-2</v>
      </c>
      <c r="AQ1106" s="31">
        <f t="shared" ca="1" si="488"/>
        <v>-5.1092442540028411E-3</v>
      </c>
      <c r="AR1106" s="89">
        <f t="shared" ca="1" si="489"/>
        <v>-2.232780761812307E-3</v>
      </c>
      <c r="AT1106" s="64">
        <f t="shared" si="501"/>
        <v>-0.1702127659574468</v>
      </c>
      <c r="AU1106" s="65">
        <f t="shared" ca="1" si="502"/>
        <v>-6.2286402467846667E-5</v>
      </c>
      <c r="AV1106" s="66">
        <f t="shared" ca="1" si="503"/>
        <v>-8.4856339239474816E-7</v>
      </c>
    </row>
    <row r="1107" spans="2:48" x14ac:dyDescent="0.2">
      <c r="B1107" s="3">
        <v>39492</v>
      </c>
      <c r="C1107" s="4">
        <v>1348.8599850000001</v>
      </c>
      <c r="D1107" s="4">
        <v>797.53997800000002</v>
      </c>
      <c r="E1107" s="4">
        <v>705.32000700000003</v>
      </c>
      <c r="F1107" s="4">
        <v>70.339995999999999</v>
      </c>
      <c r="G1107" s="4">
        <v>102</v>
      </c>
      <c r="I1107" s="74">
        <v>39492</v>
      </c>
      <c r="J1107" s="75">
        <f t="shared" si="476"/>
        <v>-1.342147623513399E-2</v>
      </c>
      <c r="K1107" s="75">
        <f t="shared" si="477"/>
        <v>-1.5832295222134918E-2</v>
      </c>
      <c r="L1107" s="75">
        <f t="shared" si="478"/>
        <v>-2.3007751667134205E-2</v>
      </c>
      <c r="M1107" s="75">
        <f t="shared" si="479"/>
        <v>-4.5288420872436038E-3</v>
      </c>
      <c r="N1107" s="76">
        <f t="shared" si="480"/>
        <v>-3.1274433150898476E-3</v>
      </c>
      <c r="P1107" s="77">
        <v>43971</v>
      </c>
      <c r="Q1107" s="78">
        <v>1.6651100256048636E-2</v>
      </c>
      <c r="R1107" s="78">
        <v>2.1783460236763644E-2</v>
      </c>
      <c r="S1107" s="78">
        <v>2.9983546836878535E-2</v>
      </c>
      <c r="T1107" s="78">
        <v>2.0848074941628041E-2</v>
      </c>
      <c r="U1107" s="79">
        <v>2.5643474239567367E-3</v>
      </c>
      <c r="W1107" s="44">
        <f t="shared" si="481"/>
        <v>43966</v>
      </c>
      <c r="X1107" s="20">
        <f t="shared" ca="1" si="482"/>
        <v>5.9849521715546006E-4</v>
      </c>
      <c r="Y1107" s="20">
        <f t="shared" ca="1" si="490"/>
        <v>3.5819652495796129E-7</v>
      </c>
      <c r="Z1107" s="20">
        <f t="shared" ca="1" si="491"/>
        <v>8.3882102264971008E-6</v>
      </c>
      <c r="AA1107" s="20">
        <f t="shared" ca="1" si="492"/>
        <v>11.645981004336941</v>
      </c>
      <c r="AB1107" s="31">
        <f t="shared" ca="1" si="493"/>
        <v>0.20664553741572225</v>
      </c>
      <c r="AC1107" s="20">
        <f t="shared" ca="1" si="494"/>
        <v>706</v>
      </c>
      <c r="AD1107" s="20">
        <f t="shared" ca="1" si="495"/>
        <v>0.56081081081081086</v>
      </c>
      <c r="AE1107" s="20">
        <f t="shared" ca="1" si="496"/>
        <v>0.15302523072071211</v>
      </c>
      <c r="AF1107" s="20">
        <f t="shared" ca="1" si="497"/>
        <v>0.20664553741572225</v>
      </c>
      <c r="AG1107" s="20">
        <f t="shared" ca="1" si="485"/>
        <v>2.595248778886251E-2</v>
      </c>
      <c r="AH1107" s="45">
        <f t="shared" ca="1" si="498"/>
        <v>4.2702378133832659E-2</v>
      </c>
      <c r="AJ1107" s="47">
        <f t="shared" si="486"/>
        <v>159</v>
      </c>
      <c r="AK1107" s="46">
        <v>1099</v>
      </c>
      <c r="AL1107" s="46">
        <f t="shared" si="483"/>
        <v>5.7205725292270269E-2</v>
      </c>
      <c r="AM1107" s="46">
        <f t="shared" si="484"/>
        <v>-5.559347488384165E-2</v>
      </c>
      <c r="AN1107" s="46">
        <f t="shared" ca="1" si="499"/>
        <v>7.2352886503512126E-2</v>
      </c>
      <c r="AO1107" s="94">
        <f t="shared" ca="1" si="500"/>
        <v>0.17317197326689698</v>
      </c>
      <c r="AP1107" s="46">
        <f t="shared" ca="1" si="487"/>
        <v>7.2546911244870782E-2</v>
      </c>
      <c r="AQ1107" s="47">
        <f t="shared" ca="1" si="488"/>
        <v>7.468499094426212E-2</v>
      </c>
      <c r="AR1107" s="90">
        <f t="shared" ca="1" si="489"/>
        <v>8.6080754271778512E-2</v>
      </c>
      <c r="AT1107" s="67">
        <f t="shared" si="501"/>
        <v>-0.16878980891719744</v>
      </c>
      <c r="AU1107" s="56">
        <f t="shared" ca="1" si="502"/>
        <v>-8.8834993487920831E-4</v>
      </c>
      <c r="AV1107" s="57">
        <f t="shared" ca="1" si="503"/>
        <v>-1.2507149731462123E-3</v>
      </c>
    </row>
    <row r="1108" spans="2:48" x14ac:dyDescent="0.2">
      <c r="B1108" s="3">
        <v>39493</v>
      </c>
      <c r="C1108" s="4">
        <v>1349.98999</v>
      </c>
      <c r="D1108" s="4">
        <v>795.52002000000005</v>
      </c>
      <c r="E1108" s="4">
        <v>701.52002000000005</v>
      </c>
      <c r="F1108" s="4">
        <v>70.599997999999999</v>
      </c>
      <c r="G1108" s="4">
        <v>101.949997</v>
      </c>
      <c r="I1108" s="77">
        <v>39493</v>
      </c>
      <c r="J1108" s="78">
        <f t="shared" si="476"/>
        <v>8.3774818184704526E-4</v>
      </c>
      <c r="K1108" s="78">
        <f t="shared" si="477"/>
        <v>-2.5327357320261809E-3</v>
      </c>
      <c r="L1108" s="78">
        <f t="shared" si="478"/>
        <v>-5.3876069901416922E-3</v>
      </c>
      <c r="M1108" s="78">
        <f t="shared" si="479"/>
        <v>3.6963607447461338E-3</v>
      </c>
      <c r="N1108" s="79">
        <f t="shared" si="480"/>
        <v>-4.9022549019611564E-4</v>
      </c>
      <c r="P1108" s="74">
        <v>43972</v>
      </c>
      <c r="Q1108" s="75">
        <v>-7.7735961880008525E-3</v>
      </c>
      <c r="R1108" s="75">
        <v>3.2867170330779147E-3</v>
      </c>
      <c r="S1108" s="75">
        <v>4.6773401345455678E-4</v>
      </c>
      <c r="T1108" s="75">
        <v>-1.159567344402342E-2</v>
      </c>
      <c r="U1108" s="76">
        <v>7.6729473299262142E-4</v>
      </c>
      <c r="W1108" s="42">
        <f t="shared" si="481"/>
        <v>43969</v>
      </c>
      <c r="X1108" s="19">
        <f t="shared" ca="1" si="482"/>
        <v>-1.4526019093617762E-3</v>
      </c>
      <c r="Y1108" s="46">
        <f t="shared" ca="1" si="490"/>
        <v>2.1100523070814776E-6</v>
      </c>
      <c r="Z1108" s="19">
        <f t="shared" ca="1" si="491"/>
        <v>6.6138322229170151E-6</v>
      </c>
      <c r="AA1108" s="46">
        <f t="shared" ca="1" si="492"/>
        <v>11.607311049113202</v>
      </c>
      <c r="AB1108" s="47">
        <f t="shared" ca="1" si="493"/>
        <v>-0.56483295014956547</v>
      </c>
      <c r="AC1108" s="46">
        <f t="shared" ca="1" si="494"/>
        <v>289</v>
      </c>
      <c r="AD1108" s="46">
        <f t="shared" ca="1" si="495"/>
        <v>0.22933227344992052</v>
      </c>
      <c r="AE1108" s="46">
        <f t="shared" ca="1" si="496"/>
        <v>-0.74104765384207005</v>
      </c>
      <c r="AF1108" s="46">
        <f t="shared" ca="1" si="497"/>
        <v>-0.56483295014956547</v>
      </c>
      <c r="AG1108" s="46">
        <f t="shared" ca="1" si="485"/>
        <v>0.372564634432693</v>
      </c>
      <c r="AH1108" s="48">
        <f t="shared" ca="1" si="498"/>
        <v>0.31903626157466147</v>
      </c>
      <c r="AJ1108" s="31">
        <f t="shared" si="486"/>
        <v>158</v>
      </c>
      <c r="AK1108" s="20">
        <v>1100</v>
      </c>
      <c r="AL1108" s="20">
        <f t="shared" si="483"/>
        <v>5.7205725292270269E-2</v>
      </c>
      <c r="AM1108" s="20">
        <f t="shared" si="484"/>
        <v>-5.559347488384165E-2</v>
      </c>
      <c r="AN1108" s="20">
        <f t="shared" ca="1" si="499"/>
        <v>1.5291391596631177E-3</v>
      </c>
      <c r="AO1108" s="20">
        <f t="shared" ca="1" si="500"/>
        <v>-3.3792082413400808E-2</v>
      </c>
      <c r="AP1108" s="20">
        <f t="shared" ca="1" si="487"/>
        <v>6.429754285680235E-2</v>
      </c>
      <c r="AQ1108" s="31">
        <f t="shared" ca="1" si="488"/>
        <v>1.6388202498049943E-2</v>
      </c>
      <c r="AR1108" s="89">
        <f t="shared" ca="1" si="489"/>
        <v>1.7452365563022605E-2</v>
      </c>
      <c r="AT1108" s="64">
        <f t="shared" si="501"/>
        <v>-0.1673728813559322</v>
      </c>
      <c r="AU1108" s="65">
        <f t="shared" ca="1" si="502"/>
        <v>-6.9194861732280611E-4</v>
      </c>
      <c r="AV1108" s="66">
        <f t="shared" ca="1" si="503"/>
        <v>-5.0979279737044083E-5</v>
      </c>
    </row>
    <row r="1109" spans="2:48" x14ac:dyDescent="0.2">
      <c r="B1109" s="3">
        <v>39497</v>
      </c>
      <c r="C1109" s="4">
        <v>1348.780029</v>
      </c>
      <c r="D1109" s="4">
        <v>796.27002000000005</v>
      </c>
      <c r="E1109" s="4">
        <v>702.34002699999996</v>
      </c>
      <c r="F1109" s="4">
        <v>71.290001000000004</v>
      </c>
      <c r="G1109" s="4">
        <v>101.459999</v>
      </c>
      <c r="I1109" s="74">
        <v>39497</v>
      </c>
      <c r="J1109" s="75">
        <f t="shared" si="476"/>
        <v>-8.962740531135502E-4</v>
      </c>
      <c r="K1109" s="75">
        <f t="shared" si="477"/>
        <v>9.4277954186495518E-4</v>
      </c>
      <c r="L1109" s="75">
        <f t="shared" si="478"/>
        <v>1.1689003544045951E-3</v>
      </c>
      <c r="M1109" s="75">
        <f t="shared" si="479"/>
        <v>9.7734138746010217E-3</v>
      </c>
      <c r="N1109" s="76">
        <f t="shared" si="480"/>
        <v>-4.8062581110227985E-3</v>
      </c>
      <c r="P1109" s="77">
        <v>43973</v>
      </c>
      <c r="Q1109" s="78">
        <v>2.3537111885199567E-3</v>
      </c>
      <c r="R1109" s="78">
        <v>6.7873659431012931E-4</v>
      </c>
      <c r="S1109" s="78">
        <v>5.9143709007778659E-3</v>
      </c>
      <c r="T1109" s="78">
        <v>-2.8016108772261549E-3</v>
      </c>
      <c r="U1109" s="79">
        <v>5.1120294371794764E-4</v>
      </c>
      <c r="W1109" s="44">
        <f t="shared" si="481"/>
        <v>43970</v>
      </c>
      <c r="X1109" s="20">
        <f t="shared" ca="1" si="482"/>
        <v>1.1124165573129085E-3</v>
      </c>
      <c r="Y1109" s="20">
        <f t="shared" ca="1" si="490"/>
        <v>1.2374705969839034E-6</v>
      </c>
      <c r="Z1109" s="20">
        <f t="shared" ca="1" si="491"/>
        <v>5.7606409950599556E-6</v>
      </c>
      <c r="AA1109" s="20">
        <f t="shared" ca="1" si="492"/>
        <v>11.849647065688208</v>
      </c>
      <c r="AB1109" s="31">
        <f t="shared" ca="1" si="493"/>
        <v>0.46348111061323966</v>
      </c>
      <c r="AC1109" s="20">
        <f t="shared" ca="1" si="494"/>
        <v>864</v>
      </c>
      <c r="AD1109" s="20">
        <f t="shared" ca="1" si="495"/>
        <v>0.68640699523052462</v>
      </c>
      <c r="AE1109" s="20">
        <f t="shared" ca="1" si="496"/>
        <v>0.48569136119582684</v>
      </c>
      <c r="AF1109" s="20">
        <f t="shared" ca="1" si="497"/>
        <v>0.46348111061323966</v>
      </c>
      <c r="AG1109" s="20">
        <f t="shared" ca="1" si="485"/>
        <v>0.17466826973117422</v>
      </c>
      <c r="AH1109" s="45">
        <f t="shared" ca="1" si="498"/>
        <v>0.2148147398952821</v>
      </c>
      <c r="AJ1109" s="47">
        <f t="shared" si="486"/>
        <v>157</v>
      </c>
      <c r="AK1109" s="46">
        <v>1101</v>
      </c>
      <c r="AL1109" s="46">
        <f t="shared" si="483"/>
        <v>5.7205725292270269E-2</v>
      </c>
      <c r="AM1109" s="46">
        <f t="shared" si="484"/>
        <v>-5.559347488384165E-2</v>
      </c>
      <c r="AN1109" s="46">
        <f t="shared" ca="1" si="499"/>
        <v>-4.4206648844394646E-2</v>
      </c>
      <c r="AO1109" s="94">
        <f t="shared" ca="1" si="500"/>
        <v>-6.1068645262220625E-3</v>
      </c>
      <c r="AP1109" s="46">
        <f t="shared" ca="1" si="487"/>
        <v>-2.6158292029064114E-3</v>
      </c>
      <c r="AQ1109" s="47">
        <f t="shared" ca="1" si="488"/>
        <v>-7.1446286713633192E-2</v>
      </c>
      <c r="AR1109" s="90">
        <f t="shared" ca="1" si="489"/>
        <v>-6.7226021479492346E-2</v>
      </c>
      <c r="AT1109" s="67">
        <f t="shared" si="501"/>
        <v>-0.16596194503171247</v>
      </c>
      <c r="AU1109" s="56">
        <f t="shared" ca="1" si="502"/>
        <v>-1.1356049680212944E-6</v>
      </c>
      <c r="AV1109" s="57">
        <f t="shared" ca="1" si="503"/>
        <v>-7.500381187546544E-4</v>
      </c>
    </row>
    <row r="1110" spans="2:48" x14ac:dyDescent="0.2">
      <c r="B1110" s="3">
        <v>39498</v>
      </c>
      <c r="C1110" s="4">
        <v>1360.030029</v>
      </c>
      <c r="D1110" s="4">
        <v>807.17999299999997</v>
      </c>
      <c r="E1110" s="4">
        <v>710.02002000000005</v>
      </c>
      <c r="F1110" s="4">
        <v>70.919998000000007</v>
      </c>
      <c r="G1110" s="4">
        <v>101.300003</v>
      </c>
      <c r="I1110" s="77">
        <v>39498</v>
      </c>
      <c r="J1110" s="78">
        <f t="shared" si="476"/>
        <v>8.340870830020275E-3</v>
      </c>
      <c r="K1110" s="78">
        <f t="shared" si="477"/>
        <v>1.3701348444589088E-2</v>
      </c>
      <c r="L1110" s="78">
        <f t="shared" si="478"/>
        <v>1.0934864459889429E-2</v>
      </c>
      <c r="M1110" s="78">
        <f t="shared" si="479"/>
        <v>-5.1901107421782324E-3</v>
      </c>
      <c r="N1110" s="79">
        <f t="shared" si="480"/>
        <v>-1.5769367393744255E-3</v>
      </c>
      <c r="P1110" s="74">
        <v>43977</v>
      </c>
      <c r="Q1110" s="75">
        <v>1.2289184253555263E-2</v>
      </c>
      <c r="R1110" s="75">
        <v>3.4034715658619541E-2</v>
      </c>
      <c r="S1110" s="75">
        <v>2.7693902899144154E-2</v>
      </c>
      <c r="T1110" s="75">
        <v>2.862161494957656E-2</v>
      </c>
      <c r="U1110" s="76">
        <v>-1.6178644138647655E-3</v>
      </c>
      <c r="W1110" s="42">
        <f t="shared" si="481"/>
        <v>43971</v>
      </c>
      <c r="X1110" s="19">
        <f t="shared" ca="1" si="482"/>
        <v>2.5643474239567367E-3</v>
      </c>
      <c r="Y1110" s="46">
        <f t="shared" ca="1" si="490"/>
        <v>6.5758777107535517E-6</v>
      </c>
      <c r="Z1110" s="19">
        <f t="shared" ca="1" si="491"/>
        <v>4.9023845140445965E-6</v>
      </c>
      <c r="AA1110" s="46">
        <f t="shared" ca="1" si="492"/>
        <v>10.884425731290483</v>
      </c>
      <c r="AB1110" s="47">
        <f t="shared" ca="1" si="493"/>
        <v>1.1581723120531631</v>
      </c>
      <c r="AC1110" s="46">
        <f t="shared" ca="1" si="494"/>
        <v>1127</v>
      </c>
      <c r="AD1110" s="46">
        <f t="shared" ca="1" si="495"/>
        <v>0.89546899841017491</v>
      </c>
      <c r="AE1110" s="46">
        <f t="shared" ca="1" si="496"/>
        <v>1.2561488626159401</v>
      </c>
      <c r="AF1110" s="46">
        <f t="shared" ca="1" si="497"/>
        <v>1.1581723120531631</v>
      </c>
      <c r="AG1110" s="46">
        <f t="shared" ca="1" si="485"/>
        <v>1.23793335170573</v>
      </c>
      <c r="AH1110" s="48">
        <f t="shared" ca="1" si="498"/>
        <v>1.3413631044065695</v>
      </c>
      <c r="AJ1110" s="31">
        <f t="shared" si="486"/>
        <v>156</v>
      </c>
      <c r="AK1110" s="20">
        <v>1102</v>
      </c>
      <c r="AL1110" s="20">
        <f t="shared" si="483"/>
        <v>5.7205725292270269E-2</v>
      </c>
      <c r="AM1110" s="20">
        <f t="shared" si="484"/>
        <v>-5.559347488384165E-2</v>
      </c>
      <c r="AN1110" s="20">
        <f t="shared" ca="1" si="499"/>
        <v>-6.4039819473531323E-2</v>
      </c>
      <c r="AO1110" s="20">
        <f t="shared" ca="1" si="500"/>
        <v>-3.0751251102690048E-2</v>
      </c>
      <c r="AP1110" s="20">
        <f t="shared" ca="1" si="487"/>
        <v>-2.019860400496799E-2</v>
      </c>
      <c r="AQ1110" s="31">
        <f t="shared" ca="1" si="488"/>
        <v>-8.1307980354328249E-2</v>
      </c>
      <c r="AR1110" s="89">
        <f t="shared" ca="1" si="489"/>
        <v>-8.2686410982376293E-2</v>
      </c>
      <c r="AT1110" s="64">
        <f t="shared" si="501"/>
        <v>-0.16455696202531644</v>
      </c>
      <c r="AU1110" s="65">
        <f t="shared" ca="1" si="502"/>
        <v>-6.7136542389159697E-5</v>
      </c>
      <c r="AV1110" s="66">
        <f t="shared" ca="1" si="503"/>
        <v>-1.1250829531000469E-3</v>
      </c>
    </row>
    <row r="1111" spans="2:48" x14ac:dyDescent="0.2">
      <c r="B1111" s="3">
        <v>39499</v>
      </c>
      <c r="C1111" s="4">
        <v>1342.530029</v>
      </c>
      <c r="D1111" s="4">
        <v>796.46997099999999</v>
      </c>
      <c r="E1111" s="4">
        <v>696.28002900000001</v>
      </c>
      <c r="F1111" s="4">
        <v>70.790001000000004</v>
      </c>
      <c r="G1111" s="4">
        <v>102.129997</v>
      </c>
      <c r="I1111" s="74">
        <v>39499</v>
      </c>
      <c r="J1111" s="75">
        <f t="shared" si="476"/>
        <v>-1.2867362945557433E-2</v>
      </c>
      <c r="K1111" s="75">
        <f t="shared" si="477"/>
        <v>-1.3268443337147953E-2</v>
      </c>
      <c r="L1111" s="75">
        <f t="shared" si="478"/>
        <v>-1.9351554340679058E-2</v>
      </c>
      <c r="M1111" s="75">
        <f t="shared" si="479"/>
        <v>-1.8330090759450248E-3</v>
      </c>
      <c r="N1111" s="76">
        <f t="shared" si="480"/>
        <v>8.1934252262559088E-3</v>
      </c>
      <c r="P1111" s="77">
        <v>43978</v>
      </c>
      <c r="Q1111" s="78">
        <v>1.4827297119582786E-2</v>
      </c>
      <c r="R1111" s="78">
        <v>2.6377181357456325E-2</v>
      </c>
      <c r="S1111" s="78">
        <v>3.1075280264498632E-2</v>
      </c>
      <c r="T1111" s="78">
        <v>1.2120160050523663E-2</v>
      </c>
      <c r="U1111" s="79">
        <v>1.4498763326226589E-3</v>
      </c>
      <c r="W1111" s="44">
        <f t="shared" si="481"/>
        <v>43972</v>
      </c>
      <c r="X1111" s="20">
        <f t="shared" ca="1" si="482"/>
        <v>7.6729473299262142E-4</v>
      </c>
      <c r="Y1111" s="20">
        <f t="shared" ca="1" si="490"/>
        <v>5.8874120727821819E-7</v>
      </c>
      <c r="Z1111" s="20">
        <f t="shared" ca="1" si="491"/>
        <v>5.6629322060003547E-6</v>
      </c>
      <c r="AA1111" s="20">
        <f t="shared" ca="1" si="492"/>
        <v>11.977604720504225</v>
      </c>
      <c r="AB1111" s="31">
        <f t="shared" ca="1" si="493"/>
        <v>0.32243452326516209</v>
      </c>
      <c r="AC1111" s="20">
        <f t="shared" ca="1" si="494"/>
        <v>792</v>
      </c>
      <c r="AD1111" s="20">
        <f t="shared" ca="1" si="495"/>
        <v>0.62917329093799679</v>
      </c>
      <c r="AE1111" s="20">
        <f t="shared" ca="1" si="496"/>
        <v>0.32966458241233509</v>
      </c>
      <c r="AF1111" s="20">
        <f t="shared" ca="1" si="497"/>
        <v>0.32243452326516209</v>
      </c>
      <c r="AG1111" s="20">
        <f t="shared" ca="1" si="485"/>
        <v>7.6666269188075828E-2</v>
      </c>
      <c r="AH1111" s="45">
        <f t="shared" ca="1" si="498"/>
        <v>0.10396402179323234</v>
      </c>
      <c r="AJ1111" s="47">
        <f t="shared" si="486"/>
        <v>155</v>
      </c>
      <c r="AK1111" s="46">
        <v>1103</v>
      </c>
      <c r="AL1111" s="46">
        <f t="shared" si="483"/>
        <v>5.7205725292270269E-2</v>
      </c>
      <c r="AM1111" s="46">
        <f t="shared" si="484"/>
        <v>-5.559347488384165E-2</v>
      </c>
      <c r="AN1111" s="46">
        <f t="shared" ca="1" si="499"/>
        <v>3.0969890816929392E-2</v>
      </c>
      <c r="AO1111" s="94">
        <f t="shared" ca="1" si="500"/>
        <v>8.6260051813042082E-2</v>
      </c>
      <c r="AP1111" s="46">
        <f t="shared" ca="1" si="487"/>
        <v>-2.7690691244833289E-3</v>
      </c>
      <c r="AQ1111" s="47">
        <f t="shared" ca="1" si="488"/>
        <v>0.10284994636979591</v>
      </c>
      <c r="AR1111" s="90">
        <f t="shared" ca="1" si="489"/>
        <v>8.6192238526136042E-2</v>
      </c>
      <c r="AT1111" s="67">
        <f t="shared" si="501"/>
        <v>-0.16315789473684211</v>
      </c>
      <c r="AU1111" s="56">
        <f t="shared" ca="1" si="502"/>
        <v>-1.251052938427226E-6</v>
      </c>
      <c r="AV1111" s="57">
        <f t="shared" ca="1" si="503"/>
        <v>-1.2121166391922959E-3</v>
      </c>
    </row>
    <row r="1112" spans="2:48" x14ac:dyDescent="0.2">
      <c r="B1112" s="3">
        <v>39500</v>
      </c>
      <c r="C1112" s="4">
        <v>1353.1099850000001</v>
      </c>
      <c r="D1112" s="4">
        <v>801.11999500000002</v>
      </c>
      <c r="E1112" s="4">
        <v>695.42999299999997</v>
      </c>
      <c r="F1112" s="4">
        <v>71.690002000000007</v>
      </c>
      <c r="G1112" s="4">
        <v>101.589996</v>
      </c>
      <c r="I1112" s="77">
        <v>39500</v>
      </c>
      <c r="J1112" s="78">
        <f t="shared" si="476"/>
        <v>7.8806103189219892E-3</v>
      </c>
      <c r="K1112" s="78">
        <f t="shared" si="477"/>
        <v>5.8382916736480833E-3</v>
      </c>
      <c r="L1112" s="78">
        <f t="shared" si="478"/>
        <v>-1.2208249046304982E-3</v>
      </c>
      <c r="M1112" s="78">
        <f t="shared" si="479"/>
        <v>1.2713674068178119E-2</v>
      </c>
      <c r="N1112" s="79">
        <f t="shared" si="480"/>
        <v>-5.2873887776575933E-3</v>
      </c>
      <c r="P1112" s="74">
        <v>43979</v>
      </c>
      <c r="Q1112" s="75">
        <v>-2.1079147620905632E-3</v>
      </c>
      <c r="R1112" s="75">
        <v>-1.4533685722168546E-2</v>
      </c>
      <c r="S1112" s="75">
        <v>-2.4847490443003457E-2</v>
      </c>
      <c r="T1112" s="75">
        <v>9.4450495961368383E-3</v>
      </c>
      <c r="U1112" s="76">
        <v>-6.8133198230856259E-4</v>
      </c>
      <c r="W1112" s="42">
        <f t="shared" si="481"/>
        <v>43973</v>
      </c>
      <c r="X1112" s="19">
        <f t="shared" ca="1" si="482"/>
        <v>5.1120294371794764E-4</v>
      </c>
      <c r="Y1112" s="46">
        <f t="shared" ca="1" si="490"/>
        <v>2.6132844966589512E-7</v>
      </c>
      <c r="Z1112" s="19">
        <f t="shared" ca="1" si="491"/>
        <v>4.6607282468642848E-6</v>
      </c>
      <c r="AA1112" s="46">
        <f t="shared" ca="1" si="492"/>
        <v>12.220268541884826</v>
      </c>
      <c r="AB1112" s="47">
        <f t="shared" ca="1" si="493"/>
        <v>0.23679168904462566</v>
      </c>
      <c r="AC1112" s="46">
        <f t="shared" ca="1" si="494"/>
        <v>732</v>
      </c>
      <c r="AD1112" s="46">
        <f t="shared" ca="1" si="495"/>
        <v>0.58147853736089028</v>
      </c>
      <c r="AE1112" s="46">
        <f t="shared" ca="1" si="496"/>
        <v>0.20567738467318605</v>
      </c>
      <c r="AF1112" s="46">
        <f t="shared" ca="1" si="497"/>
        <v>0.23679168904462566</v>
      </c>
      <c r="AG1112" s="46">
        <f t="shared" ca="1" si="485"/>
        <v>3.6574233155620486E-2</v>
      </c>
      <c r="AH1112" s="48">
        <f t="shared" ca="1" si="498"/>
        <v>5.607030400060669E-2</v>
      </c>
      <c r="AJ1112" s="31">
        <f t="shared" si="486"/>
        <v>154</v>
      </c>
      <c r="AK1112" s="20">
        <v>1104</v>
      </c>
      <c r="AL1112" s="20">
        <f t="shared" si="483"/>
        <v>5.7205725292270269E-2</v>
      </c>
      <c r="AM1112" s="20">
        <f t="shared" si="484"/>
        <v>-5.559347488384165E-2</v>
      </c>
      <c r="AN1112" s="20">
        <f t="shared" ca="1" si="499"/>
        <v>6.9119299270562179E-2</v>
      </c>
      <c r="AO1112" s="20">
        <f t="shared" ca="1" si="500"/>
        <v>-7.9814706389640111E-2</v>
      </c>
      <c r="AP1112" s="20">
        <f t="shared" ca="1" si="487"/>
        <v>5.5758655458416427E-2</v>
      </c>
      <c r="AQ1112" s="31">
        <f t="shared" ca="1" si="488"/>
        <v>-5.7501211925122052E-2</v>
      </c>
      <c r="AR1112" s="89">
        <f t="shared" ca="1" si="489"/>
        <v>-5.4030739274774968E-2</v>
      </c>
      <c r="AT1112" s="64">
        <f t="shared" si="501"/>
        <v>-0.16176470588235295</v>
      </c>
      <c r="AU1112" s="65">
        <f t="shared" ca="1" si="502"/>
        <v>-5.0293094476226935E-4</v>
      </c>
      <c r="AV1112" s="66">
        <f t="shared" ca="1" si="503"/>
        <v>-4.722430684171443E-4</v>
      </c>
    </row>
    <row r="1113" spans="2:48" x14ac:dyDescent="0.2">
      <c r="B1113" s="3">
        <v>39503</v>
      </c>
      <c r="C1113" s="4">
        <v>1371.8000489999999</v>
      </c>
      <c r="D1113" s="4">
        <v>817.39001499999995</v>
      </c>
      <c r="E1113" s="4">
        <v>710.46002199999998</v>
      </c>
      <c r="F1113" s="4">
        <v>72.830001999999993</v>
      </c>
      <c r="G1113" s="4">
        <v>101.230003</v>
      </c>
      <c r="I1113" s="74">
        <v>39503</v>
      </c>
      <c r="J1113" s="75">
        <f t="shared" si="476"/>
        <v>1.3812671702367116E-2</v>
      </c>
      <c r="K1113" s="75">
        <f t="shared" si="477"/>
        <v>2.0309092397575137E-2</v>
      </c>
      <c r="L1113" s="75">
        <f t="shared" si="478"/>
        <v>2.1612569419334801E-2</v>
      </c>
      <c r="M1113" s="75">
        <f t="shared" si="479"/>
        <v>1.5901798970517342E-2</v>
      </c>
      <c r="N1113" s="76">
        <f t="shared" si="480"/>
        <v>-3.5435871067462481E-3</v>
      </c>
      <c r="P1113" s="77">
        <v>43980</v>
      </c>
      <c r="Q1113" s="78">
        <v>4.8123361145206217E-3</v>
      </c>
      <c r="R1113" s="78">
        <v>-5.1716996175433473E-3</v>
      </c>
      <c r="S1113" s="78">
        <v>-4.7334524132936926E-3</v>
      </c>
      <c r="T1113" s="78">
        <v>-3.5087553386383783E-3</v>
      </c>
      <c r="U1113" s="79">
        <v>2.6419465703748733E-3</v>
      </c>
      <c r="W1113" s="44">
        <f t="shared" si="481"/>
        <v>43977</v>
      </c>
      <c r="X1113" s="20">
        <f t="shared" ca="1" si="482"/>
        <v>-1.6178644138647655E-3</v>
      </c>
      <c r="Y1113" s="20">
        <f t="shared" ca="1" si="490"/>
        <v>2.617485261649981E-6</v>
      </c>
      <c r="Z1113" s="20">
        <f t="shared" ca="1" si="491"/>
        <v>3.8348057053647747E-6</v>
      </c>
      <c r="AA1113" s="20">
        <f t="shared" ca="1" si="492"/>
        <v>11.788831715099906</v>
      </c>
      <c r="AB1113" s="31">
        <f t="shared" ca="1" si="493"/>
        <v>-0.82617193904052488</v>
      </c>
      <c r="AC1113" s="20">
        <f t="shared" ca="1" si="494"/>
        <v>196</v>
      </c>
      <c r="AD1113" s="20">
        <f t="shared" ca="1" si="495"/>
        <v>0.1554054054054054</v>
      </c>
      <c r="AE1113" s="20">
        <f t="shared" ca="1" si="496"/>
        <v>-1.0135221726984405</v>
      </c>
      <c r="AF1113" s="20">
        <f t="shared" ca="1" si="497"/>
        <v>-0.82617193904052488</v>
      </c>
      <c r="AG1113" s="20">
        <f t="shared" ca="1" si="485"/>
        <v>0.75989526670002683</v>
      </c>
      <c r="AH1113" s="45">
        <f t="shared" ca="1" si="498"/>
        <v>0.68256007285798082</v>
      </c>
      <c r="AJ1113" s="47">
        <f t="shared" si="486"/>
        <v>153</v>
      </c>
      <c r="AK1113" s="46">
        <v>1105</v>
      </c>
      <c r="AL1113" s="46">
        <f t="shared" si="483"/>
        <v>5.7205725292270269E-2</v>
      </c>
      <c r="AM1113" s="46">
        <f t="shared" si="484"/>
        <v>-5.559347488384165E-2</v>
      </c>
      <c r="AN1113" s="46">
        <f t="shared" ca="1" si="499"/>
        <v>-6.5126617262179567E-2</v>
      </c>
      <c r="AO1113" s="94">
        <f t="shared" ca="1" si="500"/>
        <v>-3.6665675215685561E-2</v>
      </c>
      <c r="AP1113" s="46">
        <f t="shared" ca="1" si="487"/>
        <v>-7.7283688829365399E-2</v>
      </c>
      <c r="AQ1113" s="47">
        <f t="shared" ca="1" si="488"/>
        <v>-6.2011082167444158E-2</v>
      </c>
      <c r="AR1113" s="90">
        <f t="shared" ca="1" si="489"/>
        <v>-6.1926908724702016E-2</v>
      </c>
      <c r="AT1113" s="67">
        <f t="shared" si="501"/>
        <v>-0.16037735849056603</v>
      </c>
      <c r="AU1113" s="56">
        <f t="shared" ca="1" si="502"/>
        <v>-9.5789684437982102E-4</v>
      </c>
      <c r="AV1113" s="57">
        <f t="shared" ca="1" si="503"/>
        <v>-6.1503787180527134E-4</v>
      </c>
    </row>
    <row r="1114" spans="2:48" x14ac:dyDescent="0.2">
      <c r="B1114" s="3">
        <v>39504</v>
      </c>
      <c r="C1114" s="4">
        <v>1381.290039</v>
      </c>
      <c r="D1114" s="4">
        <v>825.38000499999998</v>
      </c>
      <c r="E1114" s="4">
        <v>717.32000700000003</v>
      </c>
      <c r="F1114" s="4">
        <v>73.910004000000001</v>
      </c>
      <c r="G1114" s="4">
        <v>101.720001</v>
      </c>
      <c r="I1114" s="77">
        <v>39504</v>
      </c>
      <c r="J1114" s="78">
        <f t="shared" si="476"/>
        <v>6.9179105270611016E-3</v>
      </c>
      <c r="K1114" s="78">
        <f t="shared" si="477"/>
        <v>9.7750031849851201E-3</v>
      </c>
      <c r="L1114" s="78">
        <f t="shared" si="478"/>
        <v>9.6556946028977988E-3</v>
      </c>
      <c r="M1114" s="78">
        <f t="shared" si="479"/>
        <v>1.4829081015266312E-2</v>
      </c>
      <c r="N1114" s="79">
        <f t="shared" si="480"/>
        <v>4.8404424131055293E-3</v>
      </c>
      <c r="P1114" s="74">
        <v>43983</v>
      </c>
      <c r="Q1114" s="75">
        <v>3.7512345256157623E-3</v>
      </c>
      <c r="R1114" s="75">
        <v>1.1389261916762809E-2</v>
      </c>
      <c r="S1114" s="75">
        <v>8.1274250975800263E-3</v>
      </c>
      <c r="T1114" s="75">
        <v>2.2300503392027226E-2</v>
      </c>
      <c r="U1114" s="76">
        <v>-2.3799319612421567E-3</v>
      </c>
      <c r="W1114" s="42">
        <f t="shared" si="481"/>
        <v>43978</v>
      </c>
      <c r="X1114" s="19">
        <f t="shared" ca="1" si="482"/>
        <v>1.4498763326226589E-3</v>
      </c>
      <c r="Y1114" s="46">
        <f t="shared" ca="1" si="490"/>
        <v>2.1021413798993309E-6</v>
      </c>
      <c r="Z1114" s="19">
        <f t="shared" ca="1" si="491"/>
        <v>3.8401634218828627E-6</v>
      </c>
      <c r="AA1114" s="46">
        <f t="shared" ca="1" si="492"/>
        <v>11.92258628000072</v>
      </c>
      <c r="AB1114" s="47">
        <f t="shared" ca="1" si="493"/>
        <v>0.73987117425095039</v>
      </c>
      <c r="AC1114" s="46">
        <f t="shared" ca="1" si="494"/>
        <v>990</v>
      </c>
      <c r="AD1114" s="46">
        <f t="shared" ca="1" si="495"/>
        <v>0.7865659777424483</v>
      </c>
      <c r="AE1114" s="46">
        <f t="shared" ca="1" si="496"/>
        <v>0.79456249101199083</v>
      </c>
      <c r="AF1114" s="46">
        <f t="shared" ca="1" si="497"/>
        <v>0.73987117425095039</v>
      </c>
      <c r="AG1114" s="46">
        <f t="shared" ca="1" si="485"/>
        <v>0.48208497728888539</v>
      </c>
      <c r="AH1114" s="48">
        <f t="shared" ca="1" si="498"/>
        <v>0.54740935448748018</v>
      </c>
      <c r="AJ1114" s="31">
        <f t="shared" si="486"/>
        <v>152</v>
      </c>
      <c r="AK1114" s="20">
        <v>1106</v>
      </c>
      <c r="AL1114" s="20">
        <f t="shared" si="483"/>
        <v>5.7205725292270269E-2</v>
      </c>
      <c r="AM1114" s="20">
        <f t="shared" si="484"/>
        <v>-5.559347488384165E-2</v>
      </c>
      <c r="AN1114" s="20">
        <f t="shared" ca="1" si="499"/>
        <v>5.4551995704855777E-2</v>
      </c>
      <c r="AO1114" s="20">
        <f t="shared" ca="1" si="500"/>
        <v>6.3875906270733904E-2</v>
      </c>
      <c r="AP1114" s="20">
        <f t="shared" ca="1" si="487"/>
        <v>7.4362720831988222E-2</v>
      </c>
      <c r="AQ1114" s="31">
        <f t="shared" ca="1" si="488"/>
        <v>9.2951927525057113E-2</v>
      </c>
      <c r="AR1114" s="89">
        <f t="shared" ca="1" si="489"/>
        <v>0.1010400153131228</v>
      </c>
      <c r="AT1114" s="64">
        <f t="shared" si="501"/>
        <v>-0.15899581589958159</v>
      </c>
      <c r="AU1114" s="65">
        <f t="shared" ca="1" si="502"/>
        <v>-8.7921732837814288E-4</v>
      </c>
      <c r="AV1114" s="66">
        <f t="shared" ca="1" si="503"/>
        <v>-1.6232017505861565E-3</v>
      </c>
    </row>
    <row r="1115" spans="2:48" x14ac:dyDescent="0.2">
      <c r="B1115" s="3">
        <v>39505</v>
      </c>
      <c r="C1115" s="4">
        <v>1380.0200199999999</v>
      </c>
      <c r="D1115" s="4">
        <v>821.30999799999995</v>
      </c>
      <c r="E1115" s="4">
        <v>716.44000200000005</v>
      </c>
      <c r="F1115" s="4">
        <v>74.150002000000001</v>
      </c>
      <c r="G1115" s="4">
        <v>101.93</v>
      </c>
      <c r="I1115" s="74">
        <v>39505</v>
      </c>
      <c r="J1115" s="75">
        <f t="shared" si="476"/>
        <v>-9.1944411683406602E-4</v>
      </c>
      <c r="K1115" s="75">
        <f t="shared" si="477"/>
        <v>-4.9310705073356267E-3</v>
      </c>
      <c r="L1115" s="75">
        <f t="shared" si="478"/>
        <v>-1.2267955604366445E-3</v>
      </c>
      <c r="M1115" s="75">
        <f t="shared" si="479"/>
        <v>3.2471652957832327E-3</v>
      </c>
      <c r="N1115" s="76">
        <f t="shared" si="480"/>
        <v>2.0644809077421311E-3</v>
      </c>
      <c r="P1115" s="77">
        <v>43984</v>
      </c>
      <c r="Q1115" s="78">
        <v>8.2108328171064133E-3</v>
      </c>
      <c r="R1115" s="78">
        <v>9.2934887320654126E-3</v>
      </c>
      <c r="S1115" s="78">
        <v>9.1363598523391022E-3</v>
      </c>
      <c r="T1115" s="78">
        <v>9.3488599417932295E-3</v>
      </c>
      <c r="U1115" s="79">
        <v>8.5198941334268662E-4</v>
      </c>
      <c r="W1115" s="44">
        <f t="shared" si="481"/>
        <v>43979</v>
      </c>
      <c r="X1115" s="20">
        <f t="shared" ca="1" si="482"/>
        <v>-6.8133198230856259E-4</v>
      </c>
      <c r="Y1115" s="20">
        <f t="shared" ca="1" si="490"/>
        <v>4.6421327011651542E-7</v>
      </c>
      <c r="Z1115" s="20">
        <f t="shared" ca="1" si="491"/>
        <v>3.7094941017866161E-6</v>
      </c>
      <c r="AA1115" s="20">
        <f t="shared" ca="1" si="492"/>
        <v>12.379473116253539</v>
      </c>
      <c r="AB1115" s="31">
        <f t="shared" ca="1" si="493"/>
        <v>-0.35375406017991262</v>
      </c>
      <c r="AC1115" s="20">
        <f t="shared" ca="1" si="494"/>
        <v>382</v>
      </c>
      <c r="AD1115" s="20">
        <f t="shared" ca="1" si="495"/>
        <v>0.30325914149443561</v>
      </c>
      <c r="AE1115" s="20">
        <f t="shared" ca="1" si="496"/>
        <v>-0.51504971081417272</v>
      </c>
      <c r="AF1115" s="20">
        <f t="shared" ca="1" si="497"/>
        <v>-0.35375406017991262</v>
      </c>
      <c r="AG1115" s="20">
        <f t="shared" ca="1" si="485"/>
        <v>0.1594419587172069</v>
      </c>
      <c r="AH1115" s="45">
        <f t="shared" ca="1" si="498"/>
        <v>0.12514193509377325</v>
      </c>
      <c r="AJ1115" s="47">
        <f t="shared" si="486"/>
        <v>151</v>
      </c>
      <c r="AK1115" s="46">
        <v>1107</v>
      </c>
      <c r="AL1115" s="46">
        <f t="shared" si="483"/>
        <v>5.7205725292270269E-2</v>
      </c>
      <c r="AM1115" s="46">
        <f t="shared" si="484"/>
        <v>-5.559347488384165E-2</v>
      </c>
      <c r="AN1115" s="46">
        <f t="shared" ca="1" si="499"/>
        <v>3.9700689346657755E-2</v>
      </c>
      <c r="AO1115" s="94">
        <f t="shared" ca="1" si="500"/>
        <v>-8.1036276335164581E-2</v>
      </c>
      <c r="AP1115" s="46">
        <f t="shared" ca="1" si="487"/>
        <v>-7.103960947562645E-3</v>
      </c>
      <c r="AQ1115" s="47">
        <f t="shared" ca="1" si="488"/>
        <v>6.9189976023380931E-3</v>
      </c>
      <c r="AR1115" s="90">
        <f t="shared" ca="1" si="489"/>
        <v>-3.742754188542561E-3</v>
      </c>
      <c r="AT1115" s="67">
        <f t="shared" si="501"/>
        <v>-0.15762004175365343</v>
      </c>
      <c r="AU1115" s="56">
        <f t="shared" ca="1" si="502"/>
        <v>-7.9544941887461051E-6</v>
      </c>
      <c r="AV1115" s="57">
        <f t="shared" ca="1" si="503"/>
        <v>-2.2079744742106319E-6</v>
      </c>
    </row>
    <row r="1116" spans="2:48" x14ac:dyDescent="0.2">
      <c r="B1116" s="3">
        <v>39506</v>
      </c>
      <c r="C1116" s="4">
        <v>1367.6800539999999</v>
      </c>
      <c r="D1116" s="4">
        <v>813.05999799999995</v>
      </c>
      <c r="E1116" s="4">
        <v>705.71997099999999</v>
      </c>
      <c r="F1116" s="4">
        <v>73.440002000000007</v>
      </c>
      <c r="G1116" s="4">
        <v>102.540001</v>
      </c>
      <c r="I1116" s="77">
        <v>39506</v>
      </c>
      <c r="J1116" s="78">
        <f t="shared" si="476"/>
        <v>-8.9418746258478222E-3</v>
      </c>
      <c r="K1116" s="78">
        <f t="shared" si="477"/>
        <v>-1.0044928248882708E-2</v>
      </c>
      <c r="L1116" s="78">
        <f t="shared" si="478"/>
        <v>-1.4962915205843101E-2</v>
      </c>
      <c r="M1116" s="78">
        <f t="shared" si="479"/>
        <v>-9.5751851766638345E-3</v>
      </c>
      <c r="N1116" s="79">
        <f t="shared" si="480"/>
        <v>5.9845089767487187E-3</v>
      </c>
      <c r="P1116" s="74">
        <v>43985</v>
      </c>
      <c r="Q1116" s="75">
        <v>1.3648979191211871E-2</v>
      </c>
      <c r="R1116" s="75">
        <v>2.7207289786871456E-2</v>
      </c>
      <c r="S1116" s="75">
        <v>2.3889273049605933E-2</v>
      </c>
      <c r="T1116" s="75">
        <v>2.3886853690496472E-2</v>
      </c>
      <c r="U1116" s="76">
        <v>-2.4687239084980471E-3</v>
      </c>
      <c r="W1116" s="42">
        <f t="shared" si="481"/>
        <v>43980</v>
      </c>
      <c r="X1116" s="19">
        <f t="shared" ca="1" si="482"/>
        <v>2.6419465703748733E-3</v>
      </c>
      <c r="Y1116" s="46">
        <f t="shared" ca="1" si="490"/>
        <v>6.9798816807155551E-6</v>
      </c>
      <c r="Z1116" s="19">
        <f t="shared" ca="1" si="491"/>
        <v>3.1850715792508447E-6</v>
      </c>
      <c r="AA1116" s="46">
        <f t="shared" ca="1" si="492"/>
        <v>10.465599431329826</v>
      </c>
      <c r="AB1116" s="47">
        <f t="shared" ca="1" si="493"/>
        <v>1.4803500815687947</v>
      </c>
      <c r="AC1116" s="46">
        <f t="shared" ca="1" si="494"/>
        <v>1193</v>
      </c>
      <c r="AD1116" s="46">
        <f t="shared" ca="1" si="495"/>
        <v>0.94793322734499208</v>
      </c>
      <c r="AE1116" s="46">
        <f t="shared" ca="1" si="496"/>
        <v>1.6251361798505561</v>
      </c>
      <c r="AF1116" s="46">
        <f t="shared" ca="1" si="497"/>
        <v>1.4803500815687947</v>
      </c>
      <c r="AG1116" s="46">
        <f t="shared" ca="1" si="485"/>
        <v>2.0586576476552576</v>
      </c>
      <c r="AH1116" s="48">
        <f t="shared" ca="1" si="498"/>
        <v>2.1914363640007366</v>
      </c>
      <c r="AJ1116" s="31">
        <f t="shared" si="486"/>
        <v>150</v>
      </c>
      <c r="AK1116" s="20">
        <v>1108</v>
      </c>
      <c r="AL1116" s="20">
        <f t="shared" si="483"/>
        <v>5.7205725292270269E-2</v>
      </c>
      <c r="AM1116" s="20">
        <f t="shared" si="484"/>
        <v>-5.559347488384165E-2</v>
      </c>
      <c r="AN1116" s="20">
        <f t="shared" ca="1" si="499"/>
        <v>5.4686510897305363E-2</v>
      </c>
      <c r="AO1116" s="20">
        <f t="shared" ca="1" si="500"/>
        <v>-8.2319524327751289E-2</v>
      </c>
      <c r="AP1116" s="20">
        <f t="shared" ca="1" si="487"/>
        <v>4.670505711336876E-2</v>
      </c>
      <c r="AQ1116" s="31">
        <f t="shared" ca="1" si="488"/>
        <v>-7.4322420427574087E-2</v>
      </c>
      <c r="AR1116" s="89">
        <f t="shared" ca="1" si="489"/>
        <v>-6.7036162983799039E-2</v>
      </c>
      <c r="AT1116" s="64">
        <f t="shared" si="501"/>
        <v>-0.15625</v>
      </c>
      <c r="AU1116" s="65">
        <f t="shared" ca="1" si="502"/>
        <v>-3.4083786874422465E-4</v>
      </c>
      <c r="AV1116" s="66">
        <f t="shared" ca="1" si="503"/>
        <v>-7.0216361681101069E-4</v>
      </c>
    </row>
    <row r="1117" spans="2:48" x14ac:dyDescent="0.2">
      <c r="B1117" s="3">
        <v>39507</v>
      </c>
      <c r="C1117" s="4">
        <v>1330.630005</v>
      </c>
      <c r="D1117" s="4">
        <v>788.51000999999997</v>
      </c>
      <c r="E1117" s="4">
        <v>686.17999299999997</v>
      </c>
      <c r="F1117" s="4">
        <v>71.599997999999999</v>
      </c>
      <c r="G1117" s="4">
        <v>102.93</v>
      </c>
      <c r="I1117" s="74">
        <v>39507</v>
      </c>
      <c r="J1117" s="75">
        <f t="shared" si="476"/>
        <v>-2.7089704855781969E-2</v>
      </c>
      <c r="K1117" s="75">
        <f t="shared" si="477"/>
        <v>-3.0194558901420688E-2</v>
      </c>
      <c r="L1117" s="75">
        <f t="shared" si="478"/>
        <v>-2.7688004878637647E-2</v>
      </c>
      <c r="M1117" s="75">
        <f t="shared" si="479"/>
        <v>-2.5054520014855218E-2</v>
      </c>
      <c r="N1117" s="76">
        <f t="shared" si="480"/>
        <v>3.8033840081589535E-3</v>
      </c>
      <c r="P1117" s="77">
        <v>43986</v>
      </c>
      <c r="Q1117" s="78">
        <v>-3.3687020612007245E-3</v>
      </c>
      <c r="R1117" s="78">
        <v>1.400276826468367E-3</v>
      </c>
      <c r="S1117" s="78">
        <v>-2.0595831319237853E-5</v>
      </c>
      <c r="T1117" s="78">
        <v>-4.2849707755903453E-3</v>
      </c>
      <c r="U1117" s="79">
        <v>-2.9868407578086155E-3</v>
      </c>
      <c r="W1117" s="44">
        <f t="shared" si="481"/>
        <v>43983</v>
      </c>
      <c r="X1117" s="20">
        <f t="shared" ca="1" si="482"/>
        <v>-2.3799319612421567E-3</v>
      </c>
      <c r="Y1117" s="20">
        <f t="shared" ca="1" si="490"/>
        <v>5.6640761401419381E-6</v>
      </c>
      <c r="Z1117" s="20">
        <f t="shared" ca="1" si="491"/>
        <v>4.4997883772103032E-6</v>
      </c>
      <c r="AA1117" s="20">
        <f t="shared" ca="1" si="492"/>
        <v>11.052737407624646</v>
      </c>
      <c r="AB1117" s="31">
        <f t="shared" ca="1" si="493"/>
        <v>-1.1219370668427755</v>
      </c>
      <c r="AC1117" s="20">
        <f t="shared" ca="1" si="494"/>
        <v>121</v>
      </c>
      <c r="AD1117" s="20">
        <f t="shared" ca="1" si="495"/>
        <v>9.5786963434022251E-2</v>
      </c>
      <c r="AE1117" s="20">
        <f t="shared" ca="1" si="496"/>
        <v>-1.3059371642951185</v>
      </c>
      <c r="AF1117" s="20">
        <f t="shared" ca="1" si="497"/>
        <v>-1.1219370668427755</v>
      </c>
      <c r="AG1117" s="20">
        <f t="shared" ca="1" si="485"/>
        <v>1.363020865110977</v>
      </c>
      <c r="AH1117" s="45">
        <f t="shared" ca="1" si="498"/>
        <v>1.2587427819557704</v>
      </c>
      <c r="AJ1117" s="47">
        <f t="shared" si="486"/>
        <v>149</v>
      </c>
      <c r="AK1117" s="46">
        <v>1109</v>
      </c>
      <c r="AL1117" s="46">
        <f t="shared" si="483"/>
        <v>5.7205725292270269E-2</v>
      </c>
      <c r="AM1117" s="46">
        <f t="shared" si="484"/>
        <v>-5.559347488384165E-2</v>
      </c>
      <c r="AN1117" s="46">
        <f t="shared" ca="1" si="499"/>
        <v>-3.2679068425123955E-2</v>
      </c>
      <c r="AO1117" s="94">
        <f t="shared" ca="1" si="500"/>
        <v>-2.52748784295658E-2</v>
      </c>
      <c r="AP1117" s="46">
        <f t="shared" ca="1" si="487"/>
        <v>-7.7310385105853974E-2</v>
      </c>
      <c r="AQ1117" s="47">
        <f t="shared" ca="1" si="488"/>
        <v>1.4963537503352463E-2</v>
      </c>
      <c r="AR1117" s="90">
        <f t="shared" ca="1" si="489"/>
        <v>1.1385750343271427E-2</v>
      </c>
      <c r="AT1117" s="67">
        <f t="shared" si="501"/>
        <v>-0.15488565488565489</v>
      </c>
      <c r="AU1117" s="56">
        <f t="shared" ca="1" si="502"/>
        <v>-9.2573539619241352E-4</v>
      </c>
      <c r="AV1117" s="57">
        <f t="shared" ca="1" si="503"/>
        <v>-2.0078650021846682E-5</v>
      </c>
    </row>
    <row r="1118" spans="2:48" x14ac:dyDescent="0.2">
      <c r="B1118" s="3">
        <v>39510</v>
      </c>
      <c r="C1118" s="4">
        <v>1331.339966</v>
      </c>
      <c r="D1118" s="4">
        <v>789.82000700000003</v>
      </c>
      <c r="E1118" s="4">
        <v>684.21997099999999</v>
      </c>
      <c r="F1118" s="4">
        <v>71.809997999999993</v>
      </c>
      <c r="G1118" s="4">
        <v>102.529999</v>
      </c>
      <c r="I1118" s="77">
        <v>39510</v>
      </c>
      <c r="J1118" s="78">
        <f t="shared" si="476"/>
        <v>5.3355252574514215E-4</v>
      </c>
      <c r="K1118" s="78">
        <f t="shared" si="477"/>
        <v>1.6613574759819052E-3</v>
      </c>
      <c r="L1118" s="78">
        <f t="shared" si="478"/>
        <v>-2.856425456869858E-3</v>
      </c>
      <c r="M1118" s="78">
        <f t="shared" si="479"/>
        <v>2.9329609757809457E-3</v>
      </c>
      <c r="N1118" s="79">
        <f t="shared" si="480"/>
        <v>-3.8861459244146812E-3</v>
      </c>
      <c r="P1118" s="74">
        <v>43987</v>
      </c>
      <c r="Q1118" s="75">
        <v>2.6211650820524152E-2</v>
      </c>
      <c r="R1118" s="75">
        <v>3.1827056775470118E-2</v>
      </c>
      <c r="S1118" s="75">
        <v>3.7939177968946615E-2</v>
      </c>
      <c r="T1118" s="75">
        <v>1.7213866202937057E-2</v>
      </c>
      <c r="U1118" s="76">
        <v>5.9916116409899055E-4</v>
      </c>
      <c r="W1118" s="42">
        <f t="shared" si="481"/>
        <v>43984</v>
      </c>
      <c r="X1118" s="19">
        <f t="shared" ca="1" si="482"/>
        <v>8.5198941334268662E-4</v>
      </c>
      <c r="Y1118" s="46">
        <f t="shared" ca="1" si="490"/>
        <v>7.2588596044801532E-7</v>
      </c>
      <c r="Z1118" s="19">
        <f t="shared" ca="1" si="491"/>
        <v>5.1273123999563025E-6</v>
      </c>
      <c r="AA1118" s="46">
        <f t="shared" ca="1" si="492"/>
        <v>12.039356527212025</v>
      </c>
      <c r="AB1118" s="47">
        <f t="shared" ca="1" si="493"/>
        <v>0.3762610895328018</v>
      </c>
      <c r="AC1118" s="46">
        <f t="shared" ca="1" si="494"/>
        <v>816</v>
      </c>
      <c r="AD1118" s="46">
        <f t="shared" ca="1" si="495"/>
        <v>0.64825119236883944</v>
      </c>
      <c r="AE1118" s="46">
        <f t="shared" ca="1" si="496"/>
        <v>0.38060332287400539</v>
      </c>
      <c r="AF1118" s="46">
        <f t="shared" ca="1" si="497"/>
        <v>0.3762610895328018</v>
      </c>
      <c r="AG1118" s="46">
        <f t="shared" ca="1" si="485"/>
        <v>0.10937129380932827</v>
      </c>
      <c r="AH1118" s="48">
        <f t="shared" ca="1" si="498"/>
        <v>0.14157240749641112</v>
      </c>
      <c r="AJ1118" s="31">
        <f t="shared" si="486"/>
        <v>148</v>
      </c>
      <c r="AK1118" s="20">
        <v>1110</v>
      </c>
      <c r="AL1118" s="20">
        <f t="shared" si="483"/>
        <v>5.7205725292270269E-2</v>
      </c>
      <c r="AM1118" s="20">
        <f t="shared" si="484"/>
        <v>-5.559347488384165E-2</v>
      </c>
      <c r="AN1118" s="20">
        <f t="shared" ca="1" si="499"/>
        <v>-2.2035246854613201E-2</v>
      </c>
      <c r="AO1118" s="20">
        <f t="shared" ca="1" si="500"/>
        <v>-9.5573186410654962E-3</v>
      </c>
      <c r="AP1118" s="20">
        <f t="shared" ca="1" si="487"/>
        <v>-6.5553230255190387E-2</v>
      </c>
      <c r="AQ1118" s="31">
        <f t="shared" ca="1" si="488"/>
        <v>3.8303949712535625E-2</v>
      </c>
      <c r="AR1118" s="89">
        <f t="shared" ca="1" si="489"/>
        <v>3.7993542712164111E-2</v>
      </c>
      <c r="AT1118" s="64">
        <f t="shared" si="501"/>
        <v>-0.15352697095435686</v>
      </c>
      <c r="AU1118" s="65">
        <f t="shared" ca="1" si="502"/>
        <v>-6.5974009080883942E-4</v>
      </c>
      <c r="AV1118" s="66">
        <f t="shared" ca="1" si="503"/>
        <v>-2.2161760850364495E-4</v>
      </c>
    </row>
    <row r="1119" spans="2:48" x14ac:dyDescent="0.2">
      <c r="B1119" s="3">
        <v>39511</v>
      </c>
      <c r="C1119" s="4">
        <v>1326.75</v>
      </c>
      <c r="D1119" s="4">
        <v>785.21997099999999</v>
      </c>
      <c r="E1119" s="4">
        <v>680.97997999999995</v>
      </c>
      <c r="F1119" s="4">
        <v>70.720000999999996</v>
      </c>
      <c r="G1119" s="4">
        <v>102.089996</v>
      </c>
      <c r="I1119" s="74">
        <v>39511</v>
      </c>
      <c r="J1119" s="75">
        <f t="shared" si="476"/>
        <v>-3.4476287929600122E-3</v>
      </c>
      <c r="K1119" s="75">
        <f t="shared" si="477"/>
        <v>-5.8241573513344103E-3</v>
      </c>
      <c r="L1119" s="75">
        <f t="shared" si="478"/>
        <v>-4.7353060964659159E-3</v>
      </c>
      <c r="M1119" s="75">
        <f t="shared" si="479"/>
        <v>-1.5178903082548434E-2</v>
      </c>
      <c r="N1119" s="76">
        <f t="shared" si="480"/>
        <v>-4.2914562010285826E-3</v>
      </c>
      <c r="P1119" s="77">
        <v>43990</v>
      </c>
      <c r="Q1119" s="78">
        <v>1.2041579439382648E-2</v>
      </c>
      <c r="R1119" s="78">
        <v>1.8344942343469312E-2</v>
      </c>
      <c r="S1119" s="78">
        <v>1.9732601616572656E-2</v>
      </c>
      <c r="T1119" s="78">
        <v>1.3005358821685997E-2</v>
      </c>
      <c r="U1119" s="79">
        <v>1.1120359091183166E-3</v>
      </c>
      <c r="W1119" s="44">
        <f t="shared" si="481"/>
        <v>43985</v>
      </c>
      <c r="X1119" s="20">
        <f t="shared" ca="1" si="482"/>
        <v>-2.4687239084980471E-3</v>
      </c>
      <c r="Y1119" s="20">
        <f t="shared" ca="1" si="490"/>
        <v>6.0945977363898743E-6</v>
      </c>
      <c r="Z1119" s="20">
        <f t="shared" ca="1" si="491"/>
        <v>4.3008602708640556E-6</v>
      </c>
      <c r="AA1119" s="20">
        <f t="shared" ca="1" si="492"/>
        <v>10.939630683719656</v>
      </c>
      <c r="AB1119" s="31">
        <f t="shared" ca="1" si="493"/>
        <v>-1.1904053127247847</v>
      </c>
      <c r="AC1119" s="20">
        <f t="shared" ca="1" si="494"/>
        <v>108</v>
      </c>
      <c r="AD1119" s="20">
        <f t="shared" ca="1" si="495"/>
        <v>8.5453100158982512E-2</v>
      </c>
      <c r="AE1119" s="20">
        <f t="shared" ca="1" si="496"/>
        <v>-1.3692978163289318</v>
      </c>
      <c r="AF1119" s="20">
        <f t="shared" ca="1" si="497"/>
        <v>-1.1904053127247847</v>
      </c>
      <c r="AG1119" s="20">
        <f t="shared" ca="1" si="485"/>
        <v>1.5275800447730274</v>
      </c>
      <c r="AH1119" s="45">
        <f t="shared" ca="1" si="498"/>
        <v>1.4170648085633928</v>
      </c>
      <c r="AJ1119" s="47">
        <f t="shared" si="486"/>
        <v>147</v>
      </c>
      <c r="AK1119" s="46">
        <v>1111</v>
      </c>
      <c r="AL1119" s="46">
        <f t="shared" si="483"/>
        <v>5.7205725292270269E-2</v>
      </c>
      <c r="AM1119" s="46">
        <f t="shared" si="484"/>
        <v>-5.559347488384165E-2</v>
      </c>
      <c r="AN1119" s="46">
        <f t="shared" ca="1" si="499"/>
        <v>-0.21622963232282236</v>
      </c>
      <c r="AO1119" s="94">
        <f t="shared" ca="1" si="500"/>
        <v>1.383656001790126E-3</v>
      </c>
      <c r="AP1119" s="46">
        <f t="shared" ca="1" si="487"/>
        <v>-0.1778919414617369</v>
      </c>
      <c r="AQ1119" s="47">
        <f t="shared" ca="1" si="488"/>
        <v>-2.6951922991168199E-2</v>
      </c>
      <c r="AR1119" s="90">
        <f t="shared" ca="1" si="489"/>
        <v>-2.7494787301786457E-2</v>
      </c>
      <c r="AT1119" s="67">
        <f t="shared" si="501"/>
        <v>-0.15217391304347827</v>
      </c>
      <c r="AU1119" s="56">
        <f t="shared" ca="1" si="502"/>
        <v>-4.8156260838952648E-3</v>
      </c>
      <c r="AV1119" s="57">
        <f t="shared" ca="1" si="503"/>
        <v>-1.1503789785637706E-4</v>
      </c>
    </row>
    <row r="1120" spans="2:48" x14ac:dyDescent="0.2">
      <c r="B1120" s="3">
        <v>39512</v>
      </c>
      <c r="C1120" s="4">
        <v>1333.6999510000001</v>
      </c>
      <c r="D1120" s="4">
        <v>789.97997999999995</v>
      </c>
      <c r="E1120" s="4">
        <v>683.73999000000003</v>
      </c>
      <c r="F1120" s="4">
        <v>71.569999999999993</v>
      </c>
      <c r="G1120" s="4">
        <v>101.44000200000001</v>
      </c>
      <c r="I1120" s="77">
        <v>39512</v>
      </c>
      <c r="J1120" s="78">
        <f t="shared" si="476"/>
        <v>5.2383274919917512E-3</v>
      </c>
      <c r="K1120" s="78">
        <f t="shared" si="477"/>
        <v>6.0620070499963997E-3</v>
      </c>
      <c r="L1120" s="78">
        <f t="shared" si="478"/>
        <v>4.0529972701988676E-3</v>
      </c>
      <c r="M1120" s="78">
        <f t="shared" si="479"/>
        <v>1.2019216459004249E-2</v>
      </c>
      <c r="N1120" s="79">
        <f t="shared" si="480"/>
        <v>-6.366872616979948E-3</v>
      </c>
      <c r="P1120" s="74">
        <v>43991</v>
      </c>
      <c r="Q1120" s="75">
        <v>-7.7991708409292509E-3</v>
      </c>
      <c r="R1120" s="75">
        <v>-2.0984357709800051E-2</v>
      </c>
      <c r="S1120" s="75">
        <v>-1.9415810961593113E-2</v>
      </c>
      <c r="T1120" s="75">
        <v>-1.2993054509108922E-2</v>
      </c>
      <c r="U1120" s="76">
        <v>1.2817311909914923E-3</v>
      </c>
      <c r="W1120" s="42">
        <f t="shared" si="481"/>
        <v>43986</v>
      </c>
      <c r="X1120" s="19">
        <f t="shared" ca="1" si="482"/>
        <v>-2.9868407578086155E-3</v>
      </c>
      <c r="Y1120" s="46">
        <f t="shared" ca="1" si="490"/>
        <v>8.9212177125067443E-6</v>
      </c>
      <c r="Z1120" s="19">
        <f t="shared" ca="1" si="491"/>
        <v>5.0928205284816709E-6</v>
      </c>
      <c r="AA1120" s="46">
        <f t="shared" ca="1" si="492"/>
        <v>10.435954402962977</v>
      </c>
      <c r="AB1120" s="47">
        <f t="shared" ca="1" si="493"/>
        <v>-1.3235272368110091</v>
      </c>
      <c r="AC1120" s="46">
        <f t="shared" ca="1" si="494"/>
        <v>88</v>
      </c>
      <c r="AD1120" s="46">
        <f t="shared" ca="1" si="495"/>
        <v>6.9554848966613667E-2</v>
      </c>
      <c r="AE1120" s="46">
        <f t="shared" ca="1" si="496"/>
        <v>-1.4791145656495841</v>
      </c>
      <c r="AF1120" s="46">
        <f t="shared" ca="1" si="497"/>
        <v>-1.3235272368110091</v>
      </c>
      <c r="AG1120" s="46">
        <f t="shared" ca="1" si="485"/>
        <v>1.8743663987284673</v>
      </c>
      <c r="AH1120" s="48">
        <f t="shared" ca="1" si="498"/>
        <v>1.751724346580585</v>
      </c>
      <c r="AJ1120" s="31">
        <f t="shared" si="486"/>
        <v>146</v>
      </c>
      <c r="AK1120" s="20">
        <v>1112</v>
      </c>
      <c r="AL1120" s="20">
        <f t="shared" si="483"/>
        <v>5.7205725292270269E-2</v>
      </c>
      <c r="AM1120" s="20">
        <f t="shared" si="484"/>
        <v>-5.559347488384165E-2</v>
      </c>
      <c r="AN1120" s="20">
        <f t="shared" ca="1" si="499"/>
        <v>0.11006252375352668</v>
      </c>
      <c r="AO1120" s="20">
        <f t="shared" ca="1" si="500"/>
        <v>-6.5632029559095459E-2</v>
      </c>
      <c r="AP1120" s="20">
        <f t="shared" ca="1" si="487"/>
        <v>0.12128632331464245</v>
      </c>
      <c r="AQ1120" s="31">
        <f t="shared" ca="1" si="488"/>
        <v>-5.8380613208484033E-2</v>
      </c>
      <c r="AR1120" s="89">
        <f t="shared" ca="1" si="489"/>
        <v>-5.364791346945777E-2</v>
      </c>
      <c r="AT1120" s="64">
        <f t="shared" si="501"/>
        <v>-0.15082644628099173</v>
      </c>
      <c r="AU1120" s="65">
        <f t="shared" ca="1" si="502"/>
        <v>-2.2187131658934515E-3</v>
      </c>
      <c r="AV1120" s="66">
        <f t="shared" ca="1" si="503"/>
        <v>-4.3409338684448194E-4</v>
      </c>
    </row>
    <row r="1121" spans="2:48" x14ac:dyDescent="0.2">
      <c r="B1121" s="3">
        <v>39513</v>
      </c>
      <c r="C1121" s="4">
        <v>1304.339966</v>
      </c>
      <c r="D1121" s="4">
        <v>768.27002000000005</v>
      </c>
      <c r="E1121" s="4">
        <v>662.78002900000001</v>
      </c>
      <c r="F1121" s="4">
        <v>70.550003000000004</v>
      </c>
      <c r="G1121" s="4">
        <v>101.290001</v>
      </c>
      <c r="I1121" s="74">
        <v>39513</v>
      </c>
      <c r="J1121" s="75">
        <f t="shared" si="476"/>
        <v>-2.2013935726687337E-2</v>
      </c>
      <c r="K1121" s="75">
        <f t="shared" si="477"/>
        <v>-2.7481658459243375E-2</v>
      </c>
      <c r="L1121" s="75">
        <f t="shared" si="478"/>
        <v>-3.0654870720666815E-2</v>
      </c>
      <c r="M1121" s="75">
        <f t="shared" si="479"/>
        <v>-1.4251739555679608E-2</v>
      </c>
      <c r="N1121" s="76">
        <f t="shared" si="480"/>
        <v>-1.478716453495369E-3</v>
      </c>
      <c r="P1121" s="77">
        <v>43992</v>
      </c>
      <c r="Q1121" s="78">
        <v>-5.3130910523544583E-3</v>
      </c>
      <c r="R1121" s="78">
        <v>-2.5144740457613848E-2</v>
      </c>
      <c r="S1121" s="78">
        <v>-2.6316335032347687E-2</v>
      </c>
      <c r="T1121" s="78">
        <v>-2.1940604577016087E-3</v>
      </c>
      <c r="U1121" s="79">
        <v>4.0962962962962438E-3</v>
      </c>
      <c r="W1121" s="44">
        <f t="shared" si="481"/>
        <v>43987</v>
      </c>
      <c r="X1121" s="20">
        <f t="shared" ca="1" si="482"/>
        <v>5.9916116409899055E-4</v>
      </c>
      <c r="Y1121" s="20">
        <f t="shared" ca="1" si="490"/>
        <v>3.5899410056445747E-7</v>
      </c>
      <c r="Z1121" s="20">
        <f t="shared" ca="1" si="491"/>
        <v>6.4163109280785239E-6</v>
      </c>
      <c r="AA1121" s="20">
        <f t="shared" ca="1" si="492"/>
        <v>11.900716992791216</v>
      </c>
      <c r="AB1121" s="31">
        <f t="shared" ca="1" si="493"/>
        <v>0.23653801898254248</v>
      </c>
      <c r="AC1121" s="20">
        <f t="shared" ca="1" si="494"/>
        <v>731</v>
      </c>
      <c r="AD1121" s="20">
        <f t="shared" ca="1" si="495"/>
        <v>0.58068362480127189</v>
      </c>
      <c r="AE1121" s="20">
        <f t="shared" ca="1" si="496"/>
        <v>0.20364266429528727</v>
      </c>
      <c r="AF1121" s="20">
        <f t="shared" ca="1" si="497"/>
        <v>0.23653801898254248</v>
      </c>
      <c r="AG1121" s="20">
        <f t="shared" ca="1" si="485"/>
        <v>3.6477271795017675E-2</v>
      </c>
      <c r="AH1121" s="45">
        <f t="shared" ca="1" si="498"/>
        <v>5.5950234424185633E-2</v>
      </c>
      <c r="AJ1121" s="47">
        <f t="shared" si="486"/>
        <v>145</v>
      </c>
      <c r="AK1121" s="46">
        <v>1113</v>
      </c>
      <c r="AL1121" s="46">
        <f t="shared" si="483"/>
        <v>5.7205725292270269E-2</v>
      </c>
      <c r="AM1121" s="46">
        <f t="shared" si="484"/>
        <v>-5.559347488384165E-2</v>
      </c>
      <c r="AN1121" s="46">
        <f t="shared" ca="1" si="499"/>
        <v>-8.4468720503012532E-2</v>
      </c>
      <c r="AO1121" s="94">
        <f t="shared" ca="1" si="500"/>
        <v>-9.674998239665987E-2</v>
      </c>
      <c r="AP1121" s="46">
        <f t="shared" ca="1" si="487"/>
        <v>-3.9572374345512175E-2</v>
      </c>
      <c r="AQ1121" s="47">
        <f t="shared" ca="1" si="488"/>
        <v>-7.322719580222177E-2</v>
      </c>
      <c r="AR1121" s="90">
        <f t="shared" ca="1" si="489"/>
        <v>-7.1577564553871945E-2</v>
      </c>
      <c r="AT1121" s="67">
        <f t="shared" si="501"/>
        <v>-0.14948453608247422</v>
      </c>
      <c r="AU1121" s="56">
        <f t="shared" ca="1" si="502"/>
        <v>-2.3408871922112965E-4</v>
      </c>
      <c r="AV1121" s="57">
        <f t="shared" ca="1" si="503"/>
        <v>-7.6586126121880131E-4</v>
      </c>
    </row>
    <row r="1122" spans="2:48" x14ac:dyDescent="0.2">
      <c r="B1122" s="3">
        <v>39514</v>
      </c>
      <c r="C1122" s="4">
        <v>1293.369995</v>
      </c>
      <c r="D1122" s="4">
        <v>760.80999799999995</v>
      </c>
      <c r="E1122" s="4">
        <v>660.10998500000005</v>
      </c>
      <c r="F1122" s="4">
        <v>69.720000999999996</v>
      </c>
      <c r="G1122" s="4">
        <v>101.599998</v>
      </c>
      <c r="I1122" s="77">
        <v>39514</v>
      </c>
      <c r="J1122" s="78">
        <f t="shared" si="476"/>
        <v>-8.4103617814007756E-3</v>
      </c>
      <c r="K1122" s="78">
        <f t="shared" si="477"/>
        <v>-9.7101563327957191E-3</v>
      </c>
      <c r="L1122" s="78">
        <f t="shared" si="478"/>
        <v>-4.0285522845770021E-3</v>
      </c>
      <c r="M1122" s="78">
        <f t="shared" si="479"/>
        <v>-1.1764733730769755E-2</v>
      </c>
      <c r="N1122" s="79">
        <f t="shared" si="480"/>
        <v>3.0604896528729979E-3</v>
      </c>
      <c r="P1122" s="74">
        <v>43993</v>
      </c>
      <c r="Q1122" s="75">
        <v>-5.8944059291132826E-2</v>
      </c>
      <c r="R1122" s="75">
        <v>-7.1517001060137517E-2</v>
      </c>
      <c r="S1122" s="75">
        <v>-7.5760392849613306E-2</v>
      </c>
      <c r="T1122" s="75">
        <v>-5.3557407053790022E-2</v>
      </c>
      <c r="U1122" s="76">
        <v>-1.6998554581045605E-3</v>
      </c>
      <c r="W1122" s="42">
        <f t="shared" si="481"/>
        <v>43990</v>
      </c>
      <c r="X1122" s="19">
        <f t="shared" ca="1" si="482"/>
        <v>1.1120359091183166E-3</v>
      </c>
      <c r="Y1122" s="46">
        <f t="shared" ca="1" si="490"/>
        <v>1.2366238631686009E-6</v>
      </c>
      <c r="Z1122" s="19">
        <f t="shared" ca="1" si="491"/>
        <v>5.1572769162992316E-6</v>
      </c>
      <c r="AA1122" s="46">
        <f t="shared" ca="1" si="492"/>
        <v>11.935319519548836</v>
      </c>
      <c r="AB1122" s="47">
        <f t="shared" ca="1" si="493"/>
        <v>0.48967573721750851</v>
      </c>
      <c r="AC1122" s="46">
        <f t="shared" ca="1" si="494"/>
        <v>876</v>
      </c>
      <c r="AD1122" s="46">
        <f t="shared" ca="1" si="495"/>
        <v>0.69594594594594594</v>
      </c>
      <c r="AE1122" s="46">
        <f t="shared" ca="1" si="496"/>
        <v>0.51277587381505318</v>
      </c>
      <c r="AF1122" s="46">
        <f t="shared" ca="1" si="497"/>
        <v>0.48967573721750851</v>
      </c>
      <c r="AG1122" s="46">
        <f t="shared" ca="1" si="485"/>
        <v>0.19724964333190975</v>
      </c>
      <c r="AH1122" s="48">
        <f t="shared" ca="1" si="498"/>
        <v>0.23978232761951043</v>
      </c>
      <c r="AJ1122" s="31">
        <f t="shared" si="486"/>
        <v>144</v>
      </c>
      <c r="AK1122" s="20">
        <v>1114</v>
      </c>
      <c r="AL1122" s="20">
        <f t="shared" si="483"/>
        <v>5.7205725292270269E-2</v>
      </c>
      <c r="AM1122" s="20">
        <f t="shared" si="484"/>
        <v>-5.559347488384165E-2</v>
      </c>
      <c r="AN1122" s="20">
        <f t="shared" ca="1" si="499"/>
        <v>3.9546959725161125E-2</v>
      </c>
      <c r="AO1122" s="20">
        <f t="shared" ca="1" si="500"/>
        <v>0.23672980672429911</v>
      </c>
      <c r="AP1122" s="20">
        <f t="shared" ca="1" si="487"/>
        <v>0.13246008120530436</v>
      </c>
      <c r="AQ1122" s="31">
        <f t="shared" ca="1" si="488"/>
        <v>0.22033317376118378</v>
      </c>
      <c r="AR1122" s="89">
        <f t="shared" ca="1" si="489"/>
        <v>0.23621545023554402</v>
      </c>
      <c r="AT1122" s="64">
        <f t="shared" si="501"/>
        <v>-0.14814814814814814</v>
      </c>
      <c r="AU1122" s="65">
        <f t="shared" ca="1" si="502"/>
        <v>-2.5993589796912335E-3</v>
      </c>
      <c r="AV1122" s="66">
        <f t="shared" ca="1" si="503"/>
        <v>-8.2663316933304851E-3</v>
      </c>
    </row>
    <row r="1123" spans="2:48" x14ac:dyDescent="0.2">
      <c r="B1123" s="3">
        <v>39517</v>
      </c>
      <c r="C1123" s="4">
        <v>1273.369995</v>
      </c>
      <c r="D1123" s="4">
        <v>744.89001499999995</v>
      </c>
      <c r="E1123" s="4">
        <v>643.96997099999999</v>
      </c>
      <c r="F1123" s="4">
        <v>69.370002999999997</v>
      </c>
      <c r="G1123" s="4">
        <v>102.139999</v>
      </c>
      <c r="I1123" s="74">
        <v>39517</v>
      </c>
      <c r="J1123" s="75">
        <f t="shared" si="476"/>
        <v>-1.5463479187948843E-2</v>
      </c>
      <c r="K1123" s="75">
        <f t="shared" si="477"/>
        <v>-2.0925044415622943E-2</v>
      </c>
      <c r="L1123" s="75">
        <f t="shared" si="478"/>
        <v>-2.4450492140336375E-2</v>
      </c>
      <c r="M1123" s="75">
        <f t="shared" si="479"/>
        <v>-5.0200515631088323E-3</v>
      </c>
      <c r="N1123" s="76">
        <f t="shared" si="480"/>
        <v>5.3149705770663865E-3</v>
      </c>
      <c r="P1123" s="77">
        <v>43994</v>
      </c>
      <c r="Q1123" s="78">
        <v>1.306084398255798E-2</v>
      </c>
      <c r="R1123" s="78">
        <v>2.0462501363959877E-2</v>
      </c>
      <c r="S1123" s="78">
        <v>2.319688816910951E-2</v>
      </c>
      <c r="T1123" s="78">
        <v>1.7258563466928702E-2</v>
      </c>
      <c r="U1123" s="79">
        <v>1.0216499320759996E-3</v>
      </c>
      <c r="W1123" s="44">
        <f t="shared" si="481"/>
        <v>43991</v>
      </c>
      <c r="X1123" s="20">
        <f t="shared" ca="1" si="482"/>
        <v>1.2817311909914923E-3</v>
      </c>
      <c r="Y1123" s="20">
        <f t="shared" ca="1" si="490"/>
        <v>1.6428348459604693E-6</v>
      </c>
      <c r="Z1123" s="20">
        <f t="shared" ca="1" si="491"/>
        <v>4.4564210468329279E-6</v>
      </c>
      <c r="AA1123" s="20">
        <f t="shared" ca="1" si="492"/>
        <v>11.952520128874315</v>
      </c>
      <c r="AB1123" s="31">
        <f t="shared" ca="1" si="493"/>
        <v>0.60716096800197827</v>
      </c>
      <c r="AC1123" s="20">
        <f t="shared" ca="1" si="494"/>
        <v>944</v>
      </c>
      <c r="AD1123" s="20">
        <f t="shared" ca="1" si="495"/>
        <v>0.75</v>
      </c>
      <c r="AE1123" s="20">
        <f t="shared" ca="1" si="496"/>
        <v>0.67448975019608193</v>
      </c>
      <c r="AF1123" s="20">
        <f t="shared" ca="1" si="497"/>
        <v>0.60716096800197827</v>
      </c>
      <c r="AG1123" s="20">
        <f t="shared" ca="1" si="485"/>
        <v>0.31540937413868569</v>
      </c>
      <c r="AH1123" s="45">
        <f t="shared" ca="1" si="498"/>
        <v>0.3686444410650993</v>
      </c>
      <c r="AJ1123" s="47">
        <f t="shared" si="486"/>
        <v>143</v>
      </c>
      <c r="AK1123" s="46">
        <v>1115</v>
      </c>
      <c r="AL1123" s="46">
        <f t="shared" si="483"/>
        <v>5.7205725292270269E-2</v>
      </c>
      <c r="AM1123" s="46">
        <f t="shared" si="484"/>
        <v>-5.559347488384165E-2</v>
      </c>
      <c r="AN1123" s="46">
        <f t="shared" ca="1" si="499"/>
        <v>0.15521399920586296</v>
      </c>
      <c r="AO1123" s="94">
        <f t="shared" ca="1" si="500"/>
        <v>2.7952442682960174E-4</v>
      </c>
      <c r="AP1123" s="46">
        <f t="shared" ca="1" si="487"/>
        <v>0.11851723239033035</v>
      </c>
      <c r="AQ1123" s="47">
        <f t="shared" ca="1" si="488"/>
        <v>7.7531863615002824E-3</v>
      </c>
      <c r="AR1123" s="90">
        <f t="shared" ca="1" si="489"/>
        <v>1.0301324304370732E-2</v>
      </c>
      <c r="AT1123" s="67">
        <f t="shared" si="501"/>
        <v>-0.14681724845995894</v>
      </c>
      <c r="AU1123" s="56">
        <f t="shared" ca="1" si="502"/>
        <v>-2.0622441636604628E-3</v>
      </c>
      <c r="AV1123" s="57">
        <f t="shared" ca="1" si="503"/>
        <v>-1.5579847419513492E-5</v>
      </c>
    </row>
    <row r="1124" spans="2:48" x14ac:dyDescent="0.2">
      <c r="B1124" s="3">
        <v>39518</v>
      </c>
      <c r="C1124" s="4">
        <v>1320.650024</v>
      </c>
      <c r="D1124" s="4">
        <v>769.419983</v>
      </c>
      <c r="E1124" s="4">
        <v>673.80999799999995</v>
      </c>
      <c r="F1124" s="4">
        <v>71.559997999999993</v>
      </c>
      <c r="G1124" s="4">
        <v>101.519997</v>
      </c>
      <c r="I1124" s="77">
        <v>39518</v>
      </c>
      <c r="J1124" s="78">
        <f t="shared" si="476"/>
        <v>3.7129843789039503E-2</v>
      </c>
      <c r="K1124" s="78">
        <f t="shared" si="477"/>
        <v>3.2930993174878381E-2</v>
      </c>
      <c r="L1124" s="78">
        <f t="shared" si="478"/>
        <v>4.6337606322950677E-2</v>
      </c>
      <c r="M1124" s="78">
        <f t="shared" si="479"/>
        <v>3.1569769429013808E-2</v>
      </c>
      <c r="N1124" s="79">
        <f t="shared" si="480"/>
        <v>-6.0701195033299295E-3</v>
      </c>
      <c r="P1124" s="74">
        <v>43997</v>
      </c>
      <c r="Q1124" s="75">
        <v>8.3122169425606778E-3</v>
      </c>
      <c r="R1124" s="75">
        <v>1.5108707539762799E-2</v>
      </c>
      <c r="S1124" s="75">
        <v>2.3009576961174744E-2</v>
      </c>
      <c r="T1124" s="75">
        <v>-9.9510605212244693E-3</v>
      </c>
      <c r="U1124" s="76">
        <v>3.3168820663908743E-3</v>
      </c>
      <c r="W1124" s="42">
        <f t="shared" si="481"/>
        <v>43992</v>
      </c>
      <c r="X1124" s="19">
        <f t="shared" ca="1" si="482"/>
        <v>4.0962962962962438E-3</v>
      </c>
      <c r="Y1124" s="46">
        <f t="shared" ca="1" si="490"/>
        <v>1.6779643347050326E-5</v>
      </c>
      <c r="Z1124" s="19">
        <f t="shared" ca="1" si="491"/>
        <v>4.0447733158245515E-6</v>
      </c>
      <c r="AA1124" s="46">
        <f t="shared" ca="1" si="492"/>
        <v>8.2696094647368312</v>
      </c>
      <c r="AB1124" s="47">
        <f t="shared" ca="1" si="493"/>
        <v>2.0367806914036115</v>
      </c>
      <c r="AC1124" s="46">
        <f t="shared" ca="1" si="494"/>
        <v>1239</v>
      </c>
      <c r="AD1124" s="46">
        <f t="shared" ca="1" si="495"/>
        <v>0.98449920508744038</v>
      </c>
      <c r="AE1124" s="46">
        <f t="shared" ca="1" si="496"/>
        <v>2.1570522975461022</v>
      </c>
      <c r="AF1124" s="46">
        <f t="shared" ca="1" si="497"/>
        <v>2.0367806914036115</v>
      </c>
      <c r="AG1124" s="46">
        <f t="shared" ca="1" si="485"/>
        <v>3.9650085117149083</v>
      </c>
      <c r="AH1124" s="48">
        <f t="shared" ca="1" si="498"/>
        <v>4.148475584874574</v>
      </c>
      <c r="AJ1124" s="31">
        <f t="shared" si="486"/>
        <v>142</v>
      </c>
      <c r="AK1124" s="20">
        <v>1116</v>
      </c>
      <c r="AL1124" s="20">
        <f t="shared" si="483"/>
        <v>5.7205725292270269E-2</v>
      </c>
      <c r="AM1124" s="20">
        <f t="shared" si="484"/>
        <v>-5.559347488384165E-2</v>
      </c>
      <c r="AN1124" s="20">
        <f t="shared" ca="1" si="499"/>
        <v>4.2979256442707857E-2</v>
      </c>
      <c r="AO1124" s="20">
        <f t="shared" ca="1" si="500"/>
        <v>0.10934293816491458</v>
      </c>
      <c r="AP1124" s="20">
        <f t="shared" ca="1" si="487"/>
        <v>6.9871711759809066E-2</v>
      </c>
      <c r="AQ1124" s="31">
        <f t="shared" ca="1" si="488"/>
        <v>2.2055995229789915E-2</v>
      </c>
      <c r="AR1124" s="89">
        <f t="shared" ca="1" si="489"/>
        <v>1.8564163602898705E-2</v>
      </c>
      <c r="AT1124" s="64">
        <f t="shared" si="501"/>
        <v>-0.14549180327868852</v>
      </c>
      <c r="AU1124" s="65">
        <f t="shared" ca="1" si="502"/>
        <v>-7.1029914631445628E-4</v>
      </c>
      <c r="AV1124" s="66">
        <f t="shared" ca="1" si="503"/>
        <v>-5.014057395397217E-5</v>
      </c>
    </row>
    <row r="1125" spans="2:48" x14ac:dyDescent="0.2">
      <c r="B1125" s="3">
        <v>39519</v>
      </c>
      <c r="C1125" s="4">
        <v>1308.7700199999999</v>
      </c>
      <c r="D1125" s="4">
        <v>765.70001200000002</v>
      </c>
      <c r="E1125" s="4">
        <v>667.30999799999995</v>
      </c>
      <c r="F1125" s="4">
        <v>71.559997999999993</v>
      </c>
      <c r="G1125" s="4">
        <v>102.55999799999999</v>
      </c>
      <c r="I1125" s="74">
        <v>39519</v>
      </c>
      <c r="J1125" s="75">
        <f t="shared" si="476"/>
        <v>-8.995573228415054E-3</v>
      </c>
      <c r="K1125" s="75">
        <f t="shared" si="477"/>
        <v>-4.8347730526775087E-3</v>
      </c>
      <c r="L1125" s="75">
        <f t="shared" si="478"/>
        <v>-9.6466363207629354E-3</v>
      </c>
      <c r="M1125" s="75">
        <f t="shared" si="479"/>
        <v>0</v>
      </c>
      <c r="N1125" s="76">
        <f t="shared" si="480"/>
        <v>1.0244296993034677E-2</v>
      </c>
      <c r="P1125" s="77">
        <v>43998</v>
      </c>
      <c r="Q1125" s="78">
        <v>1.8962398081031073E-2</v>
      </c>
      <c r="R1125" s="78">
        <v>2.0677268961656923E-2</v>
      </c>
      <c r="S1125" s="78">
        <v>2.2999292302103604E-2</v>
      </c>
      <c r="T1125" s="78">
        <v>1.2357884533825745E-2</v>
      </c>
      <c r="U1125" s="79">
        <v>-1.9496736293152731E-3</v>
      </c>
      <c r="W1125" s="44">
        <f t="shared" si="481"/>
        <v>43993</v>
      </c>
      <c r="X1125" s="20">
        <f t="shared" ca="1" si="482"/>
        <v>-1.6998554581045605E-3</v>
      </c>
      <c r="Y1125" s="20">
        <f t="shared" ca="1" si="490"/>
        <v>2.8895085784478653E-6</v>
      </c>
      <c r="Z1125" s="20">
        <f t="shared" ca="1" si="491"/>
        <v>7.6949730513921091E-6</v>
      </c>
      <c r="AA1125" s="20">
        <f t="shared" ca="1" si="492"/>
        <v>11.399437289158573</v>
      </c>
      <c r="AB1125" s="31">
        <f t="shared" ca="1" si="493"/>
        <v>-0.6127854466404079</v>
      </c>
      <c r="AC1125" s="20">
        <f t="shared" ca="1" si="494"/>
        <v>272</v>
      </c>
      <c r="AD1125" s="20">
        <f t="shared" ca="1" si="495"/>
        <v>0.21581875993640701</v>
      </c>
      <c r="AE1125" s="20">
        <f t="shared" ca="1" si="496"/>
        <v>-0.78639259582117871</v>
      </c>
      <c r="AF1125" s="20">
        <f t="shared" ca="1" si="497"/>
        <v>-0.6127854466404079</v>
      </c>
      <c r="AG1125" s="20">
        <f t="shared" ca="1" si="485"/>
        <v>0.43340263589100653</v>
      </c>
      <c r="AH1125" s="45">
        <f t="shared" ca="1" si="498"/>
        <v>0.37550600361428427</v>
      </c>
      <c r="AJ1125" s="47">
        <f t="shared" si="486"/>
        <v>141</v>
      </c>
      <c r="AK1125" s="46">
        <v>1117</v>
      </c>
      <c r="AL1125" s="46">
        <f t="shared" si="483"/>
        <v>5.7205725292270269E-2</v>
      </c>
      <c r="AM1125" s="46">
        <f t="shared" si="484"/>
        <v>-5.559347488384165E-2</v>
      </c>
      <c r="AN1125" s="46">
        <f t="shared" ca="1" si="499"/>
        <v>-0.17817274408687067</v>
      </c>
      <c r="AO1125" s="94">
        <f t="shared" ca="1" si="500"/>
        <v>0.292286571754661</v>
      </c>
      <c r="AP1125" s="46">
        <f t="shared" ca="1" si="487"/>
        <v>-0.1139915946695413</v>
      </c>
      <c r="AQ1125" s="47">
        <f t="shared" ca="1" si="488"/>
        <v>0.16031308789450383</v>
      </c>
      <c r="AR1125" s="90">
        <f t="shared" ca="1" si="489"/>
        <v>0.16783849943580401</v>
      </c>
      <c r="AT1125" s="67">
        <f t="shared" si="501"/>
        <v>-0.14417177914110429</v>
      </c>
      <c r="AU1125" s="56">
        <f t="shared" ca="1" si="502"/>
        <v>-1.8733801588936652E-3</v>
      </c>
      <c r="AV1125" s="57">
        <f t="shared" ca="1" si="503"/>
        <v>-4.0612846900752514E-3</v>
      </c>
    </row>
    <row r="1126" spans="2:48" x14ac:dyDescent="0.2">
      <c r="B1126" s="3">
        <v>39520</v>
      </c>
      <c r="C1126" s="4">
        <v>1315.4799800000001</v>
      </c>
      <c r="D1126" s="4">
        <v>775.51000999999997</v>
      </c>
      <c r="E1126" s="4">
        <v>679.71002199999998</v>
      </c>
      <c r="F1126" s="4">
        <v>71.680000000000007</v>
      </c>
      <c r="G1126" s="4">
        <v>102.120003</v>
      </c>
      <c r="I1126" s="77">
        <v>39520</v>
      </c>
      <c r="J1126" s="78">
        <f t="shared" si="476"/>
        <v>5.1269206181848038E-3</v>
      </c>
      <c r="K1126" s="78">
        <f t="shared" si="477"/>
        <v>1.2811803377639167E-2</v>
      </c>
      <c r="L1126" s="78">
        <f t="shared" si="478"/>
        <v>1.8582104325072665E-2</v>
      </c>
      <c r="M1126" s="78">
        <f t="shared" si="479"/>
        <v>1.6769424728046208E-3</v>
      </c>
      <c r="N1126" s="79">
        <f t="shared" si="480"/>
        <v>-4.2901229385749031E-3</v>
      </c>
      <c r="P1126" s="74">
        <v>43999</v>
      </c>
      <c r="Q1126" s="75">
        <v>-3.6002995564440548E-3</v>
      </c>
      <c r="R1126" s="75">
        <v>-1.374870947833432E-2</v>
      </c>
      <c r="S1126" s="75">
        <v>-1.7717199966141017E-2</v>
      </c>
      <c r="T1126" s="75">
        <v>3.7434733682205853E-3</v>
      </c>
      <c r="U1126" s="76">
        <v>-8.4932055120297213E-4</v>
      </c>
      <c r="W1126" s="42">
        <f t="shared" si="481"/>
        <v>43994</v>
      </c>
      <c r="X1126" s="19">
        <f t="shared" ca="1" si="482"/>
        <v>1.0216499320759996E-3</v>
      </c>
      <c r="Y1126" s="46">
        <f t="shared" ca="1" si="490"/>
        <v>1.0437685837108946E-6</v>
      </c>
      <c r="Z1126" s="19">
        <f t="shared" ca="1" si="491"/>
        <v>6.7629700071848307E-6</v>
      </c>
      <c r="AA1126" s="46">
        <f t="shared" ca="1" si="492"/>
        <v>11.749712585050133</v>
      </c>
      <c r="AB1126" s="47">
        <f t="shared" ca="1" si="493"/>
        <v>0.39285599037055174</v>
      </c>
      <c r="AC1126" s="46">
        <f t="shared" ca="1" si="494"/>
        <v>827</v>
      </c>
      <c r="AD1126" s="46">
        <f t="shared" ca="1" si="495"/>
        <v>0.65699523052464226</v>
      </c>
      <c r="AE1126" s="46">
        <f t="shared" ca="1" si="496"/>
        <v>0.40427631695009048</v>
      </c>
      <c r="AF1126" s="46">
        <f t="shared" ca="1" si="497"/>
        <v>0.39285599037055174</v>
      </c>
      <c r="AG1126" s="46">
        <f t="shared" ca="1" si="485"/>
        <v>0.12062299373347107</v>
      </c>
      <c r="AH1126" s="48">
        <f t="shared" ca="1" si="498"/>
        <v>0.15433582917002703</v>
      </c>
      <c r="AJ1126" s="31">
        <f t="shared" si="486"/>
        <v>140</v>
      </c>
      <c r="AK1126" s="20">
        <v>1118</v>
      </c>
      <c r="AL1126" s="20">
        <f t="shared" si="483"/>
        <v>5.7205725292270269E-2</v>
      </c>
      <c r="AM1126" s="20">
        <f t="shared" si="484"/>
        <v>-5.559347488384165E-2</v>
      </c>
      <c r="AN1126" s="20">
        <f t="shared" ca="1" si="499"/>
        <v>6.2562087818156392E-2</v>
      </c>
      <c r="AO1126" s="20">
        <f t="shared" ca="1" si="500"/>
        <v>-3.9310176582500224E-2</v>
      </c>
      <c r="AP1126" s="20">
        <f t="shared" ca="1" si="487"/>
        <v>4.4166623726623333E-2</v>
      </c>
      <c r="AQ1126" s="31">
        <f t="shared" ca="1" si="488"/>
        <v>-5.3224523421929737E-3</v>
      </c>
      <c r="AR1126" s="89">
        <f t="shared" ca="1" si="489"/>
        <v>-1.0284594428946775E-2</v>
      </c>
      <c r="AT1126" s="64">
        <f t="shared" si="501"/>
        <v>-0.14285714285714285</v>
      </c>
      <c r="AU1126" s="65">
        <f t="shared" ca="1" si="502"/>
        <v>-2.786700930584467E-4</v>
      </c>
      <c r="AV1126" s="66">
        <f t="shared" ca="1" si="503"/>
        <v>-1.5110411795417577E-5</v>
      </c>
    </row>
    <row r="1127" spans="2:48" x14ac:dyDescent="0.2">
      <c r="B1127" s="3">
        <v>39521</v>
      </c>
      <c r="C1127" s="4">
        <v>1288.1400149999999</v>
      </c>
      <c r="D1127" s="4">
        <v>761.09002699999996</v>
      </c>
      <c r="E1127" s="4">
        <v>662.90002400000003</v>
      </c>
      <c r="F1127" s="4">
        <v>69.949996999999996</v>
      </c>
      <c r="G1127" s="4">
        <v>102.550003</v>
      </c>
      <c r="I1127" s="74">
        <v>39521</v>
      </c>
      <c r="J1127" s="75">
        <f t="shared" si="476"/>
        <v>-2.0783261939113753E-2</v>
      </c>
      <c r="K1127" s="75">
        <f t="shared" si="477"/>
        <v>-1.8594193258704685E-2</v>
      </c>
      <c r="L1127" s="75">
        <f t="shared" si="478"/>
        <v>-2.4731131594231445E-2</v>
      </c>
      <c r="M1127" s="75">
        <f t="shared" si="479"/>
        <v>-2.4135086495535859E-2</v>
      </c>
      <c r="N1127" s="76">
        <f t="shared" si="480"/>
        <v>4.2107323479025635E-3</v>
      </c>
      <c r="P1127" s="77">
        <v>44000</v>
      </c>
      <c r="Q1127" s="78">
        <v>5.9421999297961097E-4</v>
      </c>
      <c r="R1127" s="78">
        <v>-3.0916530054762767E-3</v>
      </c>
      <c r="S1127" s="78">
        <v>5.6075020065352239E-4</v>
      </c>
      <c r="T1127" s="78">
        <v>-5.3510298476091445E-3</v>
      </c>
      <c r="U1127" s="79">
        <v>1.0200867138735437E-3</v>
      </c>
      <c r="W1127" s="44">
        <f t="shared" si="481"/>
        <v>43997</v>
      </c>
      <c r="X1127" s="20">
        <f t="shared" ca="1" si="482"/>
        <v>3.3168820663908743E-3</v>
      </c>
      <c r="Y1127" s="20">
        <f t="shared" ca="1" si="490"/>
        <v>1.1001706642345396E-5</v>
      </c>
      <c r="Z1127" s="20">
        <f t="shared" ca="1" si="491"/>
        <v>5.5922644686481133E-6</v>
      </c>
      <c r="AA1127" s="20">
        <f t="shared" ca="1" si="492"/>
        <v>10.126818257351093</v>
      </c>
      <c r="AB1127" s="31">
        <f t="shared" ca="1" si="493"/>
        <v>1.4026075725920941</v>
      </c>
      <c r="AC1127" s="20">
        <f t="shared" ca="1" si="494"/>
        <v>1184</v>
      </c>
      <c r="AD1127" s="20">
        <f t="shared" ca="1" si="495"/>
        <v>0.94077901430842603</v>
      </c>
      <c r="AE1127" s="20">
        <f t="shared" ca="1" si="496"/>
        <v>1.5613466961948046</v>
      </c>
      <c r="AF1127" s="20">
        <f t="shared" ca="1" si="497"/>
        <v>1.4026075725920941</v>
      </c>
      <c r="AG1127" s="20">
        <f t="shared" ca="1" si="485"/>
        <v>1.841611283572002</v>
      </c>
      <c r="AH1127" s="45">
        <f t="shared" ca="1" si="498"/>
        <v>1.9673080026926861</v>
      </c>
      <c r="AJ1127" s="47">
        <f t="shared" si="486"/>
        <v>139</v>
      </c>
      <c r="AK1127" s="46">
        <v>1119</v>
      </c>
      <c r="AL1127" s="46">
        <f t="shared" si="483"/>
        <v>5.7205725292270269E-2</v>
      </c>
      <c r="AM1127" s="46">
        <f t="shared" si="484"/>
        <v>-5.559347488384165E-2</v>
      </c>
      <c r="AN1127" s="46">
        <f t="shared" ca="1" si="499"/>
        <v>-1.336922748886839E-3</v>
      </c>
      <c r="AO1127" s="94">
        <f t="shared" ca="1" si="500"/>
        <v>5.6088766046199145E-3</v>
      </c>
      <c r="AP1127" s="46">
        <f t="shared" ca="1" si="487"/>
        <v>-6.0164496915789019E-3</v>
      </c>
      <c r="AQ1127" s="47">
        <f t="shared" ca="1" si="488"/>
        <v>-2.1132691813480774E-2</v>
      </c>
      <c r="AR1127" s="90">
        <f t="shared" ca="1" si="489"/>
        <v>-2.2329976762056447E-2</v>
      </c>
      <c r="AT1127" s="67">
        <f t="shared" si="501"/>
        <v>-0.14154786150712831</v>
      </c>
      <c r="AU1127" s="56">
        <f t="shared" ca="1" si="502"/>
        <v>-5.1237023400108769E-6</v>
      </c>
      <c r="AV1127" s="57">
        <f t="shared" ca="1" si="503"/>
        <v>-7.0579707581429067E-5</v>
      </c>
    </row>
    <row r="1128" spans="2:48" x14ac:dyDescent="0.2">
      <c r="B1128" s="3">
        <v>39524</v>
      </c>
      <c r="C1128" s="4">
        <v>1276.599976</v>
      </c>
      <c r="D1128" s="4">
        <v>745.07000700000003</v>
      </c>
      <c r="E1128" s="4">
        <v>650.47997999999995</v>
      </c>
      <c r="F1128" s="4">
        <v>68.889999000000003</v>
      </c>
      <c r="G1128" s="4">
        <v>102.989998</v>
      </c>
      <c r="I1128" s="77">
        <v>39524</v>
      </c>
      <c r="J1128" s="78">
        <f t="shared" si="476"/>
        <v>-8.9586837343920093E-3</v>
      </c>
      <c r="K1128" s="78">
        <f t="shared" si="477"/>
        <v>-2.1048784548059689E-2</v>
      </c>
      <c r="L1128" s="78">
        <f t="shared" si="478"/>
        <v>-1.8735923292107281E-2</v>
      </c>
      <c r="M1128" s="78">
        <f t="shared" si="479"/>
        <v>-1.5153653258912837E-2</v>
      </c>
      <c r="N1128" s="79">
        <f t="shared" si="480"/>
        <v>4.2905410738992966E-3</v>
      </c>
      <c r="P1128" s="74">
        <v>44001</v>
      </c>
      <c r="Q1128" s="75">
        <v>-5.6494949196056726E-3</v>
      </c>
      <c r="R1128" s="75">
        <v>-4.5125181886320085E-3</v>
      </c>
      <c r="S1128" s="75">
        <v>-6.0952626709952235E-3</v>
      </c>
      <c r="T1128" s="75">
        <v>-4.8907564395175539E-3</v>
      </c>
      <c r="U1128" s="76">
        <v>3.3968239912227354E-4</v>
      </c>
      <c r="W1128" s="42">
        <f t="shared" si="481"/>
        <v>43998</v>
      </c>
      <c r="X1128" s="19">
        <f t="shared" ca="1" si="482"/>
        <v>-1.9496736293152731E-3</v>
      </c>
      <c r="Y1128" s="46">
        <f t="shared" ca="1" si="490"/>
        <v>3.801227260847389E-6</v>
      </c>
      <c r="Z1128" s="19">
        <f t="shared" ca="1" si="491"/>
        <v>7.3287837088289562E-6</v>
      </c>
      <c r="AA1128" s="46">
        <f t="shared" ca="1" si="492"/>
        <v>11.305030032016681</v>
      </c>
      <c r="AB1128" s="47">
        <f t="shared" ca="1" si="493"/>
        <v>-0.72018814009165655</v>
      </c>
      <c r="AC1128" s="46">
        <f t="shared" ca="1" si="494"/>
        <v>228</v>
      </c>
      <c r="AD1128" s="46">
        <f t="shared" ca="1" si="495"/>
        <v>0.18084260731319554</v>
      </c>
      <c r="AE1128" s="46">
        <f t="shared" ca="1" si="496"/>
        <v>-0.91215863682278053</v>
      </c>
      <c r="AF1128" s="46">
        <f t="shared" ca="1" si="497"/>
        <v>-0.72018814009165655</v>
      </c>
      <c r="AG1128" s="46">
        <f t="shared" ca="1" si="485"/>
        <v>0.58635149768118433</v>
      </c>
      <c r="AH1128" s="48">
        <f t="shared" ca="1" si="498"/>
        <v>0.51867095712867961</v>
      </c>
      <c r="AJ1128" s="31">
        <f t="shared" si="486"/>
        <v>138</v>
      </c>
      <c r="AK1128" s="20">
        <v>1120</v>
      </c>
      <c r="AL1128" s="20">
        <f t="shared" si="483"/>
        <v>5.7205725292270269E-2</v>
      </c>
      <c r="AM1128" s="20">
        <f t="shared" si="484"/>
        <v>-5.559347488384165E-2</v>
      </c>
      <c r="AN1128" s="20">
        <f t="shared" ca="1" si="499"/>
        <v>9.0577109598421052E-2</v>
      </c>
      <c r="AO1128" s="20">
        <f t="shared" ca="1" si="500"/>
        <v>5.8294346348037013E-2</v>
      </c>
      <c r="AP1128" s="20">
        <f t="shared" ca="1" si="487"/>
        <v>6.8347099891951951E-2</v>
      </c>
      <c r="AQ1128" s="31">
        <f t="shared" ca="1" si="488"/>
        <v>-4.1417146473763988E-2</v>
      </c>
      <c r="AR1128" s="89">
        <f t="shared" ca="1" si="489"/>
        <v>-4.2023695594894488E-2</v>
      </c>
      <c r="AT1128" s="64">
        <f t="shared" si="501"/>
        <v>-0.1402439024390244</v>
      </c>
      <c r="AU1128" s="65">
        <f t="shared" ca="1" si="502"/>
        <v>-6.5512499673006435E-4</v>
      </c>
      <c r="AV1128" s="66">
        <f t="shared" ca="1" si="503"/>
        <v>-2.4766946831343995E-4</v>
      </c>
    </row>
    <row r="1129" spans="2:48" x14ac:dyDescent="0.2">
      <c r="B1129" s="3">
        <v>39525</v>
      </c>
      <c r="C1129" s="4">
        <v>1330.73999</v>
      </c>
      <c r="D1129" s="4">
        <v>775.05999799999995</v>
      </c>
      <c r="E1129" s="4">
        <v>681.92999299999997</v>
      </c>
      <c r="F1129" s="4">
        <v>71</v>
      </c>
      <c r="G1129" s="4">
        <v>102.75</v>
      </c>
      <c r="I1129" s="74">
        <v>39525</v>
      </c>
      <c r="J1129" s="75">
        <f t="shared" si="476"/>
        <v>4.240953706550913E-2</v>
      </c>
      <c r="K1129" s="75">
        <f t="shared" si="477"/>
        <v>4.0251239102690003E-2</v>
      </c>
      <c r="L1129" s="75">
        <f t="shared" si="478"/>
        <v>4.834893304479565E-2</v>
      </c>
      <c r="M1129" s="75">
        <f t="shared" si="479"/>
        <v>3.0628553209878794E-2</v>
      </c>
      <c r="N1129" s="76">
        <f t="shared" si="480"/>
        <v>-2.3303039582542756E-3</v>
      </c>
      <c r="P1129" s="77">
        <v>44004</v>
      </c>
      <c r="Q1129" s="78">
        <v>6.4950954776549653E-3</v>
      </c>
      <c r="R1129" s="78">
        <v>3.1489505868257119E-3</v>
      </c>
      <c r="S1129" s="78">
        <v>1.0503107891052981E-2</v>
      </c>
      <c r="T1129" s="78">
        <v>1.1959354325698758E-2</v>
      </c>
      <c r="U1129" s="79">
        <v>-2.5471985768964878E-4</v>
      </c>
      <c r="W1129" s="44">
        <f t="shared" si="481"/>
        <v>43999</v>
      </c>
      <c r="X1129" s="20">
        <f t="shared" ca="1" si="482"/>
        <v>-8.4932055120297213E-4</v>
      </c>
      <c r="Y1129" s="20">
        <f t="shared" ca="1" si="490"/>
        <v>7.2134539869572038E-7</v>
      </c>
      <c r="Z1129" s="20">
        <f t="shared" ca="1" si="491"/>
        <v>6.7306188975475482E-6</v>
      </c>
      <c r="AA1129" s="20">
        <f t="shared" ca="1" si="492"/>
        <v>11.801669747406979</v>
      </c>
      <c r="AB1129" s="31">
        <f t="shared" ca="1" si="493"/>
        <v>-0.32737396067220326</v>
      </c>
      <c r="AC1129" s="20">
        <f t="shared" ca="1" si="494"/>
        <v>399</v>
      </c>
      <c r="AD1129" s="20">
        <f t="shared" ca="1" si="495"/>
        <v>0.3167726550079491</v>
      </c>
      <c r="AE1129" s="20">
        <f t="shared" ca="1" si="496"/>
        <v>-0.47674275999499693</v>
      </c>
      <c r="AF1129" s="20">
        <f t="shared" ca="1" si="497"/>
        <v>-0.32737396067220326</v>
      </c>
      <c r="AG1129" s="20">
        <f t="shared" ca="1" si="485"/>
        <v>0.13907062386853902</v>
      </c>
      <c r="AH1129" s="45">
        <f t="shared" ca="1" si="498"/>
        <v>0.10717371012620529</v>
      </c>
      <c r="AJ1129" s="47">
        <f t="shared" si="486"/>
        <v>137</v>
      </c>
      <c r="AK1129" s="46">
        <v>1121</v>
      </c>
      <c r="AL1129" s="46">
        <f t="shared" si="483"/>
        <v>5.7205725292270269E-2</v>
      </c>
      <c r="AM1129" s="46">
        <f t="shared" si="484"/>
        <v>-5.559347488384165E-2</v>
      </c>
      <c r="AN1129" s="46">
        <f t="shared" ca="1" si="499"/>
        <v>0.13060562901627912</v>
      </c>
      <c r="AO1129" s="94">
        <f t="shared" ca="1" si="500"/>
        <v>-4.6928882573962001E-2</v>
      </c>
      <c r="AP1129" s="46">
        <f t="shared" ca="1" si="487"/>
        <v>0.12235191462268089</v>
      </c>
      <c r="AQ1129" s="47">
        <f t="shared" ca="1" si="488"/>
        <v>-2.7386259621567533E-2</v>
      </c>
      <c r="AR1129" s="90">
        <f t="shared" ca="1" si="489"/>
        <v>-3.0998614622372366E-2</v>
      </c>
      <c r="AT1129" s="67">
        <f t="shared" si="501"/>
        <v>-0.13894523326572009</v>
      </c>
      <c r="AU1129" s="56">
        <f t="shared" ca="1" si="502"/>
        <v>-2.0800088931252573E-3</v>
      </c>
      <c r="AV1129" s="57">
        <f t="shared" ca="1" si="503"/>
        <v>-1.3351443495473734E-4</v>
      </c>
    </row>
    <row r="1130" spans="2:48" x14ac:dyDescent="0.2">
      <c r="B1130" s="3">
        <v>39526</v>
      </c>
      <c r="C1130" s="4">
        <v>1298.420044</v>
      </c>
      <c r="D1130" s="4">
        <v>755.79998799999998</v>
      </c>
      <c r="E1130" s="4">
        <v>664.13000499999998</v>
      </c>
      <c r="F1130" s="4">
        <v>68.430000000000007</v>
      </c>
      <c r="G1130" s="4">
        <v>103.05999799999999</v>
      </c>
      <c r="I1130" s="77">
        <v>39526</v>
      </c>
      <c r="J1130" s="78">
        <f t="shared" si="476"/>
        <v>-2.4287198282814115E-2</v>
      </c>
      <c r="K1130" s="78">
        <f t="shared" si="477"/>
        <v>-2.4849702022681303E-2</v>
      </c>
      <c r="L1130" s="78">
        <f t="shared" si="478"/>
        <v>-2.6102368546209384E-2</v>
      </c>
      <c r="M1130" s="78">
        <f t="shared" si="479"/>
        <v>-3.6197183098591455E-2</v>
      </c>
      <c r="N1130" s="79">
        <f t="shared" si="480"/>
        <v>3.0170121654500546E-3</v>
      </c>
      <c r="P1130" s="74">
        <v>44005</v>
      </c>
      <c r="Q1130" s="75">
        <v>4.3074196850102636E-3</v>
      </c>
      <c r="R1130" s="75">
        <v>1.1897209694530066E-3</v>
      </c>
      <c r="S1130" s="75">
        <v>4.0528882426361717E-3</v>
      </c>
      <c r="T1130" s="75">
        <v>5.5043062975553463E-3</v>
      </c>
      <c r="U1130" s="76">
        <v>-1.6979706639547247E-4</v>
      </c>
      <c r="W1130" s="42">
        <f t="shared" si="481"/>
        <v>44000</v>
      </c>
      <c r="X1130" s="19">
        <f t="shared" ca="1" si="482"/>
        <v>1.0200867138735437E-3</v>
      </c>
      <c r="Y1130" s="46">
        <f t="shared" ca="1" si="490"/>
        <v>1.0405769038213251E-6</v>
      </c>
      <c r="Z1130" s="19">
        <f t="shared" ca="1" si="491"/>
        <v>5.4841355258537835E-6</v>
      </c>
      <c r="AA1130" s="46">
        <f t="shared" ca="1" si="492"/>
        <v>11.92390797844798</v>
      </c>
      <c r="AB1130" s="47">
        <f t="shared" ca="1" si="493"/>
        <v>0.43559511609409163</v>
      </c>
      <c r="AC1130" s="46">
        <f t="shared" ca="1" si="494"/>
        <v>848</v>
      </c>
      <c r="AD1130" s="46">
        <f t="shared" ca="1" si="495"/>
        <v>0.67368839427662952</v>
      </c>
      <c r="AE1130" s="46">
        <f t="shared" ca="1" si="496"/>
        <v>0.45012097778085008</v>
      </c>
      <c r="AF1130" s="46">
        <f t="shared" ca="1" si="497"/>
        <v>0.43559511609409163</v>
      </c>
      <c r="AG1130" s="46">
        <f t="shared" ca="1" si="485"/>
        <v>0.15213692522816524</v>
      </c>
      <c r="AH1130" s="48">
        <f t="shared" ca="1" si="498"/>
        <v>0.18974310516502518</v>
      </c>
      <c r="AJ1130" s="31">
        <f t="shared" si="486"/>
        <v>136</v>
      </c>
      <c r="AK1130" s="20">
        <v>1122</v>
      </c>
      <c r="AL1130" s="20">
        <f t="shared" si="483"/>
        <v>5.7205725292270269E-2</v>
      </c>
      <c r="AM1130" s="20">
        <f t="shared" si="484"/>
        <v>-5.559347488384165E-2</v>
      </c>
      <c r="AN1130" s="20">
        <f t="shared" ca="1" si="499"/>
        <v>2.6744307394155016E-2</v>
      </c>
      <c r="AO1130" s="20">
        <f t="shared" ca="1" si="500"/>
        <v>-1.0007849210206926E-2</v>
      </c>
      <c r="AP1130" s="20">
        <f t="shared" ca="1" si="487"/>
        <v>3.0627018598219324E-2</v>
      </c>
      <c r="AQ1130" s="31">
        <f t="shared" ca="1" si="488"/>
        <v>-4.0860001237100291E-2</v>
      </c>
      <c r="AR1130" s="89">
        <f t="shared" ca="1" si="489"/>
        <v>-4.7092948040546284E-2</v>
      </c>
      <c r="AT1130" s="64">
        <f t="shared" si="501"/>
        <v>-0.13765182186234817</v>
      </c>
      <c r="AU1130" s="65">
        <f t="shared" ca="1" si="502"/>
        <v>-1.2911937295276461E-4</v>
      </c>
      <c r="AV1130" s="66">
        <f t="shared" ca="1" si="503"/>
        <v>-3.0527674362383053E-4</v>
      </c>
    </row>
    <row r="1131" spans="2:48" x14ac:dyDescent="0.2">
      <c r="B1131" s="3">
        <v>39527</v>
      </c>
      <c r="C1131" s="4">
        <v>1329.51001</v>
      </c>
      <c r="D1131" s="4">
        <v>769.84997599999997</v>
      </c>
      <c r="E1131" s="4">
        <v>681.419983</v>
      </c>
      <c r="F1131" s="4">
        <v>69.459998999999996</v>
      </c>
      <c r="G1131" s="4">
        <v>103.41999800000001</v>
      </c>
      <c r="I1131" s="74">
        <v>39527</v>
      </c>
      <c r="J1131" s="75">
        <f t="shared" si="476"/>
        <v>2.3944459378663137E-2</v>
      </c>
      <c r="K1131" s="75">
        <f t="shared" si="477"/>
        <v>1.8589558379299664E-2</v>
      </c>
      <c r="L1131" s="75">
        <f t="shared" si="478"/>
        <v>2.6034026274720141E-2</v>
      </c>
      <c r="M1131" s="75">
        <f t="shared" si="479"/>
        <v>1.5051863217886737E-2</v>
      </c>
      <c r="N1131" s="76">
        <f t="shared" si="480"/>
        <v>3.4931108770253775E-3</v>
      </c>
      <c r="P1131" s="77">
        <v>44006</v>
      </c>
      <c r="Q1131" s="78">
        <v>-2.5855145959540422E-2</v>
      </c>
      <c r="R1131" s="78">
        <v>-3.4025669599348572E-2</v>
      </c>
      <c r="S1131" s="78">
        <v>-3.4460222860232849E-2</v>
      </c>
      <c r="T1131" s="78">
        <v>-2.559975808082814E-2</v>
      </c>
      <c r="U1131" s="79">
        <v>-1.69825902335487E-4</v>
      </c>
      <c r="W1131" s="44">
        <f t="shared" si="481"/>
        <v>44001</v>
      </c>
      <c r="X1131" s="20">
        <f t="shared" ca="1" si="482"/>
        <v>3.3968239912227354E-4</v>
      </c>
      <c r="Y1131" s="20">
        <f t="shared" ca="1" si="490"/>
        <v>1.1538413227346354E-7</v>
      </c>
      <c r="Z1131" s="20">
        <f t="shared" ca="1" si="491"/>
        <v>4.64667675444073E-6</v>
      </c>
      <c r="AA1131" s="20">
        <f t="shared" ca="1" si="492"/>
        <v>12.254526731929499</v>
      </c>
      <c r="AB1131" s="31">
        <f t="shared" ca="1" si="493"/>
        <v>0.15758026019408869</v>
      </c>
      <c r="AC1131" s="20">
        <f t="shared" ca="1" si="494"/>
        <v>680</v>
      </c>
      <c r="AD1131" s="20">
        <f t="shared" ca="1" si="495"/>
        <v>0.54014308426073132</v>
      </c>
      <c r="AE1131" s="20">
        <f t="shared" ca="1" si="496"/>
        <v>0.10079419955222259</v>
      </c>
      <c r="AF1131" s="20">
        <f t="shared" ca="1" si="497"/>
        <v>0.15758026019408869</v>
      </c>
      <c r="AG1131" s="20">
        <f t="shared" ca="1" si="485"/>
        <v>1.2551276858006468E-2</v>
      </c>
      <c r="AH1131" s="45">
        <f t="shared" ca="1" si="498"/>
        <v>2.4831538402836691E-2</v>
      </c>
      <c r="AJ1131" s="47">
        <f t="shared" si="486"/>
        <v>135</v>
      </c>
      <c r="AK1131" s="46">
        <v>1123</v>
      </c>
      <c r="AL1131" s="46">
        <f t="shared" si="483"/>
        <v>5.7205725292270269E-2</v>
      </c>
      <c r="AM1131" s="46">
        <f t="shared" si="484"/>
        <v>-5.559347488384165E-2</v>
      </c>
      <c r="AN1131" s="46">
        <f t="shared" ca="1" si="499"/>
        <v>0.13499834032071972</v>
      </c>
      <c r="AO1131" s="94">
        <f t="shared" ca="1" si="500"/>
        <v>-8.8386572442370789E-2</v>
      </c>
      <c r="AP1131" s="46">
        <f t="shared" ca="1" si="487"/>
        <v>9.5384688687765284E-2</v>
      </c>
      <c r="AQ1131" s="47">
        <f t="shared" ca="1" si="488"/>
        <v>-7.4804380883541077E-2</v>
      </c>
      <c r="AR1131" s="90">
        <f t="shared" ca="1" si="489"/>
        <v>-7.2930771017641574E-2</v>
      </c>
      <c r="AT1131" s="67">
        <f t="shared" si="501"/>
        <v>-0.13636363636363635</v>
      </c>
      <c r="AU1131" s="56">
        <f t="shared" ca="1" si="502"/>
        <v>-1.2406689321902587E-3</v>
      </c>
      <c r="AV1131" s="57">
        <f t="shared" ca="1" si="503"/>
        <v>-7.2530418562195462E-4</v>
      </c>
    </row>
    <row r="1132" spans="2:48" x14ac:dyDescent="0.2">
      <c r="B1132" s="3">
        <v>39531</v>
      </c>
      <c r="C1132" s="4">
        <v>1349.880005</v>
      </c>
      <c r="D1132" s="4">
        <v>787.47997999999995</v>
      </c>
      <c r="E1132" s="4">
        <v>701.28002900000001</v>
      </c>
      <c r="F1132" s="4">
        <v>70.730002999999996</v>
      </c>
      <c r="G1132" s="4">
        <v>102.660004</v>
      </c>
      <c r="I1132" s="77">
        <v>39531</v>
      </c>
      <c r="J1132" s="78">
        <f t="shared" si="476"/>
        <v>1.5321430336579428E-2</v>
      </c>
      <c r="K1132" s="78">
        <f t="shared" si="477"/>
        <v>2.2900570954879119E-2</v>
      </c>
      <c r="L1132" s="78">
        <f t="shared" si="478"/>
        <v>2.9145088925283266E-2</v>
      </c>
      <c r="M1132" s="78">
        <f t="shared" si="479"/>
        <v>1.8283962255743774E-2</v>
      </c>
      <c r="N1132" s="79">
        <f t="shared" si="480"/>
        <v>-7.348617430837757E-3</v>
      </c>
      <c r="P1132" s="74">
        <v>44007</v>
      </c>
      <c r="Q1132" s="75">
        <v>1.0959447386074003E-2</v>
      </c>
      <c r="R1132" s="75">
        <v>1.302935018630704E-2</v>
      </c>
      <c r="S1132" s="75">
        <v>1.6960056679379196E-2</v>
      </c>
      <c r="T1132" s="75">
        <v>1.42101949768671E-2</v>
      </c>
      <c r="U1132" s="76">
        <v>1.1891616107408114E-3</v>
      </c>
      <c r="W1132" s="42">
        <f t="shared" si="481"/>
        <v>44004</v>
      </c>
      <c r="X1132" s="19">
        <f t="shared" ca="1" si="482"/>
        <v>-2.5471985768964878E-4</v>
      </c>
      <c r="Y1132" s="46">
        <f t="shared" ca="1" si="490"/>
        <v>6.4882205901434923E-8</v>
      </c>
      <c r="Z1132" s="19">
        <f t="shared" ca="1" si="491"/>
        <v>3.7862988020432958E-6</v>
      </c>
      <c r="AA1132" s="46">
        <f t="shared" ca="1" si="492"/>
        <v>12.466985535323099</v>
      </c>
      <c r="AB1132" s="47">
        <f t="shared" ca="1" si="493"/>
        <v>-0.13090473667178903</v>
      </c>
      <c r="AC1132" s="46">
        <f t="shared" ca="1" si="494"/>
        <v>505</v>
      </c>
      <c r="AD1132" s="46">
        <f t="shared" ca="1" si="495"/>
        <v>0.40103338632750396</v>
      </c>
      <c r="AE1132" s="46">
        <f t="shared" ca="1" si="496"/>
        <v>-0.25067321276874538</v>
      </c>
      <c r="AF1132" s="46">
        <f t="shared" ca="1" si="497"/>
        <v>-0.13090473667178903</v>
      </c>
      <c r="AG1132" s="46">
        <f t="shared" ca="1" si="485"/>
        <v>3.1135490262486121E-2</v>
      </c>
      <c r="AH1132" s="48">
        <f t="shared" ca="1" si="498"/>
        <v>1.7136050083110425E-2</v>
      </c>
      <c r="AJ1132" s="31">
        <f t="shared" si="486"/>
        <v>134</v>
      </c>
      <c r="AK1132" s="20">
        <v>1124</v>
      </c>
      <c r="AL1132" s="20">
        <f t="shared" si="483"/>
        <v>5.7205725292270269E-2</v>
      </c>
      <c r="AM1132" s="20">
        <f t="shared" si="484"/>
        <v>-5.559347488384165E-2</v>
      </c>
      <c r="AN1132" s="20">
        <f t="shared" ca="1" si="499"/>
        <v>3.3089941555358937E-2</v>
      </c>
      <c r="AO1132" s="20">
        <f t="shared" ca="1" si="500"/>
        <v>-6.7810188652420125E-2</v>
      </c>
      <c r="AP1132" s="20">
        <f t="shared" ca="1" si="487"/>
        <v>2.8062149714696695E-3</v>
      </c>
      <c r="AQ1132" s="31">
        <f t="shared" ca="1" si="488"/>
        <v>-6.1856506053512672E-2</v>
      </c>
      <c r="AR1132" s="89">
        <f t="shared" ca="1" si="489"/>
        <v>-6.3673340630966871E-2</v>
      </c>
      <c r="AT1132" s="64">
        <f t="shared" si="501"/>
        <v>-0.13508064516129031</v>
      </c>
      <c r="AU1132" s="65">
        <f t="shared" ca="1" si="502"/>
        <v>-1.0637388008643844E-6</v>
      </c>
      <c r="AV1132" s="66">
        <f t="shared" ca="1" si="503"/>
        <v>-5.4765669067777852E-4</v>
      </c>
    </row>
    <row r="1133" spans="2:48" x14ac:dyDescent="0.2">
      <c r="B1133" s="3">
        <v>39532</v>
      </c>
      <c r="C1133" s="4">
        <v>1352.98999</v>
      </c>
      <c r="D1133" s="4">
        <v>795.39001499999995</v>
      </c>
      <c r="E1133" s="4">
        <v>705.27002000000005</v>
      </c>
      <c r="F1133" s="4">
        <v>71.760002</v>
      </c>
      <c r="G1133" s="4">
        <v>102.849998</v>
      </c>
      <c r="I1133" s="74">
        <v>39532</v>
      </c>
      <c r="J1133" s="75">
        <f t="shared" si="476"/>
        <v>2.3038973749374496E-3</v>
      </c>
      <c r="K1133" s="75">
        <f t="shared" si="477"/>
        <v>1.0044744248609334E-2</v>
      </c>
      <c r="L1133" s="75">
        <f t="shared" si="478"/>
        <v>5.6895830980523074E-3</v>
      </c>
      <c r="M1133" s="75">
        <f t="shared" si="479"/>
        <v>1.4562405716284272E-2</v>
      </c>
      <c r="N1133" s="76">
        <f t="shared" si="480"/>
        <v>1.850711013025079E-3</v>
      </c>
      <c r="P1133" s="77">
        <v>44008</v>
      </c>
      <c r="Q1133" s="78">
        <v>-2.4226905063212109E-2</v>
      </c>
      <c r="R1133" s="78">
        <v>-1.979435601697796E-2</v>
      </c>
      <c r="S1133" s="78">
        <v>-2.443202733901995E-2</v>
      </c>
      <c r="T1133" s="78">
        <v>-1.449982055230014E-2</v>
      </c>
      <c r="U1133" s="79">
        <v>1.1877407010840841E-3</v>
      </c>
      <c r="W1133" s="44">
        <f t="shared" si="481"/>
        <v>44005</v>
      </c>
      <c r="X1133" s="20">
        <f t="shared" ca="1" si="482"/>
        <v>-1.6979706639547247E-4</v>
      </c>
      <c r="Y1133" s="20">
        <f t="shared" ca="1" si="490"/>
        <v>2.8831043756508487E-8</v>
      </c>
      <c r="Z1133" s="20">
        <f t="shared" ca="1" si="491"/>
        <v>3.1374915081694237E-6</v>
      </c>
      <c r="AA1133" s="20">
        <f t="shared" ca="1" si="492"/>
        <v>12.662897757905547</v>
      </c>
      <c r="AB1133" s="31">
        <f t="shared" ca="1" si="493"/>
        <v>-9.5860326329686094E-2</v>
      </c>
      <c r="AC1133" s="20">
        <f t="shared" ca="1" si="494"/>
        <v>525</v>
      </c>
      <c r="AD1133" s="20">
        <f t="shared" ca="1" si="495"/>
        <v>0.41693163751987283</v>
      </c>
      <c r="AE1133" s="20">
        <f t="shared" ca="1" si="496"/>
        <v>-0.2097493902232323</v>
      </c>
      <c r="AF1133" s="20">
        <f t="shared" ca="1" si="497"/>
        <v>-9.5860326329686094E-2</v>
      </c>
      <c r="AG1133" s="20">
        <f t="shared" ca="1" si="485"/>
        <v>1.999625223336407E-2</v>
      </c>
      <c r="AH1133" s="45">
        <f t="shared" ca="1" si="498"/>
        <v>9.1892021640339102E-3</v>
      </c>
      <c r="AJ1133" s="47">
        <f t="shared" si="486"/>
        <v>133</v>
      </c>
      <c r="AK1133" s="46">
        <v>1125</v>
      </c>
      <c r="AL1133" s="46">
        <f t="shared" si="483"/>
        <v>5.7205725292270269E-2</v>
      </c>
      <c r="AM1133" s="46">
        <f t="shared" si="484"/>
        <v>-5.559347488384165E-2</v>
      </c>
      <c r="AN1133" s="46">
        <f t="shared" ca="1" si="499"/>
        <v>-3.8212168122291772E-2</v>
      </c>
      <c r="AO1133" s="94">
        <f t="shared" ca="1" si="500"/>
        <v>8.3412986951879597E-2</v>
      </c>
      <c r="AP1133" s="46">
        <f t="shared" ca="1" si="487"/>
        <v>-1.2190215366550764E-2</v>
      </c>
      <c r="AQ1133" s="47">
        <f t="shared" ca="1" si="488"/>
        <v>4.9838500384789743E-2</v>
      </c>
      <c r="AR1133" s="90">
        <f t="shared" ca="1" si="489"/>
        <v>5.5148141784429006E-2</v>
      </c>
      <c r="AT1133" s="67">
        <f t="shared" si="501"/>
        <v>-0.13380281690140844</v>
      </c>
      <c r="AU1133" s="56">
        <f t="shared" ca="1" si="502"/>
        <v>-1.9883279316724768E-5</v>
      </c>
      <c r="AV1133" s="57">
        <f t="shared" ca="1" si="503"/>
        <v>-4.0693685424812818E-4</v>
      </c>
    </row>
    <row r="1134" spans="2:48" x14ac:dyDescent="0.2">
      <c r="B1134" s="3">
        <v>39533</v>
      </c>
      <c r="C1134" s="4">
        <v>1341.130005</v>
      </c>
      <c r="D1134" s="4">
        <v>788.86999500000002</v>
      </c>
      <c r="E1134" s="4">
        <v>702.10998500000005</v>
      </c>
      <c r="F1134" s="4">
        <v>71.760002</v>
      </c>
      <c r="G1134" s="4">
        <v>102.550003</v>
      </c>
      <c r="I1134" s="77">
        <v>39533</v>
      </c>
      <c r="J1134" s="78">
        <f t="shared" si="476"/>
        <v>-8.7657596047699144E-3</v>
      </c>
      <c r="K1134" s="78">
        <f t="shared" si="477"/>
        <v>-8.1972615660757722E-3</v>
      </c>
      <c r="L1134" s="78">
        <f t="shared" si="478"/>
        <v>-4.4806030461921427E-3</v>
      </c>
      <c r="M1134" s="78">
        <f t="shared" si="479"/>
        <v>0</v>
      </c>
      <c r="N1134" s="79">
        <f t="shared" si="480"/>
        <v>-2.9168206692623908E-3</v>
      </c>
      <c r="P1134" s="74">
        <v>44011</v>
      </c>
      <c r="Q1134" s="75">
        <v>1.4685678297270518E-2</v>
      </c>
      <c r="R1134" s="75">
        <v>2.3666371168824845E-2</v>
      </c>
      <c r="S1134" s="75">
        <v>3.0773532476223595E-2</v>
      </c>
      <c r="T1134" s="75">
        <v>8.1004791502569291E-3</v>
      </c>
      <c r="U1134" s="76">
        <v>8.4737732654217596E-4</v>
      </c>
      <c r="W1134" s="42">
        <f t="shared" si="481"/>
        <v>44006</v>
      </c>
      <c r="X1134" s="19">
        <f t="shared" ca="1" si="482"/>
        <v>-1.69825902335487E-4</v>
      </c>
      <c r="Y1134" s="46">
        <f t="shared" ca="1" si="490"/>
        <v>2.8840837104062369E-8</v>
      </c>
      <c r="Z1134" s="19">
        <f t="shared" ca="1" si="491"/>
        <v>2.6487596006139133E-6</v>
      </c>
      <c r="AA1134" s="46">
        <f t="shared" ca="1" si="492"/>
        <v>12.830530671426214</v>
      </c>
      <c r="AB1134" s="47">
        <f t="shared" ca="1" si="493"/>
        <v>-0.10434764664990297</v>
      </c>
      <c r="AC1134" s="46">
        <f t="shared" ca="1" si="494"/>
        <v>519</v>
      </c>
      <c r="AD1134" s="46">
        <f t="shared" ca="1" si="495"/>
        <v>0.41216216216216217</v>
      </c>
      <c r="AE1134" s="46">
        <f t="shared" ca="1" si="496"/>
        <v>-0.22198658770862004</v>
      </c>
      <c r="AF1134" s="46">
        <f t="shared" ca="1" si="497"/>
        <v>-0.10434764664990297</v>
      </c>
      <c r="AG1134" s="46">
        <f t="shared" ca="1" si="485"/>
        <v>2.2468638610023621E-2</v>
      </c>
      <c r="AH1134" s="48">
        <f t="shared" ca="1" si="498"/>
        <v>1.0888431361373005E-2</v>
      </c>
      <c r="AJ1134" s="31">
        <f t="shared" si="486"/>
        <v>132</v>
      </c>
      <c r="AK1134" s="20">
        <v>1126</v>
      </c>
      <c r="AL1134" s="20">
        <f t="shared" si="483"/>
        <v>5.7205725292270269E-2</v>
      </c>
      <c r="AM1134" s="20">
        <f t="shared" si="484"/>
        <v>-5.559347488384165E-2</v>
      </c>
      <c r="AN1134" s="20">
        <f t="shared" ca="1" si="499"/>
        <v>-4.3854269246982713E-2</v>
      </c>
      <c r="AO1134" s="20">
        <f t="shared" ca="1" si="500"/>
        <v>-0.12083159548073311</v>
      </c>
      <c r="AP1134" s="20">
        <f t="shared" ca="1" si="487"/>
        <v>-4.8956424047240099E-3</v>
      </c>
      <c r="AQ1134" s="31">
        <f t="shared" ca="1" si="488"/>
        <v>-5.8488462959909511E-2</v>
      </c>
      <c r="AR1134" s="89">
        <f t="shared" ca="1" si="489"/>
        <v>-5.4954649148762857E-2</v>
      </c>
      <c r="AT1134" s="64">
        <f t="shared" si="501"/>
        <v>-0.13253012048192772</v>
      </c>
      <c r="AU1134" s="65">
        <f t="shared" ca="1" si="502"/>
        <v>-3.1763910855933825E-6</v>
      </c>
      <c r="AV1134" s="66">
        <f t="shared" ca="1" si="503"/>
        <v>-4.0024274811686564E-4</v>
      </c>
    </row>
    <row r="1135" spans="2:48" x14ac:dyDescent="0.2">
      <c r="B1135" s="3">
        <v>39534</v>
      </c>
      <c r="C1135" s="4">
        <v>1325.76001</v>
      </c>
      <c r="D1135" s="4">
        <v>779.53997800000002</v>
      </c>
      <c r="E1135" s="4">
        <v>692.39001499999995</v>
      </c>
      <c r="F1135" s="4">
        <v>71.699996999999996</v>
      </c>
      <c r="G1135" s="4">
        <v>102.589996</v>
      </c>
      <c r="I1135" s="74">
        <v>39534</v>
      </c>
      <c r="J1135" s="75">
        <f t="shared" si="476"/>
        <v>-1.146048104411773E-2</v>
      </c>
      <c r="K1135" s="75">
        <f t="shared" si="477"/>
        <v>-1.1827065370891687E-2</v>
      </c>
      <c r="L1135" s="75">
        <f t="shared" si="478"/>
        <v>-1.3843942128240923E-2</v>
      </c>
      <c r="M1135" s="75">
        <f t="shared" si="479"/>
        <v>-8.3619005473277246E-4</v>
      </c>
      <c r="N1135" s="76">
        <f t="shared" si="480"/>
        <v>3.8998536158010161E-4</v>
      </c>
      <c r="P1135" s="77">
        <v>44012</v>
      </c>
      <c r="Q1135" s="78">
        <v>1.5409875789030244E-2</v>
      </c>
      <c r="R1135" s="78">
        <v>1.3181715369902956E-2</v>
      </c>
      <c r="S1135" s="78">
        <v>1.4185120111186722E-2</v>
      </c>
      <c r="T1135" s="78">
        <v>-1.8038865201704972E-3</v>
      </c>
      <c r="U1135" s="79">
        <v>8.4665141946785153E-4</v>
      </c>
      <c r="W1135" s="44">
        <f t="shared" si="481"/>
        <v>44007</v>
      </c>
      <c r="X1135" s="20">
        <f t="shared" ca="1" si="482"/>
        <v>1.1891616107408114E-3</v>
      </c>
      <c r="Y1135" s="20">
        <f t="shared" ca="1" si="490"/>
        <v>1.4141053364596812E-6</v>
      </c>
      <c r="Z1135" s="20">
        <f t="shared" ca="1" si="491"/>
        <v>2.2877057476747688E-6</v>
      </c>
      <c r="AA1135" s="20">
        <f t="shared" ca="1" si="492"/>
        <v>12.369828571795942</v>
      </c>
      <c r="AB1135" s="31">
        <f t="shared" ca="1" si="493"/>
        <v>0.78621404700427755</v>
      </c>
      <c r="AC1135" s="20">
        <f t="shared" ca="1" si="494"/>
        <v>1015</v>
      </c>
      <c r="AD1135" s="20">
        <f t="shared" ca="1" si="495"/>
        <v>0.80643879173290933</v>
      </c>
      <c r="AE1135" s="20">
        <f t="shared" ca="1" si="496"/>
        <v>0.86484764499881717</v>
      </c>
      <c r="AF1135" s="20">
        <f t="shared" ca="1" si="497"/>
        <v>0.78621404700427755</v>
      </c>
      <c r="AG1135" s="20">
        <f t="shared" ca="1" si="485"/>
        <v>0.54858652066187497</v>
      </c>
      <c r="AH1135" s="45">
        <f t="shared" ca="1" si="498"/>
        <v>0.61813252770684435</v>
      </c>
      <c r="AJ1135" s="47">
        <f t="shared" si="486"/>
        <v>131</v>
      </c>
      <c r="AK1135" s="46">
        <v>1127</v>
      </c>
      <c r="AL1135" s="46">
        <f t="shared" si="483"/>
        <v>5.7205725292270269E-2</v>
      </c>
      <c r="AM1135" s="46">
        <f t="shared" si="484"/>
        <v>-5.559347488384165E-2</v>
      </c>
      <c r="AN1135" s="46">
        <f t="shared" ca="1" si="499"/>
        <v>-0.15719591114875769</v>
      </c>
      <c r="AO1135" s="94">
        <f t="shared" ca="1" si="500"/>
        <v>8.3991877362542232E-3</v>
      </c>
      <c r="AP1135" s="46">
        <f t="shared" ca="1" si="487"/>
        <v>-0.11907070107532063</v>
      </c>
      <c r="AQ1135" s="47">
        <f t="shared" ca="1" si="488"/>
        <v>5.5558814989360742E-3</v>
      </c>
      <c r="AR1135" s="90">
        <f t="shared" ca="1" si="489"/>
        <v>6.2918072717842157E-3</v>
      </c>
      <c r="AT1135" s="67">
        <f t="shared" si="501"/>
        <v>-0.13126252505010019</v>
      </c>
      <c r="AU1135" s="56">
        <f t="shared" ca="1" si="502"/>
        <v>-1.8610180089663878E-3</v>
      </c>
      <c r="AV1135" s="57">
        <f t="shared" ca="1" si="503"/>
        <v>-5.1962684124561644E-6</v>
      </c>
    </row>
    <row r="1136" spans="2:48" x14ac:dyDescent="0.2">
      <c r="B1136" s="3">
        <v>39535</v>
      </c>
      <c r="C1136" s="4">
        <v>1315.219971</v>
      </c>
      <c r="D1136" s="4">
        <v>772.47997999999995</v>
      </c>
      <c r="E1136" s="4">
        <v>683.17999299999997</v>
      </c>
      <c r="F1136" s="4">
        <v>71.639999000000003</v>
      </c>
      <c r="G1136" s="4">
        <v>102.839996</v>
      </c>
      <c r="I1136" s="77">
        <v>39535</v>
      </c>
      <c r="J1136" s="78">
        <f t="shared" si="476"/>
        <v>-7.9501862482637253E-3</v>
      </c>
      <c r="K1136" s="78">
        <f t="shared" si="477"/>
        <v>-9.0566208267000049E-3</v>
      </c>
      <c r="L1136" s="78">
        <f t="shared" si="478"/>
        <v>-1.3301783388658459E-2</v>
      </c>
      <c r="M1136" s="78">
        <f t="shared" si="479"/>
        <v>-8.3679222469134988E-4</v>
      </c>
      <c r="N1136" s="79">
        <f t="shared" si="480"/>
        <v>2.4368847816311446E-3</v>
      </c>
      <c r="P1136" s="74">
        <v>44013</v>
      </c>
      <c r="Q1136" s="75">
        <v>5.0221327050491461E-3</v>
      </c>
      <c r="R1136" s="75">
        <v>-7.026602180358779E-3</v>
      </c>
      <c r="S1136" s="75">
        <v>-9.7545640944191481E-3</v>
      </c>
      <c r="T1136" s="75">
        <v>3.7785280725895756E-3</v>
      </c>
      <c r="U1136" s="76">
        <v>-1.3534895639411391E-3</v>
      </c>
      <c r="W1136" s="42">
        <f t="shared" si="481"/>
        <v>44008</v>
      </c>
      <c r="X1136" s="19">
        <f t="shared" ca="1" si="482"/>
        <v>1.1877407010840841E-3</v>
      </c>
      <c r="Y1136" s="46">
        <f t="shared" ca="1" si="490"/>
        <v>1.4107279730117115E-6</v>
      </c>
      <c r="Z1136" s="19">
        <f t="shared" ca="1" si="491"/>
        <v>2.3828566947579542E-6</v>
      </c>
      <c r="AA1136" s="46">
        <f t="shared" ca="1" si="492"/>
        <v>12.355178263841294</v>
      </c>
      <c r="AB1136" s="47">
        <f t="shared" ca="1" si="493"/>
        <v>0.76943630944928032</v>
      </c>
      <c r="AC1136" s="46">
        <f t="shared" ca="1" si="494"/>
        <v>1005</v>
      </c>
      <c r="AD1136" s="46">
        <f t="shared" ca="1" si="495"/>
        <v>0.79848966613672501</v>
      </c>
      <c r="AE1136" s="46">
        <f t="shared" ca="1" si="496"/>
        <v>0.83623863461170578</v>
      </c>
      <c r="AF1136" s="46">
        <f t="shared" ca="1" si="497"/>
        <v>0.76943630944928032</v>
      </c>
      <c r="AG1136" s="46">
        <f t="shared" ca="1" si="485"/>
        <v>0.52401460461618765</v>
      </c>
      <c r="AH1136" s="48">
        <f t="shared" ca="1" si="498"/>
        <v>0.59203223429892848</v>
      </c>
      <c r="AJ1136" s="31">
        <f t="shared" si="486"/>
        <v>130</v>
      </c>
      <c r="AK1136" s="20">
        <v>1128</v>
      </c>
      <c r="AL1136" s="20">
        <f t="shared" si="483"/>
        <v>5.7205725292270269E-2</v>
      </c>
      <c r="AM1136" s="20">
        <f t="shared" si="484"/>
        <v>-5.559347488384165E-2</v>
      </c>
      <c r="AN1136" s="20">
        <f t="shared" ca="1" si="499"/>
        <v>0.10740838636733746</v>
      </c>
      <c r="AO1136" s="20">
        <f t="shared" ca="1" si="500"/>
        <v>-7.3011198507768335E-3</v>
      </c>
      <c r="AP1136" s="20">
        <f t="shared" ca="1" si="487"/>
        <v>0.12285694246463948</v>
      </c>
      <c r="AQ1136" s="31">
        <f t="shared" ca="1" si="488"/>
        <v>-3.330742557525828E-2</v>
      </c>
      <c r="AR1136" s="89">
        <f t="shared" ca="1" si="489"/>
        <v>-2.9521055947679425E-2</v>
      </c>
      <c r="AT1136" s="64">
        <f t="shared" si="501"/>
        <v>-0.13</v>
      </c>
      <c r="AU1136" s="65">
        <f t="shared" ca="1" si="502"/>
        <v>-1.9621976805287654E-3</v>
      </c>
      <c r="AV1136" s="66">
        <f t="shared" ca="1" si="503"/>
        <v>-1.1329405675458244E-4</v>
      </c>
    </row>
    <row r="1137" spans="2:48" x14ac:dyDescent="0.2">
      <c r="B1137" s="3">
        <v>39538</v>
      </c>
      <c r="C1137" s="4">
        <v>1322.6999510000001</v>
      </c>
      <c r="D1137" s="4">
        <v>779.51000999999997</v>
      </c>
      <c r="E1137" s="4">
        <v>687.96997099999999</v>
      </c>
      <c r="F1137" s="4">
        <v>71.900002000000001</v>
      </c>
      <c r="G1137" s="4">
        <v>102.68</v>
      </c>
      <c r="I1137" s="74">
        <v>39538</v>
      </c>
      <c r="J1137" s="75">
        <f t="shared" si="476"/>
        <v>5.6872463655739825E-3</v>
      </c>
      <c r="K1137" s="75">
        <f t="shared" si="477"/>
        <v>9.1005983093568471E-3</v>
      </c>
      <c r="L1137" s="75">
        <f t="shared" si="478"/>
        <v>7.0112972409600693E-3</v>
      </c>
      <c r="M1137" s="75">
        <f t="shared" si="479"/>
        <v>3.6292993248087223E-3</v>
      </c>
      <c r="N1137" s="76">
        <f t="shared" si="480"/>
        <v>-1.5557760231728567E-3</v>
      </c>
      <c r="P1137" s="77">
        <v>44014</v>
      </c>
      <c r="Q1137" s="78">
        <v>4.5412510555949666E-3</v>
      </c>
      <c r="R1137" s="78">
        <v>4.6704637471452135E-3</v>
      </c>
      <c r="S1137" s="78">
        <v>3.187762862953481E-3</v>
      </c>
      <c r="T1137" s="78">
        <v>1.0965663206732082E-2</v>
      </c>
      <c r="U1137" s="79">
        <v>1.1859296606710216E-3</v>
      </c>
      <c r="W1137" s="44">
        <f t="shared" si="481"/>
        <v>44011</v>
      </c>
      <c r="X1137" s="20">
        <f t="shared" ca="1" si="482"/>
        <v>8.4737732654217596E-4</v>
      </c>
      <c r="Y1137" s="20">
        <f t="shared" ca="1" si="490"/>
        <v>7.1804833353776548E-7</v>
      </c>
      <c r="Z1137" s="20">
        <f t="shared" ca="1" si="491"/>
        <v>2.4522682738808404E-6</v>
      </c>
      <c r="AA1137" s="20">
        <f t="shared" ca="1" si="492"/>
        <v>12.625687274186459</v>
      </c>
      <c r="AB1137" s="31">
        <f t="shared" ca="1" si="493"/>
        <v>0.54111908251325325</v>
      </c>
      <c r="AC1137" s="20">
        <f t="shared" ca="1" si="494"/>
        <v>902</v>
      </c>
      <c r="AD1137" s="20">
        <f t="shared" ca="1" si="495"/>
        <v>0.71661367249602548</v>
      </c>
      <c r="AE1137" s="20">
        <f t="shared" ca="1" si="496"/>
        <v>0.57281102259096472</v>
      </c>
      <c r="AF1137" s="20">
        <f t="shared" ca="1" si="497"/>
        <v>0.54111908251325325</v>
      </c>
      <c r="AG1137" s="20">
        <f t="shared" ca="1" si="485"/>
        <v>0.2455909169344003</v>
      </c>
      <c r="AH1137" s="45">
        <f t="shared" ca="1" si="498"/>
        <v>0.292809861459985</v>
      </c>
      <c r="AJ1137" s="47">
        <f t="shared" si="486"/>
        <v>129</v>
      </c>
      <c r="AK1137" s="46">
        <v>1129</v>
      </c>
      <c r="AL1137" s="46">
        <f t="shared" si="483"/>
        <v>5.7205725292270269E-2</v>
      </c>
      <c r="AM1137" s="46">
        <f t="shared" si="484"/>
        <v>-5.559347488384165E-2</v>
      </c>
      <c r="AN1137" s="46">
        <f t="shared" ca="1" si="499"/>
        <v>-4.205521089936206E-2</v>
      </c>
      <c r="AO1137" s="94">
        <f t="shared" ca="1" si="500"/>
        <v>-0.13816979914283375</v>
      </c>
      <c r="AP1137" s="46">
        <f t="shared" ca="1" si="487"/>
        <v>-9.8527526412302321E-2</v>
      </c>
      <c r="AQ1137" s="47">
        <f t="shared" ca="1" si="488"/>
        <v>-4.705752460784348E-2</v>
      </c>
      <c r="AR1137" s="90">
        <f t="shared" ca="1" si="489"/>
        <v>-5.6090090008078755E-2</v>
      </c>
      <c r="AT1137" s="67">
        <f t="shared" si="501"/>
        <v>-0.12874251497005987</v>
      </c>
      <c r="AU1137" s="56">
        <f t="shared" ca="1" si="502"/>
        <v>-1.2497902958678384E-3</v>
      </c>
      <c r="AV1137" s="57">
        <f t="shared" ca="1" si="503"/>
        <v>-4.050365942392759E-4</v>
      </c>
    </row>
    <row r="1138" spans="2:48" x14ac:dyDescent="0.2">
      <c r="B1138" s="3">
        <v>39539</v>
      </c>
      <c r="C1138" s="4">
        <v>1370.1800539999999</v>
      </c>
      <c r="D1138" s="4">
        <v>805.07000700000003</v>
      </c>
      <c r="E1138" s="4">
        <v>710.65002400000003</v>
      </c>
      <c r="F1138" s="4">
        <v>74.169998000000007</v>
      </c>
      <c r="G1138" s="4">
        <v>101.57</v>
      </c>
      <c r="I1138" s="77">
        <v>39539</v>
      </c>
      <c r="J1138" s="78">
        <f t="shared" si="476"/>
        <v>3.5896351976201044E-2</v>
      </c>
      <c r="K1138" s="78">
        <f t="shared" si="477"/>
        <v>3.2789825239062764E-2</v>
      </c>
      <c r="L1138" s="78">
        <f t="shared" si="478"/>
        <v>3.2966632202032616E-2</v>
      </c>
      <c r="M1138" s="78">
        <f t="shared" si="479"/>
        <v>3.1571570749052362E-2</v>
      </c>
      <c r="N1138" s="79">
        <f t="shared" si="480"/>
        <v>-1.0810284378652255E-2</v>
      </c>
      <c r="P1138" s="74">
        <v>44018</v>
      </c>
      <c r="Q1138" s="75">
        <v>1.5881725886237669E-2</v>
      </c>
      <c r="R1138" s="75">
        <v>1.0348820656618908E-2</v>
      </c>
      <c r="S1138" s="75">
        <v>7.6962972046459776E-3</v>
      </c>
      <c r="T1138" s="75">
        <v>1.6350963250768874E-2</v>
      </c>
      <c r="U1138" s="76">
        <v>-8.4626447506110252E-5</v>
      </c>
      <c r="W1138" s="42">
        <f t="shared" si="481"/>
        <v>44012</v>
      </c>
      <c r="X1138" s="19">
        <f t="shared" ca="1" si="482"/>
        <v>8.4665141946785153E-4</v>
      </c>
      <c r="Y1138" s="46">
        <f t="shared" ca="1" si="490"/>
        <v>7.168186260869279E-7</v>
      </c>
      <c r="Z1138" s="19">
        <f t="shared" ca="1" si="491"/>
        <v>2.3225926582266269E-6</v>
      </c>
      <c r="AA1138" s="46">
        <f t="shared" ca="1" si="492"/>
        <v>12.664197825684775</v>
      </c>
      <c r="AB1138" s="47">
        <f t="shared" ca="1" si="493"/>
        <v>0.55554355857119542</v>
      </c>
      <c r="AC1138" s="46">
        <f t="shared" ca="1" si="494"/>
        <v>912</v>
      </c>
      <c r="AD1138" s="46">
        <f t="shared" ca="1" si="495"/>
        <v>0.7245627980922098</v>
      </c>
      <c r="AE1138" s="46">
        <f t="shared" ca="1" si="496"/>
        <v>0.59645036362918069</v>
      </c>
      <c r="AF1138" s="46">
        <f t="shared" ca="1" si="497"/>
        <v>0.55554355857119542</v>
      </c>
      <c r="AG1138" s="46">
        <f t="shared" ca="1" si="485"/>
        <v>0.26009569525100268</v>
      </c>
      <c r="AH1138" s="48">
        <f t="shared" ca="1" si="498"/>
        <v>0.30862864546994723</v>
      </c>
      <c r="AJ1138" s="31">
        <f t="shared" si="486"/>
        <v>128</v>
      </c>
      <c r="AK1138" s="20">
        <v>1130</v>
      </c>
      <c r="AL1138" s="20">
        <f t="shared" si="483"/>
        <v>5.7205725292270269E-2</v>
      </c>
      <c r="AM1138" s="20">
        <f t="shared" si="484"/>
        <v>-5.559347488384165E-2</v>
      </c>
      <c r="AN1138" s="20">
        <f t="shared" ca="1" si="499"/>
        <v>0.12683031946551798</v>
      </c>
      <c r="AO1138" s="20">
        <f t="shared" ca="1" si="500"/>
        <v>-6.4714341426841182E-2</v>
      </c>
      <c r="AP1138" s="20">
        <f t="shared" ca="1" si="487"/>
        <v>0.14197740022166735</v>
      </c>
      <c r="AQ1138" s="31">
        <f t="shared" ca="1" si="488"/>
        <v>-4.0721769047394912E-2</v>
      </c>
      <c r="AR1138" s="89">
        <f t="shared" ca="1" si="489"/>
        <v>-3.8772251243939862E-2</v>
      </c>
      <c r="AT1138" s="64">
        <f t="shared" si="501"/>
        <v>-0.12749003984063745</v>
      </c>
      <c r="AU1138" s="65">
        <f t="shared" ca="1" si="502"/>
        <v>-2.5698909544163836E-3</v>
      </c>
      <c r="AV1138" s="66">
        <f t="shared" ca="1" si="503"/>
        <v>-1.9165417899897323E-4</v>
      </c>
    </row>
    <row r="1139" spans="2:48" x14ac:dyDescent="0.2">
      <c r="B1139" s="3">
        <v>39540</v>
      </c>
      <c r="C1139" s="4">
        <v>1367.530029</v>
      </c>
      <c r="D1139" s="4">
        <v>808.55999799999995</v>
      </c>
      <c r="E1139" s="4">
        <v>712.27002000000005</v>
      </c>
      <c r="F1139" s="4">
        <v>74.330001999999993</v>
      </c>
      <c r="G1139" s="4">
        <v>101.620003</v>
      </c>
      <c r="I1139" s="74">
        <v>39540</v>
      </c>
      <c r="J1139" s="75">
        <f t="shared" si="476"/>
        <v>-1.934070629815134E-3</v>
      </c>
      <c r="K1139" s="75">
        <f t="shared" si="477"/>
        <v>4.3350155510139604E-3</v>
      </c>
      <c r="L1139" s="75">
        <f t="shared" si="478"/>
        <v>2.27959747455101E-3</v>
      </c>
      <c r="M1139" s="75">
        <f t="shared" si="479"/>
        <v>2.1572604060200525E-3</v>
      </c>
      <c r="N1139" s="76">
        <f t="shared" si="480"/>
        <v>4.9230087624302257E-4</v>
      </c>
      <c r="P1139" s="77">
        <v>44019</v>
      </c>
      <c r="Q1139" s="78">
        <v>-1.0818532233573217E-2</v>
      </c>
      <c r="R1139" s="78">
        <v>-1.9161404107925595E-2</v>
      </c>
      <c r="S1139" s="78">
        <v>-1.862941125170002E-2</v>
      </c>
      <c r="T1139" s="78">
        <v>-1.465431689478045E-2</v>
      </c>
      <c r="U1139" s="79">
        <v>1.5231088170586399E-3</v>
      </c>
      <c r="W1139" s="44">
        <f t="shared" si="481"/>
        <v>44013</v>
      </c>
      <c r="X1139" s="20">
        <f t="shared" ca="1" si="482"/>
        <v>-1.3534895639411391E-3</v>
      </c>
      <c r="Y1139" s="20">
        <f t="shared" ca="1" si="490"/>
        <v>1.8319339996975748E-6</v>
      </c>
      <c r="Z1139" s="20">
        <f t="shared" ca="1" si="491"/>
        <v>2.2264720346025197E-6</v>
      </c>
      <c r="AA1139" s="20">
        <f t="shared" ca="1" si="492"/>
        <v>12.192295502005807</v>
      </c>
      <c r="AB1139" s="31">
        <f t="shared" ca="1" si="493"/>
        <v>-0.907081457482243</v>
      </c>
      <c r="AC1139" s="20">
        <f t="shared" ca="1" si="494"/>
        <v>178</v>
      </c>
      <c r="AD1139" s="20">
        <f t="shared" ca="1" si="495"/>
        <v>0.14109697933227344</v>
      </c>
      <c r="AE1139" s="20">
        <f t="shared" ca="1" si="496"/>
        <v>-1.0754038504343111</v>
      </c>
      <c r="AF1139" s="20">
        <f t="shared" ca="1" si="497"/>
        <v>-0.907081457482243</v>
      </c>
      <c r="AG1139" s="20">
        <f t="shared" ca="1" si="485"/>
        <v>0.90750246206891994</v>
      </c>
      <c r="AH1139" s="45">
        <f t="shared" ca="1" si="498"/>
        <v>0.82279677050811029</v>
      </c>
      <c r="AJ1139" s="47">
        <f t="shared" si="486"/>
        <v>127</v>
      </c>
      <c r="AK1139" s="46">
        <v>1131</v>
      </c>
      <c r="AL1139" s="46">
        <f t="shared" si="483"/>
        <v>5.7205725292270269E-2</v>
      </c>
      <c r="AM1139" s="46">
        <f t="shared" si="484"/>
        <v>-5.559347488384165E-2</v>
      </c>
      <c r="AN1139" s="46">
        <f t="shared" ca="1" si="499"/>
        <v>-2.0484137964751313E-2</v>
      </c>
      <c r="AO1139" s="94">
        <f t="shared" ca="1" si="500"/>
        <v>-1.3551963643127616E-2</v>
      </c>
      <c r="AP1139" s="46">
        <f t="shared" ca="1" si="487"/>
        <v>-1.9177021756973788E-2</v>
      </c>
      <c r="AQ1139" s="47">
        <f t="shared" ca="1" si="488"/>
        <v>-5.1241362670410566E-2</v>
      </c>
      <c r="AR1139" s="90">
        <f t="shared" ca="1" si="489"/>
        <v>-5.0417869779781868E-2</v>
      </c>
      <c r="AT1139" s="67">
        <f t="shared" si="501"/>
        <v>-0.12624254473161034</v>
      </c>
      <c r="AU1139" s="56">
        <f t="shared" ca="1" si="502"/>
        <v>-4.6426726401953927E-5</v>
      </c>
      <c r="AV1139" s="57">
        <f t="shared" ca="1" si="503"/>
        <v>-3.2090370012688104E-4</v>
      </c>
    </row>
    <row r="1140" spans="2:48" x14ac:dyDescent="0.2">
      <c r="B1140" s="3">
        <v>39541</v>
      </c>
      <c r="C1140" s="4">
        <v>1369.3100589999999</v>
      </c>
      <c r="D1140" s="4">
        <v>811.84002699999996</v>
      </c>
      <c r="E1140" s="4">
        <v>713.57000700000003</v>
      </c>
      <c r="F1140" s="4">
        <v>74.550003000000004</v>
      </c>
      <c r="G1140" s="4">
        <v>101.94000200000001</v>
      </c>
      <c r="I1140" s="77">
        <v>39541</v>
      </c>
      <c r="J1140" s="78">
        <f t="shared" si="476"/>
        <v>1.3016386933027977E-3</v>
      </c>
      <c r="K1140" s="78">
        <f t="shared" si="477"/>
        <v>4.0566303157629291E-3</v>
      </c>
      <c r="L1140" s="78">
        <f t="shared" si="478"/>
        <v>1.8251322721683377E-3</v>
      </c>
      <c r="M1140" s="78">
        <f t="shared" si="479"/>
        <v>2.9597873547751361E-3</v>
      </c>
      <c r="N1140" s="79">
        <f t="shared" si="480"/>
        <v>3.1489764864503097E-3</v>
      </c>
      <c r="P1140" s="74">
        <v>44020</v>
      </c>
      <c r="Q1140" s="75">
        <v>7.8274619014067539E-3</v>
      </c>
      <c r="R1140" s="75">
        <v>6.7728204921357685E-3</v>
      </c>
      <c r="S1140" s="75">
        <v>8.0508644067796824E-3</v>
      </c>
      <c r="T1140" s="75">
        <v>8.4060781053010847E-3</v>
      </c>
      <c r="U1140" s="76">
        <v>-3.3796045675940579E-4</v>
      </c>
      <c r="W1140" s="42">
        <f t="shared" si="481"/>
        <v>44014</v>
      </c>
      <c r="X1140" s="19">
        <f t="shared" ca="1" si="482"/>
        <v>1.1859296606710216E-3</v>
      </c>
      <c r="Y1140" s="46">
        <f t="shared" ca="1" si="490"/>
        <v>1.4064291600592846E-6</v>
      </c>
      <c r="Z1140" s="19">
        <f t="shared" ca="1" si="491"/>
        <v>2.4467722901344772E-6</v>
      </c>
      <c r="AA1140" s="46">
        <f t="shared" ca="1" si="492"/>
        <v>12.345930842770569</v>
      </c>
      <c r="AB1140" s="47">
        <f t="shared" ca="1" si="493"/>
        <v>0.75816224636453233</v>
      </c>
      <c r="AC1140" s="46">
        <f t="shared" ca="1" si="494"/>
        <v>998</v>
      </c>
      <c r="AD1140" s="46">
        <f t="shared" ca="1" si="495"/>
        <v>0.79292527821939585</v>
      </c>
      <c r="AE1140" s="46">
        <f t="shared" ca="1" si="496"/>
        <v>0.8166133148436393</v>
      </c>
      <c r="AF1140" s="46">
        <f t="shared" ca="1" si="497"/>
        <v>0.75816224636453233</v>
      </c>
      <c r="AG1140" s="46">
        <f t="shared" ca="1" si="485"/>
        <v>0.50781937919584508</v>
      </c>
      <c r="AH1140" s="48">
        <f t="shared" ca="1" si="498"/>
        <v>0.5748099918125138</v>
      </c>
      <c r="AJ1140" s="31">
        <f t="shared" si="486"/>
        <v>126</v>
      </c>
      <c r="AK1140" s="20">
        <v>1132</v>
      </c>
      <c r="AL1140" s="20">
        <f t="shared" si="483"/>
        <v>5.7205725292270269E-2</v>
      </c>
      <c r="AM1140" s="20">
        <f t="shared" si="484"/>
        <v>-5.559347488384165E-2</v>
      </c>
      <c r="AN1140" s="20">
        <f t="shared" ca="1" si="499"/>
        <v>0.12923064920138227</v>
      </c>
      <c r="AO1140" s="20">
        <f t="shared" ca="1" si="500"/>
        <v>0.10824124387488182</v>
      </c>
      <c r="AP1140" s="20">
        <f t="shared" ca="1" si="487"/>
        <v>0.16093687262753203</v>
      </c>
      <c r="AQ1140" s="31">
        <f t="shared" ca="1" si="488"/>
        <v>7.5806080776978715E-2</v>
      </c>
      <c r="AR1140" s="89">
        <f t="shared" ca="1" si="489"/>
        <v>7.9408577061727978E-2</v>
      </c>
      <c r="AT1140" s="64">
        <f t="shared" si="501"/>
        <v>-0.125</v>
      </c>
      <c r="AU1140" s="65">
        <f t="shared" ca="1" si="502"/>
        <v>-3.2375846213913086E-3</v>
      </c>
      <c r="AV1140" s="66">
        <f t="shared" ca="1" si="503"/>
        <v>-7.8821526387104881E-4</v>
      </c>
    </row>
    <row r="1141" spans="2:48" x14ac:dyDescent="0.2">
      <c r="B1141" s="3">
        <v>39542</v>
      </c>
      <c r="C1141" s="4">
        <v>1370.400024</v>
      </c>
      <c r="D1141" s="4">
        <v>815.169983</v>
      </c>
      <c r="E1141" s="4">
        <v>713.72997999999995</v>
      </c>
      <c r="F1141" s="4">
        <v>74.800003000000004</v>
      </c>
      <c r="G1141" s="4">
        <v>102.459999</v>
      </c>
      <c r="I1141" s="74">
        <v>39542</v>
      </c>
      <c r="J1141" s="75">
        <f t="shared" si="476"/>
        <v>7.9599575920454133E-4</v>
      </c>
      <c r="K1141" s="75">
        <f t="shared" si="477"/>
        <v>4.1017391225525749E-3</v>
      </c>
      <c r="L1141" s="75">
        <f t="shared" si="478"/>
        <v>2.2418683300953629E-4</v>
      </c>
      <c r="M1141" s="75">
        <f t="shared" si="479"/>
        <v>3.3534539227315658E-3</v>
      </c>
      <c r="N1141" s="76">
        <f t="shared" si="480"/>
        <v>5.1010102981947098E-3</v>
      </c>
      <c r="P1141" s="77">
        <v>44021</v>
      </c>
      <c r="Q1141" s="78">
        <v>-5.643605977707117E-3</v>
      </c>
      <c r="R1141" s="78">
        <v>-1.4789899046600006E-2</v>
      </c>
      <c r="S1141" s="78">
        <v>-1.9952346589003609E-2</v>
      </c>
      <c r="T1141" s="78">
        <v>-1.1381901067940034E-2</v>
      </c>
      <c r="U1141" s="79">
        <v>2.6199881676809487E-3</v>
      </c>
      <c r="W1141" s="44">
        <f t="shared" si="481"/>
        <v>44018</v>
      </c>
      <c r="X1141" s="20">
        <f t="shared" ca="1" si="482"/>
        <v>-8.4626447506110252E-5</v>
      </c>
      <c r="Y1141" s="20">
        <f t="shared" ca="1" si="490"/>
        <v>7.1616356175044342E-9</v>
      </c>
      <c r="Z1141" s="20">
        <f t="shared" ca="1" si="491"/>
        <v>2.498363654093566E-6</v>
      </c>
      <c r="AA1141" s="20">
        <f t="shared" ca="1" si="492"/>
        <v>12.897008048255264</v>
      </c>
      <c r="AB1141" s="31">
        <f t="shared" ca="1" si="493"/>
        <v>-5.3539989738346838E-2</v>
      </c>
      <c r="AC1141" s="20">
        <f t="shared" ca="1" si="494"/>
        <v>542</v>
      </c>
      <c r="AD1141" s="20">
        <f t="shared" ca="1" si="495"/>
        <v>0.43044515103338632</v>
      </c>
      <c r="AE1141" s="20">
        <f t="shared" ca="1" si="496"/>
        <v>-0.17524095844408893</v>
      </c>
      <c r="AF1141" s="20">
        <f t="shared" ca="1" si="497"/>
        <v>-5.3539989738346838E-2</v>
      </c>
      <c r="AG1141" s="20">
        <f t="shared" ca="1" si="485"/>
        <v>9.8183858998327125E-3</v>
      </c>
      <c r="AH1141" s="45">
        <f t="shared" ca="1" si="498"/>
        <v>2.8665305011822849E-3</v>
      </c>
      <c r="AJ1141" s="47">
        <f t="shared" si="486"/>
        <v>125</v>
      </c>
      <c r="AK1141" s="46">
        <v>1133</v>
      </c>
      <c r="AL1141" s="46">
        <f t="shared" si="483"/>
        <v>5.7205725292270269E-2</v>
      </c>
      <c r="AM1141" s="46">
        <f t="shared" si="484"/>
        <v>-5.559347488384165E-2</v>
      </c>
      <c r="AN1141" s="46">
        <f t="shared" ca="1" si="499"/>
        <v>-0.12650059047444265</v>
      </c>
      <c r="AO1141" s="94">
        <f t="shared" ca="1" si="500"/>
        <v>-3.9095239436443739E-2</v>
      </c>
      <c r="AP1141" s="46">
        <f t="shared" ca="1" si="487"/>
        <v>-9.0829772604152662E-2</v>
      </c>
      <c r="AQ1141" s="47">
        <f t="shared" ca="1" si="488"/>
        <v>-5.4435203246620052E-2</v>
      </c>
      <c r="AR1141" s="90">
        <f t="shared" ca="1" si="489"/>
        <v>-5.6880741082803291E-2</v>
      </c>
      <c r="AT1141" s="67">
        <f t="shared" si="501"/>
        <v>-0.12376237623762376</v>
      </c>
      <c r="AU1141" s="56">
        <f t="shared" ca="1" si="502"/>
        <v>-1.0210454939755052E-3</v>
      </c>
      <c r="AV1141" s="57">
        <f t="shared" ca="1" si="503"/>
        <v>-4.0042310719417152E-4</v>
      </c>
    </row>
    <row r="1142" spans="2:48" x14ac:dyDescent="0.2">
      <c r="B1142" s="3">
        <v>39545</v>
      </c>
      <c r="C1142" s="4">
        <v>1372.540039</v>
      </c>
      <c r="D1142" s="4">
        <v>817.38000499999998</v>
      </c>
      <c r="E1142" s="4">
        <v>712.67999299999997</v>
      </c>
      <c r="F1142" s="4">
        <v>75.260002</v>
      </c>
      <c r="G1142" s="4">
        <v>102.449997</v>
      </c>
      <c r="I1142" s="77">
        <v>39545</v>
      </c>
      <c r="J1142" s="78">
        <f t="shared" si="476"/>
        <v>1.561598775920591E-3</v>
      </c>
      <c r="K1142" s="78">
        <f t="shared" si="477"/>
        <v>2.7111179828612272E-3</v>
      </c>
      <c r="L1142" s="78">
        <f t="shared" si="478"/>
        <v>-1.4711263775132263E-3</v>
      </c>
      <c r="M1142" s="78">
        <f t="shared" si="479"/>
        <v>6.1497190046903641E-3</v>
      </c>
      <c r="N1142" s="79">
        <f t="shared" si="480"/>
        <v>-9.7618583814353414E-5</v>
      </c>
      <c r="P1142" s="74">
        <v>44022</v>
      </c>
      <c r="Q1142" s="75">
        <v>1.0466201198317341E-2</v>
      </c>
      <c r="R1142" s="75">
        <v>1.393678133434656E-2</v>
      </c>
      <c r="S1142" s="75">
        <v>1.6984537538015265E-2</v>
      </c>
      <c r="T1142" s="75">
        <v>1.070218941794032E-2</v>
      </c>
      <c r="U1142" s="76">
        <v>-1.1801315311506168E-3</v>
      </c>
      <c r="W1142" s="42">
        <f t="shared" si="481"/>
        <v>44019</v>
      </c>
      <c r="X1142" s="19">
        <f t="shared" ca="1" si="482"/>
        <v>1.5231088170586399E-3</v>
      </c>
      <c r="Y1142" s="46">
        <f t="shared" ca="1" si="490"/>
        <v>2.3198604686017697E-6</v>
      </c>
      <c r="Z1142" s="19">
        <f t="shared" ca="1" si="491"/>
        <v>2.1709355527859539E-6</v>
      </c>
      <c r="AA1142" s="46">
        <f t="shared" ca="1" si="492"/>
        <v>11.971752934831102</v>
      </c>
      <c r="AB1142" s="47">
        <f t="shared" ca="1" si="493"/>
        <v>1.0337308248159514</v>
      </c>
      <c r="AC1142" s="46">
        <f t="shared" ca="1" si="494"/>
        <v>1099</v>
      </c>
      <c r="AD1142" s="46">
        <f t="shared" ca="1" si="495"/>
        <v>0.87321144674085849</v>
      </c>
      <c r="AE1142" s="46">
        <f t="shared" ca="1" si="496"/>
        <v>1.1417039304481007</v>
      </c>
      <c r="AF1142" s="46">
        <f t="shared" ca="1" si="497"/>
        <v>1.0337308248159514</v>
      </c>
      <c r="AG1142" s="46">
        <f t="shared" ca="1" si="485"/>
        <v>0.97650573217483172</v>
      </c>
      <c r="AH1142" s="48">
        <f t="shared" ca="1" si="498"/>
        <v>1.0685994181746672</v>
      </c>
      <c r="AJ1142" s="31">
        <f t="shared" si="486"/>
        <v>124</v>
      </c>
      <c r="AK1142" s="20">
        <v>1134</v>
      </c>
      <c r="AL1142" s="20">
        <f t="shared" si="483"/>
        <v>5.7205725292270269E-2</v>
      </c>
      <c r="AM1142" s="20">
        <f t="shared" si="484"/>
        <v>-5.559347488384165E-2</v>
      </c>
      <c r="AN1142" s="20">
        <f t="shared" ca="1" si="499"/>
        <v>0.1190101783850723</v>
      </c>
      <c r="AO1142" s="20">
        <f t="shared" ca="1" si="500"/>
        <v>4.2524816927210947E-2</v>
      </c>
      <c r="AP1142" s="20">
        <f t="shared" ca="1" si="487"/>
        <v>0.18918105295365856</v>
      </c>
      <c r="AQ1142" s="31">
        <f t="shared" ca="1" si="488"/>
        <v>0.13451459110094202</v>
      </c>
      <c r="AR1142" s="89">
        <f t="shared" ca="1" si="489"/>
        <v>0.14483143448864305</v>
      </c>
      <c r="AT1142" s="64">
        <f t="shared" si="501"/>
        <v>-0.1225296442687747</v>
      </c>
      <c r="AU1142" s="65">
        <f t="shared" ca="1" si="502"/>
        <v>-4.3852711252818331E-3</v>
      </c>
      <c r="AV1142" s="66">
        <f t="shared" ca="1" si="503"/>
        <v>-2.5701995134275939E-3</v>
      </c>
    </row>
    <row r="1143" spans="2:48" x14ac:dyDescent="0.2">
      <c r="B1143" s="3">
        <v>39546</v>
      </c>
      <c r="C1143" s="4">
        <v>1365.540039</v>
      </c>
      <c r="D1143" s="4">
        <v>816.75</v>
      </c>
      <c r="E1143" s="4">
        <v>711.919983</v>
      </c>
      <c r="F1143" s="4">
        <v>74.470000999999996</v>
      </c>
      <c r="G1143" s="4">
        <v>102.44000200000001</v>
      </c>
      <c r="I1143" s="74">
        <v>39546</v>
      </c>
      <c r="J1143" s="75">
        <f t="shared" si="476"/>
        <v>-5.1000333695911948E-3</v>
      </c>
      <c r="K1143" s="75">
        <f t="shared" si="477"/>
        <v>-7.7076145262445323E-4</v>
      </c>
      <c r="L1143" s="75">
        <f t="shared" si="478"/>
        <v>-1.0664113030600618E-3</v>
      </c>
      <c r="M1143" s="75">
        <f t="shared" si="479"/>
        <v>-1.0496956936036273E-2</v>
      </c>
      <c r="N1143" s="76">
        <f t="shared" si="480"/>
        <v>-9.7559788117800708E-5</v>
      </c>
      <c r="P1143" s="77">
        <v>44025</v>
      </c>
      <c r="Q1143" s="78">
        <v>-9.3625410151398081E-3</v>
      </c>
      <c r="R1143" s="78">
        <v>-1.0479506937241354E-2</v>
      </c>
      <c r="S1143" s="78">
        <v>-1.343247060101108E-2</v>
      </c>
      <c r="T1143" s="78">
        <v>-6.4174873602603228E-3</v>
      </c>
      <c r="U1143" s="79">
        <v>-8.4353111390916968E-5</v>
      </c>
      <c r="W1143" s="44">
        <f t="shared" si="481"/>
        <v>44020</v>
      </c>
      <c r="X1143" s="20">
        <f t="shared" ca="1" si="482"/>
        <v>-3.3796045675940579E-4</v>
      </c>
      <c r="Y1143" s="20">
        <f t="shared" ca="1" si="490"/>
        <v>1.1421727033302619E-7</v>
      </c>
      <c r="Z1143" s="20">
        <f t="shared" ca="1" si="491"/>
        <v>2.533208991028176E-6</v>
      </c>
      <c r="AA1143" s="20">
        <f t="shared" ca="1" si="492"/>
        <v>12.840935705398259</v>
      </c>
      <c r="AB1143" s="31">
        <f t="shared" ca="1" si="493"/>
        <v>-0.21233929837715562</v>
      </c>
      <c r="AC1143" s="20">
        <f t="shared" ca="1" si="494"/>
        <v>464</v>
      </c>
      <c r="AD1143" s="20">
        <f t="shared" ca="1" si="495"/>
        <v>0.36844197138314783</v>
      </c>
      <c r="AE1143" s="20">
        <f t="shared" ca="1" si="496"/>
        <v>-0.33598265962875773</v>
      </c>
      <c r="AF1143" s="20">
        <f t="shared" ca="1" si="497"/>
        <v>-0.21233929837715562</v>
      </c>
      <c r="AG1143" s="20">
        <f t="shared" ca="1" si="485"/>
        <v>6.6505744642445602E-2</v>
      </c>
      <c r="AH1143" s="45">
        <f t="shared" ca="1" si="498"/>
        <v>4.5087977635302728E-2</v>
      </c>
      <c r="AJ1143" s="47">
        <f t="shared" si="486"/>
        <v>123</v>
      </c>
      <c r="AK1143" s="46">
        <v>1135</v>
      </c>
      <c r="AL1143" s="46">
        <f t="shared" si="483"/>
        <v>5.7205725292270269E-2</v>
      </c>
      <c r="AM1143" s="46">
        <f t="shared" si="484"/>
        <v>-5.559347488384165E-2</v>
      </c>
      <c r="AN1143" s="46">
        <f t="shared" ca="1" si="499"/>
        <v>-0.13085672378328791</v>
      </c>
      <c r="AO1143" s="94">
        <f t="shared" ca="1" si="500"/>
        <v>-6.3567310705567745E-2</v>
      </c>
      <c r="AP1143" s="46">
        <f t="shared" ca="1" si="487"/>
        <v>-0.1148376540539677</v>
      </c>
      <c r="AQ1143" s="47">
        <f t="shared" ca="1" si="488"/>
        <v>-5.0577983584431184E-2</v>
      </c>
      <c r="AR1143" s="90">
        <f t="shared" ca="1" si="489"/>
        <v>-5.2865228468823168E-2</v>
      </c>
      <c r="AT1143" s="67">
        <f t="shared" si="501"/>
        <v>-0.12130177514792899</v>
      </c>
      <c r="AU1143" s="56">
        <f t="shared" ca="1" si="502"/>
        <v>-1.5996898175543472E-3</v>
      </c>
      <c r="AV1143" s="57">
        <f t="shared" ca="1" si="503"/>
        <v>-3.3900599888608205E-4</v>
      </c>
    </row>
    <row r="1144" spans="2:48" x14ac:dyDescent="0.2">
      <c r="B1144" s="3">
        <v>39547</v>
      </c>
      <c r="C1144" s="4">
        <v>1354.48999</v>
      </c>
      <c r="D1144" s="4">
        <v>804.05999799999995</v>
      </c>
      <c r="E1144" s="4">
        <v>698.38000499999998</v>
      </c>
      <c r="F1144" s="4">
        <v>73.860000999999997</v>
      </c>
      <c r="G1144" s="4">
        <v>102.889999</v>
      </c>
      <c r="I1144" s="77">
        <v>39547</v>
      </c>
      <c r="J1144" s="78">
        <f t="shared" si="476"/>
        <v>-8.0920725020205315E-3</v>
      </c>
      <c r="K1144" s="78">
        <f t="shared" si="477"/>
        <v>-1.553719253137441E-2</v>
      </c>
      <c r="L1144" s="78">
        <f t="shared" si="478"/>
        <v>-1.901896044966056E-2</v>
      </c>
      <c r="M1144" s="78">
        <f t="shared" si="479"/>
        <v>-8.1912178301165785E-3</v>
      </c>
      <c r="N1144" s="79">
        <f t="shared" si="480"/>
        <v>4.3927859353223775E-3</v>
      </c>
      <c r="P1144" s="74">
        <v>44026</v>
      </c>
      <c r="Q1144" s="75">
        <v>1.3406370835879812E-2</v>
      </c>
      <c r="R1144" s="75">
        <v>1.6096665876470552E-2</v>
      </c>
      <c r="S1144" s="75">
        <v>1.7590903873628463E-2</v>
      </c>
      <c r="T1144" s="75">
        <v>1.4694009365412623E-2</v>
      </c>
      <c r="U1144" s="76">
        <v>1.6036039431903994E-3</v>
      </c>
      <c r="W1144" s="42">
        <f t="shared" si="481"/>
        <v>44021</v>
      </c>
      <c r="X1144" s="19">
        <f t="shared" ca="1" si="482"/>
        <v>2.6199881676809487E-3</v>
      </c>
      <c r="Y1144" s="46">
        <f t="shared" ca="1" si="490"/>
        <v>6.8643379987881748E-6</v>
      </c>
      <c r="Z1144" s="19">
        <f t="shared" ca="1" si="491"/>
        <v>2.2246449508835905E-6</v>
      </c>
      <c r="AA1144" s="46">
        <f t="shared" ca="1" si="492"/>
        <v>9.9303251224939117</v>
      </c>
      <c r="AB1144" s="47">
        <f t="shared" ca="1" si="493"/>
        <v>1.756584215237577</v>
      </c>
      <c r="AC1144" s="46">
        <f t="shared" ca="1" si="494"/>
        <v>1220</v>
      </c>
      <c r="AD1144" s="46">
        <f t="shared" ca="1" si="495"/>
        <v>0.96939586645469</v>
      </c>
      <c r="AE1144" s="46">
        <f t="shared" ca="1" si="496"/>
        <v>1.8719879755346218</v>
      </c>
      <c r="AF1144" s="46">
        <f t="shared" ca="1" si="497"/>
        <v>1.756584215237577</v>
      </c>
      <c r="AG1144" s="46">
        <f t="shared" ca="1" si="485"/>
        <v>2.9276456863693547</v>
      </c>
      <c r="AH1144" s="48">
        <f t="shared" ca="1" si="498"/>
        <v>3.0855881052218144</v>
      </c>
      <c r="AJ1144" s="31">
        <f t="shared" si="486"/>
        <v>122</v>
      </c>
      <c r="AK1144" s="20">
        <v>1136</v>
      </c>
      <c r="AL1144" s="20">
        <f t="shared" si="483"/>
        <v>5.7205725292270269E-2</v>
      </c>
      <c r="AM1144" s="20">
        <f t="shared" si="484"/>
        <v>-5.559347488384165E-2</v>
      </c>
      <c r="AN1144" s="20">
        <f t="shared" ca="1" si="499"/>
        <v>-4.7591584056086753E-2</v>
      </c>
      <c r="AO1144" s="20">
        <f t="shared" ca="1" si="500"/>
        <v>-1.9584657968918617E-2</v>
      </c>
      <c r="AP1144" s="20">
        <f t="shared" ca="1" si="487"/>
        <v>-4.8050060859523139E-2</v>
      </c>
      <c r="AQ1144" s="31">
        <f t="shared" ca="1" si="488"/>
        <v>-4.4118913880144758E-2</v>
      </c>
      <c r="AR1144" s="89">
        <f t="shared" ca="1" si="489"/>
        <v>-4.4302917545146314E-2</v>
      </c>
      <c r="AT1144" s="64">
        <f t="shared" si="501"/>
        <v>-0.12007874015748031</v>
      </c>
      <c r="AU1144" s="65">
        <f t="shared" ca="1" si="502"/>
        <v>-2.7723879776542622E-4</v>
      </c>
      <c r="AV1144" s="66">
        <f t="shared" ca="1" si="503"/>
        <v>-2.3568436748766535E-4</v>
      </c>
    </row>
    <row r="1145" spans="2:48" x14ac:dyDescent="0.2">
      <c r="B1145" s="3">
        <v>39548</v>
      </c>
      <c r="C1145" s="4">
        <v>1360.5500489999999</v>
      </c>
      <c r="D1145" s="4">
        <v>814.080017</v>
      </c>
      <c r="E1145" s="4">
        <v>707.419983</v>
      </c>
      <c r="F1145" s="4">
        <v>73.629997000000003</v>
      </c>
      <c r="G1145" s="4">
        <v>102.57</v>
      </c>
      <c r="I1145" s="74">
        <v>39548</v>
      </c>
      <c r="J1145" s="75">
        <f t="shared" si="476"/>
        <v>4.4740522593303992E-3</v>
      </c>
      <c r="K1145" s="75">
        <f t="shared" si="477"/>
        <v>1.246178024640401E-2</v>
      </c>
      <c r="L1145" s="75">
        <f t="shared" si="478"/>
        <v>1.2944210795382121E-2</v>
      </c>
      <c r="M1145" s="75">
        <f t="shared" si="479"/>
        <v>-3.1140535727855446E-3</v>
      </c>
      <c r="N1145" s="76">
        <f t="shared" si="480"/>
        <v>-3.1101079124318965E-3</v>
      </c>
      <c r="P1145" s="77">
        <v>44027</v>
      </c>
      <c r="Q1145" s="78">
        <v>9.0820507200452122E-3</v>
      </c>
      <c r="R1145" s="78">
        <v>3.0101441428711559E-2</v>
      </c>
      <c r="S1145" s="78">
        <v>3.5014639946405815E-2</v>
      </c>
      <c r="T1145" s="78">
        <v>1.129852005092292E-2</v>
      </c>
      <c r="U1145" s="79">
        <v>8.4284150742128315E-5</v>
      </c>
      <c r="W1145" s="44">
        <f t="shared" si="481"/>
        <v>44022</v>
      </c>
      <c r="X1145" s="20">
        <f t="shared" ca="1" si="482"/>
        <v>-1.1801315311506168E-3</v>
      </c>
      <c r="Y1145" s="20">
        <f t="shared" ca="1" si="490"/>
        <v>1.3927104308158994E-6</v>
      </c>
      <c r="Z1145" s="20">
        <f t="shared" ca="1" si="491"/>
        <v>3.7600775771365206E-6</v>
      </c>
      <c r="AA1145" s="20">
        <f t="shared" ca="1" si="492"/>
        <v>12.120676900285627</v>
      </c>
      <c r="AB1145" s="31">
        <f t="shared" ca="1" si="493"/>
        <v>-0.60860008895211815</v>
      </c>
      <c r="AC1145" s="20">
        <f t="shared" ca="1" si="494"/>
        <v>277</v>
      </c>
      <c r="AD1145" s="20">
        <f t="shared" ca="1" si="495"/>
        <v>0.2197933227344992</v>
      </c>
      <c r="AE1145" s="20">
        <f t="shared" ca="1" si="496"/>
        <v>-0.77289141574823406</v>
      </c>
      <c r="AF1145" s="20">
        <f t="shared" ca="1" si="497"/>
        <v>-0.60860008895211815</v>
      </c>
      <c r="AG1145" s="20">
        <f t="shared" ca="1" si="485"/>
        <v>0.42790943305578322</v>
      </c>
      <c r="AH1145" s="45">
        <f t="shared" ca="1" si="498"/>
        <v>0.37039406827252619</v>
      </c>
      <c r="AJ1145" s="47">
        <f t="shared" si="486"/>
        <v>121</v>
      </c>
      <c r="AK1145" s="46">
        <v>1137</v>
      </c>
      <c r="AL1145" s="46">
        <f t="shared" si="483"/>
        <v>5.7205725292270269E-2</v>
      </c>
      <c r="AM1145" s="46">
        <f t="shared" si="484"/>
        <v>-5.559347488384165E-2</v>
      </c>
      <c r="AN1145" s="46">
        <f t="shared" ca="1" si="499"/>
        <v>-7.3668958473781812E-2</v>
      </c>
      <c r="AO1145" s="94">
        <f t="shared" ca="1" si="500"/>
        <v>3.2850209057851389E-2</v>
      </c>
      <c r="AP1145" s="46">
        <f t="shared" ca="1" si="487"/>
        <v>-5.3754206499074024E-2</v>
      </c>
      <c r="AQ1145" s="47">
        <f t="shared" ca="1" si="488"/>
        <v>1.907905270231831E-2</v>
      </c>
      <c r="AR1145" s="90">
        <f t="shared" ca="1" si="489"/>
        <v>2.338451445963189E-2</v>
      </c>
      <c r="AT1145" s="67">
        <f t="shared" si="501"/>
        <v>-0.11886051080550099</v>
      </c>
      <c r="AU1145" s="56">
        <f t="shared" ca="1" si="502"/>
        <v>-3.4344919516478994E-4</v>
      </c>
      <c r="AV1145" s="57">
        <f t="shared" ca="1" si="503"/>
        <v>-6.499714881929341E-5</v>
      </c>
    </row>
    <row r="1146" spans="2:48" x14ac:dyDescent="0.2">
      <c r="B1146" s="3">
        <v>39549</v>
      </c>
      <c r="C1146" s="4">
        <v>1332.829956</v>
      </c>
      <c r="D1146" s="4">
        <v>799.35998500000005</v>
      </c>
      <c r="E1146" s="4">
        <v>688.15997300000004</v>
      </c>
      <c r="F1146" s="4">
        <v>72.639999000000003</v>
      </c>
      <c r="G1146" s="4">
        <v>102.790001</v>
      </c>
      <c r="I1146" s="77">
        <v>39549</v>
      </c>
      <c r="J1146" s="78">
        <f t="shared" si="476"/>
        <v>-2.0374181030954421E-2</v>
      </c>
      <c r="K1146" s="78">
        <f t="shared" si="477"/>
        <v>-1.8081799936872724E-2</v>
      </c>
      <c r="L1146" s="78">
        <f t="shared" si="478"/>
        <v>-2.7225708154755314E-2</v>
      </c>
      <c r="M1146" s="78">
        <f t="shared" si="479"/>
        <v>-1.3445579795419521E-2</v>
      </c>
      <c r="N1146" s="79">
        <f t="shared" si="480"/>
        <v>2.1448864190310086E-3</v>
      </c>
      <c r="P1146" s="74">
        <v>44028</v>
      </c>
      <c r="Q1146" s="75">
        <v>-3.4061014823960909E-3</v>
      </c>
      <c r="R1146" s="75">
        <v>-4.2041566160192952E-3</v>
      </c>
      <c r="S1146" s="75">
        <v>-7.2449287715379779E-3</v>
      </c>
      <c r="T1146" s="75">
        <v>-6.4516130047460206E-3</v>
      </c>
      <c r="U1146" s="76">
        <v>6.7409841590826793E-4</v>
      </c>
      <c r="W1146" s="42">
        <f t="shared" si="481"/>
        <v>44025</v>
      </c>
      <c r="X1146" s="19">
        <f t="shared" ca="1" si="482"/>
        <v>-8.4353111390916968E-5</v>
      </c>
      <c r="Y1146" s="46">
        <f t="shared" ca="1" si="490"/>
        <v>7.1154474013284461E-9</v>
      </c>
      <c r="Z1146" s="19">
        <f t="shared" ca="1" si="491"/>
        <v>3.4649994378889046E-6</v>
      </c>
      <c r="AA1146" s="46">
        <f t="shared" ca="1" si="492"/>
        <v>12.570744567041169</v>
      </c>
      <c r="AB1146" s="47">
        <f t="shared" ca="1" si="493"/>
        <v>-4.5315786506214352E-2</v>
      </c>
      <c r="AC1146" s="46">
        <f t="shared" ca="1" si="494"/>
        <v>550</v>
      </c>
      <c r="AD1146" s="46">
        <f t="shared" ca="1" si="495"/>
        <v>0.43680445151033387</v>
      </c>
      <c r="AE1146" s="46">
        <f t="shared" ca="1" si="496"/>
        <v>-0.15907611884423542</v>
      </c>
      <c r="AF1146" s="46">
        <f t="shared" ca="1" si="497"/>
        <v>-4.5315786506214352E-2</v>
      </c>
      <c r="AG1146" s="46">
        <f t="shared" ca="1" si="485"/>
        <v>8.2561875239287475E-3</v>
      </c>
      <c r="AH1146" s="48">
        <f t="shared" ca="1" si="498"/>
        <v>2.0535205066767987E-3</v>
      </c>
      <c r="AJ1146" s="31">
        <f t="shared" si="486"/>
        <v>120</v>
      </c>
      <c r="AK1146" s="20">
        <v>1138</v>
      </c>
      <c r="AL1146" s="20">
        <f t="shared" si="483"/>
        <v>5.7205725292270269E-2</v>
      </c>
      <c r="AM1146" s="20">
        <f t="shared" si="484"/>
        <v>-5.559347488384165E-2</v>
      </c>
      <c r="AN1146" s="20">
        <f t="shared" ca="1" si="499"/>
        <v>-7.3394686562982703E-2</v>
      </c>
      <c r="AO1146" s="20">
        <f t="shared" ca="1" si="500"/>
        <v>-2.1449651063861111E-2</v>
      </c>
      <c r="AP1146" s="20">
        <f t="shared" ca="1" si="487"/>
        <v>-2.641185483898147E-2</v>
      </c>
      <c r="AQ1146" s="31">
        <f t="shared" ca="1" si="488"/>
        <v>-4.2852828755890846E-2</v>
      </c>
      <c r="AR1146" s="89">
        <f t="shared" ca="1" si="489"/>
        <v>-4.7337238501159958E-2</v>
      </c>
      <c r="AT1146" s="64">
        <f t="shared" si="501"/>
        <v>-0.11764705882352941</v>
      </c>
      <c r="AU1146" s="65">
        <f t="shared" ca="1" si="502"/>
        <v>-8.2068950121815155E-5</v>
      </c>
      <c r="AV1146" s="66">
        <f t="shared" ca="1" si="503"/>
        <v>-2.6362519399008243E-4</v>
      </c>
    </row>
    <row r="1147" spans="2:48" x14ac:dyDescent="0.2">
      <c r="B1147" s="3">
        <v>39552</v>
      </c>
      <c r="C1147" s="4">
        <v>1328.3199460000001</v>
      </c>
      <c r="D1147" s="4">
        <v>797.79998799999998</v>
      </c>
      <c r="E1147" s="4">
        <v>686.07000700000003</v>
      </c>
      <c r="F1147" s="4">
        <v>72.800003000000004</v>
      </c>
      <c r="G1147" s="4">
        <v>102.66999800000001</v>
      </c>
      <c r="I1147" s="74">
        <v>39552</v>
      </c>
      <c r="J1147" s="75">
        <f t="shared" si="476"/>
        <v>-3.3837849904987923E-3</v>
      </c>
      <c r="K1147" s="75">
        <f t="shared" si="477"/>
        <v>-1.9515575326178813E-3</v>
      </c>
      <c r="L1147" s="75">
        <f t="shared" si="478"/>
        <v>-3.0370351110206228E-3</v>
      </c>
      <c r="M1147" s="75">
        <f t="shared" si="479"/>
        <v>2.2026982682089614E-3</v>
      </c>
      <c r="N1147" s="76">
        <f t="shared" si="480"/>
        <v>-1.1674579125648319E-3</v>
      </c>
      <c r="P1147" s="77">
        <v>44029</v>
      </c>
      <c r="Q1147" s="78">
        <v>2.8486121609215317E-3</v>
      </c>
      <c r="R1147" s="78">
        <v>4.3586242832030176E-3</v>
      </c>
      <c r="S1147" s="78">
        <v>3.9248049609124465E-3</v>
      </c>
      <c r="T1147" s="78">
        <v>5.8599779198602771E-3</v>
      </c>
      <c r="U1147" s="79">
        <v>1.0103991072684805E-3</v>
      </c>
      <c r="W1147" s="44">
        <f t="shared" si="481"/>
        <v>44026</v>
      </c>
      <c r="X1147" s="20">
        <f t="shared" ca="1" si="482"/>
        <v>1.6036039431903994E-3</v>
      </c>
      <c r="Y1147" s="20">
        <f t="shared" ca="1" si="490"/>
        <v>2.5715456066157975E-6</v>
      </c>
      <c r="Z1147" s="20">
        <f t="shared" ca="1" si="491"/>
        <v>2.8850369745924792E-6</v>
      </c>
      <c r="AA1147" s="20">
        <f t="shared" ca="1" si="492"/>
        <v>11.864633968548496</v>
      </c>
      <c r="AB1147" s="31">
        <f t="shared" ca="1" si="493"/>
        <v>0.94410744800998958</v>
      </c>
      <c r="AC1147" s="20">
        <f t="shared" ca="1" si="494"/>
        <v>1071</v>
      </c>
      <c r="AD1147" s="20">
        <f t="shared" ca="1" si="495"/>
        <v>0.85095389507154218</v>
      </c>
      <c r="AE1147" s="20">
        <f t="shared" ca="1" si="496"/>
        <v>1.0405332817564381</v>
      </c>
      <c r="AF1147" s="20">
        <f t="shared" ca="1" si="497"/>
        <v>0.94410744800998958</v>
      </c>
      <c r="AG1147" s="20">
        <f t="shared" ca="1" si="485"/>
        <v>0.80740947889568138</v>
      </c>
      <c r="AH1147" s="45">
        <f t="shared" ca="1" si="498"/>
        <v>0.89133887338793527</v>
      </c>
      <c r="AJ1147" s="47">
        <f t="shared" si="486"/>
        <v>119</v>
      </c>
      <c r="AK1147" s="46">
        <v>1139</v>
      </c>
      <c r="AL1147" s="46">
        <f t="shared" si="483"/>
        <v>5.7205725292270269E-2</v>
      </c>
      <c r="AM1147" s="46">
        <f t="shared" si="484"/>
        <v>-5.559347488384165E-2</v>
      </c>
      <c r="AN1147" s="46">
        <f t="shared" ca="1" si="499"/>
        <v>-2.5652874142160234E-2</v>
      </c>
      <c r="AO1147" s="94">
        <f t="shared" ca="1" si="500"/>
        <v>2.4273298086114073E-2</v>
      </c>
      <c r="AP1147" s="46">
        <f t="shared" ca="1" si="487"/>
        <v>-9.3625595820834278E-3</v>
      </c>
      <c r="AQ1147" s="47">
        <f t="shared" ca="1" si="488"/>
        <v>-1.6840206429642689E-2</v>
      </c>
      <c r="AR1147" s="90">
        <f t="shared" ca="1" si="489"/>
        <v>-1.1080242655771348E-2</v>
      </c>
      <c r="AT1147" s="67">
        <f t="shared" si="501"/>
        <v>-0.11643835616438356</v>
      </c>
      <c r="AU1147" s="56">
        <f t="shared" ca="1" si="502"/>
        <v>-1.0206697758746969E-5</v>
      </c>
      <c r="AV1147" s="57">
        <f t="shared" ca="1" si="503"/>
        <v>-1.4295343933446391E-5</v>
      </c>
    </row>
    <row r="1148" spans="2:48" x14ac:dyDescent="0.2">
      <c r="B1148" s="3">
        <v>39553</v>
      </c>
      <c r="C1148" s="4">
        <v>1334.4300539999999</v>
      </c>
      <c r="D1148" s="4">
        <v>801.98999000000003</v>
      </c>
      <c r="E1148" s="4">
        <v>692.05999799999995</v>
      </c>
      <c r="F1148" s="4">
        <v>73.309997999999993</v>
      </c>
      <c r="G1148" s="4">
        <v>102.120003</v>
      </c>
      <c r="I1148" s="77">
        <v>39553</v>
      </c>
      <c r="J1148" s="78">
        <f t="shared" si="476"/>
        <v>4.5998767227725225E-3</v>
      </c>
      <c r="K1148" s="78">
        <f t="shared" si="477"/>
        <v>5.2519454287081905E-3</v>
      </c>
      <c r="L1148" s="78">
        <f t="shared" si="478"/>
        <v>8.7308743114897867E-3</v>
      </c>
      <c r="M1148" s="78">
        <f t="shared" si="479"/>
        <v>7.005425535490559E-3</v>
      </c>
      <c r="N1148" s="79">
        <f t="shared" si="480"/>
        <v>-5.356920334214965E-3</v>
      </c>
      <c r="P1148" s="74">
        <v>44032</v>
      </c>
      <c r="Q1148" s="75">
        <v>8.4069389276431299E-3</v>
      </c>
      <c r="R1148" s="75">
        <v>-5.9241538263137107E-3</v>
      </c>
      <c r="S1148" s="75">
        <v>-3.6448261048656278E-3</v>
      </c>
      <c r="T1148" s="75">
        <v>4.8811527281105759E-3</v>
      </c>
      <c r="U1148" s="76">
        <v>1.0935817907195694E-3</v>
      </c>
      <c r="W1148" s="42">
        <f t="shared" si="481"/>
        <v>44027</v>
      </c>
      <c r="X1148" s="19">
        <f t="shared" ca="1" si="482"/>
        <v>8.4284150742128315E-5</v>
      </c>
      <c r="Y1148" s="46">
        <f t="shared" ca="1" si="490"/>
        <v>7.1038180663218089E-9</v>
      </c>
      <c r="Z1148" s="19">
        <f t="shared" ca="1" si="491"/>
        <v>3.1265094838179461E-6</v>
      </c>
      <c r="AA1148" s="46">
        <f t="shared" ca="1" si="492"/>
        <v>12.673321232311849</v>
      </c>
      <c r="AB1148" s="47">
        <f t="shared" ca="1" si="493"/>
        <v>4.7666804655683959E-2</v>
      </c>
      <c r="AC1148" s="46">
        <f t="shared" ca="1" si="494"/>
        <v>604</v>
      </c>
      <c r="AD1148" s="46">
        <f t="shared" ca="1" si="495"/>
        <v>0.47972972972972971</v>
      </c>
      <c r="AE1148" s="46">
        <f t="shared" ca="1" si="496"/>
        <v>-5.0831914736823552E-2</v>
      </c>
      <c r="AF1148" s="46">
        <f t="shared" ca="1" si="497"/>
        <v>4.7666804655683959E-2</v>
      </c>
      <c r="AG1148" s="46">
        <f t="shared" ca="1" si="485"/>
        <v>4.4902700226696548E-6</v>
      </c>
      <c r="AH1148" s="48">
        <f t="shared" ca="1" si="498"/>
        <v>2.2721242660831342E-3</v>
      </c>
      <c r="AJ1148" s="31">
        <f t="shared" si="486"/>
        <v>118</v>
      </c>
      <c r="AK1148" s="20">
        <v>1140</v>
      </c>
      <c r="AL1148" s="20">
        <f t="shared" si="483"/>
        <v>5.7205725292270269E-2</v>
      </c>
      <c r="AM1148" s="20">
        <f t="shared" si="484"/>
        <v>-5.559347488384165E-2</v>
      </c>
      <c r="AN1148" s="20">
        <f t="shared" ca="1" si="499"/>
        <v>0.27322702889390749</v>
      </c>
      <c r="AO1148" s="20">
        <f t="shared" ca="1" si="500"/>
        <v>6.3772044704000164E-2</v>
      </c>
      <c r="AP1148" s="20">
        <f t="shared" ca="1" si="487"/>
        <v>0.25169845114340172</v>
      </c>
      <c r="AQ1148" s="31">
        <f t="shared" ca="1" si="488"/>
        <v>1.0898742956425771E-2</v>
      </c>
      <c r="AR1148" s="89">
        <f t="shared" ca="1" si="489"/>
        <v>1.6942638596583893E-2</v>
      </c>
      <c r="AT1148" s="64">
        <f t="shared" si="501"/>
        <v>-0.115234375</v>
      </c>
      <c r="AU1148" s="65">
        <f t="shared" ca="1" si="502"/>
        <v>-7.3003408362719846E-3</v>
      </c>
      <c r="AV1148" s="66">
        <f t="shared" ca="1" si="503"/>
        <v>-3.307837334815E-5</v>
      </c>
    </row>
    <row r="1149" spans="2:48" x14ac:dyDescent="0.2">
      <c r="B1149" s="3">
        <v>39554</v>
      </c>
      <c r="C1149" s="4">
        <v>1364.709961</v>
      </c>
      <c r="D1149" s="4">
        <v>825.19000200000005</v>
      </c>
      <c r="E1149" s="4">
        <v>713.39001499999995</v>
      </c>
      <c r="F1149" s="4">
        <v>75.620002999999997</v>
      </c>
      <c r="G1149" s="4">
        <v>101.75</v>
      </c>
      <c r="I1149" s="74">
        <v>39554</v>
      </c>
      <c r="J1149" s="75">
        <f t="shared" si="476"/>
        <v>2.2691265764912167E-2</v>
      </c>
      <c r="K1149" s="75">
        <f t="shared" si="477"/>
        <v>2.8928056820260329E-2</v>
      </c>
      <c r="L1149" s="75">
        <f t="shared" si="478"/>
        <v>3.0821051731991594E-2</v>
      </c>
      <c r="M1149" s="75">
        <f t="shared" si="479"/>
        <v>3.1510094980496443E-2</v>
      </c>
      <c r="N1149" s="76">
        <f t="shared" si="480"/>
        <v>-3.62321767656036E-3</v>
      </c>
      <c r="P1149" s="77">
        <v>44033</v>
      </c>
      <c r="Q1149" s="78">
        <v>1.6790373610770313E-3</v>
      </c>
      <c r="R1149" s="78">
        <v>1.2433764290870983E-2</v>
      </c>
      <c r="S1149" s="78">
        <v>1.3324745156791731E-2</v>
      </c>
      <c r="T1149" s="78">
        <v>2.036994672516453E-3</v>
      </c>
      <c r="U1149" s="79">
        <v>5.8818585684918467E-4</v>
      </c>
      <c r="W1149" s="44">
        <f t="shared" si="481"/>
        <v>44028</v>
      </c>
      <c r="X1149" s="20">
        <f t="shared" ca="1" si="482"/>
        <v>6.7409841590826793E-4</v>
      </c>
      <c r="Y1149" s="20">
        <f t="shared" ca="1" si="490"/>
        <v>4.5440867433003618E-7</v>
      </c>
      <c r="Z1149" s="20">
        <f t="shared" ca="1" si="491"/>
        <v>2.6349705251153903E-6</v>
      </c>
      <c r="AA1149" s="20">
        <f t="shared" ca="1" si="492"/>
        <v>12.674185523100363</v>
      </c>
      <c r="AB1149" s="31">
        <f t="shared" ca="1" si="493"/>
        <v>0.41527465471373481</v>
      </c>
      <c r="AC1149" s="20">
        <f t="shared" ca="1" si="494"/>
        <v>839</v>
      </c>
      <c r="AD1149" s="20">
        <f t="shared" ca="1" si="495"/>
        <v>0.66653418124006358</v>
      </c>
      <c r="AE1149" s="20">
        <f t="shared" ca="1" si="496"/>
        <v>0.4303629562914193</v>
      </c>
      <c r="AF1149" s="20">
        <f t="shared" ca="1" si="497"/>
        <v>0.41527465471373481</v>
      </c>
      <c r="AG1149" s="20">
        <f t="shared" ca="1" si="485"/>
        <v>0.13669796267620093</v>
      </c>
      <c r="AH1149" s="45">
        <f t="shared" ca="1" si="498"/>
        <v>0.17245303884761168</v>
      </c>
      <c r="AJ1149" s="47">
        <f t="shared" si="486"/>
        <v>117</v>
      </c>
      <c r="AK1149" s="46">
        <v>1141</v>
      </c>
      <c r="AL1149" s="46">
        <f t="shared" si="483"/>
        <v>5.7205725292270269E-2</v>
      </c>
      <c r="AM1149" s="46">
        <f t="shared" si="484"/>
        <v>-5.559347488384165E-2</v>
      </c>
      <c r="AN1149" s="46">
        <f t="shared" ca="1" si="499"/>
        <v>-3.803790441657038E-2</v>
      </c>
      <c r="AO1149" s="94">
        <f t="shared" ca="1" si="500"/>
        <v>-7.1471186334250716E-2</v>
      </c>
      <c r="AP1149" s="46">
        <f t="shared" ca="1" si="487"/>
        <v>-1.6452169559468519E-2</v>
      </c>
      <c r="AQ1149" s="47">
        <f t="shared" ca="1" si="488"/>
        <v>-3.5120519947987566E-2</v>
      </c>
      <c r="AR1149" s="90">
        <f t="shared" ca="1" si="489"/>
        <v>-3.2346194029467042E-2</v>
      </c>
      <c r="AT1149" s="67">
        <f t="shared" si="501"/>
        <v>-0.11403508771929824</v>
      </c>
      <c r="AU1149" s="56">
        <f t="shared" ca="1" si="502"/>
        <v>-3.0866320015574857E-5</v>
      </c>
      <c r="AV1149" s="57">
        <f t="shared" ca="1" si="503"/>
        <v>-1.1931220602188666E-4</v>
      </c>
    </row>
    <row r="1150" spans="2:48" x14ac:dyDescent="0.2">
      <c r="B1150" s="3">
        <v>39555</v>
      </c>
      <c r="C1150" s="4">
        <v>1365.5600589999999</v>
      </c>
      <c r="D1150" s="4">
        <v>822.09997599999997</v>
      </c>
      <c r="E1150" s="4">
        <v>708</v>
      </c>
      <c r="F1150" s="4">
        <v>74.779999000000004</v>
      </c>
      <c r="G1150" s="4">
        <v>101.730003</v>
      </c>
      <c r="I1150" s="77">
        <v>39555</v>
      </c>
      <c r="J1150" s="78">
        <f t="shared" si="476"/>
        <v>6.2291477624811518E-4</v>
      </c>
      <c r="K1150" s="78">
        <f t="shared" si="477"/>
        <v>-3.7446236533535699E-3</v>
      </c>
      <c r="L1150" s="78">
        <f t="shared" si="478"/>
        <v>-7.5554954326070133E-3</v>
      </c>
      <c r="M1150" s="78">
        <f t="shared" si="479"/>
        <v>-1.1108224896526298E-2</v>
      </c>
      <c r="N1150" s="79">
        <f t="shared" si="480"/>
        <v>-1.9653071253074785E-4</v>
      </c>
      <c r="P1150" s="74">
        <v>44034</v>
      </c>
      <c r="Q1150" s="75">
        <v>5.7470821595778593E-3</v>
      </c>
      <c r="R1150" s="75">
        <v>7.5904873147435038E-3</v>
      </c>
      <c r="S1150" s="75">
        <v>1.7680586902403318E-3</v>
      </c>
      <c r="T1150" s="75">
        <v>2.6583580506902051E-3</v>
      </c>
      <c r="U1150" s="76">
        <v>8.3975477259408827E-4</v>
      </c>
      <c r="W1150" s="42">
        <f t="shared" si="481"/>
        <v>44029</v>
      </c>
      <c r="X1150" s="19">
        <f t="shared" ca="1" si="482"/>
        <v>1.0103991072684805E-3</v>
      </c>
      <c r="Y1150" s="46">
        <f t="shared" ca="1" si="490"/>
        <v>1.0209063559689423E-6</v>
      </c>
      <c r="Z1150" s="19">
        <f t="shared" ca="1" si="491"/>
        <v>2.3886933900145673E-6</v>
      </c>
      <c r="AA1150" s="46">
        <f t="shared" ca="1" si="492"/>
        <v>12.517372914947936</v>
      </c>
      <c r="AB1150" s="47">
        <f t="shared" ca="1" si="493"/>
        <v>0.65375157766986514</v>
      </c>
      <c r="AC1150" s="46">
        <f t="shared" ca="1" si="494"/>
        <v>963</v>
      </c>
      <c r="AD1150" s="46">
        <f t="shared" ca="1" si="495"/>
        <v>0.76510333863275037</v>
      </c>
      <c r="AE1150" s="46">
        <f t="shared" ca="1" si="496"/>
        <v>0.72281537066213708</v>
      </c>
      <c r="AF1150" s="46">
        <f t="shared" ca="1" si="497"/>
        <v>0.65375157766986514</v>
      </c>
      <c r="AG1150" s="46">
        <f t="shared" ca="1" si="485"/>
        <v>0.36991186080061483</v>
      </c>
      <c r="AH1150" s="48">
        <f t="shared" ca="1" si="498"/>
        <v>0.42739112530583773</v>
      </c>
      <c r="AJ1150" s="31">
        <f t="shared" si="486"/>
        <v>116</v>
      </c>
      <c r="AK1150" s="20">
        <v>1142</v>
      </c>
      <c r="AL1150" s="20">
        <f t="shared" si="483"/>
        <v>5.7205725292270269E-2</v>
      </c>
      <c r="AM1150" s="20">
        <f t="shared" si="484"/>
        <v>-5.559347488384165E-2</v>
      </c>
      <c r="AN1150" s="20">
        <f t="shared" ca="1" si="499"/>
        <v>1.6666620927852226E-2</v>
      </c>
      <c r="AO1150" s="20">
        <f t="shared" ca="1" si="500"/>
        <v>-2.3492523746456696E-2</v>
      </c>
      <c r="AP1150" s="20">
        <f t="shared" ca="1" si="487"/>
        <v>2.9468560436315083E-2</v>
      </c>
      <c r="AQ1150" s="31">
        <f t="shared" ca="1" si="488"/>
        <v>-4.9396325901660099E-2</v>
      </c>
      <c r="AR1150" s="89">
        <f t="shared" ca="1" si="489"/>
        <v>-4.6664183314308494E-2</v>
      </c>
      <c r="AT1150" s="64">
        <f t="shared" si="501"/>
        <v>-0.11284046692607004</v>
      </c>
      <c r="AU1150" s="65">
        <f t="shared" ca="1" si="502"/>
        <v>-9.7990216231415899E-5</v>
      </c>
      <c r="AV1150" s="66">
        <f t="shared" ca="1" si="503"/>
        <v>-2.4571530788852232E-4</v>
      </c>
    </row>
    <row r="1151" spans="2:48" x14ac:dyDescent="0.2">
      <c r="B1151" s="3">
        <v>39556</v>
      </c>
      <c r="C1151" s="4">
        <v>1390.329956</v>
      </c>
      <c r="D1151" s="4">
        <v>834.70001200000002</v>
      </c>
      <c r="E1151" s="4">
        <v>721.07000700000003</v>
      </c>
      <c r="F1151" s="4">
        <v>75.309997999999993</v>
      </c>
      <c r="G1151" s="4">
        <v>102</v>
      </c>
      <c r="I1151" s="74">
        <v>39556</v>
      </c>
      <c r="J1151" s="75">
        <f t="shared" si="476"/>
        <v>1.8139002262660738E-2</v>
      </c>
      <c r="K1151" s="75">
        <f t="shared" si="477"/>
        <v>1.5326646840821762E-2</v>
      </c>
      <c r="L1151" s="75">
        <f t="shared" si="478"/>
        <v>1.8460461864406825E-2</v>
      </c>
      <c r="M1151" s="75">
        <f t="shared" si="479"/>
        <v>7.0874432613992067E-3</v>
      </c>
      <c r="N1151" s="76">
        <f t="shared" si="480"/>
        <v>2.6540547728088008E-3</v>
      </c>
      <c r="P1151" s="77">
        <v>44035</v>
      </c>
      <c r="Q1151" s="78">
        <v>-1.2319859998901917E-2</v>
      </c>
      <c r="R1151" s="78">
        <v>1.208118541132493E-3</v>
      </c>
      <c r="S1151" s="78">
        <v>4.0221723728496091E-5</v>
      </c>
      <c r="T1151" s="78">
        <v>-7.9538673758327814E-3</v>
      </c>
      <c r="U1151" s="79">
        <v>1.1746937405603822E-3</v>
      </c>
      <c r="W1151" s="44">
        <f t="shared" si="481"/>
        <v>44032</v>
      </c>
      <c r="X1151" s="20">
        <f t="shared" ca="1" si="482"/>
        <v>1.0935817907195694E-3</v>
      </c>
      <c r="Y1151" s="20">
        <f t="shared" ca="1" si="490"/>
        <v>1.19592113299342E-6</v>
      </c>
      <c r="Z1151" s="20">
        <f t="shared" ca="1" si="491"/>
        <v>2.3547439880848536E-6</v>
      </c>
      <c r="AA1151" s="20">
        <f t="shared" ca="1" si="492"/>
        <v>12.451201197878319</v>
      </c>
      <c r="AB1151" s="31">
        <f t="shared" ca="1" si="493"/>
        <v>0.71265513993071372</v>
      </c>
      <c r="AC1151" s="20">
        <f t="shared" ca="1" si="494"/>
        <v>984</v>
      </c>
      <c r="AD1151" s="20">
        <f t="shared" ca="1" si="495"/>
        <v>0.78179650238473763</v>
      </c>
      <c r="AE1151" s="20">
        <f t="shared" ca="1" si="496"/>
        <v>0.77827485608187785</v>
      </c>
      <c r="AF1151" s="20">
        <f t="shared" ca="1" si="497"/>
        <v>0.71265513993071372</v>
      </c>
      <c r="AG1151" s="20">
        <f t="shared" ca="1" si="485"/>
        <v>0.44503223110025342</v>
      </c>
      <c r="AH1151" s="45">
        <f t="shared" ca="1" si="498"/>
        <v>0.50787734846966504</v>
      </c>
      <c r="AJ1151" s="47">
        <f t="shared" si="486"/>
        <v>115</v>
      </c>
      <c r="AK1151" s="46">
        <v>1143</v>
      </c>
      <c r="AL1151" s="46">
        <f t="shared" si="483"/>
        <v>5.7205725292270269E-2</v>
      </c>
      <c r="AM1151" s="46">
        <f t="shared" si="484"/>
        <v>-5.559347488384165E-2</v>
      </c>
      <c r="AN1151" s="46">
        <f t="shared" ca="1" si="499"/>
        <v>-7.1968909671800332E-3</v>
      </c>
      <c r="AO1151" s="94">
        <f t="shared" ca="1" si="500"/>
        <v>3.3780161199423613E-2</v>
      </c>
      <c r="AP1151" s="46">
        <f t="shared" ca="1" si="487"/>
        <v>4.0366275695720176E-2</v>
      </c>
      <c r="AQ1151" s="47">
        <f t="shared" ca="1" si="488"/>
        <v>4.1266390888064226E-4</v>
      </c>
      <c r="AR1151" s="90">
        <f t="shared" ca="1" si="489"/>
        <v>-4.52662211722373E-3</v>
      </c>
      <c r="AT1151" s="67">
        <f t="shared" si="501"/>
        <v>-0.11165048543689321</v>
      </c>
      <c r="AU1151" s="56">
        <f t="shared" ca="1" si="502"/>
        <v>-1.8192734423051681E-4</v>
      </c>
      <c r="AV1151" s="57">
        <f t="shared" ca="1" si="503"/>
        <v>-2.2877528117436796E-6</v>
      </c>
    </row>
    <row r="1152" spans="2:48" x14ac:dyDescent="0.2">
      <c r="B1152" s="3">
        <v>39559</v>
      </c>
      <c r="C1152" s="4">
        <v>1388.170044</v>
      </c>
      <c r="D1152" s="4">
        <v>835.05999799999995</v>
      </c>
      <c r="E1152" s="4">
        <v>718</v>
      </c>
      <c r="F1152" s="4">
        <v>75.900002000000001</v>
      </c>
      <c r="G1152" s="4">
        <v>102.010002</v>
      </c>
      <c r="I1152" s="77">
        <v>39559</v>
      </c>
      <c r="J1152" s="78">
        <f t="shared" si="476"/>
        <v>-1.5535247519331136E-3</v>
      </c>
      <c r="K1152" s="78">
        <f t="shared" si="477"/>
        <v>4.3127590131139868E-4</v>
      </c>
      <c r="L1152" s="78">
        <f t="shared" si="478"/>
        <v>-4.2575713456350049E-3</v>
      </c>
      <c r="M1152" s="78">
        <f t="shared" si="479"/>
        <v>7.8343382773693286E-3</v>
      </c>
      <c r="N1152" s="79">
        <f t="shared" si="480"/>
        <v>9.8058823529412417E-5</v>
      </c>
      <c r="P1152" s="74">
        <v>44036</v>
      </c>
      <c r="Q1152" s="75">
        <v>-6.1903999631466875E-3</v>
      </c>
      <c r="R1152" s="75">
        <v>-7.8889243614972005E-3</v>
      </c>
      <c r="S1152" s="75">
        <v>-1.5199236843888549E-2</v>
      </c>
      <c r="T1152" s="75">
        <v>-5.5023265916941877E-3</v>
      </c>
      <c r="U1152" s="76">
        <v>-3.3524136775049885E-4</v>
      </c>
      <c r="W1152" s="42">
        <f t="shared" si="481"/>
        <v>44033</v>
      </c>
      <c r="X1152" s="19">
        <f t="shared" ca="1" si="482"/>
        <v>5.8818585684918467E-4</v>
      </c>
      <c r="Y1152" s="46">
        <f t="shared" ca="1" si="490"/>
        <v>3.4596260219740958E-7</v>
      </c>
      <c r="Z1152" s="19">
        <f t="shared" ca="1" si="491"/>
        <v>2.3753839776563518E-6</v>
      </c>
      <c r="AA1152" s="46">
        <f t="shared" ca="1" si="492"/>
        <v>12.804706541773049</v>
      </c>
      <c r="AB1152" s="47">
        <f t="shared" ca="1" si="493"/>
        <v>0.3816345332512614</v>
      </c>
      <c r="AC1152" s="46">
        <f t="shared" ca="1" si="494"/>
        <v>819</v>
      </c>
      <c r="AD1152" s="46">
        <f t="shared" ca="1" si="495"/>
        <v>0.65063593004769471</v>
      </c>
      <c r="AE1152" s="46">
        <f t="shared" ca="1" si="496"/>
        <v>0.3870379137953438</v>
      </c>
      <c r="AF1152" s="46">
        <f t="shared" ca="1" si="497"/>
        <v>0.3816345332512614</v>
      </c>
      <c r="AG1152" s="46">
        <f t="shared" ca="1" si="485"/>
        <v>0.11295430642965421</v>
      </c>
      <c r="AH1152" s="48">
        <f t="shared" ca="1" si="498"/>
        <v>0.14564491696990817</v>
      </c>
      <c r="AJ1152" s="31">
        <f t="shared" si="486"/>
        <v>114</v>
      </c>
      <c r="AK1152" s="20">
        <v>1144</v>
      </c>
      <c r="AL1152" s="20">
        <f t="shared" si="483"/>
        <v>5.7205725292270269E-2</v>
      </c>
      <c r="AM1152" s="20">
        <f t="shared" si="484"/>
        <v>-5.559347488384165E-2</v>
      </c>
      <c r="AN1152" s="20">
        <f t="shared" ca="1" si="499"/>
        <v>-2.8879511139542981E-2</v>
      </c>
      <c r="AO1152" s="20">
        <f t="shared" ca="1" si="500"/>
        <v>-0.12424694521133127</v>
      </c>
      <c r="AP1152" s="20">
        <f t="shared" ca="1" si="487"/>
        <v>7.5340816083003725E-3</v>
      </c>
      <c r="AQ1152" s="31">
        <f t="shared" ca="1" si="488"/>
        <v>-4.8854761815541464E-2</v>
      </c>
      <c r="AR1152" s="89">
        <f t="shared" ca="1" si="489"/>
        <v>-4.7282878377929535E-2</v>
      </c>
      <c r="AT1152" s="64">
        <f t="shared" si="501"/>
        <v>-0.11046511627906977</v>
      </c>
      <c r="AU1152" s="65">
        <f t="shared" ca="1" si="502"/>
        <v>-6.2702635344771438E-6</v>
      </c>
      <c r="AV1152" s="66">
        <f t="shared" ca="1" si="503"/>
        <v>-2.4696361143220608E-4</v>
      </c>
    </row>
    <row r="1153" spans="2:48" x14ac:dyDescent="0.2">
      <c r="B1153" s="3">
        <v>39560</v>
      </c>
      <c r="C1153" s="4">
        <v>1375.9399410000001</v>
      </c>
      <c r="D1153" s="4">
        <v>823.01000999999997</v>
      </c>
      <c r="E1153" s="4">
        <v>703.71002199999998</v>
      </c>
      <c r="F1153" s="4">
        <v>75.110000999999997</v>
      </c>
      <c r="G1153" s="4">
        <v>102.160004</v>
      </c>
      <c r="I1153" s="74">
        <v>39560</v>
      </c>
      <c r="J1153" s="75">
        <f t="shared" si="476"/>
        <v>-8.8102340580401353E-3</v>
      </c>
      <c r="K1153" s="75">
        <f t="shared" si="477"/>
        <v>-1.4430086495413693E-2</v>
      </c>
      <c r="L1153" s="75">
        <f t="shared" si="478"/>
        <v>-1.9902476323119804E-2</v>
      </c>
      <c r="M1153" s="75">
        <f t="shared" si="479"/>
        <v>-1.0408445048525871E-2</v>
      </c>
      <c r="N1153" s="76">
        <f t="shared" si="480"/>
        <v>1.4704636512015816E-3</v>
      </c>
      <c r="P1153" s="77">
        <v>44039</v>
      </c>
      <c r="Q1153" s="78">
        <v>7.3951387022857858E-3</v>
      </c>
      <c r="R1153" s="78">
        <v>9.367914393281291E-3</v>
      </c>
      <c r="S1153" s="78">
        <v>1.1652055758951554E-2</v>
      </c>
      <c r="T1153" s="78">
        <v>1.3120424063244457E-2</v>
      </c>
      <c r="U1153" s="79">
        <v>-6.7070758442920055E-4</v>
      </c>
      <c r="W1153" s="44">
        <f t="shared" si="481"/>
        <v>44034</v>
      </c>
      <c r="X1153" s="20">
        <f t="shared" ca="1" si="482"/>
        <v>8.3975477259408827E-4</v>
      </c>
      <c r="Y1153" s="20">
        <f t="shared" ca="1" si="490"/>
        <v>7.0518807809454888E-7</v>
      </c>
      <c r="Z1153" s="20">
        <f t="shared" ca="1" si="491"/>
        <v>2.1685905597308137E-6</v>
      </c>
      <c r="AA1153" s="20">
        <f t="shared" ca="1" si="492"/>
        <v>12.716250438587295</v>
      </c>
      <c r="AB1153" s="31">
        <f t="shared" ca="1" si="493"/>
        <v>0.57024790617192644</v>
      </c>
      <c r="AC1153" s="20">
        <f t="shared" ca="1" si="494"/>
        <v>925</v>
      </c>
      <c r="AD1153" s="20">
        <f t="shared" ca="1" si="495"/>
        <v>0.73489666136724963</v>
      </c>
      <c r="AE1153" s="20">
        <f t="shared" ca="1" si="496"/>
        <v>0.62769054980988959</v>
      </c>
      <c r="AF1153" s="20">
        <f t="shared" ca="1" si="497"/>
        <v>0.57024790617192644</v>
      </c>
      <c r="AG1153" s="20">
        <f t="shared" ca="1" si="485"/>
        <v>0.27531022352684181</v>
      </c>
      <c r="AH1153" s="45">
        <f t="shared" ca="1" si="498"/>
        <v>0.32518267449346622</v>
      </c>
      <c r="AJ1153" s="47">
        <f t="shared" si="486"/>
        <v>113</v>
      </c>
      <c r="AK1153" s="46">
        <v>1145</v>
      </c>
      <c r="AL1153" s="46">
        <f t="shared" si="483"/>
        <v>5.7205725292270269E-2</v>
      </c>
      <c r="AM1153" s="46">
        <f t="shared" si="484"/>
        <v>-5.559347488384165E-2</v>
      </c>
      <c r="AN1153" s="46">
        <f t="shared" ca="1" si="499"/>
        <v>-9.0783052598329375E-2</v>
      </c>
      <c r="AO1153" s="94">
        <f t="shared" ca="1" si="500"/>
        <v>-2.5055290638144528E-2</v>
      </c>
      <c r="AP1153" s="46">
        <f t="shared" ca="1" si="487"/>
        <v>-8.1476714432084194E-2</v>
      </c>
      <c r="AQ1153" s="47">
        <f t="shared" ca="1" si="488"/>
        <v>-3.5721042731014528E-2</v>
      </c>
      <c r="AR1153" s="90">
        <f t="shared" ca="1" si="489"/>
        <v>-3.8934629888301181E-2</v>
      </c>
      <c r="AT1153" s="67">
        <f t="shared" si="501"/>
        <v>-0.109284332688588</v>
      </c>
      <c r="AU1153" s="56">
        <f t="shared" ca="1" si="502"/>
        <v>-7.2547912417326478E-4</v>
      </c>
      <c r="AV1153" s="57">
        <f t="shared" ca="1" si="503"/>
        <v>-1.6566471055406818E-4</v>
      </c>
    </row>
    <row r="1154" spans="2:48" x14ac:dyDescent="0.2">
      <c r="B1154" s="3">
        <v>39561</v>
      </c>
      <c r="C1154" s="4">
        <v>1379.9300539999999</v>
      </c>
      <c r="D1154" s="4">
        <v>825.86999500000002</v>
      </c>
      <c r="E1154" s="4">
        <v>708.10998500000005</v>
      </c>
      <c r="F1154" s="4">
        <v>75.5</v>
      </c>
      <c r="G1154" s="4">
        <v>102.05999799999999</v>
      </c>
      <c r="I1154" s="77">
        <v>39561</v>
      </c>
      <c r="J1154" s="78">
        <f t="shared" si="476"/>
        <v>2.8999179986736335E-3</v>
      </c>
      <c r="K1154" s="78">
        <f t="shared" si="477"/>
        <v>3.475030637841272E-3</v>
      </c>
      <c r="L1154" s="78">
        <f t="shared" si="478"/>
        <v>6.2525228609008939E-3</v>
      </c>
      <c r="M1154" s="78">
        <f t="shared" si="479"/>
        <v>5.1923711197927307E-3</v>
      </c>
      <c r="N1154" s="79">
        <f t="shared" si="480"/>
        <v>-9.7891538845287828E-4</v>
      </c>
      <c r="P1154" s="74">
        <v>44040</v>
      </c>
      <c r="Q1154" s="75">
        <v>-6.4733922441612838E-3</v>
      </c>
      <c r="R1154" s="75">
        <v>-9.9235942319686032E-3</v>
      </c>
      <c r="S1154" s="75">
        <v>-1.0029309102681875E-2</v>
      </c>
      <c r="T1154" s="75">
        <v>-6.3971918487871274E-3</v>
      </c>
      <c r="U1154" s="76">
        <v>6.7115773501242172E-4</v>
      </c>
      <c r="W1154" s="42">
        <f t="shared" si="481"/>
        <v>44035</v>
      </c>
      <c r="X1154" s="19">
        <f t="shared" ca="1" si="482"/>
        <v>1.1746937405603822E-3</v>
      </c>
      <c r="Y1154" s="46">
        <f t="shared" ca="1" si="490"/>
        <v>1.3799053841117424E-6</v>
      </c>
      <c r="Z1154" s="19">
        <f t="shared" ca="1" si="491"/>
        <v>2.1096628427388414E-6</v>
      </c>
      <c r="AA1154" s="46">
        <f t="shared" ca="1" si="492"/>
        <v>12.41489430219827</v>
      </c>
      <c r="AB1154" s="47">
        <f t="shared" ca="1" si="493"/>
        <v>0.80875713982443653</v>
      </c>
      <c r="AC1154" s="46">
        <f t="shared" ca="1" si="494"/>
        <v>1023</v>
      </c>
      <c r="AD1154" s="46">
        <f t="shared" ca="1" si="495"/>
        <v>0.81279809220985688</v>
      </c>
      <c r="AE1154" s="46">
        <f t="shared" ca="1" si="496"/>
        <v>0.88825459857876621</v>
      </c>
      <c r="AF1154" s="46">
        <f t="shared" ca="1" si="497"/>
        <v>0.80875713982443653</v>
      </c>
      <c r="AG1154" s="46">
        <f t="shared" ca="1" si="485"/>
        <v>0.58248852855565503</v>
      </c>
      <c r="AH1154" s="48">
        <f t="shared" ca="1" si="498"/>
        <v>0.65408811121700317</v>
      </c>
      <c r="AJ1154" s="31">
        <f t="shared" si="486"/>
        <v>112</v>
      </c>
      <c r="AK1154" s="20">
        <v>1146</v>
      </c>
      <c r="AL1154" s="20">
        <f t="shared" si="483"/>
        <v>5.7205725292270269E-2</v>
      </c>
      <c r="AM1154" s="20">
        <f t="shared" si="484"/>
        <v>-5.559347488384165E-2</v>
      </c>
      <c r="AN1154" s="20">
        <f t="shared" ca="1" si="499"/>
        <v>8.0355262374160619E-3</v>
      </c>
      <c r="AO1154" s="20">
        <f t="shared" ca="1" si="500"/>
        <v>-3.2926680463670713E-2</v>
      </c>
      <c r="AP1154" s="20">
        <f t="shared" ca="1" si="487"/>
        <v>-3.455720855495692E-2</v>
      </c>
      <c r="AQ1154" s="31">
        <f t="shared" ca="1" si="488"/>
        <v>-4.9874859281700032E-2</v>
      </c>
      <c r="AR1154" s="89">
        <f t="shared" ca="1" si="489"/>
        <v>-5.1109023855896683E-2</v>
      </c>
      <c r="AT1154" s="64">
        <f t="shared" si="501"/>
        <v>-0.10810810810810811</v>
      </c>
      <c r="AU1154" s="65">
        <f t="shared" ca="1" si="502"/>
        <v>-1.2910277439035544E-4</v>
      </c>
      <c r="AV1154" s="66">
        <f t="shared" ca="1" si="503"/>
        <v>-2.8239268318947203E-4</v>
      </c>
    </row>
    <row r="1155" spans="2:48" x14ac:dyDescent="0.2">
      <c r="B1155" s="3">
        <v>39562</v>
      </c>
      <c r="C1155" s="4">
        <v>1388.8199460000001</v>
      </c>
      <c r="D1155" s="4">
        <v>832.21997099999999</v>
      </c>
      <c r="E1155" s="4">
        <v>717.07000700000003</v>
      </c>
      <c r="F1155" s="4">
        <v>75.010002</v>
      </c>
      <c r="G1155" s="4">
        <v>101.68</v>
      </c>
      <c r="I1155" s="74">
        <v>39562</v>
      </c>
      <c r="J1155" s="75">
        <f t="shared" si="476"/>
        <v>6.4422772547282642E-3</v>
      </c>
      <c r="K1155" s="75">
        <f t="shared" si="477"/>
        <v>7.6888324293703991E-3</v>
      </c>
      <c r="L1155" s="75">
        <f t="shared" si="478"/>
        <v>1.2653432644365239E-2</v>
      </c>
      <c r="M1155" s="75">
        <f t="shared" si="479"/>
        <v>-6.4900397350993368E-3</v>
      </c>
      <c r="N1155" s="76">
        <f t="shared" si="480"/>
        <v>-3.72328049624287E-3</v>
      </c>
      <c r="P1155" s="77">
        <v>44041</v>
      </c>
      <c r="Q1155" s="78">
        <v>1.2428381679718907E-2</v>
      </c>
      <c r="R1155" s="78">
        <v>2.1620114897822916E-2</v>
      </c>
      <c r="S1155" s="78">
        <v>2.1003425586467016E-2</v>
      </c>
      <c r="T1155" s="78">
        <v>1.0521325376884416E-2</v>
      </c>
      <c r="U1155" s="79">
        <v>1.1737005463925523E-3</v>
      </c>
      <c r="W1155" s="44">
        <f t="shared" si="481"/>
        <v>44036</v>
      </c>
      <c r="X1155" s="20">
        <f t="shared" ca="1" si="482"/>
        <v>-3.3524136775049885E-4</v>
      </c>
      <c r="Y1155" s="20">
        <f t="shared" ca="1" si="490"/>
        <v>1.1238677465122521E-7</v>
      </c>
      <c r="Z1155" s="20">
        <f t="shared" ca="1" si="491"/>
        <v>2.2423910903793005E-6</v>
      </c>
      <c r="AA1155" s="20">
        <f t="shared" ca="1" si="492"/>
        <v>12.95784864285948</v>
      </c>
      <c r="AB1155" s="31">
        <f t="shared" ca="1" si="493"/>
        <v>-0.22387310579082789</v>
      </c>
      <c r="AC1155" s="20">
        <f t="shared" ca="1" si="494"/>
        <v>458</v>
      </c>
      <c r="AD1155" s="20">
        <f t="shared" ca="1" si="495"/>
        <v>0.36367249602543722</v>
      </c>
      <c r="AE1155" s="20">
        <f t="shared" ca="1" si="496"/>
        <v>-0.34865944766214807</v>
      </c>
      <c r="AF1155" s="20">
        <f t="shared" ca="1" si="497"/>
        <v>-0.22387310579082789</v>
      </c>
      <c r="AG1155" s="20">
        <f t="shared" ca="1" si="485"/>
        <v>7.2587613124191111E-2</v>
      </c>
      <c r="AH1155" s="45">
        <f t="shared" ca="1" si="498"/>
        <v>5.0119167496431229E-2</v>
      </c>
      <c r="AJ1155" s="47">
        <f t="shared" si="486"/>
        <v>111</v>
      </c>
      <c r="AK1155" s="46">
        <v>1147</v>
      </c>
      <c r="AL1155" s="46">
        <f t="shared" si="483"/>
        <v>5.7205725292270269E-2</v>
      </c>
      <c r="AM1155" s="46">
        <f t="shared" si="484"/>
        <v>-5.559347488384165E-2</v>
      </c>
      <c r="AN1155" s="46">
        <f t="shared" ca="1" si="499"/>
        <v>4.1650447594728149E-2</v>
      </c>
      <c r="AO1155" s="94">
        <f t="shared" ca="1" si="500"/>
        <v>-4.1412612667184372E-2</v>
      </c>
      <c r="AP1155" s="46">
        <f t="shared" ca="1" si="487"/>
        <v>4.1511838083264037E-2</v>
      </c>
      <c r="AQ1155" s="47">
        <f t="shared" ca="1" si="488"/>
        <v>-1.1394697071984232E-2</v>
      </c>
      <c r="AR1155" s="90">
        <f t="shared" ca="1" si="489"/>
        <v>-1.1937120817233283E-2</v>
      </c>
      <c r="AT1155" s="67">
        <f t="shared" si="501"/>
        <v>-0.1069364161849711</v>
      </c>
      <c r="AU1155" s="56">
        <f t="shared" ca="1" si="502"/>
        <v>-1.8427632930315558E-4</v>
      </c>
      <c r="AV1155" s="57">
        <f t="shared" ca="1" si="503"/>
        <v>-1.5237888947957503E-5</v>
      </c>
    </row>
    <row r="1156" spans="2:48" x14ac:dyDescent="0.2">
      <c r="B1156" s="3">
        <v>39563</v>
      </c>
      <c r="C1156" s="4">
        <v>1397.839966</v>
      </c>
      <c r="D1156" s="4">
        <v>843.82000700000003</v>
      </c>
      <c r="E1156" s="4">
        <v>721.88000499999998</v>
      </c>
      <c r="F1156" s="4">
        <v>75.629997000000003</v>
      </c>
      <c r="G1156" s="4">
        <v>101.58000199999999</v>
      </c>
      <c r="I1156" s="77">
        <v>39563</v>
      </c>
      <c r="J1156" s="78">
        <f t="shared" si="476"/>
        <v>6.4947367914601727E-3</v>
      </c>
      <c r="K1156" s="78">
        <f t="shared" si="477"/>
        <v>1.3938665742497599E-2</v>
      </c>
      <c r="L1156" s="78">
        <f t="shared" si="478"/>
        <v>6.707849935215531E-3</v>
      </c>
      <c r="M1156" s="78">
        <f t="shared" si="479"/>
        <v>8.2654977132250035E-3</v>
      </c>
      <c r="N1156" s="79">
        <f t="shared" si="480"/>
        <v>-9.8345790715985014E-4</v>
      </c>
      <c r="P1156" s="74">
        <v>44042</v>
      </c>
      <c r="Q1156" s="75">
        <v>-3.7502517220709768E-3</v>
      </c>
      <c r="R1156" s="75">
        <v>-6.5917749453750325E-3</v>
      </c>
      <c r="S1156" s="75">
        <v>-3.6851382296597575E-3</v>
      </c>
      <c r="T1156" s="75">
        <v>-1.4762953061785624E-2</v>
      </c>
      <c r="U1156" s="76">
        <v>7.5367611377780554E-4</v>
      </c>
      <c r="W1156" s="42">
        <f t="shared" si="481"/>
        <v>44039</v>
      </c>
      <c r="X1156" s="19">
        <f t="shared" ca="1" si="482"/>
        <v>-6.7070758442920055E-4</v>
      </c>
      <c r="Y1156" s="46">
        <f t="shared" ca="1" si="490"/>
        <v>4.4984866381085319E-7</v>
      </c>
      <c r="Z1156" s="19">
        <f t="shared" ca="1" si="491"/>
        <v>2.0093216313157626E-6</v>
      </c>
      <c r="AA1156" s="46">
        <f t="shared" ca="1" si="492"/>
        <v>12.893832525249183</v>
      </c>
      <c r="AB1156" s="47">
        <f t="shared" ca="1" si="493"/>
        <v>-0.47316050603026838</v>
      </c>
      <c r="AC1156" s="46">
        <f t="shared" ca="1" si="494"/>
        <v>336</v>
      </c>
      <c r="AD1156" s="46">
        <f t="shared" ca="1" si="495"/>
        <v>0.26669316375198726</v>
      </c>
      <c r="AE1156" s="46">
        <f t="shared" ca="1" si="496"/>
        <v>-0.62284508550171769</v>
      </c>
      <c r="AF1156" s="46">
        <f t="shared" ca="1" si="497"/>
        <v>-0.47316050603026838</v>
      </c>
      <c r="AG1156" s="46">
        <f t="shared" ca="1" si="485"/>
        <v>0.26905828488726524</v>
      </c>
      <c r="AH1156" s="48">
        <f t="shared" ca="1" si="498"/>
        <v>0.22388086446681965</v>
      </c>
      <c r="AJ1156" s="31">
        <f t="shared" si="486"/>
        <v>110</v>
      </c>
      <c r="AK1156" s="20">
        <v>1148</v>
      </c>
      <c r="AL1156" s="20">
        <f t="shared" si="483"/>
        <v>5.7205725292270269E-2</v>
      </c>
      <c r="AM1156" s="20">
        <f t="shared" si="484"/>
        <v>-5.559347488384165E-2</v>
      </c>
      <c r="AN1156" s="20">
        <f t="shared" ca="1" si="499"/>
        <v>0.2143022641354905</v>
      </c>
      <c r="AO1156" s="20">
        <f t="shared" ca="1" si="500"/>
        <v>-1.2351695447544322E-2</v>
      </c>
      <c r="AP1156" s="20">
        <f t="shared" ca="1" si="487"/>
        <v>0.23052778732409984</v>
      </c>
      <c r="AQ1156" s="31">
        <f t="shared" ca="1" si="488"/>
        <v>-1.5660905689008051E-2</v>
      </c>
      <c r="AR1156" s="89">
        <f t="shared" ca="1" si="489"/>
        <v>-8.7521643825889239E-3</v>
      </c>
      <c r="AT1156" s="64">
        <f t="shared" si="501"/>
        <v>-0.10576923076923077</v>
      </c>
      <c r="AU1156" s="65">
        <f t="shared" ca="1" si="502"/>
        <v>-5.6209006539807644E-3</v>
      </c>
      <c r="AV1156" s="66">
        <f t="shared" ca="1" si="503"/>
        <v>-8.1019634151773057E-6</v>
      </c>
    </row>
    <row r="1157" spans="2:48" x14ac:dyDescent="0.2">
      <c r="B1157" s="3">
        <v>39566</v>
      </c>
      <c r="C1157" s="4">
        <v>1396.369995</v>
      </c>
      <c r="D1157" s="4">
        <v>845.51000999999997</v>
      </c>
      <c r="E1157" s="4">
        <v>725.36999500000002</v>
      </c>
      <c r="F1157" s="4">
        <v>76.069999999999993</v>
      </c>
      <c r="G1157" s="4">
        <v>101.83000199999999</v>
      </c>
      <c r="I1157" s="74">
        <v>39566</v>
      </c>
      <c r="J1157" s="75">
        <f t="shared" si="476"/>
        <v>-1.0516017825748637E-3</v>
      </c>
      <c r="K1157" s="75">
        <f t="shared" si="477"/>
        <v>2.0028003436518816E-3</v>
      </c>
      <c r="L1157" s="75">
        <f t="shared" si="478"/>
        <v>4.8345846620312391E-3</v>
      </c>
      <c r="M1157" s="75">
        <f t="shared" si="479"/>
        <v>5.8178370680087447E-3</v>
      </c>
      <c r="N1157" s="76">
        <f t="shared" si="480"/>
        <v>2.4611143441402965E-3</v>
      </c>
      <c r="P1157" s="77">
        <v>44043</v>
      </c>
      <c r="Q1157" s="78">
        <v>7.6705048402278932E-3</v>
      </c>
      <c r="R1157" s="78">
        <v>-6.5822305726166222E-3</v>
      </c>
      <c r="S1157" s="78">
        <v>-9.8120006925878269E-3</v>
      </c>
      <c r="T1157" s="78">
        <v>-2.1293422041216984E-2</v>
      </c>
      <c r="U1157" s="79">
        <v>4.1834155437461248E-4</v>
      </c>
      <c r="W1157" s="44">
        <f t="shared" si="481"/>
        <v>44040</v>
      </c>
      <c r="X1157" s="20">
        <f t="shared" ca="1" si="482"/>
        <v>6.7115773501242172E-4</v>
      </c>
      <c r="Y1157" s="20">
        <f t="shared" ca="1" si="490"/>
        <v>4.5045270526700409E-7</v>
      </c>
      <c r="Z1157" s="20">
        <f t="shared" ca="1" si="491"/>
        <v>1.9252967062082601E-6</v>
      </c>
      <c r="AA1157" s="20">
        <f t="shared" ca="1" si="492"/>
        <v>12.926465125475671</v>
      </c>
      <c r="AB1157" s="31">
        <f t="shared" ca="1" si="493"/>
        <v>0.48369964185529501</v>
      </c>
      <c r="AC1157" s="20">
        <f t="shared" ca="1" si="494"/>
        <v>871</v>
      </c>
      <c r="AD1157" s="20">
        <f t="shared" ca="1" si="495"/>
        <v>0.69197138314785378</v>
      </c>
      <c r="AE1157" s="20">
        <f t="shared" ca="1" si="496"/>
        <v>0.50144605565230282</v>
      </c>
      <c r="AF1157" s="20">
        <f t="shared" ca="1" si="497"/>
        <v>0.48369964185529501</v>
      </c>
      <c r="AG1157" s="20">
        <f t="shared" ca="1" si="485"/>
        <v>0.19197705498419507</v>
      </c>
      <c r="AH1157" s="45">
        <f t="shared" ca="1" si="498"/>
        <v>0.23396534353094064</v>
      </c>
      <c r="AJ1157" s="47">
        <f t="shared" si="486"/>
        <v>109</v>
      </c>
      <c r="AK1157" s="46">
        <v>1149</v>
      </c>
      <c r="AL1157" s="46">
        <f t="shared" si="483"/>
        <v>5.7205725292270269E-2</v>
      </c>
      <c r="AM1157" s="46">
        <f t="shared" si="484"/>
        <v>-5.559347488384165E-2</v>
      </c>
      <c r="AN1157" s="46">
        <f t="shared" ca="1" si="499"/>
        <v>2.2704049305759574E-2</v>
      </c>
      <c r="AO1157" s="94">
        <f t="shared" ca="1" si="500"/>
        <v>-5.3055202856145366E-2</v>
      </c>
      <c r="AP1157" s="46">
        <f t="shared" ca="1" si="487"/>
        <v>1.4575704638166369E-2</v>
      </c>
      <c r="AQ1157" s="47">
        <f t="shared" ca="1" si="488"/>
        <v>-4.2706845243774473E-2</v>
      </c>
      <c r="AR1157" s="90">
        <f t="shared" ca="1" si="489"/>
        <v>-4.23041248472288E-2</v>
      </c>
      <c r="AT1157" s="67">
        <f t="shared" si="501"/>
        <v>-0.10460652591170826</v>
      </c>
      <c r="AU1157" s="56">
        <f t="shared" ca="1" si="502"/>
        <v>-2.2223778369671825E-5</v>
      </c>
      <c r="AV1157" s="57">
        <f t="shared" ca="1" si="503"/>
        <v>-1.8720791623877295E-4</v>
      </c>
    </row>
    <row r="1158" spans="2:48" x14ac:dyDescent="0.2">
      <c r="B1158" s="3">
        <v>39567</v>
      </c>
      <c r="C1158" s="4">
        <v>1390.9399410000001</v>
      </c>
      <c r="D1158" s="4">
        <v>839.90002400000003</v>
      </c>
      <c r="E1158" s="4">
        <v>718.92999299999997</v>
      </c>
      <c r="F1158" s="4">
        <v>75.400002000000001</v>
      </c>
      <c r="G1158" s="4">
        <v>101.980003</v>
      </c>
      <c r="I1158" s="77">
        <v>39567</v>
      </c>
      <c r="J1158" s="78">
        <f t="shared" si="476"/>
        <v>-3.8886928388918349E-3</v>
      </c>
      <c r="K1158" s="78">
        <f t="shared" si="477"/>
        <v>-6.6350320323232308E-3</v>
      </c>
      <c r="L1158" s="78">
        <f t="shared" si="478"/>
        <v>-8.8782304815352188E-3</v>
      </c>
      <c r="M1158" s="78">
        <f t="shared" si="479"/>
        <v>-8.8076508479031489E-3</v>
      </c>
      <c r="N1158" s="79">
        <f t="shared" si="480"/>
        <v>1.4730530988303738E-3</v>
      </c>
      <c r="P1158" s="74">
        <v>44046</v>
      </c>
      <c r="Q1158" s="75">
        <v>7.181023368088086E-3</v>
      </c>
      <c r="R1158" s="75">
        <v>1.1073503883503397E-2</v>
      </c>
      <c r="S1158" s="75">
        <v>1.7812388318347406E-2</v>
      </c>
      <c r="T1158" s="75">
        <v>1.9500387099119911E-2</v>
      </c>
      <c r="U1158" s="76">
        <v>-1.3382067804985451E-3</v>
      </c>
      <c r="W1158" s="42">
        <f t="shared" si="481"/>
        <v>44041</v>
      </c>
      <c r="X1158" s="19">
        <f t="shared" ca="1" si="482"/>
        <v>1.1737005463925523E-3</v>
      </c>
      <c r="Y1158" s="46">
        <f t="shared" ca="1" si="490"/>
        <v>1.3775729726021758E-6</v>
      </c>
      <c r="Z1158" s="19">
        <f t="shared" ca="1" si="491"/>
        <v>1.8633801088726564E-6</v>
      </c>
      <c r="AA1158" s="46">
        <f t="shared" ca="1" si="492"/>
        <v>12.453831305261881</v>
      </c>
      <c r="AB1158" s="47">
        <f t="shared" ca="1" si="493"/>
        <v>0.85981809202114456</v>
      </c>
      <c r="AC1158" s="46">
        <f t="shared" ca="1" si="494"/>
        <v>1049</v>
      </c>
      <c r="AD1158" s="46">
        <f t="shared" ca="1" si="495"/>
        <v>0.83346581875993642</v>
      </c>
      <c r="AE1158" s="46">
        <f t="shared" ca="1" si="496"/>
        <v>0.96795196004577</v>
      </c>
      <c r="AF1158" s="46">
        <f t="shared" ca="1" si="497"/>
        <v>0.85981809202114456</v>
      </c>
      <c r="AG1158" s="46">
        <f t="shared" ca="1" si="485"/>
        <v>0.66303614278022849</v>
      </c>
      <c r="AH1158" s="48">
        <f t="shared" ca="1" si="498"/>
        <v>0.73928715136688161</v>
      </c>
      <c r="AJ1158" s="31">
        <f t="shared" si="486"/>
        <v>108</v>
      </c>
      <c r="AK1158" s="20">
        <v>1150</v>
      </c>
      <c r="AL1158" s="20">
        <f t="shared" si="483"/>
        <v>5.7205725292270269E-2</v>
      </c>
      <c r="AM1158" s="20">
        <f t="shared" si="484"/>
        <v>-5.559347488384165E-2</v>
      </c>
      <c r="AN1158" s="20">
        <f t="shared" ca="1" si="499"/>
        <v>4.498920174979968E-2</v>
      </c>
      <c r="AO1158" s="20">
        <f t="shared" ca="1" si="500"/>
        <v>-0.10890186891746841</v>
      </c>
      <c r="AP1158" s="20">
        <f t="shared" ca="1" si="487"/>
        <v>9.0893949356170192E-2</v>
      </c>
      <c r="AQ1158" s="31">
        <f t="shared" ca="1" si="488"/>
        <v>-6.1903703300333741E-2</v>
      </c>
      <c r="AR1158" s="89">
        <f t="shared" ca="1" si="489"/>
        <v>-6.1818874575038901E-2</v>
      </c>
      <c r="AT1158" s="64">
        <f t="shared" si="501"/>
        <v>-0.10344827586206896</v>
      </c>
      <c r="AU1158" s="65">
        <f t="shared" ca="1" si="502"/>
        <v>-8.5465965823055504E-4</v>
      </c>
      <c r="AV1158" s="66">
        <f t="shared" ca="1" si="503"/>
        <v>-3.9533516417838532E-4</v>
      </c>
    </row>
    <row r="1159" spans="2:48" x14ac:dyDescent="0.2">
      <c r="B1159" s="3">
        <v>39568</v>
      </c>
      <c r="C1159" s="4">
        <v>1385.589966</v>
      </c>
      <c r="D1159" s="4">
        <v>838.84002699999996</v>
      </c>
      <c r="E1159" s="4">
        <v>716.17999299999997</v>
      </c>
      <c r="F1159" s="4">
        <v>75.809997999999993</v>
      </c>
      <c r="G1159" s="4">
        <v>102.599998</v>
      </c>
      <c r="I1159" s="74">
        <v>39568</v>
      </c>
      <c r="J1159" s="75">
        <f t="shared" ref="J1159:J1222" si="504">(C1159-C1158)/C1158</f>
        <v>-3.8463019446790662E-3</v>
      </c>
      <c r="K1159" s="75">
        <f t="shared" ref="K1159:K1222" si="505">(D1159-D1158)/D1158</f>
        <v>-1.2620513986317814E-3</v>
      </c>
      <c r="L1159" s="75">
        <f t="shared" ref="L1159:L1222" si="506">(E1159-E1158)/E1158</f>
        <v>-3.8251290484134803E-3</v>
      </c>
      <c r="M1159" s="75">
        <f t="shared" ref="M1159:M1222" si="507">(F1159-F1158)/F1158</f>
        <v>5.4376125878616349E-3</v>
      </c>
      <c r="N1159" s="76">
        <f t="shared" ref="N1159:N1222" si="508">(G1159-G1158)/G1158</f>
        <v>6.0795742475120637E-3</v>
      </c>
      <c r="P1159" s="77">
        <v>44047</v>
      </c>
      <c r="Q1159" s="78">
        <v>3.6119305816237498E-3</v>
      </c>
      <c r="R1159" s="78">
        <v>5.2585029541977833E-3</v>
      </c>
      <c r="S1159" s="78">
        <v>6.9086220211558259E-3</v>
      </c>
      <c r="T1159" s="78">
        <v>5.5327696975266084E-3</v>
      </c>
      <c r="U1159" s="79">
        <v>1.9262562491414565E-3</v>
      </c>
      <c r="W1159" s="44">
        <f t="shared" si="481"/>
        <v>44042</v>
      </c>
      <c r="X1159" s="20">
        <f t="shared" ca="1" si="482"/>
        <v>7.5367611377780554E-4</v>
      </c>
      <c r="Y1159" s="20">
        <f t="shared" ca="1" si="490"/>
        <v>5.6802768447921572E-7</v>
      </c>
      <c r="Z1159" s="20">
        <f t="shared" ca="1" si="491"/>
        <v>2.0598375265332887E-6</v>
      </c>
      <c r="AA1159" s="20">
        <f t="shared" ca="1" si="492"/>
        <v>12.817120104856244</v>
      </c>
      <c r="AB1159" s="31">
        <f t="shared" ca="1" si="493"/>
        <v>0.52513173969195504</v>
      </c>
      <c r="AC1159" s="20">
        <f t="shared" ca="1" si="494"/>
        <v>896</v>
      </c>
      <c r="AD1159" s="20">
        <f t="shared" ca="1" si="495"/>
        <v>0.71184419713831482</v>
      </c>
      <c r="AE1159" s="20">
        <f t="shared" ca="1" si="496"/>
        <v>0.55878039237766353</v>
      </c>
      <c r="AF1159" s="20">
        <f t="shared" ca="1" si="497"/>
        <v>0.52513173969195504</v>
      </c>
      <c r="AG1159" s="20">
        <f t="shared" ca="1" si="485"/>
        <v>0.23000077541934572</v>
      </c>
      <c r="AH1159" s="45">
        <f t="shared" ca="1" si="498"/>
        <v>0.27576334403189928</v>
      </c>
      <c r="AJ1159" s="47">
        <f t="shared" si="486"/>
        <v>107</v>
      </c>
      <c r="AK1159" s="46">
        <v>1151</v>
      </c>
      <c r="AL1159" s="46">
        <f t="shared" si="483"/>
        <v>5.7205725292270269E-2</v>
      </c>
      <c r="AM1159" s="46">
        <f t="shared" si="484"/>
        <v>-5.559347488384165E-2</v>
      </c>
      <c r="AN1159" s="46">
        <f t="shared" ca="1" si="499"/>
        <v>-0.17925498619377409</v>
      </c>
      <c r="AO1159" s="94">
        <f t="shared" ca="1" si="500"/>
        <v>1.1412907155656201E-2</v>
      </c>
      <c r="AP1159" s="46">
        <f t="shared" ca="1" si="487"/>
        <v>-0.18649186713407209</v>
      </c>
      <c r="AQ1159" s="47">
        <f t="shared" ca="1" si="488"/>
        <v>-2.6509700492235336E-3</v>
      </c>
      <c r="AR1159" s="90">
        <f t="shared" ca="1" si="489"/>
        <v>-5.9816940064895451E-3</v>
      </c>
      <c r="AT1159" s="67">
        <f t="shared" si="501"/>
        <v>-0.1022944550669216</v>
      </c>
      <c r="AU1159" s="56">
        <f t="shared" ca="1" si="502"/>
        <v>-3.5577210002536389E-3</v>
      </c>
      <c r="AV1159" s="57">
        <f t="shared" ca="1" si="503"/>
        <v>-3.6601634426751482E-6</v>
      </c>
    </row>
    <row r="1160" spans="2:48" x14ac:dyDescent="0.2">
      <c r="B1160" s="3">
        <v>39569</v>
      </c>
      <c r="C1160" s="4">
        <v>1409.339966</v>
      </c>
      <c r="D1160" s="4">
        <v>849.76000999999997</v>
      </c>
      <c r="E1160" s="4">
        <v>729.75</v>
      </c>
      <c r="F1160" s="4">
        <v>76.269997000000004</v>
      </c>
      <c r="G1160" s="4">
        <v>102.099998</v>
      </c>
      <c r="I1160" s="77">
        <v>39569</v>
      </c>
      <c r="J1160" s="78">
        <f t="shared" si="504"/>
        <v>1.7140713041220161E-2</v>
      </c>
      <c r="K1160" s="78">
        <f t="shared" si="505"/>
        <v>1.3017956521523981E-2</v>
      </c>
      <c r="L1160" s="78">
        <f t="shared" si="506"/>
        <v>1.8947760524776393E-2</v>
      </c>
      <c r="M1160" s="78">
        <f t="shared" si="507"/>
        <v>6.0677880508585493E-3</v>
      </c>
      <c r="N1160" s="79">
        <f t="shared" si="508"/>
        <v>-4.8732944419745509E-3</v>
      </c>
      <c r="P1160" s="74">
        <v>44048</v>
      </c>
      <c r="Q1160" s="75">
        <v>6.4297431236265837E-3</v>
      </c>
      <c r="R1160" s="75">
        <v>1.3761213505002649E-2</v>
      </c>
      <c r="S1160" s="75">
        <v>1.9133824418649473E-2</v>
      </c>
      <c r="T1160" s="75">
        <v>3.3013519367811892E-3</v>
      </c>
      <c r="U1160" s="76">
        <v>-1.9225529195658374E-3</v>
      </c>
      <c r="W1160" s="42">
        <f t="shared" ref="W1160:W1223" si="509">IF($P1157="","",$P1157)</f>
        <v>44043</v>
      </c>
      <c r="X1160" s="19">
        <f t="shared" ref="X1160:X1223" ca="1" si="510">OFFSET(Q1157,0,$X$1)</f>
        <v>4.1834155437461248E-4</v>
      </c>
      <c r="Y1160" s="46">
        <f t="shared" ca="1" si="490"/>
        <v>1.7500965611656685E-7</v>
      </c>
      <c r="Z1160" s="19">
        <f t="shared" ca="1" si="491"/>
        <v>1.9934887633713702E-6</v>
      </c>
      <c r="AA1160" s="46">
        <f t="shared" ca="1" si="492"/>
        <v>13.037833665897715</v>
      </c>
      <c r="AB1160" s="47">
        <f t="shared" ca="1" si="493"/>
        <v>0.29629485462381316</v>
      </c>
      <c r="AC1160" s="46">
        <f t="shared" ca="1" si="494"/>
        <v>768</v>
      </c>
      <c r="AD1160" s="46">
        <f t="shared" ca="1" si="495"/>
        <v>0.61009538950715425</v>
      </c>
      <c r="AE1160" s="46">
        <f t="shared" ca="1" si="496"/>
        <v>0.27956766085845058</v>
      </c>
      <c r="AF1160" s="46">
        <f t="shared" ca="1" si="497"/>
        <v>0.29629485462381316</v>
      </c>
      <c r="AG1160" s="46">
        <f t="shared" ca="1" si="485"/>
        <v>6.2874095968591726E-2</v>
      </c>
      <c r="AH1160" s="48">
        <f t="shared" ca="1" si="498"/>
        <v>8.7790640876546547E-2</v>
      </c>
      <c r="AJ1160" s="31">
        <f t="shared" si="486"/>
        <v>106</v>
      </c>
      <c r="AK1160" s="20">
        <v>1152</v>
      </c>
      <c r="AL1160" s="20">
        <f t="shared" ref="AL1160:AL1223" si="511">1/$AJ$8+2/SQRT($AJ$9)</f>
        <v>5.7205725292270269E-2</v>
      </c>
      <c r="AM1160" s="20">
        <f t="shared" ref="AM1160:AM1223" si="512">1/$AJ$8-2/SQRT($AJ$8)</f>
        <v>-5.559347488384165E-2</v>
      </c>
      <c r="AN1160" s="20">
        <f t="shared" ca="1" si="499"/>
        <v>5.8813608410520475E-2</v>
      </c>
      <c r="AO1160" s="20">
        <f t="shared" ca="1" si="500"/>
        <v>-7.9873914486351089E-2</v>
      </c>
      <c r="AP1160" s="20">
        <f t="shared" ca="1" si="487"/>
        <v>0.11208225415094096</v>
      </c>
      <c r="AQ1160" s="31">
        <f t="shared" ca="1" si="488"/>
        <v>1.56353988329146E-2</v>
      </c>
      <c r="AR1160" s="89">
        <f t="shared" ca="1" si="489"/>
        <v>2.4683030087621287E-2</v>
      </c>
      <c r="AT1160" s="64">
        <f t="shared" si="501"/>
        <v>-0.10114503816793893</v>
      </c>
      <c r="AU1160" s="65">
        <f t="shared" ca="1" si="502"/>
        <v>-1.2706276333291498E-3</v>
      </c>
      <c r="AV1160" s="66">
        <f t="shared" ca="1" si="503"/>
        <v>-6.1622814195114758E-5</v>
      </c>
    </row>
    <row r="1161" spans="2:48" x14ac:dyDescent="0.2">
      <c r="B1161" s="3">
        <v>39570</v>
      </c>
      <c r="C1161" s="4">
        <v>1413.900024</v>
      </c>
      <c r="D1161" s="4">
        <v>850.84002699999996</v>
      </c>
      <c r="E1161" s="4">
        <v>725.73999000000003</v>
      </c>
      <c r="F1161" s="4">
        <v>76.480002999999996</v>
      </c>
      <c r="G1161" s="4">
        <v>101.93</v>
      </c>
      <c r="I1161" s="74">
        <v>39570</v>
      </c>
      <c r="J1161" s="75">
        <f t="shared" si="504"/>
        <v>3.2355983013398959E-3</v>
      </c>
      <c r="K1161" s="75">
        <f t="shared" si="505"/>
        <v>1.2709670816351997E-3</v>
      </c>
      <c r="L1161" s="75">
        <f t="shared" si="506"/>
        <v>-5.4950462487152662E-3</v>
      </c>
      <c r="M1161" s="75">
        <f t="shared" si="507"/>
        <v>2.7534549398237529E-3</v>
      </c>
      <c r="N1161" s="76">
        <f t="shared" si="508"/>
        <v>-1.665014724094241E-3</v>
      </c>
      <c r="P1161" s="77">
        <v>44049</v>
      </c>
      <c r="Q1161" s="78">
        <v>6.4276953850314891E-3</v>
      </c>
      <c r="R1161" s="78">
        <v>-2.8273720889578674E-3</v>
      </c>
      <c r="S1161" s="78">
        <v>-1.0476995876946742E-3</v>
      </c>
      <c r="T1161" s="78">
        <v>1.0968191789408148E-3</v>
      </c>
      <c r="U1161" s="79">
        <v>1.4237688203723191E-3</v>
      </c>
      <c r="W1161" s="44">
        <f t="shared" si="509"/>
        <v>44046</v>
      </c>
      <c r="X1161" s="20">
        <f t="shared" ca="1" si="510"/>
        <v>-1.3382067804985451E-3</v>
      </c>
      <c r="Y1161" s="20">
        <f t="shared" ca="1" si="490"/>
        <v>1.7907973873722814E-6</v>
      </c>
      <c r="Z1161" s="20">
        <f t="shared" ca="1" si="491"/>
        <v>1.841801602077596E-6</v>
      </c>
      <c r="AA1161" s="20">
        <f t="shared" ca="1" si="492"/>
        <v>12.232458901054503</v>
      </c>
      <c r="AB1161" s="31">
        <f t="shared" ca="1" si="493"/>
        <v>-0.98605650586647742</v>
      </c>
      <c r="AC1161" s="20">
        <f t="shared" ca="1" si="494"/>
        <v>155</v>
      </c>
      <c r="AD1161" s="20">
        <f t="shared" ca="1" si="495"/>
        <v>0.12281399046104928</v>
      </c>
      <c r="AE1161" s="20">
        <f t="shared" ca="1" si="496"/>
        <v>-1.161034226229275</v>
      </c>
      <c r="AF1161" s="20">
        <f t="shared" ca="1" si="497"/>
        <v>-0.98605650586647742</v>
      </c>
      <c r="AG1161" s="20">
        <f t="shared" ref="AG1161:AG1224" ca="1" si="513">($AF1161-mr)^2</f>
        <v>1.0642074004121267</v>
      </c>
      <c r="AH1161" s="45">
        <f t="shared" ca="1" si="498"/>
        <v>0.97230743276160647</v>
      </c>
      <c r="AJ1161" s="47">
        <f t="shared" ref="AJ1161:AJ1224" si="514">COUNT($Q$6:$Q$1263)-$AK1161</f>
        <v>105</v>
      </c>
      <c r="AK1161" s="46">
        <v>1153</v>
      </c>
      <c r="AL1161" s="46">
        <f t="shared" si="511"/>
        <v>5.7205725292270269E-2</v>
      </c>
      <c r="AM1161" s="46">
        <f t="shared" si="512"/>
        <v>-5.559347488384165E-2</v>
      </c>
      <c r="AN1161" s="46">
        <f t="shared" ca="1" si="499"/>
        <v>-0.20617230980336965</v>
      </c>
      <c r="AO1161" s="94">
        <f t="shared" ca="1" si="500"/>
        <v>-6.8217016440666215E-3</v>
      </c>
      <c r="AP1161" s="46">
        <f t="shared" ref="AP1161:AP1224" ca="1" si="515">CORREL(OFFSET($AF$9,$AK$8,0,$AJ1161),OFFSET($AF$9,$AK1161,0,$AJ1161))</f>
        <v>-0.2226022191253752</v>
      </c>
      <c r="AQ1161" s="47">
        <f t="shared" ref="AQ1161:AQ1224" ca="1" si="516">CORREL(OFFSET($AG$9,$AK$8,0,$AJ1161),OFFSET($AG$9,$AK1161,0,$AJ1161))</f>
        <v>4.0944538324932188E-2</v>
      </c>
      <c r="AR1161" s="90">
        <f t="shared" ref="AR1161:AR1224" ca="1" si="517">CORREL(OFFSET($AH$9,$AK$8,0,$AJ1161),OFFSET($AH$9,$AK1161,0,$AJ1161))</f>
        <v>4.023604323864878E-2</v>
      </c>
      <c r="AT1161" s="67">
        <f t="shared" si="501"/>
        <v>-0.1</v>
      </c>
      <c r="AU1161" s="56">
        <f t="shared" ca="1" si="502"/>
        <v>-4.9551747959541564E-3</v>
      </c>
      <c r="AV1161" s="57">
        <f t="shared" ca="1" si="503"/>
        <v>-1.6189391755024144E-4</v>
      </c>
    </row>
    <row r="1162" spans="2:48" x14ac:dyDescent="0.2">
      <c r="B1162" s="3">
        <v>39573</v>
      </c>
      <c r="C1162" s="4">
        <v>1407.48999</v>
      </c>
      <c r="D1162" s="4">
        <v>849.98999000000003</v>
      </c>
      <c r="E1162" s="4">
        <v>724.34997599999997</v>
      </c>
      <c r="F1162" s="4">
        <v>76.610000999999997</v>
      </c>
      <c r="G1162" s="4">
        <v>101.970001</v>
      </c>
      <c r="I1162" s="77">
        <v>39573</v>
      </c>
      <c r="J1162" s="78">
        <f t="shared" si="504"/>
        <v>-4.5335836276921906E-3</v>
      </c>
      <c r="K1162" s="78">
        <f t="shared" si="505"/>
        <v>-9.9905619508416639E-4</v>
      </c>
      <c r="L1162" s="78">
        <f t="shared" si="506"/>
        <v>-1.915305783273793E-3</v>
      </c>
      <c r="M1162" s="78">
        <f t="shared" si="507"/>
        <v>1.6997645776766054E-3</v>
      </c>
      <c r="N1162" s="79">
        <f t="shared" si="508"/>
        <v>3.9243598548012866E-4</v>
      </c>
      <c r="P1162" s="74">
        <v>44050</v>
      </c>
      <c r="Q1162" s="75">
        <v>6.3302949268071156E-4</v>
      </c>
      <c r="R1162" s="75">
        <v>1.2234375903934554E-2</v>
      </c>
      <c r="S1162" s="75">
        <v>1.5900389143933043E-2</v>
      </c>
      <c r="T1162" s="75">
        <v>-4.0694632034663676E-3</v>
      </c>
      <c r="U1162" s="76">
        <v>-1.1708622564187202E-3</v>
      </c>
      <c r="W1162" s="42">
        <f t="shared" si="509"/>
        <v>44047</v>
      </c>
      <c r="X1162" s="19">
        <f t="shared" ca="1" si="510"/>
        <v>1.9262562491414565E-3</v>
      </c>
      <c r="Y1162" s="46">
        <f t="shared" ref="Y1162:Y1225" ca="1" si="518">$X1162^2</f>
        <v>3.7104631373565131E-6</v>
      </c>
      <c r="Z1162" s="19">
        <f t="shared" ref="Z1162:Z1225" ca="1" si="519">o+a*Y1161+b*Z1161</f>
        <v>2.151846064646667E-6</v>
      </c>
      <c r="AA1162" s="46">
        <f t="shared" ref="AA1162:AA1225" ca="1" si="520">-LN(Z1162)-Y1162/Z1162</f>
        <v>11.324868199248117</v>
      </c>
      <c r="AB1162" s="47">
        <f t="shared" ref="AB1162:AB1225" ca="1" si="521">X1162/SQRT(Z1162)</f>
        <v>1.313132228784718</v>
      </c>
      <c r="AC1162" s="46">
        <f t="shared" ref="AC1162:AC1225" ca="1" si="522">_xlfn.RANK.EQ($AB1162,$AB$9:$AB$1266,1)</f>
        <v>1166</v>
      </c>
      <c r="AD1162" s="46">
        <f t="shared" ref="AD1162:AD1225" ca="1" si="523">($AC1162-0.5)/COUNT($AC$9:$AC$1266)</f>
        <v>0.92647058823529416</v>
      </c>
      <c r="AE1162" s="46">
        <f t="shared" ref="AE1162:AE1225" ca="1" si="524">_xlfn.NORM.S.INV($AD1162)</f>
        <v>1.4499989087404508</v>
      </c>
      <c r="AF1162" s="46">
        <f t="shared" ref="AF1162:AF1225" ca="1" si="525">$AB1162</f>
        <v>1.313132228784718</v>
      </c>
      <c r="AG1162" s="46">
        <f t="shared" ca="1" si="513"/>
        <v>1.6067703375114299</v>
      </c>
      <c r="AH1162" s="48">
        <f t="shared" ref="AH1162:AH1225" ca="1" si="526">$Y1162/$Z1162</f>
        <v>1.7243162502731211</v>
      </c>
      <c r="AJ1162" s="31">
        <f t="shared" si="514"/>
        <v>104</v>
      </c>
      <c r="AK1162" s="20">
        <v>1154</v>
      </c>
      <c r="AL1162" s="20">
        <f t="shared" si="511"/>
        <v>5.7205725292270269E-2</v>
      </c>
      <c r="AM1162" s="20">
        <f t="shared" si="512"/>
        <v>-5.559347488384165E-2</v>
      </c>
      <c r="AN1162" s="20">
        <f t="shared" ref="AN1162:AN1225" ca="1" si="527">CORREL(OFFSET($X$9,$AK$8,0,$AJ1162),OFFSET($X$9,$AK1162,0,$AJ1162))</f>
        <v>8.1623287233209496E-2</v>
      </c>
      <c r="AO1162" s="20">
        <f t="shared" ref="AO1162:AO1225" ca="1" si="528">CORREL(OFFSET($Y$9,$AK$8,0,$AJ1162),OFFSET($Y$9,$AK1162,0,$AJ1162))</f>
        <v>-4.1064038908741442E-3</v>
      </c>
      <c r="AP1162" s="20">
        <f t="shared" ca="1" si="515"/>
        <v>8.1397962829456494E-2</v>
      </c>
      <c r="AQ1162" s="31">
        <f t="shared" ca="1" si="516"/>
        <v>-3.8165256756588412E-2</v>
      </c>
      <c r="AR1162" s="89">
        <f t="shared" ca="1" si="517"/>
        <v>-2.9294723204884705E-2</v>
      </c>
      <c r="AT1162" s="64">
        <f t="shared" ref="AT1162:AT1225" si="529">$AJ1162/($AJ1162-2-$AK1162)</f>
        <v>-9.8859315589353611E-2</v>
      </c>
      <c r="AU1162" s="65">
        <f t="shared" ref="AU1162:AU1225" ca="1" si="530">AP1162^2*$AT1162</f>
        <v>-6.5500508430579884E-4</v>
      </c>
      <c r="AV1162" s="66">
        <f t="shared" ref="AV1162:AV1225" ca="1" si="531">$AR1162^2*$AT1162</f>
        <v>-8.4839167296277843E-5</v>
      </c>
    </row>
    <row r="1163" spans="2:48" x14ac:dyDescent="0.2">
      <c r="B1163" s="3">
        <v>39574</v>
      </c>
      <c r="C1163" s="4">
        <v>1418.26001</v>
      </c>
      <c r="D1163" s="4">
        <v>856.79998799999998</v>
      </c>
      <c r="E1163" s="4">
        <v>729.78997800000002</v>
      </c>
      <c r="F1163" s="4">
        <v>77.180000000000007</v>
      </c>
      <c r="G1163" s="4">
        <v>101.639999</v>
      </c>
      <c r="I1163" s="74">
        <v>39574</v>
      </c>
      <c r="J1163" s="75">
        <f t="shared" si="504"/>
        <v>7.6519336382633394E-3</v>
      </c>
      <c r="K1163" s="75">
        <f t="shared" si="505"/>
        <v>8.0118567043359536E-3</v>
      </c>
      <c r="L1163" s="75">
        <f t="shared" si="506"/>
        <v>7.5101845520045268E-3</v>
      </c>
      <c r="M1163" s="75">
        <f t="shared" si="507"/>
        <v>7.4402687972815705E-3</v>
      </c>
      <c r="N1163" s="76">
        <f t="shared" si="508"/>
        <v>-3.2362655365669093E-3</v>
      </c>
      <c r="P1163" s="77">
        <v>44053</v>
      </c>
      <c r="Q1163" s="78">
        <v>2.7422184718900356E-3</v>
      </c>
      <c r="R1163" s="78">
        <v>4.4363388089666625E-3</v>
      </c>
      <c r="S1163" s="78">
        <v>9.8713910876667543E-3</v>
      </c>
      <c r="T1163" s="78">
        <v>3.3003142652787854E-3</v>
      </c>
      <c r="U1163" s="79">
        <v>-9.2104161433487089E-4</v>
      </c>
      <c r="W1163" s="44">
        <f t="shared" si="509"/>
        <v>44048</v>
      </c>
      <c r="X1163" s="20">
        <f t="shared" ca="1" si="510"/>
        <v>-1.9225529195658374E-3</v>
      </c>
      <c r="Y1163" s="20">
        <f t="shared" ca="1" si="518"/>
        <v>3.6962097285311252E-6</v>
      </c>
      <c r="Z1163" s="20">
        <f t="shared" ca="1" si="519"/>
        <v>2.8823846437184796E-6</v>
      </c>
      <c r="AA1163" s="20">
        <f t="shared" ca="1" si="520"/>
        <v>11.474548232185754</v>
      </c>
      <c r="AB1163" s="31">
        <f t="shared" ca="1" si="521"/>
        <v>-1.1324064521820301</v>
      </c>
      <c r="AC1163" s="20">
        <f t="shared" ca="1" si="522"/>
        <v>120</v>
      </c>
      <c r="AD1163" s="20">
        <f t="shared" ca="1" si="523"/>
        <v>9.4992050874403822E-2</v>
      </c>
      <c r="AE1163" s="20">
        <f t="shared" ca="1" si="524"/>
        <v>-1.3106261447264769</v>
      </c>
      <c r="AF1163" s="20">
        <f t="shared" ca="1" si="525"/>
        <v>-1.1324064521820301</v>
      </c>
      <c r="AG1163" s="20">
        <f t="shared" ca="1" si="513"/>
        <v>1.3875761705966465</v>
      </c>
      <c r="AH1163" s="45">
        <f t="shared" ca="1" si="526"/>
        <v>1.2823443729434922</v>
      </c>
      <c r="AJ1163" s="47">
        <f t="shared" si="514"/>
        <v>103</v>
      </c>
      <c r="AK1163" s="46">
        <v>1155</v>
      </c>
      <c r="AL1163" s="46">
        <f t="shared" si="511"/>
        <v>5.7205725292270269E-2</v>
      </c>
      <c r="AM1163" s="46">
        <f t="shared" si="512"/>
        <v>-5.559347488384165E-2</v>
      </c>
      <c r="AN1163" s="46">
        <f t="shared" ca="1" si="527"/>
        <v>6.6279615440558715E-3</v>
      </c>
      <c r="AO1163" s="94">
        <f t="shared" ca="1" si="528"/>
        <v>-3.3803325575518621E-2</v>
      </c>
      <c r="AP1163" s="46">
        <f t="shared" ca="1" si="515"/>
        <v>1.0391438835077635E-2</v>
      </c>
      <c r="AQ1163" s="47">
        <f t="shared" ca="1" si="516"/>
        <v>-2.1184051722400683E-2</v>
      </c>
      <c r="AR1163" s="90">
        <f t="shared" ca="1" si="517"/>
        <v>-2.8369318656126491E-2</v>
      </c>
      <c r="AT1163" s="67">
        <f t="shared" si="529"/>
        <v>-9.7722960151802651E-2</v>
      </c>
      <c r="AU1163" s="56">
        <f t="shared" ca="1" si="530"/>
        <v>-1.055232078700706E-5</v>
      </c>
      <c r="AV1163" s="57">
        <f t="shared" ca="1" si="531"/>
        <v>-7.8649220895942311E-5</v>
      </c>
    </row>
    <row r="1164" spans="2:48" x14ac:dyDescent="0.2">
      <c r="B1164" s="3">
        <v>39575</v>
      </c>
      <c r="C1164" s="4">
        <v>1392.5699460000001</v>
      </c>
      <c r="D1164" s="4">
        <v>846.78997800000002</v>
      </c>
      <c r="E1164" s="4">
        <v>716.21002199999998</v>
      </c>
      <c r="F1164" s="4">
        <v>75.830001999999993</v>
      </c>
      <c r="G1164" s="4">
        <v>101.93</v>
      </c>
      <c r="I1164" s="77">
        <v>39575</v>
      </c>
      <c r="J1164" s="78">
        <f t="shared" si="504"/>
        <v>-1.8113790009491908E-2</v>
      </c>
      <c r="K1164" s="78">
        <f t="shared" si="505"/>
        <v>-1.1683018370910582E-2</v>
      </c>
      <c r="L1164" s="78">
        <f t="shared" si="506"/>
        <v>-1.8608033008641889E-2</v>
      </c>
      <c r="M1164" s="78">
        <f t="shared" si="507"/>
        <v>-1.749155221560007E-2</v>
      </c>
      <c r="N1164" s="79">
        <f t="shared" si="508"/>
        <v>2.8532172653799783E-3</v>
      </c>
      <c r="P1164" s="74">
        <v>44054</v>
      </c>
      <c r="Q1164" s="75">
        <v>-7.9691323627661421E-3</v>
      </c>
      <c r="R1164" s="75">
        <v>-1.1349837937503413E-3</v>
      </c>
      <c r="S1164" s="75">
        <v>-6.0391549876486414E-3</v>
      </c>
      <c r="T1164" s="75">
        <v>3.6027568922304158E-3</v>
      </c>
      <c r="U1164" s="76">
        <v>-2.7656889037880762E-3</v>
      </c>
      <c r="W1164" s="42">
        <f t="shared" si="509"/>
        <v>44049</v>
      </c>
      <c r="X1164" s="19">
        <f t="shared" ca="1" si="510"/>
        <v>1.4237688203723191E-3</v>
      </c>
      <c r="Y1164" s="46">
        <f t="shared" ca="1" si="518"/>
        <v>2.0271176538643849E-6</v>
      </c>
      <c r="Z1164" s="19">
        <f t="shared" ca="1" si="519"/>
        <v>3.4183550292616247E-6</v>
      </c>
      <c r="AA1164" s="46">
        <f t="shared" ca="1" si="520"/>
        <v>11.993341418883331</v>
      </c>
      <c r="AB1164" s="47">
        <f t="shared" ca="1" si="521"/>
        <v>0.7700712235326822</v>
      </c>
      <c r="AC1164" s="46">
        <f t="shared" ca="1" si="522"/>
        <v>1006</v>
      </c>
      <c r="AD1164" s="46">
        <f t="shared" ca="1" si="523"/>
        <v>0.7992845786963434</v>
      </c>
      <c r="AE1164" s="46">
        <f t="shared" ca="1" si="524"/>
        <v>0.83906855122326363</v>
      </c>
      <c r="AF1164" s="46">
        <f t="shared" ca="1" si="525"/>
        <v>0.7700712235326822</v>
      </c>
      <c r="AG1164" s="46">
        <f t="shared" ca="1" si="513"/>
        <v>0.5249342217777595</v>
      </c>
      <c r="AH1164" s="48">
        <f t="shared" ca="1" si="526"/>
        <v>0.59300968931312226</v>
      </c>
      <c r="AJ1164" s="31">
        <f t="shared" si="514"/>
        <v>102</v>
      </c>
      <c r="AK1164" s="20">
        <v>1156</v>
      </c>
      <c r="AL1164" s="20">
        <f t="shared" si="511"/>
        <v>5.7205725292270269E-2</v>
      </c>
      <c r="AM1164" s="20">
        <f t="shared" si="512"/>
        <v>-5.559347488384165E-2</v>
      </c>
      <c r="AN1164" s="20">
        <f t="shared" ca="1" si="527"/>
        <v>5.8091744559709259E-2</v>
      </c>
      <c r="AO1164" s="20">
        <f t="shared" ca="1" si="528"/>
        <v>-0.1297800365125884</v>
      </c>
      <c r="AP1164" s="20">
        <f t="shared" ca="1" si="515"/>
        <v>3.2943967343161885E-2</v>
      </c>
      <c r="AQ1164" s="31">
        <f t="shared" ca="1" si="516"/>
        <v>-8.0905503290252118E-2</v>
      </c>
      <c r="AR1164" s="89">
        <f t="shared" ca="1" si="517"/>
        <v>-8.1413412209111219E-2</v>
      </c>
      <c r="AT1164" s="64">
        <f t="shared" si="529"/>
        <v>-9.6590909090909088E-2</v>
      </c>
      <c r="AU1164" s="65">
        <f t="shared" ca="1" si="530"/>
        <v>-1.0483059507513854E-4</v>
      </c>
      <c r="AV1164" s="66">
        <f t="shared" ca="1" si="531"/>
        <v>-6.4021842436375682E-4</v>
      </c>
    </row>
    <row r="1165" spans="2:48" x14ac:dyDescent="0.2">
      <c r="B1165" s="3">
        <v>39576</v>
      </c>
      <c r="C1165" s="4">
        <v>1397.6800539999999</v>
      </c>
      <c r="D1165" s="4">
        <v>853.21002199999998</v>
      </c>
      <c r="E1165" s="4">
        <v>719.54998799999998</v>
      </c>
      <c r="F1165" s="4">
        <v>76.489998</v>
      </c>
      <c r="G1165" s="4">
        <v>102.19000200000001</v>
      </c>
      <c r="I1165" s="74">
        <v>39576</v>
      </c>
      <c r="J1165" s="75">
        <f t="shared" si="504"/>
        <v>3.6695521217286519E-3</v>
      </c>
      <c r="K1165" s="75">
        <f t="shared" si="505"/>
        <v>7.5816249209316473E-3</v>
      </c>
      <c r="L1165" s="75">
        <f t="shared" si="506"/>
        <v>4.6633890861694817E-3</v>
      </c>
      <c r="M1165" s="75">
        <f t="shared" si="507"/>
        <v>8.7036263034782294E-3</v>
      </c>
      <c r="N1165" s="76">
        <f t="shared" si="508"/>
        <v>2.5507897576768374E-3</v>
      </c>
      <c r="P1165" s="77">
        <v>44055</v>
      </c>
      <c r="Q1165" s="78">
        <v>1.3996549716919158E-2</v>
      </c>
      <c r="R1165" s="78">
        <v>7.0696993649781116E-3</v>
      </c>
      <c r="S1165" s="78">
        <v>5.1742899651977588E-3</v>
      </c>
      <c r="T1165" s="78">
        <v>2.2163227719681707E-2</v>
      </c>
      <c r="U1165" s="79">
        <v>-2.0169594422549697E-3</v>
      </c>
      <c r="W1165" s="44">
        <f t="shared" si="509"/>
        <v>44050</v>
      </c>
      <c r="X1165" s="20">
        <f t="shared" ca="1" si="510"/>
        <v>-1.1708622564187202E-3</v>
      </c>
      <c r="Y1165" s="20">
        <f t="shared" ca="1" si="518"/>
        <v>1.3709184235059369E-6</v>
      </c>
      <c r="Z1165" s="20">
        <f t="shared" ca="1" si="519"/>
        <v>3.3782791728233145E-6</v>
      </c>
      <c r="AA1165" s="20">
        <f t="shared" ca="1" si="520"/>
        <v>12.192340328859382</v>
      </c>
      <c r="AB1165" s="31">
        <f t="shared" ca="1" si="521"/>
        <v>-0.63702729119110046</v>
      </c>
      <c r="AC1165" s="20">
        <f t="shared" ca="1" si="522"/>
        <v>266</v>
      </c>
      <c r="AD1165" s="20">
        <f t="shared" ca="1" si="523"/>
        <v>0.21104928457869634</v>
      </c>
      <c r="AE1165" s="20">
        <f t="shared" ca="1" si="524"/>
        <v>-0.80278576863121887</v>
      </c>
      <c r="AF1165" s="20">
        <f t="shared" ca="1" si="525"/>
        <v>-0.63702729119110046</v>
      </c>
      <c r="AG1165" s="20">
        <f t="shared" ca="1" si="513"/>
        <v>0.46590872635193353</v>
      </c>
      <c r="AH1165" s="45">
        <f t="shared" ca="1" si="526"/>
        <v>0.40580376972227111</v>
      </c>
      <c r="AJ1165" s="47">
        <f t="shared" si="514"/>
        <v>101</v>
      </c>
      <c r="AK1165" s="46">
        <v>1157</v>
      </c>
      <c r="AL1165" s="46">
        <f t="shared" si="511"/>
        <v>5.7205725292270269E-2</v>
      </c>
      <c r="AM1165" s="46">
        <f t="shared" si="512"/>
        <v>-5.559347488384165E-2</v>
      </c>
      <c r="AN1165" s="46">
        <f t="shared" ca="1" si="527"/>
        <v>-1.4165896261020296E-2</v>
      </c>
      <c r="AO1165" s="94">
        <f t="shared" ca="1" si="528"/>
        <v>1.7218202715515645E-2</v>
      </c>
      <c r="AP1165" s="46">
        <f t="shared" ca="1" si="515"/>
        <v>-5.7338785754648708E-2</v>
      </c>
      <c r="AQ1165" s="47">
        <f t="shared" ca="1" si="516"/>
        <v>8.4035745173931559E-2</v>
      </c>
      <c r="AR1165" s="90">
        <f t="shared" ca="1" si="517"/>
        <v>7.9011851190437937E-2</v>
      </c>
      <c r="AT1165" s="67">
        <f t="shared" si="529"/>
        <v>-9.5463137996219277E-2</v>
      </c>
      <c r="AU1165" s="56">
        <f t="shared" ca="1" si="530"/>
        <v>-3.1385762904874106E-4</v>
      </c>
      <c r="AV1165" s="57">
        <f t="shared" ca="1" si="531"/>
        <v>-5.9596421123112541E-4</v>
      </c>
    </row>
    <row r="1166" spans="2:48" x14ac:dyDescent="0.2">
      <c r="B1166" s="3">
        <v>39577</v>
      </c>
      <c r="C1166" s="4">
        <v>1388.280029</v>
      </c>
      <c r="D1166" s="4">
        <v>853.92999299999997</v>
      </c>
      <c r="E1166" s="4">
        <v>720.04998799999998</v>
      </c>
      <c r="F1166" s="4">
        <v>75.879997000000003</v>
      </c>
      <c r="G1166" s="4">
        <v>102.230003</v>
      </c>
      <c r="I1166" s="77">
        <v>39577</v>
      </c>
      <c r="J1166" s="78">
        <f t="shared" si="504"/>
        <v>-6.7254483406972302E-3</v>
      </c>
      <c r="K1166" s="78">
        <f t="shared" si="505"/>
        <v>8.4383795482419546E-4</v>
      </c>
      <c r="L1166" s="78">
        <f t="shared" si="506"/>
        <v>6.9487875524778695E-4</v>
      </c>
      <c r="M1166" s="78">
        <f t="shared" si="507"/>
        <v>-7.9749119616919963E-3</v>
      </c>
      <c r="N1166" s="79">
        <f t="shared" si="508"/>
        <v>3.914375106870975E-4</v>
      </c>
      <c r="P1166" s="74">
        <v>44056</v>
      </c>
      <c r="Q1166" s="75">
        <v>-2.0471743456673998E-3</v>
      </c>
      <c r="R1166" s="75">
        <v>-3.0888556337158872E-3</v>
      </c>
      <c r="S1166" s="75">
        <v>-2.1853535449234303E-3</v>
      </c>
      <c r="T1166" s="75">
        <v>-4.4281723752687199E-3</v>
      </c>
      <c r="U1166" s="76">
        <v>-3.7052800000000581E-3</v>
      </c>
      <c r="W1166" s="42">
        <f t="shared" si="509"/>
        <v>44053</v>
      </c>
      <c r="X1166" s="19">
        <f t="shared" ca="1" si="510"/>
        <v>-9.2104161433487089E-4</v>
      </c>
      <c r="Y1166" s="46">
        <f t="shared" ca="1" si="518"/>
        <v>8.4831765533658504E-7</v>
      </c>
      <c r="Z1166" s="19">
        <f t="shared" ca="1" si="519"/>
        <v>3.1772485024055922E-6</v>
      </c>
      <c r="AA1166" s="46">
        <f t="shared" ca="1" si="520"/>
        <v>12.39249740837932</v>
      </c>
      <c r="AB1166" s="47">
        <f t="shared" ca="1" si="521"/>
        <v>-0.51671808382741302</v>
      </c>
      <c r="AC1166" s="46">
        <f t="shared" ca="1" si="522"/>
        <v>317</v>
      </c>
      <c r="AD1166" s="46">
        <f t="shared" ca="1" si="523"/>
        <v>0.25158982511923689</v>
      </c>
      <c r="AE1166" s="46">
        <f t="shared" ca="1" si="524"/>
        <v>-0.6694951864794243</v>
      </c>
      <c r="AF1166" s="46">
        <f t="shared" ca="1" si="525"/>
        <v>-0.51671808382741302</v>
      </c>
      <c r="AG1166" s="46">
        <f t="shared" ca="1" si="513"/>
        <v>0.31614290042325099</v>
      </c>
      <c r="AH1166" s="48">
        <f t="shared" ca="1" si="526"/>
        <v>0.26699757815427333</v>
      </c>
      <c r="AJ1166" s="31">
        <f t="shared" si="514"/>
        <v>100</v>
      </c>
      <c r="AK1166" s="20">
        <v>1158</v>
      </c>
      <c r="AL1166" s="20">
        <f t="shared" si="511"/>
        <v>5.7205725292270269E-2</v>
      </c>
      <c r="AM1166" s="20">
        <f t="shared" si="512"/>
        <v>-5.559347488384165E-2</v>
      </c>
      <c r="AN1166" s="20">
        <f t="shared" ca="1" si="527"/>
        <v>-0.13539220393721363</v>
      </c>
      <c r="AO1166" s="20">
        <f t="shared" ca="1" si="528"/>
        <v>0.22560385584339893</v>
      </c>
      <c r="AP1166" s="20">
        <f t="shared" ca="1" si="515"/>
        <v>-0.16861154620462376</v>
      </c>
      <c r="AQ1166" s="31">
        <f t="shared" ca="1" si="516"/>
        <v>0.13869331428109849</v>
      </c>
      <c r="AR1166" s="89">
        <f t="shared" ca="1" si="517"/>
        <v>0.12531505990136069</v>
      </c>
      <c r="AT1166" s="64">
        <f t="shared" si="529"/>
        <v>-9.4339622641509441E-2</v>
      </c>
      <c r="AU1166" s="65">
        <f t="shared" ca="1" si="530"/>
        <v>-2.6820616522182997E-3</v>
      </c>
      <c r="AV1166" s="66">
        <f t="shared" ca="1" si="531"/>
        <v>-1.481496626234115E-3</v>
      </c>
    </row>
    <row r="1167" spans="2:48" x14ac:dyDescent="0.2">
      <c r="B1167" s="3">
        <v>39580</v>
      </c>
      <c r="C1167" s="4">
        <v>1403.579956</v>
      </c>
      <c r="D1167" s="4">
        <v>863.830017</v>
      </c>
      <c r="E1167" s="4">
        <v>733.22997999999995</v>
      </c>
      <c r="F1167" s="4">
        <v>76.639999000000003</v>
      </c>
      <c r="G1167" s="4">
        <v>102.050003</v>
      </c>
      <c r="I1167" s="74">
        <v>39580</v>
      </c>
      <c r="J1167" s="75">
        <f t="shared" si="504"/>
        <v>1.1020778719276689E-2</v>
      </c>
      <c r="K1167" s="75">
        <f t="shared" si="505"/>
        <v>1.1593484338475544E-2</v>
      </c>
      <c r="L1167" s="75">
        <f t="shared" si="506"/>
        <v>1.830427361940317E-2</v>
      </c>
      <c r="M1167" s="75">
        <f t="shared" si="507"/>
        <v>1.0015841197252552E-2</v>
      </c>
      <c r="N1167" s="76">
        <f t="shared" si="508"/>
        <v>-1.7607355445347353E-3</v>
      </c>
      <c r="P1167" s="77">
        <v>44057</v>
      </c>
      <c r="Q1167" s="78">
        <v>-1.7188262738166723E-4</v>
      </c>
      <c r="R1167" s="78">
        <v>-1.5670924234288132E-3</v>
      </c>
      <c r="S1167" s="78">
        <v>-1.2090429442187388E-3</v>
      </c>
      <c r="T1167" s="78">
        <v>-6.1348775828930242E-3</v>
      </c>
      <c r="U1167" s="79">
        <v>-9.297692659921853E-4</v>
      </c>
      <c r="W1167" s="44">
        <f t="shared" si="509"/>
        <v>44054</v>
      </c>
      <c r="X1167" s="20">
        <f t="shared" ca="1" si="510"/>
        <v>-2.7656889037880762E-3</v>
      </c>
      <c r="Y1167" s="20">
        <f t="shared" ca="1" si="518"/>
        <v>7.6490351125364906E-6</v>
      </c>
      <c r="Z1167" s="20">
        <f t="shared" ca="1" si="519"/>
        <v>2.8922115738445532E-6</v>
      </c>
      <c r="AA1167" s="20">
        <f t="shared" ca="1" si="520"/>
        <v>10.108788004337141</v>
      </c>
      <c r="AB1167" s="31">
        <f t="shared" ca="1" si="521"/>
        <v>-1.6262536990557144</v>
      </c>
      <c r="AC1167" s="20">
        <f t="shared" ca="1" si="522"/>
        <v>60</v>
      </c>
      <c r="AD1167" s="20">
        <f t="shared" ca="1" si="523"/>
        <v>4.72972972972973E-2</v>
      </c>
      <c r="AE1167" s="20">
        <f t="shared" ca="1" si="524"/>
        <v>-1.6716437380157465</v>
      </c>
      <c r="AF1167" s="20">
        <f t="shared" ca="1" si="525"/>
        <v>-1.6262536990557144</v>
      </c>
      <c r="AG1167" s="20">
        <f t="shared" ca="1" si="513"/>
        <v>2.7949201817979334</v>
      </c>
      <c r="AH1167" s="45">
        <f t="shared" ca="1" si="526"/>
        <v>2.6447010936923943</v>
      </c>
      <c r="AJ1167" s="47">
        <f t="shared" si="514"/>
        <v>99</v>
      </c>
      <c r="AK1167" s="46">
        <v>1159</v>
      </c>
      <c r="AL1167" s="46">
        <f t="shared" si="511"/>
        <v>5.7205725292270269E-2</v>
      </c>
      <c r="AM1167" s="46">
        <f t="shared" si="512"/>
        <v>-5.559347488384165E-2</v>
      </c>
      <c r="AN1167" s="46">
        <f t="shared" ca="1" si="527"/>
        <v>-8.8920613393004291E-2</v>
      </c>
      <c r="AO1167" s="94">
        <f t="shared" ca="1" si="528"/>
        <v>9.8610050964193535E-2</v>
      </c>
      <c r="AP1167" s="46">
        <f t="shared" ca="1" si="515"/>
        <v>-0.13870803977432594</v>
      </c>
      <c r="AQ1167" s="47">
        <f t="shared" ca="1" si="516"/>
        <v>0.15617386044223341</v>
      </c>
      <c r="AR1167" s="90">
        <f t="shared" ca="1" si="517"/>
        <v>0.15296561118925639</v>
      </c>
      <c r="AT1167" s="67">
        <f t="shared" si="529"/>
        <v>-9.3220338983050849E-2</v>
      </c>
      <c r="AU1167" s="56">
        <f t="shared" ca="1" si="530"/>
        <v>-1.7935518921897956E-3</v>
      </c>
      <c r="AV1167" s="57">
        <f t="shared" ca="1" si="531"/>
        <v>-2.1812140700977149E-3</v>
      </c>
    </row>
    <row r="1168" spans="2:48" x14ac:dyDescent="0.2">
      <c r="B1168" s="3">
        <v>39581</v>
      </c>
      <c r="C1168" s="4">
        <v>1403.040039</v>
      </c>
      <c r="D1168" s="4">
        <v>869.080017</v>
      </c>
      <c r="E1168" s="4">
        <v>736.84997599999997</v>
      </c>
      <c r="F1168" s="4">
        <v>76.379997000000003</v>
      </c>
      <c r="G1168" s="4">
        <v>101.470001</v>
      </c>
      <c r="I1168" s="77">
        <v>39581</v>
      </c>
      <c r="J1168" s="78">
        <f t="shared" si="504"/>
        <v>-3.8467135248835047E-4</v>
      </c>
      <c r="K1168" s="78">
        <f t="shared" si="505"/>
        <v>6.0775845903488675E-3</v>
      </c>
      <c r="L1168" s="78">
        <f t="shared" si="506"/>
        <v>4.9370539922549469E-3</v>
      </c>
      <c r="M1168" s="78">
        <f t="shared" si="507"/>
        <v>-3.3925104826788952E-3</v>
      </c>
      <c r="N1168" s="79">
        <f t="shared" si="508"/>
        <v>-5.6835079171923932E-3</v>
      </c>
      <c r="P1168" s="74">
        <v>44060</v>
      </c>
      <c r="Q1168" s="75">
        <v>2.7098423393971259E-3</v>
      </c>
      <c r="R1168" s="75">
        <v>2.0517449470378178E-3</v>
      </c>
      <c r="S1168" s="75">
        <v>4.8102301670271842E-3</v>
      </c>
      <c r="T1168" s="75">
        <v>7.5616971807856226E-3</v>
      </c>
      <c r="U1168" s="76">
        <v>1.3536717771659562E-3</v>
      </c>
      <c r="W1168" s="42">
        <f t="shared" si="509"/>
        <v>44055</v>
      </c>
      <c r="X1168" s="19">
        <f t="shared" ca="1" si="510"/>
        <v>-2.0169594422549697E-3</v>
      </c>
      <c r="Y1168" s="46">
        <f t="shared" ca="1" si="518"/>
        <v>4.0681253917014783E-6</v>
      </c>
      <c r="Z1168" s="19">
        <f t="shared" ca="1" si="519"/>
        <v>4.4582429162012552E-6</v>
      </c>
      <c r="AA1168" s="46">
        <f t="shared" ca="1" si="520"/>
        <v>11.408260605322269</v>
      </c>
      <c r="AB1168" s="47">
        <f t="shared" ca="1" si="521"/>
        <v>-0.9552461615792649</v>
      </c>
      <c r="AC1168" s="46">
        <f t="shared" ca="1" si="522"/>
        <v>162</v>
      </c>
      <c r="AD1168" s="46">
        <f t="shared" ca="1" si="523"/>
        <v>0.12837837837837837</v>
      </c>
      <c r="AE1168" s="46">
        <f t="shared" ca="1" si="524"/>
        <v>-1.1340900980080661</v>
      </c>
      <c r="AF1168" s="46">
        <f t="shared" ca="1" si="525"/>
        <v>-0.9552461615792649</v>
      </c>
      <c r="AG1168" s="46">
        <f t="shared" ca="1" si="513"/>
        <v>1.0015885113616871</v>
      </c>
      <c r="AH1168" s="48">
        <f t="shared" ca="1" si="526"/>
        <v>0.91249522921191895</v>
      </c>
      <c r="AJ1168" s="31">
        <f t="shared" si="514"/>
        <v>98</v>
      </c>
      <c r="AK1168" s="20">
        <v>1160</v>
      </c>
      <c r="AL1168" s="20">
        <f t="shared" si="511"/>
        <v>5.7205725292270269E-2</v>
      </c>
      <c r="AM1168" s="20">
        <f t="shared" si="512"/>
        <v>-5.559347488384165E-2</v>
      </c>
      <c r="AN1168" s="20">
        <f t="shared" ca="1" si="527"/>
        <v>2.1601710473083183E-2</v>
      </c>
      <c r="AO1168" s="20">
        <f t="shared" ca="1" si="528"/>
        <v>-0.11685434687167413</v>
      </c>
      <c r="AP1168" s="20">
        <f t="shared" ca="1" si="515"/>
        <v>-3.5716572968343775E-2</v>
      </c>
      <c r="AQ1168" s="31">
        <f t="shared" ca="1" si="516"/>
        <v>-6.4581501547990347E-2</v>
      </c>
      <c r="AR1168" s="89">
        <f t="shared" ca="1" si="517"/>
        <v>-6.7750734693146658E-2</v>
      </c>
      <c r="AT1168" s="64">
        <f t="shared" si="529"/>
        <v>-9.2105263157894732E-2</v>
      </c>
      <c r="AU1168" s="65">
        <f t="shared" ca="1" si="530"/>
        <v>-1.1749625121343653E-4</v>
      </c>
      <c r="AV1168" s="66">
        <f t="shared" ca="1" si="531"/>
        <v>-4.2277808368721082E-4</v>
      </c>
    </row>
    <row r="1169" spans="2:48" x14ac:dyDescent="0.2">
      <c r="B1169" s="3">
        <v>39582</v>
      </c>
      <c r="C1169" s="4">
        <v>1408.660034</v>
      </c>
      <c r="D1169" s="4">
        <v>870.82000700000003</v>
      </c>
      <c r="E1169" s="4">
        <v>736.07000700000003</v>
      </c>
      <c r="F1169" s="4">
        <v>76.379997000000003</v>
      </c>
      <c r="G1169" s="4">
        <v>101.620003</v>
      </c>
      <c r="I1169" s="74">
        <v>39582</v>
      </c>
      <c r="J1169" s="75">
        <f t="shared" si="504"/>
        <v>4.0055841913147405E-3</v>
      </c>
      <c r="K1169" s="75">
        <f t="shared" si="505"/>
        <v>2.0021056358036529E-3</v>
      </c>
      <c r="L1169" s="75">
        <f t="shared" si="506"/>
        <v>-1.058518050355392E-3</v>
      </c>
      <c r="M1169" s="75">
        <f t="shared" si="507"/>
        <v>0</v>
      </c>
      <c r="N1169" s="76">
        <f t="shared" si="508"/>
        <v>1.4782891349335912E-3</v>
      </c>
      <c r="P1169" s="77">
        <v>44061</v>
      </c>
      <c r="Q1169" s="78">
        <v>2.3033891356964006E-3</v>
      </c>
      <c r="R1169" s="78">
        <v>-8.9989959197869958E-3</v>
      </c>
      <c r="S1169" s="78">
        <v>-9.9023956852980696E-3</v>
      </c>
      <c r="T1169" s="78">
        <v>-6.1266655517440915E-4</v>
      </c>
      <c r="U1169" s="79">
        <v>1.4362791362261542E-3</v>
      </c>
      <c r="W1169" s="44">
        <f t="shared" si="509"/>
        <v>44056</v>
      </c>
      <c r="X1169" s="20">
        <f t="shared" ca="1" si="510"/>
        <v>-3.7052800000000581E-3</v>
      </c>
      <c r="Y1169" s="20">
        <f t="shared" ca="1" si="518"/>
        <v>1.3729099878400432E-5</v>
      </c>
      <c r="Z1169" s="20">
        <f t="shared" ca="1" si="519"/>
        <v>4.6796972516016557E-6</v>
      </c>
      <c r="AA1169" s="20">
        <f t="shared" ca="1" si="520"/>
        <v>9.33851900555916</v>
      </c>
      <c r="AB1169" s="31">
        <f t="shared" ca="1" si="521"/>
        <v>-1.712821687858004</v>
      </c>
      <c r="AC1169" s="20">
        <f t="shared" ca="1" si="522"/>
        <v>50</v>
      </c>
      <c r="AD1169" s="20">
        <f t="shared" ca="1" si="523"/>
        <v>3.9348171701112877E-2</v>
      </c>
      <c r="AE1169" s="20">
        <f t="shared" ca="1" si="524"/>
        <v>-1.7583007897128675</v>
      </c>
      <c r="AF1169" s="20">
        <f t="shared" ca="1" si="525"/>
        <v>-1.712821687858004</v>
      </c>
      <c r="AG1169" s="20">
        <f t="shared" ca="1" si="513"/>
        <v>3.0918631817351847</v>
      </c>
      <c r="AH1169" s="45">
        <f t="shared" ca="1" si="526"/>
        <v>2.9337581343967414</v>
      </c>
      <c r="AJ1169" s="47">
        <f t="shared" si="514"/>
        <v>97</v>
      </c>
      <c r="AK1169" s="46">
        <v>1161</v>
      </c>
      <c r="AL1169" s="46">
        <f t="shared" si="511"/>
        <v>5.7205725292270269E-2</v>
      </c>
      <c r="AM1169" s="46">
        <f t="shared" si="512"/>
        <v>-5.559347488384165E-2</v>
      </c>
      <c r="AN1169" s="46">
        <f t="shared" ca="1" si="527"/>
        <v>8.6384746865830059E-2</v>
      </c>
      <c r="AO1169" s="94">
        <f t="shared" ca="1" si="528"/>
        <v>7.040943361482771E-2</v>
      </c>
      <c r="AP1169" s="46">
        <f t="shared" ca="1" si="515"/>
        <v>8.0885475043434935E-2</v>
      </c>
      <c r="AQ1169" s="47">
        <f t="shared" ca="1" si="516"/>
        <v>-2.714928751507167E-3</v>
      </c>
      <c r="AR1169" s="90">
        <f t="shared" ca="1" si="517"/>
        <v>4.9588249736006E-3</v>
      </c>
      <c r="AT1169" s="67">
        <f t="shared" si="529"/>
        <v>-9.0994371482176359E-2</v>
      </c>
      <c r="AU1169" s="56">
        <f t="shared" ca="1" si="530"/>
        <v>-5.9532704229006293E-4</v>
      </c>
      <c r="AV1169" s="57">
        <f t="shared" ca="1" si="531"/>
        <v>-2.2375466008668707E-6</v>
      </c>
    </row>
    <row r="1170" spans="2:48" x14ac:dyDescent="0.2">
      <c r="B1170" s="3">
        <v>39583</v>
      </c>
      <c r="C1170" s="4">
        <v>1423.5699460000001</v>
      </c>
      <c r="D1170" s="4">
        <v>881.09997599999997</v>
      </c>
      <c r="E1170" s="4">
        <v>743.38000499999998</v>
      </c>
      <c r="F1170" s="4">
        <v>77.680000000000007</v>
      </c>
      <c r="G1170" s="4">
        <v>102.160004</v>
      </c>
      <c r="I1170" s="77">
        <v>39583</v>
      </c>
      <c r="J1170" s="78">
        <f t="shared" si="504"/>
        <v>1.05844644130793E-2</v>
      </c>
      <c r="K1170" s="78">
        <f t="shared" si="505"/>
        <v>1.180492974135347E-2</v>
      </c>
      <c r="L1170" s="78">
        <f t="shared" si="506"/>
        <v>9.9311178698793939E-3</v>
      </c>
      <c r="M1170" s="78">
        <f t="shared" si="507"/>
        <v>1.7020202291969242E-2</v>
      </c>
      <c r="N1170" s="79">
        <f t="shared" si="508"/>
        <v>5.3139242674496252E-3</v>
      </c>
      <c r="P1170" s="74">
        <v>44062</v>
      </c>
      <c r="Q1170" s="75">
        <v>-4.4043952328094039E-3</v>
      </c>
      <c r="R1170" s="75">
        <v>-4.142614635922034E-3</v>
      </c>
      <c r="S1170" s="75">
        <v>1.4651356381491739E-3</v>
      </c>
      <c r="T1170" s="75">
        <v>-4.444459770115E-3</v>
      </c>
      <c r="U1170" s="76">
        <v>-1.5186113348402567E-3</v>
      </c>
      <c r="W1170" s="42">
        <f t="shared" si="509"/>
        <v>44057</v>
      </c>
      <c r="X1170" s="19">
        <f t="shared" ca="1" si="510"/>
        <v>-9.297692659921853E-4</v>
      </c>
      <c r="Y1170" s="46">
        <f t="shared" ca="1" si="518"/>
        <v>8.6447088798364708E-7</v>
      </c>
      <c r="Z1170" s="19">
        <f t="shared" ca="1" si="519"/>
        <v>7.367112712523682E-6</v>
      </c>
      <c r="AA1170" s="46">
        <f t="shared" ca="1" si="520"/>
        <v>11.701142806369857</v>
      </c>
      <c r="AB1170" s="47">
        <f t="shared" ca="1" si="521"/>
        <v>-0.34255201701418958</v>
      </c>
      <c r="AC1170" s="46">
        <f t="shared" ca="1" si="522"/>
        <v>389</v>
      </c>
      <c r="AD1170" s="46">
        <f t="shared" ca="1" si="523"/>
        <v>0.30882352941176472</v>
      </c>
      <c r="AE1170" s="46">
        <f t="shared" ca="1" si="524"/>
        <v>-0.49918784205087674</v>
      </c>
      <c r="AF1170" s="46">
        <f t="shared" ca="1" si="525"/>
        <v>-0.34255201701418958</v>
      </c>
      <c r="AG1170" s="46">
        <f t="shared" ca="1" si="513"/>
        <v>0.15062145161255175</v>
      </c>
      <c r="AH1170" s="48">
        <f t="shared" ca="1" si="526"/>
        <v>0.11734188436048965</v>
      </c>
      <c r="AJ1170" s="31">
        <f t="shared" si="514"/>
        <v>96</v>
      </c>
      <c r="AK1170" s="20">
        <v>1162</v>
      </c>
      <c r="AL1170" s="20">
        <f t="shared" si="511"/>
        <v>5.7205725292270269E-2</v>
      </c>
      <c r="AM1170" s="20">
        <f t="shared" si="512"/>
        <v>-5.559347488384165E-2</v>
      </c>
      <c r="AN1170" s="20">
        <f t="shared" ca="1" si="527"/>
        <v>-2.1539927964193989E-2</v>
      </c>
      <c r="AO1170" s="20">
        <f t="shared" ca="1" si="528"/>
        <v>-7.7497688216383462E-2</v>
      </c>
      <c r="AP1170" s="20">
        <f t="shared" ca="1" si="515"/>
        <v>-1.9160292477921005E-3</v>
      </c>
      <c r="AQ1170" s="31">
        <f t="shared" ca="1" si="516"/>
        <v>-7.3105062410023028E-2</v>
      </c>
      <c r="AR1170" s="89">
        <f t="shared" ca="1" si="517"/>
        <v>-6.6645160557524383E-2</v>
      </c>
      <c r="AT1170" s="64">
        <f t="shared" si="529"/>
        <v>-8.98876404494382E-2</v>
      </c>
      <c r="AU1170" s="65">
        <f t="shared" ca="1" si="530"/>
        <v>-3.2999263626020337E-7</v>
      </c>
      <c r="AV1170" s="66">
        <f t="shared" ca="1" si="531"/>
        <v>-3.9924291467309693E-4</v>
      </c>
    </row>
    <row r="1171" spans="2:48" x14ac:dyDescent="0.2">
      <c r="B1171" s="3">
        <v>39584</v>
      </c>
      <c r="C1171" s="4">
        <v>1425.349976</v>
      </c>
      <c r="D1171" s="4">
        <v>883.65002400000003</v>
      </c>
      <c r="E1171" s="4">
        <v>741.169983</v>
      </c>
      <c r="F1171" s="4">
        <v>78.519997000000004</v>
      </c>
      <c r="G1171" s="4">
        <v>101.910004</v>
      </c>
      <c r="I1171" s="74">
        <v>39584</v>
      </c>
      <c r="J1171" s="75">
        <f t="shared" si="504"/>
        <v>1.2503986930895048E-3</v>
      </c>
      <c r="K1171" s="75">
        <f t="shared" si="505"/>
        <v>2.8941641918737958E-3</v>
      </c>
      <c r="L1171" s="75">
        <f t="shared" si="506"/>
        <v>-2.9729371050274361E-3</v>
      </c>
      <c r="M1171" s="75">
        <f t="shared" si="507"/>
        <v>1.0813555612770297E-2</v>
      </c>
      <c r="N1171" s="76">
        <f t="shared" si="508"/>
        <v>-2.4471416426334516E-3</v>
      </c>
      <c r="P1171" s="77">
        <v>44063</v>
      </c>
      <c r="Q1171" s="78">
        <v>3.1586327364043049E-3</v>
      </c>
      <c r="R1171" s="78">
        <v>-6.5198169330654854E-3</v>
      </c>
      <c r="S1171" s="78">
        <v>-4.9424626555389459E-3</v>
      </c>
      <c r="T1171" s="78">
        <v>-3.2327432763660647E-3</v>
      </c>
      <c r="U1171" s="79">
        <v>1.7743980021021526E-3</v>
      </c>
      <c r="W1171" s="44">
        <f t="shared" si="509"/>
        <v>44060</v>
      </c>
      <c r="X1171" s="20">
        <f t="shared" ca="1" si="510"/>
        <v>1.3536717771659562E-3</v>
      </c>
      <c r="Y1171" s="20">
        <f t="shared" ca="1" si="518"/>
        <v>1.8324272802956383E-6</v>
      </c>
      <c r="Z1171" s="20">
        <f t="shared" ca="1" si="519"/>
        <v>5.9917425880659157E-6</v>
      </c>
      <c r="AA1171" s="20">
        <f t="shared" ca="1" si="520"/>
        <v>11.719302837458825</v>
      </c>
      <c r="AB1171" s="31">
        <f t="shared" ca="1" si="521"/>
        <v>0.55301485918675386</v>
      </c>
      <c r="AC1171" s="20">
        <f t="shared" ca="1" si="522"/>
        <v>911</v>
      </c>
      <c r="AD1171" s="20">
        <f t="shared" ca="1" si="523"/>
        <v>0.72376788553259142</v>
      </c>
      <c r="AE1171" s="20">
        <f t="shared" ca="1" si="524"/>
        <v>0.59407159411380783</v>
      </c>
      <c r="AF1171" s="20">
        <f t="shared" ca="1" si="525"/>
        <v>0.55301485918675386</v>
      </c>
      <c r="AG1171" s="20">
        <f t="shared" ca="1" si="513"/>
        <v>0.2575228375434907</v>
      </c>
      <c r="AH1171" s="45">
        <f t="shared" ca="1" si="526"/>
        <v>0.30582543448134519</v>
      </c>
      <c r="AJ1171" s="47">
        <f t="shared" si="514"/>
        <v>95</v>
      </c>
      <c r="AK1171" s="46">
        <v>1163</v>
      </c>
      <c r="AL1171" s="46">
        <f t="shared" si="511"/>
        <v>5.7205725292270269E-2</v>
      </c>
      <c r="AM1171" s="46">
        <f t="shared" si="512"/>
        <v>-5.559347488384165E-2</v>
      </c>
      <c r="AN1171" s="46">
        <f t="shared" ca="1" si="527"/>
        <v>-1.9649858868074424E-2</v>
      </c>
      <c r="AO1171" s="94">
        <f t="shared" ca="1" si="528"/>
        <v>-8.4734348035825982E-2</v>
      </c>
      <c r="AP1171" s="46">
        <f t="shared" ca="1" si="515"/>
        <v>-1.9806034678003837E-2</v>
      </c>
      <c r="AQ1171" s="47">
        <f t="shared" ca="1" si="516"/>
        <v>-2.6646028518451791E-2</v>
      </c>
      <c r="AR1171" s="90">
        <f t="shared" ca="1" si="517"/>
        <v>-3.1052718468862189E-2</v>
      </c>
      <c r="AT1171" s="67">
        <f t="shared" si="529"/>
        <v>-8.8785046728971959E-2</v>
      </c>
      <c r="AU1171" s="56">
        <f t="shared" ca="1" si="530"/>
        <v>-3.4828510204016452E-5</v>
      </c>
      <c r="AV1171" s="57">
        <f t="shared" ca="1" si="531"/>
        <v>-8.5612874587952725E-5</v>
      </c>
    </row>
    <row r="1172" spans="2:48" x14ac:dyDescent="0.2">
      <c r="B1172" s="3">
        <v>39587</v>
      </c>
      <c r="C1172" s="4">
        <v>1426.630005</v>
      </c>
      <c r="D1172" s="4">
        <v>880.95001200000002</v>
      </c>
      <c r="E1172" s="4">
        <v>738.45001200000002</v>
      </c>
      <c r="F1172" s="4">
        <v>78.199996999999996</v>
      </c>
      <c r="G1172" s="4">
        <v>102.08000199999999</v>
      </c>
      <c r="I1172" s="77">
        <v>39587</v>
      </c>
      <c r="J1172" s="78">
        <f t="shared" si="504"/>
        <v>8.9804540748104184E-4</v>
      </c>
      <c r="K1172" s="78">
        <f t="shared" si="505"/>
        <v>-3.0555218996972666E-3</v>
      </c>
      <c r="L1172" s="78">
        <f t="shared" si="506"/>
        <v>-3.6698342652659571E-3</v>
      </c>
      <c r="M1172" s="78">
        <f t="shared" si="507"/>
        <v>-4.0753949595796262E-3</v>
      </c>
      <c r="N1172" s="79">
        <f t="shared" si="508"/>
        <v>1.6681188629920232E-3</v>
      </c>
      <c r="P1172" s="74">
        <v>44064</v>
      </c>
      <c r="Q1172" s="75">
        <v>3.4411069427025889E-3</v>
      </c>
      <c r="R1172" s="75">
        <v>-2.68353440278321E-3</v>
      </c>
      <c r="S1172" s="75">
        <v>-7.5561392506226762E-3</v>
      </c>
      <c r="T1172" s="75">
        <v>-5.0965559845558804E-3</v>
      </c>
      <c r="U1172" s="76">
        <v>1.0121626351580549E-3</v>
      </c>
      <c r="W1172" s="42">
        <f t="shared" si="509"/>
        <v>44061</v>
      </c>
      <c r="X1172" s="19">
        <f t="shared" ca="1" si="510"/>
        <v>1.4362791362261542E-3</v>
      </c>
      <c r="Y1172" s="46">
        <f t="shared" ca="1" si="518"/>
        <v>2.0628977571585476E-6</v>
      </c>
      <c r="Z1172" s="19">
        <f t="shared" ca="1" si="519"/>
        <v>5.2285388015537322E-6</v>
      </c>
      <c r="AA1172" s="46">
        <f t="shared" ca="1" si="520"/>
        <v>11.766832957862778</v>
      </c>
      <c r="AB1172" s="47">
        <f t="shared" ca="1" si="521"/>
        <v>0.62812876777692261</v>
      </c>
      <c r="AC1172" s="46">
        <f t="shared" ca="1" si="522"/>
        <v>953</v>
      </c>
      <c r="AD1172" s="46">
        <f t="shared" ca="1" si="523"/>
        <v>0.75715421303656594</v>
      </c>
      <c r="AE1172" s="46">
        <f t="shared" ca="1" si="524"/>
        <v>0.69717773025150231</v>
      </c>
      <c r="AF1172" s="46">
        <f t="shared" ca="1" si="525"/>
        <v>0.62812876777692261</v>
      </c>
      <c r="AG1172" s="46">
        <f t="shared" ca="1" si="513"/>
        <v>0.33940060856491222</v>
      </c>
      <c r="AH1172" s="48">
        <f t="shared" ca="1" si="526"/>
        <v>0.39454574890895505</v>
      </c>
      <c r="AJ1172" s="31">
        <f t="shared" si="514"/>
        <v>94</v>
      </c>
      <c r="AK1172" s="20">
        <v>1164</v>
      </c>
      <c r="AL1172" s="20">
        <f t="shared" si="511"/>
        <v>5.7205725292270269E-2</v>
      </c>
      <c r="AM1172" s="20">
        <f t="shared" si="512"/>
        <v>-5.559347488384165E-2</v>
      </c>
      <c r="AN1172" s="20">
        <f t="shared" ca="1" si="527"/>
        <v>-8.543093571197273E-2</v>
      </c>
      <c r="AO1172" s="20">
        <f t="shared" ca="1" si="528"/>
        <v>-6.6499243323707609E-3</v>
      </c>
      <c r="AP1172" s="20">
        <f t="shared" ca="1" si="515"/>
        <v>-2.1548288927070065E-2</v>
      </c>
      <c r="AQ1172" s="31">
        <f t="shared" ca="1" si="516"/>
        <v>-4.2624531944088821E-2</v>
      </c>
      <c r="AR1172" s="89">
        <f t="shared" ca="1" si="517"/>
        <v>-3.4086615395358032E-2</v>
      </c>
      <c r="AT1172" s="64">
        <f t="shared" si="529"/>
        <v>-8.7686567164179108E-2</v>
      </c>
      <c r="AU1172" s="65">
        <f t="shared" ca="1" si="530"/>
        <v>-4.071539462158778E-5</v>
      </c>
      <c r="AV1172" s="66">
        <f t="shared" ca="1" si="531"/>
        <v>-1.0188278994070855E-4</v>
      </c>
    </row>
    <row r="1173" spans="2:48" x14ac:dyDescent="0.2">
      <c r="B1173" s="3">
        <v>39588</v>
      </c>
      <c r="C1173" s="4">
        <v>1413.400024</v>
      </c>
      <c r="D1173" s="4">
        <v>879.59002699999996</v>
      </c>
      <c r="E1173" s="4">
        <v>735.64001499999995</v>
      </c>
      <c r="F1173" s="4">
        <v>77.480002999999996</v>
      </c>
      <c r="G1173" s="4">
        <v>102.300003</v>
      </c>
      <c r="I1173" s="74">
        <v>39588</v>
      </c>
      <c r="J1173" s="75">
        <f t="shared" si="504"/>
        <v>-9.2735894756397989E-3</v>
      </c>
      <c r="K1173" s="75">
        <f t="shared" si="505"/>
        <v>-1.5437709080819576E-3</v>
      </c>
      <c r="L1173" s="75">
        <f t="shared" si="506"/>
        <v>-3.805263666242674E-3</v>
      </c>
      <c r="M1173" s="75">
        <f t="shared" si="507"/>
        <v>-9.20708475218995E-3</v>
      </c>
      <c r="N1173" s="76">
        <f t="shared" si="508"/>
        <v>2.1551821678060957E-3</v>
      </c>
      <c r="P1173" s="77">
        <v>44067</v>
      </c>
      <c r="Q1173" s="78">
        <v>1.004371824813878E-2</v>
      </c>
      <c r="R1173" s="78">
        <v>1.4605430702787608E-2</v>
      </c>
      <c r="S1173" s="78">
        <v>1.0299643928419559E-2</v>
      </c>
      <c r="T1173" s="78">
        <v>1.3194644929979613E-2</v>
      </c>
      <c r="U1173" s="79">
        <v>-4.2132625547694464E-4</v>
      </c>
      <c r="W1173" s="44">
        <f t="shared" si="509"/>
        <v>44062</v>
      </c>
      <c r="X1173" s="20">
        <f t="shared" ca="1" si="510"/>
        <v>-1.5186113348402567E-3</v>
      </c>
      <c r="Y1173" s="20">
        <f t="shared" ca="1" si="518"/>
        <v>2.3061803863053061E-6</v>
      </c>
      <c r="Z1173" s="20">
        <f t="shared" ca="1" si="519"/>
        <v>4.7249207226441616E-6</v>
      </c>
      <c r="AA1173" s="20">
        <f t="shared" ca="1" si="520"/>
        <v>11.774571081110528</v>
      </c>
      <c r="AB1173" s="31">
        <f t="shared" ca="1" si="521"/>
        <v>-0.69863344775723812</v>
      </c>
      <c r="AC1173" s="20">
        <f t="shared" ca="1" si="522"/>
        <v>234</v>
      </c>
      <c r="AD1173" s="20">
        <f t="shared" ca="1" si="523"/>
        <v>0.1856120826709062</v>
      </c>
      <c r="AE1173" s="20">
        <f t="shared" ca="1" si="524"/>
        <v>-0.89418266552874381</v>
      </c>
      <c r="AF1173" s="20">
        <f t="shared" ca="1" si="525"/>
        <v>-0.69863344775723812</v>
      </c>
      <c r="AG1173" s="20">
        <f t="shared" ca="1" si="513"/>
        <v>0.55380569815493086</v>
      </c>
      <c r="AH1173" s="45">
        <f t="shared" ca="1" si="526"/>
        <v>0.48808869432516544</v>
      </c>
      <c r="AJ1173" s="47">
        <f t="shared" si="514"/>
        <v>93</v>
      </c>
      <c r="AK1173" s="46">
        <v>1165</v>
      </c>
      <c r="AL1173" s="46">
        <f t="shared" si="511"/>
        <v>5.7205725292270269E-2</v>
      </c>
      <c r="AM1173" s="46">
        <f t="shared" si="512"/>
        <v>-5.559347488384165E-2</v>
      </c>
      <c r="AN1173" s="46">
        <f t="shared" ca="1" si="527"/>
        <v>-1.0761565349269892E-2</v>
      </c>
      <c r="AO1173" s="94">
        <f t="shared" ca="1" si="528"/>
        <v>-5.7170059332320715E-2</v>
      </c>
      <c r="AP1173" s="46">
        <f t="shared" ca="1" si="515"/>
        <v>1.1979047780753548E-4</v>
      </c>
      <c r="AQ1173" s="47">
        <f t="shared" ca="1" si="516"/>
        <v>-5.5901205889765188E-2</v>
      </c>
      <c r="AR1173" s="90">
        <f t="shared" ca="1" si="517"/>
        <v>-5.3426498104945756E-2</v>
      </c>
      <c r="AT1173" s="67">
        <f t="shared" si="529"/>
        <v>-8.6592178770949726E-2</v>
      </c>
      <c r="AU1173" s="56">
        <f t="shared" ca="1" si="530"/>
        <v>-1.2425768597041542E-9</v>
      </c>
      <c r="AV1173" s="57">
        <f t="shared" ca="1" si="531"/>
        <v>-2.4716790975556132E-4</v>
      </c>
    </row>
    <row r="1174" spans="2:48" x14ac:dyDescent="0.2">
      <c r="B1174" s="3">
        <v>39589</v>
      </c>
      <c r="C1174" s="4">
        <v>1390.709961</v>
      </c>
      <c r="D1174" s="4">
        <v>866.04998799999998</v>
      </c>
      <c r="E1174" s="4">
        <v>727.10998500000005</v>
      </c>
      <c r="F1174" s="4">
        <v>76.599997999999999</v>
      </c>
      <c r="G1174" s="4">
        <v>102.160004</v>
      </c>
      <c r="I1174" s="77">
        <v>39589</v>
      </c>
      <c r="J1174" s="78">
        <f t="shared" si="504"/>
        <v>-1.605353234379173E-2</v>
      </c>
      <c r="K1174" s="78">
        <f t="shared" si="505"/>
        <v>-1.5393579490868852E-2</v>
      </c>
      <c r="L1174" s="78">
        <f t="shared" si="506"/>
        <v>-1.1595386093835444E-2</v>
      </c>
      <c r="M1174" s="78">
        <f t="shared" si="507"/>
        <v>-1.1357833840042535E-2</v>
      </c>
      <c r="N1174" s="79">
        <f t="shared" si="508"/>
        <v>-1.3685141338656958E-3</v>
      </c>
      <c r="P1174" s="74">
        <v>44068</v>
      </c>
      <c r="Q1174" s="75">
        <v>3.5963511854776465E-3</v>
      </c>
      <c r="R1174" s="75">
        <v>-1.2486360550177727E-3</v>
      </c>
      <c r="S1174" s="75">
        <v>1.7469190042912427E-3</v>
      </c>
      <c r="T1174" s="75">
        <v>6.1285432570173882E-4</v>
      </c>
      <c r="U1174" s="76">
        <v>-2.1073927870031051E-3</v>
      </c>
      <c r="W1174" s="42">
        <f t="shared" si="509"/>
        <v>44063</v>
      </c>
      <c r="X1174" s="19">
        <f t="shared" ca="1" si="510"/>
        <v>1.7743980021021526E-3</v>
      </c>
      <c r="Y1174" s="46">
        <f t="shared" ca="1" si="518"/>
        <v>3.148488269864111E-6</v>
      </c>
      <c r="Z1174" s="19">
        <f t="shared" ca="1" si="519"/>
        <v>4.4164216413110362E-6</v>
      </c>
      <c r="AA1174" s="46">
        <f t="shared" ca="1" si="520"/>
        <v>11.61727595439601</v>
      </c>
      <c r="AB1174" s="47">
        <f t="shared" ca="1" si="521"/>
        <v>0.84433691070690642</v>
      </c>
      <c r="AC1174" s="46">
        <f t="shared" ca="1" si="522"/>
        <v>1040</v>
      </c>
      <c r="AD1174" s="46">
        <f t="shared" ca="1" si="523"/>
        <v>0.82631160572337048</v>
      </c>
      <c r="AE1174" s="46">
        <f t="shared" ca="1" si="524"/>
        <v>0.93968962481264473</v>
      </c>
      <c r="AF1174" s="46">
        <f t="shared" ca="1" si="525"/>
        <v>0.84433691070690642</v>
      </c>
      <c r="AG1174" s="46">
        <f t="shared" ca="1" si="513"/>
        <v>0.63806407704360701</v>
      </c>
      <c r="AH1174" s="48">
        <f t="shared" ca="1" si="526"/>
        <v>0.71290481878208234</v>
      </c>
      <c r="AJ1174" s="31">
        <f t="shared" si="514"/>
        <v>92</v>
      </c>
      <c r="AK1174" s="20">
        <v>1166</v>
      </c>
      <c r="AL1174" s="20">
        <f t="shared" si="511"/>
        <v>5.7205725292270269E-2</v>
      </c>
      <c r="AM1174" s="20">
        <f t="shared" si="512"/>
        <v>-5.559347488384165E-2</v>
      </c>
      <c r="AN1174" s="20">
        <f t="shared" ca="1" si="527"/>
        <v>-9.0569421498062588E-2</v>
      </c>
      <c r="AO1174" s="20">
        <f t="shared" ca="1" si="528"/>
        <v>5.0101709925206551E-2</v>
      </c>
      <c r="AP1174" s="20">
        <f t="shared" ca="1" si="515"/>
        <v>-8.4452383256598054E-2</v>
      </c>
      <c r="AQ1174" s="31">
        <f t="shared" ca="1" si="516"/>
        <v>-8.1389979465075696E-4</v>
      </c>
      <c r="AR1174" s="89">
        <f t="shared" ca="1" si="517"/>
        <v>-5.7739910751432423E-3</v>
      </c>
      <c r="AT1174" s="64">
        <f t="shared" si="529"/>
        <v>-8.5501858736059477E-2</v>
      </c>
      <c r="AU1174" s="65">
        <f t="shared" ca="1" si="530"/>
        <v>-6.0981678761168931E-4</v>
      </c>
      <c r="AV1174" s="66">
        <f t="shared" ca="1" si="531"/>
        <v>-2.8505441543649733E-6</v>
      </c>
    </row>
    <row r="1175" spans="2:48" x14ac:dyDescent="0.2">
      <c r="B1175" s="3">
        <v>39590</v>
      </c>
      <c r="C1175" s="4">
        <v>1394.349976</v>
      </c>
      <c r="D1175" s="4">
        <v>868.84002699999996</v>
      </c>
      <c r="E1175" s="4">
        <v>733.01000999999997</v>
      </c>
      <c r="F1175" s="4">
        <v>77.489998</v>
      </c>
      <c r="G1175" s="4">
        <v>101.550003</v>
      </c>
      <c r="I1175" s="74">
        <v>39590</v>
      </c>
      <c r="J1175" s="75">
        <f t="shared" si="504"/>
        <v>2.6173789661954887E-3</v>
      </c>
      <c r="K1175" s="75">
        <f t="shared" si="505"/>
        <v>3.2215680834349007E-3</v>
      </c>
      <c r="L1175" s="75">
        <f t="shared" si="506"/>
        <v>8.1143501281995371E-3</v>
      </c>
      <c r="M1175" s="75">
        <f t="shared" si="507"/>
        <v>1.1618799258976489E-2</v>
      </c>
      <c r="N1175" s="76">
        <f t="shared" si="508"/>
        <v>-5.9710353965921623E-3</v>
      </c>
      <c r="P1175" s="77">
        <v>44069</v>
      </c>
      <c r="Q1175" s="78">
        <v>1.0195626058366453E-2</v>
      </c>
      <c r="R1175" s="78">
        <v>-3.6678540257975884E-3</v>
      </c>
      <c r="S1175" s="78">
        <v>-7.0137157181629729E-3</v>
      </c>
      <c r="T1175" s="78">
        <v>5.8184659567745477E-3</v>
      </c>
      <c r="U1175" s="79">
        <v>-1.6891367212998088E-4</v>
      </c>
      <c r="W1175" s="44">
        <f t="shared" si="509"/>
        <v>44064</v>
      </c>
      <c r="X1175" s="20">
        <f t="shared" ca="1" si="510"/>
        <v>1.0121626351580549E-3</v>
      </c>
      <c r="Y1175" s="20">
        <f t="shared" ca="1" si="518"/>
        <v>1.0244732000100978E-6</v>
      </c>
      <c r="Z1175" s="20">
        <f t="shared" ca="1" si="519"/>
        <v>4.4085571496822782E-6</v>
      </c>
      <c r="AA1175" s="20">
        <f t="shared" ca="1" si="520"/>
        <v>12.099580220587804</v>
      </c>
      <c r="AB1175" s="31">
        <f t="shared" ca="1" si="521"/>
        <v>0.48206107330354203</v>
      </c>
      <c r="AC1175" s="20">
        <f t="shared" ca="1" si="522"/>
        <v>870</v>
      </c>
      <c r="AD1175" s="20">
        <f t="shared" ca="1" si="523"/>
        <v>0.69117647058823528</v>
      </c>
      <c r="AE1175" s="20">
        <f t="shared" ca="1" si="524"/>
        <v>0.49918784205087674</v>
      </c>
      <c r="AF1175" s="20">
        <f t="shared" ca="1" si="525"/>
        <v>0.48206107330354203</v>
      </c>
      <c r="AG1175" s="20">
        <f t="shared" ca="1" si="513"/>
        <v>0.1905438561641338</v>
      </c>
      <c r="AH1175" s="45">
        <f t="shared" ca="1" si="526"/>
        <v>0.23238287839456293</v>
      </c>
      <c r="AJ1175" s="47">
        <f t="shared" si="514"/>
        <v>91</v>
      </c>
      <c r="AK1175" s="46">
        <v>1167</v>
      </c>
      <c r="AL1175" s="46">
        <f t="shared" si="511"/>
        <v>5.7205725292270269E-2</v>
      </c>
      <c r="AM1175" s="46">
        <f t="shared" si="512"/>
        <v>-5.559347488384165E-2</v>
      </c>
      <c r="AN1175" s="46">
        <f t="shared" ca="1" si="527"/>
        <v>8.6344336781276787E-2</v>
      </c>
      <c r="AO1175" s="94">
        <f t="shared" ca="1" si="528"/>
        <v>-6.2359279187194284E-2</v>
      </c>
      <c r="AP1175" s="46">
        <f t="shared" ca="1" si="515"/>
        <v>5.0614262620281833E-2</v>
      </c>
      <c r="AQ1175" s="47">
        <f t="shared" ca="1" si="516"/>
        <v>-9.7327265045018207E-4</v>
      </c>
      <c r="AR1175" s="90">
        <f t="shared" ca="1" si="517"/>
        <v>-7.9095760603157886E-3</v>
      </c>
      <c r="AT1175" s="67">
        <f t="shared" si="529"/>
        <v>-8.4415584415584416E-2</v>
      </c>
      <c r="AU1175" s="56">
        <f t="shared" ca="1" si="530"/>
        <v>-2.162561464138517E-4</v>
      </c>
      <c r="AV1175" s="57">
        <f t="shared" ca="1" si="531"/>
        <v>-5.2811565902660274E-6</v>
      </c>
    </row>
    <row r="1176" spans="2:48" x14ac:dyDescent="0.2">
      <c r="B1176" s="3">
        <v>39591</v>
      </c>
      <c r="C1176" s="4">
        <v>1375.9300539999999</v>
      </c>
      <c r="D1176" s="4">
        <v>858.5</v>
      </c>
      <c r="E1176" s="4">
        <v>724.09997599999997</v>
      </c>
      <c r="F1176" s="4">
        <v>76.610000999999997</v>
      </c>
      <c r="G1176" s="4">
        <v>101.94000200000001</v>
      </c>
      <c r="I1176" s="77">
        <v>39591</v>
      </c>
      <c r="J1176" s="78">
        <f t="shared" si="504"/>
        <v>-1.3210400772438527E-2</v>
      </c>
      <c r="K1176" s="78">
        <f t="shared" si="505"/>
        <v>-1.1900956077844195E-2</v>
      </c>
      <c r="L1176" s="78">
        <f t="shared" si="506"/>
        <v>-1.2155405626725338E-2</v>
      </c>
      <c r="M1176" s="78">
        <f t="shared" si="507"/>
        <v>-1.1356265617660786E-2</v>
      </c>
      <c r="N1176" s="79">
        <f t="shared" si="508"/>
        <v>3.8404627127386994E-3</v>
      </c>
      <c r="P1176" s="74">
        <v>44070</v>
      </c>
      <c r="Q1176" s="75">
        <v>1.6730441952841294E-3</v>
      </c>
      <c r="R1176" s="75">
        <v>3.9147213205365143E-3</v>
      </c>
      <c r="S1176" s="75">
        <v>2.8010166487798297E-3</v>
      </c>
      <c r="T1176" s="75">
        <v>-1.0199497329898137E-2</v>
      </c>
      <c r="U1176" s="76">
        <v>-3.4640418767823491E-3</v>
      </c>
      <c r="W1176" s="42">
        <f t="shared" si="509"/>
        <v>44067</v>
      </c>
      <c r="X1176" s="19">
        <f t="shared" ca="1" si="510"/>
        <v>-4.2132625547694464E-4</v>
      </c>
      <c r="Y1176" s="46">
        <f t="shared" ca="1" si="518"/>
        <v>1.7751581355422363E-7</v>
      </c>
      <c r="Z1176" s="19">
        <f t="shared" ca="1" si="519"/>
        <v>3.8478737534698966E-6</v>
      </c>
      <c r="AA1176" s="46">
        <f t="shared" ca="1" si="520"/>
        <v>12.421856352306058</v>
      </c>
      <c r="AB1176" s="47">
        <f t="shared" ca="1" si="521"/>
        <v>-0.21478706139518608</v>
      </c>
      <c r="AC1176" s="46">
        <f t="shared" ca="1" si="522"/>
        <v>462</v>
      </c>
      <c r="AD1176" s="46">
        <f t="shared" ca="1" si="523"/>
        <v>0.36685214626391099</v>
      </c>
      <c r="AE1176" s="46">
        <f t="shared" ca="1" si="524"/>
        <v>-0.34020215884184185</v>
      </c>
      <c r="AF1176" s="46">
        <f t="shared" ca="1" si="525"/>
        <v>-0.21478706139518608</v>
      </c>
      <c r="AG1176" s="46">
        <f t="shared" ca="1" si="513"/>
        <v>6.7774229087562851E-2</v>
      </c>
      <c r="AH1176" s="48">
        <f t="shared" ca="1" si="526"/>
        <v>4.6133481742779432E-2</v>
      </c>
      <c r="AJ1176" s="31">
        <f t="shared" si="514"/>
        <v>90</v>
      </c>
      <c r="AK1176" s="20">
        <v>1168</v>
      </c>
      <c r="AL1176" s="20">
        <f t="shared" si="511"/>
        <v>5.7205725292270269E-2</v>
      </c>
      <c r="AM1176" s="20">
        <f t="shared" si="512"/>
        <v>-5.559347488384165E-2</v>
      </c>
      <c r="AN1176" s="20">
        <f t="shared" ca="1" si="527"/>
        <v>0.16066661309464009</v>
      </c>
      <c r="AO1176" s="20">
        <f t="shared" ca="1" si="528"/>
        <v>-9.4220844801502113E-2</v>
      </c>
      <c r="AP1176" s="20">
        <f t="shared" ca="1" si="515"/>
        <v>9.8074010943614301E-2</v>
      </c>
      <c r="AQ1176" s="31">
        <f t="shared" ca="1" si="516"/>
        <v>-8.109548989298565E-2</v>
      </c>
      <c r="AR1176" s="89">
        <f t="shared" ca="1" si="517"/>
        <v>-8.1041126749788278E-2</v>
      </c>
      <c r="AT1176" s="64">
        <f t="shared" si="529"/>
        <v>-8.3333333333333329E-2</v>
      </c>
      <c r="AU1176" s="65">
        <f t="shared" ca="1" si="530"/>
        <v>-8.0154263521401477E-4</v>
      </c>
      <c r="AV1176" s="66">
        <f t="shared" ca="1" si="531"/>
        <v>-5.4730535207293742E-4</v>
      </c>
    </row>
    <row r="1177" spans="2:48" x14ac:dyDescent="0.2">
      <c r="B1177" s="3">
        <v>39595</v>
      </c>
      <c r="C1177" s="4">
        <v>1385.349976</v>
      </c>
      <c r="D1177" s="4">
        <v>865.59997599999997</v>
      </c>
      <c r="E1177" s="4">
        <v>734.39001499999995</v>
      </c>
      <c r="F1177" s="4">
        <v>76.459998999999996</v>
      </c>
      <c r="G1177" s="4">
        <v>101.370003</v>
      </c>
      <c r="I1177" s="74">
        <v>39595</v>
      </c>
      <c r="J1177" s="75">
        <f t="shared" si="504"/>
        <v>6.8462215594572969E-3</v>
      </c>
      <c r="K1177" s="75">
        <f t="shared" si="505"/>
        <v>8.2702108328479556E-3</v>
      </c>
      <c r="L1177" s="75">
        <f t="shared" si="506"/>
        <v>1.4210798703299473E-2</v>
      </c>
      <c r="M1177" s="75">
        <f t="shared" si="507"/>
        <v>-1.9579950142540872E-3</v>
      </c>
      <c r="N1177" s="76">
        <f t="shared" si="508"/>
        <v>-5.5915145067390705E-3</v>
      </c>
      <c r="P1177" s="77">
        <v>44071</v>
      </c>
      <c r="Q1177" s="78">
        <v>6.7325653728901348E-3</v>
      </c>
      <c r="R1177" s="78">
        <v>5.3352248819313781E-3</v>
      </c>
      <c r="S1177" s="78">
        <v>8.8075283021142852E-3</v>
      </c>
      <c r="T1177" s="78">
        <v>7.0748388376577868E-3</v>
      </c>
      <c r="U1177" s="79">
        <v>1.3565409416670074E-3</v>
      </c>
      <c r="W1177" s="44">
        <f t="shared" si="509"/>
        <v>44068</v>
      </c>
      <c r="X1177" s="20">
        <f t="shared" ca="1" si="510"/>
        <v>-2.1073927870031051E-3</v>
      </c>
      <c r="Y1177" s="20">
        <f t="shared" ca="1" si="518"/>
        <v>4.4411043587127143E-6</v>
      </c>
      <c r="Z1177" s="20">
        <f t="shared" ca="1" si="519"/>
        <v>3.2124048999111301E-6</v>
      </c>
      <c r="AA1177" s="20">
        <f t="shared" ca="1" si="520"/>
        <v>11.26600484883412</v>
      </c>
      <c r="AB1177" s="31">
        <f t="shared" ca="1" si="521"/>
        <v>-1.1757915897332747</v>
      </c>
      <c r="AC1177" s="20">
        <f t="shared" ca="1" si="522"/>
        <v>112</v>
      </c>
      <c r="AD1177" s="20">
        <f t="shared" ca="1" si="523"/>
        <v>8.8632750397456286E-2</v>
      </c>
      <c r="AE1177" s="20">
        <f t="shared" ca="1" si="524"/>
        <v>-1.3492225282175279</v>
      </c>
      <c r="AF1177" s="20">
        <f t="shared" ca="1" si="525"/>
        <v>-1.1757915897332747</v>
      </c>
      <c r="AG1177" s="20">
        <f t="shared" ca="1" si="513"/>
        <v>1.4916698534487896</v>
      </c>
      <c r="AH1177" s="45">
        <f t="shared" ca="1" si="526"/>
        <v>1.3824858624875014</v>
      </c>
      <c r="AJ1177" s="47">
        <f t="shared" si="514"/>
        <v>89</v>
      </c>
      <c r="AK1177" s="46">
        <v>1169</v>
      </c>
      <c r="AL1177" s="46">
        <f t="shared" si="511"/>
        <v>5.7205725292270269E-2</v>
      </c>
      <c r="AM1177" s="46">
        <f t="shared" si="512"/>
        <v>-5.559347488384165E-2</v>
      </c>
      <c r="AN1177" s="46">
        <f t="shared" ca="1" si="527"/>
        <v>0.15386686842821842</v>
      </c>
      <c r="AO1177" s="94">
        <f t="shared" ca="1" si="528"/>
        <v>0.27010724198258146</v>
      </c>
      <c r="AP1177" s="46">
        <f t="shared" ca="1" si="515"/>
        <v>6.1712304125848071E-2</v>
      </c>
      <c r="AQ1177" s="47">
        <f t="shared" ca="1" si="516"/>
        <v>0.28985773579485824</v>
      </c>
      <c r="AR1177" s="90">
        <f t="shared" ca="1" si="517"/>
        <v>0.28401925506370568</v>
      </c>
      <c r="AT1177" s="67">
        <f t="shared" si="529"/>
        <v>-8.2255083179297597E-2</v>
      </c>
      <c r="AU1177" s="56">
        <f t="shared" ca="1" si="530"/>
        <v>-3.1326095634601078E-4</v>
      </c>
      <c r="AV1177" s="57">
        <f t="shared" ca="1" si="531"/>
        <v>-6.6352656330664192E-3</v>
      </c>
    </row>
    <row r="1178" spans="2:48" x14ac:dyDescent="0.2">
      <c r="B1178" s="3">
        <v>39596</v>
      </c>
      <c r="C1178" s="4">
        <v>1390.839966</v>
      </c>
      <c r="D1178" s="4">
        <v>873.04998799999998</v>
      </c>
      <c r="E1178" s="4">
        <v>738.46002199999998</v>
      </c>
      <c r="F1178" s="4">
        <v>76.449996999999996</v>
      </c>
      <c r="G1178" s="4">
        <v>100.900002</v>
      </c>
      <c r="I1178" s="77">
        <v>39596</v>
      </c>
      <c r="J1178" s="78">
        <f t="shared" si="504"/>
        <v>3.9628903129962836E-3</v>
      </c>
      <c r="K1178" s="78">
        <f t="shared" si="505"/>
        <v>8.6067608671005959E-3</v>
      </c>
      <c r="L1178" s="78">
        <f t="shared" si="506"/>
        <v>5.5420238795049967E-3</v>
      </c>
      <c r="M1178" s="78">
        <f t="shared" si="507"/>
        <v>-1.3081349896434168E-4</v>
      </c>
      <c r="N1178" s="79">
        <f t="shared" si="508"/>
        <v>-4.6364899486093175E-3</v>
      </c>
      <c r="P1178" s="74">
        <v>44074</v>
      </c>
      <c r="Q1178" s="75">
        <v>-2.1949626648870525E-3</v>
      </c>
      <c r="R1178" s="75">
        <v>-1.0259372362539244E-2</v>
      </c>
      <c r="S1178" s="75">
        <v>-1.0428653746704923E-2</v>
      </c>
      <c r="T1178" s="75">
        <v>-7.6359190148479377E-3</v>
      </c>
      <c r="U1178" s="76">
        <v>2.2013546507378325E-3</v>
      </c>
      <c r="W1178" s="42">
        <f t="shared" si="509"/>
        <v>44069</v>
      </c>
      <c r="X1178" s="19">
        <f t="shared" ca="1" si="510"/>
        <v>-1.6891367212998088E-4</v>
      </c>
      <c r="Y1178" s="46">
        <f t="shared" ca="1" si="518"/>
        <v>2.8531828632434677E-8</v>
      </c>
      <c r="Z1178" s="19">
        <f t="shared" ca="1" si="519"/>
        <v>3.8567561225317418E-6</v>
      </c>
      <c r="AA1178" s="46">
        <f t="shared" ca="1" si="520"/>
        <v>12.458286228069131</v>
      </c>
      <c r="AB1178" s="47">
        <f t="shared" ca="1" si="521"/>
        <v>-8.6010944081322302E-2</v>
      </c>
      <c r="AC1178" s="46">
        <f t="shared" ca="1" si="522"/>
        <v>530</v>
      </c>
      <c r="AD1178" s="46">
        <f t="shared" ca="1" si="523"/>
        <v>0.42090620031796505</v>
      </c>
      <c r="AE1178" s="46">
        <f t="shared" ca="1" si="524"/>
        <v>-0.19957574268524181</v>
      </c>
      <c r="AF1178" s="46">
        <f t="shared" ca="1" si="525"/>
        <v>-8.6010944081322302E-2</v>
      </c>
      <c r="AG1178" s="46">
        <f t="shared" ca="1" si="513"/>
        <v>1.7307697600583441E-2</v>
      </c>
      <c r="AH1178" s="48">
        <f t="shared" ca="1" si="526"/>
        <v>7.3978825017603517E-3</v>
      </c>
      <c r="AJ1178" s="31">
        <f t="shared" si="514"/>
        <v>88</v>
      </c>
      <c r="AK1178" s="20">
        <v>1170</v>
      </c>
      <c r="AL1178" s="20">
        <f t="shared" si="511"/>
        <v>5.7205725292270269E-2</v>
      </c>
      <c r="AM1178" s="20">
        <f t="shared" si="512"/>
        <v>-5.559347488384165E-2</v>
      </c>
      <c r="AN1178" s="20">
        <f t="shared" ca="1" si="527"/>
        <v>-2.404100521190853E-2</v>
      </c>
      <c r="AO1178" s="20">
        <f t="shared" ca="1" si="528"/>
        <v>-5.2472763892644769E-2</v>
      </c>
      <c r="AP1178" s="20">
        <f t="shared" ca="1" si="515"/>
        <v>-2.661637038485758E-2</v>
      </c>
      <c r="AQ1178" s="31">
        <f t="shared" ca="1" si="516"/>
        <v>-4.0713100329833572E-2</v>
      </c>
      <c r="AR1178" s="89">
        <f t="shared" ca="1" si="517"/>
        <v>-3.8857965664741839E-2</v>
      </c>
      <c r="AT1178" s="64">
        <f t="shared" si="529"/>
        <v>-8.1180811808118078E-2</v>
      </c>
      <c r="AU1178" s="65">
        <f t="shared" ca="1" si="530"/>
        <v>-5.7511017690798227E-5</v>
      </c>
      <c r="AV1178" s="66">
        <f t="shared" ca="1" si="531"/>
        <v>-1.2257827639575508E-4</v>
      </c>
    </row>
    <row r="1179" spans="2:48" x14ac:dyDescent="0.2">
      <c r="B1179" s="3">
        <v>39597</v>
      </c>
      <c r="C1179" s="4">
        <v>1398.26001</v>
      </c>
      <c r="D1179" s="4">
        <v>876</v>
      </c>
      <c r="E1179" s="4">
        <v>745.54998799999998</v>
      </c>
      <c r="F1179" s="4">
        <v>76.279999000000004</v>
      </c>
      <c r="G1179" s="4">
        <v>100.620003</v>
      </c>
      <c r="I1179" s="74">
        <v>39597</v>
      </c>
      <c r="J1179" s="75">
        <f t="shared" si="504"/>
        <v>5.3349372906932712E-3</v>
      </c>
      <c r="K1179" s="75">
        <f t="shared" si="505"/>
        <v>3.3789726138797166E-3</v>
      </c>
      <c r="L1179" s="75">
        <f t="shared" si="506"/>
        <v>9.60101534108505E-3</v>
      </c>
      <c r="M1179" s="75">
        <f t="shared" si="507"/>
        <v>-2.2236495313399758E-3</v>
      </c>
      <c r="N1179" s="76">
        <f t="shared" si="508"/>
        <v>-2.7750148111989497E-3</v>
      </c>
      <c r="P1179" s="77">
        <v>44075</v>
      </c>
      <c r="Q1179" s="78">
        <v>7.5250028014733081E-3</v>
      </c>
      <c r="R1179" s="78">
        <v>7.5212503797851427E-3</v>
      </c>
      <c r="S1179" s="78">
        <v>1.0692211275218966E-2</v>
      </c>
      <c r="T1179" s="78">
        <v>1.0772544901237907E-3</v>
      </c>
      <c r="U1179" s="79">
        <v>4.2236207428337889E-4</v>
      </c>
      <c r="W1179" s="44">
        <f t="shared" si="509"/>
        <v>44070</v>
      </c>
      <c r="X1179" s="20">
        <f t="shared" ca="1" si="510"/>
        <v>-3.4640418767823491E-3</v>
      </c>
      <c r="Y1179" s="20">
        <f t="shared" ca="1" si="518"/>
        <v>1.199958612410178E-5</v>
      </c>
      <c r="Z1179" s="20">
        <f t="shared" ca="1" si="519"/>
        <v>3.1800465783102172E-6</v>
      </c>
      <c r="AA1179" s="20">
        <f t="shared" ca="1" si="520"/>
        <v>8.8852152279963885</v>
      </c>
      <c r="AB1179" s="31">
        <f t="shared" ca="1" si="521"/>
        <v>-1.942523998826194</v>
      </c>
      <c r="AC1179" s="20">
        <f t="shared" ca="1" si="522"/>
        <v>29</v>
      </c>
      <c r="AD1179" s="20">
        <f t="shared" ca="1" si="523"/>
        <v>2.2655007949125595E-2</v>
      </c>
      <c r="AE1179" s="20">
        <f t="shared" ca="1" si="524"/>
        <v>-2.0017649626171492</v>
      </c>
      <c r="AF1179" s="20">
        <f t="shared" ca="1" si="525"/>
        <v>-1.942523998826194</v>
      </c>
      <c r="AG1179" s="20">
        <f t="shared" ca="1" si="513"/>
        <v>3.9524293935139014</v>
      </c>
      <c r="AH1179" s="45">
        <f t="shared" ca="1" si="526"/>
        <v>3.7733994860157067</v>
      </c>
      <c r="AJ1179" s="47">
        <f t="shared" si="514"/>
        <v>87</v>
      </c>
      <c r="AK1179" s="46">
        <v>1171</v>
      </c>
      <c r="AL1179" s="46">
        <f t="shared" si="511"/>
        <v>5.7205725292270269E-2</v>
      </c>
      <c r="AM1179" s="46">
        <f t="shared" si="512"/>
        <v>-5.559347488384165E-2</v>
      </c>
      <c r="AN1179" s="46">
        <f t="shared" ca="1" si="527"/>
        <v>-7.9290123380460015E-2</v>
      </c>
      <c r="AO1179" s="94">
        <f t="shared" ca="1" si="528"/>
        <v>-3.2446640644601933E-2</v>
      </c>
      <c r="AP1179" s="46">
        <f t="shared" ca="1" si="515"/>
        <v>6.8116096038913698E-3</v>
      </c>
      <c r="AQ1179" s="47">
        <f t="shared" ca="1" si="516"/>
        <v>-7.9940139547834774E-3</v>
      </c>
      <c r="AR1179" s="90">
        <f t="shared" ca="1" si="517"/>
        <v>-4.4979973917207931E-3</v>
      </c>
      <c r="AT1179" s="67">
        <f t="shared" si="529"/>
        <v>-8.0110497237569064E-2</v>
      </c>
      <c r="AU1179" s="56">
        <f t="shared" ca="1" si="530"/>
        <v>-3.7169688853009096E-6</v>
      </c>
      <c r="AV1179" s="57">
        <f t="shared" ca="1" si="531"/>
        <v>-1.6207940208339356E-6</v>
      </c>
    </row>
    <row r="1180" spans="2:48" x14ac:dyDescent="0.2">
      <c r="B1180" s="3">
        <v>39598</v>
      </c>
      <c r="C1180" s="4">
        <v>1400.380005</v>
      </c>
      <c r="D1180" s="4">
        <v>881.96002199999998</v>
      </c>
      <c r="E1180" s="4">
        <v>748.28002900000001</v>
      </c>
      <c r="F1180" s="4">
        <v>76.709998999999996</v>
      </c>
      <c r="G1180" s="4">
        <v>100.980003</v>
      </c>
      <c r="I1180" s="77">
        <v>39598</v>
      </c>
      <c r="J1180" s="78">
        <f t="shared" si="504"/>
        <v>1.5161665104046116E-3</v>
      </c>
      <c r="K1180" s="78">
        <f t="shared" si="505"/>
        <v>6.8036780821917591E-3</v>
      </c>
      <c r="L1180" s="78">
        <f t="shared" si="506"/>
        <v>3.6617812942678612E-3</v>
      </c>
      <c r="M1180" s="78">
        <f t="shared" si="507"/>
        <v>5.6371264504079584E-3</v>
      </c>
      <c r="N1180" s="79">
        <f t="shared" si="508"/>
        <v>3.5778174246327487E-3</v>
      </c>
      <c r="P1180" s="74">
        <v>44076</v>
      </c>
      <c r="Q1180" s="75">
        <v>1.5365910284791237E-2</v>
      </c>
      <c r="R1180" s="75">
        <v>1.309609929790532E-2</v>
      </c>
      <c r="S1180" s="75">
        <v>8.6850735358000083E-3</v>
      </c>
      <c r="T1180" s="75">
        <v>1.3374249959681062E-2</v>
      </c>
      <c r="U1180" s="76">
        <v>2.0267353829882175E-3</v>
      </c>
      <c r="W1180" s="42">
        <f t="shared" si="509"/>
        <v>44071</v>
      </c>
      <c r="X1180" s="19">
        <f t="shared" ca="1" si="510"/>
        <v>1.3565409416670074E-3</v>
      </c>
      <c r="Y1180" s="46">
        <f t="shared" ca="1" si="518"/>
        <v>1.8402033264188112E-6</v>
      </c>
      <c r="Z1180" s="19">
        <f t="shared" ca="1" si="519"/>
        <v>5.8074135591649625E-6</v>
      </c>
      <c r="AA1180" s="46">
        <f t="shared" ca="1" si="520"/>
        <v>11.739503846159824</v>
      </c>
      <c r="AB1180" s="47">
        <f t="shared" ca="1" si="521"/>
        <v>0.56291332423210982</v>
      </c>
      <c r="AC1180" s="46">
        <f t="shared" ca="1" si="522"/>
        <v>920</v>
      </c>
      <c r="AD1180" s="46">
        <f t="shared" ca="1" si="523"/>
        <v>0.73092209856915735</v>
      </c>
      <c r="AE1180" s="46">
        <f t="shared" ca="1" si="524"/>
        <v>0.61560416327062628</v>
      </c>
      <c r="AF1180" s="46">
        <f t="shared" ca="1" si="525"/>
        <v>0.56291332423210982</v>
      </c>
      <c r="AG1180" s="46">
        <f t="shared" ca="1" si="513"/>
        <v>0.2676671074649094</v>
      </c>
      <c r="AH1180" s="48">
        <f t="shared" ca="1" si="526"/>
        <v>0.31687141059804441</v>
      </c>
      <c r="AJ1180" s="31">
        <f t="shared" si="514"/>
        <v>86</v>
      </c>
      <c r="AK1180" s="20">
        <v>1172</v>
      </c>
      <c r="AL1180" s="20">
        <f t="shared" si="511"/>
        <v>5.7205725292270269E-2</v>
      </c>
      <c r="AM1180" s="20">
        <f t="shared" si="512"/>
        <v>-5.559347488384165E-2</v>
      </c>
      <c r="AN1180" s="20">
        <f t="shared" ca="1" si="527"/>
        <v>-0.12468132642560892</v>
      </c>
      <c r="AO1180" s="20">
        <f t="shared" ca="1" si="528"/>
        <v>0.14588049096011099</v>
      </c>
      <c r="AP1180" s="20">
        <f t="shared" ca="1" si="515"/>
        <v>-8.4557625902875966E-2</v>
      </c>
      <c r="AQ1180" s="31">
        <f t="shared" ca="1" si="516"/>
        <v>-1.1633368338819516E-2</v>
      </c>
      <c r="AR1180" s="89">
        <f t="shared" ca="1" si="517"/>
        <v>-1.5019226317846678E-2</v>
      </c>
      <c r="AT1180" s="64">
        <f t="shared" si="529"/>
        <v>-7.904411764705882E-2</v>
      </c>
      <c r="AU1180" s="65">
        <f t="shared" ca="1" si="530"/>
        <v>-5.6516481659599444E-4</v>
      </c>
      <c r="AV1180" s="66">
        <f t="shared" ca="1" si="531"/>
        <v>-1.7830547509242693E-5</v>
      </c>
    </row>
    <row r="1181" spans="2:48" x14ac:dyDescent="0.2">
      <c r="B1181" s="3">
        <v>39601</v>
      </c>
      <c r="C1181" s="4">
        <v>1385.670044</v>
      </c>
      <c r="D1181" s="4">
        <v>874.54998799999998</v>
      </c>
      <c r="E1181" s="4">
        <v>741.02002000000005</v>
      </c>
      <c r="F1181" s="4">
        <v>75.910004000000001</v>
      </c>
      <c r="G1181" s="4">
        <v>100.959999</v>
      </c>
      <c r="I1181" s="74">
        <v>39601</v>
      </c>
      <c r="J1181" s="75">
        <f t="shared" si="504"/>
        <v>-1.0504263805166243E-2</v>
      </c>
      <c r="K1181" s="75">
        <f t="shared" si="505"/>
        <v>-8.4017799165051008E-3</v>
      </c>
      <c r="L1181" s="75">
        <f t="shared" si="506"/>
        <v>-9.7022621460340595E-3</v>
      </c>
      <c r="M1181" s="75">
        <f t="shared" si="507"/>
        <v>-1.042882297521599E-2</v>
      </c>
      <c r="N1181" s="76">
        <f t="shared" si="508"/>
        <v>-1.9809862750746931E-4</v>
      </c>
      <c r="P1181" s="77">
        <v>44077</v>
      </c>
      <c r="Q1181" s="78">
        <v>-3.5125843631361856E-2</v>
      </c>
      <c r="R1181" s="78">
        <v>-3.0822032856304336E-2</v>
      </c>
      <c r="S1181" s="78">
        <v>-2.9900322073169769E-2</v>
      </c>
      <c r="T1181" s="78">
        <v>-2.2603125685774442E-2</v>
      </c>
      <c r="U1181" s="79">
        <v>2.5280632891269906E-4</v>
      </c>
      <c r="W1181" s="44">
        <f t="shared" si="509"/>
        <v>44074</v>
      </c>
      <c r="X1181" s="20">
        <f t="shared" ca="1" si="510"/>
        <v>2.2013546507378325E-3</v>
      </c>
      <c r="Y1181" s="20">
        <f t="shared" ca="1" si="518"/>
        <v>4.8459622983250846E-6</v>
      </c>
      <c r="Z1181" s="20">
        <f t="shared" ca="1" si="519"/>
        <v>5.0943949747362212E-6</v>
      </c>
      <c r="AA1181" s="20">
        <f t="shared" ca="1" si="520"/>
        <v>11.236135531562962</v>
      </c>
      <c r="AB1181" s="31">
        <f t="shared" ca="1" si="521"/>
        <v>0.97531231695437104</v>
      </c>
      <c r="AC1181" s="20">
        <f t="shared" ca="1" si="522"/>
        <v>1081</v>
      </c>
      <c r="AD1181" s="20">
        <f t="shared" ca="1" si="523"/>
        <v>0.8589030206677265</v>
      </c>
      <c r="AE1181" s="20">
        <f t="shared" ca="1" si="524"/>
        <v>1.0754038504343111</v>
      </c>
      <c r="AF1181" s="20">
        <f t="shared" ca="1" si="525"/>
        <v>0.97531231695437104</v>
      </c>
      <c r="AG1181" s="20">
        <f t="shared" ca="1" si="513"/>
        <v>0.86446209616616243</v>
      </c>
      <c r="AH1181" s="45">
        <f t="shared" ca="1" si="526"/>
        <v>0.95123411560290339</v>
      </c>
      <c r="AJ1181" s="47">
        <f t="shared" si="514"/>
        <v>85</v>
      </c>
      <c r="AK1181" s="46">
        <v>1173</v>
      </c>
      <c r="AL1181" s="46">
        <f t="shared" si="511"/>
        <v>5.7205725292270269E-2</v>
      </c>
      <c r="AM1181" s="46">
        <f t="shared" si="512"/>
        <v>-5.559347488384165E-2</v>
      </c>
      <c r="AN1181" s="46">
        <f t="shared" ca="1" si="527"/>
        <v>-5.0284871052957279E-2</v>
      </c>
      <c r="AO1181" s="94">
        <f t="shared" ca="1" si="528"/>
        <v>-6.0925624770158053E-2</v>
      </c>
      <c r="AP1181" s="46">
        <f t="shared" ca="1" si="515"/>
        <v>5.1499949603786383E-3</v>
      </c>
      <c r="AQ1181" s="47">
        <f t="shared" ca="1" si="516"/>
        <v>-8.8101792479527985E-3</v>
      </c>
      <c r="AR1181" s="90">
        <f t="shared" ca="1" si="517"/>
        <v>-8.1934249078357212E-4</v>
      </c>
      <c r="AT1181" s="67">
        <f t="shared" si="529"/>
        <v>-7.7981651376146793E-2</v>
      </c>
      <c r="AU1181" s="56">
        <f t="shared" ca="1" si="530"/>
        <v>-2.0682643007464739E-6</v>
      </c>
      <c r="AV1181" s="57">
        <f t="shared" ca="1" si="531"/>
        <v>-5.2350807304854481E-8</v>
      </c>
    </row>
    <row r="1182" spans="2:48" x14ac:dyDescent="0.2">
      <c r="B1182" s="3">
        <v>39602</v>
      </c>
      <c r="C1182" s="4">
        <v>1377.650024</v>
      </c>
      <c r="D1182" s="4">
        <v>874.78997800000002</v>
      </c>
      <c r="E1182" s="4">
        <v>739</v>
      </c>
      <c r="F1182" s="4">
        <v>75.75</v>
      </c>
      <c r="G1182" s="4">
        <v>101.150002</v>
      </c>
      <c r="I1182" s="77">
        <v>39602</v>
      </c>
      <c r="J1182" s="78">
        <f t="shared" si="504"/>
        <v>-5.7878280870160255E-3</v>
      </c>
      <c r="K1182" s="78">
        <f t="shared" si="505"/>
        <v>2.7441541740668839E-4</v>
      </c>
      <c r="L1182" s="78">
        <f t="shared" si="506"/>
        <v>-2.7259992246903733E-3</v>
      </c>
      <c r="M1182" s="78">
        <f t="shared" si="507"/>
        <v>-2.1078117714234436E-3</v>
      </c>
      <c r="N1182" s="79">
        <f t="shared" si="508"/>
        <v>1.8819631723649716E-3</v>
      </c>
      <c r="P1182" s="74">
        <v>44078</v>
      </c>
      <c r="Q1182" s="75">
        <v>-8.1330273628102776E-3</v>
      </c>
      <c r="R1182" s="75">
        <v>-4.1871201897126934E-3</v>
      </c>
      <c r="S1182" s="75">
        <v>-6.0724581609700665E-3</v>
      </c>
      <c r="T1182" s="75">
        <v>1.3968182523668596E-3</v>
      </c>
      <c r="U1182" s="76">
        <v>-4.9709662992507781E-3</v>
      </c>
      <c r="W1182" s="42">
        <f t="shared" si="509"/>
        <v>44075</v>
      </c>
      <c r="X1182" s="19">
        <f t="shared" ca="1" si="510"/>
        <v>4.2236207428337889E-4</v>
      </c>
      <c r="Y1182" s="46">
        <f t="shared" ca="1" si="518"/>
        <v>1.7838972179295846E-7</v>
      </c>
      <c r="Z1182" s="19">
        <f t="shared" ca="1" si="519"/>
        <v>5.3528625672066907E-6</v>
      </c>
      <c r="AA1182" s="46">
        <f t="shared" ca="1" si="520"/>
        <v>12.104553039034553</v>
      </c>
      <c r="AB1182" s="47">
        <f t="shared" ca="1" si="521"/>
        <v>0.18255421612227826</v>
      </c>
      <c r="AC1182" s="46">
        <f t="shared" ca="1" si="522"/>
        <v>698</v>
      </c>
      <c r="AD1182" s="46">
        <f t="shared" ca="1" si="523"/>
        <v>0.55445151033386331</v>
      </c>
      <c r="AE1182" s="46">
        <f t="shared" ca="1" si="524"/>
        <v>0.13691626875579566</v>
      </c>
      <c r="AF1182" s="46">
        <f t="shared" ca="1" si="525"/>
        <v>0.18255421612227826</v>
      </c>
      <c r="AG1182" s="46">
        <f t="shared" ca="1" si="513"/>
        <v>1.8770763831899222E-2</v>
      </c>
      <c r="AH1182" s="48">
        <f t="shared" ca="1" si="526"/>
        <v>3.3326041824019478E-2</v>
      </c>
      <c r="AJ1182" s="31">
        <f t="shared" si="514"/>
        <v>84</v>
      </c>
      <c r="AK1182" s="20">
        <v>1174</v>
      </c>
      <c r="AL1182" s="20">
        <f t="shared" si="511"/>
        <v>5.7205725292270269E-2</v>
      </c>
      <c r="AM1182" s="20">
        <f t="shared" si="512"/>
        <v>-5.559347488384165E-2</v>
      </c>
      <c r="AN1182" s="20">
        <f t="shared" ca="1" si="527"/>
        <v>-1.8886360097809755E-3</v>
      </c>
      <c r="AO1182" s="20">
        <f t="shared" ca="1" si="528"/>
        <v>-0.11938324934183298</v>
      </c>
      <c r="AP1182" s="20">
        <f t="shared" ca="1" si="515"/>
        <v>-3.407760253882737E-2</v>
      </c>
      <c r="AQ1182" s="31">
        <f t="shared" ca="1" si="516"/>
        <v>-8.0911826334148507E-2</v>
      </c>
      <c r="AR1182" s="89">
        <f t="shared" ca="1" si="517"/>
        <v>-7.8603540093581961E-2</v>
      </c>
      <c r="AT1182" s="64">
        <f t="shared" si="529"/>
        <v>-7.6923076923076927E-2</v>
      </c>
      <c r="AU1182" s="65">
        <f t="shared" ca="1" si="530"/>
        <v>-8.9329461138022595E-5</v>
      </c>
      <c r="AV1182" s="66">
        <f t="shared" ca="1" si="531"/>
        <v>-4.7527050117256511E-4</v>
      </c>
    </row>
    <row r="1183" spans="2:48" x14ac:dyDescent="0.2">
      <c r="B1183" s="3">
        <v>39603</v>
      </c>
      <c r="C1183" s="4">
        <v>1377.1999510000001</v>
      </c>
      <c r="D1183" s="4">
        <v>877.080017</v>
      </c>
      <c r="E1183" s="4">
        <v>743.71002199999998</v>
      </c>
      <c r="F1183" s="4">
        <v>75.309997999999993</v>
      </c>
      <c r="G1183" s="4">
        <v>100.790001</v>
      </c>
      <c r="I1183" s="74">
        <v>39603</v>
      </c>
      <c r="J1183" s="75">
        <f t="shared" si="504"/>
        <v>-3.2669617984195298E-4</v>
      </c>
      <c r="K1183" s="75">
        <f t="shared" si="505"/>
        <v>2.6178157701756146E-3</v>
      </c>
      <c r="L1183" s="75">
        <f t="shared" si="506"/>
        <v>6.3735074424898256E-3</v>
      </c>
      <c r="M1183" s="75">
        <f t="shared" si="507"/>
        <v>-5.8086072607261632E-3</v>
      </c>
      <c r="N1183" s="76">
        <f t="shared" si="508"/>
        <v>-3.5590805030334739E-3</v>
      </c>
      <c r="P1183" s="77">
        <v>44082</v>
      </c>
      <c r="Q1183" s="78">
        <v>-2.7756342088176528E-2</v>
      </c>
      <c r="R1183" s="78">
        <v>-2.2493725215456339E-2</v>
      </c>
      <c r="S1183" s="78">
        <v>-2.0002658776701401E-2</v>
      </c>
      <c r="T1183" s="78">
        <v>-1.2244219416191335E-2</v>
      </c>
      <c r="U1183" s="79">
        <v>1.100804421690143E-3</v>
      </c>
      <c r="W1183" s="44">
        <f t="shared" si="509"/>
        <v>44076</v>
      </c>
      <c r="X1183" s="20">
        <f t="shared" ca="1" si="510"/>
        <v>2.0267353829882175E-3</v>
      </c>
      <c r="Y1183" s="20">
        <f t="shared" ca="1" si="518"/>
        <v>4.1076563126563967E-6</v>
      </c>
      <c r="Z1183" s="20">
        <f t="shared" ca="1" si="519"/>
        <v>4.324461281563179E-6</v>
      </c>
      <c r="AA1183" s="20">
        <f t="shared" ca="1" si="520"/>
        <v>11.401357545744595</v>
      </c>
      <c r="AB1183" s="31">
        <f t="shared" ca="1" si="521"/>
        <v>0.97461040358192275</v>
      </c>
      <c r="AC1183" s="20">
        <f t="shared" ca="1" si="522"/>
        <v>1079</v>
      </c>
      <c r="AD1183" s="20">
        <f t="shared" ca="1" si="523"/>
        <v>0.85731319554848961</v>
      </c>
      <c r="AE1183" s="20">
        <f t="shared" ca="1" si="524"/>
        <v>1.068325723570227</v>
      </c>
      <c r="AF1183" s="20">
        <f t="shared" ca="1" si="525"/>
        <v>0.97461040358192275</v>
      </c>
      <c r="AG1183" s="20">
        <f t="shared" ca="1" si="513"/>
        <v>0.86315736052361092</v>
      </c>
      <c r="AH1183" s="45">
        <f t="shared" ca="1" si="526"/>
        <v>0.9498654387701182</v>
      </c>
      <c r="AJ1183" s="47">
        <f t="shared" si="514"/>
        <v>83</v>
      </c>
      <c r="AK1183" s="46">
        <v>1175</v>
      </c>
      <c r="AL1183" s="46">
        <f t="shared" si="511"/>
        <v>5.7205725292270269E-2</v>
      </c>
      <c r="AM1183" s="46">
        <f t="shared" si="512"/>
        <v>-5.559347488384165E-2</v>
      </c>
      <c r="AN1183" s="46">
        <f t="shared" ca="1" si="527"/>
        <v>6.949263417241186E-2</v>
      </c>
      <c r="AO1183" s="94">
        <f t="shared" ca="1" si="528"/>
        <v>0.20308043323625077</v>
      </c>
      <c r="AP1183" s="46">
        <f t="shared" ca="1" si="515"/>
        <v>-3.4933055593008966E-2</v>
      </c>
      <c r="AQ1183" s="47">
        <f t="shared" ca="1" si="516"/>
        <v>0.34742650161782385</v>
      </c>
      <c r="AR1183" s="90">
        <f t="shared" ca="1" si="517"/>
        <v>0.33964309290703965</v>
      </c>
      <c r="AT1183" s="67">
        <f t="shared" si="529"/>
        <v>-7.5868372943327239E-2</v>
      </c>
      <c r="AU1183" s="56">
        <f t="shared" ca="1" si="530"/>
        <v>-9.2583569437233238E-5</v>
      </c>
      <c r="AV1183" s="57">
        <f t="shared" ca="1" si="531"/>
        <v>-8.7519805634690834E-3</v>
      </c>
    </row>
    <row r="1184" spans="2:48" x14ac:dyDescent="0.2">
      <c r="B1184" s="3">
        <v>39604</v>
      </c>
      <c r="C1184" s="4">
        <v>1404.0500489999999</v>
      </c>
      <c r="D1184" s="4">
        <v>897.27002000000005</v>
      </c>
      <c r="E1184" s="4">
        <v>763.27002000000005</v>
      </c>
      <c r="F1184" s="4">
        <v>76.559997999999993</v>
      </c>
      <c r="G1184" s="4">
        <v>100.41999800000001</v>
      </c>
      <c r="I1184" s="77">
        <v>39604</v>
      </c>
      <c r="J1184" s="78">
        <f t="shared" si="504"/>
        <v>1.9496150853406391E-2</v>
      </c>
      <c r="K1184" s="78">
        <f t="shared" si="505"/>
        <v>2.3019567894225604E-2</v>
      </c>
      <c r="L1184" s="78">
        <f t="shared" si="506"/>
        <v>2.630057068129716E-2</v>
      </c>
      <c r="M1184" s="78">
        <f t="shared" si="507"/>
        <v>1.6598061787227773E-2</v>
      </c>
      <c r="N1184" s="79">
        <f t="shared" si="508"/>
        <v>-3.6710288354893155E-3</v>
      </c>
      <c r="P1184" s="74">
        <v>44083</v>
      </c>
      <c r="Q1184" s="75">
        <v>2.0144986322044665E-2</v>
      </c>
      <c r="R1184" s="75">
        <v>1.3664502659466169E-2</v>
      </c>
      <c r="S1184" s="75">
        <v>1.4548823596235563E-2</v>
      </c>
      <c r="T1184" s="75">
        <v>1.8672493331241331E-2</v>
      </c>
      <c r="U1184" s="76">
        <v>-8.4597815666130589E-5</v>
      </c>
      <c r="W1184" s="42">
        <f t="shared" si="509"/>
        <v>44077</v>
      </c>
      <c r="X1184" s="19">
        <f t="shared" ca="1" si="510"/>
        <v>2.5280632891269906E-4</v>
      </c>
      <c r="Y1184" s="46">
        <f t="shared" ca="1" si="518"/>
        <v>6.3911039938315774E-8</v>
      </c>
      <c r="Z1184" s="19">
        <f t="shared" ca="1" si="519"/>
        <v>4.5911914827614475E-6</v>
      </c>
      <c r="AA1184" s="46">
        <f t="shared" ca="1" si="520"/>
        <v>12.277450624912911</v>
      </c>
      <c r="AB1184" s="47">
        <f t="shared" ca="1" si="521"/>
        <v>0.11798457680390613</v>
      </c>
      <c r="AC1184" s="46">
        <f t="shared" ca="1" si="522"/>
        <v>651</v>
      </c>
      <c r="AD1184" s="46">
        <f t="shared" ca="1" si="523"/>
        <v>0.51709062003179651</v>
      </c>
      <c r="AE1184" s="46">
        <f t="shared" ca="1" si="524"/>
        <v>4.2852943467994661E-2</v>
      </c>
      <c r="AF1184" s="46">
        <f t="shared" ca="1" si="525"/>
        <v>0.11798457680390613</v>
      </c>
      <c r="AG1184" s="46">
        <f t="shared" ca="1" si="513"/>
        <v>5.2470896861075136E-3</v>
      </c>
      <c r="AH1184" s="48">
        <f t="shared" ca="1" si="526"/>
        <v>1.3920360363596822E-2</v>
      </c>
      <c r="AJ1184" s="31">
        <f t="shared" si="514"/>
        <v>82</v>
      </c>
      <c r="AK1184" s="20">
        <v>1176</v>
      </c>
      <c r="AL1184" s="20">
        <f t="shared" si="511"/>
        <v>5.7205725292270269E-2</v>
      </c>
      <c r="AM1184" s="20">
        <f t="shared" si="512"/>
        <v>-5.559347488384165E-2</v>
      </c>
      <c r="AN1184" s="20">
        <f t="shared" ca="1" si="527"/>
        <v>0.12367196222563671</v>
      </c>
      <c r="AO1184" s="20">
        <f t="shared" ca="1" si="528"/>
        <v>-0.11382575899646419</v>
      </c>
      <c r="AP1184" s="20">
        <f t="shared" ca="1" si="515"/>
        <v>5.6724397254870357E-2</v>
      </c>
      <c r="AQ1184" s="31">
        <f t="shared" ca="1" si="516"/>
        <v>-5.5068850905628706E-2</v>
      </c>
      <c r="AR1184" s="89">
        <f t="shared" ca="1" si="517"/>
        <v>-5.5579614759533248E-2</v>
      </c>
      <c r="AT1184" s="64">
        <f t="shared" si="529"/>
        <v>-7.4817518248175188E-2</v>
      </c>
      <c r="AU1184" s="65">
        <f t="shared" ca="1" si="530"/>
        <v>-2.4073712956398195E-4</v>
      </c>
      <c r="AV1184" s="66">
        <f t="shared" ca="1" si="531"/>
        <v>-2.311183150539109E-4</v>
      </c>
    </row>
    <row r="1185" spans="2:48" x14ac:dyDescent="0.2">
      <c r="B1185" s="3">
        <v>39605</v>
      </c>
      <c r="C1185" s="4">
        <v>1360.6800539999999</v>
      </c>
      <c r="D1185" s="4">
        <v>873.75</v>
      </c>
      <c r="E1185" s="4">
        <v>740.36999500000002</v>
      </c>
      <c r="F1185" s="4">
        <v>74.360000999999997</v>
      </c>
      <c r="G1185" s="4">
        <v>100.980003</v>
      </c>
      <c r="I1185" s="74">
        <v>39605</v>
      </c>
      <c r="J1185" s="75">
        <f t="shared" si="504"/>
        <v>-3.0889208707972501E-2</v>
      </c>
      <c r="K1185" s="75">
        <f t="shared" si="505"/>
        <v>-2.6212867337303929E-2</v>
      </c>
      <c r="L1185" s="75">
        <f t="shared" si="506"/>
        <v>-3.0002521257156186E-2</v>
      </c>
      <c r="M1185" s="75">
        <f t="shared" si="507"/>
        <v>-2.8735593749623613E-2</v>
      </c>
      <c r="N1185" s="76">
        <f t="shared" si="508"/>
        <v>5.5766282727867569E-3</v>
      </c>
      <c r="P1185" s="77">
        <v>44084</v>
      </c>
      <c r="Q1185" s="78">
        <v>-1.7584796727765847E-2</v>
      </c>
      <c r="R1185" s="78">
        <v>-1.2427411434843379E-2</v>
      </c>
      <c r="S1185" s="78">
        <v>-1.227004627993881E-2</v>
      </c>
      <c r="T1185" s="78">
        <v>-1.1706623897308284E-2</v>
      </c>
      <c r="U1185" s="79">
        <v>8.4604973062046132E-5</v>
      </c>
      <c r="W1185" s="44">
        <f t="shared" si="509"/>
        <v>44078</v>
      </c>
      <c r="X1185" s="20">
        <f t="shared" ca="1" si="510"/>
        <v>-4.9709662992507781E-3</v>
      </c>
      <c r="Y1185" s="20">
        <f t="shared" ca="1" si="518"/>
        <v>2.4710505948286975E-5</v>
      </c>
      <c r="Z1185" s="20">
        <f t="shared" ca="1" si="519"/>
        <v>3.7318616820335268E-6</v>
      </c>
      <c r="AA1185" s="20">
        <f t="shared" ca="1" si="520"/>
        <v>5.8771076738075392</v>
      </c>
      <c r="AB1185" s="31">
        <f t="shared" ca="1" si="521"/>
        <v>-2.5732267029063838</v>
      </c>
      <c r="AC1185" s="20">
        <f t="shared" ca="1" si="522"/>
        <v>10</v>
      </c>
      <c r="AD1185" s="20">
        <f t="shared" ca="1" si="523"/>
        <v>7.551669316375199E-3</v>
      </c>
      <c r="AE1185" s="20">
        <f t="shared" ca="1" si="524"/>
        <v>-2.4298916147454968</v>
      </c>
      <c r="AF1185" s="20">
        <f t="shared" ca="1" si="525"/>
        <v>-2.5732267029063838</v>
      </c>
      <c r="AG1185" s="20">
        <f t="shared" ca="1" si="513"/>
        <v>6.8579797867216721</v>
      </c>
      <c r="AH1185" s="45">
        <f t="shared" ca="1" si="526"/>
        <v>6.6214956645504577</v>
      </c>
      <c r="AJ1185" s="47">
        <f t="shared" si="514"/>
        <v>81</v>
      </c>
      <c r="AK1185" s="46">
        <v>1177</v>
      </c>
      <c r="AL1185" s="46">
        <f t="shared" si="511"/>
        <v>5.7205725292270269E-2</v>
      </c>
      <c r="AM1185" s="46">
        <f t="shared" si="512"/>
        <v>-5.559347488384165E-2</v>
      </c>
      <c r="AN1185" s="46">
        <f t="shared" ca="1" si="527"/>
        <v>-4.3570254712109381E-2</v>
      </c>
      <c r="AO1185" s="94">
        <f t="shared" ca="1" si="528"/>
        <v>4.345605751760797E-2</v>
      </c>
      <c r="AP1185" s="46">
        <f t="shared" ca="1" si="515"/>
        <v>-1.6159164854287898E-2</v>
      </c>
      <c r="AQ1185" s="47">
        <f t="shared" ca="1" si="516"/>
        <v>-2.3036708226408339E-2</v>
      </c>
      <c r="AR1185" s="90">
        <f t="shared" ca="1" si="517"/>
        <v>-2.6319881271668726E-2</v>
      </c>
      <c r="AT1185" s="67">
        <f t="shared" si="529"/>
        <v>-7.3770491803278687E-2</v>
      </c>
      <c r="AU1185" s="56">
        <f t="shared" ca="1" si="530"/>
        <v>-1.9262848189282613E-5</v>
      </c>
      <c r="AV1185" s="57">
        <f t="shared" ca="1" si="531"/>
        <v>-5.1103486486824947E-5</v>
      </c>
    </row>
    <row r="1186" spans="2:48" x14ac:dyDescent="0.2">
      <c r="B1186" s="3">
        <v>39608</v>
      </c>
      <c r="C1186" s="4">
        <v>1361.76001</v>
      </c>
      <c r="D1186" s="4">
        <v>872.84002699999996</v>
      </c>
      <c r="E1186" s="4">
        <v>735.25</v>
      </c>
      <c r="F1186" s="4">
        <v>74.260002</v>
      </c>
      <c r="G1186" s="4">
        <v>100.470001</v>
      </c>
      <c r="I1186" s="77">
        <v>39608</v>
      </c>
      <c r="J1186" s="78">
        <f t="shared" si="504"/>
        <v>7.9368841839437911E-4</v>
      </c>
      <c r="K1186" s="78">
        <f t="shared" si="505"/>
        <v>-1.0414569384835895E-3</v>
      </c>
      <c r="L1186" s="78">
        <f t="shared" si="506"/>
        <v>-6.9154544816474057E-3</v>
      </c>
      <c r="M1186" s="78">
        <f t="shared" si="507"/>
        <v>-1.3447955709413836E-3</v>
      </c>
      <c r="N1186" s="79">
        <f t="shared" si="508"/>
        <v>-5.0505247063619132E-3</v>
      </c>
      <c r="P1186" s="74">
        <v>44085</v>
      </c>
      <c r="Q1186" s="75">
        <v>5.3307240122639585E-4</v>
      </c>
      <c r="R1186" s="75">
        <v>-1.2277031852758996E-3</v>
      </c>
      <c r="S1186" s="75">
        <v>-6.9507411706185166E-3</v>
      </c>
      <c r="T1186" s="75">
        <v>9.9750461362191171E-3</v>
      </c>
      <c r="U1186" s="76">
        <v>1.1841325928072638E-3</v>
      </c>
      <c r="W1186" s="42">
        <f t="shared" si="509"/>
        <v>44082</v>
      </c>
      <c r="X1186" s="19">
        <f t="shared" ca="1" si="510"/>
        <v>1.100804421690143E-3</v>
      </c>
      <c r="Y1186" s="46">
        <f t="shared" ca="1" si="518"/>
        <v>1.2117703748125702E-6</v>
      </c>
      <c r="Z1186" s="19">
        <f t="shared" ca="1" si="519"/>
        <v>9.5356484663772626E-6</v>
      </c>
      <c r="AA1186" s="46">
        <f t="shared" ca="1" si="520"/>
        <v>11.43339539197099</v>
      </c>
      <c r="AB1186" s="47">
        <f t="shared" ca="1" si="521"/>
        <v>0.35647990152944792</v>
      </c>
      <c r="AC1186" s="46">
        <f t="shared" ca="1" si="522"/>
        <v>809</v>
      </c>
      <c r="AD1186" s="46">
        <f t="shared" ca="1" si="523"/>
        <v>0.64268680445151039</v>
      </c>
      <c r="AE1186" s="46">
        <f t="shared" ca="1" si="524"/>
        <v>0.3656498247033399</v>
      </c>
      <c r="AF1186" s="46">
        <f t="shared" ca="1" si="525"/>
        <v>0.35647990152944792</v>
      </c>
      <c r="AG1186" s="46">
        <f t="shared" ca="1" si="513"/>
        <v>9.6678784863693246E-2</v>
      </c>
      <c r="AH1186" s="48">
        <f t="shared" ca="1" si="526"/>
        <v>0.12707792019444486</v>
      </c>
      <c r="AJ1186" s="31">
        <f t="shared" si="514"/>
        <v>80</v>
      </c>
      <c r="AK1186" s="20">
        <v>1178</v>
      </c>
      <c r="AL1186" s="20">
        <f t="shared" si="511"/>
        <v>5.7205725292270269E-2</v>
      </c>
      <c r="AM1186" s="20">
        <f t="shared" si="512"/>
        <v>-5.559347488384165E-2</v>
      </c>
      <c r="AN1186" s="20">
        <f t="shared" ca="1" si="527"/>
        <v>1.4431271312194441E-2</v>
      </c>
      <c r="AO1186" s="20">
        <f t="shared" ca="1" si="528"/>
        <v>-2.361217024724559E-2</v>
      </c>
      <c r="AP1186" s="20">
        <f t="shared" ca="1" si="515"/>
        <v>4.1719876971255752E-2</v>
      </c>
      <c r="AQ1186" s="31">
        <f t="shared" ca="1" si="516"/>
        <v>-5.7571240393723466E-2</v>
      </c>
      <c r="AR1186" s="89">
        <f t="shared" ca="1" si="517"/>
        <v>-5.7275094368180651E-2</v>
      </c>
      <c r="AT1186" s="64">
        <f t="shared" si="529"/>
        <v>-7.2727272727272724E-2</v>
      </c>
      <c r="AU1186" s="65">
        <f t="shared" ca="1" si="530"/>
        <v>-1.2658531887248844E-4</v>
      </c>
      <c r="AV1186" s="66">
        <f t="shared" ca="1" si="531"/>
        <v>-2.3857719526429081E-4</v>
      </c>
    </row>
    <row r="1187" spans="2:48" x14ac:dyDescent="0.2">
      <c r="B1187" s="3">
        <v>39609</v>
      </c>
      <c r="C1187" s="4">
        <v>1358.4399410000001</v>
      </c>
      <c r="D1187" s="4">
        <v>866.59997599999997</v>
      </c>
      <c r="E1187" s="4">
        <v>732.61999500000002</v>
      </c>
      <c r="F1187" s="4">
        <v>73</v>
      </c>
      <c r="G1187" s="4">
        <v>99.940002000000007</v>
      </c>
      <c r="I1187" s="74">
        <v>39609</v>
      </c>
      <c r="J1187" s="75">
        <f t="shared" si="504"/>
        <v>-2.438072035908791E-3</v>
      </c>
      <c r="K1187" s="75">
        <f t="shared" si="505"/>
        <v>-7.1491347864137246E-3</v>
      </c>
      <c r="L1187" s="75">
        <f t="shared" si="506"/>
        <v>-3.5770214212852538E-3</v>
      </c>
      <c r="M1187" s="75">
        <f t="shared" si="507"/>
        <v>-1.6967438271816907E-2</v>
      </c>
      <c r="N1187" s="76">
        <f t="shared" si="508"/>
        <v>-5.2751965235870706E-3</v>
      </c>
      <c r="P1187" s="77">
        <v>44088</v>
      </c>
      <c r="Q1187" s="78">
        <v>1.2741828980659219E-2</v>
      </c>
      <c r="R1187" s="78">
        <v>1.9613237099131566E-2</v>
      </c>
      <c r="S1187" s="78">
        <v>2.6514890747628847E-2</v>
      </c>
      <c r="T1187" s="78">
        <v>5.4012188857459897E-3</v>
      </c>
      <c r="U1187" s="79">
        <v>8.4430174425238918E-5</v>
      </c>
      <c r="W1187" s="44">
        <f t="shared" si="509"/>
        <v>44083</v>
      </c>
      <c r="X1187" s="20">
        <f t="shared" ca="1" si="510"/>
        <v>-8.4597815666130589E-5</v>
      </c>
      <c r="Y1187" s="20">
        <f t="shared" ca="1" si="518"/>
        <v>7.1567904154806101E-9</v>
      </c>
      <c r="Z1187" s="20">
        <f t="shared" ca="1" si="519"/>
        <v>7.6845015495690319E-6</v>
      </c>
      <c r="AA1187" s="20">
        <f t="shared" ca="1" si="520"/>
        <v>11.775373715386234</v>
      </c>
      <c r="AB1187" s="31">
        <f t="shared" ca="1" si="521"/>
        <v>-3.0517664789171534E-2</v>
      </c>
      <c r="AC1187" s="20">
        <f t="shared" ca="1" si="522"/>
        <v>560</v>
      </c>
      <c r="AD1187" s="20">
        <f t="shared" ca="1" si="523"/>
        <v>0.44475357710651831</v>
      </c>
      <c r="AE1187" s="20">
        <f t="shared" ca="1" si="524"/>
        <v>-0.13892786143967648</v>
      </c>
      <c r="AF1187" s="20">
        <f t="shared" ca="1" si="525"/>
        <v>-3.0517664789171534E-2</v>
      </c>
      <c r="AG1187" s="20">
        <f t="shared" ca="1" si="513"/>
        <v>5.7859517283179642E-3</v>
      </c>
      <c r="AH1187" s="45">
        <f t="shared" ca="1" si="526"/>
        <v>9.3132786418424014E-4</v>
      </c>
      <c r="AJ1187" s="47">
        <f t="shared" si="514"/>
        <v>79</v>
      </c>
      <c r="AK1187" s="46">
        <v>1179</v>
      </c>
      <c r="AL1187" s="46">
        <f t="shared" si="511"/>
        <v>5.7205725292270269E-2</v>
      </c>
      <c r="AM1187" s="46">
        <f t="shared" si="512"/>
        <v>-5.559347488384165E-2</v>
      </c>
      <c r="AN1187" s="46">
        <f t="shared" ca="1" si="527"/>
        <v>2.1664550735982121E-4</v>
      </c>
      <c r="AO1187" s="94">
        <f t="shared" ca="1" si="528"/>
        <v>-2.4448448874533017E-2</v>
      </c>
      <c r="AP1187" s="46">
        <f t="shared" ca="1" si="515"/>
        <v>-2.9359157466674383E-2</v>
      </c>
      <c r="AQ1187" s="47">
        <f t="shared" ca="1" si="516"/>
        <v>-9.1699866873092162E-3</v>
      </c>
      <c r="AR1187" s="90">
        <f t="shared" ca="1" si="517"/>
        <v>-8.3058331174515575E-3</v>
      </c>
      <c r="AT1187" s="67">
        <f t="shared" si="529"/>
        <v>-7.1687840290381125E-2</v>
      </c>
      <c r="AU1187" s="56">
        <f t="shared" ca="1" si="530"/>
        <v>-6.17920599320196E-5</v>
      </c>
      <c r="AV1187" s="57">
        <f t="shared" ca="1" si="531"/>
        <v>-4.9455192724332564E-6</v>
      </c>
    </row>
    <row r="1188" spans="2:48" x14ac:dyDescent="0.2">
      <c r="B1188" s="3">
        <v>39610</v>
      </c>
      <c r="C1188" s="4">
        <v>1335.48999</v>
      </c>
      <c r="D1188" s="4">
        <v>851.45001200000002</v>
      </c>
      <c r="E1188" s="4">
        <v>717.88000499999998</v>
      </c>
      <c r="F1188" s="4">
        <v>72.069999999999993</v>
      </c>
      <c r="G1188" s="4">
        <v>100.07</v>
      </c>
      <c r="I1188" s="77">
        <v>39610</v>
      </c>
      <c r="J1188" s="78">
        <f t="shared" si="504"/>
        <v>-1.689434350929472E-2</v>
      </c>
      <c r="K1188" s="78">
        <f t="shared" si="505"/>
        <v>-1.7482072951268988E-2</v>
      </c>
      <c r="L1188" s="78">
        <f t="shared" si="506"/>
        <v>-2.0119557342957905E-2</v>
      </c>
      <c r="M1188" s="78">
        <f t="shared" si="507"/>
        <v>-1.2739726027397353E-2</v>
      </c>
      <c r="N1188" s="79">
        <f t="shared" si="508"/>
        <v>1.3007604302427999E-3</v>
      </c>
      <c r="P1188" s="74">
        <v>44089</v>
      </c>
      <c r="Q1188" s="75">
        <v>5.2193595454598013E-3</v>
      </c>
      <c r="R1188" s="75">
        <v>6.5035294117650694E-4</v>
      </c>
      <c r="S1188" s="75">
        <v>7.6777882604450937E-4</v>
      </c>
      <c r="T1188" s="75">
        <v>6.4466306539789908E-3</v>
      </c>
      <c r="U1188" s="76">
        <v>8.4490625557289602E-5</v>
      </c>
      <c r="W1188" s="42">
        <f t="shared" si="509"/>
        <v>44084</v>
      </c>
      <c r="X1188" s="19">
        <f t="shared" ca="1" si="510"/>
        <v>8.4604973062046132E-5</v>
      </c>
      <c r="Y1188" s="46">
        <f t="shared" ca="1" si="518"/>
        <v>7.158001466829552E-9</v>
      </c>
      <c r="Z1188" s="19">
        <f t="shared" ca="1" si="519"/>
        <v>6.0022542976042536E-6</v>
      </c>
      <c r="AA1188" s="46">
        <f t="shared" ca="1" si="520"/>
        <v>12.02218289084931</v>
      </c>
      <c r="AB1188" s="47">
        <f t="shared" ca="1" si="521"/>
        <v>3.4533348856093625E-2</v>
      </c>
      <c r="AC1188" s="46">
        <f t="shared" ca="1" si="522"/>
        <v>588</v>
      </c>
      <c r="AD1188" s="46">
        <f t="shared" ca="1" si="523"/>
        <v>0.46701112877583467</v>
      </c>
      <c r="AE1188" s="46">
        <f t="shared" ca="1" si="524"/>
        <v>-8.2785300441016577E-2</v>
      </c>
      <c r="AF1188" s="46">
        <f t="shared" ca="1" si="525"/>
        <v>3.4533348856093625E-2</v>
      </c>
      <c r="AG1188" s="46">
        <f t="shared" ca="1" si="513"/>
        <v>1.213176698708579E-4</v>
      </c>
      <c r="AH1188" s="48">
        <f t="shared" ca="1" si="526"/>
        <v>1.1925521832166631E-3</v>
      </c>
      <c r="AJ1188" s="31">
        <f t="shared" si="514"/>
        <v>78</v>
      </c>
      <c r="AK1188" s="20">
        <v>1180</v>
      </c>
      <c r="AL1188" s="20">
        <f t="shared" si="511"/>
        <v>5.7205725292270269E-2</v>
      </c>
      <c r="AM1188" s="20">
        <f t="shared" si="512"/>
        <v>-5.559347488384165E-2</v>
      </c>
      <c r="AN1188" s="20">
        <f t="shared" ca="1" si="527"/>
        <v>-0.12307501370539808</v>
      </c>
      <c r="AO1188" s="20">
        <f t="shared" ca="1" si="528"/>
        <v>0.33977498849349419</v>
      </c>
      <c r="AP1188" s="20">
        <f t="shared" ca="1" si="515"/>
        <v>-0.11101584112162773</v>
      </c>
      <c r="AQ1188" s="31">
        <f t="shared" ca="1" si="516"/>
        <v>8.332020406705383E-2</v>
      </c>
      <c r="AR1188" s="89">
        <f t="shared" ca="1" si="517"/>
        <v>8.1312133883136892E-2</v>
      </c>
      <c r="AT1188" s="64">
        <f t="shared" si="529"/>
        <v>-7.0652173913043473E-2</v>
      </c>
      <c r="AU1188" s="65">
        <f t="shared" ca="1" si="530"/>
        <v>-8.7075391706115406E-4</v>
      </c>
      <c r="AV1188" s="66">
        <f t="shared" ca="1" si="531"/>
        <v>-4.6712837237053976E-4</v>
      </c>
    </row>
    <row r="1189" spans="2:48" x14ac:dyDescent="0.2">
      <c r="B1189" s="3">
        <v>39611</v>
      </c>
      <c r="C1189" s="4">
        <v>1339.869995</v>
      </c>
      <c r="D1189" s="4">
        <v>851.97997999999995</v>
      </c>
      <c r="E1189" s="4">
        <v>719.84002699999996</v>
      </c>
      <c r="F1189" s="4">
        <v>71.819999999999993</v>
      </c>
      <c r="G1189" s="4">
        <v>99.449996999999996</v>
      </c>
      <c r="I1189" s="74">
        <v>39611</v>
      </c>
      <c r="J1189" s="75">
        <f t="shared" si="504"/>
        <v>3.2796988616889465E-3</v>
      </c>
      <c r="K1189" s="75">
        <f t="shared" si="505"/>
        <v>6.2242996362767069E-4</v>
      </c>
      <c r="L1189" s="75">
        <f t="shared" si="506"/>
        <v>2.7302919517865399E-3</v>
      </c>
      <c r="M1189" s="75">
        <f t="shared" si="507"/>
        <v>-3.4688497294297215E-3</v>
      </c>
      <c r="N1189" s="76">
        <f t="shared" si="508"/>
        <v>-6.1956930148895474E-3</v>
      </c>
      <c r="P1189" s="77">
        <v>44090</v>
      </c>
      <c r="Q1189" s="78">
        <v>-4.6189466148207703E-3</v>
      </c>
      <c r="R1189" s="78">
        <v>3.2074680124224487E-3</v>
      </c>
      <c r="S1189" s="78">
        <v>9.218822467736091E-3</v>
      </c>
      <c r="T1189" s="78">
        <v>0</v>
      </c>
      <c r="U1189" s="79">
        <v>-5.0677422507630773E-4</v>
      </c>
      <c r="W1189" s="44">
        <f t="shared" si="509"/>
        <v>44085</v>
      </c>
      <c r="X1189" s="20">
        <f t="shared" ca="1" si="510"/>
        <v>1.1841325928072638E-3</v>
      </c>
      <c r="Y1189" s="20">
        <f t="shared" ca="1" si="518"/>
        <v>1.4021699973484533E-6</v>
      </c>
      <c r="Z1189" s="20">
        <f t="shared" ca="1" si="519"/>
        <v>4.7594747864677406E-6</v>
      </c>
      <c r="AA1189" s="20">
        <f t="shared" ca="1" si="520"/>
        <v>11.960767199402717</v>
      </c>
      <c r="AB1189" s="31">
        <f t="shared" ca="1" si="521"/>
        <v>0.54277622956738525</v>
      </c>
      <c r="AC1189" s="20">
        <f t="shared" ca="1" si="522"/>
        <v>903</v>
      </c>
      <c r="AD1189" s="20">
        <f t="shared" ca="1" si="523"/>
        <v>0.71740858505564387</v>
      </c>
      <c r="AE1189" s="20">
        <f t="shared" ca="1" si="524"/>
        <v>0.57516038816714865</v>
      </c>
      <c r="AF1189" s="20">
        <f t="shared" ca="1" si="525"/>
        <v>0.54277622956738525</v>
      </c>
      <c r="AG1189" s="20">
        <f t="shared" ca="1" si="513"/>
        <v>0.2472361321224473</v>
      </c>
      <c r="AH1189" s="45">
        <f t="shared" ca="1" si="526"/>
        <v>0.29460603538338698</v>
      </c>
      <c r="AJ1189" s="47">
        <f t="shared" si="514"/>
        <v>77</v>
      </c>
      <c r="AK1189" s="46">
        <v>1181</v>
      </c>
      <c r="AL1189" s="46">
        <f t="shared" si="511"/>
        <v>5.7205725292270269E-2</v>
      </c>
      <c r="AM1189" s="46">
        <f t="shared" si="512"/>
        <v>-5.559347488384165E-2</v>
      </c>
      <c r="AN1189" s="46">
        <f t="shared" ca="1" si="527"/>
        <v>0.12539696533437372</v>
      </c>
      <c r="AO1189" s="94">
        <f t="shared" ca="1" si="528"/>
        <v>-0.12311453891339537</v>
      </c>
      <c r="AP1189" s="46">
        <f t="shared" ca="1" si="515"/>
        <v>0.10345381371044357</v>
      </c>
      <c r="AQ1189" s="47">
        <f t="shared" ca="1" si="516"/>
        <v>-0.10084945474904088</v>
      </c>
      <c r="AR1189" s="90">
        <f t="shared" ca="1" si="517"/>
        <v>-9.6179179457143327E-2</v>
      </c>
      <c r="AT1189" s="67">
        <f t="shared" si="529"/>
        <v>-6.9620253164556958E-2</v>
      </c>
      <c r="AU1189" s="56">
        <f t="shared" ca="1" si="530"/>
        <v>-7.4512409673156189E-4</v>
      </c>
      <c r="AV1189" s="57">
        <f t="shared" ca="1" si="531"/>
        <v>-6.4401759602242519E-4</v>
      </c>
    </row>
    <row r="1190" spans="2:48" x14ac:dyDescent="0.2">
      <c r="B1190" s="3">
        <v>39612</v>
      </c>
      <c r="C1190" s="4">
        <v>1360.030029</v>
      </c>
      <c r="D1190" s="4">
        <v>865.63000499999998</v>
      </c>
      <c r="E1190" s="4">
        <v>733.60998500000005</v>
      </c>
      <c r="F1190" s="4">
        <v>72.480002999999996</v>
      </c>
      <c r="G1190" s="4">
        <v>99.199996999999996</v>
      </c>
      <c r="I1190" s="77">
        <v>39612</v>
      </c>
      <c r="J1190" s="78">
        <f t="shared" si="504"/>
        <v>1.5046261260593417E-2</v>
      </c>
      <c r="K1190" s="78">
        <f t="shared" si="505"/>
        <v>1.6021532571692622E-2</v>
      </c>
      <c r="L1190" s="78">
        <f t="shared" si="506"/>
        <v>1.9129191880851174E-2</v>
      </c>
      <c r="M1190" s="78">
        <f t="shared" si="507"/>
        <v>9.1896825396825862E-3</v>
      </c>
      <c r="N1190" s="79">
        <f t="shared" si="508"/>
        <v>-2.5138261190696667E-3</v>
      </c>
      <c r="P1190" s="74">
        <v>44091</v>
      </c>
      <c r="Q1190" s="75">
        <v>-8.4123657385263961E-3</v>
      </c>
      <c r="R1190" s="75">
        <v>-5.4884220753034056E-3</v>
      </c>
      <c r="S1190" s="75">
        <v>-6.2679844335878218E-3</v>
      </c>
      <c r="T1190" s="75">
        <v>1.3726399267959056E-3</v>
      </c>
      <c r="U1190" s="76">
        <v>2.5351981317471507E-4</v>
      </c>
      <c r="W1190" s="42">
        <f t="shared" si="509"/>
        <v>44088</v>
      </c>
      <c r="X1190" s="19">
        <f t="shared" ca="1" si="510"/>
        <v>8.4430174425238918E-5</v>
      </c>
      <c r="Y1190" s="46">
        <f t="shared" ca="1" si="518"/>
        <v>7.1284543534762682E-9</v>
      </c>
      <c r="Z1190" s="19">
        <f t="shared" ca="1" si="519"/>
        <v>4.2057870100717629E-6</v>
      </c>
      <c r="AA1190" s="46">
        <f t="shared" ca="1" si="520"/>
        <v>12.377354205830658</v>
      </c>
      <c r="AB1190" s="47">
        <f t="shared" ca="1" si="521"/>
        <v>4.1169353660218712E-2</v>
      </c>
      <c r="AC1190" s="46">
        <f t="shared" ca="1" si="522"/>
        <v>595</v>
      </c>
      <c r="AD1190" s="46">
        <f t="shared" ca="1" si="523"/>
        <v>0.47257551669316378</v>
      </c>
      <c r="AE1190" s="46">
        <f t="shared" ca="1" si="524"/>
        <v>-6.8797216958426874E-2</v>
      </c>
      <c r="AF1190" s="46">
        <f t="shared" ca="1" si="525"/>
        <v>4.1169353660218712E-2</v>
      </c>
      <c r="AG1190" s="46">
        <f t="shared" ca="1" si="513"/>
        <v>1.9170607850168824E-5</v>
      </c>
      <c r="AH1190" s="48">
        <f t="shared" ca="1" si="526"/>
        <v>1.694915680800164E-3</v>
      </c>
      <c r="AJ1190" s="31">
        <f t="shared" si="514"/>
        <v>76</v>
      </c>
      <c r="AK1190" s="20">
        <v>1182</v>
      </c>
      <c r="AL1190" s="20">
        <f t="shared" si="511"/>
        <v>5.7205725292270269E-2</v>
      </c>
      <c r="AM1190" s="20">
        <f t="shared" si="512"/>
        <v>-5.559347488384165E-2</v>
      </c>
      <c r="AN1190" s="20">
        <f t="shared" ca="1" si="527"/>
        <v>-8.5545087081130386E-2</v>
      </c>
      <c r="AO1190" s="20">
        <f t="shared" ca="1" si="528"/>
        <v>-5.8374427312341565E-3</v>
      </c>
      <c r="AP1190" s="20">
        <f t="shared" ca="1" si="515"/>
        <v>-0.12404316677741627</v>
      </c>
      <c r="AQ1190" s="31">
        <f t="shared" ca="1" si="516"/>
        <v>-4.4771388521692088E-2</v>
      </c>
      <c r="AR1190" s="89">
        <f t="shared" ca="1" si="517"/>
        <v>-4.7924385908116179E-2</v>
      </c>
      <c r="AT1190" s="64">
        <f t="shared" si="529"/>
        <v>-6.8592057761732855E-2</v>
      </c>
      <c r="AU1190" s="65">
        <f t="shared" ca="1" si="530"/>
        <v>-1.0554059106831343E-3</v>
      </c>
      <c r="AV1190" s="66">
        <f t="shared" ca="1" si="531"/>
        <v>-1.5753858674632078E-4</v>
      </c>
    </row>
    <row r="1191" spans="2:48" x14ac:dyDescent="0.2">
      <c r="B1191" s="3">
        <v>39615</v>
      </c>
      <c r="C1191" s="4">
        <v>1360.1400149999999</v>
      </c>
      <c r="D1191" s="4">
        <v>872.70001200000002</v>
      </c>
      <c r="E1191" s="4">
        <v>740.73999000000003</v>
      </c>
      <c r="F1191" s="4">
        <v>72.849997999999999</v>
      </c>
      <c r="G1191" s="4">
        <v>99.309997999999993</v>
      </c>
      <c r="I1191" s="74">
        <v>39615</v>
      </c>
      <c r="J1191" s="75">
        <f t="shared" si="504"/>
        <v>8.087027319595699E-5</v>
      </c>
      <c r="K1191" s="75">
        <f t="shared" si="505"/>
        <v>8.1674698880152986E-3</v>
      </c>
      <c r="L1191" s="75">
        <f t="shared" si="506"/>
        <v>9.7190675505868188E-3</v>
      </c>
      <c r="M1191" s="75">
        <f t="shared" si="507"/>
        <v>5.1047873163029946E-3</v>
      </c>
      <c r="N1191" s="76">
        <f t="shared" si="508"/>
        <v>1.1088810819217757E-3</v>
      </c>
      <c r="P1191" s="77">
        <v>44092</v>
      </c>
      <c r="Q1191" s="78">
        <v>-1.1182581788012E-2</v>
      </c>
      <c r="R1191" s="78">
        <v>-1.1794749270985677E-2</v>
      </c>
      <c r="S1191" s="78">
        <v>-3.7728167318472438E-3</v>
      </c>
      <c r="T1191" s="78">
        <v>-8.0719915886693777E-3</v>
      </c>
      <c r="U1191" s="79">
        <v>-1.1828320278571185E-3</v>
      </c>
      <c r="W1191" s="44">
        <f t="shared" si="509"/>
        <v>44089</v>
      </c>
      <c r="X1191" s="20">
        <f t="shared" ca="1" si="510"/>
        <v>8.4490625557289602E-5</v>
      </c>
      <c r="Y1191" s="20">
        <f t="shared" ca="1" si="518"/>
        <v>7.1386658070621186E-9</v>
      </c>
      <c r="Z1191" s="20">
        <f t="shared" ca="1" si="519"/>
        <v>3.4323058533067721E-6</v>
      </c>
      <c r="AA1191" s="20">
        <f t="shared" ca="1" si="520"/>
        <v>12.580198416735268</v>
      </c>
      <c r="AB1191" s="31">
        <f t="shared" ca="1" si="521"/>
        <v>4.5605322909654092E-2</v>
      </c>
      <c r="AC1191" s="20">
        <f t="shared" ca="1" si="522"/>
        <v>602</v>
      </c>
      <c r="AD1191" s="20">
        <f t="shared" ca="1" si="523"/>
        <v>0.47813990461049283</v>
      </c>
      <c r="AE1191" s="20">
        <f t="shared" ca="1" si="524"/>
        <v>-5.4822582500803643E-2</v>
      </c>
      <c r="AF1191" s="20">
        <f t="shared" ca="1" si="525"/>
        <v>4.5605322909654092E-2</v>
      </c>
      <c r="AG1191" s="20">
        <f t="shared" ca="1" si="513"/>
        <v>3.3113095009933786E-9</v>
      </c>
      <c r="AH1191" s="45">
        <f t="shared" ca="1" si="526"/>
        <v>2.0798454776938201E-3</v>
      </c>
      <c r="AJ1191" s="47">
        <f t="shared" si="514"/>
        <v>75</v>
      </c>
      <c r="AK1191" s="46">
        <v>1183</v>
      </c>
      <c r="AL1191" s="46">
        <f t="shared" si="511"/>
        <v>5.7205725292270269E-2</v>
      </c>
      <c r="AM1191" s="46">
        <f t="shared" si="512"/>
        <v>-5.559347488384165E-2</v>
      </c>
      <c r="AN1191" s="46">
        <f t="shared" ca="1" si="527"/>
        <v>-6.6927198678999253E-2</v>
      </c>
      <c r="AO1191" s="94">
        <f t="shared" ca="1" si="528"/>
        <v>0.1970275086826894</v>
      </c>
      <c r="AP1191" s="46">
        <f t="shared" ca="1" si="515"/>
        <v>-4.9919003022628923E-2</v>
      </c>
      <c r="AQ1191" s="47">
        <f t="shared" ca="1" si="516"/>
        <v>-7.5908717862192181E-3</v>
      </c>
      <c r="AR1191" s="90">
        <f t="shared" ca="1" si="517"/>
        <v>-6.5054221580188639E-3</v>
      </c>
      <c r="AT1191" s="67">
        <f t="shared" si="529"/>
        <v>-6.7567567567567571E-2</v>
      </c>
      <c r="AU1191" s="56">
        <f t="shared" ca="1" si="530"/>
        <v>-1.6837208532251592E-4</v>
      </c>
      <c r="AV1191" s="57">
        <f t="shared" ca="1" si="531"/>
        <v>-2.8594944225704604E-6</v>
      </c>
    </row>
    <row r="1192" spans="2:48" x14ac:dyDescent="0.2">
      <c r="B1192" s="3">
        <v>39616</v>
      </c>
      <c r="C1192" s="4">
        <v>1350.9300539999999</v>
      </c>
      <c r="D1192" s="4">
        <v>872.28002900000001</v>
      </c>
      <c r="E1192" s="4">
        <v>736.57000700000003</v>
      </c>
      <c r="F1192" s="4">
        <v>73.069999999999993</v>
      </c>
      <c r="G1192" s="4">
        <v>99.650002000000001</v>
      </c>
      <c r="I1192" s="77">
        <v>39616</v>
      </c>
      <c r="J1192" s="78">
        <f t="shared" si="504"/>
        <v>-6.7713330233873173E-3</v>
      </c>
      <c r="K1192" s="78">
        <f t="shared" si="505"/>
        <v>-4.8124555313974488E-4</v>
      </c>
      <c r="L1192" s="78">
        <f t="shared" si="506"/>
        <v>-5.629482755480775E-3</v>
      </c>
      <c r="M1192" s="78">
        <f t="shared" si="507"/>
        <v>3.0199314487283006E-3</v>
      </c>
      <c r="N1192" s="79">
        <f t="shared" si="508"/>
        <v>3.4236633455576905E-3</v>
      </c>
      <c r="P1192" s="74">
        <v>44095</v>
      </c>
      <c r="Q1192" s="75">
        <v>-1.1571097896821455E-2</v>
      </c>
      <c r="R1192" s="75">
        <v>-2.4203334849908362E-2</v>
      </c>
      <c r="S1192" s="75">
        <v>-3.3531167784325765E-2</v>
      </c>
      <c r="T1192" s="75">
        <v>-2.5333902594836692E-2</v>
      </c>
      <c r="U1192" s="76">
        <v>1.6915073448530587E-4</v>
      </c>
      <c r="W1192" s="42">
        <f t="shared" si="509"/>
        <v>44090</v>
      </c>
      <c r="X1192" s="19">
        <f t="shared" ca="1" si="510"/>
        <v>-5.0677422507630773E-4</v>
      </c>
      <c r="Y1192" s="46">
        <f t="shared" ca="1" si="518"/>
        <v>2.5682011520169219E-7</v>
      </c>
      <c r="Z1192" s="19">
        <f t="shared" ca="1" si="519"/>
        <v>2.8608902722335239E-6</v>
      </c>
      <c r="AA1192" s="46">
        <f t="shared" ca="1" si="520"/>
        <v>12.674608398242444</v>
      </c>
      <c r="AB1192" s="47">
        <f t="shared" ca="1" si="521"/>
        <v>-0.29961525216708351</v>
      </c>
      <c r="AC1192" s="46">
        <f t="shared" ca="1" si="522"/>
        <v>414</v>
      </c>
      <c r="AD1192" s="46">
        <f t="shared" ca="1" si="523"/>
        <v>0.32869634340222575</v>
      </c>
      <c r="AE1192" s="46">
        <f t="shared" ca="1" si="524"/>
        <v>-0.44351580922621076</v>
      </c>
      <c r="AF1192" s="46">
        <f t="shared" ca="1" si="525"/>
        <v>-0.29961525216708351</v>
      </c>
      <c r="AG1192" s="46">
        <f t="shared" ca="1" si="513"/>
        <v>0.11913751803668668</v>
      </c>
      <c r="AH1192" s="48">
        <f t="shared" ca="1" si="526"/>
        <v>8.9769299331145025E-2</v>
      </c>
      <c r="AJ1192" s="31">
        <f t="shared" si="514"/>
        <v>74</v>
      </c>
      <c r="AK1192" s="20">
        <v>1184</v>
      </c>
      <c r="AL1192" s="20">
        <f t="shared" si="511"/>
        <v>5.7205725292270269E-2</v>
      </c>
      <c r="AM1192" s="20">
        <f t="shared" si="512"/>
        <v>-5.559347488384165E-2</v>
      </c>
      <c r="AN1192" s="20">
        <f t="shared" ca="1" si="527"/>
        <v>0.11715391315767368</v>
      </c>
      <c r="AO1192" s="20">
        <f t="shared" ca="1" si="528"/>
        <v>-6.7286679672213648E-2</v>
      </c>
      <c r="AP1192" s="20">
        <f t="shared" ca="1" si="515"/>
        <v>3.1114100455988752E-2</v>
      </c>
      <c r="AQ1192" s="31">
        <f t="shared" ca="1" si="516"/>
        <v>-3.1499272223754538E-2</v>
      </c>
      <c r="AR1192" s="89">
        <f t="shared" ca="1" si="517"/>
        <v>-3.6514755431828798E-2</v>
      </c>
      <c r="AT1192" s="64">
        <f t="shared" si="529"/>
        <v>-6.654676258992806E-2</v>
      </c>
      <c r="AU1192" s="65">
        <f t="shared" ca="1" si="530"/>
        <v>-6.4423072204781125E-5</v>
      </c>
      <c r="AV1192" s="66">
        <f t="shared" ca="1" si="531"/>
        <v>-8.8728619563151117E-5</v>
      </c>
    </row>
    <row r="1193" spans="2:48" x14ac:dyDescent="0.2">
      <c r="B1193" s="3">
        <v>39617</v>
      </c>
      <c r="C1193" s="4">
        <v>1337.8100589999999</v>
      </c>
      <c r="D1193" s="4">
        <v>865.65002400000003</v>
      </c>
      <c r="E1193" s="4">
        <v>730.71002199999998</v>
      </c>
      <c r="F1193" s="4">
        <v>72.470000999999996</v>
      </c>
      <c r="G1193" s="4">
        <v>100.07</v>
      </c>
      <c r="I1193" s="74">
        <v>39617</v>
      </c>
      <c r="J1193" s="75">
        <f t="shared" si="504"/>
        <v>-9.7118240586570124E-3</v>
      </c>
      <c r="K1193" s="75">
        <f t="shared" si="505"/>
        <v>-7.6007758742347442E-3</v>
      </c>
      <c r="L1193" s="75">
        <f t="shared" si="506"/>
        <v>-7.9557746640640109E-3</v>
      </c>
      <c r="M1193" s="75">
        <f t="shared" si="507"/>
        <v>-8.2112905433145873E-3</v>
      </c>
      <c r="N1193" s="76">
        <f t="shared" si="508"/>
        <v>4.2147314758708438E-3</v>
      </c>
      <c r="P1193" s="77">
        <v>44096</v>
      </c>
      <c r="Q1193" s="78">
        <v>1.0517944926164511E-2</v>
      </c>
      <c r="R1193" s="78">
        <v>7.1511069096524245E-3</v>
      </c>
      <c r="S1193" s="78">
        <v>7.8841683218313554E-3</v>
      </c>
      <c r="T1193" s="78">
        <v>-3.1507561436662723E-4</v>
      </c>
      <c r="U1193" s="79">
        <v>7.6119757715145859E-4</v>
      </c>
      <c r="W1193" s="44">
        <f t="shared" si="509"/>
        <v>44091</v>
      </c>
      <c r="X1193" s="20">
        <f t="shared" ca="1" si="510"/>
        <v>2.5351981317471507E-4</v>
      </c>
      <c r="Y1193" s="20">
        <f t="shared" ca="1" si="518"/>
        <v>6.4272295672142434E-8</v>
      </c>
      <c r="Z1193" s="20">
        <f t="shared" ca="1" si="519"/>
        <v>2.503976608326961E-6</v>
      </c>
      <c r="AA1193" s="20">
        <f t="shared" ca="1" si="520"/>
        <v>12.871962356999026</v>
      </c>
      <c r="AB1193" s="31">
        <f t="shared" ca="1" si="521"/>
        <v>0.16021263837004301</v>
      </c>
      <c r="AC1193" s="20">
        <f t="shared" ca="1" si="522"/>
        <v>683</v>
      </c>
      <c r="AD1193" s="20">
        <f t="shared" ca="1" si="523"/>
        <v>0.5425278219395866</v>
      </c>
      <c r="AE1193" s="20">
        <f t="shared" ca="1" si="524"/>
        <v>0.10680414869632623</v>
      </c>
      <c r="AF1193" s="20">
        <f t="shared" ca="1" si="525"/>
        <v>0.16021263837004301</v>
      </c>
      <c r="AG1193" s="20">
        <f t="shared" ca="1" si="513"/>
        <v>1.3148029990218633E-2</v>
      </c>
      <c r="AH1193" s="45">
        <f t="shared" ca="1" si="526"/>
        <v>2.5668089493490177E-2</v>
      </c>
      <c r="AJ1193" s="47">
        <f t="shared" si="514"/>
        <v>73</v>
      </c>
      <c r="AK1193" s="46">
        <v>1185</v>
      </c>
      <c r="AL1193" s="46">
        <f t="shared" si="511"/>
        <v>5.7205725292270269E-2</v>
      </c>
      <c r="AM1193" s="46">
        <f t="shared" si="512"/>
        <v>-5.559347488384165E-2</v>
      </c>
      <c r="AN1193" s="46">
        <f t="shared" ca="1" si="527"/>
        <v>-4.3395587101955749E-2</v>
      </c>
      <c r="AO1193" s="94">
        <f t="shared" ca="1" si="528"/>
        <v>-0.11036330131712685</v>
      </c>
      <c r="AP1193" s="46">
        <f t="shared" ca="1" si="515"/>
        <v>-1.7113367787884453E-2</v>
      </c>
      <c r="AQ1193" s="47">
        <f t="shared" ca="1" si="516"/>
        <v>-8.3788935832477027E-2</v>
      </c>
      <c r="AR1193" s="90">
        <f t="shared" ca="1" si="517"/>
        <v>-8.2543151498880363E-2</v>
      </c>
      <c r="AT1193" s="67">
        <f t="shared" si="529"/>
        <v>-6.5529622980251348E-2</v>
      </c>
      <c r="AU1193" s="56">
        <f t="shared" ca="1" si="530"/>
        <v>-1.9191487490276743E-5</v>
      </c>
      <c r="AV1193" s="57">
        <f t="shared" ca="1" si="531"/>
        <v>-4.4647768916858117E-4</v>
      </c>
    </row>
    <row r="1194" spans="2:48" x14ac:dyDescent="0.2">
      <c r="B1194" s="3">
        <v>39618</v>
      </c>
      <c r="C1194" s="4">
        <v>1342.829956</v>
      </c>
      <c r="D1194" s="4">
        <v>869.669983</v>
      </c>
      <c r="E1194" s="4">
        <v>737.830017</v>
      </c>
      <c r="F1194" s="4">
        <v>72.330001999999993</v>
      </c>
      <c r="G1194" s="4">
        <v>99.559997999999993</v>
      </c>
      <c r="I1194" s="77">
        <v>39618</v>
      </c>
      <c r="J1194" s="78">
        <f t="shared" si="504"/>
        <v>3.7523241556073009E-3</v>
      </c>
      <c r="K1194" s="78">
        <f t="shared" si="505"/>
        <v>4.6438617091749445E-3</v>
      </c>
      <c r="L1194" s="78">
        <f t="shared" si="506"/>
        <v>9.7439405313097197E-3</v>
      </c>
      <c r="M1194" s="78">
        <f t="shared" si="507"/>
        <v>-1.9318200368177599E-3</v>
      </c>
      <c r="N1194" s="79">
        <f t="shared" si="508"/>
        <v>-5.0964524832617175E-3</v>
      </c>
      <c r="P1194" s="74">
        <v>44097</v>
      </c>
      <c r="Q1194" s="75">
        <v>-2.3721454949508232E-2</v>
      </c>
      <c r="R1194" s="75">
        <v>-2.2702487652625333E-2</v>
      </c>
      <c r="S1194" s="75">
        <v>-3.0394934524237419E-2</v>
      </c>
      <c r="T1194" s="75">
        <v>-8.3517019910448412E-3</v>
      </c>
      <c r="U1194" s="76">
        <v>-2.112735534306845E-3</v>
      </c>
      <c r="W1194" s="42">
        <f t="shared" si="509"/>
        <v>44092</v>
      </c>
      <c r="X1194" s="19">
        <f t="shared" ca="1" si="510"/>
        <v>-1.1828320278571185E-3</v>
      </c>
      <c r="Y1194" s="46">
        <f t="shared" ca="1" si="518"/>
        <v>1.3990916061245832E-6</v>
      </c>
      <c r="Z1194" s="19">
        <f t="shared" ca="1" si="519"/>
        <v>2.1900016619530308E-6</v>
      </c>
      <c r="AA1194" s="46">
        <f t="shared" ca="1" si="520"/>
        <v>12.392754125400053</v>
      </c>
      <c r="AB1194" s="47">
        <f t="shared" ca="1" si="521"/>
        <v>-0.79928351030997524</v>
      </c>
      <c r="AC1194" s="46">
        <f t="shared" ca="1" si="522"/>
        <v>207</v>
      </c>
      <c r="AD1194" s="46">
        <f t="shared" ca="1" si="523"/>
        <v>0.16414944356120828</v>
      </c>
      <c r="AE1194" s="46">
        <f t="shared" ca="1" si="524"/>
        <v>-0.97754605871413469</v>
      </c>
      <c r="AF1194" s="46">
        <f t="shared" ca="1" si="525"/>
        <v>-0.79928351030997524</v>
      </c>
      <c r="AG1194" s="46">
        <f t="shared" ca="1" si="513"/>
        <v>0.7137399072802505</v>
      </c>
      <c r="AH1194" s="48">
        <f t="shared" ca="1" si="526"/>
        <v>0.63885412985343648</v>
      </c>
      <c r="AJ1194" s="31">
        <f t="shared" si="514"/>
        <v>72</v>
      </c>
      <c r="AK1194" s="20">
        <v>1186</v>
      </c>
      <c r="AL1194" s="20">
        <f t="shared" si="511"/>
        <v>5.7205725292270269E-2</v>
      </c>
      <c r="AM1194" s="20">
        <f t="shared" si="512"/>
        <v>-5.559347488384165E-2</v>
      </c>
      <c r="AN1194" s="20">
        <f t="shared" ca="1" si="527"/>
        <v>-8.2397642644082725E-2</v>
      </c>
      <c r="AO1194" s="20">
        <f t="shared" ca="1" si="528"/>
        <v>9.9047325546539597E-2</v>
      </c>
      <c r="AP1194" s="20">
        <f t="shared" ca="1" si="515"/>
        <v>3.4438464023754845E-3</v>
      </c>
      <c r="AQ1194" s="31">
        <f t="shared" ca="1" si="516"/>
        <v>-4.6787033974997741E-2</v>
      </c>
      <c r="AR1194" s="89">
        <f t="shared" ca="1" si="517"/>
        <v>-4.1117430300410332E-2</v>
      </c>
      <c r="AT1194" s="64">
        <f t="shared" si="529"/>
        <v>-6.4516129032258063E-2</v>
      </c>
      <c r="AU1194" s="65">
        <f t="shared" ca="1" si="530"/>
        <v>-7.6516632536481076E-7</v>
      </c>
      <c r="AV1194" s="66">
        <f t="shared" ca="1" si="531"/>
        <v>-1.0907374674252269E-4</v>
      </c>
    </row>
    <row r="1195" spans="2:48" x14ac:dyDescent="0.2">
      <c r="B1195" s="3">
        <v>39619</v>
      </c>
      <c r="C1195" s="4">
        <v>1317.9300539999999</v>
      </c>
      <c r="D1195" s="4">
        <v>854.40002400000003</v>
      </c>
      <c r="E1195" s="4">
        <v>725.72997999999995</v>
      </c>
      <c r="F1195" s="4">
        <v>70.75</v>
      </c>
      <c r="G1195" s="4">
        <v>99.860000999999997</v>
      </c>
      <c r="I1195" s="74">
        <v>39619</v>
      </c>
      <c r="J1195" s="75">
        <f t="shared" si="504"/>
        <v>-1.8542855622741342E-2</v>
      </c>
      <c r="K1195" s="75">
        <f t="shared" si="505"/>
        <v>-1.7558337413607124E-2</v>
      </c>
      <c r="L1195" s="75">
        <f t="shared" si="506"/>
        <v>-1.6399491374989753E-2</v>
      </c>
      <c r="M1195" s="75">
        <f t="shared" si="507"/>
        <v>-2.1844351670279139E-2</v>
      </c>
      <c r="N1195" s="76">
        <f t="shared" si="508"/>
        <v>3.0132885297969154E-3</v>
      </c>
      <c r="P1195" s="77">
        <v>44098</v>
      </c>
      <c r="Q1195" s="78">
        <v>2.9874591380144376E-3</v>
      </c>
      <c r="R1195" s="78">
        <v>1.2281358870121936E-4</v>
      </c>
      <c r="S1195" s="78">
        <v>2.4801579766074684E-4</v>
      </c>
      <c r="T1195" s="78">
        <v>-9.5345622119815266E-4</v>
      </c>
      <c r="U1195" s="79">
        <v>8.4637532441827481E-5</v>
      </c>
      <c r="W1195" s="44">
        <f t="shared" si="509"/>
        <v>44095</v>
      </c>
      <c r="X1195" s="20">
        <f t="shared" ca="1" si="510"/>
        <v>1.6915073448530587E-4</v>
      </c>
      <c r="Y1195" s="20">
        <f t="shared" ca="1" si="518"/>
        <v>2.8611970976918447E-8</v>
      </c>
      <c r="Z1195" s="20">
        <f t="shared" ca="1" si="519"/>
        <v>2.3067545023817916E-6</v>
      </c>
      <c r="AA1195" s="20">
        <f t="shared" ca="1" si="520"/>
        <v>12.967265437316078</v>
      </c>
      <c r="AB1195" s="31">
        <f t="shared" ca="1" si="521"/>
        <v>0.11137127701731354</v>
      </c>
      <c r="AC1195" s="20">
        <f t="shared" ca="1" si="522"/>
        <v>640</v>
      </c>
      <c r="AD1195" s="20">
        <f t="shared" ca="1" si="523"/>
        <v>0.50834658187599369</v>
      </c>
      <c r="AE1195" s="20">
        <f t="shared" ca="1" si="524"/>
        <v>2.0923304677010941E-2</v>
      </c>
      <c r="AF1195" s="20">
        <f t="shared" ca="1" si="525"/>
        <v>0.11137127701731354</v>
      </c>
      <c r="AG1195" s="20">
        <f t="shared" ca="1" si="513"/>
        <v>4.33273290034369E-3</v>
      </c>
      <c r="AH1195" s="45">
        <f t="shared" ca="1" si="526"/>
        <v>1.2403561344467193E-2</v>
      </c>
      <c r="AJ1195" s="47">
        <f t="shared" si="514"/>
        <v>71</v>
      </c>
      <c r="AK1195" s="46">
        <v>1187</v>
      </c>
      <c r="AL1195" s="46">
        <f t="shared" si="511"/>
        <v>5.7205725292270269E-2</v>
      </c>
      <c r="AM1195" s="46">
        <f t="shared" si="512"/>
        <v>-5.559347488384165E-2</v>
      </c>
      <c r="AN1195" s="46">
        <f t="shared" ca="1" si="527"/>
        <v>3.4954687498262575E-2</v>
      </c>
      <c r="AO1195" s="94">
        <f t="shared" ca="1" si="528"/>
        <v>2.6178124893479402E-2</v>
      </c>
      <c r="AP1195" s="46">
        <f t="shared" ca="1" si="515"/>
        <v>-7.0667898612222974E-2</v>
      </c>
      <c r="AQ1195" s="47">
        <f t="shared" ca="1" si="516"/>
        <v>0.14140005697749267</v>
      </c>
      <c r="AR1195" s="90">
        <f t="shared" ca="1" si="517"/>
        <v>0.13186782643383663</v>
      </c>
      <c r="AT1195" s="67">
        <f t="shared" si="529"/>
        <v>-6.3506261180679785E-2</v>
      </c>
      <c r="AU1195" s="56">
        <f t="shared" ca="1" si="530"/>
        <v>-3.171472133210977E-4</v>
      </c>
      <c r="AV1195" s="57">
        <f t="shared" ca="1" si="531"/>
        <v>-1.1043182281174392E-3</v>
      </c>
    </row>
    <row r="1196" spans="2:48" x14ac:dyDescent="0.2">
      <c r="B1196" s="3">
        <v>39622</v>
      </c>
      <c r="C1196" s="4">
        <v>1318</v>
      </c>
      <c r="D1196" s="4">
        <v>853.90997300000004</v>
      </c>
      <c r="E1196" s="4">
        <v>719.80999799999995</v>
      </c>
      <c r="F1196" s="4">
        <v>70.739998</v>
      </c>
      <c r="G1196" s="4">
        <v>99.730002999999996</v>
      </c>
      <c r="I1196" s="77">
        <v>39622</v>
      </c>
      <c r="J1196" s="78">
        <f t="shared" si="504"/>
        <v>5.3072619284902259E-5</v>
      </c>
      <c r="K1196" s="78">
        <f t="shared" si="505"/>
        <v>-5.7356154755912553E-4</v>
      </c>
      <c r="L1196" s="78">
        <f t="shared" si="506"/>
        <v>-8.1572791026216177E-3</v>
      </c>
      <c r="M1196" s="78">
        <f t="shared" si="507"/>
        <v>-1.4137102473498327E-4</v>
      </c>
      <c r="N1196" s="79">
        <f t="shared" si="508"/>
        <v>-1.3018025104966752E-3</v>
      </c>
      <c r="P1196" s="74">
        <v>44099</v>
      </c>
      <c r="Q1196" s="75">
        <v>1.5976723760637596E-2</v>
      </c>
      <c r="R1196" s="75">
        <v>1.3926140108774573E-2</v>
      </c>
      <c r="S1196" s="75">
        <v>1.5904236653874932E-2</v>
      </c>
      <c r="T1196" s="75">
        <v>3.3402736335338638E-3</v>
      </c>
      <c r="U1196" s="76">
        <v>3.3873318109015543E-4</v>
      </c>
      <c r="W1196" s="42">
        <f t="shared" si="509"/>
        <v>44096</v>
      </c>
      <c r="X1196" s="19">
        <f t="shared" ca="1" si="510"/>
        <v>7.6119757715145859E-4</v>
      </c>
      <c r="Y1196" s="46">
        <f t="shared" ca="1" si="518"/>
        <v>5.7942175146125077E-7</v>
      </c>
      <c r="Z1196" s="19">
        <f t="shared" ca="1" si="519"/>
        <v>2.0349856938456261E-6</v>
      </c>
      <c r="AA1196" s="46">
        <f t="shared" ca="1" si="520"/>
        <v>12.820291634082071</v>
      </c>
      <c r="AB1196" s="47">
        <f t="shared" ca="1" si="521"/>
        <v>0.53360110107049552</v>
      </c>
      <c r="AC1196" s="46">
        <f t="shared" ca="1" si="522"/>
        <v>898</v>
      </c>
      <c r="AD1196" s="46">
        <f t="shared" ca="1" si="523"/>
        <v>0.7134340222575517</v>
      </c>
      <c r="AE1196" s="46">
        <f t="shared" ca="1" si="524"/>
        <v>0.56344492146599334</v>
      </c>
      <c r="AF1196" s="46">
        <f t="shared" ca="1" si="525"/>
        <v>0.53360110107049552</v>
      </c>
      <c r="AG1196" s="46">
        <f t="shared" ca="1" si="513"/>
        <v>0.23819604525158183</v>
      </c>
      <c r="AH1196" s="48">
        <f t="shared" ca="1" si="526"/>
        <v>0.28473013506364514</v>
      </c>
      <c r="AJ1196" s="31">
        <f t="shared" si="514"/>
        <v>70</v>
      </c>
      <c r="AK1196" s="20">
        <v>1188</v>
      </c>
      <c r="AL1196" s="20">
        <f t="shared" si="511"/>
        <v>5.7205725292270269E-2</v>
      </c>
      <c r="AM1196" s="20">
        <f t="shared" si="512"/>
        <v>-5.559347488384165E-2</v>
      </c>
      <c r="AN1196" s="20">
        <f t="shared" ca="1" si="527"/>
        <v>-4.3443452131412839E-2</v>
      </c>
      <c r="AO1196" s="20">
        <f t="shared" ca="1" si="528"/>
        <v>-1.0160210801036925E-2</v>
      </c>
      <c r="AP1196" s="20">
        <f t="shared" ca="1" si="515"/>
        <v>-4.3885762688120097E-2</v>
      </c>
      <c r="AQ1196" s="31">
        <f t="shared" ca="1" si="516"/>
        <v>-5.5628071824349708E-2</v>
      </c>
      <c r="AR1196" s="89">
        <f t="shared" ca="1" si="517"/>
        <v>-5.3914503274353029E-2</v>
      </c>
      <c r="AT1196" s="64">
        <f t="shared" si="529"/>
        <v>-6.25E-2</v>
      </c>
      <c r="AU1196" s="65">
        <f t="shared" ca="1" si="530"/>
        <v>-1.2037251041987463E-4</v>
      </c>
      <c r="AV1196" s="66">
        <f t="shared" ca="1" si="531"/>
        <v>-1.8167335395751397E-4</v>
      </c>
    </row>
    <row r="1197" spans="2:48" x14ac:dyDescent="0.2">
      <c r="B1197" s="3">
        <v>39623</v>
      </c>
      <c r="C1197" s="4">
        <v>1314.290039</v>
      </c>
      <c r="D1197" s="4">
        <v>843.27002000000005</v>
      </c>
      <c r="E1197" s="4">
        <v>707.919983</v>
      </c>
      <c r="F1197" s="4">
        <v>70.419998000000007</v>
      </c>
      <c r="G1197" s="4">
        <v>99.93</v>
      </c>
      <c r="I1197" s="74">
        <v>39623</v>
      </c>
      <c r="J1197" s="75">
        <f t="shared" si="504"/>
        <v>-2.8148414264036578E-3</v>
      </c>
      <c r="K1197" s="75">
        <f t="shared" si="505"/>
        <v>-1.2460274895981324E-2</v>
      </c>
      <c r="L1197" s="75">
        <f t="shared" si="506"/>
        <v>-1.6518268755694541E-2</v>
      </c>
      <c r="M1197" s="75">
        <f t="shared" si="507"/>
        <v>-4.5236077049365083E-3</v>
      </c>
      <c r="N1197" s="76">
        <f t="shared" si="508"/>
        <v>2.0053844779289783E-3</v>
      </c>
      <c r="P1197" s="77">
        <v>44102</v>
      </c>
      <c r="Q1197" s="78">
        <v>1.6110590284045552E-2</v>
      </c>
      <c r="R1197" s="78">
        <v>2.3661866165601522E-2</v>
      </c>
      <c r="S1197" s="78">
        <v>2.4021758062024282E-2</v>
      </c>
      <c r="T1197" s="78">
        <v>1.5060192927704779E-2</v>
      </c>
      <c r="U1197" s="79">
        <v>8.4657582781444895E-4</v>
      </c>
      <c r="W1197" s="44">
        <f t="shared" si="509"/>
        <v>44097</v>
      </c>
      <c r="X1197" s="20">
        <f t="shared" ca="1" si="510"/>
        <v>-2.112735534306845E-3</v>
      </c>
      <c r="Y1197" s="20">
        <f t="shared" ca="1" si="518"/>
        <v>4.4636514379228297E-6</v>
      </c>
      <c r="Z1197" s="20">
        <f t="shared" ca="1" si="519"/>
        <v>1.9781057444544669E-6</v>
      </c>
      <c r="AA1197" s="20">
        <f t="shared" ca="1" si="520"/>
        <v>10.876842644174756</v>
      </c>
      <c r="AB1197" s="31">
        <f t="shared" ca="1" si="521"/>
        <v>-1.5021744977623339</v>
      </c>
      <c r="AC1197" s="20">
        <f t="shared" ca="1" si="522"/>
        <v>67</v>
      </c>
      <c r="AD1197" s="20">
        <f t="shared" ca="1" si="523"/>
        <v>5.2861685214626392E-2</v>
      </c>
      <c r="AE1197" s="20">
        <f t="shared" ca="1" si="524"/>
        <v>-1.6177180676924043</v>
      </c>
      <c r="AF1197" s="20">
        <f t="shared" ca="1" si="525"/>
        <v>-1.5021744977623339</v>
      </c>
      <c r="AG1197" s="20">
        <f t="shared" ca="1" si="513"/>
        <v>2.3954442457722145</v>
      </c>
      <c r="AH1197" s="45">
        <f t="shared" ca="1" si="526"/>
        <v>2.2565282217275198</v>
      </c>
      <c r="AJ1197" s="47">
        <f t="shared" si="514"/>
        <v>69</v>
      </c>
      <c r="AK1197" s="46">
        <v>1189</v>
      </c>
      <c r="AL1197" s="46">
        <f t="shared" si="511"/>
        <v>5.7205725292270269E-2</v>
      </c>
      <c r="AM1197" s="46">
        <f t="shared" si="512"/>
        <v>-5.559347488384165E-2</v>
      </c>
      <c r="AN1197" s="46">
        <f t="shared" ca="1" si="527"/>
        <v>4.5203747697953475E-2</v>
      </c>
      <c r="AO1197" s="94">
        <f t="shared" ca="1" si="528"/>
        <v>-7.7140923961661834E-2</v>
      </c>
      <c r="AP1197" s="46">
        <f t="shared" ca="1" si="515"/>
        <v>5.4913882125896062E-2</v>
      </c>
      <c r="AQ1197" s="47">
        <f t="shared" ca="1" si="516"/>
        <v>-7.8114449973988892E-2</v>
      </c>
      <c r="AR1197" s="90">
        <f t="shared" ca="1" si="517"/>
        <v>-7.4115917647096519E-2</v>
      </c>
      <c r="AT1197" s="67">
        <f t="shared" si="529"/>
        <v>-6.1497326203208559E-2</v>
      </c>
      <c r="AU1197" s="56">
        <f t="shared" ca="1" si="530"/>
        <v>-1.8544730575707638E-4</v>
      </c>
      <c r="AV1197" s="57">
        <f t="shared" ca="1" si="531"/>
        <v>-3.3781522117496641E-4</v>
      </c>
    </row>
    <row r="1198" spans="2:48" x14ac:dyDescent="0.2">
      <c r="B1198" s="3">
        <v>39624</v>
      </c>
      <c r="C1198" s="4">
        <v>1321.969971</v>
      </c>
      <c r="D1198" s="4">
        <v>849.13000499999998</v>
      </c>
      <c r="E1198" s="4">
        <v>716.29998799999998</v>
      </c>
      <c r="F1198" s="4">
        <v>69.849997999999999</v>
      </c>
      <c r="G1198" s="4">
        <v>99.980002999999996</v>
      </c>
      <c r="I1198" s="77">
        <v>39624</v>
      </c>
      <c r="J1198" s="78">
        <f t="shared" si="504"/>
        <v>5.843407293753375E-3</v>
      </c>
      <c r="K1198" s="78">
        <f t="shared" si="505"/>
        <v>6.949120520138896E-3</v>
      </c>
      <c r="L1198" s="78">
        <f t="shared" si="506"/>
        <v>1.1837503109443915E-2</v>
      </c>
      <c r="M1198" s="78">
        <f t="shared" si="507"/>
        <v>-8.0942916243764637E-3</v>
      </c>
      <c r="N1198" s="79">
        <f t="shared" si="508"/>
        <v>5.0038026618622619E-4</v>
      </c>
      <c r="P1198" s="74">
        <v>44103</v>
      </c>
      <c r="Q1198" s="75">
        <v>-4.8126645567367152E-3</v>
      </c>
      <c r="R1198" s="75">
        <v>-6.1711369191446482E-3</v>
      </c>
      <c r="S1198" s="75">
        <v>-3.7143862483209529E-3</v>
      </c>
      <c r="T1198" s="75">
        <v>-1.0932375619746657E-3</v>
      </c>
      <c r="U1198" s="76">
        <v>1.691364247026501E-4</v>
      </c>
      <c r="W1198" s="42">
        <f t="shared" si="509"/>
        <v>44098</v>
      </c>
      <c r="X1198" s="19">
        <f t="shared" ca="1" si="510"/>
        <v>8.4637532441827481E-5</v>
      </c>
      <c r="Y1198" s="46">
        <f t="shared" ca="1" si="518"/>
        <v>7.163511897841399E-9</v>
      </c>
      <c r="Z1198" s="19">
        <f t="shared" ca="1" si="519"/>
        <v>2.9507933425472904E-6</v>
      </c>
      <c r="AA1198" s="46">
        <f t="shared" ca="1" si="520"/>
        <v>12.7310088378415</v>
      </c>
      <c r="AB1198" s="47">
        <f t="shared" ca="1" si="521"/>
        <v>4.9271251750907297E-2</v>
      </c>
      <c r="AC1198" s="46">
        <f t="shared" ca="1" si="522"/>
        <v>606</v>
      </c>
      <c r="AD1198" s="46">
        <f t="shared" ca="1" si="523"/>
        <v>0.4813195548489666</v>
      </c>
      <c r="AE1198" s="46">
        <f t="shared" ca="1" si="524"/>
        <v>-4.6842056331946151E-2</v>
      </c>
      <c r="AF1198" s="46">
        <f t="shared" ca="1" si="525"/>
        <v>4.9271251750907297E-2</v>
      </c>
      <c r="AG1198" s="46">
        <f t="shared" ca="1" si="513"/>
        <v>1.3864249841989345E-5</v>
      </c>
      <c r="AH1198" s="48">
        <f t="shared" ca="1" si="526"/>
        <v>2.4276562491012854E-3</v>
      </c>
      <c r="AJ1198" s="31">
        <f t="shared" si="514"/>
        <v>68</v>
      </c>
      <c r="AK1198" s="20">
        <v>1190</v>
      </c>
      <c r="AL1198" s="20">
        <f t="shared" si="511"/>
        <v>5.7205725292270269E-2</v>
      </c>
      <c r="AM1198" s="20">
        <f t="shared" si="512"/>
        <v>-5.559347488384165E-2</v>
      </c>
      <c r="AN1198" s="20">
        <f t="shared" ca="1" si="527"/>
        <v>-0.2521489676386327</v>
      </c>
      <c r="AO1198" s="20">
        <f t="shared" ca="1" si="528"/>
        <v>2.3143788197810027E-2</v>
      </c>
      <c r="AP1198" s="20">
        <f t="shared" ca="1" si="515"/>
        <v>-0.17141786895940148</v>
      </c>
      <c r="AQ1198" s="31">
        <f t="shared" ca="1" si="516"/>
        <v>-2.473928487993152E-2</v>
      </c>
      <c r="AR1198" s="89">
        <f t="shared" ca="1" si="517"/>
        <v>-2.8248201347282523E-2</v>
      </c>
      <c r="AT1198" s="64">
        <f t="shared" si="529"/>
        <v>-6.0498220640569395E-2</v>
      </c>
      <c r="AU1198" s="65">
        <f t="shared" ca="1" si="530"/>
        <v>-1.7776849059640682E-3</v>
      </c>
      <c r="AV1198" s="66">
        <f t="shared" ca="1" si="531"/>
        <v>-4.8275213341859215E-5</v>
      </c>
    </row>
    <row r="1199" spans="2:48" x14ac:dyDescent="0.2">
      <c r="B1199" s="3">
        <v>39625</v>
      </c>
      <c r="C1199" s="4">
        <v>1283.150024</v>
      </c>
      <c r="D1199" s="4">
        <v>826.60998500000005</v>
      </c>
      <c r="E1199" s="4">
        <v>698.419983</v>
      </c>
      <c r="F1199" s="4">
        <v>68.080001999999993</v>
      </c>
      <c r="G1199" s="4">
        <v>100.110001</v>
      </c>
      <c r="I1199" s="74">
        <v>39625</v>
      </c>
      <c r="J1199" s="75">
        <f t="shared" si="504"/>
        <v>-2.9365226027513115E-2</v>
      </c>
      <c r="K1199" s="75">
        <f t="shared" si="505"/>
        <v>-2.6521286337066761E-2</v>
      </c>
      <c r="L1199" s="75">
        <f t="shared" si="506"/>
        <v>-2.4961615663184937E-2</v>
      </c>
      <c r="M1199" s="75">
        <f t="shared" si="507"/>
        <v>-2.5339957776376831E-2</v>
      </c>
      <c r="N1199" s="76">
        <f t="shared" si="508"/>
        <v>1.3002400089946037E-3</v>
      </c>
      <c r="P1199" s="77">
        <v>44104</v>
      </c>
      <c r="Q1199" s="78">
        <v>8.2537181384805865E-3</v>
      </c>
      <c r="R1199" s="78">
        <v>6.7611787906219894E-3</v>
      </c>
      <c r="S1199" s="78">
        <v>1.9671044236122823E-3</v>
      </c>
      <c r="T1199" s="78">
        <v>-4.84673240848554E-3</v>
      </c>
      <c r="U1199" s="79">
        <v>-1.6067822410148573E-3</v>
      </c>
      <c r="W1199" s="44">
        <f t="shared" si="509"/>
        <v>44099</v>
      </c>
      <c r="X1199" s="20">
        <f t="shared" ca="1" si="510"/>
        <v>3.3873318109015543E-4</v>
      </c>
      <c r="Y1199" s="20">
        <f t="shared" ca="1" si="518"/>
        <v>1.1474016797145603E-7</v>
      </c>
      <c r="Z1199" s="20">
        <f t="shared" ca="1" si="519"/>
        <v>2.5051737654404158E-6</v>
      </c>
      <c r="AA1199" s="20">
        <f t="shared" ca="1" si="520"/>
        <v>12.851351177237614</v>
      </c>
      <c r="AB1199" s="31">
        <f t="shared" ca="1" si="521"/>
        <v>0.21401233878997991</v>
      </c>
      <c r="AC1199" s="20">
        <f t="shared" ca="1" si="522"/>
        <v>713</v>
      </c>
      <c r="AD1199" s="20">
        <f t="shared" ca="1" si="523"/>
        <v>0.56637519872813991</v>
      </c>
      <c r="AE1199" s="20">
        <f t="shared" ca="1" si="524"/>
        <v>0.16715307887661007</v>
      </c>
      <c r="AF1199" s="20">
        <f t="shared" ca="1" si="525"/>
        <v>0.21401233878997991</v>
      </c>
      <c r="AG1199" s="20">
        <f t="shared" ca="1" si="513"/>
        <v>2.8380307928543208E-2</v>
      </c>
      <c r="AH1199" s="45">
        <f t="shared" ca="1" si="526"/>
        <v>4.5801281154357137E-2</v>
      </c>
      <c r="AJ1199" s="47">
        <f t="shared" si="514"/>
        <v>67</v>
      </c>
      <c r="AK1199" s="46">
        <v>1191</v>
      </c>
      <c r="AL1199" s="46">
        <f t="shared" si="511"/>
        <v>5.7205725292270269E-2</v>
      </c>
      <c r="AM1199" s="46">
        <f t="shared" si="512"/>
        <v>-5.559347488384165E-2</v>
      </c>
      <c r="AN1199" s="46">
        <f t="shared" ca="1" si="527"/>
        <v>-0.18883681756427728</v>
      </c>
      <c r="AO1199" s="94">
        <f t="shared" ca="1" si="528"/>
        <v>8.7870225386993059E-2</v>
      </c>
      <c r="AP1199" s="46">
        <f t="shared" ca="1" si="515"/>
        <v>-0.12107844983758208</v>
      </c>
      <c r="AQ1199" s="47">
        <f t="shared" ca="1" si="516"/>
        <v>-3.5465976248490523E-2</v>
      </c>
      <c r="AR1199" s="90">
        <f t="shared" ca="1" si="517"/>
        <v>-3.7425251879947913E-2</v>
      </c>
      <c r="AT1199" s="67">
        <f t="shared" si="529"/>
        <v>-5.9502664298401418E-2</v>
      </c>
      <c r="AU1199" s="56">
        <f t="shared" ca="1" si="530"/>
        <v>-8.7230852398740319E-4</v>
      </c>
      <c r="AV1199" s="57">
        <f t="shared" ca="1" si="531"/>
        <v>-8.334237570567984E-5</v>
      </c>
    </row>
    <row r="1200" spans="2:48" x14ac:dyDescent="0.2">
      <c r="B1200" s="3">
        <v>39626</v>
      </c>
      <c r="C1200" s="4">
        <v>1278.380005</v>
      </c>
      <c r="D1200" s="4">
        <v>823.28002900000001</v>
      </c>
      <c r="E1200" s="4">
        <v>698.14001499999995</v>
      </c>
      <c r="F1200" s="4">
        <v>68.260002</v>
      </c>
      <c r="G1200" s="4">
        <v>100.349998</v>
      </c>
      <c r="I1200" s="77">
        <v>39626</v>
      </c>
      <c r="J1200" s="78">
        <f t="shared" si="504"/>
        <v>-3.717428913830615E-3</v>
      </c>
      <c r="K1200" s="78">
        <f t="shared" si="505"/>
        <v>-4.0284487974096249E-3</v>
      </c>
      <c r="L1200" s="78">
        <f t="shared" si="506"/>
        <v>-4.0085909168502914E-4</v>
      </c>
      <c r="M1200" s="78">
        <f t="shared" si="507"/>
        <v>2.6439482184505052E-3</v>
      </c>
      <c r="N1200" s="79">
        <f t="shared" si="508"/>
        <v>2.3973329098258872E-3</v>
      </c>
      <c r="P1200" s="74">
        <v>44105</v>
      </c>
      <c r="Q1200" s="75">
        <v>5.292907820398437E-3</v>
      </c>
      <c r="R1200" s="75">
        <v>1.2706188452341527E-2</v>
      </c>
      <c r="S1200" s="75">
        <v>1.5593398457249483E-2</v>
      </c>
      <c r="T1200" s="75">
        <v>5.8129613255943485E-3</v>
      </c>
      <c r="U1200" s="76">
        <v>-3.3881925019166542E-4</v>
      </c>
      <c r="W1200" s="42">
        <f t="shared" si="509"/>
        <v>44102</v>
      </c>
      <c r="X1200" s="19">
        <f t="shared" ca="1" si="510"/>
        <v>8.4657582781444895E-4</v>
      </c>
      <c r="Y1200" s="46">
        <f t="shared" ca="1" si="518"/>
        <v>7.1669063223971949E-7</v>
      </c>
      <c r="Z1200" s="19">
        <f t="shared" ca="1" si="519"/>
        <v>2.2040702008953288E-6</v>
      </c>
      <c r="AA1200" s="46">
        <f t="shared" ca="1" si="520"/>
        <v>12.700037934817479</v>
      </c>
      <c r="AB1200" s="47">
        <f t="shared" ca="1" si="521"/>
        <v>0.57023405788980741</v>
      </c>
      <c r="AC1200" s="46">
        <f t="shared" ca="1" si="522"/>
        <v>924</v>
      </c>
      <c r="AD1200" s="46">
        <f t="shared" ca="1" si="523"/>
        <v>0.73410174880763113</v>
      </c>
      <c r="AE1200" s="46">
        <f t="shared" ca="1" si="524"/>
        <v>0.62526598261348698</v>
      </c>
      <c r="AF1200" s="46">
        <f t="shared" ca="1" si="525"/>
        <v>0.57023405788980741</v>
      </c>
      <c r="AG1200" s="46">
        <f t="shared" ca="1" si="513"/>
        <v>0.27529569132783688</v>
      </c>
      <c r="AH1200" s="48">
        <f t="shared" ca="1" si="526"/>
        <v>0.32516688077747624</v>
      </c>
      <c r="AJ1200" s="31">
        <f t="shared" si="514"/>
        <v>66</v>
      </c>
      <c r="AK1200" s="20">
        <v>1192</v>
      </c>
      <c r="AL1200" s="20">
        <f t="shared" si="511"/>
        <v>5.7205725292270269E-2</v>
      </c>
      <c r="AM1200" s="20">
        <f t="shared" si="512"/>
        <v>-5.559347488384165E-2</v>
      </c>
      <c r="AN1200" s="20">
        <f t="shared" ca="1" si="527"/>
        <v>-5.5824392279339392E-2</v>
      </c>
      <c r="AO1200" s="20">
        <f t="shared" ca="1" si="528"/>
        <v>-0.1048367659237178</v>
      </c>
      <c r="AP1200" s="20">
        <f t="shared" ca="1" si="515"/>
        <v>-0.1244814652070491</v>
      </c>
      <c r="AQ1200" s="31">
        <f t="shared" ca="1" si="516"/>
        <v>1.8311691967782776E-2</v>
      </c>
      <c r="AR1200" s="89">
        <f t="shared" ca="1" si="517"/>
        <v>1.020205336915977E-2</v>
      </c>
      <c r="AT1200" s="64">
        <f t="shared" si="529"/>
        <v>-5.8510638297872342E-2</v>
      </c>
      <c r="AU1200" s="65">
        <f t="shared" ca="1" si="530"/>
        <v>-9.0665950521825285E-4</v>
      </c>
      <c r="AV1200" s="66">
        <f t="shared" ca="1" si="531"/>
        <v>-6.0898979915905657E-6</v>
      </c>
    </row>
    <row r="1201" spans="2:48" x14ac:dyDescent="0.2">
      <c r="B1201" s="3">
        <v>39629</v>
      </c>
      <c r="C1201" s="4">
        <v>1280</v>
      </c>
      <c r="D1201" s="4">
        <v>818.98999000000003</v>
      </c>
      <c r="E1201" s="4">
        <v>689.65997300000004</v>
      </c>
      <c r="F1201" s="4">
        <v>68.669998000000007</v>
      </c>
      <c r="G1201" s="4">
        <v>100.400002</v>
      </c>
      <c r="I1201" s="74">
        <v>39629</v>
      </c>
      <c r="J1201" s="75">
        <f t="shared" si="504"/>
        <v>1.2672249203397211E-3</v>
      </c>
      <c r="K1201" s="75">
        <f t="shared" si="505"/>
        <v>-5.210911049562188E-3</v>
      </c>
      <c r="L1201" s="75">
        <f t="shared" si="506"/>
        <v>-1.2146620760593294E-2</v>
      </c>
      <c r="M1201" s="75">
        <f t="shared" si="507"/>
        <v>6.0063871665284553E-3</v>
      </c>
      <c r="N1201" s="76">
        <f t="shared" si="508"/>
        <v>4.9829597405673365E-4</v>
      </c>
      <c r="P1201" s="77">
        <v>44106</v>
      </c>
      <c r="Q1201" s="78">
        <v>-9.5776521919944818E-3</v>
      </c>
      <c r="R1201" s="78">
        <v>9.4698497345915636E-3</v>
      </c>
      <c r="S1201" s="78">
        <v>0</v>
      </c>
      <c r="T1201" s="78">
        <v>-2.0305842875937732E-3</v>
      </c>
      <c r="U1201" s="79">
        <v>-1.0167344776326587E-3</v>
      </c>
      <c r="W1201" s="44">
        <f t="shared" si="509"/>
        <v>44103</v>
      </c>
      <c r="X1201" s="20">
        <f t="shared" ca="1" si="510"/>
        <v>1.691364247026501E-4</v>
      </c>
      <c r="Y1201" s="20">
        <f t="shared" ca="1" si="518"/>
        <v>2.8607130161195225E-8</v>
      </c>
      <c r="Z1201" s="20">
        <f t="shared" ca="1" si="519"/>
        <v>2.1388787465395161E-6</v>
      </c>
      <c r="AA1201" s="20">
        <f t="shared" ca="1" si="520"/>
        <v>13.041853990880499</v>
      </c>
      <c r="AB1201" s="31">
        <f t="shared" ca="1" si="521"/>
        <v>0.11564958095502233</v>
      </c>
      <c r="AC1201" s="20">
        <f t="shared" ca="1" si="522"/>
        <v>649</v>
      </c>
      <c r="AD1201" s="20">
        <f t="shared" ca="1" si="523"/>
        <v>0.51550079491255962</v>
      </c>
      <c r="AE1201" s="20">
        <f t="shared" ca="1" si="524"/>
        <v>3.886451241001352E-2</v>
      </c>
      <c r="AF1201" s="20">
        <f t="shared" ca="1" si="525"/>
        <v>0.11564958095502233</v>
      </c>
      <c r="AG1201" s="20">
        <f t="shared" ca="1" si="513"/>
        <v>4.9142626470415974E-3</v>
      </c>
      <c r="AH1201" s="45">
        <f t="shared" ca="1" si="526"/>
        <v>1.3374825575072262E-2</v>
      </c>
      <c r="AJ1201" s="47">
        <f t="shared" si="514"/>
        <v>65</v>
      </c>
      <c r="AK1201" s="46">
        <v>1193</v>
      </c>
      <c r="AL1201" s="46">
        <f t="shared" si="511"/>
        <v>5.7205725292270269E-2</v>
      </c>
      <c r="AM1201" s="46">
        <f t="shared" si="512"/>
        <v>-5.559347488384165E-2</v>
      </c>
      <c r="AN1201" s="46">
        <f t="shared" ca="1" si="527"/>
        <v>0.12590168701832768</v>
      </c>
      <c r="AO1201" s="94">
        <f t="shared" ca="1" si="528"/>
        <v>4.8612638131040643E-2</v>
      </c>
      <c r="AP1201" s="46">
        <f t="shared" ca="1" si="515"/>
        <v>4.2478260189791842E-3</v>
      </c>
      <c r="AQ1201" s="47">
        <f t="shared" ca="1" si="516"/>
        <v>-4.3754539797064583E-2</v>
      </c>
      <c r="AR1201" s="90">
        <f t="shared" ca="1" si="517"/>
        <v>-4.1488222902504895E-2</v>
      </c>
      <c r="AT1201" s="67">
        <f t="shared" si="529"/>
        <v>-5.7522123893805309E-2</v>
      </c>
      <c r="AU1201" s="56">
        <f t="shared" ca="1" si="530"/>
        <v>-1.037930692644757E-6</v>
      </c>
      <c r="AV1201" s="57">
        <f t="shared" ca="1" si="531"/>
        <v>-9.9011258030544744E-5</v>
      </c>
    </row>
    <row r="1202" spans="2:48" x14ac:dyDescent="0.2">
      <c r="B1202" s="3">
        <v>39630</v>
      </c>
      <c r="C1202" s="4">
        <v>1284.910034</v>
      </c>
      <c r="D1202" s="4">
        <v>820.10998500000005</v>
      </c>
      <c r="E1202" s="4">
        <v>691.59002699999996</v>
      </c>
      <c r="F1202" s="4">
        <v>67.930000000000007</v>
      </c>
      <c r="G1202" s="4">
        <v>99.669998000000007</v>
      </c>
      <c r="I1202" s="77">
        <v>39630</v>
      </c>
      <c r="J1202" s="78">
        <f t="shared" si="504"/>
        <v>3.8359640624999968E-3</v>
      </c>
      <c r="K1202" s="78">
        <f t="shared" si="505"/>
        <v>1.3675319767949999E-3</v>
      </c>
      <c r="L1202" s="78">
        <f t="shared" si="506"/>
        <v>2.7985588196517345E-3</v>
      </c>
      <c r="M1202" s="78">
        <f t="shared" si="507"/>
        <v>-1.077614710284395E-2</v>
      </c>
      <c r="N1202" s="79">
        <f t="shared" si="508"/>
        <v>-7.270956030458982E-3</v>
      </c>
      <c r="P1202" s="74">
        <v>44109</v>
      </c>
      <c r="Q1202" s="75">
        <v>1.7972708740800477E-2</v>
      </c>
      <c r="R1202" s="75">
        <v>2.2687696022777027E-2</v>
      </c>
      <c r="S1202" s="75">
        <v>3.3150477811111141E-2</v>
      </c>
      <c r="T1202" s="75">
        <v>1.5182376196311942E-2</v>
      </c>
      <c r="U1202" s="76">
        <v>-3.2231127527885626E-3</v>
      </c>
      <c r="W1202" s="42">
        <f t="shared" si="509"/>
        <v>44104</v>
      </c>
      <c r="X1202" s="19">
        <f t="shared" ca="1" si="510"/>
        <v>-1.6067822410148573E-3</v>
      </c>
      <c r="Y1202" s="46">
        <f t="shared" ca="1" si="518"/>
        <v>2.5817491700407271E-6</v>
      </c>
      <c r="Z1202" s="19">
        <f t="shared" ca="1" si="519"/>
        <v>1.9109642516806151E-6</v>
      </c>
      <c r="AA1202" s="46">
        <f t="shared" ca="1" si="520"/>
        <v>11.816883516961171</v>
      </c>
      <c r="AB1202" s="47">
        <f t="shared" ca="1" si="521"/>
        <v>-1.1623334644255439</v>
      </c>
      <c r="AC1202" s="46">
        <f t="shared" ca="1" si="522"/>
        <v>116</v>
      </c>
      <c r="AD1202" s="46">
        <f t="shared" ca="1" si="523"/>
        <v>9.1812400635930047E-2</v>
      </c>
      <c r="AE1202" s="46">
        <f t="shared" ca="1" si="524"/>
        <v>-1.329676741354914</v>
      </c>
      <c r="AF1202" s="46">
        <f t="shared" ca="1" si="525"/>
        <v>-1.1623334644255439</v>
      </c>
      <c r="AG1202" s="46">
        <f t="shared" ca="1" si="513"/>
        <v>1.4589770980520957</v>
      </c>
      <c r="AH1202" s="48">
        <f t="shared" ca="1" si="526"/>
        <v>1.3510190825234873</v>
      </c>
      <c r="AJ1202" s="31">
        <f t="shared" si="514"/>
        <v>64</v>
      </c>
      <c r="AK1202" s="20">
        <v>1194</v>
      </c>
      <c r="AL1202" s="20">
        <f t="shared" si="511"/>
        <v>5.7205725292270269E-2</v>
      </c>
      <c r="AM1202" s="20">
        <f t="shared" si="512"/>
        <v>-5.559347488384165E-2</v>
      </c>
      <c r="AN1202" s="20">
        <f t="shared" ca="1" si="527"/>
        <v>0.18374613176238921</v>
      </c>
      <c r="AO1202" s="20">
        <f t="shared" ca="1" si="528"/>
        <v>-1.9184358651526724E-2</v>
      </c>
      <c r="AP1202" s="20">
        <f t="shared" ca="1" si="515"/>
        <v>8.8416735324544971E-2</v>
      </c>
      <c r="AQ1202" s="31">
        <f t="shared" ca="1" si="516"/>
        <v>-4.2133593219418009E-2</v>
      </c>
      <c r="AR1202" s="89">
        <f t="shared" ca="1" si="517"/>
        <v>-4.412130291045642E-2</v>
      </c>
      <c r="AT1202" s="64">
        <f t="shared" si="529"/>
        <v>-5.6537102473498232E-2</v>
      </c>
      <c r="AU1202" s="65">
        <f t="shared" ca="1" si="530"/>
        <v>-4.4197987762265093E-4</v>
      </c>
      <c r="AV1202" s="66">
        <f t="shared" ca="1" si="531"/>
        <v>-1.1006017642494701E-4</v>
      </c>
    </row>
    <row r="1203" spans="2:48" x14ac:dyDescent="0.2">
      <c r="B1203" s="3">
        <v>39631</v>
      </c>
      <c r="C1203" s="4">
        <v>1261.5200199999999</v>
      </c>
      <c r="D1203" s="4">
        <v>795.5</v>
      </c>
      <c r="E1203" s="4">
        <v>672.34002699999996</v>
      </c>
      <c r="F1203" s="4">
        <v>66.849997999999999</v>
      </c>
      <c r="G1203" s="4">
        <v>99.550003000000004</v>
      </c>
      <c r="I1203" s="74">
        <v>39631</v>
      </c>
      <c r="J1203" s="75">
        <f t="shared" si="504"/>
        <v>-1.8203620005352115E-2</v>
      </c>
      <c r="K1203" s="75">
        <f t="shared" si="505"/>
        <v>-3.000815189440725E-2</v>
      </c>
      <c r="L1203" s="75">
        <f t="shared" si="506"/>
        <v>-2.7834409474502154E-2</v>
      </c>
      <c r="M1203" s="75">
        <f t="shared" si="507"/>
        <v>-1.5898748711909428E-2</v>
      </c>
      <c r="N1203" s="76">
        <f t="shared" si="508"/>
        <v>-1.2039229698790899E-3</v>
      </c>
      <c r="P1203" s="77">
        <v>44110</v>
      </c>
      <c r="Q1203" s="78">
        <v>-1.3973515704569431E-2</v>
      </c>
      <c r="R1203" s="78">
        <v>-4.6814863525344915E-3</v>
      </c>
      <c r="S1203" s="78">
        <v>-2.9519849522917493E-3</v>
      </c>
      <c r="T1203" s="78">
        <v>-1.0638343961789179E-2</v>
      </c>
      <c r="U1203" s="79">
        <v>8.5097006937460507E-4</v>
      </c>
      <c r="W1203" s="44">
        <f t="shared" si="509"/>
        <v>44105</v>
      </c>
      <c r="X1203" s="20">
        <f ca="1">OFFSET(Q1200,0,$X$1)</f>
        <v>-3.3881925019166542E-4</v>
      </c>
      <c r="Y1203" s="20">
        <f t="shared" ca="1" si="518"/>
        <v>1.1479848430044236E-7</v>
      </c>
      <c r="Z1203" s="20">
        <f t="shared" ca="1" si="519"/>
        <v>2.409567428484949E-6</v>
      </c>
      <c r="AA1203" s="20">
        <f t="shared" ca="1" si="520"/>
        <v>12.888420539562166</v>
      </c>
      <c r="AB1203" s="31">
        <f t="shared" ca="1" si="521"/>
        <v>-0.21827225491357366</v>
      </c>
      <c r="AC1203" s="20">
        <f t="shared" ca="1" si="522"/>
        <v>461</v>
      </c>
      <c r="AD1203" s="20">
        <f t="shared" ca="1" si="523"/>
        <v>0.36605723370429255</v>
      </c>
      <c r="AE1203" s="20">
        <f t="shared" ca="1" si="524"/>
        <v>-0.34231417730489017</v>
      </c>
      <c r="AF1203" s="20">
        <f t="shared" ca="1" si="525"/>
        <v>-0.21827225491357366</v>
      </c>
      <c r="AG1203" s="20">
        <f t="shared" ca="1" si="513"/>
        <v>6.9601010257652723E-2</v>
      </c>
      <c r="AH1203" s="45">
        <f t="shared" ca="1" si="526"/>
        <v>4.7642777265056079E-2</v>
      </c>
      <c r="AJ1203" s="47">
        <f t="shared" si="514"/>
        <v>63</v>
      </c>
      <c r="AK1203" s="46">
        <v>1195</v>
      </c>
      <c r="AL1203" s="46">
        <f t="shared" si="511"/>
        <v>5.7205725292270269E-2</v>
      </c>
      <c r="AM1203" s="46">
        <f t="shared" si="512"/>
        <v>-5.559347488384165E-2</v>
      </c>
      <c r="AN1203" s="46">
        <f t="shared" ca="1" si="527"/>
        <v>0.1527240530058557</v>
      </c>
      <c r="AO1203" s="94">
        <f t="shared" ca="1" si="528"/>
        <v>0.16280789743003063</v>
      </c>
      <c r="AP1203" s="46">
        <f t="shared" ca="1" si="515"/>
        <v>7.155660562130981E-3</v>
      </c>
      <c r="AQ1203" s="47">
        <f t="shared" ca="1" si="516"/>
        <v>0.30645424706099045</v>
      </c>
      <c r="AR1203" s="90">
        <f t="shared" ca="1" si="517"/>
        <v>0.29763704264481256</v>
      </c>
      <c r="AT1203" s="67">
        <f t="shared" si="529"/>
        <v>-5.5555555555555552E-2</v>
      </c>
      <c r="AU1203" s="56">
        <f t="shared" ca="1" si="530"/>
        <v>-2.8446376711353701E-6</v>
      </c>
      <c r="AV1203" s="57">
        <f t="shared" ca="1" si="531"/>
        <v>-4.9215449530194419E-3</v>
      </c>
    </row>
    <row r="1204" spans="2:48" x14ac:dyDescent="0.2">
      <c r="B1204" s="3">
        <v>39632</v>
      </c>
      <c r="C1204" s="4">
        <v>1262.900024</v>
      </c>
      <c r="D1204" s="4">
        <v>786.79998799999998</v>
      </c>
      <c r="E1204" s="4">
        <v>665.78002900000001</v>
      </c>
      <c r="F1204" s="4">
        <v>67.279999000000004</v>
      </c>
      <c r="G1204" s="4">
        <v>99.580001999999993</v>
      </c>
      <c r="I1204" s="77">
        <v>39632</v>
      </c>
      <c r="J1204" s="78">
        <f t="shared" si="504"/>
        <v>1.0939216010223121E-3</v>
      </c>
      <c r="K1204" s="78">
        <f t="shared" si="505"/>
        <v>-1.0936532998114413E-2</v>
      </c>
      <c r="L1204" s="78">
        <f t="shared" si="506"/>
        <v>-9.7569648341046204E-3</v>
      </c>
      <c r="M1204" s="78">
        <f t="shared" si="507"/>
        <v>6.4323262956567972E-3</v>
      </c>
      <c r="N1204" s="79">
        <f t="shared" si="508"/>
        <v>3.0134604817630645E-4</v>
      </c>
      <c r="P1204" s="74">
        <v>44111</v>
      </c>
      <c r="Q1204" s="75">
        <v>1.7396754658478352E-2</v>
      </c>
      <c r="R1204" s="75">
        <v>1.7693687908020009E-2</v>
      </c>
      <c r="S1204" s="75">
        <v>2.1397459671651423E-2</v>
      </c>
      <c r="T1204" s="75">
        <v>8.5710303434946272E-3</v>
      </c>
      <c r="U1204" s="76">
        <v>-6.801734225427051E-4</v>
      </c>
      <c r="W1204" s="42">
        <f t="shared" si="509"/>
        <v>44106</v>
      </c>
      <c r="X1204" s="19">
        <f ca="1">OFFSET(Q1201,0,$X$1)</f>
        <v>-1.0167344776326587E-3</v>
      </c>
      <c r="Y1204" s="46">
        <f ca="1">$X1204^2</f>
        <v>1.0337489980069554E-6</v>
      </c>
      <c r="Z1204" s="19">
        <f t="shared" ca="1" si="519"/>
        <v>2.133455136007256E-6</v>
      </c>
      <c r="AA1204" s="46">
        <f t="shared" ca="1" si="520"/>
        <v>12.573225585014747</v>
      </c>
      <c r="AB1204" s="47">
        <f t="shared" ca="1" si="521"/>
        <v>-0.69609063912572933</v>
      </c>
      <c r="AC1204" s="46">
        <f t="shared" ca="1" si="522"/>
        <v>236</v>
      </c>
      <c r="AD1204" s="46">
        <f t="shared" ca="1" si="523"/>
        <v>0.18720190779014309</v>
      </c>
      <c r="AE1204" s="46">
        <f t="shared" ca="1" si="524"/>
        <v>-0.88825459857876621</v>
      </c>
      <c r="AF1204" s="46">
        <f t="shared" ca="1" si="525"/>
        <v>-0.69609063912572933</v>
      </c>
      <c r="AG1204" s="46">
        <f t="shared" ca="1" si="513"/>
        <v>0.55002754313740898</v>
      </c>
      <c r="AH1204" s="48">
        <f t="shared" ca="1" si="526"/>
        <v>0.48454217787846632</v>
      </c>
      <c r="AJ1204" s="31">
        <f t="shared" si="514"/>
        <v>62</v>
      </c>
      <c r="AK1204" s="20">
        <v>1196</v>
      </c>
      <c r="AL1204" s="20">
        <f t="shared" si="511"/>
        <v>5.7205725292270269E-2</v>
      </c>
      <c r="AM1204" s="20">
        <f t="shared" si="512"/>
        <v>-5.559347488384165E-2</v>
      </c>
      <c r="AN1204" s="20">
        <f t="shared" ca="1" si="527"/>
        <v>-0.1651434109144739</v>
      </c>
      <c r="AO1204" s="20">
        <f t="shared" ca="1" si="528"/>
        <v>-6.0689193545039787E-2</v>
      </c>
      <c r="AP1204" s="20">
        <f t="shared" ca="1" si="515"/>
        <v>-0.10137201554230642</v>
      </c>
      <c r="AQ1204" s="31">
        <f t="shared" ca="1" si="516"/>
        <v>-6.7153428374791352E-2</v>
      </c>
      <c r="AR1204" s="89">
        <f t="shared" ca="1" si="517"/>
        <v>-6.5466171303512663E-2</v>
      </c>
      <c r="AT1204" s="64">
        <f t="shared" si="529"/>
        <v>-5.4577464788732391E-2</v>
      </c>
      <c r="AU1204" s="65">
        <f t="shared" ca="1" si="530"/>
        <v>-5.6085361195140496E-4</v>
      </c>
      <c r="AV1204" s="66">
        <f t="shared" ca="1" si="531"/>
        <v>-2.3390916749888523E-4</v>
      </c>
    </row>
    <row r="1205" spans="2:48" x14ac:dyDescent="0.2">
      <c r="B1205" s="3">
        <v>39636</v>
      </c>
      <c r="C1205" s="4">
        <v>1252.3100589999999</v>
      </c>
      <c r="D1205" s="4">
        <v>780.63000499999998</v>
      </c>
      <c r="E1205" s="4">
        <v>658.26000999999997</v>
      </c>
      <c r="F1205" s="4">
        <v>66.699996999999996</v>
      </c>
      <c r="G1205" s="4">
        <v>99.93</v>
      </c>
      <c r="I1205" s="74">
        <v>39636</v>
      </c>
      <c r="J1205" s="75">
        <f t="shared" si="504"/>
        <v>-8.3854341584842038E-3</v>
      </c>
      <c r="K1205" s="75">
        <f t="shared" si="505"/>
        <v>-7.841869717974629E-3</v>
      </c>
      <c r="L1205" s="75">
        <f t="shared" si="506"/>
        <v>-1.12950504257316E-2</v>
      </c>
      <c r="M1205" s="75">
        <f t="shared" si="507"/>
        <v>-8.6207195098205545E-3</v>
      </c>
      <c r="N1205" s="76">
        <f t="shared" si="508"/>
        <v>3.5147418454562151E-3</v>
      </c>
      <c r="P1205" s="77">
        <v>44112</v>
      </c>
      <c r="Q1205" s="78">
        <v>8.0101237256969462E-3</v>
      </c>
      <c r="R1205" s="78">
        <v>1.0359614864543018E-2</v>
      </c>
      <c r="S1205" s="78">
        <v>1.0868761530513374E-2</v>
      </c>
      <c r="T1205" s="78">
        <v>6.9529819692062496E-3</v>
      </c>
      <c r="U1205" s="79">
        <v>1.2761698036739268E-3</v>
      </c>
      <c r="W1205" s="44">
        <f t="shared" si="509"/>
        <v>44109</v>
      </c>
      <c r="X1205" s="20">
        <f t="shared" ca="1" si="510"/>
        <v>-3.2231127527885626E-3</v>
      </c>
      <c r="Y1205" s="20">
        <f t="shared" ca="1" si="518"/>
        <v>1.0388455817188266E-5</v>
      </c>
      <c r="Z1205" s="20">
        <f t="shared" ca="1" si="519"/>
        <v>2.1695387293887266E-6</v>
      </c>
      <c r="AA1205" s="20">
        <f t="shared" ca="1" si="520"/>
        <v>8.2526713116140371</v>
      </c>
      <c r="AB1205" s="31">
        <f t="shared" ca="1" si="521"/>
        <v>-2.188224090100332</v>
      </c>
      <c r="AC1205" s="20">
        <f t="shared" ca="1" si="522"/>
        <v>18</v>
      </c>
      <c r="AD1205" s="20">
        <f t="shared" ca="1" si="523"/>
        <v>1.3910969793322734E-2</v>
      </c>
      <c r="AE1205" s="20">
        <f t="shared" ca="1" si="524"/>
        <v>-2.199788002476188</v>
      </c>
      <c r="AF1205" s="20">
        <f t="shared" ca="1" si="525"/>
        <v>-2.188224090100332</v>
      </c>
      <c r="AG1205" s="20">
        <f t="shared" ca="1" si="513"/>
        <v>4.9897367628748901</v>
      </c>
      <c r="AH1205" s="45">
        <f t="shared" ca="1" si="526"/>
        <v>4.7883246684954273</v>
      </c>
      <c r="AJ1205" s="47">
        <f t="shared" si="514"/>
        <v>61</v>
      </c>
      <c r="AK1205" s="46">
        <v>1197</v>
      </c>
      <c r="AL1205" s="46">
        <f t="shared" si="511"/>
        <v>5.7205725292270269E-2</v>
      </c>
      <c r="AM1205" s="46">
        <f t="shared" si="512"/>
        <v>-5.559347488384165E-2</v>
      </c>
      <c r="AN1205" s="46">
        <f t="shared" ca="1" si="527"/>
        <v>-6.2484373454035999E-2</v>
      </c>
      <c r="AO1205" s="94">
        <f t="shared" ca="1" si="528"/>
        <v>-6.4680771431337422E-2</v>
      </c>
      <c r="AP1205" s="46">
        <f t="shared" ca="1" si="515"/>
        <v>-5.4760422791659533E-2</v>
      </c>
      <c r="AQ1205" s="47">
        <f t="shared" ca="1" si="516"/>
        <v>-6.8684665160787223E-2</v>
      </c>
      <c r="AR1205" s="90">
        <f t="shared" ca="1" si="517"/>
        <v>-7.1131138188313028E-2</v>
      </c>
      <c r="AT1205" s="67">
        <f t="shared" si="529"/>
        <v>-5.3602811950790863E-2</v>
      </c>
      <c r="AU1205" s="56">
        <f t="shared" ca="1" si="530"/>
        <v>-1.6073896147943725E-4</v>
      </c>
      <c r="AV1205" s="57">
        <f t="shared" ca="1" si="531"/>
        <v>-2.7121086820549906E-4</v>
      </c>
    </row>
    <row r="1206" spans="2:48" x14ac:dyDescent="0.2">
      <c r="B1206" s="3">
        <v>39637</v>
      </c>
      <c r="C1206" s="4">
        <v>1273.6999510000001</v>
      </c>
      <c r="D1206" s="4">
        <v>798.07000700000003</v>
      </c>
      <c r="E1206" s="4">
        <v>682.71997099999999</v>
      </c>
      <c r="F1206" s="4">
        <v>67.050003000000004</v>
      </c>
      <c r="G1206" s="4">
        <v>100.32</v>
      </c>
      <c r="I1206" s="77">
        <v>39637</v>
      </c>
      <c r="J1206" s="78">
        <f t="shared" si="504"/>
        <v>1.7080348310130555E-2</v>
      </c>
      <c r="K1206" s="78">
        <f t="shared" si="505"/>
        <v>2.2340932180796778E-2</v>
      </c>
      <c r="L1206" s="78">
        <f t="shared" si="506"/>
        <v>3.7158509750577162E-2</v>
      </c>
      <c r="M1206" s="78">
        <f t="shared" si="507"/>
        <v>5.2474665028846646E-3</v>
      </c>
      <c r="N1206" s="79">
        <f t="shared" si="508"/>
        <v>3.9027319123385003E-3</v>
      </c>
      <c r="P1206" s="74">
        <v>44113</v>
      </c>
      <c r="Q1206" s="75">
        <v>8.7935332795944319E-3</v>
      </c>
      <c r="R1206" s="75">
        <v>2.420210442979737E-3</v>
      </c>
      <c r="S1206" s="75">
        <v>5.526388338833301E-3</v>
      </c>
      <c r="T1206" s="75">
        <v>7.8257175947742084E-3</v>
      </c>
      <c r="U1206" s="76">
        <v>2.5489845772956523E-4</v>
      </c>
      <c r="W1206" s="42">
        <f t="shared" si="509"/>
        <v>44110</v>
      </c>
      <c r="X1206" s="19">
        <f ca="1">OFFSET(Q1203,0,$X$1)</f>
        <v>8.5097006937460507E-4</v>
      </c>
      <c r="Y1206" s="46">
        <f t="shared" ca="1" si="518"/>
        <v>7.2415005897142014E-7</v>
      </c>
      <c r="Z1206" s="19">
        <f t="shared" ca="1" si="519"/>
        <v>4.6400006396648835E-6</v>
      </c>
      <c r="AA1206" s="46">
        <f t="shared" ca="1" si="520"/>
        <v>12.124729252328308</v>
      </c>
      <c r="AB1206" s="47">
        <f t="shared" ca="1" si="521"/>
        <v>0.39505290979690516</v>
      </c>
      <c r="AC1206" s="46">
        <f t="shared" ca="1" si="522"/>
        <v>829</v>
      </c>
      <c r="AD1206" s="46">
        <f t="shared" ca="1" si="523"/>
        <v>0.65858505564387915</v>
      </c>
      <c r="AE1206" s="46">
        <f t="shared" ca="1" si="524"/>
        <v>0.40860455317527933</v>
      </c>
      <c r="AF1206" s="46">
        <f t="shared" ca="1" si="525"/>
        <v>0.39505290979690516</v>
      </c>
      <c r="AG1206" s="46">
        <f t="shared" ca="1" si="513"/>
        <v>0.12215383650172501</v>
      </c>
      <c r="AH1206" s="48">
        <f t="shared" ca="1" si="526"/>
        <v>0.15606680153900165</v>
      </c>
      <c r="AJ1206" s="31">
        <f t="shared" si="514"/>
        <v>60</v>
      </c>
      <c r="AK1206" s="20">
        <v>1198</v>
      </c>
      <c r="AL1206" s="20">
        <f t="shared" si="511"/>
        <v>5.7205725292270269E-2</v>
      </c>
      <c r="AM1206" s="20">
        <f t="shared" si="512"/>
        <v>-5.559347488384165E-2</v>
      </c>
      <c r="AN1206" s="20">
        <f t="shared" ca="1" si="527"/>
        <v>5.7058602169722757E-2</v>
      </c>
      <c r="AO1206" s="20">
        <f t="shared" ca="1" si="528"/>
        <v>0.18147838267279992</v>
      </c>
      <c r="AP1206" s="20">
        <f t="shared" ca="1" si="515"/>
        <v>9.2387707034622138E-2</v>
      </c>
      <c r="AQ1206" s="31">
        <f t="shared" ca="1" si="516"/>
        <v>5.5446258208873757E-2</v>
      </c>
      <c r="AR1206" s="89">
        <f t="shared" ca="1" si="517"/>
        <v>4.7771786652504755E-2</v>
      </c>
      <c r="AT1206" s="64">
        <f t="shared" si="529"/>
        <v>-5.2631578947368418E-2</v>
      </c>
      <c r="AU1206" s="65">
        <f t="shared" ca="1" si="530"/>
        <v>-4.4923623216395624E-4</v>
      </c>
      <c r="AV1206" s="66">
        <f t="shared" ca="1" si="531"/>
        <v>-1.2011282105118059E-4</v>
      </c>
    </row>
    <row r="1207" spans="2:48" x14ac:dyDescent="0.2">
      <c r="B1207" s="3">
        <v>39638</v>
      </c>
      <c r="C1207" s="4">
        <v>1244.6899410000001</v>
      </c>
      <c r="D1207" s="4">
        <v>786.60998500000005</v>
      </c>
      <c r="E1207" s="4">
        <v>663.75</v>
      </c>
      <c r="F1207" s="4">
        <v>66.180000000000007</v>
      </c>
      <c r="G1207" s="4">
        <v>100.709999</v>
      </c>
      <c r="I1207" s="74">
        <v>39638</v>
      </c>
      <c r="J1207" s="75">
        <f t="shared" si="504"/>
        <v>-2.2776172659207367E-2</v>
      </c>
      <c r="K1207" s="75">
        <f t="shared" si="505"/>
        <v>-1.4359670078417043E-2</v>
      </c>
      <c r="L1207" s="75">
        <f t="shared" si="506"/>
        <v>-2.7785873865992398E-2</v>
      </c>
      <c r="M1207" s="75">
        <f t="shared" si="507"/>
        <v>-1.2975435661054286E-2</v>
      </c>
      <c r="N1207" s="76">
        <f t="shared" si="508"/>
        <v>3.887549840510398E-3</v>
      </c>
      <c r="P1207" s="77">
        <v>44116</v>
      </c>
      <c r="Q1207" s="78">
        <v>1.6415812925706742E-2</v>
      </c>
      <c r="R1207" s="78">
        <v>6.3665677009650248E-3</v>
      </c>
      <c r="S1207" s="78">
        <v>7.0226861200503076E-3</v>
      </c>
      <c r="T1207" s="78">
        <v>5.7855968331301192E-3</v>
      </c>
      <c r="U1207" s="79">
        <v>1.95375465550667E-3</v>
      </c>
      <c r="W1207" s="44">
        <f t="shared" si="509"/>
        <v>44111</v>
      </c>
      <c r="X1207" s="20">
        <f t="shared" ca="1" si="510"/>
        <v>-6.801734225427051E-4</v>
      </c>
      <c r="Y1207" s="20">
        <f t="shared" ca="1" si="518"/>
        <v>4.6263588473345723E-7</v>
      </c>
      <c r="Z1207" s="20">
        <f t="shared" ca="1" si="519"/>
        <v>3.9403995265282646E-6</v>
      </c>
      <c r="AA1207" s="20">
        <f t="shared" ca="1" si="520"/>
        <v>12.326820067332555</v>
      </c>
      <c r="AB1207" s="31">
        <f t="shared" ca="1" si="521"/>
        <v>-0.34264904755541181</v>
      </c>
      <c r="AC1207" s="20">
        <f t="shared" ca="1" si="522"/>
        <v>388</v>
      </c>
      <c r="AD1207" s="20">
        <f t="shared" ca="1" si="523"/>
        <v>0.30802861685214628</v>
      </c>
      <c r="AE1207" s="20">
        <f t="shared" ca="1" si="524"/>
        <v>-0.5014460556523026</v>
      </c>
      <c r="AF1207" s="20">
        <f t="shared" ca="1" si="525"/>
        <v>-0.34264904755541181</v>
      </c>
      <c r="AG1207" s="20">
        <f t="shared" ca="1" si="513"/>
        <v>0.15069677609397525</v>
      </c>
      <c r="AH1207" s="45">
        <f t="shared" ca="1" si="526"/>
        <v>0.11740836979063085</v>
      </c>
      <c r="AJ1207" s="47">
        <f t="shared" si="514"/>
        <v>59</v>
      </c>
      <c r="AK1207" s="46">
        <v>1199</v>
      </c>
      <c r="AL1207" s="46">
        <f t="shared" si="511"/>
        <v>5.7205725292270269E-2</v>
      </c>
      <c r="AM1207" s="46">
        <f t="shared" si="512"/>
        <v>-5.559347488384165E-2</v>
      </c>
      <c r="AN1207" s="46">
        <f t="shared" ca="1" si="527"/>
        <v>1.3283214862977677E-2</v>
      </c>
      <c r="AO1207" s="94">
        <f t="shared" ca="1" si="528"/>
        <v>4.8107593029036742E-2</v>
      </c>
      <c r="AP1207" s="46">
        <f t="shared" ca="1" si="515"/>
        <v>5.4639913920577687E-3</v>
      </c>
      <c r="AQ1207" s="47">
        <f t="shared" ca="1" si="516"/>
        <v>-6.3045325317989662E-2</v>
      </c>
      <c r="AR1207" s="90">
        <f t="shared" ca="1" si="517"/>
        <v>-5.8274841601049204E-2</v>
      </c>
      <c r="AT1207" s="67">
        <f t="shared" si="529"/>
        <v>-5.166374781085814E-2</v>
      </c>
      <c r="AU1207" s="56">
        <f t="shared" ca="1" si="530"/>
        <v>-1.5424316234819633E-6</v>
      </c>
      <c r="AV1207" s="57">
        <f t="shared" ca="1" si="531"/>
        <v>-1.7544787447812182E-4</v>
      </c>
    </row>
    <row r="1208" spans="2:48" x14ac:dyDescent="0.2">
      <c r="B1208" s="3">
        <v>39639</v>
      </c>
      <c r="C1208" s="4">
        <v>1253.3900149999999</v>
      </c>
      <c r="D1208" s="4">
        <v>790.75</v>
      </c>
      <c r="E1208" s="4">
        <v>670.44000200000005</v>
      </c>
      <c r="F1208" s="4">
        <v>66.75</v>
      </c>
      <c r="G1208" s="4">
        <v>100.800003</v>
      </c>
      <c r="I1208" s="77">
        <v>39639</v>
      </c>
      <c r="J1208" s="78">
        <f t="shared" si="504"/>
        <v>6.9897519963968745E-3</v>
      </c>
      <c r="K1208" s="78">
        <f t="shared" si="505"/>
        <v>5.2631101549009043E-3</v>
      </c>
      <c r="L1208" s="78">
        <f t="shared" si="506"/>
        <v>1.0079099058380489E-2</v>
      </c>
      <c r="M1208" s="78">
        <f t="shared" si="507"/>
        <v>8.612873980054293E-3</v>
      </c>
      <c r="N1208" s="79">
        <f t="shared" si="508"/>
        <v>8.9369477602722967E-4</v>
      </c>
      <c r="P1208" s="74">
        <v>44117</v>
      </c>
      <c r="Q1208" s="75">
        <v>-6.3069189758703844E-3</v>
      </c>
      <c r="R1208" s="75">
        <v>-7.9638840010799704E-3</v>
      </c>
      <c r="S1208" s="75">
        <v>-7.3982430111191703E-3</v>
      </c>
      <c r="T1208" s="75">
        <v>-1.1201907696091666E-2</v>
      </c>
      <c r="U1208" s="76">
        <v>2.5439593694945328E-4</v>
      </c>
      <c r="W1208" s="42">
        <f t="shared" si="509"/>
        <v>44112</v>
      </c>
      <c r="X1208" s="19">
        <f t="shared" ca="1" si="510"/>
        <v>1.2761698036739268E-3</v>
      </c>
      <c r="Y1208" s="46">
        <f t="shared" ca="1" si="518"/>
        <v>1.6286093678091489E-6</v>
      </c>
      <c r="Z1208" s="19">
        <f t="shared" ca="1" si="519"/>
        <v>3.3552435887267193E-6</v>
      </c>
      <c r="AA1208" s="46">
        <f t="shared" ca="1" si="520"/>
        <v>12.119593895855484</v>
      </c>
      <c r="AB1208" s="47">
        <f t="shared" ca="1" si="521"/>
        <v>0.69670100447264438</v>
      </c>
      <c r="AC1208" s="46">
        <f t="shared" ca="1" si="522"/>
        <v>977</v>
      </c>
      <c r="AD1208" s="46">
        <f t="shared" ca="1" si="523"/>
        <v>0.77623211446740858</v>
      </c>
      <c r="AE1208" s="46">
        <f t="shared" ca="1" si="524"/>
        <v>0.75952967228984469</v>
      </c>
      <c r="AF1208" s="46">
        <f t="shared" ca="1" si="525"/>
        <v>0.69670100447264438</v>
      </c>
      <c r="AG1208" s="46">
        <f t="shared" ca="1" si="513"/>
        <v>0.42400052313353259</v>
      </c>
      <c r="AH1208" s="48">
        <f t="shared" ca="1" si="526"/>
        <v>0.48539228963319159</v>
      </c>
      <c r="AJ1208" s="31">
        <f t="shared" si="514"/>
        <v>58</v>
      </c>
      <c r="AK1208" s="20">
        <v>1200</v>
      </c>
      <c r="AL1208" s="20">
        <f t="shared" si="511"/>
        <v>5.7205725292270269E-2</v>
      </c>
      <c r="AM1208" s="20">
        <f t="shared" si="512"/>
        <v>-5.559347488384165E-2</v>
      </c>
      <c r="AN1208" s="20">
        <f t="shared" ca="1" si="527"/>
        <v>-2.520817313280593E-2</v>
      </c>
      <c r="AO1208" s="20">
        <f t="shared" ca="1" si="528"/>
        <v>7.3193666703790072E-2</v>
      </c>
      <c r="AP1208" s="20">
        <f t="shared" ca="1" si="515"/>
        <v>6.1936430051820243E-2</v>
      </c>
      <c r="AQ1208" s="31">
        <f t="shared" ca="1" si="516"/>
        <v>6.0796731411053004E-2</v>
      </c>
      <c r="AR1208" s="89">
        <f t="shared" ca="1" si="517"/>
        <v>6.2455239381668012E-2</v>
      </c>
      <c r="AT1208" s="64">
        <f t="shared" si="529"/>
        <v>-5.0699300699300696E-2</v>
      </c>
      <c r="AU1208" s="65">
        <f t="shared" ca="1" si="530"/>
        <v>-1.9448867073314094E-4</v>
      </c>
      <c r="AV1208" s="66">
        <f t="shared" ca="1" si="531"/>
        <v>-1.9776057842731153E-4</v>
      </c>
    </row>
    <row r="1209" spans="2:48" x14ac:dyDescent="0.2">
      <c r="B1209" s="3">
        <v>39640</v>
      </c>
      <c r="C1209" s="4">
        <v>1239.48999</v>
      </c>
      <c r="D1209" s="4">
        <v>787.78002900000001</v>
      </c>
      <c r="E1209" s="4">
        <v>674.95001200000002</v>
      </c>
      <c r="F1209" s="4">
        <v>65.699996999999996</v>
      </c>
      <c r="G1209" s="4">
        <v>100.230003</v>
      </c>
      <c r="I1209" s="74">
        <v>39640</v>
      </c>
      <c r="J1209" s="75">
        <f t="shared" si="504"/>
        <v>-1.108994393895815E-2</v>
      </c>
      <c r="K1209" s="75">
        <f t="shared" si="505"/>
        <v>-3.7558912424912891E-3</v>
      </c>
      <c r="L1209" s="75">
        <f t="shared" si="506"/>
        <v>6.7269404966083237E-3</v>
      </c>
      <c r="M1209" s="75">
        <f t="shared" si="507"/>
        <v>-1.5730382022471966E-2</v>
      </c>
      <c r="N1209" s="76">
        <f t="shared" si="508"/>
        <v>-5.6547617364654974E-3</v>
      </c>
      <c r="P1209" s="77">
        <v>44118</v>
      </c>
      <c r="Q1209" s="78">
        <v>-6.6231418195617821E-3</v>
      </c>
      <c r="R1209" s="78">
        <v>-4.4102401010265692E-3</v>
      </c>
      <c r="S1209" s="78">
        <v>-9.286099656575942E-3</v>
      </c>
      <c r="T1209" s="78">
        <v>-1.6840324556031371E-3</v>
      </c>
      <c r="U1209" s="79">
        <v>5.9332088676084698E-4</v>
      </c>
      <c r="W1209" s="44">
        <f t="shared" si="509"/>
        <v>44113</v>
      </c>
      <c r="X1209" s="20">
        <f t="shared" ca="1" si="510"/>
        <v>2.5489845772956523E-4</v>
      </c>
      <c r="Y1209" s="20">
        <f t="shared" ca="1" si="518"/>
        <v>6.4973223752910948E-8</v>
      </c>
      <c r="Z1209" s="20">
        <f t="shared" ca="1" si="519"/>
        <v>3.2275493576319893E-6</v>
      </c>
      <c r="AA1209" s="20">
        <f t="shared" ca="1" si="520"/>
        <v>12.623656598842885</v>
      </c>
      <c r="AB1209" s="31">
        <f t="shared" ca="1" si="521"/>
        <v>0.1418831302956283</v>
      </c>
      <c r="AC1209" s="20">
        <f t="shared" ca="1" si="522"/>
        <v>668</v>
      </c>
      <c r="AD1209" s="20">
        <f t="shared" ca="1" si="523"/>
        <v>0.53060413354531</v>
      </c>
      <c r="AE1209" s="20">
        <f t="shared" ca="1" si="524"/>
        <v>7.6788583574980473E-2</v>
      </c>
      <c r="AF1209" s="20">
        <f t="shared" ca="1" si="525"/>
        <v>0.1418831302956283</v>
      </c>
      <c r="AG1209" s="20">
        <f t="shared" ca="1" si="513"/>
        <v>9.2804999225826346E-3</v>
      </c>
      <c r="AH1209" s="45">
        <f t="shared" ca="1" si="526"/>
        <v>2.0130822662486236E-2</v>
      </c>
      <c r="AJ1209" s="47">
        <f t="shared" si="514"/>
        <v>57</v>
      </c>
      <c r="AK1209" s="46">
        <v>1201</v>
      </c>
      <c r="AL1209" s="46">
        <f t="shared" si="511"/>
        <v>5.7205725292270269E-2</v>
      </c>
      <c r="AM1209" s="46">
        <f t="shared" si="512"/>
        <v>-5.559347488384165E-2</v>
      </c>
      <c r="AN1209" s="46">
        <f t="shared" ca="1" si="527"/>
        <v>7.2852506835705877E-2</v>
      </c>
      <c r="AO1209" s="94">
        <f t="shared" ca="1" si="528"/>
        <v>0.21155597505137874</v>
      </c>
      <c r="AP1209" s="46">
        <f t="shared" ca="1" si="515"/>
        <v>8.7662140667209551E-2</v>
      </c>
      <c r="AQ1209" s="47">
        <f t="shared" ca="1" si="516"/>
        <v>5.7599545756520036E-2</v>
      </c>
      <c r="AR1209" s="90">
        <f t="shared" ca="1" si="517"/>
        <v>6.3617798108556042E-2</v>
      </c>
      <c r="AT1209" s="67">
        <f t="shared" si="529"/>
        <v>-4.9738219895287955E-2</v>
      </c>
      <c r="AU1209" s="56">
        <f t="shared" ca="1" si="530"/>
        <v>-3.822208565989399E-4</v>
      </c>
      <c r="AV1209" s="57">
        <f t="shared" ca="1" si="531"/>
        <v>-2.0130172902470926E-4</v>
      </c>
    </row>
    <row r="1210" spans="2:48" x14ac:dyDescent="0.2">
      <c r="B1210" s="3">
        <v>39643</v>
      </c>
      <c r="C1210" s="4">
        <v>1228.3000489999999</v>
      </c>
      <c r="D1210" s="4">
        <v>779.96002199999998</v>
      </c>
      <c r="E1210" s="4">
        <v>664.5</v>
      </c>
      <c r="F1210" s="4">
        <v>65.559997999999993</v>
      </c>
      <c r="G1210" s="4">
        <v>100.379997</v>
      </c>
      <c r="I1210" s="77">
        <v>39643</v>
      </c>
      <c r="J1210" s="78">
        <f t="shared" si="504"/>
        <v>-9.0278591116335592E-3</v>
      </c>
      <c r="K1210" s="78">
        <f t="shared" si="505"/>
        <v>-9.9266377822838057E-3</v>
      </c>
      <c r="L1210" s="78">
        <f t="shared" si="506"/>
        <v>-1.5482645846667554E-2</v>
      </c>
      <c r="M1210" s="78">
        <f t="shared" si="507"/>
        <v>-2.130882897909464E-3</v>
      </c>
      <c r="N1210" s="79">
        <f t="shared" si="508"/>
        <v>1.4964980096828554E-3</v>
      </c>
      <c r="P1210" s="74">
        <v>44119</v>
      </c>
      <c r="Q1210" s="75">
        <v>-1.5277553105237907E-3</v>
      </c>
      <c r="R1210" s="75">
        <v>9.3433974686241515E-3</v>
      </c>
      <c r="S1210" s="75">
        <v>1.0624968855795456E-2</v>
      </c>
      <c r="T1210" s="75">
        <v>-1.1807959083084628E-2</v>
      </c>
      <c r="U1210" s="76">
        <v>-8.4714949138974254E-4</v>
      </c>
      <c r="W1210" s="42">
        <f t="shared" si="509"/>
        <v>44116</v>
      </c>
      <c r="X1210" s="19">
        <f t="shared" ca="1" si="510"/>
        <v>1.95375465550667E-3</v>
      </c>
      <c r="Y1210" s="46">
        <f t="shared" ca="1" si="518"/>
        <v>3.817157253913987E-6</v>
      </c>
      <c r="Z1210" s="19">
        <f t="shared" ca="1" si="519"/>
        <v>2.7247326001050359E-6</v>
      </c>
      <c r="AA1210" s="46">
        <f t="shared" ca="1" si="520"/>
        <v>11.412211139317344</v>
      </c>
      <c r="AB1210" s="47">
        <f t="shared" ca="1" si="521"/>
        <v>1.1836085179435181</v>
      </c>
      <c r="AC1210" s="46">
        <f t="shared" ca="1" si="522"/>
        <v>1133</v>
      </c>
      <c r="AD1210" s="46">
        <f t="shared" ca="1" si="523"/>
        <v>0.90023847376788557</v>
      </c>
      <c r="AE1210" s="46">
        <f t="shared" ca="1" si="524"/>
        <v>1.2829115882970978</v>
      </c>
      <c r="AF1210" s="46">
        <f t="shared" ca="1" si="525"/>
        <v>1.1836085179435181</v>
      </c>
      <c r="AG1210" s="46">
        <f t="shared" ca="1" si="513"/>
        <v>1.2951822456821469</v>
      </c>
      <c r="AH1210" s="48">
        <f t="shared" ca="1" si="526"/>
        <v>1.4009291237484511</v>
      </c>
      <c r="AJ1210" s="31">
        <f t="shared" si="514"/>
        <v>56</v>
      </c>
      <c r="AK1210" s="20">
        <v>1202</v>
      </c>
      <c r="AL1210" s="20">
        <f t="shared" si="511"/>
        <v>5.7205725292270269E-2</v>
      </c>
      <c r="AM1210" s="20">
        <f t="shared" si="512"/>
        <v>-5.559347488384165E-2</v>
      </c>
      <c r="AN1210" s="20">
        <f t="shared" ca="1" si="527"/>
        <v>-0.10281944381352948</v>
      </c>
      <c r="AO1210" s="20">
        <f t="shared" ca="1" si="528"/>
        <v>-6.1820960552228049E-2</v>
      </c>
      <c r="AP1210" s="20">
        <f t="shared" ca="1" si="515"/>
        <v>1.1600507159209706E-2</v>
      </c>
      <c r="AQ1210" s="31">
        <f t="shared" ca="1" si="516"/>
        <v>-8.2301546447201016E-2</v>
      </c>
      <c r="AR1210" s="89">
        <f t="shared" ca="1" si="517"/>
        <v>-7.721045556420307E-2</v>
      </c>
      <c r="AT1210" s="64">
        <f t="shared" si="529"/>
        <v>-4.878048780487805E-2</v>
      </c>
      <c r="AU1210" s="65">
        <f t="shared" ca="1" si="530"/>
        <v>-6.5644764073597875E-6</v>
      </c>
      <c r="AV1210" s="66">
        <f t="shared" ca="1" si="531"/>
        <v>-2.9080265602106229E-4</v>
      </c>
    </row>
    <row r="1211" spans="2:48" x14ac:dyDescent="0.2">
      <c r="B1211" s="3">
        <v>39644</v>
      </c>
      <c r="C1211" s="4">
        <v>1214.910034</v>
      </c>
      <c r="D1211" s="4">
        <v>772.79998799999998</v>
      </c>
      <c r="E1211" s="4">
        <v>662.34997599999997</v>
      </c>
      <c r="F1211" s="4">
        <v>64.510002</v>
      </c>
      <c r="G1211" s="4">
        <v>100.769997</v>
      </c>
      <c r="I1211" s="74">
        <v>39644</v>
      </c>
      <c r="J1211" s="75">
        <f t="shared" si="504"/>
        <v>-1.0901257401154715E-2</v>
      </c>
      <c r="K1211" s="75">
        <f t="shared" si="505"/>
        <v>-9.1800012796040414E-3</v>
      </c>
      <c r="L1211" s="75">
        <f t="shared" si="506"/>
        <v>-3.2355515425132133E-3</v>
      </c>
      <c r="M1211" s="75">
        <f t="shared" si="507"/>
        <v>-1.6015802807071367E-2</v>
      </c>
      <c r="N1211" s="76">
        <f t="shared" si="508"/>
        <v>3.8852362189251764E-3</v>
      </c>
      <c r="P1211" s="77">
        <v>44120</v>
      </c>
      <c r="Q1211" s="78">
        <v>1.3491964267830825E-4</v>
      </c>
      <c r="R1211" s="78">
        <v>-2.73613212757572E-3</v>
      </c>
      <c r="S1211" s="78">
        <v>-3.0935431419825471E-3</v>
      </c>
      <c r="T1211" s="78">
        <v>4.6554312645737195E-3</v>
      </c>
      <c r="U1211" s="79">
        <v>-5.0867317953380803E-4</v>
      </c>
      <c r="W1211" s="44">
        <f t="shared" si="509"/>
        <v>44117</v>
      </c>
      <c r="X1211" s="20">
        <f t="shared" ca="1" si="510"/>
        <v>2.5439593694945328E-4</v>
      </c>
      <c r="Y1211" s="20">
        <f t="shared" ca="1" si="518"/>
        <v>6.4717292736390205E-8</v>
      </c>
      <c r="Z1211" s="20">
        <f t="shared" ca="1" si="519"/>
        <v>3.3334838261401661E-6</v>
      </c>
      <c r="AA1211" s="20">
        <f t="shared" ca="1" si="520"/>
        <v>12.592078295508765</v>
      </c>
      <c r="AB1211" s="31">
        <f t="shared" ca="1" si="521"/>
        <v>0.13933524789749607</v>
      </c>
      <c r="AC1211" s="20">
        <f t="shared" ca="1" si="522"/>
        <v>666</v>
      </c>
      <c r="AD1211" s="20">
        <f t="shared" ca="1" si="523"/>
        <v>0.52901430842607311</v>
      </c>
      <c r="AE1211" s="20">
        <f t="shared" ca="1" si="524"/>
        <v>7.2792319182048898E-2</v>
      </c>
      <c r="AF1211" s="20">
        <f t="shared" ca="1" si="525"/>
        <v>0.13933524789749607</v>
      </c>
      <c r="AG1211" s="20">
        <f t="shared" ca="1" si="513"/>
        <v>8.7960893351767492E-3</v>
      </c>
      <c r="AH1211" s="45">
        <f t="shared" ca="1" si="526"/>
        <v>1.9414311306656683E-2</v>
      </c>
      <c r="AJ1211" s="47">
        <f t="shared" si="514"/>
        <v>55</v>
      </c>
      <c r="AK1211" s="46">
        <v>1203</v>
      </c>
      <c r="AL1211" s="46">
        <f t="shared" si="511"/>
        <v>5.7205725292270269E-2</v>
      </c>
      <c r="AM1211" s="46">
        <f t="shared" si="512"/>
        <v>-5.559347488384165E-2</v>
      </c>
      <c r="AN1211" s="46">
        <f t="shared" ca="1" si="527"/>
        <v>5.4308558053242362E-2</v>
      </c>
      <c r="AO1211" s="94">
        <f t="shared" ca="1" si="528"/>
        <v>-0.11537408036835785</v>
      </c>
      <c r="AP1211" s="46">
        <f t="shared" ca="1" si="515"/>
        <v>-2.9530682135791572E-2</v>
      </c>
      <c r="AQ1211" s="47">
        <f t="shared" ca="1" si="516"/>
        <v>-8.2241185644896395E-2</v>
      </c>
      <c r="AR1211" s="90">
        <f t="shared" ca="1" si="517"/>
        <v>-8.7393050090574548E-2</v>
      </c>
      <c r="AT1211" s="67">
        <f t="shared" si="529"/>
        <v>-4.7826086956521741E-2</v>
      </c>
      <c r="AU1211" s="56">
        <f t="shared" ca="1" si="530"/>
        <v>-4.1707274180246756E-5</v>
      </c>
      <c r="AV1211" s="57">
        <f t="shared" ca="1" si="531"/>
        <v>-3.6527390106726258E-4</v>
      </c>
    </row>
    <row r="1212" spans="2:48" x14ac:dyDescent="0.2">
      <c r="B1212" s="3">
        <v>39645</v>
      </c>
      <c r="C1212" s="4">
        <v>1245.3599850000001</v>
      </c>
      <c r="D1212" s="4">
        <v>791.52002000000005</v>
      </c>
      <c r="E1212" s="4">
        <v>686.75</v>
      </c>
      <c r="F1212" s="4">
        <v>65.699996999999996</v>
      </c>
      <c r="G1212" s="4">
        <v>100</v>
      </c>
      <c r="I1212" s="77">
        <v>39645</v>
      </c>
      <c r="J1212" s="78">
        <f t="shared" si="504"/>
        <v>2.5063543923286139E-2</v>
      </c>
      <c r="K1212" s="78">
        <f t="shared" si="505"/>
        <v>2.4223644268483169E-2</v>
      </c>
      <c r="L1212" s="78">
        <f t="shared" si="506"/>
        <v>3.6838567047823116E-2</v>
      </c>
      <c r="M1212" s="78">
        <f t="shared" si="507"/>
        <v>1.8446674362217447E-2</v>
      </c>
      <c r="N1212" s="79">
        <f t="shared" si="508"/>
        <v>-7.6411335012742292E-3</v>
      </c>
      <c r="P1212" s="74">
        <v>44123</v>
      </c>
      <c r="Q1212" s="75">
        <v>-1.6329861857144339E-2</v>
      </c>
      <c r="R1212" s="75">
        <v>-1.1780621927434107E-2</v>
      </c>
      <c r="S1212" s="75">
        <v>-1.2351530025682091E-2</v>
      </c>
      <c r="T1212" s="75">
        <v>-3.7071054589776159E-3</v>
      </c>
      <c r="U1212" s="76">
        <v>-1.1875392415602879E-3</v>
      </c>
      <c r="W1212" s="42">
        <f t="shared" si="509"/>
        <v>44118</v>
      </c>
      <c r="X1212" s="19">
        <f t="shared" ca="1" si="510"/>
        <v>5.9332088676084698E-4</v>
      </c>
      <c r="Y1212" s="46">
        <f t="shared" ca="1" si="518"/>
        <v>3.5202967466667781E-7</v>
      </c>
      <c r="Z1212" s="19">
        <f t="shared" ca="1" si="519"/>
        <v>2.8029260684798492E-6</v>
      </c>
      <c r="AA1212" s="46">
        <f t="shared" ca="1" si="520"/>
        <v>12.659253026595076</v>
      </c>
      <c r="AB1212" s="47">
        <f t="shared" ca="1" si="521"/>
        <v>0.35439192342502907</v>
      </c>
      <c r="AC1212" s="46">
        <f t="shared" ca="1" si="522"/>
        <v>807</v>
      </c>
      <c r="AD1212" s="46">
        <f t="shared" ca="1" si="523"/>
        <v>0.6410969793322735</v>
      </c>
      <c r="AE1212" s="46">
        <f t="shared" ca="1" si="524"/>
        <v>0.36139251672032008</v>
      </c>
      <c r="AF1212" s="46">
        <f t="shared" ca="1" si="525"/>
        <v>0.35439192342502907</v>
      </c>
      <c r="AG1212" s="46">
        <f t="shared" ca="1" si="513"/>
        <v>9.5384705588364913E-2</v>
      </c>
      <c r="AH1212" s="48">
        <f t="shared" ca="1" si="526"/>
        <v>0.12559363538889168</v>
      </c>
      <c r="AJ1212" s="31">
        <f t="shared" si="514"/>
        <v>54</v>
      </c>
      <c r="AK1212" s="20">
        <v>1204</v>
      </c>
      <c r="AL1212" s="20">
        <f t="shared" si="511"/>
        <v>5.7205725292270269E-2</v>
      </c>
      <c r="AM1212" s="20">
        <f t="shared" si="512"/>
        <v>-5.559347488384165E-2</v>
      </c>
      <c r="AN1212" s="20">
        <f t="shared" ca="1" si="527"/>
        <v>0.13816442648242686</v>
      </c>
      <c r="AO1212" s="20">
        <f t="shared" ca="1" si="528"/>
        <v>-4.3184995203161193E-2</v>
      </c>
      <c r="AP1212" s="20">
        <f t="shared" ca="1" si="515"/>
        <v>8.9425480868325538E-2</v>
      </c>
      <c r="AQ1212" s="31">
        <f t="shared" ca="1" si="516"/>
        <v>-5.5535278052809597E-2</v>
      </c>
      <c r="AR1212" s="89">
        <f t="shared" ca="1" si="517"/>
        <v>-5.5860335027262051E-2</v>
      </c>
      <c r="AT1212" s="64">
        <f t="shared" si="529"/>
        <v>-4.6875E-2</v>
      </c>
      <c r="AU1212" s="65">
        <f t="shared" ca="1" si="530"/>
        <v>-3.7485546696240267E-4</v>
      </c>
      <c r="AV1212" s="66">
        <f t="shared" ca="1" si="531"/>
        <v>-1.4626767325115437E-4</v>
      </c>
    </row>
    <row r="1213" spans="2:48" x14ac:dyDescent="0.2">
      <c r="B1213" s="3">
        <v>39646</v>
      </c>
      <c r="C1213" s="4">
        <v>1260.3199460000001</v>
      </c>
      <c r="D1213" s="4">
        <v>802.30999799999995</v>
      </c>
      <c r="E1213" s="4">
        <v>696.63000499999998</v>
      </c>
      <c r="F1213" s="4">
        <v>66.699996999999996</v>
      </c>
      <c r="G1213" s="4">
        <v>99.559997999999993</v>
      </c>
      <c r="I1213" s="74">
        <v>39646</v>
      </c>
      <c r="J1213" s="75">
        <f t="shared" si="504"/>
        <v>1.2012559565256965E-2</v>
      </c>
      <c r="K1213" s="75">
        <f t="shared" si="505"/>
        <v>1.3631971052355574E-2</v>
      </c>
      <c r="L1213" s="75">
        <f t="shared" si="506"/>
        <v>1.4386610848198009E-2</v>
      </c>
      <c r="M1213" s="75">
        <f t="shared" si="507"/>
        <v>1.5220700847216174E-2</v>
      </c>
      <c r="N1213" s="76">
        <f t="shared" si="508"/>
        <v>-4.4000200000000687E-3</v>
      </c>
      <c r="P1213" s="77">
        <v>44124</v>
      </c>
      <c r="Q1213" s="78">
        <v>4.727333981748026E-3</v>
      </c>
      <c r="R1213" s="78">
        <v>5.2943042580775781E-3</v>
      </c>
      <c r="S1213" s="78">
        <v>2.5284334000718078E-3</v>
      </c>
      <c r="T1213" s="78">
        <v>4.9612403100774138E-3</v>
      </c>
      <c r="U1213" s="79">
        <v>-8.4923991507430464E-4</v>
      </c>
      <c r="W1213" s="44">
        <f t="shared" si="509"/>
        <v>44119</v>
      </c>
      <c r="X1213" s="20">
        <f t="shared" ca="1" si="510"/>
        <v>-8.4714949138974254E-4</v>
      </c>
      <c r="Y1213" s="20">
        <f t="shared" ca="1" si="518"/>
        <v>7.1766226076189949E-7</v>
      </c>
      <c r="Z1213" s="20">
        <f t="shared" ca="1" si="519"/>
        <v>2.4860272282453343E-6</v>
      </c>
      <c r="AA1213" s="20">
        <f t="shared" ca="1" si="520"/>
        <v>12.616146253269584</v>
      </c>
      <c r="AB1213" s="31">
        <f t="shared" ca="1" si="521"/>
        <v>-0.53728796658149069</v>
      </c>
      <c r="AC1213" s="20">
        <f t="shared" ca="1" si="522"/>
        <v>303</v>
      </c>
      <c r="AD1213" s="20">
        <f t="shared" ca="1" si="523"/>
        <v>0.2404610492845787</v>
      </c>
      <c r="AE1213" s="20">
        <f t="shared" ca="1" si="524"/>
        <v>-0.70482026022731659</v>
      </c>
      <c r="AF1213" s="20">
        <f t="shared" ca="1" si="525"/>
        <v>-0.53728796658149069</v>
      </c>
      <c r="AG1213" s="20">
        <f t="shared" ca="1" si="513"/>
        <v>0.3396975062468815</v>
      </c>
      <c r="AH1213" s="45">
        <f t="shared" ca="1" si="526"/>
        <v>0.28867835903327316</v>
      </c>
      <c r="AJ1213" s="47">
        <f t="shared" si="514"/>
        <v>53</v>
      </c>
      <c r="AK1213" s="46">
        <v>1205</v>
      </c>
      <c r="AL1213" s="46">
        <f t="shared" si="511"/>
        <v>5.7205725292270269E-2</v>
      </c>
      <c r="AM1213" s="46">
        <f t="shared" si="512"/>
        <v>-5.559347488384165E-2</v>
      </c>
      <c r="AN1213" s="46">
        <f t="shared" ca="1" si="527"/>
        <v>-6.0853342658268063E-2</v>
      </c>
      <c r="AO1213" s="94">
        <f t="shared" ca="1" si="528"/>
        <v>-8.9449118302771427E-2</v>
      </c>
      <c r="AP1213" s="46">
        <f t="shared" ca="1" si="515"/>
        <v>-0.14130518078321702</v>
      </c>
      <c r="AQ1213" s="47">
        <f t="shared" ca="1" si="516"/>
        <v>-4.3112740060387796E-2</v>
      </c>
      <c r="AR1213" s="90">
        <f t="shared" ca="1" si="517"/>
        <v>-4.7491824200875027E-2</v>
      </c>
      <c r="AT1213" s="67">
        <f t="shared" si="529"/>
        <v>-4.5927209705372618E-2</v>
      </c>
      <c r="AU1213" s="56">
        <f t="shared" ca="1" si="530"/>
        <v>-9.1703567431318479E-4</v>
      </c>
      <c r="AV1213" s="57">
        <f t="shared" ca="1" si="531"/>
        <v>-1.0358759826180365E-4</v>
      </c>
    </row>
    <row r="1214" spans="2:48" x14ac:dyDescent="0.2">
      <c r="B1214" s="3">
        <v>39647</v>
      </c>
      <c r="C1214" s="4">
        <v>1260.6800539999999</v>
      </c>
      <c r="D1214" s="4">
        <v>800.38000499999998</v>
      </c>
      <c r="E1214" s="4">
        <v>693.080017</v>
      </c>
      <c r="F1214" s="4">
        <v>67.129997000000003</v>
      </c>
      <c r="G1214" s="4">
        <v>98.980002999999996</v>
      </c>
      <c r="I1214" s="77">
        <v>39647</v>
      </c>
      <c r="J1214" s="78">
        <f t="shared" si="504"/>
        <v>2.8572744654463688E-4</v>
      </c>
      <c r="K1214" s="78">
        <f t="shared" si="505"/>
        <v>-2.4055452441214221E-3</v>
      </c>
      <c r="L1214" s="78">
        <f t="shared" si="506"/>
        <v>-5.0959447260672973E-3</v>
      </c>
      <c r="M1214" s="78">
        <f t="shared" si="507"/>
        <v>6.4467769016542361E-3</v>
      </c>
      <c r="N1214" s="79">
        <f t="shared" si="508"/>
        <v>-5.8255826803049627E-3</v>
      </c>
      <c r="P1214" s="74">
        <v>44125</v>
      </c>
      <c r="Q1214" s="75">
        <v>-2.1956997557747494E-3</v>
      </c>
      <c r="R1214" s="75">
        <v>-7.1210450892471413E-3</v>
      </c>
      <c r="S1214" s="75">
        <v>-8.6108958563802813E-3</v>
      </c>
      <c r="T1214" s="75">
        <v>-4.7824436902189627E-3</v>
      </c>
      <c r="U1214" s="76">
        <v>-1.189970230514748E-3</v>
      </c>
      <c r="W1214" s="42">
        <f t="shared" si="509"/>
        <v>44120</v>
      </c>
      <c r="X1214" s="19">
        <f t="shared" ca="1" si="510"/>
        <v>-5.0867317953380803E-4</v>
      </c>
      <c r="Y1214" s="46">
        <f t="shared" ca="1" si="518"/>
        <v>2.5874840357703372E-7</v>
      </c>
      <c r="Z1214" s="19">
        <f t="shared" ca="1" si="519"/>
        <v>2.3474316236259245E-6</v>
      </c>
      <c r="AA1214" s="46">
        <f t="shared" ca="1" si="520"/>
        <v>12.851962580891406</v>
      </c>
      <c r="AB1214" s="47">
        <f t="shared" ca="1" si="521"/>
        <v>-0.33200327214154868</v>
      </c>
      <c r="AC1214" s="46">
        <f t="shared" ca="1" si="522"/>
        <v>398</v>
      </c>
      <c r="AD1214" s="46">
        <f t="shared" ca="1" si="523"/>
        <v>0.31597774244833066</v>
      </c>
      <c r="AE1214" s="46">
        <f t="shared" ca="1" si="524"/>
        <v>-0.4789763058718306</v>
      </c>
      <c r="AF1214" s="46">
        <f t="shared" ca="1" si="525"/>
        <v>-0.33200327214154868</v>
      </c>
      <c r="AG1214" s="46">
        <f t="shared" ca="1" si="513"/>
        <v>0.1425447961658442</v>
      </c>
      <c r="AH1214" s="48">
        <f t="shared" ca="1" si="526"/>
        <v>0.11022617271269522</v>
      </c>
      <c r="AJ1214" s="31">
        <f t="shared" si="514"/>
        <v>52</v>
      </c>
      <c r="AK1214" s="20">
        <v>1206</v>
      </c>
      <c r="AL1214" s="20">
        <f t="shared" si="511"/>
        <v>5.7205725292270269E-2</v>
      </c>
      <c r="AM1214" s="20">
        <f t="shared" si="512"/>
        <v>-5.559347488384165E-2</v>
      </c>
      <c r="AN1214" s="20">
        <f t="shared" ca="1" si="527"/>
        <v>-0.10534990202076831</v>
      </c>
      <c r="AO1214" s="20">
        <f t="shared" ca="1" si="528"/>
        <v>-2.6302183343503472E-2</v>
      </c>
      <c r="AP1214" s="20">
        <f t="shared" ca="1" si="515"/>
        <v>-0.1297803028837787</v>
      </c>
      <c r="AQ1214" s="31">
        <f t="shared" ca="1" si="516"/>
        <v>-5.0151341053532889E-2</v>
      </c>
      <c r="AR1214" s="89">
        <f t="shared" ca="1" si="517"/>
        <v>-5.0262835137946701E-2</v>
      </c>
      <c r="AT1214" s="64">
        <f t="shared" si="529"/>
        <v>-4.4982698961937718E-2</v>
      </c>
      <c r="AU1214" s="65">
        <f t="shared" ca="1" si="530"/>
        <v>-7.5764031562584573E-4</v>
      </c>
      <c r="AV1214" s="66">
        <f t="shared" ca="1" si="531"/>
        <v>-1.1364215830227449E-4</v>
      </c>
    </row>
    <row r="1215" spans="2:48" x14ac:dyDescent="0.2">
      <c r="B1215" s="3">
        <v>39650</v>
      </c>
      <c r="C1215" s="4">
        <v>1260</v>
      </c>
      <c r="D1215" s="4">
        <v>805.72997999999995</v>
      </c>
      <c r="E1215" s="4">
        <v>697.63000499999998</v>
      </c>
      <c r="F1215" s="4">
        <v>67.519997000000004</v>
      </c>
      <c r="G1215" s="4">
        <v>99.5</v>
      </c>
      <c r="I1215" s="74">
        <v>39650</v>
      </c>
      <c r="J1215" s="75">
        <f t="shared" si="504"/>
        <v>-5.3943425046044816E-4</v>
      </c>
      <c r="K1215" s="75">
        <f t="shared" si="505"/>
        <v>6.6842936687304833E-3</v>
      </c>
      <c r="L1215" s="75">
        <f t="shared" si="506"/>
        <v>6.5648812379480058E-3</v>
      </c>
      <c r="M1215" s="75">
        <f t="shared" si="507"/>
        <v>5.8096233789493622E-3</v>
      </c>
      <c r="N1215" s="76">
        <f t="shared" si="508"/>
        <v>5.2535561147639452E-3</v>
      </c>
      <c r="P1215" s="77">
        <v>44126</v>
      </c>
      <c r="Q1215" s="78">
        <v>5.2189252093060631E-3</v>
      </c>
      <c r="R1215" s="78">
        <v>1.6648672380379256E-2</v>
      </c>
      <c r="S1215" s="78">
        <v>1.6504739129657778E-2</v>
      </c>
      <c r="T1215" s="78">
        <v>7.7501160207672987E-4</v>
      </c>
      <c r="U1215" s="79">
        <v>-1.7870734101425364E-3</v>
      </c>
      <c r="W1215" s="44">
        <f t="shared" si="509"/>
        <v>44123</v>
      </c>
      <c r="X1215" s="20">
        <f t="shared" ca="1" si="510"/>
        <v>-1.1875392415602879E-3</v>
      </c>
      <c r="Y1215" s="20">
        <f t="shared" ca="1" si="518"/>
        <v>1.4102494502455837E-6</v>
      </c>
      <c r="Z1215" s="20">
        <f t="shared" ca="1" si="519"/>
        <v>2.1251567700816054E-6</v>
      </c>
      <c r="AA1215" s="20">
        <f t="shared" ca="1" si="520"/>
        <v>12.398067140408335</v>
      </c>
      <c r="AB1215" s="31">
        <f t="shared" ca="1" si="521"/>
        <v>-0.81461515069675094</v>
      </c>
      <c r="AC1215" s="20">
        <f t="shared" ca="1" si="522"/>
        <v>202</v>
      </c>
      <c r="AD1215" s="20">
        <f t="shared" ca="1" si="523"/>
        <v>0.16017488076311606</v>
      </c>
      <c r="AE1215" s="20">
        <f t="shared" ca="1" si="524"/>
        <v>-0.99373938804905548</v>
      </c>
      <c r="AF1215" s="20">
        <f t="shared" ca="1" si="525"/>
        <v>-0.81461515069675094</v>
      </c>
      <c r="AG1215" s="20">
        <f t="shared" ca="1" si="513"/>
        <v>0.73988026550547159</v>
      </c>
      <c r="AH1215" s="45">
        <f t="shared" ca="1" si="526"/>
        <v>0.66359784374469022</v>
      </c>
      <c r="AJ1215" s="47">
        <f t="shared" si="514"/>
        <v>51</v>
      </c>
      <c r="AK1215" s="46">
        <v>1207</v>
      </c>
      <c r="AL1215" s="46">
        <f t="shared" si="511"/>
        <v>5.7205725292270269E-2</v>
      </c>
      <c r="AM1215" s="46">
        <f t="shared" si="512"/>
        <v>-5.559347488384165E-2</v>
      </c>
      <c r="AN1215" s="46">
        <f t="shared" ca="1" si="527"/>
        <v>-0.11204138406324975</v>
      </c>
      <c r="AO1215" s="94">
        <f t="shared" ca="1" si="528"/>
        <v>-0.10842241838874613</v>
      </c>
      <c r="AP1215" s="46">
        <f t="shared" ca="1" si="515"/>
        <v>-0.16116928260223604</v>
      </c>
      <c r="AQ1215" s="47">
        <f t="shared" ca="1" si="516"/>
        <v>-3.3326898766713464E-2</v>
      </c>
      <c r="AR1215" s="90">
        <f t="shared" ca="1" si="517"/>
        <v>-3.8204784395410571E-2</v>
      </c>
      <c r="AT1215" s="67">
        <f t="shared" si="529"/>
        <v>-4.4041450777202069E-2</v>
      </c>
      <c r="AU1215" s="56">
        <f t="shared" ca="1" si="530"/>
        <v>-1.1440003630228761E-3</v>
      </c>
      <c r="AV1215" s="57">
        <f t="shared" ca="1" si="531"/>
        <v>-6.428314601527647E-5</v>
      </c>
    </row>
    <row r="1216" spans="2:48" x14ac:dyDescent="0.2">
      <c r="B1216" s="3">
        <v>39651</v>
      </c>
      <c r="C1216" s="4">
        <v>1277</v>
      </c>
      <c r="D1216" s="4">
        <v>816.15997300000004</v>
      </c>
      <c r="E1216" s="4">
        <v>716.82000700000003</v>
      </c>
      <c r="F1216" s="4">
        <v>67.75</v>
      </c>
      <c r="G1216" s="4">
        <v>99.160004000000001</v>
      </c>
      <c r="I1216" s="77">
        <v>39651</v>
      </c>
      <c r="J1216" s="78">
        <f t="shared" si="504"/>
        <v>1.3492063492063493E-2</v>
      </c>
      <c r="K1216" s="78">
        <f t="shared" si="505"/>
        <v>1.294477462536529E-2</v>
      </c>
      <c r="L1216" s="78">
        <f t="shared" si="506"/>
        <v>2.7507420641977764E-2</v>
      </c>
      <c r="M1216" s="78">
        <f t="shared" si="507"/>
        <v>3.4064426868975779E-3</v>
      </c>
      <c r="N1216" s="79">
        <f t="shared" si="508"/>
        <v>-3.4170452261306464E-3</v>
      </c>
      <c r="P1216" s="74">
        <v>44127</v>
      </c>
      <c r="Q1216" s="75">
        <v>3.4457615439620819E-3</v>
      </c>
      <c r="R1216" s="75">
        <v>6.3506810807483658E-3</v>
      </c>
      <c r="S1216" s="75">
        <v>6.2873792363134489E-3</v>
      </c>
      <c r="T1216" s="75">
        <v>6.5056538570525254E-3</v>
      </c>
      <c r="U1216" s="76">
        <v>1.4492582749549678E-3</v>
      </c>
      <c r="W1216" s="42">
        <f t="shared" si="509"/>
        <v>44124</v>
      </c>
      <c r="X1216" s="19">
        <f t="shared" ca="1" si="510"/>
        <v>-8.4923991507430464E-4</v>
      </c>
      <c r="Y1216" s="46">
        <f t="shared" ca="1" si="518"/>
        <v>7.2120843335541213E-7</v>
      </c>
      <c r="Z1216" s="19">
        <f t="shared" ca="1" si="519"/>
        <v>2.2617644329799077E-6</v>
      </c>
      <c r="AA1216" s="46">
        <f t="shared" ca="1" si="520"/>
        <v>12.680495499773748</v>
      </c>
      <c r="AB1216" s="47">
        <f t="shared" ca="1" si="521"/>
        <v>-0.56468560009457969</v>
      </c>
      <c r="AC1216" s="46">
        <f t="shared" ca="1" si="522"/>
        <v>290</v>
      </c>
      <c r="AD1216" s="46">
        <f t="shared" ca="1" si="523"/>
        <v>0.23012718600953896</v>
      </c>
      <c r="AE1216" s="46">
        <f t="shared" ca="1" si="524"/>
        <v>-0.73842805406129264</v>
      </c>
      <c r="AF1216" s="46">
        <f t="shared" ca="1" si="525"/>
        <v>-0.56468560009457969</v>
      </c>
      <c r="AG1216" s="46">
        <f t="shared" ca="1" si="513"/>
        <v>0.37238477687674715</v>
      </c>
      <c r="AH1216" s="48">
        <f t="shared" ca="1" si="526"/>
        <v>0.31886982695417554</v>
      </c>
      <c r="AJ1216" s="31">
        <f t="shared" si="514"/>
        <v>50</v>
      </c>
      <c r="AK1216" s="20">
        <v>1208</v>
      </c>
      <c r="AL1216" s="20">
        <f t="shared" si="511"/>
        <v>5.7205725292270269E-2</v>
      </c>
      <c r="AM1216" s="20">
        <f t="shared" si="512"/>
        <v>-5.559347488384165E-2</v>
      </c>
      <c r="AN1216" s="20">
        <f t="shared" ca="1" si="527"/>
        <v>8.8087894994586441E-2</v>
      </c>
      <c r="AO1216" s="20">
        <f t="shared" ca="1" si="528"/>
        <v>-0.11295104223707549</v>
      </c>
      <c r="AP1216" s="20">
        <f t="shared" ca="1" si="515"/>
        <v>-3.0886171095266091E-2</v>
      </c>
      <c r="AQ1216" s="31">
        <f t="shared" ca="1" si="516"/>
        <v>9.6272081240760272E-3</v>
      </c>
      <c r="AR1216" s="89">
        <f t="shared" ca="1" si="517"/>
        <v>3.3716628952512877E-3</v>
      </c>
      <c r="AT1216" s="64">
        <f t="shared" si="529"/>
        <v>-4.3103448275862072E-2</v>
      </c>
      <c r="AU1216" s="65">
        <f t="shared" ca="1" si="530"/>
        <v>-4.1118774350260801E-5</v>
      </c>
      <c r="AV1216" s="66">
        <f t="shared" ca="1" si="531"/>
        <v>-4.9000477065578859E-7</v>
      </c>
    </row>
    <row r="1217" spans="2:48" x14ac:dyDescent="0.2">
      <c r="B1217" s="3">
        <v>39652</v>
      </c>
      <c r="C1217" s="4">
        <v>1282.1899410000001</v>
      </c>
      <c r="D1217" s="4">
        <v>816.89001499999995</v>
      </c>
      <c r="E1217" s="4">
        <v>719.19000200000005</v>
      </c>
      <c r="F1217" s="4">
        <v>68</v>
      </c>
      <c r="G1217" s="4">
        <v>99.279999000000004</v>
      </c>
      <c r="I1217" s="74">
        <v>39652</v>
      </c>
      <c r="J1217" s="75">
        <f t="shared" si="504"/>
        <v>4.0641667971809629E-3</v>
      </c>
      <c r="K1217" s="75">
        <f t="shared" si="505"/>
        <v>8.944839543116287E-4</v>
      </c>
      <c r="L1217" s="75">
        <f t="shared" si="506"/>
        <v>3.306262348785163E-3</v>
      </c>
      <c r="M1217" s="75">
        <f t="shared" si="507"/>
        <v>3.6900369003690036E-3</v>
      </c>
      <c r="N1217" s="76">
        <f t="shared" si="508"/>
        <v>1.2101149168973707E-3</v>
      </c>
      <c r="P1217" s="77">
        <v>44130</v>
      </c>
      <c r="Q1217" s="78">
        <v>-1.8589516328343502E-2</v>
      </c>
      <c r="R1217" s="78">
        <v>-2.0722852927170677E-2</v>
      </c>
      <c r="S1217" s="78">
        <v>-2.1511758000609556E-2</v>
      </c>
      <c r="T1217" s="78">
        <v>-1.8005570113623984E-2</v>
      </c>
      <c r="U1217" s="79">
        <v>1.3620158222353866E-3</v>
      </c>
      <c r="W1217" s="44">
        <f t="shared" si="509"/>
        <v>44125</v>
      </c>
      <c r="X1217" s="20">
        <f t="shared" ca="1" si="510"/>
        <v>-1.189970230514748E-3</v>
      </c>
      <c r="Y1217" s="20">
        <f t="shared" ca="1" si="518"/>
        <v>1.4160291495113225E-6</v>
      </c>
      <c r="Z1217" s="20">
        <f t="shared" ca="1" si="519"/>
        <v>2.1826812563445968E-6</v>
      </c>
      <c r="AA1217" s="20">
        <f t="shared" ca="1" si="520"/>
        <v>12.386199775094427</v>
      </c>
      <c r="AB1217" s="31">
        <f t="shared" ca="1" si="521"/>
        <v>-0.80545436103801338</v>
      </c>
      <c r="AC1217" s="20">
        <f t="shared" ca="1" si="522"/>
        <v>205</v>
      </c>
      <c r="AD1217" s="20">
        <f t="shared" ca="1" si="523"/>
        <v>0.16255961844197139</v>
      </c>
      <c r="AE1217" s="20">
        <f t="shared" ca="1" si="524"/>
        <v>-0.98399242609163329</v>
      </c>
      <c r="AF1217" s="20">
        <f t="shared" ca="1" si="525"/>
        <v>-0.80545436103801338</v>
      </c>
      <c r="AG1217" s="20">
        <f t="shared" ca="1" si="513"/>
        <v>0.72420464223152003</v>
      </c>
      <c r="AH1217" s="45">
        <f t="shared" ca="1" si="526"/>
        <v>0.64875672771515436</v>
      </c>
      <c r="AJ1217" s="47">
        <f t="shared" si="514"/>
        <v>49</v>
      </c>
      <c r="AK1217" s="46">
        <v>1209</v>
      </c>
      <c r="AL1217" s="46">
        <f t="shared" si="511"/>
        <v>5.7205725292270269E-2</v>
      </c>
      <c r="AM1217" s="46">
        <f t="shared" si="512"/>
        <v>-5.559347488384165E-2</v>
      </c>
      <c r="AN1217" s="46">
        <f t="shared" ca="1" si="527"/>
        <v>3.2193256742654615E-2</v>
      </c>
      <c r="AO1217" s="94">
        <f t="shared" ca="1" si="528"/>
        <v>-5.1358931941233407E-2</v>
      </c>
      <c r="AP1217" s="46">
        <f t="shared" ca="1" si="515"/>
        <v>6.5575538455903123E-2</v>
      </c>
      <c r="AQ1217" s="47">
        <f t="shared" ca="1" si="516"/>
        <v>-2.0856550819647275E-2</v>
      </c>
      <c r="AR1217" s="90">
        <f t="shared" ca="1" si="517"/>
        <v>-2.0881659561345092E-2</v>
      </c>
      <c r="AT1217" s="67">
        <f t="shared" si="529"/>
        <v>-4.2168674698795178E-2</v>
      </c>
      <c r="AU1217" s="56">
        <f t="shared" ca="1" si="530"/>
        <v>-1.8133167895464702E-4</v>
      </c>
      <c r="AV1217" s="57">
        <f t="shared" ca="1" si="531"/>
        <v>-1.8387385194285565E-5</v>
      </c>
    </row>
    <row r="1218" spans="2:48" x14ac:dyDescent="0.2">
      <c r="B1218" s="3">
        <v>39653</v>
      </c>
      <c r="C1218" s="4">
        <v>1252.540039</v>
      </c>
      <c r="D1218" s="4">
        <v>792.09997599999997</v>
      </c>
      <c r="E1218" s="4">
        <v>702.39001499999995</v>
      </c>
      <c r="F1218" s="4">
        <v>66.760002</v>
      </c>
      <c r="G1218" s="4">
        <v>99.970000999999996</v>
      </c>
      <c r="I1218" s="77">
        <v>39653</v>
      </c>
      <c r="J1218" s="78">
        <f t="shared" si="504"/>
        <v>-2.3124422561664838E-2</v>
      </c>
      <c r="K1218" s="78">
        <f t="shared" si="505"/>
        <v>-3.0346850303954297E-2</v>
      </c>
      <c r="L1218" s="78">
        <f t="shared" si="506"/>
        <v>-2.3359594756991769E-2</v>
      </c>
      <c r="M1218" s="78">
        <f t="shared" si="507"/>
        <v>-1.8235264705882354E-2</v>
      </c>
      <c r="N1218" s="79">
        <f t="shared" si="508"/>
        <v>6.9500605051375213E-3</v>
      </c>
      <c r="P1218" s="74">
        <v>44131</v>
      </c>
      <c r="Q1218" s="75">
        <v>-3.0256188933577557E-3</v>
      </c>
      <c r="R1218" s="75">
        <v>-1.3779941501560556E-2</v>
      </c>
      <c r="S1218" s="75">
        <v>-9.0330862331348318E-3</v>
      </c>
      <c r="T1218" s="75">
        <v>-7.8357622968850925E-3</v>
      </c>
      <c r="U1218" s="76">
        <v>2.2953753879633066E-3</v>
      </c>
      <c r="W1218" s="42">
        <f t="shared" si="509"/>
        <v>44126</v>
      </c>
      <c r="X1218" s="19">
        <f t="shared" ca="1" si="510"/>
        <v>-1.7870734101425364E-3</v>
      </c>
      <c r="Y1218" s="46">
        <f t="shared" ca="1" si="518"/>
        <v>3.1936313732384741E-6</v>
      </c>
      <c r="Z1218" s="19">
        <f t="shared" ca="1" si="519"/>
        <v>2.3057711968009846E-6</v>
      </c>
      <c r="AA1218" s="46">
        <f t="shared" ca="1" si="520"/>
        <v>11.595035396811891</v>
      </c>
      <c r="AB1218" s="47">
        <f t="shared" ca="1" si="521"/>
        <v>-1.1768857060237681</v>
      </c>
      <c r="AC1218" s="46">
        <f t="shared" ca="1" si="522"/>
        <v>111</v>
      </c>
      <c r="AD1218" s="46">
        <f t="shared" ca="1" si="523"/>
        <v>8.7837837837837843E-2</v>
      </c>
      <c r="AE1218" s="46">
        <f t="shared" ca="1" si="524"/>
        <v>-1.3541902911940276</v>
      </c>
      <c r="AF1218" s="46">
        <f t="shared" ca="1" si="525"/>
        <v>-1.1768857060237681</v>
      </c>
      <c r="AG1218" s="46">
        <f t="shared" ca="1" si="513"/>
        <v>1.4943436251381992</v>
      </c>
      <c r="AH1218" s="48">
        <f t="shared" ca="1" si="526"/>
        <v>1.3850599650430633</v>
      </c>
      <c r="AJ1218" s="31">
        <f t="shared" si="514"/>
        <v>48</v>
      </c>
      <c r="AK1218" s="20">
        <v>1210</v>
      </c>
      <c r="AL1218" s="20">
        <f t="shared" si="511"/>
        <v>5.7205725292270269E-2</v>
      </c>
      <c r="AM1218" s="20">
        <f t="shared" si="512"/>
        <v>-5.559347488384165E-2</v>
      </c>
      <c r="AN1218" s="20">
        <f t="shared" ca="1" si="527"/>
        <v>0.18379252033382504</v>
      </c>
      <c r="AO1218" s="20">
        <f t="shared" ca="1" si="528"/>
        <v>-0.123562787349784</v>
      </c>
      <c r="AP1218" s="20">
        <f t="shared" ca="1" si="515"/>
        <v>0.20385644205789982</v>
      </c>
      <c r="AQ1218" s="31">
        <f t="shared" ca="1" si="516"/>
        <v>-5.3678294512278922E-2</v>
      </c>
      <c r="AR1218" s="89">
        <f t="shared" ca="1" si="517"/>
        <v>-4.79458248272122E-2</v>
      </c>
      <c r="AT1218" s="64">
        <f t="shared" si="529"/>
        <v>-4.1237113402061855E-2</v>
      </c>
      <c r="AU1218" s="65">
        <f t="shared" ca="1" si="530"/>
        <v>-1.713709235814675E-3</v>
      </c>
      <c r="AV1218" s="66">
        <f t="shared" ca="1" si="531"/>
        <v>-9.4795963643782164E-5</v>
      </c>
    </row>
    <row r="1219" spans="2:48" x14ac:dyDescent="0.2">
      <c r="B1219" s="3">
        <v>39654</v>
      </c>
      <c r="C1219" s="4">
        <v>1257.76001</v>
      </c>
      <c r="D1219" s="4">
        <v>795.53997800000002</v>
      </c>
      <c r="E1219" s="4">
        <v>710.34002699999996</v>
      </c>
      <c r="F1219" s="4">
        <v>66.900002000000001</v>
      </c>
      <c r="G1219" s="4">
        <v>99.459998999999996</v>
      </c>
      <c r="I1219" s="74">
        <v>39654</v>
      </c>
      <c r="J1219" s="75">
        <f t="shared" si="504"/>
        <v>4.1675082931221068E-3</v>
      </c>
      <c r="K1219" s="75">
        <f t="shared" si="505"/>
        <v>4.3428886557623754E-3</v>
      </c>
      <c r="L1219" s="75">
        <f t="shared" si="506"/>
        <v>1.131851511300316E-2</v>
      </c>
      <c r="M1219" s="75">
        <f t="shared" si="507"/>
        <v>2.0970640474216968E-3</v>
      </c>
      <c r="N1219" s="76">
        <f t="shared" si="508"/>
        <v>-5.1015504141087289E-3</v>
      </c>
      <c r="P1219" s="77">
        <v>44132</v>
      </c>
      <c r="Q1219" s="78">
        <v>-3.5287878950409877E-2</v>
      </c>
      <c r="R1219" s="78">
        <v>-2.6255011908597824E-2</v>
      </c>
      <c r="S1219" s="78">
        <v>-2.981683220879762E-2</v>
      </c>
      <c r="T1219" s="78">
        <v>-2.9853150689414774E-2</v>
      </c>
      <c r="U1219" s="79">
        <v>-1.4418914089586209E-3</v>
      </c>
      <c r="W1219" s="44">
        <f t="shared" si="509"/>
        <v>44127</v>
      </c>
      <c r="X1219" s="20">
        <f t="shared" ca="1" si="510"/>
        <v>1.4492582749549678E-3</v>
      </c>
      <c r="Y1219" s="20">
        <f t="shared" ca="1" si="518"/>
        <v>2.1003495475254491E-6</v>
      </c>
      <c r="Z1219" s="20">
        <f t="shared" ca="1" si="519"/>
        <v>2.8610825476997855E-6</v>
      </c>
      <c r="AA1219" s="20">
        <f t="shared" ca="1" si="520"/>
        <v>12.030200408231979</v>
      </c>
      <c r="AB1219" s="31">
        <f t="shared" ca="1" si="521"/>
        <v>0.85680224284068807</v>
      </c>
      <c r="AC1219" s="20">
        <f t="shared" ca="1" si="522"/>
        <v>1047</v>
      </c>
      <c r="AD1219" s="20">
        <f t="shared" ca="1" si="523"/>
        <v>0.83187599364069953</v>
      </c>
      <c r="AE1219" s="20">
        <f t="shared" ca="1" si="524"/>
        <v>0.96160509197668176</v>
      </c>
      <c r="AF1219" s="20">
        <f t="shared" ca="1" si="525"/>
        <v>0.85680224284068807</v>
      </c>
      <c r="AG1219" s="20">
        <f t="shared" ca="1" si="513"/>
        <v>0.65813380521370068</v>
      </c>
      <c r="AH1219" s="45">
        <f t="shared" ca="1" si="526"/>
        <v>0.73411008333683336</v>
      </c>
      <c r="AJ1219" s="47">
        <f t="shared" si="514"/>
        <v>47</v>
      </c>
      <c r="AK1219" s="46">
        <v>1211</v>
      </c>
      <c r="AL1219" s="46">
        <f t="shared" si="511"/>
        <v>5.7205725292270269E-2</v>
      </c>
      <c r="AM1219" s="46">
        <f t="shared" si="512"/>
        <v>-5.559347488384165E-2</v>
      </c>
      <c r="AN1219" s="46">
        <f t="shared" ca="1" si="527"/>
        <v>5.0629056307233154E-2</v>
      </c>
      <c r="AO1219" s="94">
        <f t="shared" ca="1" si="528"/>
        <v>-7.9885813659106811E-2</v>
      </c>
      <c r="AP1219" s="46">
        <f t="shared" ca="1" si="515"/>
        <v>0.14649528363975151</v>
      </c>
      <c r="AQ1219" s="47">
        <f t="shared" ca="1" si="516"/>
        <v>2.7013497170742522E-2</v>
      </c>
      <c r="AR1219" s="90">
        <f t="shared" ca="1" si="517"/>
        <v>3.4188957629412341E-2</v>
      </c>
      <c r="AT1219" s="67">
        <f t="shared" si="529"/>
        <v>-4.0308747855917669E-2</v>
      </c>
      <c r="AU1219" s="56">
        <f t="shared" ca="1" si="530"/>
        <v>-8.6506072216851505E-4</v>
      </c>
      <c r="AV1219" s="57">
        <f t="shared" ca="1" si="531"/>
        <v>-4.7116283634588643E-5</v>
      </c>
    </row>
    <row r="1220" spans="2:48" x14ac:dyDescent="0.2">
      <c r="B1220" s="3">
        <v>39657</v>
      </c>
      <c r="C1220" s="4">
        <v>1234.369995</v>
      </c>
      <c r="D1220" s="4">
        <v>786.07000700000003</v>
      </c>
      <c r="E1220" s="4">
        <v>696.10998500000005</v>
      </c>
      <c r="F1220" s="4">
        <v>65.779999000000004</v>
      </c>
      <c r="G1220" s="4">
        <v>99.910004000000001</v>
      </c>
      <c r="I1220" s="77">
        <v>39657</v>
      </c>
      <c r="J1220" s="78">
        <f t="shared" si="504"/>
        <v>-1.8596564379559141E-2</v>
      </c>
      <c r="K1220" s="78">
        <f t="shared" si="505"/>
        <v>-1.190382791799809E-2</v>
      </c>
      <c r="L1220" s="78">
        <f t="shared" si="506"/>
        <v>-2.0032718781311069E-2</v>
      </c>
      <c r="M1220" s="78">
        <f t="shared" si="507"/>
        <v>-1.6741449424769777E-2</v>
      </c>
      <c r="N1220" s="79">
        <f t="shared" si="508"/>
        <v>4.5244822493915818E-3</v>
      </c>
      <c r="P1220" s="74">
        <v>44133</v>
      </c>
      <c r="Q1220" s="75">
        <v>1.1947330857108421E-2</v>
      </c>
      <c r="R1220" s="75">
        <v>1.0482332789633718E-2</v>
      </c>
      <c r="S1220" s="75">
        <v>1.185781365411554E-2</v>
      </c>
      <c r="T1220" s="75">
        <v>4.7216054940282439E-3</v>
      </c>
      <c r="U1220" s="76">
        <v>-1.7837933801801806E-3</v>
      </c>
      <c r="W1220" s="42">
        <f t="shared" si="509"/>
        <v>44130</v>
      </c>
      <c r="X1220" s="19">
        <f t="shared" ca="1" si="510"/>
        <v>1.3620158222353866E-3</v>
      </c>
      <c r="Y1220" s="46">
        <f t="shared" ca="1" si="518"/>
        <v>1.8550871000195362E-6</v>
      </c>
      <c r="Z1220" s="19">
        <f t="shared" ca="1" si="519"/>
        <v>2.9857185631484092E-6</v>
      </c>
      <c r="AA1220" s="46">
        <f t="shared" ca="1" si="520"/>
        <v>12.100349967256376</v>
      </c>
      <c r="AB1220" s="47">
        <f t="shared" ca="1" si="521"/>
        <v>0.78823863655623672</v>
      </c>
      <c r="AC1220" s="46">
        <f t="shared" ca="1" si="522"/>
        <v>1017</v>
      </c>
      <c r="AD1220" s="46">
        <f t="shared" ca="1" si="523"/>
        <v>0.80802861685214622</v>
      </c>
      <c r="AE1220" s="46">
        <f t="shared" ca="1" si="524"/>
        <v>0.87065461496477137</v>
      </c>
      <c r="AF1220" s="46">
        <f t="shared" ca="1" si="525"/>
        <v>0.78823863655623672</v>
      </c>
      <c r="AG1220" s="46">
        <f t="shared" ca="1" si="513"/>
        <v>0.55158971000038914</v>
      </c>
      <c r="AH1220" s="48">
        <f t="shared" ca="1" si="526"/>
        <v>0.62132014816003489</v>
      </c>
      <c r="AJ1220" s="31">
        <f t="shared" si="514"/>
        <v>46</v>
      </c>
      <c r="AK1220" s="20">
        <v>1212</v>
      </c>
      <c r="AL1220" s="20">
        <f t="shared" si="511"/>
        <v>5.7205725292270269E-2</v>
      </c>
      <c r="AM1220" s="20">
        <f t="shared" si="512"/>
        <v>-5.559347488384165E-2</v>
      </c>
      <c r="AN1220" s="20">
        <f t="shared" ca="1" si="527"/>
        <v>3.5177920890497372E-2</v>
      </c>
      <c r="AO1220" s="20">
        <f t="shared" ca="1" si="528"/>
        <v>-7.4406680576308171E-2</v>
      </c>
      <c r="AP1220" s="20">
        <f t="shared" ca="1" si="515"/>
        <v>4.6054772599067009E-4</v>
      </c>
      <c r="AQ1220" s="31">
        <f t="shared" ca="1" si="516"/>
        <v>-4.0163097804554036E-2</v>
      </c>
      <c r="AR1220" s="89">
        <f t="shared" ca="1" si="517"/>
        <v>-4.1573333538522904E-2</v>
      </c>
      <c r="AT1220" s="64">
        <f t="shared" si="529"/>
        <v>-3.9383561643835614E-2</v>
      </c>
      <c r="AU1220" s="65">
        <f t="shared" ca="1" si="530"/>
        <v>-8.3534191473443127E-9</v>
      </c>
      <c r="AV1220" s="66">
        <f t="shared" ca="1" si="531"/>
        <v>-6.8068266120926849E-5</v>
      </c>
    </row>
    <row r="1221" spans="2:48" x14ac:dyDescent="0.2">
      <c r="B1221" s="3">
        <v>39658</v>
      </c>
      <c r="C1221" s="4">
        <v>1263.1999510000001</v>
      </c>
      <c r="D1221" s="4">
        <v>802.84002699999996</v>
      </c>
      <c r="E1221" s="4">
        <v>714.54998799999998</v>
      </c>
      <c r="F1221" s="4">
        <v>66.430000000000007</v>
      </c>
      <c r="G1221" s="4">
        <v>99.790001000000004</v>
      </c>
      <c r="I1221" s="74">
        <v>39658</v>
      </c>
      <c r="J1221" s="75">
        <f t="shared" si="504"/>
        <v>2.335600842274203E-2</v>
      </c>
      <c r="K1221" s="75">
        <f t="shared" si="505"/>
        <v>2.1334003143055846E-2</v>
      </c>
      <c r="L1221" s="75">
        <f t="shared" si="506"/>
        <v>2.6490071105645656E-2</v>
      </c>
      <c r="M1221" s="75">
        <f t="shared" si="507"/>
        <v>9.8814382773098411E-3</v>
      </c>
      <c r="N1221" s="76">
        <f t="shared" si="508"/>
        <v>-1.2011109518121625E-3</v>
      </c>
      <c r="P1221" s="77">
        <v>44134</v>
      </c>
      <c r="Q1221" s="78">
        <v>-1.212954998538964E-2</v>
      </c>
      <c r="R1221" s="78">
        <v>-7.9667791578123728E-3</v>
      </c>
      <c r="S1221" s="78">
        <v>-1.4792694995375548E-2</v>
      </c>
      <c r="T1221" s="78">
        <v>-5.1855453765280446E-3</v>
      </c>
      <c r="U1221" s="79">
        <v>-2.7229408455482465E-3</v>
      </c>
      <c r="W1221" s="44">
        <f t="shared" si="509"/>
        <v>44131</v>
      </c>
      <c r="X1221" s="20">
        <f t="shared" ca="1" si="510"/>
        <v>2.2953753879633066E-3</v>
      </c>
      <c r="Y1221" s="20">
        <f t="shared" ca="1" si="518"/>
        <v>5.2687481716677004E-6</v>
      </c>
      <c r="Z1221" s="20">
        <f t="shared" ca="1" si="519"/>
        <v>3.0137230099986065E-6</v>
      </c>
      <c r="AA1221" s="20">
        <f t="shared" ca="1" si="520"/>
        <v>10.964082067135028</v>
      </c>
      <c r="AB1221" s="31">
        <f t="shared" ca="1" si="521"/>
        <v>1.3222149204938818</v>
      </c>
      <c r="AC1221" s="20">
        <f t="shared" ca="1" si="522"/>
        <v>1167</v>
      </c>
      <c r="AD1221" s="20">
        <f t="shared" ca="1" si="523"/>
        <v>0.92726550079491254</v>
      </c>
      <c r="AE1221" s="20">
        <f t="shared" ca="1" si="524"/>
        <v>1.4557237618295475</v>
      </c>
      <c r="AF1221" s="20">
        <f t="shared" ca="1" si="525"/>
        <v>1.3222149204938818</v>
      </c>
      <c r="AG1221" s="20">
        <f t="shared" ca="1" si="513"/>
        <v>1.6298789903468196</v>
      </c>
      <c r="AH1221" s="45">
        <f t="shared" ca="1" si="526"/>
        <v>1.748252295976642</v>
      </c>
      <c r="AJ1221" s="47">
        <f t="shared" si="514"/>
        <v>45</v>
      </c>
      <c r="AK1221" s="46">
        <v>1213</v>
      </c>
      <c r="AL1221" s="46">
        <f t="shared" si="511"/>
        <v>5.7205725292270269E-2</v>
      </c>
      <c r="AM1221" s="46">
        <f t="shared" si="512"/>
        <v>-5.559347488384165E-2</v>
      </c>
      <c r="AN1221" s="46">
        <f t="shared" ca="1" si="527"/>
        <v>-7.158310539001024E-2</v>
      </c>
      <c r="AO1221" s="94">
        <f t="shared" ca="1" si="528"/>
        <v>0.1279267147500103</v>
      </c>
      <c r="AP1221" s="46">
        <f t="shared" ca="1" si="515"/>
        <v>-0.17684185031081073</v>
      </c>
      <c r="AQ1221" s="47">
        <f t="shared" ca="1" si="516"/>
        <v>4.9213417167503076E-2</v>
      </c>
      <c r="AR1221" s="90">
        <f t="shared" ca="1" si="517"/>
        <v>4.711445286185996E-2</v>
      </c>
      <c r="AT1221" s="67">
        <f t="shared" si="529"/>
        <v>-3.8461538461538464E-2</v>
      </c>
      <c r="AU1221" s="56">
        <f t="shared" ca="1" si="530"/>
        <v>-1.2028092315904306E-3</v>
      </c>
      <c r="AV1221" s="57">
        <f t="shared" ca="1" si="531"/>
        <v>-8.5375833402785559E-5</v>
      </c>
    </row>
    <row r="1222" spans="2:48" x14ac:dyDescent="0.2">
      <c r="B1222" s="3">
        <v>39659</v>
      </c>
      <c r="C1222" s="4">
        <v>1284.26001</v>
      </c>
      <c r="D1222" s="4">
        <v>814.64001499999995</v>
      </c>
      <c r="E1222" s="4">
        <v>718.85998500000005</v>
      </c>
      <c r="F1222" s="4">
        <v>67.050003000000004</v>
      </c>
      <c r="G1222" s="4">
        <v>99.900002000000001</v>
      </c>
      <c r="I1222" s="77">
        <v>39659</v>
      </c>
      <c r="J1222" s="78">
        <f t="shared" si="504"/>
        <v>1.6671991622013535E-2</v>
      </c>
      <c r="K1222" s="78">
        <f t="shared" si="505"/>
        <v>1.4697807288076315E-2</v>
      </c>
      <c r="L1222" s="78">
        <f t="shared" si="506"/>
        <v>6.0317641485987498E-3</v>
      </c>
      <c r="M1222" s="78">
        <f t="shared" si="507"/>
        <v>9.3331777811229404E-3</v>
      </c>
      <c r="N1222" s="79">
        <f t="shared" si="508"/>
        <v>1.1023248712062534E-3</v>
      </c>
      <c r="P1222" s="74">
        <v>44137</v>
      </c>
      <c r="Q1222" s="75">
        <v>1.2318202510247804E-2</v>
      </c>
      <c r="R1222" s="75">
        <v>1.9434964029992983E-2</v>
      </c>
      <c r="S1222" s="75">
        <v>1.9571256299350696E-2</v>
      </c>
      <c r="T1222" s="75">
        <v>1.3031438557280268E-2</v>
      </c>
      <c r="U1222" s="76">
        <v>1.706825982256649E-4</v>
      </c>
      <c r="W1222" s="42">
        <f t="shared" si="509"/>
        <v>44132</v>
      </c>
      <c r="X1222" s="19">
        <f t="shared" ca="1" si="510"/>
        <v>-1.4418914089586209E-3</v>
      </c>
      <c r="Y1222" s="46">
        <f t="shared" ca="1" si="518"/>
        <v>2.0790508352286771E-6</v>
      </c>
      <c r="Z1222" s="19">
        <f t="shared" ca="1" si="519"/>
        <v>3.9261895529157129E-6</v>
      </c>
      <c r="AA1222" s="46">
        <f t="shared" ca="1" si="520"/>
        <v>11.918307187821656</v>
      </c>
      <c r="AB1222" s="47">
        <f t="shared" ca="1" si="521"/>
        <v>-0.72769086432246444</v>
      </c>
      <c r="AC1222" s="46">
        <f t="shared" ca="1" si="522"/>
        <v>223</v>
      </c>
      <c r="AD1222" s="46">
        <f t="shared" ca="1" si="523"/>
        <v>0.17686804451510335</v>
      </c>
      <c r="AE1222" s="46">
        <f t="shared" ca="1" si="524"/>
        <v>-0.92736686380554101</v>
      </c>
      <c r="AF1222" s="46">
        <f t="shared" ca="1" si="525"/>
        <v>-0.72769086432246444</v>
      </c>
      <c r="AG1222" s="46">
        <f t="shared" ca="1" si="513"/>
        <v>0.59789799942016753</v>
      </c>
      <c r="AH1222" s="48">
        <f t="shared" ca="1" si="526"/>
        <v>0.52953399401837542</v>
      </c>
      <c r="AJ1222" s="31">
        <f t="shared" si="514"/>
        <v>44</v>
      </c>
      <c r="AK1222" s="20">
        <v>1214</v>
      </c>
      <c r="AL1222" s="20">
        <f t="shared" si="511"/>
        <v>5.7205725292270269E-2</v>
      </c>
      <c r="AM1222" s="20">
        <f t="shared" si="512"/>
        <v>-5.559347488384165E-2</v>
      </c>
      <c r="AN1222" s="20">
        <f t="shared" ca="1" si="527"/>
        <v>-0.14695117753801989</v>
      </c>
      <c r="AO1222" s="20">
        <f t="shared" ca="1" si="528"/>
        <v>6.7502769016892219E-3</v>
      </c>
      <c r="AP1222" s="20">
        <f t="shared" ca="1" si="515"/>
        <v>-0.22671924484829417</v>
      </c>
      <c r="AQ1222" s="31">
        <f t="shared" ca="1" si="516"/>
        <v>8.5709517889220446E-2</v>
      </c>
      <c r="AR1222" s="89">
        <f t="shared" ca="1" si="517"/>
        <v>7.0014672904920375E-2</v>
      </c>
      <c r="AT1222" s="64">
        <f t="shared" si="529"/>
        <v>-3.7542662116040959E-2</v>
      </c>
      <c r="AU1222" s="65">
        <f t="shared" ca="1" si="530"/>
        <v>-1.9297535011276055E-3</v>
      </c>
      <c r="AV1222" s="66">
        <f t="shared" ca="1" si="531"/>
        <v>-1.8403617283895192E-4</v>
      </c>
    </row>
    <row r="1223" spans="2:48" x14ac:dyDescent="0.2">
      <c r="B1223" s="3">
        <v>39660</v>
      </c>
      <c r="C1223" s="4">
        <v>1267.380005</v>
      </c>
      <c r="D1223" s="4">
        <v>803.01000999999997</v>
      </c>
      <c r="E1223" s="4">
        <v>714.52002000000005</v>
      </c>
      <c r="F1223" s="4">
        <v>66.389999000000003</v>
      </c>
      <c r="G1223" s="4">
        <v>100.410004</v>
      </c>
      <c r="I1223" s="74">
        <v>39660</v>
      </c>
      <c r="J1223" s="75">
        <f t="shared" ref="J1223:J1286" si="532">(C1223-C1222)/C1222</f>
        <v>-1.3143759728218886E-2</v>
      </c>
      <c r="K1223" s="75">
        <f t="shared" ref="K1223:K1286" si="533">(D1223-D1222)/D1222</f>
        <v>-1.427625059640605E-2</v>
      </c>
      <c r="L1223" s="75">
        <f t="shared" ref="L1223:L1286" si="534">(E1223-E1222)/E1222</f>
        <v>-6.037288332302995E-3</v>
      </c>
      <c r="M1223" s="75">
        <f t="shared" ref="M1223:M1286" si="535">(F1223-F1222)/F1222</f>
        <v>-9.8434596639764612E-3</v>
      </c>
      <c r="N1223" s="76">
        <f t="shared" ref="N1223:N1286" si="536">(G1223-G1222)/G1222</f>
        <v>5.1051250229204202E-3</v>
      </c>
      <c r="P1223" s="77">
        <v>44138</v>
      </c>
      <c r="Q1223" s="78">
        <v>1.7799290135456326E-2</v>
      </c>
      <c r="R1223" s="78">
        <v>2.2404522890319991E-2</v>
      </c>
      <c r="S1223" s="78">
        <v>2.9140874282501908E-2</v>
      </c>
      <c r="T1223" s="78">
        <v>2.6210018109181832E-2</v>
      </c>
      <c r="U1223" s="79">
        <v>-4.265739598482821E-4</v>
      </c>
      <c r="W1223" s="44">
        <f t="shared" si="509"/>
        <v>44133</v>
      </c>
      <c r="X1223" s="20">
        <f t="shared" ca="1" si="510"/>
        <v>-1.7837933801801806E-3</v>
      </c>
      <c r="Y1223" s="20">
        <f t="shared" ca="1" si="518"/>
        <v>3.1819188231746342E-6</v>
      </c>
      <c r="Z1223" s="20">
        <f t="shared" ca="1" si="519"/>
        <v>3.7670147846721485E-6</v>
      </c>
      <c r="AA1223" s="20">
        <f t="shared" ca="1" si="520"/>
        <v>11.644548560628525</v>
      </c>
      <c r="AB1223" s="31">
        <f t="shared" ca="1" si="521"/>
        <v>-0.91906427623244846</v>
      </c>
      <c r="AC1223" s="20">
        <f t="shared" ca="1" si="522"/>
        <v>176</v>
      </c>
      <c r="AD1223" s="20">
        <f t="shared" ca="1" si="523"/>
        <v>0.13950715421303655</v>
      </c>
      <c r="AE1223" s="20">
        <f t="shared" ca="1" si="524"/>
        <v>-1.0825362691123852</v>
      </c>
      <c r="AF1223" s="20">
        <f t="shared" ca="1" si="525"/>
        <v>-0.91906427623244846</v>
      </c>
      <c r="AG1223" s="20">
        <f t="shared" ca="1" si="513"/>
        <v>0.9304764169662888</v>
      </c>
      <c r="AH1223" s="45">
        <f t="shared" ca="1" si="526"/>
        <v>0.8446791438466742</v>
      </c>
      <c r="AJ1223" s="47">
        <f t="shared" si="514"/>
        <v>43</v>
      </c>
      <c r="AK1223" s="46">
        <v>1215</v>
      </c>
      <c r="AL1223" s="46">
        <f t="shared" si="511"/>
        <v>5.7205725292270269E-2</v>
      </c>
      <c r="AM1223" s="46">
        <f t="shared" si="512"/>
        <v>-5.559347488384165E-2</v>
      </c>
      <c r="AN1223" s="46">
        <f t="shared" ca="1" si="527"/>
        <v>-6.2820432609931184E-2</v>
      </c>
      <c r="AO1223" s="94">
        <f t="shared" ca="1" si="528"/>
        <v>-2.0201127378586731E-2</v>
      </c>
      <c r="AP1223" s="46">
        <f t="shared" ca="1" si="515"/>
        <v>-6.7105049352532906E-2</v>
      </c>
      <c r="AQ1223" s="47">
        <f t="shared" ca="1" si="516"/>
        <v>-5.7728929574059631E-2</v>
      </c>
      <c r="AR1223" s="90">
        <f t="shared" ca="1" si="517"/>
        <v>-5.2979680120686566E-2</v>
      </c>
      <c r="AT1223" s="67">
        <f t="shared" si="529"/>
        <v>-3.6626916524701875E-2</v>
      </c>
      <c r="AU1223" s="56">
        <f t="shared" ca="1" si="530"/>
        <v>-1.6493421540890349E-4</v>
      </c>
      <c r="AV1223" s="57">
        <f t="shared" ca="1" si="531"/>
        <v>-1.0280613266156872E-4</v>
      </c>
    </row>
    <row r="1224" spans="2:48" x14ac:dyDescent="0.2">
      <c r="B1224" s="3">
        <v>39661</v>
      </c>
      <c r="C1224" s="4">
        <v>1260.3100589999999</v>
      </c>
      <c r="D1224" s="4">
        <v>801.07000700000003</v>
      </c>
      <c r="E1224" s="4">
        <v>716.15997300000004</v>
      </c>
      <c r="F1224" s="4">
        <v>65.400002000000001</v>
      </c>
      <c r="G1224" s="4">
        <v>99.889999000000003</v>
      </c>
      <c r="I1224" s="77">
        <v>39661</v>
      </c>
      <c r="J1224" s="78">
        <f t="shared" si="532"/>
        <v>-5.5783947767110882E-3</v>
      </c>
      <c r="K1224" s="78">
        <f t="shared" si="533"/>
        <v>-2.4159138439630826E-3</v>
      </c>
      <c r="L1224" s="78">
        <f t="shared" si="534"/>
        <v>2.2951813162631765E-3</v>
      </c>
      <c r="M1224" s="78">
        <f t="shared" si="535"/>
        <v>-1.4911839357009215E-2</v>
      </c>
      <c r="N1224" s="79">
        <f t="shared" si="536"/>
        <v>-5.1788166446044325E-3</v>
      </c>
      <c r="P1224" s="74">
        <v>44139</v>
      </c>
      <c r="Q1224" s="75">
        <v>2.2047047614283739E-2</v>
      </c>
      <c r="R1224" s="75">
        <v>6.463128151520997E-4</v>
      </c>
      <c r="S1224" s="75">
        <v>4.8312393999072091E-4</v>
      </c>
      <c r="T1224" s="75">
        <v>1.0968301472892562E-2</v>
      </c>
      <c r="U1224" s="76">
        <v>6.6569856901421932E-3</v>
      </c>
      <c r="W1224" s="42">
        <f t="shared" ref="W1224:W1266" si="537">IF($P1221="","",$P1221)</f>
        <v>44134</v>
      </c>
      <c r="X1224" s="19">
        <f t="shared" ref="X1224:X1266" ca="1" si="538">OFFSET(Q1221,0,$X$1)</f>
        <v>-2.7229408455482465E-3</v>
      </c>
      <c r="Y1224" s="46">
        <f t="shared" ca="1" si="518"/>
        <v>7.4144068483549999E-6</v>
      </c>
      <c r="Z1224" s="19">
        <f t="shared" ca="1" si="519"/>
        <v>3.9375335712706744E-6</v>
      </c>
      <c r="AA1224" s="46">
        <f t="shared" ca="1" si="520"/>
        <v>10.561948120919968</v>
      </c>
      <c r="AB1224" s="47">
        <f t="shared" ca="1" si="521"/>
        <v>-1.372227352479138</v>
      </c>
      <c r="AC1224" s="46">
        <f t="shared" ca="1" si="522"/>
        <v>81</v>
      </c>
      <c r="AD1224" s="46">
        <f t="shared" ca="1" si="523"/>
        <v>6.3990461049284575E-2</v>
      </c>
      <c r="AE1224" s="46">
        <f t="shared" ca="1" si="524"/>
        <v>-1.5221123896079705</v>
      </c>
      <c r="AF1224" s="46">
        <f t="shared" ca="1" si="525"/>
        <v>-1.372227352479138</v>
      </c>
      <c r="AG1224" s="46">
        <f t="shared" ca="1" si="513"/>
        <v>2.0100863232445003</v>
      </c>
      <c r="AH1224" s="48">
        <f t="shared" ca="1" si="526"/>
        <v>1.883007906891905</v>
      </c>
      <c r="AJ1224" s="31">
        <f t="shared" si="514"/>
        <v>42</v>
      </c>
      <c r="AK1224" s="20">
        <v>1216</v>
      </c>
      <c r="AL1224" s="20">
        <f t="shared" ref="AL1224:AL1266" si="539">1/$AJ$8+2/SQRT($AJ$9)</f>
        <v>5.7205725292270269E-2</v>
      </c>
      <c r="AM1224" s="20">
        <f t="shared" ref="AM1224:AM1266" si="540">1/$AJ$8-2/SQRT($AJ$8)</f>
        <v>-5.559347488384165E-2</v>
      </c>
      <c r="AN1224" s="20">
        <f t="shared" ca="1" si="527"/>
        <v>-0.17834603831320103</v>
      </c>
      <c r="AO1224" s="20">
        <f t="shared" ca="1" si="528"/>
        <v>-0.1026189126582156</v>
      </c>
      <c r="AP1224" s="20">
        <f t="shared" ca="1" si="515"/>
        <v>-0.14042721728890872</v>
      </c>
      <c r="AQ1224" s="31">
        <f t="shared" ca="1" si="516"/>
        <v>-8.930707517364142E-2</v>
      </c>
      <c r="AR1224" s="89">
        <f t="shared" ca="1" si="517"/>
        <v>-9.0718042282256328E-2</v>
      </c>
      <c r="AT1224" s="64">
        <f t="shared" si="529"/>
        <v>-3.5714285714285712E-2</v>
      </c>
      <c r="AU1224" s="65">
        <f t="shared" ca="1" si="530"/>
        <v>-7.0427869126808511E-4</v>
      </c>
      <c r="AV1224" s="66">
        <f t="shared" ca="1" si="531"/>
        <v>-2.9392011412590163E-4</v>
      </c>
    </row>
    <row r="1225" spans="2:48" x14ac:dyDescent="0.2">
      <c r="B1225" s="3">
        <v>39664</v>
      </c>
      <c r="C1225" s="4">
        <v>1249.01001</v>
      </c>
      <c r="D1225" s="4">
        <v>786.15002400000003</v>
      </c>
      <c r="E1225" s="4">
        <v>704.14001499999995</v>
      </c>
      <c r="F1225" s="4">
        <v>64.779999000000004</v>
      </c>
      <c r="G1225" s="4">
        <v>99.599997999999999</v>
      </c>
      <c r="I1225" s="74">
        <v>39664</v>
      </c>
      <c r="J1225" s="75">
        <f t="shared" si="532"/>
        <v>-8.9660864953867245E-3</v>
      </c>
      <c r="K1225" s="75">
        <f t="shared" si="533"/>
        <v>-1.8625067559170271E-2</v>
      </c>
      <c r="L1225" s="75">
        <f t="shared" si="534"/>
        <v>-1.6783900878526322E-2</v>
      </c>
      <c r="M1225" s="75">
        <f t="shared" si="535"/>
        <v>-9.4801679058052167E-3</v>
      </c>
      <c r="N1225" s="76">
        <f t="shared" si="536"/>
        <v>-2.9032035529403069E-3</v>
      </c>
      <c r="P1225" s="77">
        <v>44140</v>
      </c>
      <c r="Q1225" s="78">
        <v>1.9460194209323066E-2</v>
      </c>
      <c r="R1225" s="78">
        <v>2.7924232593238906E-2</v>
      </c>
      <c r="S1225" s="78">
        <v>2.7843880318702875E-2</v>
      </c>
      <c r="T1225" s="78">
        <v>2.4023606200725481E-2</v>
      </c>
      <c r="U1225" s="79">
        <v>9.3260706060040773E-4</v>
      </c>
      <c r="W1225" s="44">
        <f t="shared" si="537"/>
        <v>44137</v>
      </c>
      <c r="X1225" s="20">
        <f t="shared" ca="1" si="538"/>
        <v>1.706825982256649E-4</v>
      </c>
      <c r="Y1225" s="20">
        <f t="shared" ca="1" si="518"/>
        <v>2.9132549337063747E-8</v>
      </c>
      <c r="Z1225" s="20">
        <f t="shared" ca="1" si="519"/>
        <v>5.1691929501955363E-6</v>
      </c>
      <c r="AA1225" s="20">
        <f t="shared" ca="1" si="520"/>
        <v>12.167158181840856</v>
      </c>
      <c r="AB1225" s="31">
        <f t="shared" ca="1" si="521"/>
        <v>7.50719805588283E-2</v>
      </c>
      <c r="AC1225" s="20">
        <f t="shared" ca="1" si="522"/>
        <v>620</v>
      </c>
      <c r="AD1225" s="20">
        <f t="shared" ca="1" si="523"/>
        <v>0.49244833068362481</v>
      </c>
      <c r="AE1225" s="20">
        <f t="shared" ca="1" si="524"/>
        <v>-1.8930358410693744E-2</v>
      </c>
      <c r="AF1225" s="20">
        <f t="shared" ca="1" si="525"/>
        <v>7.50719805588283E-2</v>
      </c>
      <c r="AG1225" s="20">
        <f t="shared" ref="AG1225:AG1266" ca="1" si="541">($AF1225-mr)^2</f>
        <v>8.7167848177176763E-4</v>
      </c>
      <c r="AH1225" s="45">
        <f t="shared" ca="1" si="526"/>
        <v>5.6358022650250927E-3</v>
      </c>
      <c r="AJ1225" s="47">
        <f t="shared" ref="AJ1225:AJ1266" si="542">COUNT($Q$6:$Q$1263)-$AK1225</f>
        <v>41</v>
      </c>
      <c r="AK1225" s="46">
        <v>1217</v>
      </c>
      <c r="AL1225" s="46">
        <f t="shared" si="539"/>
        <v>5.7205725292270269E-2</v>
      </c>
      <c r="AM1225" s="46">
        <f t="shared" si="540"/>
        <v>-5.559347488384165E-2</v>
      </c>
      <c r="AN1225" s="46">
        <f t="shared" ca="1" si="527"/>
        <v>9.3945542167695573E-2</v>
      </c>
      <c r="AO1225" s="94">
        <f t="shared" ca="1" si="528"/>
        <v>0.31932291543622998</v>
      </c>
      <c r="AP1225" s="46">
        <f t="shared" ref="AP1225:AP1266" ca="1" si="543">CORREL(OFFSET($AF$9,$AK$8,0,$AJ1225),OFFSET($AF$9,$AK1225,0,$AJ1225))</f>
        <v>0.33001454265471608</v>
      </c>
      <c r="AQ1225" s="47">
        <f t="shared" ref="AQ1225:AQ1266" ca="1" si="544">CORREL(OFFSET($AG$9,$AK$8,0,$AJ1225),OFFSET($AG$9,$AK1225,0,$AJ1225))</f>
        <v>0.80031449507407615</v>
      </c>
      <c r="AR1225" s="90">
        <f t="shared" ref="AR1225:AR1266" ca="1" si="545">CORREL(OFFSET($AH$9,$AK$8,0,$AJ1225),OFFSET($AH$9,$AK1225,0,$AJ1225))</f>
        <v>0.81589856889034995</v>
      </c>
      <c r="AT1225" s="67">
        <f t="shared" si="529"/>
        <v>-3.4804753820033958E-2</v>
      </c>
      <c r="AU1225" s="56">
        <f t="shared" ca="1" si="530"/>
        <v>-3.7905717596839208E-3</v>
      </c>
      <c r="AV1225" s="57">
        <f t="shared" ca="1" si="531"/>
        <v>-2.3169193092877901E-2</v>
      </c>
    </row>
    <row r="1226" spans="2:48" x14ac:dyDescent="0.2">
      <c r="B1226" s="3">
        <v>39665</v>
      </c>
      <c r="C1226" s="4">
        <v>1284.880005</v>
      </c>
      <c r="D1226" s="4">
        <v>802.67999299999997</v>
      </c>
      <c r="E1226" s="4">
        <v>721.03997800000002</v>
      </c>
      <c r="F1226" s="4">
        <v>66.419998000000007</v>
      </c>
      <c r="G1226" s="4">
        <v>99.43</v>
      </c>
      <c r="I1226" s="77">
        <v>39665</v>
      </c>
      <c r="J1226" s="78">
        <f t="shared" si="532"/>
        <v>2.8718741013132487E-2</v>
      </c>
      <c r="K1226" s="78">
        <f t="shared" si="533"/>
        <v>2.1026481581586692E-2</v>
      </c>
      <c r="L1226" s="78">
        <f t="shared" si="534"/>
        <v>2.4000855852511199E-2</v>
      </c>
      <c r="M1226" s="78">
        <f t="shared" si="535"/>
        <v>2.531644065014578E-2</v>
      </c>
      <c r="N1226" s="79">
        <f t="shared" si="536"/>
        <v>-1.7068072631888261E-3</v>
      </c>
      <c r="P1226" s="74">
        <v>44141</v>
      </c>
      <c r="Q1226" s="75">
        <v>-2.8771525419761372E-4</v>
      </c>
      <c r="R1226" s="75">
        <v>-4.99725298582499E-3</v>
      </c>
      <c r="S1226" s="75">
        <v>-7.1022190006272395E-3</v>
      </c>
      <c r="T1226" s="75">
        <v>2.1189495989102939E-3</v>
      </c>
      <c r="U1226" s="76">
        <v>-2.2022277181470841E-3</v>
      </c>
      <c r="W1226" s="42">
        <f t="shared" si="537"/>
        <v>44138</v>
      </c>
      <c r="X1226" s="19">
        <f t="shared" ca="1" si="538"/>
        <v>-4.265739598482821E-4</v>
      </c>
      <c r="Y1226" s="46">
        <f t="shared" ref="Y1226:Y1266" ca="1" si="546">$X1226^2</f>
        <v>1.819653432206438E-7</v>
      </c>
      <c r="Z1226" s="19">
        <f t="shared" ref="Z1226:Z1266" ca="1" si="547">o+a*Y1225+b*Z1225</f>
        <v>4.1497815618257241E-6</v>
      </c>
      <c r="AA1226" s="46">
        <f t="shared" ref="AA1226:AA1266" ca="1" si="548">-LN(Z1226)-Y1226/Z1226</f>
        <v>12.348605482113097</v>
      </c>
      <c r="AB1226" s="47">
        <f t="shared" ref="AB1226:AB1266" ca="1" si="549">X1226/SQRT(Z1226)</f>
        <v>-0.20940243240832435</v>
      </c>
      <c r="AC1226" s="46">
        <f t="shared" ref="AC1226:AC1266" ca="1" si="550">_xlfn.RANK.EQ($AB1226,$AB$9:$AB$1266,1)</f>
        <v>465</v>
      </c>
      <c r="AD1226" s="46">
        <f t="shared" ref="AD1226:AD1266" ca="1" si="551">($AC1226-0.5)/COUNT($AC$9:$AC$1266)</f>
        <v>0.36923688394276627</v>
      </c>
      <c r="AE1226" s="46">
        <f t="shared" ref="AE1226:AE1266" ca="1" si="552">_xlfn.NORM.S.INV($AD1226)</f>
        <v>-0.33387515580374733</v>
      </c>
      <c r="AF1226" s="46">
        <f t="shared" ref="AF1226:AF1266" ca="1" si="553">$AB1226</f>
        <v>-0.20940243240832435</v>
      </c>
      <c r="AG1226" s="46">
        <f t="shared" ca="1" si="541"/>
        <v>6.4999610261870219E-2</v>
      </c>
      <c r="AH1226" s="48">
        <f t="shared" ref="AH1226:AH1266" ca="1" si="554">$Y1226/$Z1226</f>
        <v>4.3849378698522852E-2</v>
      </c>
      <c r="AJ1226" s="31">
        <f t="shared" si="542"/>
        <v>40</v>
      </c>
      <c r="AK1226" s="20">
        <v>1218</v>
      </c>
      <c r="AL1226" s="20">
        <f t="shared" si="539"/>
        <v>5.7205725292270269E-2</v>
      </c>
      <c r="AM1226" s="20">
        <f t="shared" si="540"/>
        <v>-5.559347488384165E-2</v>
      </c>
      <c r="AN1226" s="20">
        <f t="shared" ref="AN1226:AN1266" ca="1" si="555">CORREL(OFFSET($X$9,$AK$8,0,$AJ1226),OFFSET($X$9,$AK1226,0,$AJ1226))</f>
        <v>0.13079585418846038</v>
      </c>
      <c r="AO1226" s="20">
        <f t="shared" ref="AO1226:AO1266" ca="1" si="556">CORREL(OFFSET($Y$9,$AK$8,0,$AJ1226),OFFSET($Y$9,$AK1226,0,$AJ1226))</f>
        <v>-8.8024522129408669E-3</v>
      </c>
      <c r="AP1226" s="20">
        <f t="shared" ca="1" si="543"/>
        <v>0.18810294949163062</v>
      </c>
      <c r="AQ1226" s="31">
        <f t="shared" ca="1" si="544"/>
        <v>-1.2210362154208464E-2</v>
      </c>
      <c r="AR1226" s="89">
        <f t="shared" ca="1" si="545"/>
        <v>-1.1055940972269229E-2</v>
      </c>
      <c r="AT1226" s="64">
        <f t="shared" ref="AT1226:AT1266" si="557">$AJ1226/($AJ1226-2-$AK1226)</f>
        <v>-3.3898305084745763E-2</v>
      </c>
      <c r="AU1226" s="65">
        <f t="shared" ref="AU1226:AU1266" ca="1" si="558">AP1226^2*$AT1226</f>
        <v>-1.1994142239813877E-3</v>
      </c>
      <c r="AV1226" s="66">
        <f t="shared" ref="AV1226:AV1266" ca="1" si="559">$AR1226^2*$AT1226</f>
        <v>-4.1435196875356426E-6</v>
      </c>
    </row>
    <row r="1227" spans="2:48" x14ac:dyDescent="0.2">
      <c r="B1227" s="3">
        <v>39666</v>
      </c>
      <c r="C1227" s="4">
        <v>1289.1899410000001</v>
      </c>
      <c r="D1227" s="4">
        <v>808.53002900000001</v>
      </c>
      <c r="E1227" s="4">
        <v>725.90002400000003</v>
      </c>
      <c r="F1227" s="4">
        <v>66.440002000000007</v>
      </c>
      <c r="G1227" s="4">
        <v>99.32</v>
      </c>
      <c r="I1227" s="74">
        <v>39666</v>
      </c>
      <c r="J1227" s="75">
        <f t="shared" si="532"/>
        <v>3.3543490312156481E-3</v>
      </c>
      <c r="K1227" s="75">
        <f t="shared" si="533"/>
        <v>7.2881298288445641E-3</v>
      </c>
      <c r="L1227" s="75">
        <f t="shared" si="534"/>
        <v>6.7403280654155509E-3</v>
      </c>
      <c r="M1227" s="75">
        <f t="shared" si="535"/>
        <v>3.0117435414557119E-4</v>
      </c>
      <c r="N1227" s="76">
        <f t="shared" si="536"/>
        <v>-1.1063059438802538E-3</v>
      </c>
      <c r="P1227" s="77">
        <v>44144</v>
      </c>
      <c r="Q1227" s="78">
        <v>1.169988935280084E-2</v>
      </c>
      <c r="R1227" s="78">
        <v>2.7780685444265273E-2</v>
      </c>
      <c r="S1227" s="78">
        <v>3.4448466052391831E-2</v>
      </c>
      <c r="T1227" s="78">
        <v>2.9149675715899149E-2</v>
      </c>
      <c r="U1227" s="79">
        <v>-4.668955738481635E-3</v>
      </c>
      <c r="W1227" s="44">
        <f t="shared" si="537"/>
        <v>44139</v>
      </c>
      <c r="X1227" s="20">
        <f t="shared" ca="1" si="538"/>
        <v>6.6569856901421932E-3</v>
      </c>
      <c r="Y1227" s="20">
        <f t="shared" ca="1" si="546"/>
        <v>4.4315458478757934E-5</v>
      </c>
      <c r="Z1227" s="20">
        <f t="shared" ca="1" si="547"/>
        <v>3.4366052096226624E-6</v>
      </c>
      <c r="AA1227" s="20">
        <f t="shared" ca="1" si="548"/>
        <v>-0.3140999433984657</v>
      </c>
      <c r="AB1227" s="31">
        <f t="shared" ca="1" si="549"/>
        <v>3.5909784704046737</v>
      </c>
      <c r="AC1227" s="20">
        <f t="shared" ca="1" si="550"/>
        <v>1255</v>
      </c>
      <c r="AD1227" s="20">
        <f t="shared" ca="1" si="551"/>
        <v>0.99721780604133547</v>
      </c>
      <c r="AE1227" s="20">
        <f t="shared" ca="1" si="552"/>
        <v>2.7724042944328371</v>
      </c>
      <c r="AF1227" s="20">
        <f t="shared" ca="1" si="553"/>
        <v>3.5909784704046737</v>
      </c>
      <c r="AG1227" s="20">
        <f t="shared" ca="1" si="541"/>
        <v>12.570078788044826</v>
      </c>
      <c r="AH1227" s="45">
        <f t="shared" ca="1" si="554"/>
        <v>12.895126374909893</v>
      </c>
      <c r="AJ1227" s="47">
        <f t="shared" si="542"/>
        <v>39</v>
      </c>
      <c r="AK1227" s="46">
        <v>1219</v>
      </c>
      <c r="AL1227" s="46">
        <f t="shared" si="539"/>
        <v>5.7205725292270269E-2</v>
      </c>
      <c r="AM1227" s="46">
        <f t="shared" si="540"/>
        <v>-5.559347488384165E-2</v>
      </c>
      <c r="AN1227" s="46">
        <f t="shared" ca="1" si="555"/>
        <v>-8.6983938898668386E-2</v>
      </c>
      <c r="AO1227" s="94">
        <f t="shared" ca="1" si="556"/>
        <v>1.6315597573999151E-2</v>
      </c>
      <c r="AP1227" s="46">
        <f t="shared" ca="1" si="543"/>
        <v>-0.21805262903849573</v>
      </c>
      <c r="AQ1227" s="47">
        <f t="shared" ca="1" si="544"/>
        <v>5.5423298935990503E-2</v>
      </c>
      <c r="AR1227" s="90">
        <f t="shared" ca="1" si="545"/>
        <v>5.0468075257268673E-2</v>
      </c>
      <c r="AT1227" s="67">
        <f t="shared" si="557"/>
        <v>-3.2994923857868022E-2</v>
      </c>
      <c r="AU1227" s="56">
        <f t="shared" ca="1" si="558"/>
        <v>-1.5688079629385733E-3</v>
      </c>
      <c r="AV1227" s="57">
        <f t="shared" ca="1" si="559"/>
        <v>-8.4038949396582113E-5</v>
      </c>
    </row>
    <row r="1228" spans="2:48" x14ac:dyDescent="0.2">
      <c r="B1228" s="3">
        <v>39667</v>
      </c>
      <c r="C1228" s="4">
        <v>1266.0699460000001</v>
      </c>
      <c r="D1228" s="4">
        <v>796.34002699999996</v>
      </c>
      <c r="E1228" s="4">
        <v>713.40997300000004</v>
      </c>
      <c r="F1228" s="4">
        <v>65.110000999999997</v>
      </c>
      <c r="G1228" s="4">
        <v>99.839995999999999</v>
      </c>
      <c r="I1228" s="77">
        <v>39667</v>
      </c>
      <c r="J1228" s="78">
        <f t="shared" si="532"/>
        <v>-1.7933738283798798E-2</v>
      </c>
      <c r="K1228" s="78">
        <f t="shared" si="533"/>
        <v>-1.5076746147668499E-2</v>
      </c>
      <c r="L1228" s="78">
        <f t="shared" si="534"/>
        <v>-1.7206296441725968E-2</v>
      </c>
      <c r="M1228" s="78">
        <f t="shared" si="535"/>
        <v>-2.001807585737294E-2</v>
      </c>
      <c r="N1228" s="79">
        <f t="shared" si="536"/>
        <v>5.2355618203786362E-3</v>
      </c>
      <c r="P1228" s="74">
        <v>44145</v>
      </c>
      <c r="Q1228" s="75">
        <v>-1.3997946768060799E-3</v>
      </c>
      <c r="R1228" s="75">
        <v>1.2072377849752951E-2</v>
      </c>
      <c r="S1228" s="75">
        <v>1.8750275810971724E-2</v>
      </c>
      <c r="T1228" s="75">
        <v>8.9521721302050043E-3</v>
      </c>
      <c r="U1228" s="76">
        <v>-1.6204861407250054E-3</v>
      </c>
      <c r="W1228" s="42">
        <f t="shared" si="537"/>
        <v>44140</v>
      </c>
      <c r="X1228" s="19">
        <f t="shared" ca="1" si="538"/>
        <v>9.3260706060040773E-4</v>
      </c>
      <c r="Y1228" s="46">
        <f t="shared" ca="1" si="546"/>
        <v>8.6975592948173255E-7</v>
      </c>
      <c r="Z1228" s="19">
        <f t="shared" ca="1" si="547"/>
        <v>1.4439082535695111E-5</v>
      </c>
      <c r="AA1228" s="46">
        <f t="shared" ca="1" si="548"/>
        <v>11.085335730550671</v>
      </c>
      <c r="AB1228" s="47">
        <f t="shared" ca="1" si="549"/>
        <v>0.24543070768883379</v>
      </c>
      <c r="AC1228" s="46">
        <f t="shared" ca="1" si="550"/>
        <v>740</v>
      </c>
      <c r="AD1228" s="46">
        <f t="shared" ca="1" si="551"/>
        <v>0.58783783783783783</v>
      </c>
      <c r="AE1228" s="46">
        <f t="shared" ca="1" si="552"/>
        <v>0.22198658770862004</v>
      </c>
      <c r="AF1228" s="46">
        <f t="shared" ca="1" si="553"/>
        <v>0.24543070768883379</v>
      </c>
      <c r="AG1228" s="46">
        <f t="shared" ca="1" si="541"/>
        <v>3.9953185208884461E-2</v>
      </c>
      <c r="AH1228" s="48">
        <f t="shared" ca="1" si="554"/>
        <v>6.0236232276641787E-2</v>
      </c>
      <c r="AJ1228" s="31">
        <f t="shared" si="542"/>
        <v>38</v>
      </c>
      <c r="AK1228" s="20">
        <v>1220</v>
      </c>
      <c r="AL1228" s="20">
        <f t="shared" si="539"/>
        <v>5.7205725292270269E-2</v>
      </c>
      <c r="AM1228" s="20">
        <f t="shared" si="540"/>
        <v>-5.559347488384165E-2</v>
      </c>
      <c r="AN1228" s="20">
        <f t="shared" ca="1" si="555"/>
        <v>-0.29656696657982495</v>
      </c>
      <c r="AO1228" s="20">
        <f t="shared" ca="1" si="556"/>
        <v>0.3311262220789204</v>
      </c>
      <c r="AP1228" s="20">
        <f t="shared" ca="1" si="543"/>
        <v>-0.32985245601718322</v>
      </c>
      <c r="AQ1228" s="31">
        <f t="shared" ca="1" si="544"/>
        <v>0.21324407557723801</v>
      </c>
      <c r="AR1228" s="89">
        <f t="shared" ca="1" si="545"/>
        <v>0.20275731280655601</v>
      </c>
      <c r="AT1228" s="64">
        <f t="shared" si="557"/>
        <v>-3.2094594594594593E-2</v>
      </c>
      <c r="AU1228" s="65">
        <f t="shared" ca="1" si="558"/>
        <v>-3.4919767095790335E-3</v>
      </c>
      <c r="AV1228" s="66">
        <f t="shared" ca="1" si="559"/>
        <v>-1.3194257264090817E-3</v>
      </c>
    </row>
    <row r="1229" spans="2:48" x14ac:dyDescent="0.2">
      <c r="B1229" s="3">
        <v>39668</v>
      </c>
      <c r="C1229" s="4">
        <v>1296.3199460000001</v>
      </c>
      <c r="D1229" s="4">
        <v>813.94000200000005</v>
      </c>
      <c r="E1229" s="4">
        <v>734.29998799999998</v>
      </c>
      <c r="F1229" s="4">
        <v>65.379997000000003</v>
      </c>
      <c r="G1229" s="4">
        <v>99.690002000000007</v>
      </c>
      <c r="I1229" s="74">
        <v>39668</v>
      </c>
      <c r="J1229" s="75">
        <f t="shared" si="532"/>
        <v>2.3892834748641921E-2</v>
      </c>
      <c r="K1229" s="75">
        <f t="shared" si="533"/>
        <v>2.2101080447134283E-2</v>
      </c>
      <c r="L1229" s="75">
        <f t="shared" si="534"/>
        <v>2.9281921742913379E-2</v>
      </c>
      <c r="M1229" s="75">
        <f t="shared" si="535"/>
        <v>4.1467669459873931E-3</v>
      </c>
      <c r="N1229" s="76">
        <f t="shared" si="536"/>
        <v>-1.5023438101899806E-3</v>
      </c>
      <c r="P1229" s="77">
        <v>44146</v>
      </c>
      <c r="Q1229" s="78">
        <v>7.6518553722846111E-3</v>
      </c>
      <c r="R1229" s="78">
        <v>-9.6745655974706879E-4</v>
      </c>
      <c r="S1229" s="78">
        <v>-4.033885792049973E-5</v>
      </c>
      <c r="T1229" s="78">
        <v>8.4363927272726284E-3</v>
      </c>
      <c r="U1229" s="79">
        <v>5.9797540744883589E-4</v>
      </c>
      <c r="W1229" s="44">
        <f t="shared" si="537"/>
        <v>44141</v>
      </c>
      <c r="X1229" s="20">
        <f t="shared" ca="1" si="538"/>
        <v>-2.2022277181470841E-3</v>
      </c>
      <c r="Y1229" s="20">
        <f t="shared" ca="1" si="546"/>
        <v>4.8498069225753124E-6</v>
      </c>
      <c r="Z1229" s="20">
        <f t="shared" ca="1" si="547"/>
        <v>1.121762363938506E-5</v>
      </c>
      <c r="AA1229" s="20">
        <f t="shared" ca="1" si="548"/>
        <v>10.965686302996161</v>
      </c>
      <c r="AB1229" s="31">
        <f t="shared" ca="1" si="549"/>
        <v>-0.65752427647345024</v>
      </c>
      <c r="AC1229" s="20">
        <f t="shared" ca="1" si="550"/>
        <v>258</v>
      </c>
      <c r="AD1229" s="20">
        <f t="shared" ca="1" si="551"/>
        <v>0.2046899841017488</v>
      </c>
      <c r="AE1229" s="20">
        <f t="shared" ca="1" si="552"/>
        <v>-0.82498524402065598</v>
      </c>
      <c r="AF1229" s="20">
        <f t="shared" ca="1" si="553"/>
        <v>-0.65752427647345024</v>
      </c>
      <c r="AG1229" s="20">
        <f t="shared" ca="1" si="541"/>
        <v>0.49431031509037382</v>
      </c>
      <c r="AH1229" s="45">
        <f t="shared" ca="1" si="554"/>
        <v>0.43233817415193421</v>
      </c>
      <c r="AJ1229" s="47">
        <f t="shared" si="542"/>
        <v>37</v>
      </c>
      <c r="AK1229" s="46">
        <v>1221</v>
      </c>
      <c r="AL1229" s="46">
        <f t="shared" si="539"/>
        <v>5.7205725292270269E-2</v>
      </c>
      <c r="AM1229" s="46">
        <f t="shared" si="540"/>
        <v>-5.559347488384165E-2</v>
      </c>
      <c r="AN1229" s="46">
        <f t="shared" ca="1" si="555"/>
        <v>0.29038538501802291</v>
      </c>
      <c r="AO1229" s="94">
        <f t="shared" ca="1" si="556"/>
        <v>-4.9159078689984696E-2</v>
      </c>
      <c r="AP1229" s="46">
        <f t="shared" ca="1" si="543"/>
        <v>0.12685165647524804</v>
      </c>
      <c r="AQ1229" s="47">
        <f t="shared" ca="1" si="544"/>
        <v>-5.2764463015609699E-2</v>
      </c>
      <c r="AR1229" s="90">
        <f t="shared" ca="1" si="545"/>
        <v>-5.8271444659908113E-2</v>
      </c>
      <c r="AT1229" s="67">
        <f t="shared" si="557"/>
        <v>-3.1197301854974706E-2</v>
      </c>
      <c r="AU1229" s="56">
        <f t="shared" ca="1" si="558"/>
        <v>-5.0200647703965479E-4</v>
      </c>
      <c r="AV1229" s="57">
        <f t="shared" ca="1" si="559"/>
        <v>-1.0593234968115612E-4</v>
      </c>
    </row>
    <row r="1230" spans="2:48" x14ac:dyDescent="0.2">
      <c r="B1230" s="3">
        <v>39671</v>
      </c>
      <c r="C1230" s="4">
        <v>1305.3199460000001</v>
      </c>
      <c r="D1230" s="4">
        <v>821.47997999999995</v>
      </c>
      <c r="E1230" s="4">
        <v>751.05999799999995</v>
      </c>
      <c r="F1230" s="4">
        <v>65.319999999999993</v>
      </c>
      <c r="G1230" s="4">
        <v>99.440002000000007</v>
      </c>
      <c r="I1230" s="77">
        <v>39671</v>
      </c>
      <c r="J1230" s="78">
        <f t="shared" si="532"/>
        <v>6.9427304792855507E-3</v>
      </c>
      <c r="K1230" s="78">
        <f t="shared" si="533"/>
        <v>9.263555030435652E-3</v>
      </c>
      <c r="L1230" s="78">
        <f t="shared" si="534"/>
        <v>2.2824472659531032E-2</v>
      </c>
      <c r="M1230" s="78">
        <f t="shared" si="535"/>
        <v>-9.1766599499859026E-4</v>
      </c>
      <c r="N1230" s="79">
        <f t="shared" si="536"/>
        <v>-2.5077740493976517E-3</v>
      </c>
      <c r="P1230" s="74">
        <v>44147</v>
      </c>
      <c r="Q1230" s="75">
        <v>-9.9785322079657575E-3</v>
      </c>
      <c r="R1230" s="75">
        <v>-1.7162295319441218E-2</v>
      </c>
      <c r="S1230" s="75">
        <v>-1.639087761641846E-2</v>
      </c>
      <c r="T1230" s="75">
        <v>-1.4568036504600132E-2</v>
      </c>
      <c r="U1230" s="76">
        <v>4.1834373136711844E-3</v>
      </c>
      <c r="W1230" s="42">
        <f t="shared" si="537"/>
        <v>44144</v>
      </c>
      <c r="X1230" s="19">
        <f t="shared" ca="1" si="538"/>
        <v>-4.668955738481635E-3</v>
      </c>
      <c r="Y1230" s="46">
        <f t="shared" ca="1" si="546"/>
        <v>2.1799147687900591E-5</v>
      </c>
      <c r="Z1230" s="19">
        <f t="shared" ca="1" si="547"/>
        <v>9.877473702565394E-6</v>
      </c>
      <c r="AA1230" s="46">
        <f t="shared" ca="1" si="548"/>
        <v>9.3182979961889547</v>
      </c>
      <c r="AB1230" s="47">
        <f t="shared" ca="1" si="549"/>
        <v>-1.4855826401896304</v>
      </c>
      <c r="AC1230" s="46">
        <f t="shared" ca="1" si="550"/>
        <v>70</v>
      </c>
      <c r="AD1230" s="46">
        <f t="shared" ca="1" si="551"/>
        <v>5.5246422893481716E-2</v>
      </c>
      <c r="AE1230" s="46">
        <f t="shared" ca="1" si="552"/>
        <v>-1.595981849359803</v>
      </c>
      <c r="AF1230" s="46">
        <f t="shared" ca="1" si="553"/>
        <v>-1.4855826401896304</v>
      </c>
      <c r="AG1230" s="46">
        <f t="shared" ca="1" si="541"/>
        <v>2.3443603603559411</v>
      </c>
      <c r="AH1230" s="48">
        <f t="shared" ca="1" si="554"/>
        <v>2.2069557808327933</v>
      </c>
      <c r="AJ1230" s="31">
        <f t="shared" si="542"/>
        <v>36</v>
      </c>
      <c r="AK1230" s="20">
        <v>1222</v>
      </c>
      <c r="AL1230" s="20">
        <f t="shared" si="539"/>
        <v>5.7205725292270269E-2</v>
      </c>
      <c r="AM1230" s="20">
        <f t="shared" si="540"/>
        <v>-5.559347488384165E-2</v>
      </c>
      <c r="AN1230" s="20">
        <f t="shared" ca="1" si="555"/>
        <v>-0.15167012518560158</v>
      </c>
      <c r="AO1230" s="20">
        <f t="shared" ca="1" si="556"/>
        <v>-0.17675299230360689</v>
      </c>
      <c r="AP1230" s="20">
        <f t="shared" ca="1" si="543"/>
        <v>-0.1483372440252734</v>
      </c>
      <c r="AQ1230" s="31">
        <f t="shared" ca="1" si="544"/>
        <v>-8.2734424729710279E-2</v>
      </c>
      <c r="AR1230" s="89">
        <f t="shared" ca="1" si="545"/>
        <v>-8.4562311212735677E-2</v>
      </c>
      <c r="AT1230" s="64">
        <f t="shared" si="557"/>
        <v>-3.0303030303030304E-2</v>
      </c>
      <c r="AU1230" s="65">
        <f t="shared" ca="1" si="558"/>
        <v>-6.6678599893980331E-4</v>
      </c>
      <c r="AV1230" s="66">
        <f t="shared" ca="1" si="559"/>
        <v>-2.1669043871635037E-4</v>
      </c>
    </row>
    <row r="1231" spans="2:48" x14ac:dyDescent="0.2">
      <c r="B1231" s="3">
        <v>39672</v>
      </c>
      <c r="C1231" s="4">
        <v>1289.589966</v>
      </c>
      <c r="D1231" s="4">
        <v>813.34997599999997</v>
      </c>
      <c r="E1231" s="4">
        <v>744.94000200000005</v>
      </c>
      <c r="F1231" s="4">
        <v>64.849997999999999</v>
      </c>
      <c r="G1231" s="4">
        <v>99.860000999999997</v>
      </c>
      <c r="I1231" s="74">
        <v>39672</v>
      </c>
      <c r="J1231" s="75">
        <f t="shared" si="532"/>
        <v>-1.2050670066141828E-2</v>
      </c>
      <c r="K1231" s="75">
        <f t="shared" si="533"/>
        <v>-9.8967767905920063E-3</v>
      </c>
      <c r="L1231" s="75">
        <f t="shared" si="534"/>
        <v>-8.1484781725785667E-3</v>
      </c>
      <c r="M1231" s="75">
        <f t="shared" si="535"/>
        <v>-7.1953766074708183E-3</v>
      </c>
      <c r="N1231" s="76">
        <f t="shared" si="536"/>
        <v>4.2236423124769242E-3</v>
      </c>
      <c r="P1231" s="77">
        <v>44148</v>
      </c>
      <c r="Q1231" s="78">
        <v>1.3610335244711435E-2</v>
      </c>
      <c r="R1231" s="78">
        <v>2.0790080089513337E-2</v>
      </c>
      <c r="S1231" s="78">
        <v>2.0819837985902763E-2</v>
      </c>
      <c r="T1231" s="78">
        <v>1.5368896370023477E-2</v>
      </c>
      <c r="U1231" s="79">
        <v>1.700050968371946E-4</v>
      </c>
      <c r="W1231" s="44">
        <f t="shared" si="537"/>
        <v>44145</v>
      </c>
      <c r="X1231" s="20">
        <f t="shared" ca="1" si="538"/>
        <v>-1.6204861407250054E-3</v>
      </c>
      <c r="Y1231" s="20">
        <f t="shared" ca="1" si="546"/>
        <v>2.6259753322818221E-6</v>
      </c>
      <c r="Z1231" s="20">
        <f t="shared" ca="1" si="547"/>
        <v>1.3315233848259108E-5</v>
      </c>
      <c r="AA1231" s="20">
        <f t="shared" ca="1" si="548"/>
        <v>11.029385913245788</v>
      </c>
      <c r="AB1231" s="31">
        <f t="shared" ca="1" si="549"/>
        <v>-0.44408992652229251</v>
      </c>
      <c r="AC1231" s="20">
        <f t="shared" ca="1" si="550"/>
        <v>348</v>
      </c>
      <c r="AD1231" s="20">
        <f t="shared" ca="1" si="551"/>
        <v>0.27623211446740858</v>
      </c>
      <c r="AE1231" s="20">
        <f t="shared" ca="1" si="552"/>
        <v>-0.59407159411380783</v>
      </c>
      <c r="AF1231" s="20">
        <f t="shared" ca="1" si="553"/>
        <v>-0.44408992652229251</v>
      </c>
      <c r="AG1231" s="20">
        <f t="shared" ca="1" si="541"/>
        <v>0.239745082601381</v>
      </c>
      <c r="AH1231" s="45">
        <f t="shared" ca="1" si="554"/>
        <v>0.1972158628385752</v>
      </c>
      <c r="AJ1231" s="47">
        <f t="shared" si="542"/>
        <v>35</v>
      </c>
      <c r="AK1231" s="46">
        <v>1223</v>
      </c>
      <c r="AL1231" s="46">
        <f t="shared" si="539"/>
        <v>5.7205725292270269E-2</v>
      </c>
      <c r="AM1231" s="46">
        <f t="shared" si="540"/>
        <v>-5.559347488384165E-2</v>
      </c>
      <c r="AN1231" s="46">
        <f t="shared" ca="1" si="555"/>
        <v>0.10387417430053648</v>
      </c>
      <c r="AO1231" s="94">
        <f t="shared" ca="1" si="556"/>
        <v>0.13758312408847853</v>
      </c>
      <c r="AP1231" s="46">
        <f t="shared" ca="1" si="543"/>
        <v>0.21005247193130516</v>
      </c>
      <c r="AQ1231" s="47">
        <f t="shared" ca="1" si="544"/>
        <v>0.14902530753973728</v>
      </c>
      <c r="AR1231" s="90">
        <f t="shared" ca="1" si="545"/>
        <v>0.16867669845210828</v>
      </c>
      <c r="AT1231" s="67">
        <f t="shared" si="557"/>
        <v>-2.9411764705882353E-2</v>
      </c>
      <c r="AU1231" s="56">
        <f t="shared" ca="1" si="558"/>
        <v>-1.2977070871897571E-3</v>
      </c>
      <c r="AV1231" s="57">
        <f t="shared" ca="1" si="559"/>
        <v>-8.3681848825598439E-4</v>
      </c>
    </row>
    <row r="1232" spans="2:48" x14ac:dyDescent="0.2">
      <c r="B1232" s="3">
        <v>39673</v>
      </c>
      <c r="C1232" s="4">
        <v>1285.829956</v>
      </c>
      <c r="D1232" s="4">
        <v>815.82000700000003</v>
      </c>
      <c r="E1232" s="4">
        <v>747.69000200000005</v>
      </c>
      <c r="F1232" s="4">
        <v>63.830002</v>
      </c>
      <c r="G1232" s="4">
        <v>99.690002000000007</v>
      </c>
      <c r="I1232" s="77">
        <v>39673</v>
      </c>
      <c r="J1232" s="78">
        <f t="shared" si="532"/>
        <v>-2.9156631946064362E-3</v>
      </c>
      <c r="K1232" s="78">
        <f t="shared" si="533"/>
        <v>3.0368612195054183E-3</v>
      </c>
      <c r="L1232" s="78">
        <f t="shared" si="534"/>
        <v>3.6915724657245615E-3</v>
      </c>
      <c r="M1232" s="78">
        <f t="shared" si="535"/>
        <v>-1.5728543276130848E-2</v>
      </c>
      <c r="N1232" s="79">
        <f t="shared" si="536"/>
        <v>-1.7023733056040129E-3</v>
      </c>
      <c r="P1232" s="74">
        <v>44151</v>
      </c>
      <c r="Q1232" s="75">
        <v>1.1648051306502934E-2</v>
      </c>
      <c r="R1232" s="75">
        <v>2.001175378319868E-2</v>
      </c>
      <c r="S1232" s="75">
        <v>2.3680607140006162E-2</v>
      </c>
      <c r="T1232" s="75">
        <v>1.0379025066497436E-2</v>
      </c>
      <c r="U1232" s="76">
        <v>-8.5022102048811364E-5</v>
      </c>
      <c r="W1232" s="42">
        <f t="shared" si="537"/>
        <v>44146</v>
      </c>
      <c r="X1232" s="19">
        <f t="shared" ca="1" si="538"/>
        <v>5.9797540744883589E-4</v>
      </c>
      <c r="Y1232" s="46">
        <f t="shared" ca="1" si="546"/>
        <v>3.5757458791360133E-7</v>
      </c>
      <c r="Z1232" s="19">
        <f t="shared" ca="1" si="547"/>
        <v>1.0846158493775969E-5</v>
      </c>
      <c r="AA1232" s="46">
        <f t="shared" ca="1" si="548"/>
        <v>11.398731740862793</v>
      </c>
      <c r="AB1232" s="47">
        <f t="shared" ca="1" si="549"/>
        <v>0.18157052536348914</v>
      </c>
      <c r="AC1232" s="46">
        <f t="shared" ca="1" si="550"/>
        <v>697</v>
      </c>
      <c r="AD1232" s="46">
        <f t="shared" ca="1" si="551"/>
        <v>0.55365659777424481</v>
      </c>
      <c r="AE1232" s="46">
        <f t="shared" ca="1" si="552"/>
        <v>0.13490522995231194</v>
      </c>
      <c r="AF1232" s="46">
        <f t="shared" ca="1" si="553"/>
        <v>0.18157052536348914</v>
      </c>
      <c r="AG1232" s="46">
        <f t="shared" ca="1" si="541"/>
        <v>1.8502187547088413E-2</v>
      </c>
      <c r="AH1232" s="48">
        <f t="shared" ca="1" si="554"/>
        <v>3.2967855680773456E-2</v>
      </c>
      <c r="AJ1232" s="31">
        <f t="shared" si="542"/>
        <v>34</v>
      </c>
      <c r="AK1232" s="20">
        <v>1224</v>
      </c>
      <c r="AL1232" s="20">
        <f t="shared" si="539"/>
        <v>5.7205725292270269E-2</v>
      </c>
      <c r="AM1232" s="20">
        <f t="shared" si="540"/>
        <v>-5.559347488384165E-2</v>
      </c>
      <c r="AN1232" s="20">
        <f t="shared" ca="1" si="555"/>
        <v>0.12169101770187599</v>
      </c>
      <c r="AO1232" s="20">
        <f t="shared" ca="1" si="556"/>
        <v>-0.17901166915257902</v>
      </c>
      <c r="AP1232" s="20">
        <f t="shared" ca="1" si="543"/>
        <v>7.6723244248934452E-2</v>
      </c>
      <c r="AQ1232" s="31">
        <f t="shared" ca="1" si="544"/>
        <v>-9.5045605943801736E-2</v>
      </c>
      <c r="AR1232" s="89">
        <f t="shared" ca="1" si="545"/>
        <v>-9.5851065189623025E-2</v>
      </c>
      <c r="AT1232" s="64">
        <f t="shared" si="557"/>
        <v>-2.8523489932885907E-2</v>
      </c>
      <c r="AU1232" s="65">
        <f t="shared" ca="1" si="558"/>
        <v>-1.6790227439159079E-4</v>
      </c>
      <c r="AV1232" s="66">
        <f t="shared" ca="1" si="559"/>
        <v>-2.620574729291127E-4</v>
      </c>
    </row>
    <row r="1233" spans="2:48" x14ac:dyDescent="0.2">
      <c r="B1233" s="3">
        <v>39674</v>
      </c>
      <c r="C1233" s="4">
        <v>1292.9300539999999</v>
      </c>
      <c r="D1233" s="4">
        <v>822.22997999999995</v>
      </c>
      <c r="E1233" s="4">
        <v>754.38000499999998</v>
      </c>
      <c r="F1233" s="4">
        <v>63.580002</v>
      </c>
      <c r="G1233" s="4">
        <v>99.93</v>
      </c>
      <c r="I1233" s="74">
        <v>39674</v>
      </c>
      <c r="J1233" s="75">
        <f t="shared" si="532"/>
        <v>5.5218016712622678E-3</v>
      </c>
      <c r="K1233" s="75">
        <f t="shared" si="533"/>
        <v>7.8570921833250925E-3</v>
      </c>
      <c r="L1233" s="75">
        <f t="shared" si="534"/>
        <v>8.9475624685428565E-3</v>
      </c>
      <c r="M1233" s="75">
        <f t="shared" si="535"/>
        <v>-3.9166534884332296E-3</v>
      </c>
      <c r="N1233" s="76">
        <f t="shared" si="536"/>
        <v>2.4074430252293499E-3</v>
      </c>
      <c r="P1233" s="77">
        <v>44152</v>
      </c>
      <c r="Q1233" s="78">
        <v>-4.7919257499330088E-3</v>
      </c>
      <c r="R1233" s="78">
        <v>1.8927113299423645E-3</v>
      </c>
      <c r="S1233" s="78">
        <v>3.6800094800543953E-3</v>
      </c>
      <c r="T1233" s="78">
        <v>-9.987017262776802E-4</v>
      </c>
      <c r="U1233" s="79">
        <v>2.0403469023296322E-3</v>
      </c>
      <c r="W1233" s="44">
        <f t="shared" si="537"/>
        <v>44147</v>
      </c>
      <c r="X1233" s="20">
        <f t="shared" ca="1" si="538"/>
        <v>4.1834373136711844E-3</v>
      </c>
      <c r="Y1233" s="20">
        <f t="shared" ca="1" si="546"/>
        <v>1.7501147757416376E-5</v>
      </c>
      <c r="Z1233" s="20">
        <f t="shared" ca="1" si="547"/>
        <v>8.4295077719998079E-6</v>
      </c>
      <c r="AA1233" s="20">
        <f t="shared" ca="1" si="548"/>
        <v>9.6075954624205426</v>
      </c>
      <c r="AB1233" s="31">
        <f t="shared" ca="1" si="549"/>
        <v>1.4408944150319765</v>
      </c>
      <c r="AC1233" s="20">
        <f t="shared" ca="1" si="550"/>
        <v>1187</v>
      </c>
      <c r="AD1233" s="20">
        <f t="shared" ca="1" si="551"/>
        <v>0.94316375198728142</v>
      </c>
      <c r="AE1233" s="20">
        <f t="shared" ca="1" si="552"/>
        <v>1.581899583614595</v>
      </c>
      <c r="AF1233" s="20">
        <f t="shared" ca="1" si="553"/>
        <v>1.4408944150319765</v>
      </c>
      <c r="AG1233" s="20">
        <f t="shared" ca="1" si="541"/>
        <v>1.9469922348788358</v>
      </c>
      <c r="AH1233" s="45">
        <f t="shared" ca="1" si="554"/>
        <v>2.0761767152703414</v>
      </c>
      <c r="AJ1233" s="47">
        <f t="shared" si="542"/>
        <v>33</v>
      </c>
      <c r="AK1233" s="46">
        <v>1225</v>
      </c>
      <c r="AL1233" s="46">
        <f t="shared" si="539"/>
        <v>5.7205725292270269E-2</v>
      </c>
      <c r="AM1233" s="46">
        <f t="shared" si="540"/>
        <v>-5.559347488384165E-2</v>
      </c>
      <c r="AN1233" s="46">
        <f t="shared" ca="1" si="555"/>
        <v>-0.16701796021862761</v>
      </c>
      <c r="AO1233" s="94">
        <f t="shared" ca="1" si="556"/>
        <v>-5.3563074471226053E-2</v>
      </c>
      <c r="AP1233" s="46">
        <f t="shared" ca="1" si="543"/>
        <v>-0.13213986697324898</v>
      </c>
      <c r="AQ1233" s="47">
        <f t="shared" ca="1" si="544"/>
        <v>-6.5394818191786233E-2</v>
      </c>
      <c r="AR1233" s="90">
        <f t="shared" ca="1" si="545"/>
        <v>-7.4279674403053442E-2</v>
      </c>
      <c r="AT1233" s="67">
        <f t="shared" si="557"/>
        <v>-2.7638190954773871E-2</v>
      </c>
      <c r="AU1233" s="56">
        <f t="shared" ca="1" si="558"/>
        <v>-4.8258891678589768E-4</v>
      </c>
      <c r="AV1233" s="57">
        <f t="shared" ca="1" si="559"/>
        <v>-1.5249289026045217E-4</v>
      </c>
    </row>
    <row r="1234" spans="2:48" x14ac:dyDescent="0.2">
      <c r="B1234" s="3">
        <v>39675</v>
      </c>
      <c r="C1234" s="4">
        <v>1298.1999510000001</v>
      </c>
      <c r="D1234" s="4">
        <v>821.84002699999996</v>
      </c>
      <c r="E1234" s="4">
        <v>753.36999500000002</v>
      </c>
      <c r="F1234" s="4">
        <v>63.16</v>
      </c>
      <c r="G1234" s="4">
        <v>100.220001</v>
      </c>
      <c r="I1234" s="77">
        <v>39675</v>
      </c>
      <c r="J1234" s="78">
        <f t="shared" si="532"/>
        <v>4.0759335616775199E-3</v>
      </c>
      <c r="K1234" s="78">
        <f t="shared" si="533"/>
        <v>-4.7426268742960622E-4</v>
      </c>
      <c r="L1234" s="78">
        <f t="shared" si="534"/>
        <v>-1.3388610425855145E-3</v>
      </c>
      <c r="M1234" s="78">
        <f t="shared" si="535"/>
        <v>-6.6058821451437473E-3</v>
      </c>
      <c r="N1234" s="79">
        <f t="shared" si="536"/>
        <v>2.9020414290001949E-3</v>
      </c>
      <c r="P1234" s="74">
        <v>44153</v>
      </c>
      <c r="Q1234" s="75">
        <v>-1.1563829546962895E-2</v>
      </c>
      <c r="R1234" s="75">
        <v>-1.3048500681447557E-2</v>
      </c>
      <c r="S1234" s="75">
        <v>-1.2606708803104969E-2</v>
      </c>
      <c r="T1234" s="75">
        <v>-5.2841333312254064E-3</v>
      </c>
      <c r="U1234" s="76">
        <v>6.7866291646738344E-4</v>
      </c>
      <c r="W1234" s="42">
        <f t="shared" si="537"/>
        <v>44148</v>
      </c>
      <c r="X1234" s="19">
        <f t="shared" ca="1" si="538"/>
        <v>1.700050968371946E-4</v>
      </c>
      <c r="Y1234" s="46">
        <f t="shared" ca="1" si="546"/>
        <v>2.8901732950623916E-8</v>
      </c>
      <c r="Z1234" s="19">
        <f t="shared" ca="1" si="547"/>
        <v>1.1122731256887287E-5</v>
      </c>
      <c r="AA1234" s="46">
        <f t="shared" ca="1" si="548"/>
        <v>11.403921244189611</v>
      </c>
      <c r="AB1234" s="47">
        <f t="shared" ca="1" si="549"/>
        <v>5.0974880916956795E-2</v>
      </c>
      <c r="AC1234" s="46">
        <f t="shared" ca="1" si="550"/>
        <v>607</v>
      </c>
      <c r="AD1234" s="46">
        <f t="shared" ca="1" si="551"/>
        <v>0.48211446740858505</v>
      </c>
      <c r="AE1234" s="46">
        <f t="shared" ca="1" si="552"/>
        <v>-4.4847410692655798E-2</v>
      </c>
      <c r="AF1234" s="46">
        <f t="shared" ca="1" si="553"/>
        <v>5.0974880916956795E-2</v>
      </c>
      <c r="AG1234" s="46">
        <f t="shared" ca="1" si="541"/>
        <v>2.945343596801813E-5</v>
      </c>
      <c r="AH1234" s="48">
        <f t="shared" ca="1" si="554"/>
        <v>2.5984384844979259E-3</v>
      </c>
      <c r="AJ1234" s="31">
        <f t="shared" si="542"/>
        <v>32</v>
      </c>
      <c r="AK1234" s="20">
        <v>1226</v>
      </c>
      <c r="AL1234" s="20">
        <f t="shared" si="539"/>
        <v>5.7205725292270269E-2</v>
      </c>
      <c r="AM1234" s="20">
        <f t="shared" si="540"/>
        <v>-5.559347488384165E-2</v>
      </c>
      <c r="AN1234" s="20">
        <f t="shared" ca="1" si="555"/>
        <v>7.839251766180956E-2</v>
      </c>
      <c r="AO1234" s="20">
        <f t="shared" ca="1" si="556"/>
        <v>-6.323708615526881E-2</v>
      </c>
      <c r="AP1234" s="20">
        <f t="shared" ca="1" si="543"/>
        <v>0.14133642079452868</v>
      </c>
      <c r="AQ1234" s="31">
        <f t="shared" ca="1" si="544"/>
        <v>-1.6350320143006004E-2</v>
      </c>
      <c r="AR1234" s="89">
        <f t="shared" ca="1" si="545"/>
        <v>-3.3925145039809647E-3</v>
      </c>
      <c r="AT1234" s="64">
        <f t="shared" si="557"/>
        <v>-2.6755852842809364E-2</v>
      </c>
      <c r="AU1234" s="65">
        <f t="shared" ca="1" si="558"/>
        <v>-5.3447448409386163E-4</v>
      </c>
      <c r="AV1234" s="66">
        <f t="shared" ca="1" si="559"/>
        <v>-3.079372484206344E-7</v>
      </c>
    </row>
    <row r="1235" spans="2:48" x14ac:dyDescent="0.2">
      <c r="B1235" s="3">
        <v>39678</v>
      </c>
      <c r="C1235" s="4">
        <v>1278.599976</v>
      </c>
      <c r="D1235" s="4">
        <v>811.080017</v>
      </c>
      <c r="E1235" s="4">
        <v>741.96997099999999</v>
      </c>
      <c r="F1235" s="4">
        <v>62.84</v>
      </c>
      <c r="G1235" s="4">
        <v>100.389999</v>
      </c>
      <c r="I1235" s="74">
        <v>39678</v>
      </c>
      <c r="J1235" s="75">
        <f t="shared" si="532"/>
        <v>-1.5097809073942944E-2</v>
      </c>
      <c r="K1235" s="75">
        <f t="shared" si="533"/>
        <v>-1.3092584501241343E-2</v>
      </c>
      <c r="L1235" s="75">
        <f t="shared" si="534"/>
        <v>-1.5132038806509715E-2</v>
      </c>
      <c r="M1235" s="75">
        <f t="shared" si="535"/>
        <v>-5.0664977834071123E-3</v>
      </c>
      <c r="N1235" s="76">
        <f t="shared" si="536"/>
        <v>1.6962482369163691E-3</v>
      </c>
      <c r="P1235" s="77">
        <v>44154</v>
      </c>
      <c r="Q1235" s="78">
        <v>3.946442432455022E-3</v>
      </c>
      <c r="R1235" s="78">
        <v>8.3041832587698681E-3</v>
      </c>
      <c r="S1235" s="78">
        <v>8.3704810051352403E-3</v>
      </c>
      <c r="T1235" s="78">
        <v>7.0351326048777784E-3</v>
      </c>
      <c r="U1235" s="79">
        <v>1.8652056430320261E-3</v>
      </c>
      <c r="W1235" s="44">
        <f t="shared" si="537"/>
        <v>44151</v>
      </c>
      <c r="X1235" s="20">
        <f t="shared" ca="1" si="538"/>
        <v>-8.5022102048811364E-5</v>
      </c>
      <c r="Y1235" s="20">
        <f t="shared" ca="1" si="546"/>
        <v>7.2287578367984939E-9</v>
      </c>
      <c r="Z1235" s="20">
        <f t="shared" ca="1" si="547"/>
        <v>8.5479673012057155E-6</v>
      </c>
      <c r="AA1235" s="20">
        <f t="shared" ca="1" si="548"/>
        <v>11.668971376025347</v>
      </c>
      <c r="AB1235" s="31">
        <f t="shared" ca="1" si="549"/>
        <v>-2.9080402413599868E-2</v>
      </c>
      <c r="AC1235" s="20">
        <f t="shared" ca="1" si="550"/>
        <v>562</v>
      </c>
      <c r="AD1235" s="20">
        <f t="shared" ca="1" si="551"/>
        <v>0.44634340222575519</v>
      </c>
      <c r="AE1235" s="20">
        <f t="shared" ca="1" si="552"/>
        <v>-0.13490522995231194</v>
      </c>
      <c r="AF1235" s="20">
        <f t="shared" ca="1" si="553"/>
        <v>-2.9080402413599868E-2</v>
      </c>
      <c r="AG1235" s="20">
        <f t="shared" ca="1" si="541"/>
        <v>5.5693654507744036E-3</v>
      </c>
      <c r="AH1235" s="45">
        <f t="shared" ca="1" si="554"/>
        <v>8.4566980453690515E-4</v>
      </c>
      <c r="AJ1235" s="47">
        <f t="shared" si="542"/>
        <v>31</v>
      </c>
      <c r="AK1235" s="46">
        <v>1227</v>
      </c>
      <c r="AL1235" s="46">
        <f t="shared" si="539"/>
        <v>5.7205725292270269E-2</v>
      </c>
      <c r="AM1235" s="46">
        <f t="shared" si="540"/>
        <v>-5.559347488384165E-2</v>
      </c>
      <c r="AN1235" s="46">
        <f t="shared" ca="1" si="555"/>
        <v>9.0752997797551083E-2</v>
      </c>
      <c r="AO1235" s="94">
        <f t="shared" ca="1" si="556"/>
        <v>-0.30283117232353907</v>
      </c>
      <c r="AP1235" s="46">
        <f t="shared" ca="1" si="543"/>
        <v>0.12985635339998541</v>
      </c>
      <c r="AQ1235" s="47">
        <f t="shared" ca="1" si="544"/>
        <v>-0.11107276016062743</v>
      </c>
      <c r="AR1235" s="90">
        <f t="shared" ca="1" si="545"/>
        <v>-0.11288557600410068</v>
      </c>
      <c r="AT1235" s="67">
        <f t="shared" si="557"/>
        <v>-2.5876460767946578E-2</v>
      </c>
      <c r="AU1235" s="56">
        <f t="shared" ca="1" si="558"/>
        <v>-4.363462838636052E-4</v>
      </c>
      <c r="AV1235" s="57">
        <f t="shared" ca="1" si="559"/>
        <v>-3.2974770564533001E-4</v>
      </c>
    </row>
    <row r="1236" spans="2:48" x14ac:dyDescent="0.2">
      <c r="B1236" s="3">
        <v>39679</v>
      </c>
      <c r="C1236" s="4">
        <v>1266.6899410000001</v>
      </c>
      <c r="D1236" s="4">
        <v>803</v>
      </c>
      <c r="E1236" s="4">
        <v>730.03002900000001</v>
      </c>
      <c r="F1236" s="4">
        <v>62.130001</v>
      </c>
      <c r="G1236" s="4">
        <v>100.30999799999999</v>
      </c>
      <c r="I1236" s="77">
        <v>39679</v>
      </c>
      <c r="J1236" s="78">
        <f t="shared" si="532"/>
        <v>-9.3149031937725304E-3</v>
      </c>
      <c r="K1236" s="78">
        <f t="shared" si="533"/>
        <v>-9.9620466916274658E-3</v>
      </c>
      <c r="L1236" s="78">
        <f t="shared" si="534"/>
        <v>-1.609221729540854E-2</v>
      </c>
      <c r="M1236" s="78">
        <f t="shared" si="535"/>
        <v>-1.1298520050923033E-2</v>
      </c>
      <c r="N1236" s="79">
        <f t="shared" si="536"/>
        <v>-7.9690208981882723E-4</v>
      </c>
      <c r="P1236" s="74">
        <v>44155</v>
      </c>
      <c r="Q1236" s="75">
        <v>-6.7925628806377956E-3</v>
      </c>
      <c r="R1236" s="75">
        <v>-7.1646700798636985E-4</v>
      </c>
      <c r="S1236" s="75">
        <v>6.7817983925449489E-4</v>
      </c>
      <c r="T1236" s="75">
        <v>2.9939977615339895E-3</v>
      </c>
      <c r="U1236" s="76">
        <v>1.015511568342389E-3</v>
      </c>
      <c r="W1236" s="42">
        <f t="shared" si="537"/>
        <v>44152</v>
      </c>
      <c r="X1236" s="19">
        <f t="shared" ca="1" si="538"/>
        <v>2.0403469023296322E-3</v>
      </c>
      <c r="Y1236" s="46">
        <f t="shared" ca="1" si="546"/>
        <v>4.1630154818461253E-6</v>
      </c>
      <c r="Z1236" s="19">
        <f t="shared" ca="1" si="547"/>
        <v>6.6401685185510601E-6</v>
      </c>
      <c r="AA1236" s="46">
        <f t="shared" ca="1" si="548"/>
        <v>11.295428963975644</v>
      </c>
      <c r="AB1236" s="47">
        <f t="shared" ca="1" si="549"/>
        <v>0.7917981128560988</v>
      </c>
      <c r="AC1236" s="46">
        <f t="shared" ca="1" si="550"/>
        <v>1019</v>
      </c>
      <c r="AD1236" s="46">
        <f t="shared" ca="1" si="551"/>
        <v>0.80961844197138311</v>
      </c>
      <c r="AE1236" s="46">
        <f t="shared" ca="1" si="552"/>
        <v>0.87649109369362677</v>
      </c>
      <c r="AF1236" s="46">
        <f t="shared" ca="1" si="553"/>
        <v>0.7917981128560988</v>
      </c>
      <c r="AG1236" s="46">
        <f t="shared" ca="1" si="541"/>
        <v>0.55688956088360231</v>
      </c>
      <c r="AH1236" s="48">
        <f t="shared" ca="1" si="554"/>
        <v>0.62694425152247946</v>
      </c>
      <c r="AJ1236" s="31">
        <f t="shared" si="542"/>
        <v>30</v>
      </c>
      <c r="AK1236" s="20">
        <v>1228</v>
      </c>
      <c r="AL1236" s="20">
        <f t="shared" si="539"/>
        <v>5.7205725292270269E-2</v>
      </c>
      <c r="AM1236" s="20">
        <f t="shared" si="540"/>
        <v>-5.559347488384165E-2</v>
      </c>
      <c r="AN1236" s="20">
        <f t="shared" ca="1" si="555"/>
        <v>0.15988199079301296</v>
      </c>
      <c r="AO1236" s="20">
        <f t="shared" ca="1" si="556"/>
        <v>-0.10181957633252792</v>
      </c>
      <c r="AP1236" s="20">
        <f t="shared" ca="1" si="543"/>
        <v>0.20216940638449801</v>
      </c>
      <c r="AQ1236" s="31">
        <f t="shared" ca="1" si="544"/>
        <v>-1.7772161782859345E-2</v>
      </c>
      <c r="AR1236" s="89">
        <f t="shared" ca="1" si="545"/>
        <v>-6.6537758316039253E-3</v>
      </c>
      <c r="AT1236" s="64">
        <f t="shared" si="557"/>
        <v>-2.5000000000000001E-2</v>
      </c>
      <c r="AU1236" s="65">
        <f t="shared" ca="1" si="558"/>
        <v>-1.0218117219465076E-3</v>
      </c>
      <c r="AV1236" s="66">
        <f t="shared" ca="1" si="559"/>
        <v>-1.1068183204309127E-6</v>
      </c>
    </row>
    <row r="1237" spans="2:48" x14ac:dyDescent="0.2">
      <c r="B1237" s="3">
        <v>39680</v>
      </c>
      <c r="C1237" s="4">
        <v>1274.540039</v>
      </c>
      <c r="D1237" s="4">
        <v>806.29998799999998</v>
      </c>
      <c r="E1237" s="4">
        <v>731.59997599999997</v>
      </c>
      <c r="F1237" s="4">
        <v>62.5</v>
      </c>
      <c r="G1237" s="4">
        <v>100.470001</v>
      </c>
      <c r="I1237" s="74">
        <v>39680</v>
      </c>
      <c r="J1237" s="75">
        <f t="shared" si="532"/>
        <v>6.197331916761379E-3</v>
      </c>
      <c r="K1237" s="75">
        <f t="shared" si="533"/>
        <v>4.1095740971357217E-3</v>
      </c>
      <c r="L1237" s="75">
        <f t="shared" si="534"/>
        <v>2.1505238656421852E-3</v>
      </c>
      <c r="M1237" s="75">
        <f t="shared" si="535"/>
        <v>5.9552389191173515E-3</v>
      </c>
      <c r="N1237" s="76">
        <f t="shared" si="536"/>
        <v>1.5950852675722636E-3</v>
      </c>
      <c r="P1237" s="77">
        <v>44158</v>
      </c>
      <c r="Q1237" s="78">
        <v>5.6359306656281159E-3</v>
      </c>
      <c r="R1237" s="78">
        <v>1.5826890965548953E-2</v>
      </c>
      <c r="S1237" s="78">
        <v>1.8461516365337414E-2</v>
      </c>
      <c r="T1237" s="78">
        <v>-1.2792608750322823E-3</v>
      </c>
      <c r="U1237" s="79">
        <v>-2.5360554354888934E-4</v>
      </c>
      <c r="W1237" s="44">
        <f t="shared" si="537"/>
        <v>44153</v>
      </c>
      <c r="X1237" s="20">
        <f t="shared" ca="1" si="538"/>
        <v>6.7866291646738344E-4</v>
      </c>
      <c r="Y1237" s="20">
        <f t="shared" ca="1" si="546"/>
        <v>4.6058335418801469E-7</v>
      </c>
      <c r="Z1237" s="20">
        <f t="shared" ca="1" si="547"/>
        <v>6.3164091987612843E-6</v>
      </c>
      <c r="AA1237" s="20">
        <f t="shared" ca="1" si="548"/>
        <v>11.899441133274966</v>
      </c>
      <c r="AB1237" s="31">
        <f t="shared" ca="1" si="549"/>
        <v>0.2700343362431169</v>
      </c>
      <c r="AC1237" s="20">
        <f t="shared" ca="1" si="550"/>
        <v>753</v>
      </c>
      <c r="AD1237" s="20">
        <f t="shared" ca="1" si="551"/>
        <v>0.59817170111287754</v>
      </c>
      <c r="AE1237" s="20">
        <f t="shared" ca="1" si="552"/>
        <v>0.24861759390321217</v>
      </c>
      <c r="AF1237" s="20">
        <f t="shared" ca="1" si="553"/>
        <v>0.2700343362431169</v>
      </c>
      <c r="AG1237" s="20">
        <f t="shared" ca="1" si="541"/>
        <v>5.0394214413930806E-2</v>
      </c>
      <c r="AH1237" s="45">
        <f t="shared" ca="1" si="554"/>
        <v>7.2918542750260704E-2</v>
      </c>
      <c r="AJ1237" s="47">
        <f t="shared" si="542"/>
        <v>29</v>
      </c>
      <c r="AK1237" s="46">
        <v>1229</v>
      </c>
      <c r="AL1237" s="46">
        <f t="shared" si="539"/>
        <v>5.7205725292270269E-2</v>
      </c>
      <c r="AM1237" s="46">
        <f t="shared" si="540"/>
        <v>-5.559347488384165E-2</v>
      </c>
      <c r="AN1237" s="46">
        <f t="shared" ca="1" si="555"/>
        <v>-4.8319697900831501E-3</v>
      </c>
      <c r="AO1237" s="94">
        <f t="shared" ca="1" si="556"/>
        <v>-0.25020096207444187</v>
      </c>
      <c r="AP1237" s="46">
        <f t="shared" ca="1" si="543"/>
        <v>6.9921469090822586E-2</v>
      </c>
      <c r="AQ1237" s="47">
        <f t="shared" ca="1" si="544"/>
        <v>-9.355275971413704E-2</v>
      </c>
      <c r="AR1237" s="90">
        <f t="shared" ca="1" si="545"/>
        <v>-9.0835097951764601E-2</v>
      </c>
      <c r="AT1237" s="67">
        <f t="shared" si="557"/>
        <v>-2.4126455906821963E-2</v>
      </c>
      <c r="AU1237" s="56">
        <f t="shared" ca="1" si="558"/>
        <v>-1.179545285813202E-4</v>
      </c>
      <c r="AV1237" s="57">
        <f t="shared" ca="1" si="559"/>
        <v>-1.9906775006430403E-4</v>
      </c>
    </row>
    <row r="1238" spans="2:48" x14ac:dyDescent="0.2">
      <c r="B1238" s="3">
        <v>39681</v>
      </c>
      <c r="C1238" s="4">
        <v>1277.719971</v>
      </c>
      <c r="D1238" s="4">
        <v>807.40997300000004</v>
      </c>
      <c r="E1238" s="4">
        <v>725.25</v>
      </c>
      <c r="F1238" s="4">
        <v>62.75</v>
      </c>
      <c r="G1238" s="4">
        <v>100.489998</v>
      </c>
      <c r="I1238" s="77">
        <v>39681</v>
      </c>
      <c r="J1238" s="78">
        <f t="shared" si="532"/>
        <v>2.4949643814210594E-3</v>
      </c>
      <c r="K1238" s="78">
        <f t="shared" si="533"/>
        <v>1.3766402288474938E-3</v>
      </c>
      <c r="L1238" s="78">
        <f t="shared" si="534"/>
        <v>-8.6795738221839003E-3</v>
      </c>
      <c r="M1238" s="78">
        <f t="shared" si="535"/>
        <v>4.0000000000000001E-3</v>
      </c>
      <c r="N1238" s="79">
        <f t="shared" si="536"/>
        <v>1.9903453569193849E-4</v>
      </c>
      <c r="P1238" s="74">
        <v>44159</v>
      </c>
      <c r="Q1238" s="75">
        <v>1.6161668211777579E-2</v>
      </c>
      <c r="R1238" s="75">
        <v>1.6611655836110087E-2</v>
      </c>
      <c r="S1238" s="75">
        <v>1.9375229087946897E-2</v>
      </c>
      <c r="T1238" s="75">
        <v>1.4944434530474296E-2</v>
      </c>
      <c r="U1238" s="76">
        <v>-1.3529849255372133E-3</v>
      </c>
      <c r="W1238" s="42">
        <f t="shared" si="537"/>
        <v>44154</v>
      </c>
      <c r="X1238" s="19">
        <f t="shared" ca="1" si="538"/>
        <v>1.8652056430320261E-3</v>
      </c>
      <c r="Y1238" s="46">
        <f t="shared" ca="1" si="546"/>
        <v>3.4789920907985136E-6</v>
      </c>
      <c r="Z1238" s="19">
        <f t="shared" ca="1" si="547"/>
        <v>5.1100123172711284E-6</v>
      </c>
      <c r="AA1238" s="46">
        <f t="shared" ca="1" si="548"/>
        <v>11.50349001436981</v>
      </c>
      <c r="AB1238" s="47">
        <f t="shared" ca="1" si="549"/>
        <v>0.82511740313538218</v>
      </c>
      <c r="AC1238" s="46">
        <f t="shared" ca="1" si="550"/>
        <v>1032</v>
      </c>
      <c r="AD1238" s="46">
        <f t="shared" ca="1" si="551"/>
        <v>0.81995230524642293</v>
      </c>
      <c r="AE1238" s="46">
        <f t="shared" ca="1" si="552"/>
        <v>0.91518333943056951</v>
      </c>
      <c r="AF1238" s="46">
        <f t="shared" ca="1" si="553"/>
        <v>0.82511740313538218</v>
      </c>
      <c r="AG1238" s="46">
        <f t="shared" ca="1" si="541"/>
        <v>0.60772879898245502</v>
      </c>
      <c r="AH1238" s="48">
        <f t="shared" ca="1" si="554"/>
        <v>0.68081872895687667</v>
      </c>
      <c r="AJ1238" s="31">
        <f t="shared" si="542"/>
        <v>28</v>
      </c>
      <c r="AK1238" s="20">
        <v>1230</v>
      </c>
      <c r="AL1238" s="20">
        <f t="shared" si="539"/>
        <v>5.7205725292270269E-2</v>
      </c>
      <c r="AM1238" s="20">
        <f t="shared" si="540"/>
        <v>-5.559347488384165E-2</v>
      </c>
      <c r="AN1238" s="20">
        <f t="shared" ca="1" si="555"/>
        <v>-4.4821844325993981E-2</v>
      </c>
      <c r="AO1238" s="20">
        <f t="shared" ca="1" si="556"/>
        <v>-2.710269985711225E-2</v>
      </c>
      <c r="AP1238" s="20">
        <f t="shared" ca="1" si="543"/>
        <v>-4.4383530060080695E-2</v>
      </c>
      <c r="AQ1238" s="31">
        <f t="shared" ca="1" si="544"/>
        <v>-7.9735432237551418E-2</v>
      </c>
      <c r="AR1238" s="89">
        <f t="shared" ca="1" si="545"/>
        <v>-8.2733793501048494E-2</v>
      </c>
      <c r="AT1238" s="64">
        <f t="shared" si="557"/>
        <v>-2.3255813953488372E-2</v>
      </c>
      <c r="AU1238" s="65">
        <f t="shared" ca="1" si="558"/>
        <v>-4.581157536265317E-5</v>
      </c>
      <c r="AV1238" s="66">
        <f t="shared" ca="1" si="559"/>
        <v>-1.5918326946684033E-4</v>
      </c>
    </row>
    <row r="1239" spans="2:48" x14ac:dyDescent="0.2">
      <c r="B1239" s="3">
        <v>39682</v>
      </c>
      <c r="C1239" s="4">
        <v>1292.1999510000001</v>
      </c>
      <c r="D1239" s="4">
        <v>814.919983</v>
      </c>
      <c r="E1239" s="4">
        <v>737.59997599999997</v>
      </c>
      <c r="F1239" s="4">
        <v>63.040000999999997</v>
      </c>
      <c r="G1239" s="4">
        <v>100.379997</v>
      </c>
      <c r="I1239" s="74">
        <v>39682</v>
      </c>
      <c r="J1239" s="75">
        <f t="shared" si="532"/>
        <v>1.1332670951888932E-2</v>
      </c>
      <c r="K1239" s="75">
        <f t="shared" si="533"/>
        <v>9.3013589764018995E-3</v>
      </c>
      <c r="L1239" s="75">
        <f t="shared" si="534"/>
        <v>1.7028577731816572E-2</v>
      </c>
      <c r="M1239" s="75">
        <f t="shared" si="535"/>
        <v>4.6215298804780335E-3</v>
      </c>
      <c r="N1239" s="76">
        <f t="shared" si="536"/>
        <v>-1.0946462552422073E-3</v>
      </c>
      <c r="P1239" s="77">
        <v>44160</v>
      </c>
      <c r="Q1239" s="78">
        <v>-1.5844183020426242E-3</v>
      </c>
      <c r="R1239" s="78">
        <v>-7.3404882020511181E-3</v>
      </c>
      <c r="S1239" s="78">
        <v>-4.5912442026047598E-3</v>
      </c>
      <c r="T1239" s="78">
        <v>-1.2620530433894667E-3</v>
      </c>
      <c r="U1239" s="79">
        <v>-3.3869602605756397E-4</v>
      </c>
      <c r="W1239" s="44">
        <f t="shared" si="537"/>
        <v>44155</v>
      </c>
      <c r="X1239" s="20">
        <f t="shared" ca="1" si="538"/>
        <v>1.015511568342389E-3</v>
      </c>
      <c r="Y1239" s="20">
        <f t="shared" ca="1" si="546"/>
        <v>1.0312637454372186E-6</v>
      </c>
      <c r="Z1239" s="20">
        <f t="shared" ca="1" si="547"/>
        <v>5.0072955228384287E-6</v>
      </c>
      <c r="AA1239" s="20">
        <f t="shared" ca="1" si="548"/>
        <v>11.998662361192595</v>
      </c>
      <c r="AB1239" s="31">
        <f t="shared" ca="1" si="549"/>
        <v>0.45381961529733778</v>
      </c>
      <c r="AC1239" s="20">
        <f t="shared" ca="1" si="550"/>
        <v>860</v>
      </c>
      <c r="AD1239" s="20">
        <f t="shared" ca="1" si="551"/>
        <v>0.68322734499205084</v>
      </c>
      <c r="AE1239" s="20">
        <f t="shared" ca="1" si="552"/>
        <v>0.47674275999499677</v>
      </c>
      <c r="AF1239" s="20">
        <f t="shared" ca="1" si="553"/>
        <v>0.45381961529733778</v>
      </c>
      <c r="AG1239" s="20">
        <f t="shared" ca="1" si="541"/>
        <v>0.16668589237009532</v>
      </c>
      <c r="AH1239" s="45">
        <f t="shared" ca="1" si="554"/>
        <v>0.20595224322862371</v>
      </c>
      <c r="AJ1239" s="47">
        <f t="shared" si="542"/>
        <v>27</v>
      </c>
      <c r="AK1239" s="46">
        <v>1231</v>
      </c>
      <c r="AL1239" s="46">
        <f t="shared" si="539"/>
        <v>5.7205725292270269E-2</v>
      </c>
      <c r="AM1239" s="46">
        <f t="shared" si="540"/>
        <v>-5.559347488384165E-2</v>
      </c>
      <c r="AN1239" s="46">
        <f t="shared" ca="1" si="555"/>
        <v>-0.30708579114348811</v>
      </c>
      <c r="AO1239" s="94">
        <f t="shared" ca="1" si="556"/>
        <v>-3.0395378127056013E-3</v>
      </c>
      <c r="AP1239" s="46">
        <f t="shared" ca="1" si="543"/>
        <v>-0.28726291839192658</v>
      </c>
      <c r="AQ1239" s="47">
        <f t="shared" ca="1" si="544"/>
        <v>-1.0174276800768602E-2</v>
      </c>
      <c r="AR1239" s="90">
        <f t="shared" ca="1" si="545"/>
        <v>-1.9215095630835136E-2</v>
      </c>
      <c r="AT1239" s="67">
        <f t="shared" si="557"/>
        <v>-2.2388059701492536E-2</v>
      </c>
      <c r="AU1239" s="56">
        <f t="shared" ca="1" si="558"/>
        <v>-1.8474623346950746E-3</v>
      </c>
      <c r="AV1239" s="57">
        <f t="shared" ca="1" si="559"/>
        <v>-8.2661171664658098E-6</v>
      </c>
    </row>
    <row r="1240" spans="2:48" x14ac:dyDescent="0.2">
      <c r="B1240" s="3">
        <v>39685</v>
      </c>
      <c r="C1240" s="4">
        <v>1266.839966</v>
      </c>
      <c r="D1240" s="4">
        <v>798.42999299999997</v>
      </c>
      <c r="E1240" s="4">
        <v>720.53997800000002</v>
      </c>
      <c r="F1240" s="4">
        <v>62.049999</v>
      </c>
      <c r="G1240" s="4">
        <v>100.69000200000001</v>
      </c>
      <c r="I1240" s="77">
        <v>39685</v>
      </c>
      <c r="J1240" s="78">
        <f t="shared" si="532"/>
        <v>-1.9625434113640552E-2</v>
      </c>
      <c r="K1240" s="78">
        <f t="shared" si="533"/>
        <v>-2.0235103254303232E-2</v>
      </c>
      <c r="L1240" s="78">
        <f t="shared" si="534"/>
        <v>-2.3129065286195117E-2</v>
      </c>
      <c r="M1240" s="78">
        <f t="shared" si="535"/>
        <v>-1.5704346197583294E-2</v>
      </c>
      <c r="N1240" s="79">
        <f t="shared" si="536"/>
        <v>3.0883144975587503E-3</v>
      </c>
      <c r="P1240" s="74">
        <v>44162</v>
      </c>
      <c r="Q1240" s="75">
        <v>2.3969793877932468E-3</v>
      </c>
      <c r="R1240" s="75">
        <v>1.9803516066604532E-3</v>
      </c>
      <c r="S1240" s="75">
        <v>5.5554952731624021E-3</v>
      </c>
      <c r="T1240" s="75">
        <v>6.8800616837958193E-3</v>
      </c>
      <c r="U1240" s="76">
        <v>1.6940877806893319E-3</v>
      </c>
      <c r="W1240" s="42">
        <f t="shared" si="537"/>
        <v>44158</v>
      </c>
      <c r="X1240" s="19">
        <f t="shared" ca="1" si="538"/>
        <v>-2.5360554354888934E-4</v>
      </c>
      <c r="Y1240" s="46">
        <f t="shared" ca="1" si="546"/>
        <v>6.4315771718727607E-8</v>
      </c>
      <c r="Z1240" s="19">
        <f t="shared" ca="1" si="547"/>
        <v>4.2919726759310991E-6</v>
      </c>
      <c r="AA1240" s="46">
        <f t="shared" ca="1" si="548"/>
        <v>12.343778968746243</v>
      </c>
      <c r="AB1240" s="47">
        <f t="shared" ca="1" si="549"/>
        <v>-0.12241376862392636</v>
      </c>
      <c r="AC1240" s="46">
        <f t="shared" ca="1" si="550"/>
        <v>508</v>
      </c>
      <c r="AD1240" s="46">
        <f t="shared" ca="1" si="551"/>
        <v>0.40341812400635929</v>
      </c>
      <c r="AE1240" s="46">
        <f t="shared" ca="1" si="552"/>
        <v>-0.24450949648179984</v>
      </c>
      <c r="AF1240" s="46">
        <f t="shared" ca="1" si="553"/>
        <v>-0.12241376862392636</v>
      </c>
      <c r="AG1240" s="46">
        <f t="shared" ca="1" si="541"/>
        <v>2.8211081456982597E-2</v>
      </c>
      <c r="AH1240" s="48">
        <f t="shared" ca="1" si="554"/>
        <v>1.498513074871218E-2</v>
      </c>
      <c r="AJ1240" s="31">
        <f t="shared" si="542"/>
        <v>26</v>
      </c>
      <c r="AK1240" s="20">
        <v>1232</v>
      </c>
      <c r="AL1240" s="20">
        <f t="shared" si="539"/>
        <v>5.7205725292270269E-2</v>
      </c>
      <c r="AM1240" s="20">
        <f t="shared" si="540"/>
        <v>-5.559347488384165E-2</v>
      </c>
      <c r="AN1240" s="20">
        <f t="shared" ca="1" si="555"/>
        <v>0.30855723472046909</v>
      </c>
      <c r="AO1240" s="20">
        <f t="shared" ca="1" si="556"/>
        <v>8.3798513052782991E-2</v>
      </c>
      <c r="AP1240" s="20">
        <f t="shared" ca="1" si="543"/>
        <v>0.14552319116308349</v>
      </c>
      <c r="AQ1240" s="31">
        <f t="shared" ca="1" si="544"/>
        <v>-4.6769024555629229E-2</v>
      </c>
      <c r="AR1240" s="89">
        <f t="shared" ca="1" si="545"/>
        <v>-5.8185384853417739E-2</v>
      </c>
      <c r="AT1240" s="64">
        <f t="shared" si="557"/>
        <v>-2.1523178807947019E-2</v>
      </c>
      <c r="AU1240" s="65">
        <f t="shared" ca="1" si="558"/>
        <v>-4.5579633967174734E-4</v>
      </c>
      <c r="AV1240" s="66">
        <f t="shared" ca="1" si="559"/>
        <v>-7.2867561485139652E-5</v>
      </c>
    </row>
    <row r="1241" spans="2:48" x14ac:dyDescent="0.2">
      <c r="B1241" s="3">
        <v>39686</v>
      </c>
      <c r="C1241" s="4">
        <v>1271.51001</v>
      </c>
      <c r="D1241" s="4">
        <v>802.14001499999995</v>
      </c>
      <c r="E1241" s="4">
        <v>723.51000999999997</v>
      </c>
      <c r="F1241" s="4">
        <v>62.360000999999997</v>
      </c>
      <c r="G1241" s="4">
        <v>100.57</v>
      </c>
      <c r="I1241" s="74">
        <v>39686</v>
      </c>
      <c r="J1241" s="75">
        <f t="shared" si="532"/>
        <v>3.6863724900829042E-3</v>
      </c>
      <c r="K1241" s="75">
        <f t="shared" si="533"/>
        <v>4.6466465845803728E-3</v>
      </c>
      <c r="L1241" s="75">
        <f t="shared" si="534"/>
        <v>4.1219531055637646E-3</v>
      </c>
      <c r="M1241" s="75">
        <f t="shared" si="535"/>
        <v>4.9960033037228131E-3</v>
      </c>
      <c r="N1241" s="76">
        <f t="shared" si="536"/>
        <v>-1.191796579763835E-3</v>
      </c>
      <c r="P1241" s="77">
        <v>44165</v>
      </c>
      <c r="Q1241" s="78">
        <v>-4.595548682682E-3</v>
      </c>
      <c r="R1241" s="78">
        <v>-1.6963409064311465E-2</v>
      </c>
      <c r="S1241" s="78">
        <v>-1.9107770630606029E-2</v>
      </c>
      <c r="T1241" s="78">
        <v>-2.175424657306153E-2</v>
      </c>
      <c r="U1241" s="79">
        <v>1.352917277982176E-3</v>
      </c>
      <c r="W1241" s="44">
        <f t="shared" si="537"/>
        <v>44159</v>
      </c>
      <c r="X1241" s="20">
        <f t="shared" ca="1" si="538"/>
        <v>-1.3529849255372133E-3</v>
      </c>
      <c r="Y1241" s="20">
        <f t="shared" ca="1" si="546"/>
        <v>1.8305682087309386E-6</v>
      </c>
      <c r="Z1241" s="20">
        <f t="shared" ca="1" si="547"/>
        <v>3.5109160211063646E-6</v>
      </c>
      <c r="AA1241" s="20">
        <f t="shared" ca="1" si="548"/>
        <v>12.03824024611883</v>
      </c>
      <c r="AB1241" s="31">
        <f t="shared" ca="1" si="549"/>
        <v>-0.72207571191770248</v>
      </c>
      <c r="AC1241" s="20">
        <f t="shared" ca="1" si="550"/>
        <v>225</v>
      </c>
      <c r="AD1241" s="20">
        <f t="shared" ca="1" si="551"/>
        <v>0.17845786963434021</v>
      </c>
      <c r="AE1241" s="20">
        <f t="shared" ca="1" si="552"/>
        <v>-0.92125800780652611</v>
      </c>
      <c r="AF1241" s="20">
        <f t="shared" ca="1" si="553"/>
        <v>-0.72207571191770248</v>
      </c>
      <c r="AG1241" s="20">
        <f t="shared" ca="1" si="541"/>
        <v>0.58924582370245915</v>
      </c>
      <c r="AH1241" s="45">
        <f t="shared" ca="1" si="554"/>
        <v>0.52139333374145691</v>
      </c>
      <c r="AJ1241" s="47">
        <f t="shared" si="542"/>
        <v>25</v>
      </c>
      <c r="AK1241" s="46">
        <v>1233</v>
      </c>
      <c r="AL1241" s="46">
        <f t="shared" si="539"/>
        <v>5.7205725292270269E-2</v>
      </c>
      <c r="AM1241" s="46">
        <f t="shared" si="540"/>
        <v>-5.559347488384165E-2</v>
      </c>
      <c r="AN1241" s="46">
        <f t="shared" ca="1" si="555"/>
        <v>-0.13953439656288957</v>
      </c>
      <c r="AO1241" s="94">
        <f t="shared" ca="1" si="556"/>
        <v>8.9529181953672515E-2</v>
      </c>
      <c r="AP1241" s="46">
        <f t="shared" ca="1" si="543"/>
        <v>-1.2920935002025803E-4</v>
      </c>
      <c r="AQ1241" s="47">
        <f t="shared" ca="1" si="544"/>
        <v>4.6851091861156734E-2</v>
      </c>
      <c r="AR1241" s="90">
        <f t="shared" ca="1" si="545"/>
        <v>6.1762869367892249E-2</v>
      </c>
      <c r="AT1241" s="67">
        <f t="shared" si="557"/>
        <v>-2.0661157024793389E-2</v>
      </c>
      <c r="AU1241" s="56">
        <f t="shared" ca="1" si="558"/>
        <v>-3.4493917629457762E-10</v>
      </c>
      <c r="AV1241" s="57">
        <f t="shared" ca="1" si="559"/>
        <v>-7.8815124639572789E-5</v>
      </c>
    </row>
    <row r="1242" spans="2:48" x14ac:dyDescent="0.2">
      <c r="B1242" s="3">
        <v>39687</v>
      </c>
      <c r="C1242" s="4">
        <v>1281.660034</v>
      </c>
      <c r="D1242" s="4">
        <v>812.21002199999998</v>
      </c>
      <c r="E1242" s="4">
        <v>732.95001200000002</v>
      </c>
      <c r="F1242" s="4">
        <v>62.950001</v>
      </c>
      <c r="G1242" s="4">
        <v>100.69000200000001</v>
      </c>
      <c r="I1242" s="77">
        <v>39687</v>
      </c>
      <c r="J1242" s="78">
        <f t="shared" si="532"/>
        <v>7.9826536324319065E-3</v>
      </c>
      <c r="K1242" s="78">
        <f t="shared" si="533"/>
        <v>1.2553926760529499E-2</v>
      </c>
      <c r="L1242" s="78">
        <f t="shared" si="534"/>
        <v>1.3047507110509846E-2</v>
      </c>
      <c r="M1242" s="78">
        <f t="shared" si="535"/>
        <v>9.4611929207634778E-3</v>
      </c>
      <c r="N1242" s="79">
        <f t="shared" si="536"/>
        <v>1.1932186536741942E-3</v>
      </c>
      <c r="P1242" s="74">
        <v>44166</v>
      </c>
      <c r="Q1242" s="75">
        <v>1.1271187094962457E-2</v>
      </c>
      <c r="R1242" s="75">
        <v>1.1989854738298363E-2</v>
      </c>
      <c r="S1242" s="75">
        <v>8.9185213271642371E-3</v>
      </c>
      <c r="T1242" s="75">
        <v>2.3521039956634685E-2</v>
      </c>
      <c r="U1242" s="76">
        <v>-4.8978382857260937E-3</v>
      </c>
      <c r="W1242" s="42">
        <f t="shared" si="537"/>
        <v>44160</v>
      </c>
      <c r="X1242" s="19">
        <f t="shared" ca="1" si="538"/>
        <v>-3.3869602605756397E-4</v>
      </c>
      <c r="Y1242" s="46">
        <f t="shared" ca="1" si="546"/>
        <v>1.1471499806718606E-7</v>
      </c>
      <c r="Z1242" s="19">
        <f t="shared" ca="1" si="547"/>
        <v>3.3953135073883615E-6</v>
      </c>
      <c r="AA1242" s="46">
        <f t="shared" ca="1" si="548"/>
        <v>12.559328181715276</v>
      </c>
      <c r="AB1242" s="47">
        <f t="shared" ca="1" si="549"/>
        <v>-0.18381043399813277</v>
      </c>
      <c r="AC1242" s="46">
        <f t="shared" ca="1" si="550"/>
        <v>482</v>
      </c>
      <c r="AD1242" s="46">
        <f t="shared" ca="1" si="551"/>
        <v>0.38275039745627981</v>
      </c>
      <c r="AE1242" s="46">
        <f t="shared" ca="1" si="552"/>
        <v>-0.29826515755783856</v>
      </c>
      <c r="AF1242" s="46">
        <f t="shared" ca="1" si="553"/>
        <v>-0.18381043399813277</v>
      </c>
      <c r="AG1242" s="46">
        <f t="shared" ca="1" si="541"/>
        <v>5.2605189837959115E-2</v>
      </c>
      <c r="AH1242" s="48">
        <f t="shared" ca="1" si="554"/>
        <v>3.3786275646581924E-2</v>
      </c>
      <c r="AJ1242" s="31">
        <f t="shared" si="542"/>
        <v>24</v>
      </c>
      <c r="AK1242" s="20">
        <v>1234</v>
      </c>
      <c r="AL1242" s="20">
        <f t="shared" si="539"/>
        <v>5.7205725292270269E-2</v>
      </c>
      <c r="AM1242" s="20">
        <f t="shared" si="540"/>
        <v>-5.559347488384165E-2</v>
      </c>
      <c r="AN1242" s="20">
        <f t="shared" ca="1" si="555"/>
        <v>6.2685338838225038E-2</v>
      </c>
      <c r="AO1242" s="20">
        <f t="shared" ca="1" si="556"/>
        <v>-0.12272527330612341</v>
      </c>
      <c r="AP1242" s="20">
        <f t="shared" ca="1" si="543"/>
        <v>0.25247173625097658</v>
      </c>
      <c r="AQ1242" s="31">
        <f t="shared" ca="1" si="544"/>
        <v>-4.0013352985710807E-2</v>
      </c>
      <c r="AR1242" s="89">
        <f t="shared" ca="1" si="545"/>
        <v>-2.9296539769652154E-2</v>
      </c>
      <c r="AT1242" s="64">
        <f t="shared" si="557"/>
        <v>-1.9801980198019802E-2</v>
      </c>
      <c r="AU1242" s="65">
        <f t="shared" ca="1" si="558"/>
        <v>-1.2622173783283699E-3</v>
      </c>
      <c r="AV1242" s="66">
        <f t="shared" ca="1" si="559"/>
        <v>-1.6995786979699214E-5</v>
      </c>
    </row>
    <row r="1243" spans="2:48" x14ac:dyDescent="0.2">
      <c r="B1243" s="3">
        <v>39688</v>
      </c>
      <c r="C1243" s="4">
        <v>1300.6800539999999</v>
      </c>
      <c r="D1243" s="4">
        <v>824.98999000000003</v>
      </c>
      <c r="E1243" s="4">
        <v>747.78997800000002</v>
      </c>
      <c r="F1243" s="4">
        <v>63.759998000000003</v>
      </c>
      <c r="G1243" s="4">
        <v>100.779999</v>
      </c>
      <c r="I1243" s="74">
        <v>39688</v>
      </c>
      <c r="J1243" s="75">
        <f t="shared" si="532"/>
        <v>1.4840144418515848E-2</v>
      </c>
      <c r="K1243" s="75">
        <f t="shared" si="533"/>
        <v>1.5734807074321049E-2</v>
      </c>
      <c r="L1243" s="75">
        <f t="shared" si="534"/>
        <v>2.0246900548519266E-2</v>
      </c>
      <c r="M1243" s="75">
        <f t="shared" si="535"/>
        <v>1.2867307182409778E-2</v>
      </c>
      <c r="N1243" s="76">
        <f t="shared" si="536"/>
        <v>8.9380274319586137E-4</v>
      </c>
      <c r="P1243" s="77">
        <v>44167</v>
      </c>
      <c r="Q1243" s="78">
        <v>1.7911668658321851E-3</v>
      </c>
      <c r="R1243" s="78">
        <v>-1.1983973570289649E-3</v>
      </c>
      <c r="S1243" s="78">
        <v>1.0783910825734079E-3</v>
      </c>
      <c r="T1243" s="78">
        <v>1.3920612231714416E-4</v>
      </c>
      <c r="U1243" s="79">
        <v>-1.1031653463396505E-3</v>
      </c>
      <c r="W1243" s="44">
        <f t="shared" si="537"/>
        <v>44162</v>
      </c>
      <c r="X1243" s="20">
        <f t="shared" ca="1" si="538"/>
        <v>1.6940877806893319E-3</v>
      </c>
      <c r="Y1243" s="20">
        <f t="shared" ca="1" si="546"/>
        <v>2.869933408680906E-6</v>
      </c>
      <c r="Z1243" s="20">
        <f t="shared" ca="1" si="547"/>
        <v>2.8616647681183188E-6</v>
      </c>
      <c r="AA1243" s="20">
        <f t="shared" ca="1" si="548"/>
        <v>11.761217564572041</v>
      </c>
      <c r="AB1243" s="31">
        <f t="shared" ca="1" si="549"/>
        <v>1.0014436834653246</v>
      </c>
      <c r="AC1243" s="20">
        <f t="shared" ca="1" si="550"/>
        <v>1088</v>
      </c>
      <c r="AD1243" s="20">
        <f t="shared" ca="1" si="551"/>
        <v>0.86446740858505566</v>
      </c>
      <c r="AE1243" s="20">
        <f t="shared" ca="1" si="552"/>
        <v>1.1006128675701101</v>
      </c>
      <c r="AF1243" s="20">
        <f t="shared" ca="1" si="553"/>
        <v>1.0014436834653246</v>
      </c>
      <c r="AG1243" s="20">
        <f t="shared" ca="1" si="541"/>
        <v>0.91373698030585437</v>
      </c>
      <c r="AH1243" s="45">
        <f t="shared" ca="1" si="554"/>
        <v>1.0028894511525974</v>
      </c>
      <c r="AJ1243" s="47">
        <f t="shared" si="542"/>
        <v>23</v>
      </c>
      <c r="AK1243" s="46">
        <v>1235</v>
      </c>
      <c r="AL1243" s="46">
        <f t="shared" si="539"/>
        <v>5.7205725292270269E-2</v>
      </c>
      <c r="AM1243" s="46">
        <f t="shared" si="540"/>
        <v>-5.559347488384165E-2</v>
      </c>
      <c r="AN1243" s="46">
        <f t="shared" ca="1" si="555"/>
        <v>-8.3916113205651136E-2</v>
      </c>
      <c r="AO1243" s="94">
        <f t="shared" ca="1" si="556"/>
        <v>0.58928251487621042</v>
      </c>
      <c r="AP1243" s="46">
        <f t="shared" ca="1" si="543"/>
        <v>-0.49808794896256836</v>
      </c>
      <c r="AQ1243" s="47">
        <f t="shared" ca="1" si="544"/>
        <v>0.96617015877428136</v>
      </c>
      <c r="AR1243" s="90">
        <f t="shared" ca="1" si="545"/>
        <v>0.96205254459839618</v>
      </c>
      <c r="AT1243" s="67">
        <f t="shared" si="557"/>
        <v>-1.8945634266886325E-2</v>
      </c>
      <c r="AU1243" s="56">
        <f t="shared" ca="1" si="558"/>
        <v>-4.7002528111531926E-3</v>
      </c>
      <c r="AV1243" s="57">
        <f t="shared" ca="1" si="559"/>
        <v>-1.7535038934983302E-2</v>
      </c>
    </row>
    <row r="1244" spans="2:48" x14ac:dyDescent="0.2">
      <c r="B1244" s="3">
        <v>39689</v>
      </c>
      <c r="C1244" s="4">
        <v>1282.829956</v>
      </c>
      <c r="D1244" s="4">
        <v>815.59997599999997</v>
      </c>
      <c r="E1244" s="4">
        <v>739.5</v>
      </c>
      <c r="F1244" s="4">
        <v>63.57</v>
      </c>
      <c r="G1244" s="4">
        <v>100.75</v>
      </c>
      <c r="I1244" s="77">
        <v>39689</v>
      </c>
      <c r="J1244" s="78">
        <f t="shared" si="532"/>
        <v>-1.3723665512594914E-2</v>
      </c>
      <c r="K1244" s="78">
        <f t="shared" si="533"/>
        <v>-1.1381973252790696E-2</v>
      </c>
      <c r="L1244" s="78">
        <f t="shared" si="534"/>
        <v>-1.1085970986361653E-2</v>
      </c>
      <c r="M1244" s="78">
        <f t="shared" si="535"/>
        <v>-2.9798934435349696E-3</v>
      </c>
      <c r="N1244" s="79">
        <f t="shared" si="536"/>
        <v>-2.976681910862458E-4</v>
      </c>
      <c r="P1244" s="74">
        <v>44168</v>
      </c>
      <c r="Q1244" s="75">
        <v>-6.2415719601702007E-4</v>
      </c>
      <c r="R1244" s="75">
        <v>5.2967841980940391E-3</v>
      </c>
      <c r="S1244" s="75">
        <v>5.8050857883998382E-3</v>
      </c>
      <c r="T1244" s="75">
        <v>1.6711043495644398E-3</v>
      </c>
      <c r="U1244" s="76">
        <v>1.6991334780319253E-3</v>
      </c>
      <c r="W1244" s="42">
        <f t="shared" si="537"/>
        <v>44165</v>
      </c>
      <c r="X1244" s="19">
        <f t="shared" ca="1" si="538"/>
        <v>1.352917277982176E-3</v>
      </c>
      <c r="Y1244" s="46">
        <f t="shared" ca="1" si="546"/>
        <v>1.8303851610627007E-6</v>
      </c>
      <c r="Z1244" s="19">
        <f t="shared" ca="1" si="547"/>
        <v>3.1871932203314835E-6</v>
      </c>
      <c r="AA1244" s="46">
        <f t="shared" ca="1" si="548"/>
        <v>12.082076142137627</v>
      </c>
      <c r="AB1244" s="47">
        <f t="shared" ca="1" si="549"/>
        <v>0.75782171688055977</v>
      </c>
      <c r="AC1244" s="46">
        <f t="shared" ca="1" si="550"/>
        <v>997</v>
      </c>
      <c r="AD1244" s="46">
        <f t="shared" ca="1" si="551"/>
        <v>0.79213036565977746</v>
      </c>
      <c r="AE1244" s="46">
        <f t="shared" ca="1" si="552"/>
        <v>0.81383537150511043</v>
      </c>
      <c r="AF1244" s="46">
        <f t="shared" ca="1" si="553"/>
        <v>0.75782171688055977</v>
      </c>
      <c r="AG1244" s="46">
        <f t="shared" ca="1" si="541"/>
        <v>0.50733416268244136</v>
      </c>
      <c r="AH1244" s="48">
        <f t="shared" ca="1" si="554"/>
        <v>0.57429375457579934</v>
      </c>
      <c r="AJ1244" s="31">
        <f t="shared" si="542"/>
        <v>22</v>
      </c>
      <c r="AK1244" s="20">
        <v>1236</v>
      </c>
      <c r="AL1244" s="20">
        <f t="shared" si="539"/>
        <v>5.7205725292270269E-2</v>
      </c>
      <c r="AM1244" s="20">
        <f t="shared" si="540"/>
        <v>-5.559347488384165E-2</v>
      </c>
      <c r="AN1244" s="20">
        <f t="shared" ca="1" si="555"/>
        <v>-0.23671645388045343</v>
      </c>
      <c r="AO1244" s="20">
        <f t="shared" ca="1" si="556"/>
        <v>-0.18238670240991292</v>
      </c>
      <c r="AP1244" s="20">
        <f t="shared" ca="1" si="543"/>
        <v>-0.24814506599898534</v>
      </c>
      <c r="AQ1244" s="31">
        <f t="shared" ca="1" si="544"/>
        <v>-4.81084177062375E-2</v>
      </c>
      <c r="AR1244" s="89">
        <f t="shared" ca="1" si="545"/>
        <v>-5.1621153924624158E-2</v>
      </c>
      <c r="AT1244" s="64">
        <f t="shared" si="557"/>
        <v>-1.8092105263157895E-2</v>
      </c>
      <c r="AU1244" s="65">
        <f t="shared" ca="1" si="558"/>
        <v>-1.1140389993027117E-3</v>
      </c>
      <c r="AV1244" s="66">
        <f t="shared" ca="1" si="559"/>
        <v>-4.821082048948543E-5</v>
      </c>
    </row>
    <row r="1245" spans="2:48" x14ac:dyDescent="0.2">
      <c r="B1245" s="3">
        <v>39693</v>
      </c>
      <c r="C1245" s="4">
        <v>1277.579956</v>
      </c>
      <c r="D1245" s="4">
        <v>807.59997599999997</v>
      </c>
      <c r="E1245" s="4">
        <v>738.51000999999997</v>
      </c>
      <c r="F1245" s="4">
        <v>62.59</v>
      </c>
      <c r="G1245" s="4">
        <v>100.69000200000001</v>
      </c>
      <c r="I1245" s="74">
        <v>39693</v>
      </c>
      <c r="J1245" s="75">
        <f t="shared" si="532"/>
        <v>-4.0925143472405785E-3</v>
      </c>
      <c r="K1245" s="75">
        <f t="shared" si="533"/>
        <v>-9.8087300581283978E-3</v>
      </c>
      <c r="L1245" s="75">
        <f t="shared" si="534"/>
        <v>-1.3387288708587347E-3</v>
      </c>
      <c r="M1245" s="75">
        <f t="shared" si="535"/>
        <v>-1.5416076765769967E-2</v>
      </c>
      <c r="N1245" s="76">
        <f t="shared" si="536"/>
        <v>-5.9551364764261151E-4</v>
      </c>
      <c r="P1245" s="77">
        <v>44169</v>
      </c>
      <c r="Q1245" s="78">
        <v>8.8362749967960258E-3</v>
      </c>
      <c r="R1245" s="78">
        <v>1.881567401397494E-2</v>
      </c>
      <c r="S1245" s="78">
        <v>2.3665278930923711E-2</v>
      </c>
      <c r="T1245" s="78">
        <v>8.4804810232169733E-3</v>
      </c>
      <c r="U1245" s="79">
        <v>-2.7140021130013818E-3</v>
      </c>
      <c r="W1245" s="44">
        <f t="shared" si="537"/>
        <v>44166</v>
      </c>
      <c r="X1245" s="20">
        <f t="shared" ca="1" si="538"/>
        <v>-4.8978382857260937E-3</v>
      </c>
      <c r="Y1245" s="20">
        <f t="shared" ca="1" si="546"/>
        <v>2.3988819873124318E-5</v>
      </c>
      <c r="Z1245" s="20">
        <f t="shared" ca="1" si="547"/>
        <v>3.1561116840980985E-6</v>
      </c>
      <c r="AA1245" s="20">
        <f t="shared" ca="1" si="548"/>
        <v>5.0654185034608403</v>
      </c>
      <c r="AB1245" s="31">
        <f t="shared" ca="1" si="549"/>
        <v>-2.7569460031495283</v>
      </c>
      <c r="AC1245" s="20">
        <f t="shared" ca="1" si="550"/>
        <v>7</v>
      </c>
      <c r="AD1245" s="20">
        <f t="shared" ca="1" si="551"/>
        <v>5.1669316375198724E-3</v>
      </c>
      <c r="AE1245" s="20">
        <f t="shared" ca="1" si="552"/>
        <v>-2.5644528025296447</v>
      </c>
      <c r="AF1245" s="20">
        <f t="shared" ca="1" si="553"/>
        <v>-2.7569460031495283</v>
      </c>
      <c r="AG1245" s="20">
        <f t="shared" ca="1" si="541"/>
        <v>7.8539713985989694</v>
      </c>
      <c r="AH1245" s="45">
        <f t="shared" ca="1" si="554"/>
        <v>7.6007512642821595</v>
      </c>
      <c r="AJ1245" s="47">
        <f t="shared" si="542"/>
        <v>21</v>
      </c>
      <c r="AK1245" s="46">
        <v>1237</v>
      </c>
      <c r="AL1245" s="46">
        <f t="shared" si="539"/>
        <v>5.7205725292270269E-2</v>
      </c>
      <c r="AM1245" s="46">
        <f t="shared" si="540"/>
        <v>-5.559347488384165E-2</v>
      </c>
      <c r="AN1245" s="46">
        <f t="shared" ca="1" si="555"/>
        <v>0.29783245756376825</v>
      </c>
      <c r="AO1245" s="94">
        <f t="shared" ca="1" si="556"/>
        <v>3.0161103057697448E-3</v>
      </c>
      <c r="AP1245" s="46">
        <f t="shared" ca="1" si="543"/>
        <v>0.27816988206871779</v>
      </c>
      <c r="AQ1245" s="47">
        <f t="shared" ca="1" si="544"/>
        <v>-3.328866978800183E-2</v>
      </c>
      <c r="AR1245" s="90">
        <f t="shared" ca="1" si="545"/>
        <v>1.1726585237944009E-3</v>
      </c>
      <c r="AT1245" s="67">
        <f t="shared" si="557"/>
        <v>-1.7241379310344827E-2</v>
      </c>
      <c r="AU1245" s="56">
        <f t="shared" ca="1" si="558"/>
        <v>-1.3341117808642132E-3</v>
      </c>
      <c r="AV1245" s="57">
        <f t="shared" ca="1" si="559"/>
        <v>-2.3709103679787301E-8</v>
      </c>
    </row>
    <row r="1246" spans="2:48" x14ac:dyDescent="0.2">
      <c r="B1246" s="3">
        <v>39694</v>
      </c>
      <c r="C1246" s="4">
        <v>1274.9799800000001</v>
      </c>
      <c r="D1246" s="4">
        <v>802.11999500000002</v>
      </c>
      <c r="E1246" s="4">
        <v>741.90997300000004</v>
      </c>
      <c r="F1246" s="4">
        <v>62.330002</v>
      </c>
      <c r="G1246" s="4">
        <v>100.66999800000001</v>
      </c>
      <c r="I1246" s="77">
        <v>39694</v>
      </c>
      <c r="J1246" s="78">
        <f t="shared" si="532"/>
        <v>-2.03507889098408E-3</v>
      </c>
      <c r="K1246" s="78">
        <f t="shared" si="533"/>
        <v>-6.7855140699013003E-3</v>
      </c>
      <c r="L1246" s="78">
        <f t="shared" si="534"/>
        <v>4.6038143748384271E-3</v>
      </c>
      <c r="M1246" s="78">
        <f t="shared" si="535"/>
        <v>-4.1539862597859568E-3</v>
      </c>
      <c r="N1246" s="79">
        <f t="shared" si="536"/>
        <v>-1.9866917869363167E-4</v>
      </c>
      <c r="P1246" s="74">
        <v>44172</v>
      </c>
      <c r="Q1246" s="75">
        <v>-1.9356376039518361E-3</v>
      </c>
      <c r="R1246" s="75">
        <v>-3.7773749957082116E-3</v>
      </c>
      <c r="S1246" s="75">
        <v>-6.3407277923835327E-4</v>
      </c>
      <c r="T1246" s="75">
        <v>-8.133498647180987E-3</v>
      </c>
      <c r="U1246" s="76">
        <v>1.5307509662642075E-3</v>
      </c>
      <c r="W1246" s="42">
        <f t="shared" si="537"/>
        <v>44167</v>
      </c>
      <c r="X1246" s="19">
        <f t="shared" ca="1" si="538"/>
        <v>-1.1031653463396505E-3</v>
      </c>
      <c r="Y1246" s="46">
        <f t="shared" ca="1" si="546"/>
        <v>1.216973781364681E-6</v>
      </c>
      <c r="Z1246" s="19">
        <f t="shared" ca="1" si="547"/>
        <v>8.9217746092182867E-6</v>
      </c>
      <c r="AA1246" s="46">
        <f t="shared" ca="1" si="548"/>
        <v>11.490610783044437</v>
      </c>
      <c r="AB1246" s="47">
        <f t="shared" ca="1" si="549"/>
        <v>-0.36933034114937402</v>
      </c>
      <c r="AC1246" s="46">
        <f t="shared" ca="1" si="550"/>
        <v>377</v>
      </c>
      <c r="AD1246" s="46">
        <f t="shared" ca="1" si="551"/>
        <v>0.2992845786963434</v>
      </c>
      <c r="AE1246" s="46">
        <f t="shared" ca="1" si="552"/>
        <v>-0.52645925090104129</v>
      </c>
      <c r="AF1246" s="46">
        <f t="shared" ca="1" si="553"/>
        <v>-0.36933034114937402</v>
      </c>
      <c r="AG1246" s="46">
        <f t="shared" ca="1" si="541"/>
        <v>0.17212385452126913</v>
      </c>
      <c r="AH1246" s="48">
        <f t="shared" ca="1" si="554"/>
        <v>0.13640490089351298</v>
      </c>
      <c r="AJ1246" s="31">
        <f t="shared" si="542"/>
        <v>20</v>
      </c>
      <c r="AK1246" s="20">
        <v>1238</v>
      </c>
      <c r="AL1246" s="20">
        <f t="shared" si="539"/>
        <v>5.7205725292270269E-2</v>
      </c>
      <c r="AM1246" s="20">
        <f t="shared" si="540"/>
        <v>-5.559347488384165E-2</v>
      </c>
      <c r="AN1246" s="20">
        <f t="shared" ca="1" si="555"/>
        <v>1.7221021168758548E-2</v>
      </c>
      <c r="AO1246" s="20">
        <f t="shared" ca="1" si="556"/>
        <v>0.39390485138566644</v>
      </c>
      <c r="AP1246" s="20">
        <f t="shared" ca="1" si="543"/>
        <v>-0.24287952198598967</v>
      </c>
      <c r="AQ1246" s="31">
        <f t="shared" ca="1" si="544"/>
        <v>0.53223680385564853</v>
      </c>
      <c r="AR1246" s="89">
        <f t="shared" ca="1" si="545"/>
        <v>0.45727539908486103</v>
      </c>
      <c r="AT1246" s="64">
        <f t="shared" si="557"/>
        <v>-1.6393442622950821E-2</v>
      </c>
      <c r="AU1246" s="65">
        <f t="shared" ca="1" si="558"/>
        <v>-9.6705675737939086E-4</v>
      </c>
      <c r="AV1246" s="66">
        <f t="shared" ca="1" si="559"/>
        <v>-3.427881813249491E-3</v>
      </c>
    </row>
    <row r="1247" spans="2:48" x14ac:dyDescent="0.2">
      <c r="B1247" s="3">
        <v>39695</v>
      </c>
      <c r="C1247" s="4">
        <v>1236.829956</v>
      </c>
      <c r="D1247" s="4">
        <v>782.76000999999997</v>
      </c>
      <c r="E1247" s="4">
        <v>718.61999500000002</v>
      </c>
      <c r="F1247" s="4">
        <v>59.66</v>
      </c>
      <c r="G1247" s="4">
        <v>101.040001</v>
      </c>
      <c r="I1247" s="74">
        <v>39695</v>
      </c>
      <c r="J1247" s="75">
        <f t="shared" si="532"/>
        <v>-2.9922057285950505E-2</v>
      </c>
      <c r="K1247" s="75">
        <f t="shared" si="533"/>
        <v>-2.4136020945345029E-2</v>
      </c>
      <c r="L1247" s="75">
        <f t="shared" si="534"/>
        <v>-3.1391919299621034E-2</v>
      </c>
      <c r="M1247" s="75">
        <f t="shared" si="535"/>
        <v>-4.2836546034444277E-2</v>
      </c>
      <c r="N1247" s="76">
        <f t="shared" si="536"/>
        <v>3.6754048609397702E-3</v>
      </c>
      <c r="P1247" s="77">
        <v>44173</v>
      </c>
      <c r="Q1247" s="78">
        <v>2.7871480483804682E-3</v>
      </c>
      <c r="R1247" s="78">
        <v>5.8619904798733712E-3</v>
      </c>
      <c r="S1247" s="78">
        <v>1.4027774752148057E-2</v>
      </c>
      <c r="T1247" s="78">
        <v>3.4746353081849331E-3</v>
      </c>
      <c r="U1247" s="79">
        <v>8.4928252142182415E-5</v>
      </c>
      <c r="W1247" s="44">
        <f t="shared" si="537"/>
        <v>44168</v>
      </c>
      <c r="X1247" s="20">
        <f t="shared" ca="1" si="538"/>
        <v>1.6991334780319253E-3</v>
      </c>
      <c r="Y1247" s="20">
        <f t="shared" ca="1" si="546"/>
        <v>2.8870545761688669E-6</v>
      </c>
      <c r="Z1247" s="20">
        <f t="shared" ca="1" si="547"/>
        <v>7.2323543871390559E-6</v>
      </c>
      <c r="AA1247" s="20">
        <f t="shared" ca="1" si="548"/>
        <v>11.4377599392656</v>
      </c>
      <c r="AB1247" s="31">
        <f t="shared" ca="1" si="549"/>
        <v>0.63181167618440592</v>
      </c>
      <c r="AC1247" s="20">
        <f t="shared" ca="1" si="550"/>
        <v>957</v>
      </c>
      <c r="AD1247" s="20">
        <f t="shared" ca="1" si="551"/>
        <v>0.76033386327503971</v>
      </c>
      <c r="AE1247" s="20">
        <f t="shared" ca="1" si="552"/>
        <v>0.70737692381475659</v>
      </c>
      <c r="AF1247" s="20">
        <f t="shared" ca="1" si="553"/>
        <v>0.63181167618440592</v>
      </c>
      <c r="AG1247" s="20">
        <f t="shared" ca="1" si="541"/>
        <v>0.34370535722297268</v>
      </c>
      <c r="AH1247" s="45">
        <f t="shared" ca="1" si="554"/>
        <v>0.39918599416294859</v>
      </c>
      <c r="AJ1247" s="47">
        <f t="shared" si="542"/>
        <v>19</v>
      </c>
      <c r="AK1247" s="46">
        <v>1239</v>
      </c>
      <c r="AL1247" s="46">
        <f t="shared" si="539"/>
        <v>5.7205725292270269E-2</v>
      </c>
      <c r="AM1247" s="46">
        <f t="shared" si="540"/>
        <v>-5.559347488384165E-2</v>
      </c>
      <c r="AN1247" s="46">
        <f t="shared" ca="1" si="555"/>
        <v>-9.584844785423359E-2</v>
      </c>
      <c r="AO1247" s="94">
        <f t="shared" ca="1" si="556"/>
        <v>0.17435251117711245</v>
      </c>
      <c r="AP1247" s="46">
        <f t="shared" ca="1" si="543"/>
        <v>-1.1760863104748406E-2</v>
      </c>
      <c r="AQ1247" s="47">
        <f t="shared" ca="1" si="544"/>
        <v>1.264230205963264E-2</v>
      </c>
      <c r="AR1247" s="90">
        <f t="shared" ca="1" si="545"/>
        <v>4.1074798034532789E-2</v>
      </c>
      <c r="AT1247" s="67">
        <f t="shared" si="557"/>
        <v>-1.5548281505728314E-2</v>
      </c>
      <c r="AU1247" s="56">
        <f t="shared" ca="1" si="558"/>
        <v>-2.1506056615417465E-6</v>
      </c>
      <c r="AV1247" s="57">
        <f t="shared" ca="1" si="559"/>
        <v>-2.6232112633367852E-5</v>
      </c>
    </row>
    <row r="1248" spans="2:48" x14ac:dyDescent="0.2">
      <c r="B1248" s="3">
        <v>39696</v>
      </c>
      <c r="C1248" s="4">
        <v>1242.3100589999999</v>
      </c>
      <c r="D1248" s="4">
        <v>785.669983</v>
      </c>
      <c r="E1248" s="4">
        <v>718.84997599999997</v>
      </c>
      <c r="F1248" s="4">
        <v>59.439999</v>
      </c>
      <c r="G1248" s="4">
        <v>100.739998</v>
      </c>
      <c r="I1248" s="77">
        <v>39696</v>
      </c>
      <c r="J1248" s="78">
        <f t="shared" si="532"/>
        <v>4.4307650970250847E-3</v>
      </c>
      <c r="K1248" s="78">
        <f t="shared" si="533"/>
        <v>3.7175800536872554E-3</v>
      </c>
      <c r="L1248" s="78">
        <f t="shared" si="534"/>
        <v>3.2003145139310028E-4</v>
      </c>
      <c r="M1248" s="78">
        <f t="shared" si="535"/>
        <v>-3.6875796178343339E-3</v>
      </c>
      <c r="N1248" s="79">
        <f t="shared" si="536"/>
        <v>-2.9691508019680621E-3</v>
      </c>
      <c r="P1248" s="74">
        <v>44174</v>
      </c>
      <c r="Q1248" s="75">
        <v>-7.9492017016679073E-3</v>
      </c>
      <c r="R1248" s="75">
        <v>-4.0363614937643085E-3</v>
      </c>
      <c r="S1248" s="75">
        <v>-8.1500509775096746E-3</v>
      </c>
      <c r="T1248" s="75">
        <v>1.3851247112933757E-3</v>
      </c>
      <c r="U1248" s="76">
        <v>-1.4433520244808862E-3</v>
      </c>
      <c r="W1248" s="42">
        <f t="shared" si="537"/>
        <v>44169</v>
      </c>
      <c r="X1248" s="19">
        <f t="shared" ca="1" si="538"/>
        <v>-2.7140021130013818E-3</v>
      </c>
      <c r="Y1248" s="46">
        <f t="shared" ca="1" si="546"/>
        <v>7.3658074693759646E-6</v>
      </c>
      <c r="Z1248" s="19">
        <f t="shared" ca="1" si="547"/>
        <v>6.4205639810732739E-6</v>
      </c>
      <c r="AA1248" s="46">
        <f t="shared" ca="1" si="548"/>
        <v>10.80878334141447</v>
      </c>
      <c r="AB1248" s="47">
        <f t="shared" ca="1" si="549"/>
        <v>-1.0710841494425636</v>
      </c>
      <c r="AC1248" s="46">
        <f t="shared" ca="1" si="550"/>
        <v>130</v>
      </c>
      <c r="AD1248" s="46">
        <f t="shared" ca="1" si="551"/>
        <v>0.10294117647058823</v>
      </c>
      <c r="AE1248" s="46">
        <f t="shared" ca="1" si="552"/>
        <v>-1.2649692448841479</v>
      </c>
      <c r="AF1248" s="46">
        <f t="shared" ca="1" si="553"/>
        <v>-1.0710841494425636</v>
      </c>
      <c r="AG1248" s="46">
        <f t="shared" ca="1" si="541"/>
        <v>1.246866863462843</v>
      </c>
      <c r="AH1248" s="48">
        <f t="shared" ca="1" si="554"/>
        <v>1.1472212551870999</v>
      </c>
      <c r="AJ1248" s="31">
        <f t="shared" si="542"/>
        <v>18</v>
      </c>
      <c r="AK1248" s="20">
        <v>1240</v>
      </c>
      <c r="AL1248" s="20">
        <f t="shared" si="539"/>
        <v>5.7205725292270269E-2</v>
      </c>
      <c r="AM1248" s="20">
        <f t="shared" si="540"/>
        <v>-5.559347488384165E-2</v>
      </c>
      <c r="AN1248" s="20">
        <f t="shared" ca="1" si="555"/>
        <v>-2.6736931673142651E-2</v>
      </c>
      <c r="AO1248" s="20">
        <f t="shared" ca="1" si="556"/>
        <v>-6.8419325034212181E-3</v>
      </c>
      <c r="AP1248" s="20">
        <f t="shared" ca="1" si="543"/>
        <v>8.5719868197964278E-4</v>
      </c>
      <c r="AQ1248" s="31">
        <f t="shared" ca="1" si="544"/>
        <v>-0.18742308666158108</v>
      </c>
      <c r="AR1248" s="89">
        <f t="shared" ca="1" si="545"/>
        <v>-0.17342806798277502</v>
      </c>
      <c r="AT1248" s="64">
        <f t="shared" si="557"/>
        <v>-1.4705882352941176E-2</v>
      </c>
      <c r="AU1248" s="65">
        <f t="shared" ca="1" si="558"/>
        <v>-1.0805729123347599E-8</v>
      </c>
      <c r="AV1248" s="66">
        <f t="shared" ca="1" si="559"/>
        <v>-4.4231315829761813E-4</v>
      </c>
    </row>
    <row r="1249" spans="2:48" x14ac:dyDescent="0.2">
      <c r="B1249" s="3">
        <v>39699</v>
      </c>
      <c r="C1249" s="4">
        <v>1267.790039</v>
      </c>
      <c r="D1249" s="4">
        <v>795.96002199999998</v>
      </c>
      <c r="E1249" s="4">
        <v>732.85998500000005</v>
      </c>
      <c r="F1249" s="4">
        <v>60.77</v>
      </c>
      <c r="G1249" s="4">
        <v>101.370003</v>
      </c>
      <c r="I1249" s="74">
        <v>39699</v>
      </c>
      <c r="J1249" s="75">
        <f t="shared" si="532"/>
        <v>2.0510161545749885E-2</v>
      </c>
      <c r="K1249" s="75">
        <f t="shared" si="533"/>
        <v>1.3097151759201139E-2</v>
      </c>
      <c r="L1249" s="75">
        <f t="shared" si="534"/>
        <v>1.9489475506360848E-2</v>
      </c>
      <c r="M1249" s="75">
        <f t="shared" si="535"/>
        <v>2.2375521910759165E-2</v>
      </c>
      <c r="N1249" s="76">
        <f t="shared" si="536"/>
        <v>6.253772210716115E-3</v>
      </c>
      <c r="P1249" s="77">
        <v>44175</v>
      </c>
      <c r="Q1249" s="78">
        <v>-1.2851078769481673E-3</v>
      </c>
      <c r="R1249" s="78">
        <v>2.548532252090098E-3</v>
      </c>
      <c r="S1249" s="78">
        <v>1.0803525873729939E-2</v>
      </c>
      <c r="T1249" s="78">
        <v>1.3831119758044386E-3</v>
      </c>
      <c r="U1249" s="79">
        <v>2.465785201379292E-3</v>
      </c>
      <c r="W1249" s="44">
        <f t="shared" si="537"/>
        <v>44172</v>
      </c>
      <c r="X1249" s="20">
        <f t="shared" ca="1" si="538"/>
        <v>1.5307509662642075E-3</v>
      </c>
      <c r="Y1249" s="20">
        <f t="shared" ca="1" si="546"/>
        <v>2.3431985207188049E-6</v>
      </c>
      <c r="Z1249" s="20">
        <f t="shared" ca="1" si="547"/>
        <v>6.9908646952239816E-6</v>
      </c>
      <c r="AA1249" s="20">
        <f t="shared" ca="1" si="548"/>
        <v>11.535726234356932</v>
      </c>
      <c r="AB1249" s="31">
        <f t="shared" ca="1" si="549"/>
        <v>0.57894738137623258</v>
      </c>
      <c r="AC1249" s="20">
        <f t="shared" ca="1" si="550"/>
        <v>928</v>
      </c>
      <c r="AD1249" s="20">
        <f t="shared" ca="1" si="551"/>
        <v>0.7372813990461049</v>
      </c>
      <c r="AE1249" s="20">
        <f t="shared" ca="1" si="552"/>
        <v>0.63498652733736582</v>
      </c>
      <c r="AF1249" s="20">
        <f t="shared" ca="1" si="553"/>
        <v>0.57894738137623258</v>
      </c>
      <c r="AG1249" s="20">
        <f t="shared" ca="1" si="541"/>
        <v>0.2845151358889329</v>
      </c>
      <c r="AH1249" s="45">
        <f t="shared" ca="1" si="554"/>
        <v>0.33518007040239689</v>
      </c>
      <c r="AJ1249" s="47">
        <f t="shared" si="542"/>
        <v>17</v>
      </c>
      <c r="AK1249" s="46">
        <v>1241</v>
      </c>
      <c r="AL1249" s="46">
        <f t="shared" si="539"/>
        <v>5.7205725292270269E-2</v>
      </c>
      <c r="AM1249" s="46">
        <f t="shared" si="540"/>
        <v>-5.559347488384165E-2</v>
      </c>
      <c r="AN1249" s="46">
        <f t="shared" ca="1" si="555"/>
        <v>8.9593737848665898E-3</v>
      </c>
      <c r="AO1249" s="94">
        <f t="shared" ca="1" si="556"/>
        <v>1.5401894597614599E-2</v>
      </c>
      <c r="AP1249" s="46">
        <f t="shared" ca="1" si="543"/>
        <v>-0.1977508189273624</v>
      </c>
      <c r="AQ1249" s="47">
        <f t="shared" ca="1" si="544"/>
        <v>0.12043956894923181</v>
      </c>
      <c r="AR1249" s="90">
        <f t="shared" ca="1" si="545"/>
        <v>5.9727510976464594E-2</v>
      </c>
      <c r="AT1249" s="67">
        <f t="shared" si="557"/>
        <v>-1.3866231647634585E-2</v>
      </c>
      <c r="AU1249" s="56">
        <f t="shared" ca="1" si="558"/>
        <v>-5.4224434630466723E-4</v>
      </c>
      <c r="AV1249" s="57">
        <f t="shared" ca="1" si="559"/>
        <v>-4.9466055992286197E-5</v>
      </c>
    </row>
    <row r="1250" spans="2:48" x14ac:dyDescent="0.2">
      <c r="B1250" s="3">
        <v>39700</v>
      </c>
      <c r="C1250" s="4">
        <v>1224.51001</v>
      </c>
      <c r="D1250" s="4">
        <v>765.21997099999999</v>
      </c>
      <c r="E1250" s="4">
        <v>707.28997800000002</v>
      </c>
      <c r="F1250" s="4">
        <v>58.799999</v>
      </c>
      <c r="G1250" s="4">
        <v>101.82</v>
      </c>
      <c r="I1250" s="77">
        <v>39700</v>
      </c>
      <c r="J1250" s="78">
        <f t="shared" si="532"/>
        <v>-3.413816773173118E-2</v>
      </c>
      <c r="K1250" s="78">
        <f t="shared" si="533"/>
        <v>-3.8620094163472944E-2</v>
      </c>
      <c r="L1250" s="78">
        <f t="shared" si="534"/>
        <v>-3.489071244625265E-2</v>
      </c>
      <c r="M1250" s="78">
        <f t="shared" si="535"/>
        <v>-3.2417327628764245E-2</v>
      </c>
      <c r="N1250" s="79">
        <f t="shared" si="536"/>
        <v>4.4391534643635775E-3</v>
      </c>
      <c r="P1250" s="74">
        <v>44176</v>
      </c>
      <c r="Q1250" s="75">
        <v>-1.2649973763065689E-3</v>
      </c>
      <c r="R1250" s="75">
        <v>-2.7869335484639432E-3</v>
      </c>
      <c r="S1250" s="75">
        <v>-5.7211214855853497E-3</v>
      </c>
      <c r="T1250" s="75">
        <v>-3.0387015735164457E-3</v>
      </c>
      <c r="U1250" s="76">
        <v>1.1026038829075086E-3</v>
      </c>
      <c r="W1250" s="42">
        <f t="shared" si="537"/>
        <v>44173</v>
      </c>
      <c r="X1250" s="19">
        <f t="shared" ca="1" si="538"/>
        <v>8.4928252142182415E-5</v>
      </c>
      <c r="Y1250" s="46">
        <f t="shared" ca="1" si="546"/>
        <v>7.212808011926112E-9</v>
      </c>
      <c r="Z1250" s="19">
        <f t="shared" ca="1" si="547"/>
        <v>6.1000847889424509E-6</v>
      </c>
      <c r="AA1250" s="46">
        <f t="shared" ca="1" si="548"/>
        <v>12.006025475947348</v>
      </c>
      <c r="AB1250" s="47">
        <f t="shared" ca="1" si="549"/>
        <v>3.4386205193788162E-2</v>
      </c>
      <c r="AC1250" s="46">
        <f t="shared" ca="1" si="550"/>
        <v>587</v>
      </c>
      <c r="AD1250" s="46">
        <f t="shared" ca="1" si="551"/>
        <v>0.46621621621621623</v>
      </c>
      <c r="AE1250" s="46">
        <f t="shared" ca="1" si="552"/>
        <v>-8.4784857149159037E-2</v>
      </c>
      <c r="AF1250" s="46">
        <f t="shared" ca="1" si="553"/>
        <v>3.4386205193788162E-2</v>
      </c>
      <c r="AG1250" s="46">
        <f t="shared" ca="1" si="541"/>
        <v>1.245807282870175E-4</v>
      </c>
      <c r="AH1250" s="48">
        <f t="shared" ca="1" si="554"/>
        <v>1.1824111076293039E-3</v>
      </c>
      <c r="AJ1250" s="31">
        <f t="shared" si="542"/>
        <v>16</v>
      </c>
      <c r="AK1250" s="20">
        <v>1242</v>
      </c>
      <c r="AL1250" s="20">
        <f t="shared" si="539"/>
        <v>5.7205725292270269E-2</v>
      </c>
      <c r="AM1250" s="20">
        <f t="shared" si="540"/>
        <v>-5.559347488384165E-2</v>
      </c>
      <c r="AN1250" s="20">
        <f t="shared" ca="1" si="555"/>
        <v>-8.1120421470330287E-2</v>
      </c>
      <c r="AO1250" s="20">
        <f t="shared" ca="1" si="556"/>
        <v>0.66253559212538515</v>
      </c>
      <c r="AP1250" s="20">
        <f t="shared" ca="1" si="543"/>
        <v>0.15928266602051139</v>
      </c>
      <c r="AQ1250" s="31">
        <f t="shared" ca="1" si="544"/>
        <v>0.72807286890539802</v>
      </c>
      <c r="AR1250" s="89">
        <f t="shared" ca="1" si="545"/>
        <v>0.73792040826270544</v>
      </c>
      <c r="AT1250" s="64">
        <f t="shared" si="557"/>
        <v>-1.3029315960912053E-2</v>
      </c>
      <c r="AU1250" s="65">
        <f t="shared" ca="1" si="558"/>
        <v>-3.3056635432705892E-4</v>
      </c>
      <c r="AV1250" s="66">
        <f t="shared" ca="1" si="559"/>
        <v>-7.0948081945354773E-3</v>
      </c>
    </row>
    <row r="1251" spans="2:48" x14ac:dyDescent="0.2">
      <c r="B1251" s="3">
        <v>39701</v>
      </c>
      <c r="C1251" s="4">
        <v>1232.040039</v>
      </c>
      <c r="D1251" s="4">
        <v>775.669983</v>
      </c>
      <c r="E1251" s="4">
        <v>717.15997300000004</v>
      </c>
      <c r="F1251" s="4">
        <v>59.369999</v>
      </c>
      <c r="G1251" s="4">
        <v>101.75</v>
      </c>
      <c r="I1251" s="74">
        <v>39701</v>
      </c>
      <c r="J1251" s="75">
        <f t="shared" si="532"/>
        <v>6.149422167647297E-3</v>
      </c>
      <c r="K1251" s="75">
        <f t="shared" si="533"/>
        <v>1.3656219644063649E-2</v>
      </c>
      <c r="L1251" s="75">
        <f t="shared" si="534"/>
        <v>1.3954665422956151E-2</v>
      </c>
      <c r="M1251" s="75">
        <f t="shared" si="535"/>
        <v>9.6938777158822789E-3</v>
      </c>
      <c r="N1251" s="76">
        <f t="shared" si="536"/>
        <v>-6.8748772343344322E-4</v>
      </c>
      <c r="P1251" s="77">
        <v>44179</v>
      </c>
      <c r="Q1251" s="78">
        <v>-4.359259052920215E-3</v>
      </c>
      <c r="R1251" s="78">
        <v>-2.6473616062012637E-3</v>
      </c>
      <c r="S1251" s="78">
        <v>1.1299022102658389E-3</v>
      </c>
      <c r="T1251" s="78">
        <v>-9.0052784704904836E-3</v>
      </c>
      <c r="U1251" s="79">
        <v>-5.9306956361159836E-4</v>
      </c>
      <c r="W1251" s="44">
        <f t="shared" si="537"/>
        <v>44174</v>
      </c>
      <c r="X1251" s="20">
        <f t="shared" ca="1" si="538"/>
        <v>-1.4433520244808862E-3</v>
      </c>
      <c r="Y1251" s="20">
        <f t="shared" ca="1" si="546"/>
        <v>2.083265066573073E-6</v>
      </c>
      <c r="Z1251" s="20">
        <f t="shared" ca="1" si="547"/>
        <v>4.8317625234039362E-6</v>
      </c>
      <c r="AA1251" s="20">
        <f t="shared" ca="1" si="548"/>
        <v>11.809138761515278</v>
      </c>
      <c r="AB1251" s="31">
        <f t="shared" ca="1" si="549"/>
        <v>-0.65662811672266663</v>
      </c>
      <c r="AC1251" s="20">
        <f t="shared" ca="1" si="550"/>
        <v>259</v>
      </c>
      <c r="AD1251" s="20">
        <f t="shared" ca="1" si="551"/>
        <v>0.20548489666136724</v>
      </c>
      <c r="AE1251" s="20">
        <f t="shared" ca="1" si="552"/>
        <v>-0.82218820035898199</v>
      </c>
      <c r="AF1251" s="20">
        <f t="shared" ca="1" si="553"/>
        <v>-0.65662811672266663</v>
      </c>
      <c r="AG1251" s="20">
        <f t="shared" ca="1" si="541"/>
        <v>0.4930509884367647</v>
      </c>
      <c r="AH1251" s="45">
        <f t="shared" ca="1" si="554"/>
        <v>0.43116048367075588</v>
      </c>
      <c r="AJ1251" s="47">
        <f t="shared" si="542"/>
        <v>15</v>
      </c>
      <c r="AK1251" s="46">
        <v>1243</v>
      </c>
      <c r="AL1251" s="46">
        <f t="shared" si="539"/>
        <v>5.7205725292270269E-2</v>
      </c>
      <c r="AM1251" s="46">
        <f t="shared" si="540"/>
        <v>-5.559347488384165E-2</v>
      </c>
      <c r="AN1251" s="46">
        <f t="shared" ca="1" si="555"/>
        <v>0.22895906309750255</v>
      </c>
      <c r="AO1251" s="94">
        <f t="shared" ca="1" si="556"/>
        <v>-9.5509786123136806E-2</v>
      </c>
      <c r="AP1251" s="46">
        <f t="shared" ca="1" si="543"/>
        <v>0.30177405181611644</v>
      </c>
      <c r="AQ1251" s="47">
        <f t="shared" ca="1" si="544"/>
        <v>-5.6543520230979839E-2</v>
      </c>
      <c r="AR1251" s="90">
        <f t="shared" ca="1" si="545"/>
        <v>-2.9307001081016172E-2</v>
      </c>
      <c r="AT1251" s="67">
        <f t="shared" si="557"/>
        <v>-1.2195121951219513E-2</v>
      </c>
      <c r="AU1251" s="56">
        <f t="shared" ca="1" si="558"/>
        <v>-1.1105802237745871E-3</v>
      </c>
      <c r="AV1251" s="57">
        <f t="shared" ca="1" si="559"/>
        <v>-1.0474394053203452E-5</v>
      </c>
    </row>
    <row r="1252" spans="2:48" x14ac:dyDescent="0.2">
      <c r="B1252" s="3">
        <v>39702</v>
      </c>
      <c r="C1252" s="4">
        <v>1249.0500489999999</v>
      </c>
      <c r="D1252" s="4">
        <v>779.69000200000005</v>
      </c>
      <c r="E1252" s="4">
        <v>719</v>
      </c>
      <c r="F1252" s="4">
        <v>59.240001999999997</v>
      </c>
      <c r="G1252" s="4">
        <v>101.620003</v>
      </c>
      <c r="I1252" s="77">
        <v>39702</v>
      </c>
      <c r="J1252" s="78">
        <f t="shared" si="532"/>
        <v>1.380637760263566E-2</v>
      </c>
      <c r="K1252" s="78">
        <f t="shared" si="533"/>
        <v>5.1826409273337155E-3</v>
      </c>
      <c r="L1252" s="78">
        <f t="shared" si="534"/>
        <v>2.5657134659967471E-3</v>
      </c>
      <c r="M1252" s="78">
        <f t="shared" si="535"/>
        <v>-2.18960758277936E-3</v>
      </c>
      <c r="N1252" s="79">
        <f t="shared" si="536"/>
        <v>-1.2776117936118233E-3</v>
      </c>
      <c r="P1252" s="74">
        <v>44180</v>
      </c>
      <c r="Q1252" s="75">
        <v>1.2921249168390426E-2</v>
      </c>
      <c r="R1252" s="75">
        <v>2.3737596860633588E-2</v>
      </c>
      <c r="S1252" s="75">
        <v>2.3982958711579894E-2</v>
      </c>
      <c r="T1252" s="75">
        <v>1.0205550261506314E-2</v>
      </c>
      <c r="U1252" s="76">
        <v>5.934215038439208E-4</v>
      </c>
      <c r="W1252" s="42">
        <f t="shared" si="537"/>
        <v>44175</v>
      </c>
      <c r="X1252" s="19">
        <f t="shared" ca="1" si="538"/>
        <v>2.465785201379292E-3</v>
      </c>
      <c r="Y1252" s="46">
        <f t="shared" ca="1" si="546"/>
        <v>6.0800966593411157E-6</v>
      </c>
      <c r="Z1252" s="19">
        <f t="shared" ca="1" si="547"/>
        <v>4.4371183225644115E-6</v>
      </c>
      <c r="AA1252" s="46">
        <f t="shared" ca="1" si="548"/>
        <v>10.955224930907459</v>
      </c>
      <c r="AB1252" s="47">
        <f t="shared" ca="1" si="549"/>
        <v>1.1705898033773317</v>
      </c>
      <c r="AC1252" s="46">
        <f t="shared" ca="1" si="550"/>
        <v>1132</v>
      </c>
      <c r="AD1252" s="46">
        <f t="shared" ca="1" si="551"/>
        <v>0.89944356120826707</v>
      </c>
      <c r="AE1252" s="46">
        <f t="shared" ca="1" si="552"/>
        <v>1.2783873629487974</v>
      </c>
      <c r="AF1252" s="46">
        <f t="shared" ca="1" si="553"/>
        <v>1.1705898033773317</v>
      </c>
      <c r="AG1252" s="46">
        <f t="shared" ca="1" si="541"/>
        <v>1.2657195567707236</v>
      </c>
      <c r="AH1252" s="48">
        <f t="shared" ca="1" si="554"/>
        <v>1.3702804877709802</v>
      </c>
      <c r="AJ1252" s="31">
        <f t="shared" si="542"/>
        <v>14</v>
      </c>
      <c r="AK1252" s="20">
        <v>1244</v>
      </c>
      <c r="AL1252" s="20">
        <f t="shared" si="539"/>
        <v>5.7205725292270269E-2</v>
      </c>
      <c r="AM1252" s="20">
        <f t="shared" si="540"/>
        <v>-5.559347488384165E-2</v>
      </c>
      <c r="AN1252" s="20">
        <f t="shared" ca="1" si="555"/>
        <v>-0.25338358951115542</v>
      </c>
      <c r="AO1252" s="20">
        <f t="shared" ca="1" si="556"/>
        <v>-0.17016408176309039</v>
      </c>
      <c r="AP1252" s="20">
        <f t="shared" ca="1" si="543"/>
        <v>-0.23496648671104778</v>
      </c>
      <c r="AQ1252" s="31">
        <f t="shared" ca="1" si="544"/>
        <v>-0.1296413843891398</v>
      </c>
      <c r="AR1252" s="89">
        <f t="shared" ca="1" si="545"/>
        <v>-0.17020497836218307</v>
      </c>
      <c r="AT1252" s="64">
        <f t="shared" si="557"/>
        <v>-1.1363636363636364E-2</v>
      </c>
      <c r="AU1252" s="65">
        <f t="shared" ca="1" si="558"/>
        <v>-6.2737783951514765E-4</v>
      </c>
      <c r="AV1252" s="66">
        <f t="shared" ca="1" si="559"/>
        <v>-3.2920153021899099E-4</v>
      </c>
    </row>
    <row r="1253" spans="2:48" x14ac:dyDescent="0.2">
      <c r="B1253" s="3">
        <v>39703</v>
      </c>
      <c r="C1253" s="4">
        <v>1251.6999510000001</v>
      </c>
      <c r="D1253" s="4">
        <v>788.47997999999995</v>
      </c>
      <c r="E1253" s="4">
        <v>720.26000999999997</v>
      </c>
      <c r="F1253" s="4">
        <v>60.400002000000001</v>
      </c>
      <c r="G1253" s="4">
        <v>101.209999</v>
      </c>
      <c r="I1253" s="74">
        <v>39703</v>
      </c>
      <c r="J1253" s="75">
        <f t="shared" si="532"/>
        <v>2.1215338825867265E-3</v>
      </c>
      <c r="K1253" s="75">
        <f t="shared" si="533"/>
        <v>1.1273683101556438E-2</v>
      </c>
      <c r="L1253" s="75">
        <f t="shared" si="534"/>
        <v>1.7524478442280467E-3</v>
      </c>
      <c r="M1253" s="75">
        <f t="shared" si="535"/>
        <v>1.9581363282195768E-2</v>
      </c>
      <c r="N1253" s="76">
        <f t="shared" si="536"/>
        <v>-4.0346780938394647E-3</v>
      </c>
      <c r="P1253" s="77">
        <v>44181</v>
      </c>
      <c r="Q1253" s="78">
        <v>1.7727952516315782E-3</v>
      </c>
      <c r="R1253" s="78">
        <v>-3.5636219134858572E-3</v>
      </c>
      <c r="S1253" s="78">
        <v>-3.5922964873642761E-3</v>
      </c>
      <c r="T1253" s="78">
        <v>3.8748822619739708E-3</v>
      </c>
      <c r="U1253" s="79">
        <v>-4.2358722717609489E-4</v>
      </c>
      <c r="W1253" s="44">
        <f t="shared" si="537"/>
        <v>44176</v>
      </c>
      <c r="X1253" s="20">
        <f t="shared" ca="1" si="538"/>
        <v>1.1026038829075086E-3</v>
      </c>
      <c r="Y1253" s="20">
        <f t="shared" ca="1" si="546"/>
        <v>1.2157353226027148E-6</v>
      </c>
      <c r="Z1253" s="20">
        <f t="shared" ca="1" si="547"/>
        <v>5.1896945253002478E-6</v>
      </c>
      <c r="AA1253" s="20">
        <f t="shared" ca="1" si="548"/>
        <v>11.934576205821591</v>
      </c>
      <c r="AB1253" s="31">
        <f t="shared" ca="1" si="549"/>
        <v>0.48400363120616896</v>
      </c>
      <c r="AC1253" s="20">
        <f t="shared" ca="1" si="550"/>
        <v>872</v>
      </c>
      <c r="AD1253" s="20">
        <f t="shared" ca="1" si="551"/>
        <v>0.69276629570747217</v>
      </c>
      <c r="AE1253" s="20">
        <f t="shared" ca="1" si="552"/>
        <v>0.50370682929472654</v>
      </c>
      <c r="AF1253" s="20">
        <f t="shared" ca="1" si="553"/>
        <v>0.48400363120616896</v>
      </c>
      <c r="AG1253" s="20">
        <f t="shared" ca="1" si="541"/>
        <v>0.19224353439450978</v>
      </c>
      <c r="AH1253" s="45">
        <f t="shared" ca="1" si="554"/>
        <v>0.2342595150207572</v>
      </c>
      <c r="AJ1253" s="47">
        <f t="shared" si="542"/>
        <v>13</v>
      </c>
      <c r="AK1253" s="46">
        <v>1245</v>
      </c>
      <c r="AL1253" s="46">
        <f t="shared" si="539"/>
        <v>5.7205725292270269E-2</v>
      </c>
      <c r="AM1253" s="46">
        <f t="shared" si="540"/>
        <v>-5.559347488384165E-2</v>
      </c>
      <c r="AN1253" s="46">
        <f t="shared" ca="1" si="555"/>
        <v>0.28709913437323498</v>
      </c>
      <c r="AO1253" s="94">
        <f t="shared" ca="1" si="556"/>
        <v>0.13361637975559901</v>
      </c>
      <c r="AP1253" s="46">
        <f t="shared" ca="1" si="543"/>
        <v>0.15126800639155616</v>
      </c>
      <c r="AQ1253" s="47">
        <f t="shared" ca="1" si="544"/>
        <v>-0.16466434689602186</v>
      </c>
      <c r="AR1253" s="90">
        <f t="shared" ca="1" si="545"/>
        <v>-0.13289185104830284</v>
      </c>
      <c r="AT1253" s="67">
        <f t="shared" si="557"/>
        <v>-1.0534846029173419E-2</v>
      </c>
      <c r="AU1253" s="56">
        <f t="shared" ca="1" si="558"/>
        <v>-2.4105844963515912E-4</v>
      </c>
      <c r="AV1253" s="57">
        <f t="shared" ca="1" si="559"/>
        <v>-1.8604795216821396E-4</v>
      </c>
    </row>
    <row r="1254" spans="2:48" x14ac:dyDescent="0.2">
      <c r="B1254" s="3">
        <v>39706</v>
      </c>
      <c r="C1254" s="4">
        <v>1192.6999510000001</v>
      </c>
      <c r="D1254" s="4">
        <v>753.78002900000001</v>
      </c>
      <c r="E1254" s="4">
        <v>689.76000999999997</v>
      </c>
      <c r="F1254" s="4">
        <v>57.830002</v>
      </c>
      <c r="G1254" s="4">
        <v>101.610001</v>
      </c>
      <c r="I1254" s="77">
        <v>39706</v>
      </c>
      <c r="J1254" s="78">
        <f t="shared" si="532"/>
        <v>-4.7135897027769394E-2</v>
      </c>
      <c r="K1254" s="78">
        <f t="shared" si="533"/>
        <v>-4.4008664620755422E-2</v>
      </c>
      <c r="L1254" s="78">
        <f t="shared" si="534"/>
        <v>-4.2345818977232962E-2</v>
      </c>
      <c r="M1254" s="78">
        <f t="shared" si="535"/>
        <v>-4.2549667465242802E-2</v>
      </c>
      <c r="N1254" s="79">
        <f t="shared" si="536"/>
        <v>3.9521984384171434E-3</v>
      </c>
      <c r="P1254" s="74">
        <v>44182</v>
      </c>
      <c r="Q1254" s="75">
        <v>5.7576545927631216E-3</v>
      </c>
      <c r="R1254" s="75">
        <v>8.3461772586834009E-3</v>
      </c>
      <c r="S1254" s="75">
        <v>1.2971689938229222E-2</v>
      </c>
      <c r="T1254" s="75">
        <v>7.0306312788719159E-3</v>
      </c>
      <c r="U1254" s="76">
        <v>-1.1019240269047716E-3</v>
      </c>
      <c r="W1254" s="42">
        <f t="shared" si="537"/>
        <v>44179</v>
      </c>
      <c r="X1254" s="19">
        <f t="shared" ca="1" si="538"/>
        <v>-5.9306956361159836E-4</v>
      </c>
      <c r="Y1254" s="46">
        <f t="shared" ca="1" si="546"/>
        <v>3.5173150728245171E-7</v>
      </c>
      <c r="Z1254" s="19">
        <f t="shared" ca="1" si="547"/>
        <v>4.4749130543448257E-6</v>
      </c>
      <c r="AA1254" s="46">
        <f t="shared" ca="1" si="548"/>
        <v>12.238422888969067</v>
      </c>
      <c r="AB1254" s="47">
        <f t="shared" ca="1" si="549"/>
        <v>-0.28035824698735895</v>
      </c>
      <c r="AC1254" s="46">
        <f t="shared" ca="1" si="550"/>
        <v>422</v>
      </c>
      <c r="AD1254" s="46">
        <f t="shared" ca="1" si="551"/>
        <v>0.3350556438791733</v>
      </c>
      <c r="AE1254" s="46">
        <f t="shared" ca="1" si="552"/>
        <v>-0.42599527669834003</v>
      </c>
      <c r="AF1254" s="46">
        <f t="shared" ca="1" si="553"/>
        <v>-0.28035824698735895</v>
      </c>
      <c r="AG1254" s="46">
        <f t="shared" ca="1" si="541"/>
        <v>0.10621473772977542</v>
      </c>
      <c r="AH1254" s="48">
        <f t="shared" ca="1" si="554"/>
        <v>7.8600746653824966E-2</v>
      </c>
      <c r="AJ1254" s="31">
        <f t="shared" si="542"/>
        <v>12</v>
      </c>
      <c r="AK1254" s="20">
        <v>1246</v>
      </c>
      <c r="AL1254" s="20">
        <f t="shared" si="539"/>
        <v>5.7205725292270269E-2</v>
      </c>
      <c r="AM1254" s="20">
        <f t="shared" si="540"/>
        <v>-5.559347488384165E-2</v>
      </c>
      <c r="AN1254" s="20">
        <f t="shared" ca="1" si="555"/>
        <v>-0.18148723523232801</v>
      </c>
      <c r="AO1254" s="20">
        <f t="shared" ca="1" si="556"/>
        <v>-0.16953919602700102</v>
      </c>
      <c r="AP1254" s="20">
        <f t="shared" ca="1" si="543"/>
        <v>-0.22510977409517335</v>
      </c>
      <c r="AQ1254" s="31">
        <f t="shared" ca="1" si="544"/>
        <v>-0.19231291557379945</v>
      </c>
      <c r="AR1254" s="89">
        <f t="shared" ca="1" si="545"/>
        <v>-0.21439579057562871</v>
      </c>
      <c r="AT1254" s="64">
        <f t="shared" si="557"/>
        <v>-9.7087378640776691E-3</v>
      </c>
      <c r="AU1254" s="65">
        <f t="shared" ca="1" si="558"/>
        <v>-4.9198456692407745E-4</v>
      </c>
      <c r="AV1254" s="66">
        <f t="shared" ca="1" si="559"/>
        <v>-4.4626752443251302E-4</v>
      </c>
    </row>
    <row r="1255" spans="2:48" x14ac:dyDescent="0.2">
      <c r="B1255" s="3">
        <v>39707</v>
      </c>
      <c r="C1255" s="4">
        <v>1213.599976</v>
      </c>
      <c r="D1255" s="4">
        <v>769.79998799999998</v>
      </c>
      <c r="E1255" s="4">
        <v>710.65002400000003</v>
      </c>
      <c r="F1255" s="4">
        <v>57.400002000000001</v>
      </c>
      <c r="G1255" s="4">
        <v>100.58000199999999</v>
      </c>
      <c r="I1255" s="74">
        <v>39707</v>
      </c>
      <c r="J1255" s="75">
        <f t="shared" si="532"/>
        <v>1.7523288218865628E-2</v>
      </c>
      <c r="K1255" s="75">
        <f t="shared" si="533"/>
        <v>2.1252830247111748E-2</v>
      </c>
      <c r="L1255" s="75">
        <f t="shared" si="534"/>
        <v>3.028591640156127E-2</v>
      </c>
      <c r="M1255" s="75">
        <f t="shared" si="535"/>
        <v>-7.4355868083836431E-3</v>
      </c>
      <c r="N1255" s="76">
        <f t="shared" si="536"/>
        <v>-1.013678761798264E-2</v>
      </c>
      <c r="P1255" s="77">
        <v>44183</v>
      </c>
      <c r="Q1255" s="78">
        <v>-3.5111184130532224E-3</v>
      </c>
      <c r="R1255" s="78">
        <v>-4.6346037955556328E-3</v>
      </c>
      <c r="S1255" s="78">
        <v>-4.074749778993034E-3</v>
      </c>
      <c r="T1255" s="78">
        <v>-5.2019847281867607E-3</v>
      </c>
      <c r="U1255" s="79">
        <v>-5.0909631750690088E-4</v>
      </c>
      <c r="W1255" s="44">
        <f t="shared" si="537"/>
        <v>44180</v>
      </c>
      <c r="X1255" s="20">
        <f t="shared" ca="1" si="538"/>
        <v>5.934215038439208E-4</v>
      </c>
      <c r="Y1255" s="20">
        <f t="shared" ca="1" si="546"/>
        <v>3.521490812243805E-7</v>
      </c>
      <c r="Z1255" s="20">
        <f t="shared" ca="1" si="547"/>
        <v>3.7211492715565391E-6</v>
      </c>
      <c r="AA1255" s="20">
        <f t="shared" ca="1" si="548"/>
        <v>12.406843498670044</v>
      </c>
      <c r="AB1255" s="31">
        <f t="shared" ca="1" si="549"/>
        <v>0.30762720093600826</v>
      </c>
      <c r="AC1255" s="20">
        <f t="shared" ca="1" si="550"/>
        <v>776</v>
      </c>
      <c r="AD1255" s="20">
        <f t="shared" ca="1" si="551"/>
        <v>0.6164546899841018</v>
      </c>
      <c r="AE1255" s="20">
        <f t="shared" ca="1" si="552"/>
        <v>0.2961826211870397</v>
      </c>
      <c r="AF1255" s="20">
        <f t="shared" ca="1" si="553"/>
        <v>0.30762720093600826</v>
      </c>
      <c r="AG1255" s="20">
        <f t="shared" ca="1" si="541"/>
        <v>6.8685623438577828E-2</v>
      </c>
      <c r="AH1255" s="45">
        <f t="shared" ca="1" si="554"/>
        <v>9.4634494755723192E-2</v>
      </c>
      <c r="AJ1255" s="47">
        <f t="shared" si="542"/>
        <v>11</v>
      </c>
      <c r="AK1255" s="46">
        <v>1247</v>
      </c>
      <c r="AL1255" s="46">
        <f t="shared" si="539"/>
        <v>5.7205725292270269E-2</v>
      </c>
      <c r="AM1255" s="46">
        <f t="shared" si="540"/>
        <v>-5.559347488384165E-2</v>
      </c>
      <c r="AN1255" s="46">
        <f t="shared" ca="1" si="555"/>
        <v>-0.61261129974892936</v>
      </c>
      <c r="AO1255" s="94">
        <f t="shared" ca="1" si="556"/>
        <v>0.68934218471665776</v>
      </c>
      <c r="AP1255" s="46">
        <f t="shared" ca="1" si="543"/>
        <v>-0.67552882635327594</v>
      </c>
      <c r="AQ1255" s="47">
        <f t="shared" ca="1" si="544"/>
        <v>0.36265750524764584</v>
      </c>
      <c r="AR1255" s="90">
        <f t="shared" ca="1" si="545"/>
        <v>0.25394222178415043</v>
      </c>
      <c r="AT1255" s="67">
        <f t="shared" si="557"/>
        <v>-8.8852988691437811E-3</v>
      </c>
      <c r="AU1255" s="56">
        <f t="shared" ca="1" si="558"/>
        <v>-4.0547101353607265E-3</v>
      </c>
      <c r="AV1255" s="57">
        <f t="shared" ca="1" si="559"/>
        <v>-5.729831761319686E-4</v>
      </c>
    </row>
    <row r="1256" spans="2:48" x14ac:dyDescent="0.2">
      <c r="B1256" s="3">
        <v>39708</v>
      </c>
      <c r="C1256" s="4">
        <v>1156.3900149999999</v>
      </c>
      <c r="D1256" s="4">
        <v>736.25</v>
      </c>
      <c r="E1256" s="4">
        <v>676.38000499999998</v>
      </c>
      <c r="F1256" s="4">
        <v>55.209999000000003</v>
      </c>
      <c r="G1256" s="4">
        <v>100.83000199999999</v>
      </c>
      <c r="I1256" s="77">
        <v>39708</v>
      </c>
      <c r="J1256" s="78">
        <f t="shared" si="532"/>
        <v>-4.7140707095729227E-2</v>
      </c>
      <c r="K1256" s="78">
        <f t="shared" si="533"/>
        <v>-4.3582733856836572E-2</v>
      </c>
      <c r="L1256" s="78">
        <f t="shared" si="534"/>
        <v>-4.8223482505644781E-2</v>
      </c>
      <c r="M1256" s="78">
        <f t="shared" si="535"/>
        <v>-3.8153361039952531E-2</v>
      </c>
      <c r="N1256" s="79">
        <f t="shared" si="536"/>
        <v>2.4855835656078036E-3</v>
      </c>
      <c r="P1256" s="74">
        <v>44186</v>
      </c>
      <c r="Q1256" s="75">
        <v>-3.9062789887751919E-3</v>
      </c>
      <c r="R1256" s="75">
        <v>-2.2210321422967377E-3</v>
      </c>
      <c r="S1256" s="75">
        <v>1.7257245048235193E-4</v>
      </c>
      <c r="T1256" s="75">
        <v>-1.2797578444958905E-2</v>
      </c>
      <c r="U1256" s="76">
        <v>0</v>
      </c>
      <c r="W1256" s="42">
        <f t="shared" si="537"/>
        <v>44181</v>
      </c>
      <c r="X1256" s="19">
        <f t="shared" ca="1" si="538"/>
        <v>-4.2358722717609489E-4</v>
      </c>
      <c r="Y1256" s="46">
        <f t="shared" ca="1" si="546"/>
        <v>1.7942613902673263E-7</v>
      </c>
      <c r="Z1256" s="19">
        <f t="shared" ca="1" si="547"/>
        <v>3.1644065496136712E-6</v>
      </c>
      <c r="AA1256" s="46">
        <f t="shared" ca="1" si="548"/>
        <v>12.606843669054619</v>
      </c>
      <c r="AB1256" s="47">
        <f t="shared" ca="1" si="549"/>
        <v>-0.23812046314021695</v>
      </c>
      <c r="AC1256" s="46">
        <f t="shared" ca="1" si="550"/>
        <v>445</v>
      </c>
      <c r="AD1256" s="46">
        <f t="shared" ca="1" si="551"/>
        <v>0.35333863275039745</v>
      </c>
      <c r="AE1256" s="46">
        <f t="shared" ca="1" si="552"/>
        <v>-0.37632235009311144</v>
      </c>
      <c r="AF1256" s="46">
        <f t="shared" ca="1" si="553"/>
        <v>-0.23812046314021695</v>
      </c>
      <c r="AG1256" s="46">
        <f t="shared" ca="1" si="541"/>
        <v>8.0467671559667803E-2</v>
      </c>
      <c r="AH1256" s="48">
        <f t="shared" ca="1" si="554"/>
        <v>5.6701354966111416E-2</v>
      </c>
      <c r="AJ1256" s="31">
        <f t="shared" si="542"/>
        <v>10</v>
      </c>
      <c r="AK1256" s="20">
        <v>1248</v>
      </c>
      <c r="AL1256" s="20">
        <f t="shared" si="539"/>
        <v>5.7205725292270269E-2</v>
      </c>
      <c r="AM1256" s="20">
        <f t="shared" si="540"/>
        <v>-5.559347488384165E-2</v>
      </c>
      <c r="AN1256" s="20">
        <f t="shared" ca="1" si="555"/>
        <v>0.26228221322661521</v>
      </c>
      <c r="AO1256" s="20">
        <f t="shared" ca="1" si="556"/>
        <v>-1.1449382437383342E-2</v>
      </c>
      <c r="AP1256" s="20">
        <f t="shared" ca="1" si="543"/>
        <v>-0.15573814679243181</v>
      </c>
      <c r="AQ1256" s="31">
        <f t="shared" ca="1" si="544"/>
        <v>-0.12380772443822899</v>
      </c>
      <c r="AR1256" s="89">
        <f t="shared" ca="1" si="545"/>
        <v>-0.16405102317732712</v>
      </c>
      <c r="AT1256" s="64">
        <f t="shared" si="557"/>
        <v>-8.0645161290322578E-3</v>
      </c>
      <c r="AU1256" s="65">
        <f t="shared" ca="1" si="558"/>
        <v>-1.9559976101887934E-4</v>
      </c>
      <c r="AV1256" s="66">
        <f t="shared" ca="1" si="559"/>
        <v>-2.1703821133490256E-4</v>
      </c>
    </row>
    <row r="1257" spans="2:48" x14ac:dyDescent="0.2">
      <c r="B1257" s="3">
        <v>39709</v>
      </c>
      <c r="C1257" s="4">
        <v>1206.51001</v>
      </c>
      <c r="D1257" s="4">
        <v>772.35998500000005</v>
      </c>
      <c r="E1257" s="4">
        <v>723.67999299999997</v>
      </c>
      <c r="F1257" s="4">
        <v>57.720001000000003</v>
      </c>
      <c r="G1257" s="4">
        <v>100.550003</v>
      </c>
      <c r="I1257" s="74">
        <v>39709</v>
      </c>
      <c r="J1257" s="75">
        <f t="shared" si="532"/>
        <v>4.3341774271546285E-2</v>
      </c>
      <c r="K1257" s="75">
        <f t="shared" si="533"/>
        <v>4.9045820033955925E-2</v>
      </c>
      <c r="L1257" s="75">
        <f t="shared" si="534"/>
        <v>6.9931085558923328E-2</v>
      </c>
      <c r="M1257" s="75">
        <f t="shared" si="535"/>
        <v>4.5462815530933079E-2</v>
      </c>
      <c r="N1257" s="76">
        <f t="shared" si="536"/>
        <v>-2.776941331410362E-3</v>
      </c>
      <c r="P1257" s="77">
        <v>44187</v>
      </c>
      <c r="Q1257" s="78">
        <v>-2.0730928306164458E-3</v>
      </c>
      <c r="R1257" s="78">
        <v>4.3861611696969748E-3</v>
      </c>
      <c r="S1257" s="78">
        <v>9.922220864818412E-3</v>
      </c>
      <c r="T1257" s="78">
        <v>-2.5090605661852237E-3</v>
      </c>
      <c r="U1257" s="79">
        <v>1.4432294639338066E-3</v>
      </c>
      <c r="W1257" s="44">
        <f t="shared" si="537"/>
        <v>44182</v>
      </c>
      <c r="X1257" s="20">
        <f t="shared" ca="1" si="538"/>
        <v>-1.1019240269047716E-3</v>
      </c>
      <c r="Y1257" s="20">
        <f t="shared" ca="1" si="546"/>
        <v>1.2142365610700277E-6</v>
      </c>
      <c r="Z1257" s="20">
        <f t="shared" ca="1" si="547"/>
        <v>2.7079845610134428E-6</v>
      </c>
      <c r="AA1257" s="20">
        <f t="shared" ca="1" si="548"/>
        <v>12.370914662018448</v>
      </c>
      <c r="AB1257" s="31">
        <f t="shared" ca="1" si="549"/>
        <v>-0.66962022233697871</v>
      </c>
      <c r="AC1257" s="20">
        <f t="shared" ca="1" si="550"/>
        <v>253</v>
      </c>
      <c r="AD1257" s="20">
        <f t="shared" ca="1" si="551"/>
        <v>0.2007154213036566</v>
      </c>
      <c r="AE1257" s="20">
        <f t="shared" ca="1" si="552"/>
        <v>-0.83906855122326363</v>
      </c>
      <c r="AF1257" s="20">
        <f t="shared" ca="1" si="553"/>
        <v>-0.66962022233697871</v>
      </c>
      <c r="AG1257" s="20">
        <f t="shared" ca="1" si="541"/>
        <v>0.51146527003736653</v>
      </c>
      <c r="AH1257" s="45">
        <f t="shared" ca="1" si="554"/>
        <v>0.44839124216262477</v>
      </c>
      <c r="AJ1257" s="47">
        <f t="shared" si="542"/>
        <v>9</v>
      </c>
      <c r="AK1257" s="46">
        <v>1249</v>
      </c>
      <c r="AL1257" s="46">
        <f t="shared" si="539"/>
        <v>5.7205725292270269E-2</v>
      </c>
      <c r="AM1257" s="46">
        <f t="shared" si="540"/>
        <v>-5.559347488384165E-2</v>
      </c>
      <c r="AN1257" s="46">
        <f t="shared" ca="1" si="555"/>
        <v>-0.55225982155899467</v>
      </c>
      <c r="AO1257" s="94">
        <f t="shared" ca="1" si="556"/>
        <v>-0.39758574320652773</v>
      </c>
      <c r="AP1257" s="46">
        <f t="shared" ca="1" si="543"/>
        <v>-0.48609270299308127</v>
      </c>
      <c r="AQ1257" s="47">
        <f t="shared" ca="1" si="544"/>
        <v>-0.3195549089222352</v>
      </c>
      <c r="AR1257" s="90">
        <f t="shared" ca="1" si="545"/>
        <v>-0.32176016467307972</v>
      </c>
      <c r="AT1257" s="67">
        <f t="shared" si="557"/>
        <v>-7.246376811594203E-3</v>
      </c>
      <c r="AU1257" s="56">
        <f t="shared" ca="1" si="558"/>
        <v>-1.7122182311820285E-3</v>
      </c>
      <c r="AV1257" s="57">
        <f t="shared" ca="1" si="559"/>
        <v>-7.5021451862643035E-4</v>
      </c>
    </row>
    <row r="1258" spans="2:48" x14ac:dyDescent="0.2">
      <c r="B1258" s="3">
        <v>39710</v>
      </c>
      <c r="C1258" s="4">
        <v>1255.079956</v>
      </c>
      <c r="D1258" s="4">
        <v>805.080017</v>
      </c>
      <c r="E1258" s="4">
        <v>753.73999000000003</v>
      </c>
      <c r="F1258" s="4">
        <v>61.810001</v>
      </c>
      <c r="G1258" s="4">
        <v>101</v>
      </c>
      <c r="I1258" s="77">
        <v>39710</v>
      </c>
      <c r="J1258" s="78">
        <f t="shared" si="532"/>
        <v>4.0256562811277527E-2</v>
      </c>
      <c r="K1258" s="78">
        <f t="shared" si="533"/>
        <v>4.2363706866559048E-2</v>
      </c>
      <c r="L1258" s="78">
        <f t="shared" si="534"/>
        <v>4.1537692475629995E-2</v>
      </c>
      <c r="M1258" s="78">
        <f t="shared" si="535"/>
        <v>7.085931963168185E-2</v>
      </c>
      <c r="N1258" s="79">
        <f t="shared" si="536"/>
        <v>4.4753554109789153E-3</v>
      </c>
      <c r="P1258" s="74">
        <v>44188</v>
      </c>
      <c r="Q1258" s="75">
        <v>7.4581125077751158E-4</v>
      </c>
      <c r="R1258" s="75">
        <v>8.5943802682449423E-3</v>
      </c>
      <c r="S1258" s="75">
        <v>8.6537735726431343E-3</v>
      </c>
      <c r="T1258" s="75">
        <v>1.0760257427620389E-2</v>
      </c>
      <c r="U1258" s="76">
        <v>-6.7821295929303333E-4</v>
      </c>
      <c r="W1258" s="42">
        <f t="shared" si="537"/>
        <v>44183</v>
      </c>
      <c r="X1258" s="19">
        <f t="shared" ca="1" si="538"/>
        <v>-5.0909631750690088E-4</v>
      </c>
      <c r="Y1258" s="46">
        <f t="shared" ca="1" si="546"/>
        <v>2.5917906049908722E-7</v>
      </c>
      <c r="Z1258" s="19">
        <f t="shared" ca="1" si="547"/>
        <v>2.641129266740328E-6</v>
      </c>
      <c r="AA1258" s="46">
        <f t="shared" ca="1" si="548"/>
        <v>12.746172069335463</v>
      </c>
      <c r="AB1258" s="47">
        <f t="shared" ca="1" si="549"/>
        <v>-0.31326013212260934</v>
      </c>
      <c r="AC1258" s="46">
        <f t="shared" ca="1" si="550"/>
        <v>409</v>
      </c>
      <c r="AD1258" s="46">
        <f t="shared" ca="1" si="551"/>
        <v>0.32472178060413354</v>
      </c>
      <c r="AE1258" s="46">
        <f t="shared" ca="1" si="552"/>
        <v>-0.45453534095918102</v>
      </c>
      <c r="AF1258" s="46">
        <f t="shared" ca="1" si="553"/>
        <v>-0.31326013212260934</v>
      </c>
      <c r="AG1258" s="46">
        <f t="shared" ca="1" si="541"/>
        <v>0.12874311703451982</v>
      </c>
      <c r="AH1258" s="48">
        <f t="shared" ca="1" si="554"/>
        <v>9.8131910377474652E-2</v>
      </c>
      <c r="AJ1258" s="31">
        <f t="shared" si="542"/>
        <v>8</v>
      </c>
      <c r="AK1258" s="20">
        <v>1250</v>
      </c>
      <c r="AL1258" s="20">
        <f t="shared" si="539"/>
        <v>5.7205725292270269E-2</v>
      </c>
      <c r="AM1258" s="20">
        <f t="shared" si="540"/>
        <v>-5.559347488384165E-2</v>
      </c>
      <c r="AN1258" s="20">
        <f t="shared" ca="1" si="555"/>
        <v>0.55892629094045909</v>
      </c>
      <c r="AO1258" s="20">
        <f t="shared" ca="1" si="556"/>
        <v>0.65812859353867803</v>
      </c>
      <c r="AP1258" s="20">
        <f t="shared" ca="1" si="543"/>
        <v>0.64004887500327967</v>
      </c>
      <c r="AQ1258" s="31">
        <f t="shared" ca="1" si="544"/>
        <v>0.88004814600701187</v>
      </c>
      <c r="AR1258" s="89">
        <f t="shared" ca="1" si="545"/>
        <v>0.87907301907770252</v>
      </c>
      <c r="AT1258" s="64">
        <f t="shared" si="557"/>
        <v>-6.4308681672025723E-3</v>
      </c>
      <c r="AU1258" s="65">
        <f t="shared" ca="1" si="558"/>
        <v>-2.6344859317875497E-3</v>
      </c>
      <c r="AV1258" s="66">
        <f t="shared" ca="1" si="559"/>
        <v>-4.9695779605812649E-3</v>
      </c>
    </row>
    <row r="1259" spans="2:48" x14ac:dyDescent="0.2">
      <c r="B1259" s="3">
        <v>39713</v>
      </c>
      <c r="C1259" s="4">
        <v>1207.089966</v>
      </c>
      <c r="D1259" s="4">
        <v>767.580017</v>
      </c>
      <c r="E1259" s="4">
        <v>720.44000200000005</v>
      </c>
      <c r="F1259" s="4">
        <v>59.700001</v>
      </c>
      <c r="G1259" s="4">
        <v>99.419998000000007</v>
      </c>
      <c r="I1259" s="74">
        <v>39713</v>
      </c>
      <c r="J1259" s="75">
        <f t="shared" si="532"/>
        <v>-3.8236599804323569E-2</v>
      </c>
      <c r="K1259" s="75">
        <f t="shared" si="533"/>
        <v>-4.6579220957113879E-2</v>
      </c>
      <c r="L1259" s="75">
        <f t="shared" si="534"/>
        <v>-4.4179675275024193E-2</v>
      </c>
      <c r="M1259" s="75">
        <f t="shared" si="535"/>
        <v>-3.4136870504176166E-2</v>
      </c>
      <c r="N1259" s="76">
        <f t="shared" si="536"/>
        <v>-1.5643584158415776E-2</v>
      </c>
      <c r="P1259" s="77">
        <v>44189</v>
      </c>
      <c r="Q1259" s="78">
        <v>3.5365890511500114E-3</v>
      </c>
      <c r="R1259" s="78">
        <v>1.5010290976690305E-3</v>
      </c>
      <c r="S1259" s="78">
        <v>-1.5694410032716349E-3</v>
      </c>
      <c r="T1259" s="78">
        <v>4.1475182041338343E-4</v>
      </c>
      <c r="U1259" s="79">
        <v>9.3316086528231676E-4</v>
      </c>
      <c r="W1259" s="44">
        <f t="shared" si="537"/>
        <v>44186</v>
      </c>
      <c r="X1259" s="20">
        <f t="shared" ca="1" si="538"/>
        <v>0</v>
      </c>
      <c r="Y1259" s="20">
        <f t="shared" ca="1" si="546"/>
        <v>0</v>
      </c>
      <c r="Z1259" s="20">
        <f t="shared" ca="1" si="547"/>
        <v>2.3422418420149541E-6</v>
      </c>
      <c r="AA1259" s="20">
        <f t="shared" ca="1" si="548"/>
        <v>12.964402035090565</v>
      </c>
      <c r="AB1259" s="31">
        <f t="shared" ca="1" si="549"/>
        <v>0</v>
      </c>
      <c r="AC1259" s="20">
        <f t="shared" ca="1" si="550"/>
        <v>563</v>
      </c>
      <c r="AD1259" s="20">
        <f t="shared" ca="1" si="551"/>
        <v>0.44713831478537364</v>
      </c>
      <c r="AE1259" s="20">
        <f t="shared" ca="1" si="552"/>
        <v>-0.13289473659553155</v>
      </c>
      <c r="AF1259" s="20">
        <f t="shared" ca="1" si="553"/>
        <v>0</v>
      </c>
      <c r="AG1259" s="20">
        <f t="shared" ca="1" si="541"/>
        <v>2.0746001655301102E-3</v>
      </c>
      <c r="AH1259" s="45">
        <f t="shared" ca="1" si="554"/>
        <v>0</v>
      </c>
      <c r="AJ1259" s="47">
        <f t="shared" si="542"/>
        <v>7</v>
      </c>
      <c r="AK1259" s="46">
        <v>1251</v>
      </c>
      <c r="AL1259" s="46">
        <f t="shared" si="539"/>
        <v>5.7205725292270269E-2</v>
      </c>
      <c r="AM1259" s="46">
        <f t="shared" si="540"/>
        <v>-5.559347488384165E-2</v>
      </c>
      <c r="AN1259" s="46">
        <f t="shared" ca="1" si="555"/>
        <v>-0.32967125563858518</v>
      </c>
      <c r="AO1259" s="94">
        <f t="shared" ca="1" si="556"/>
        <v>-0.55441976540904792</v>
      </c>
      <c r="AP1259" s="46">
        <f t="shared" ca="1" si="543"/>
        <v>-0.53845947516529269</v>
      </c>
      <c r="AQ1259" s="47">
        <f t="shared" ca="1" si="544"/>
        <v>-6.790916679335883E-2</v>
      </c>
      <c r="AR1259" s="90">
        <f t="shared" ca="1" si="545"/>
        <v>-0.15264780616886983</v>
      </c>
      <c r="AT1259" s="67">
        <f t="shared" si="557"/>
        <v>-5.6179775280898875E-3</v>
      </c>
      <c r="AU1259" s="56">
        <f t="shared" ca="1" si="558"/>
        <v>-1.6288685752543959E-3</v>
      </c>
      <c r="AV1259" s="57">
        <f t="shared" ca="1" si="559"/>
        <v>-1.3090647600094861E-4</v>
      </c>
    </row>
    <row r="1260" spans="2:48" x14ac:dyDescent="0.2">
      <c r="B1260" s="3">
        <v>39714</v>
      </c>
      <c r="C1260" s="4">
        <v>1188.219971</v>
      </c>
      <c r="D1260" s="4">
        <v>758.75</v>
      </c>
      <c r="E1260" s="4">
        <v>709.19000200000005</v>
      </c>
      <c r="F1260" s="4">
        <v>58.860000999999997</v>
      </c>
      <c r="G1260" s="4">
        <v>99.269997000000004</v>
      </c>
      <c r="I1260" s="77">
        <v>39714</v>
      </c>
      <c r="J1260" s="78">
        <f t="shared" si="532"/>
        <v>-1.5632633466857945E-2</v>
      </c>
      <c r="K1260" s="78">
        <f t="shared" si="533"/>
        <v>-1.1503708804863269E-2</v>
      </c>
      <c r="L1260" s="78">
        <f t="shared" si="534"/>
        <v>-1.5615457177237639E-2</v>
      </c>
      <c r="M1260" s="78">
        <f t="shared" si="535"/>
        <v>-1.4070351523109747E-2</v>
      </c>
      <c r="N1260" s="79">
        <f t="shared" si="536"/>
        <v>-1.5087608430650256E-3</v>
      </c>
      <c r="P1260" s="74">
        <v>44193</v>
      </c>
      <c r="Q1260" s="75">
        <v>8.722528796554975E-3</v>
      </c>
      <c r="R1260" s="75">
        <v>-2.5223234097986641E-3</v>
      </c>
      <c r="S1260" s="75">
        <v>-3.8423868800504068E-3</v>
      </c>
      <c r="T1260" s="75">
        <v>8.153620672282735E-3</v>
      </c>
      <c r="U1260" s="76">
        <v>1.695397943815554E-4</v>
      </c>
      <c r="W1260" s="42">
        <f t="shared" si="537"/>
        <v>44187</v>
      </c>
      <c r="X1260" s="19">
        <f t="shared" ca="1" si="538"/>
        <v>1.4432294639338066E-3</v>
      </c>
      <c r="Y1260" s="46">
        <f t="shared" ca="1" si="546"/>
        <v>2.0829112855666627E-6</v>
      </c>
      <c r="Z1260" s="19">
        <f t="shared" ca="1" si="547"/>
        <v>2.0537278473792249E-6</v>
      </c>
      <c r="AA1260" s="46">
        <f t="shared" ca="1" si="548"/>
        <v>12.081643970888637</v>
      </c>
      <c r="AB1260" s="47">
        <f t="shared" ca="1" si="549"/>
        <v>1.0070799288982382</v>
      </c>
      <c r="AC1260" s="46">
        <f t="shared" ca="1" si="550"/>
        <v>1089</v>
      </c>
      <c r="AD1260" s="46">
        <f t="shared" ca="1" si="551"/>
        <v>0.86526232114467405</v>
      </c>
      <c r="AE1260" s="46">
        <f t="shared" ca="1" si="552"/>
        <v>1.1042715557773266</v>
      </c>
      <c r="AF1260" s="46">
        <f t="shared" ca="1" si="553"/>
        <v>1.0070799288982382</v>
      </c>
      <c r="AG1260" s="46">
        <f t="shared" ca="1" si="541"/>
        <v>0.92454407542098116</v>
      </c>
      <c r="AH1260" s="48">
        <f t="shared" ca="1" si="554"/>
        <v>1.0142099831896807</v>
      </c>
      <c r="AJ1260" s="31">
        <f t="shared" si="542"/>
        <v>6</v>
      </c>
      <c r="AK1260" s="20">
        <v>1252</v>
      </c>
      <c r="AL1260" s="20">
        <f t="shared" si="539"/>
        <v>5.7205725292270269E-2</v>
      </c>
      <c r="AM1260" s="20">
        <f t="shared" si="540"/>
        <v>-5.559347488384165E-2</v>
      </c>
      <c r="AN1260" s="20">
        <f t="shared" ca="1" si="555"/>
        <v>0.25414710456254547</v>
      </c>
      <c r="AO1260" s="20">
        <f t="shared" ca="1" si="556"/>
        <v>0.66945409540051359</v>
      </c>
      <c r="AP1260" s="20">
        <f t="shared" ca="1" si="543"/>
        <v>0.2521167175550077</v>
      </c>
      <c r="AQ1260" s="31">
        <f t="shared" ca="1" si="544"/>
        <v>0.59282941231393493</v>
      </c>
      <c r="AR1260" s="89">
        <f t="shared" ca="1" si="545"/>
        <v>0.63919648729061562</v>
      </c>
      <c r="AT1260" s="64">
        <f t="shared" si="557"/>
        <v>-4.807692307692308E-3</v>
      </c>
      <c r="AU1260" s="65">
        <f t="shared" ca="1" si="558"/>
        <v>-3.055905734168824E-4</v>
      </c>
      <c r="AV1260" s="66">
        <f t="shared" ca="1" si="559"/>
        <v>-1.9642891796377987E-3</v>
      </c>
    </row>
    <row r="1261" spans="2:48" x14ac:dyDescent="0.2">
      <c r="B1261" s="3">
        <v>39715</v>
      </c>
      <c r="C1261" s="4">
        <v>1185.869995</v>
      </c>
      <c r="D1261" s="4">
        <v>750.21997099999999</v>
      </c>
      <c r="E1261" s="4">
        <v>697.77002000000005</v>
      </c>
      <c r="F1261" s="4">
        <v>59.029998999999997</v>
      </c>
      <c r="G1261" s="4">
        <v>99.389999000000003</v>
      </c>
      <c r="I1261" s="74">
        <v>39715</v>
      </c>
      <c r="J1261" s="75">
        <f t="shared" si="532"/>
        <v>-1.9777280784316741E-3</v>
      </c>
      <c r="K1261" s="75">
        <f t="shared" si="533"/>
        <v>-1.124221285008239E-2</v>
      </c>
      <c r="L1261" s="75">
        <f t="shared" si="534"/>
        <v>-1.6102852504680409E-2</v>
      </c>
      <c r="M1261" s="75">
        <f t="shared" si="535"/>
        <v>2.8881752822260344E-3</v>
      </c>
      <c r="N1261" s="76">
        <f t="shared" si="536"/>
        <v>1.2088446018589029E-3</v>
      </c>
      <c r="P1261" s="77">
        <v>44194</v>
      </c>
      <c r="Q1261" s="78">
        <v>-2.2273804296427347E-3</v>
      </c>
      <c r="R1261" s="78">
        <v>-1.1054257931914311E-2</v>
      </c>
      <c r="S1261" s="78">
        <v>-1.847965685660611E-2</v>
      </c>
      <c r="T1261" s="78">
        <v>6.4427829928493429E-3</v>
      </c>
      <c r="U1261" s="79">
        <v>1.6945173850605981E-4</v>
      </c>
      <c r="W1261" s="44">
        <f t="shared" si="537"/>
        <v>44188</v>
      </c>
      <c r="X1261" s="20">
        <f t="shared" ca="1" si="538"/>
        <v>-6.7821295929303333E-4</v>
      </c>
      <c r="Y1261" s="20">
        <f t="shared" ca="1" si="546"/>
        <v>4.5997281815301371E-7</v>
      </c>
      <c r="Z1261" s="20">
        <f t="shared" ca="1" si="547"/>
        <v>2.3847203017109788E-6</v>
      </c>
      <c r="AA1261" s="20">
        <f t="shared" ca="1" si="548"/>
        <v>12.753545373832608</v>
      </c>
      <c r="AB1261" s="31">
        <f t="shared" ca="1" si="549"/>
        <v>-0.43918485923835793</v>
      </c>
      <c r="AC1261" s="20">
        <f t="shared" ca="1" si="550"/>
        <v>353</v>
      </c>
      <c r="AD1261" s="20">
        <f t="shared" ca="1" si="551"/>
        <v>0.2802066772655008</v>
      </c>
      <c r="AE1261" s="20">
        <f t="shared" ca="1" si="552"/>
        <v>-0.5822276451881111</v>
      </c>
      <c r="AF1261" s="20">
        <f t="shared" ca="1" si="553"/>
        <v>-0.43918485923835793</v>
      </c>
      <c r="AG1261" s="20">
        <f t="shared" ca="1" si="541"/>
        <v>0.23496573050644329</v>
      </c>
      <c r="AH1261" s="45">
        <f t="shared" ca="1" si="554"/>
        <v>0.19288334058421627</v>
      </c>
      <c r="AJ1261" s="47">
        <f t="shared" si="542"/>
        <v>5</v>
      </c>
      <c r="AK1261" s="46">
        <v>1253</v>
      </c>
      <c r="AL1261" s="46">
        <f t="shared" si="539"/>
        <v>5.7205725292270269E-2</v>
      </c>
      <c r="AM1261" s="46">
        <f t="shared" si="540"/>
        <v>-5.559347488384165E-2</v>
      </c>
      <c r="AN1261" s="46">
        <f t="shared" ca="1" si="555"/>
        <v>-0.47587316232226085</v>
      </c>
      <c r="AO1261" s="94">
        <f t="shared" ca="1" si="556"/>
        <v>-0.37105607039084476</v>
      </c>
      <c r="AP1261" s="46">
        <f t="shared" ca="1" si="543"/>
        <v>-0.52026937855417343</v>
      </c>
      <c r="AQ1261" s="47">
        <f t="shared" ca="1" si="544"/>
        <v>-0.51391484951579325</v>
      </c>
      <c r="AR1261" s="90">
        <f t="shared" ca="1" si="545"/>
        <v>-0.52007169243956863</v>
      </c>
      <c r="AT1261" s="67">
        <f t="shared" si="557"/>
        <v>-4.0000000000000001E-3</v>
      </c>
      <c r="AU1261" s="56">
        <f t="shared" ca="1" si="558"/>
        <v>-1.0827209050445832E-3</v>
      </c>
      <c r="AV1261" s="57">
        <f t="shared" ca="1" si="559"/>
        <v>-1.0818982611078291E-3</v>
      </c>
    </row>
    <row r="1262" spans="2:48" x14ac:dyDescent="0.2">
      <c r="B1262" s="3">
        <v>39716</v>
      </c>
      <c r="C1262" s="4">
        <v>1209.1800539999999</v>
      </c>
      <c r="D1262" s="4">
        <v>758.61999500000002</v>
      </c>
      <c r="E1262" s="4">
        <v>705.73999000000003</v>
      </c>
      <c r="F1262" s="4">
        <v>60.389999000000003</v>
      </c>
      <c r="G1262" s="4">
        <v>99.209998999999996</v>
      </c>
      <c r="I1262" s="77">
        <v>39716</v>
      </c>
      <c r="J1262" s="78">
        <f t="shared" si="532"/>
        <v>1.9656504590117325E-2</v>
      </c>
      <c r="K1262" s="78">
        <f t="shared" si="533"/>
        <v>1.1196748053511936E-2</v>
      </c>
      <c r="L1262" s="78">
        <f t="shared" si="534"/>
        <v>1.1422058517217448E-2</v>
      </c>
      <c r="M1262" s="78">
        <f t="shared" si="535"/>
        <v>2.303913303471353E-2</v>
      </c>
      <c r="N1262" s="79">
        <f t="shared" si="536"/>
        <v>-1.811047407295042E-3</v>
      </c>
      <c r="P1262" s="74">
        <v>44195</v>
      </c>
      <c r="Q1262" s="75">
        <v>1.3415471654931691E-3</v>
      </c>
      <c r="R1262" s="75">
        <v>8.2705673329155124E-3</v>
      </c>
      <c r="S1262" s="75">
        <v>1.0528950860451497E-2</v>
      </c>
      <c r="T1262" s="75">
        <v>1.3620131125582002E-3</v>
      </c>
      <c r="U1262" s="76">
        <v>5.9306109118916199E-4</v>
      </c>
      <c r="W1262" s="42">
        <f t="shared" si="537"/>
        <v>44189</v>
      </c>
      <c r="X1262" s="19">
        <f t="shared" ca="1" si="538"/>
        <v>9.3316086528231676E-4</v>
      </c>
      <c r="Y1262" s="46">
        <f t="shared" ca="1" si="546"/>
        <v>8.7078920049444213E-7</v>
      </c>
      <c r="Z1262" s="19">
        <f t="shared" ca="1" si="547"/>
        <v>2.2052716770628731E-6</v>
      </c>
      <c r="AA1262" s="46">
        <f t="shared" ca="1" si="548"/>
        <v>12.629792761313993</v>
      </c>
      <c r="AB1262" s="47">
        <f t="shared" ca="1" si="549"/>
        <v>0.62838450473322527</v>
      </c>
      <c r="AC1262" s="46">
        <f t="shared" ca="1" si="550"/>
        <v>954</v>
      </c>
      <c r="AD1262" s="46">
        <f t="shared" ca="1" si="551"/>
        <v>0.75794912559618444</v>
      </c>
      <c r="AE1262" s="46">
        <f t="shared" ca="1" si="552"/>
        <v>0.69972069637458512</v>
      </c>
      <c r="AF1262" s="46">
        <f t="shared" ca="1" si="553"/>
        <v>0.62838450473322527</v>
      </c>
      <c r="AG1262" s="46">
        <f t="shared" ca="1" si="541"/>
        <v>0.33969864894407764</v>
      </c>
      <c r="AH1262" s="48">
        <f t="shared" ca="1" si="554"/>
        <v>0.39486708578882074</v>
      </c>
      <c r="AJ1262" s="31">
        <f t="shared" si="542"/>
        <v>4</v>
      </c>
      <c r="AK1262" s="20">
        <v>1254</v>
      </c>
      <c r="AL1262" s="20">
        <f t="shared" si="539"/>
        <v>5.7205725292270269E-2</v>
      </c>
      <c r="AM1262" s="20">
        <f t="shared" si="540"/>
        <v>-5.559347488384165E-2</v>
      </c>
      <c r="AN1262" s="20">
        <f t="shared" ca="1" si="555"/>
        <v>-0.21812845589766058</v>
      </c>
      <c r="AO1262" s="20">
        <f t="shared" ca="1" si="556"/>
        <v>-0.28729701911334043</v>
      </c>
      <c r="AP1262" s="20">
        <f t="shared" ca="1" si="543"/>
        <v>-0.59466583626084935</v>
      </c>
      <c r="AQ1262" s="31">
        <f t="shared" ca="1" si="544"/>
        <v>-0.53853392505914022</v>
      </c>
      <c r="AR1262" s="89">
        <f t="shared" ca="1" si="545"/>
        <v>-0.5430254663015599</v>
      </c>
      <c r="AT1262" s="64">
        <f t="shared" si="557"/>
        <v>-3.1948881789137379E-3</v>
      </c>
      <c r="AU1262" s="65">
        <f t="shared" ca="1" si="558"/>
        <v>-1.1298001815201767E-3</v>
      </c>
      <c r="AV1262" s="66">
        <f t="shared" ca="1" si="559"/>
        <v>-9.4209794585312003E-4</v>
      </c>
    </row>
    <row r="1263" spans="2:48" x14ac:dyDescent="0.2">
      <c r="B1263" s="3">
        <v>39717</v>
      </c>
      <c r="C1263" s="4">
        <v>1213.2700199999999</v>
      </c>
      <c r="D1263" s="4">
        <v>753.27002000000005</v>
      </c>
      <c r="E1263" s="4">
        <v>704.78997800000002</v>
      </c>
      <c r="F1263" s="4">
        <v>59.75</v>
      </c>
      <c r="G1263" s="4">
        <v>98.709998999999996</v>
      </c>
      <c r="I1263" s="74">
        <v>39717</v>
      </c>
      <c r="J1263" s="75">
        <f t="shared" si="532"/>
        <v>3.3824292639216859E-3</v>
      </c>
      <c r="K1263" s="75">
        <f t="shared" si="533"/>
        <v>-7.052246230340886E-3</v>
      </c>
      <c r="L1263" s="75">
        <f t="shared" si="534"/>
        <v>-1.3461218203038418E-3</v>
      </c>
      <c r="M1263" s="75">
        <f t="shared" si="535"/>
        <v>-1.0597764706040201E-2</v>
      </c>
      <c r="N1263" s="76">
        <f t="shared" si="536"/>
        <v>-5.0398145856245802E-3</v>
      </c>
      <c r="P1263" s="77">
        <v>44196</v>
      </c>
      <c r="Q1263" s="78">
        <v>6.4388454434799848E-3</v>
      </c>
      <c r="R1263" s="78">
        <v>1.6241550536832202E-3</v>
      </c>
      <c r="S1263" s="78">
        <v>-2.590924714725443E-3</v>
      </c>
      <c r="T1263" s="78">
        <v>-7.6169480801258366E-3</v>
      </c>
      <c r="U1263" s="79">
        <v>7.6209992823206925E-4</v>
      </c>
      <c r="W1263" s="44">
        <f t="shared" si="537"/>
        <v>44193</v>
      </c>
      <c r="X1263" s="20">
        <f t="shared" ca="1" si="538"/>
        <v>1.695397943815554E-4</v>
      </c>
      <c r="Y1263" s="20">
        <f t="shared" ca="1" si="546"/>
        <v>2.8743741878940082E-8</v>
      </c>
      <c r="Z1263" s="20">
        <f t="shared" ca="1" si="547"/>
        <v>2.1800227501414799E-6</v>
      </c>
      <c r="AA1263" s="20">
        <f t="shared" ca="1" si="548"/>
        <v>13.022990180273545</v>
      </c>
      <c r="AB1263" s="31">
        <f t="shared" ca="1" si="549"/>
        <v>0.11482623872386294</v>
      </c>
      <c r="AC1263" s="20">
        <f t="shared" ca="1" si="550"/>
        <v>645</v>
      </c>
      <c r="AD1263" s="20">
        <f t="shared" ca="1" si="551"/>
        <v>0.51232114467408585</v>
      </c>
      <c r="AE1263" s="20">
        <f t="shared" ca="1" si="552"/>
        <v>3.0889441145278328E-2</v>
      </c>
      <c r="AF1263" s="20">
        <f t="shared" ca="1" si="553"/>
        <v>0.11482623872386294</v>
      </c>
      <c r="AG1263" s="20">
        <f t="shared" ca="1" si="541"/>
        <v>4.7995049912973918E-3</v>
      </c>
      <c r="AH1263" s="45">
        <f t="shared" ca="1" si="554"/>
        <v>1.3185065099469562E-2</v>
      </c>
      <c r="AJ1263" s="47">
        <f t="shared" si="542"/>
        <v>3</v>
      </c>
      <c r="AK1263" s="46">
        <v>1255</v>
      </c>
      <c r="AL1263" s="46">
        <f t="shared" si="539"/>
        <v>5.7205725292270269E-2</v>
      </c>
      <c r="AM1263" s="46">
        <f t="shared" si="540"/>
        <v>-5.559347488384165E-2</v>
      </c>
      <c r="AN1263" s="46">
        <f t="shared" ca="1" si="555"/>
        <v>0.11044258900785485</v>
      </c>
      <c r="AO1263" s="94">
        <f t="shared" ca="1" si="556"/>
        <v>8.5340118590469471E-2</v>
      </c>
      <c r="AP1263" s="46">
        <f t="shared" ca="1" si="543"/>
        <v>8.0839518054258361E-3</v>
      </c>
      <c r="AQ1263" s="47">
        <f t="shared" ca="1" si="544"/>
        <v>1.522387598424022E-2</v>
      </c>
      <c r="AR1263" s="90">
        <f t="shared" ca="1" si="545"/>
        <v>3.557953349581857E-2</v>
      </c>
      <c r="AT1263" s="67">
        <f t="shared" si="557"/>
        <v>-2.3923444976076554E-3</v>
      </c>
      <c r="AU1263" s="56">
        <f t="shared" ca="1" si="558"/>
        <v>-1.5634037510154937E-7</v>
      </c>
      <c r="AV1263" s="57">
        <f t="shared" ca="1" si="559"/>
        <v>-3.0284765640671663E-6</v>
      </c>
    </row>
    <row r="1264" spans="2:48" x14ac:dyDescent="0.2">
      <c r="B1264" s="3">
        <v>39720</v>
      </c>
      <c r="C1264" s="4">
        <v>1106.420044</v>
      </c>
      <c r="D1264" s="4">
        <v>698.21002199999998</v>
      </c>
      <c r="E1264" s="4">
        <v>657.71997099999999</v>
      </c>
      <c r="F1264" s="4">
        <v>53.080002</v>
      </c>
      <c r="G1264" s="4">
        <v>98.260002</v>
      </c>
      <c r="I1264" s="77">
        <v>39720</v>
      </c>
      <c r="J1264" s="78">
        <f t="shared" si="532"/>
        <v>-8.8067762524948884E-2</v>
      </c>
      <c r="K1264" s="78">
        <f t="shared" si="533"/>
        <v>-7.3094636104062735E-2</v>
      </c>
      <c r="L1264" s="78">
        <f t="shared" si="534"/>
        <v>-6.6785863121339717E-2</v>
      </c>
      <c r="M1264" s="78">
        <f t="shared" si="535"/>
        <v>-0.11163176569037657</v>
      </c>
      <c r="N1264" s="79">
        <f t="shared" si="536"/>
        <v>-4.5587782854703118E-3</v>
      </c>
      <c r="W1264" s="42">
        <f t="shared" si="537"/>
        <v>44194</v>
      </c>
      <c r="X1264" s="19">
        <f t="shared" ca="1" si="538"/>
        <v>1.6945173850605981E-4</v>
      </c>
      <c r="Y1264" s="46">
        <f t="shared" ca="1" si="546"/>
        <v>2.8713891682726075E-8</v>
      </c>
      <c r="Z1264" s="19">
        <f t="shared" ca="1" si="547"/>
        <v>1.9413955535981827E-6</v>
      </c>
      <c r="AA1264" s="46">
        <f t="shared" ca="1" si="548"/>
        <v>13.137313150422797</v>
      </c>
      <c r="AB1264" s="47">
        <f t="shared" ca="1" si="549"/>
        <v>0.12161552349520328</v>
      </c>
      <c r="AC1264" s="46">
        <f t="shared" ca="1" si="550"/>
        <v>657</v>
      </c>
      <c r="AD1264" s="46">
        <f t="shared" ca="1" si="551"/>
        <v>0.52186009538950717</v>
      </c>
      <c r="AE1264" s="46">
        <f t="shared" ca="1" si="552"/>
        <v>5.4822582500803643E-2</v>
      </c>
      <c r="AF1264" s="46">
        <f t="shared" ca="1" si="553"/>
        <v>0.12161552349520328</v>
      </c>
      <c r="AG1264" s="46">
        <f t="shared" ca="1" si="541"/>
        <v>5.7863017631135001E-3</v>
      </c>
      <c r="AH1264" s="48">
        <f t="shared" ca="1" si="554"/>
        <v>1.4790335555012343E-2</v>
      </c>
      <c r="AJ1264" s="31">
        <f t="shared" si="542"/>
        <v>2</v>
      </c>
      <c r="AK1264" s="20">
        <v>1256</v>
      </c>
      <c r="AL1264" s="20">
        <f t="shared" si="539"/>
        <v>5.7205725292270269E-2</v>
      </c>
      <c r="AM1264" s="20">
        <f t="shared" si="540"/>
        <v>-5.559347488384165E-2</v>
      </c>
      <c r="AN1264" s="20">
        <f t="shared" ca="1" si="555"/>
        <v>1</v>
      </c>
      <c r="AO1264" s="20">
        <f t="shared" ca="1" si="556"/>
        <v>1</v>
      </c>
      <c r="AP1264" s="20">
        <f t="shared" ca="1" si="543"/>
        <v>1</v>
      </c>
      <c r="AQ1264" s="31">
        <f t="shared" ca="1" si="544"/>
        <v>1</v>
      </c>
      <c r="AR1264" s="89">
        <f t="shared" ca="1" si="545"/>
        <v>0.99999999999999989</v>
      </c>
      <c r="AT1264" s="64">
        <f t="shared" si="557"/>
        <v>-1.5923566878980893E-3</v>
      </c>
      <c r="AU1264" s="65">
        <f t="shared" ca="1" si="558"/>
        <v>-1.5923566878980893E-3</v>
      </c>
      <c r="AV1264" s="66">
        <f t="shared" ca="1" si="559"/>
        <v>-1.5923566878980888E-3</v>
      </c>
    </row>
    <row r="1265" spans="2:48" x14ac:dyDescent="0.2">
      <c r="B1265" s="3">
        <v>39721</v>
      </c>
      <c r="C1265" s="4">
        <v>1166.3599850000001</v>
      </c>
      <c r="D1265" s="4">
        <v>727.28997800000002</v>
      </c>
      <c r="E1265" s="4">
        <v>679.580017</v>
      </c>
      <c r="F1265" s="4">
        <v>56.299999</v>
      </c>
      <c r="G1265" s="4">
        <v>98.589995999999999</v>
      </c>
      <c r="I1265" s="74">
        <v>39721</v>
      </c>
      <c r="J1265" s="75">
        <f t="shared" si="532"/>
        <v>5.4174670212319559E-2</v>
      </c>
      <c r="K1265" s="75">
        <f t="shared" si="533"/>
        <v>4.16492961769604E-2</v>
      </c>
      <c r="L1265" s="75">
        <f t="shared" si="534"/>
        <v>3.3236098892913214E-2</v>
      </c>
      <c r="M1265" s="75">
        <f t="shared" si="535"/>
        <v>6.0663091158135209E-2</v>
      </c>
      <c r="N1265" s="76">
        <f t="shared" si="536"/>
        <v>3.3583756694814562E-3</v>
      </c>
      <c r="W1265" s="44">
        <f t="shared" si="537"/>
        <v>44195</v>
      </c>
      <c r="X1265" s="20">
        <f t="shared" ca="1" si="538"/>
        <v>5.9306109118916199E-4</v>
      </c>
      <c r="Y1265" s="20">
        <f t="shared" ca="1" si="546"/>
        <v>3.517214578824795E-7</v>
      </c>
      <c r="Z1265" s="20">
        <f t="shared" ca="1" si="547"/>
        <v>1.7650991239352956E-6</v>
      </c>
      <c r="AA1265" s="20">
        <f t="shared" ca="1" si="548"/>
        <v>13.048039285618279</v>
      </c>
      <c r="AB1265" s="31">
        <f t="shared" ca="1" si="549"/>
        <v>0.44639043747356588</v>
      </c>
      <c r="AC1265" s="20">
        <f t="shared" ca="1" si="550"/>
        <v>854</v>
      </c>
      <c r="AD1265" s="20">
        <f t="shared" ca="1" si="551"/>
        <v>0.67845786963434018</v>
      </c>
      <c r="AE1265" s="20">
        <f t="shared" ca="1" si="552"/>
        <v>0.46339081557871942</v>
      </c>
      <c r="AF1265" s="20">
        <f t="shared" ca="1" si="553"/>
        <v>0.44639043747356588</v>
      </c>
      <c r="AG1265" s="20">
        <f t="shared" ca="1" si="541"/>
        <v>0.16067483690762291</v>
      </c>
      <c r="AH1265" s="45">
        <f t="shared" ca="1" si="554"/>
        <v>0.1992644226678415</v>
      </c>
      <c r="AJ1265" s="47">
        <f t="shared" si="542"/>
        <v>1</v>
      </c>
      <c r="AK1265" s="46">
        <v>1257</v>
      </c>
      <c r="AL1265" s="46">
        <f t="shared" si="539"/>
        <v>5.7205725292270269E-2</v>
      </c>
      <c r="AM1265" s="46">
        <f t="shared" si="540"/>
        <v>-5.559347488384165E-2</v>
      </c>
      <c r="AN1265" s="46" t="e">
        <f t="shared" ca="1" si="555"/>
        <v>#DIV/0!</v>
      </c>
      <c r="AO1265" s="94" t="e">
        <f t="shared" ca="1" si="556"/>
        <v>#DIV/0!</v>
      </c>
      <c r="AP1265" s="46" t="e">
        <f t="shared" ca="1" si="543"/>
        <v>#DIV/0!</v>
      </c>
      <c r="AQ1265" s="47" t="e">
        <f t="shared" ca="1" si="544"/>
        <v>#DIV/0!</v>
      </c>
      <c r="AR1265" s="90" t="e">
        <f t="shared" ca="1" si="545"/>
        <v>#DIV/0!</v>
      </c>
      <c r="AT1265" s="67">
        <f t="shared" si="557"/>
        <v>-7.9491255961844202E-4</v>
      </c>
      <c r="AU1265" s="56" t="e">
        <f t="shared" ca="1" si="558"/>
        <v>#DIV/0!</v>
      </c>
      <c r="AV1265" s="57" t="e">
        <f t="shared" ca="1" si="559"/>
        <v>#DIV/0!</v>
      </c>
    </row>
    <row r="1266" spans="2:48" ht="17" thickBot="1" x14ac:dyDescent="0.25">
      <c r="B1266" s="3">
        <v>39722</v>
      </c>
      <c r="C1266" s="4">
        <v>1161.0600589999999</v>
      </c>
      <c r="D1266" s="4">
        <v>718.88000499999998</v>
      </c>
      <c r="E1266" s="4">
        <v>671.59002699999996</v>
      </c>
      <c r="F1266" s="4">
        <v>55.880001</v>
      </c>
      <c r="G1266" s="4">
        <v>97.5</v>
      </c>
      <c r="I1266" s="77">
        <v>39722</v>
      </c>
      <c r="J1266" s="78">
        <f t="shared" si="532"/>
        <v>-4.5439881924619879E-3</v>
      </c>
      <c r="K1266" s="78">
        <f t="shared" si="533"/>
        <v>-1.156343859312748E-2</v>
      </c>
      <c r="L1266" s="78">
        <f t="shared" si="534"/>
        <v>-1.1757246829110389E-2</v>
      </c>
      <c r="M1266" s="78">
        <f t="shared" si="535"/>
        <v>-7.4600001325044367E-3</v>
      </c>
      <c r="N1266" s="79">
        <f t="shared" si="536"/>
        <v>-1.1055847897589927E-2</v>
      </c>
      <c r="W1266" s="42">
        <f t="shared" si="537"/>
        <v>44196</v>
      </c>
      <c r="X1266" s="19">
        <f t="shared" ca="1" si="538"/>
        <v>7.6209992823206925E-4</v>
      </c>
      <c r="Y1266" s="46">
        <f t="shared" ca="1" si="546"/>
        <v>5.807963006113251E-7</v>
      </c>
      <c r="Z1266" s="19">
        <f t="shared" ca="1" si="547"/>
        <v>1.7192399199666946E-6</v>
      </c>
      <c r="AA1266" s="46">
        <f t="shared" ca="1" si="548"/>
        <v>12.93580671829948</v>
      </c>
      <c r="AB1266" s="50">
        <f t="shared" ca="1" si="549"/>
        <v>0.58122418523768604</v>
      </c>
      <c r="AC1266" s="49">
        <f t="shared" ca="1" si="550"/>
        <v>929</v>
      </c>
      <c r="AD1266" s="49">
        <f t="shared" ca="1" si="551"/>
        <v>0.7380763116057234</v>
      </c>
      <c r="AE1266" s="49">
        <f t="shared" ca="1" si="552"/>
        <v>0.63742603133128062</v>
      </c>
      <c r="AF1266" s="49">
        <f t="shared" ca="1" si="553"/>
        <v>0.58122418523768604</v>
      </c>
      <c r="AG1266" s="49">
        <f t="shared" ca="1" si="541"/>
        <v>0.28694921227384734</v>
      </c>
      <c r="AH1266" s="51">
        <f t="shared" ca="1" si="554"/>
        <v>0.33782155350521198</v>
      </c>
      <c r="AJ1266" s="91">
        <f t="shared" si="542"/>
        <v>0</v>
      </c>
      <c r="AK1266" s="92">
        <v>1258</v>
      </c>
      <c r="AL1266" s="92">
        <f t="shared" si="539"/>
        <v>5.7205725292270269E-2</v>
      </c>
      <c r="AM1266" s="92">
        <f t="shared" si="540"/>
        <v>-5.559347488384165E-2</v>
      </c>
      <c r="AN1266" s="92" t="e">
        <f t="shared" ca="1" si="555"/>
        <v>#REF!</v>
      </c>
      <c r="AO1266" s="92" t="e">
        <f t="shared" ca="1" si="556"/>
        <v>#REF!</v>
      </c>
      <c r="AP1266" s="92" t="e">
        <f t="shared" ca="1" si="543"/>
        <v>#REF!</v>
      </c>
      <c r="AQ1266" s="91" t="e">
        <f t="shared" ca="1" si="544"/>
        <v>#REF!</v>
      </c>
      <c r="AR1266" s="93" t="e">
        <f t="shared" ca="1" si="545"/>
        <v>#REF!</v>
      </c>
      <c r="AT1266" s="68">
        <f t="shared" si="557"/>
        <v>0</v>
      </c>
      <c r="AU1266" s="69" t="e">
        <f t="shared" ca="1" si="558"/>
        <v>#REF!</v>
      </c>
      <c r="AV1266" s="70" t="e">
        <f t="shared" ca="1" si="559"/>
        <v>#REF!</v>
      </c>
    </row>
    <row r="1267" spans="2:48" x14ac:dyDescent="0.2">
      <c r="B1267" s="3">
        <v>39723</v>
      </c>
      <c r="C1267" s="4">
        <v>1114.280029</v>
      </c>
      <c r="D1267" s="4">
        <v>678.86999500000002</v>
      </c>
      <c r="E1267" s="4">
        <v>637.669983</v>
      </c>
      <c r="F1267" s="4">
        <v>53.439999</v>
      </c>
      <c r="G1267" s="4">
        <v>97.879997000000003</v>
      </c>
      <c r="I1267" s="74">
        <v>39723</v>
      </c>
      <c r="J1267" s="75">
        <f t="shared" si="532"/>
        <v>-4.0290792571308236E-2</v>
      </c>
      <c r="K1267" s="75">
        <f t="shared" si="533"/>
        <v>-5.5656033999721508E-2</v>
      </c>
      <c r="L1267" s="75">
        <f t="shared" si="534"/>
        <v>-5.0507069248066666E-2</v>
      </c>
      <c r="M1267" s="75">
        <f t="shared" si="535"/>
        <v>-4.3665031430475454E-2</v>
      </c>
      <c r="N1267" s="76">
        <f t="shared" si="536"/>
        <v>3.8974051282051592E-3</v>
      </c>
      <c r="P1267" s="3"/>
      <c r="Q1267" s="7"/>
      <c r="R1267" s="7"/>
      <c r="S1267" s="7"/>
      <c r="T1267" s="7"/>
      <c r="U1267" s="7"/>
      <c r="W1267" s="1" t="str">
        <f t="shared" ref="W1267:W1288" si="560">IF($P1267="","",$P1267)</f>
        <v/>
      </c>
      <c r="AJ1267" s="88"/>
      <c r="AK1267" s="88"/>
      <c r="AL1267" s="88"/>
      <c r="AM1267" s="88"/>
      <c r="AN1267" s="88"/>
      <c r="AO1267" s="88"/>
      <c r="AP1267" s="88"/>
      <c r="AQ1267" s="88"/>
      <c r="AR1267" s="88"/>
    </row>
    <row r="1268" spans="2:48" x14ac:dyDescent="0.2">
      <c r="B1268" s="3">
        <v>39724</v>
      </c>
      <c r="C1268" s="4">
        <v>1099.2299800000001</v>
      </c>
      <c r="D1268" s="4">
        <v>661.96997099999999</v>
      </c>
      <c r="E1268" s="4">
        <v>619.40002400000003</v>
      </c>
      <c r="F1268" s="4">
        <v>53.23</v>
      </c>
      <c r="G1268" s="4">
        <v>98.620002999999997</v>
      </c>
      <c r="I1268" s="77">
        <v>39724</v>
      </c>
      <c r="J1268" s="78">
        <f t="shared" si="532"/>
        <v>-1.3506523143474506E-2</v>
      </c>
      <c r="K1268" s="78">
        <f t="shared" si="533"/>
        <v>-2.4894345197860792E-2</v>
      </c>
      <c r="L1268" s="78">
        <f t="shared" si="534"/>
        <v>-2.8651119681134454E-2</v>
      </c>
      <c r="M1268" s="78">
        <f t="shared" si="535"/>
        <v>-3.9296220795214344E-3</v>
      </c>
      <c r="N1268" s="79">
        <f t="shared" si="536"/>
        <v>7.5603394225685757E-3</v>
      </c>
      <c r="P1268" s="3"/>
      <c r="Q1268" s="7"/>
      <c r="R1268" s="7"/>
      <c r="S1268" s="7"/>
      <c r="T1268" s="7"/>
      <c r="U1268" s="7"/>
      <c r="W1268" s="1" t="str">
        <f t="shared" si="560"/>
        <v/>
      </c>
    </row>
    <row r="1269" spans="2:48" x14ac:dyDescent="0.2">
      <c r="B1269" s="3">
        <v>39727</v>
      </c>
      <c r="C1269" s="4">
        <v>1056.8900149999999</v>
      </c>
      <c r="D1269" s="4">
        <v>632.80999799999995</v>
      </c>
      <c r="E1269" s="4">
        <v>595.90997300000004</v>
      </c>
      <c r="F1269" s="4">
        <v>50.220001000000003</v>
      </c>
      <c r="G1269" s="4">
        <v>98.650002000000001</v>
      </c>
      <c r="I1269" s="74">
        <v>39727</v>
      </c>
      <c r="J1269" s="75">
        <f t="shared" si="532"/>
        <v>-3.8517840461374714E-2</v>
      </c>
      <c r="K1269" s="75">
        <f t="shared" si="533"/>
        <v>-4.4050295749744874E-2</v>
      </c>
      <c r="L1269" s="75">
        <f t="shared" si="534"/>
        <v>-3.7923878091422211E-2</v>
      </c>
      <c r="M1269" s="75">
        <f t="shared" si="535"/>
        <v>-5.6547041142212914E-2</v>
      </c>
      <c r="N1269" s="76">
        <f t="shared" si="536"/>
        <v>3.0418778226972538E-4</v>
      </c>
      <c r="P1269" s="3"/>
      <c r="Q1269" s="7"/>
      <c r="R1269" s="7"/>
      <c r="S1269" s="7"/>
      <c r="T1269" s="7"/>
      <c r="U1269" s="7"/>
      <c r="W1269" s="1" t="str">
        <f t="shared" si="560"/>
        <v/>
      </c>
    </row>
    <row r="1270" spans="2:48" x14ac:dyDescent="0.2">
      <c r="B1270" s="3">
        <v>39728</v>
      </c>
      <c r="C1270" s="4">
        <v>996.22997999999995</v>
      </c>
      <c r="D1270" s="4">
        <v>598.60998500000005</v>
      </c>
      <c r="E1270" s="4">
        <v>558.95001200000002</v>
      </c>
      <c r="F1270" s="4">
        <v>47.869999</v>
      </c>
      <c r="G1270" s="4">
        <v>96.610000999999997</v>
      </c>
      <c r="I1270" s="77">
        <v>39728</v>
      </c>
      <c r="J1270" s="78">
        <f t="shared" si="532"/>
        <v>-5.7394841600428965E-2</v>
      </c>
      <c r="K1270" s="78">
        <f t="shared" si="533"/>
        <v>-5.4044678668303689E-2</v>
      </c>
      <c r="L1270" s="78">
        <f t="shared" si="534"/>
        <v>-6.2022726040196714E-2</v>
      </c>
      <c r="M1270" s="78">
        <f t="shared" si="535"/>
        <v>-4.6794144826878901E-2</v>
      </c>
      <c r="N1270" s="79">
        <f t="shared" si="536"/>
        <v>-2.0679178496114007E-2</v>
      </c>
      <c r="P1270" s="3"/>
      <c r="Q1270" s="7"/>
      <c r="R1270" s="7"/>
      <c r="S1270" s="7"/>
      <c r="T1270" s="7"/>
      <c r="U1270" s="7"/>
      <c r="W1270" s="1" t="str">
        <f t="shared" si="560"/>
        <v/>
      </c>
    </row>
    <row r="1271" spans="2:48" x14ac:dyDescent="0.2">
      <c r="B1271" s="3">
        <v>39729</v>
      </c>
      <c r="C1271" s="4">
        <v>984.94000200000005</v>
      </c>
      <c r="D1271" s="4">
        <v>591.419983</v>
      </c>
      <c r="E1271" s="4">
        <v>546.57000700000003</v>
      </c>
      <c r="F1271" s="4">
        <v>46.799999</v>
      </c>
      <c r="G1271" s="4">
        <v>94.669998000000007</v>
      </c>
      <c r="I1271" s="74">
        <v>39729</v>
      </c>
      <c r="J1271" s="75">
        <f t="shared" si="532"/>
        <v>-1.1332702515136019E-2</v>
      </c>
      <c r="K1271" s="75">
        <f t="shared" si="533"/>
        <v>-1.2011162827496185E-2</v>
      </c>
      <c r="L1271" s="75">
        <f t="shared" si="534"/>
        <v>-2.2148680086261422E-2</v>
      </c>
      <c r="M1271" s="75">
        <f t="shared" si="535"/>
        <v>-2.235220435245884E-2</v>
      </c>
      <c r="N1271" s="76">
        <f t="shared" si="536"/>
        <v>-2.0080767828581123E-2</v>
      </c>
      <c r="P1271" s="3"/>
      <c r="Q1271" s="7"/>
      <c r="R1271" s="7"/>
      <c r="S1271" s="7"/>
      <c r="T1271" s="7"/>
      <c r="U1271" s="7"/>
      <c r="W1271" s="1" t="str">
        <f t="shared" si="560"/>
        <v/>
      </c>
    </row>
    <row r="1272" spans="2:48" x14ac:dyDescent="0.2">
      <c r="B1272" s="3">
        <v>39730</v>
      </c>
      <c r="C1272" s="4">
        <v>909.919983</v>
      </c>
      <c r="D1272" s="4">
        <v>548.70001200000002</v>
      </c>
      <c r="E1272" s="4">
        <v>499.20001200000002</v>
      </c>
      <c r="F1272" s="4">
        <v>44</v>
      </c>
      <c r="G1272" s="4">
        <v>94.889999000000003</v>
      </c>
      <c r="I1272" s="77">
        <v>39730</v>
      </c>
      <c r="J1272" s="78">
        <f t="shared" si="532"/>
        <v>-7.6167095302927951E-2</v>
      </c>
      <c r="K1272" s="78">
        <f t="shared" si="533"/>
        <v>-7.2232883953804422E-2</v>
      </c>
      <c r="L1272" s="78">
        <f t="shared" si="534"/>
        <v>-8.6667754163832142E-2</v>
      </c>
      <c r="M1272" s="78">
        <f t="shared" si="535"/>
        <v>-5.9829039739936737E-2</v>
      </c>
      <c r="N1272" s="79">
        <f t="shared" si="536"/>
        <v>2.3238724479533244E-3</v>
      </c>
      <c r="P1272" s="3"/>
      <c r="Q1272" s="7"/>
      <c r="R1272" s="7"/>
      <c r="S1272" s="7"/>
      <c r="T1272" s="7"/>
      <c r="U1272" s="7"/>
      <c r="W1272" s="1" t="str">
        <f t="shared" si="560"/>
        <v/>
      </c>
    </row>
    <row r="1273" spans="2:48" x14ac:dyDescent="0.2">
      <c r="B1273" s="3">
        <v>39731</v>
      </c>
      <c r="C1273" s="4">
        <v>899.21997099999999</v>
      </c>
      <c r="D1273" s="4">
        <v>549.84997599999997</v>
      </c>
      <c r="E1273" s="4">
        <v>522.47997999999995</v>
      </c>
      <c r="F1273" s="4">
        <v>42.360000999999997</v>
      </c>
      <c r="G1273" s="4">
        <v>88.400002000000001</v>
      </c>
      <c r="I1273" s="74">
        <v>39731</v>
      </c>
      <c r="J1273" s="75">
        <f t="shared" si="532"/>
        <v>-1.17592889483778E-2</v>
      </c>
      <c r="K1273" s="75">
        <f t="shared" si="533"/>
        <v>2.0957972933303933E-3</v>
      </c>
      <c r="L1273" s="75">
        <f t="shared" si="534"/>
        <v>4.6634550161028319E-2</v>
      </c>
      <c r="M1273" s="75">
        <f t="shared" si="535"/>
        <v>-3.7272704545454616E-2</v>
      </c>
      <c r="N1273" s="76">
        <f t="shared" si="536"/>
        <v>-6.8394952770523293E-2</v>
      </c>
      <c r="P1273" s="3"/>
      <c r="Q1273" s="7"/>
      <c r="R1273" s="7"/>
      <c r="S1273" s="7"/>
      <c r="T1273" s="7"/>
      <c r="U1273" s="7"/>
      <c r="W1273" s="1" t="str">
        <f t="shared" si="560"/>
        <v/>
      </c>
    </row>
    <row r="1274" spans="2:48" x14ac:dyDescent="0.2">
      <c r="B1274" s="3">
        <v>39734</v>
      </c>
      <c r="C1274" s="4">
        <v>1003.349976</v>
      </c>
      <c r="D1274" s="4">
        <v>607.45001200000002</v>
      </c>
      <c r="E1274" s="4">
        <v>570.89001499999995</v>
      </c>
      <c r="F1274" s="4">
        <v>49.09</v>
      </c>
      <c r="G1274" s="4">
        <v>91.82</v>
      </c>
      <c r="I1274" s="77">
        <v>39734</v>
      </c>
      <c r="J1274" s="78">
        <f t="shared" si="532"/>
        <v>0.11580036960722705</v>
      </c>
      <c r="K1274" s="78">
        <f t="shared" si="533"/>
        <v>0.10475591254731645</v>
      </c>
      <c r="L1274" s="78">
        <f t="shared" si="534"/>
        <v>9.2654334812981728E-2</v>
      </c>
      <c r="M1274" s="78">
        <f t="shared" si="535"/>
        <v>0.1588762710369154</v>
      </c>
      <c r="N1274" s="79">
        <f t="shared" si="536"/>
        <v>3.8687759305706719E-2</v>
      </c>
      <c r="P1274" s="3"/>
      <c r="Q1274" s="7"/>
      <c r="R1274" s="7"/>
      <c r="S1274" s="7"/>
      <c r="T1274" s="7"/>
      <c r="U1274" s="7"/>
      <c r="W1274" s="1" t="str">
        <f t="shared" si="560"/>
        <v/>
      </c>
    </row>
    <row r="1275" spans="2:48" x14ac:dyDescent="0.2">
      <c r="B1275" s="3">
        <v>39735</v>
      </c>
      <c r="C1275" s="4">
        <v>998.01000999999997</v>
      </c>
      <c r="D1275" s="4">
        <v>593.72997999999995</v>
      </c>
      <c r="E1275" s="4">
        <v>554.65002400000003</v>
      </c>
      <c r="F1275" s="4">
        <v>48.080002</v>
      </c>
      <c r="G1275" s="4">
        <v>93.75</v>
      </c>
      <c r="I1275" s="74">
        <v>39735</v>
      </c>
      <c r="J1275" s="75">
        <f t="shared" si="532"/>
        <v>-5.3221369688855246E-3</v>
      </c>
      <c r="K1275" s="75">
        <f t="shared" si="533"/>
        <v>-2.258627332120303E-2</v>
      </c>
      <c r="L1275" s="75">
        <f t="shared" si="534"/>
        <v>-2.8446794607188776E-2</v>
      </c>
      <c r="M1275" s="75">
        <f t="shared" si="535"/>
        <v>-2.0574414341006375E-2</v>
      </c>
      <c r="N1275" s="76">
        <f t="shared" si="536"/>
        <v>2.1019385754737607E-2</v>
      </c>
      <c r="P1275" s="3"/>
      <c r="Q1275" s="7"/>
      <c r="R1275" s="7"/>
      <c r="S1275" s="7"/>
      <c r="T1275" s="7"/>
      <c r="U1275" s="7"/>
      <c r="W1275" s="1" t="str">
        <f t="shared" si="560"/>
        <v/>
      </c>
    </row>
    <row r="1276" spans="2:48" x14ac:dyDescent="0.2">
      <c r="B1276" s="3">
        <v>39736</v>
      </c>
      <c r="C1276" s="4">
        <v>907.84002699999996</v>
      </c>
      <c r="D1276" s="4">
        <v>536.26000999999997</v>
      </c>
      <c r="E1276" s="4">
        <v>502.10998499999999</v>
      </c>
      <c r="F1276" s="4">
        <v>42.950001</v>
      </c>
      <c r="G1276" s="4">
        <v>95.25</v>
      </c>
      <c r="I1276" s="77">
        <v>39736</v>
      </c>
      <c r="J1276" s="78">
        <f t="shared" si="532"/>
        <v>-9.034977815503073E-2</v>
      </c>
      <c r="K1276" s="78">
        <f t="shared" si="533"/>
        <v>-9.6794792137664995E-2</v>
      </c>
      <c r="L1276" s="78">
        <f t="shared" si="534"/>
        <v>-9.4726470254331105E-2</v>
      </c>
      <c r="M1276" s="78">
        <f t="shared" si="535"/>
        <v>-0.10669718774138154</v>
      </c>
      <c r="N1276" s="79">
        <f t="shared" si="536"/>
        <v>1.6E-2</v>
      </c>
      <c r="P1276" s="3"/>
      <c r="Q1276" s="7"/>
      <c r="R1276" s="7"/>
      <c r="S1276" s="7"/>
      <c r="T1276" s="7"/>
      <c r="U1276" s="7"/>
      <c r="W1276" s="1" t="str">
        <f t="shared" si="560"/>
        <v/>
      </c>
    </row>
    <row r="1277" spans="2:48" x14ac:dyDescent="0.2">
      <c r="B1277" s="3">
        <v>39737</v>
      </c>
      <c r="C1277" s="4">
        <v>946.42999299999997</v>
      </c>
      <c r="D1277" s="4">
        <v>557.15997300000004</v>
      </c>
      <c r="E1277" s="4">
        <v>536.57000700000003</v>
      </c>
      <c r="F1277" s="4">
        <v>45.48</v>
      </c>
      <c r="G1277" s="4">
        <v>93.75</v>
      </c>
      <c r="I1277" s="74">
        <v>39737</v>
      </c>
      <c r="J1277" s="75">
        <f t="shared" si="532"/>
        <v>4.2507451590917796E-2</v>
      </c>
      <c r="K1277" s="75">
        <f t="shared" si="533"/>
        <v>3.8973562470190667E-2</v>
      </c>
      <c r="L1277" s="75">
        <f t="shared" si="534"/>
        <v>6.8630425662616609E-2</v>
      </c>
      <c r="M1277" s="75">
        <f t="shared" si="535"/>
        <v>5.8905679652952667E-2</v>
      </c>
      <c r="N1277" s="76">
        <f t="shared" si="536"/>
        <v>-1.5748031496062992E-2</v>
      </c>
      <c r="P1277" s="3"/>
      <c r="Q1277" s="7"/>
      <c r="R1277" s="7"/>
      <c r="S1277" s="7"/>
      <c r="T1277" s="7"/>
      <c r="U1277" s="7"/>
      <c r="W1277" s="1" t="str">
        <f t="shared" si="560"/>
        <v/>
      </c>
    </row>
    <row r="1278" spans="2:48" x14ac:dyDescent="0.2">
      <c r="B1278" s="3">
        <v>39738</v>
      </c>
      <c r="C1278" s="4">
        <v>940.54998799999998</v>
      </c>
      <c r="D1278" s="4">
        <v>555.01000999999997</v>
      </c>
      <c r="E1278" s="4">
        <v>526.42999299999997</v>
      </c>
      <c r="F1278" s="4">
        <v>44.509998000000003</v>
      </c>
      <c r="G1278" s="4">
        <v>94.089995999999999</v>
      </c>
      <c r="I1278" s="77">
        <v>39738</v>
      </c>
      <c r="J1278" s="78">
        <f t="shared" si="532"/>
        <v>-6.2128261397987874E-3</v>
      </c>
      <c r="K1278" s="78">
        <f t="shared" si="533"/>
        <v>-3.8587894037392929E-3</v>
      </c>
      <c r="L1278" s="78">
        <f t="shared" si="534"/>
        <v>-1.8897839737061682E-2</v>
      </c>
      <c r="M1278" s="78">
        <f t="shared" si="535"/>
        <v>-2.1328100263852109E-2</v>
      </c>
      <c r="N1278" s="79">
        <f t="shared" si="536"/>
        <v>3.6266239999999924E-3</v>
      </c>
      <c r="P1278" s="3"/>
      <c r="Q1278" s="7"/>
      <c r="R1278" s="7"/>
      <c r="S1278" s="7"/>
      <c r="T1278" s="7"/>
      <c r="U1278" s="7"/>
      <c r="W1278" s="1" t="str">
        <f t="shared" si="560"/>
        <v/>
      </c>
    </row>
    <row r="1279" spans="2:48" x14ac:dyDescent="0.2">
      <c r="B1279" s="3">
        <v>39741</v>
      </c>
      <c r="C1279" s="4">
        <v>985.40002400000003</v>
      </c>
      <c r="D1279" s="4">
        <v>579.52002000000005</v>
      </c>
      <c r="E1279" s="4">
        <v>546.84002699999996</v>
      </c>
      <c r="F1279" s="4">
        <v>47.349997999999999</v>
      </c>
      <c r="G1279" s="4">
        <v>95.769997000000004</v>
      </c>
      <c r="I1279" s="74">
        <v>39741</v>
      </c>
      <c r="J1279" s="75">
        <f t="shared" si="532"/>
        <v>4.7684904122288978E-2</v>
      </c>
      <c r="K1279" s="75">
        <f t="shared" si="533"/>
        <v>4.4161383683872804E-2</v>
      </c>
      <c r="L1279" s="75">
        <f t="shared" si="534"/>
        <v>3.8770651884190793E-2</v>
      </c>
      <c r="M1279" s="75">
        <f t="shared" si="535"/>
        <v>6.3805889184717468E-2</v>
      </c>
      <c r="N1279" s="76">
        <f t="shared" si="536"/>
        <v>1.7855256365405778E-2</v>
      </c>
      <c r="P1279" s="3"/>
      <c r="Q1279" s="7"/>
      <c r="R1279" s="7"/>
      <c r="S1279" s="7"/>
      <c r="T1279" s="7"/>
      <c r="U1279" s="7"/>
      <c r="W1279" s="1" t="str">
        <f t="shared" si="560"/>
        <v/>
      </c>
    </row>
    <row r="1280" spans="2:48" x14ac:dyDescent="0.2">
      <c r="B1280" s="3">
        <v>39742</v>
      </c>
      <c r="C1280" s="4">
        <v>955.04998799999998</v>
      </c>
      <c r="D1280" s="4">
        <v>563.29998799999998</v>
      </c>
      <c r="E1280" s="4">
        <v>530.65002400000003</v>
      </c>
      <c r="F1280" s="4">
        <v>44.68</v>
      </c>
      <c r="G1280" s="4">
        <v>96.610000999999997</v>
      </c>
      <c r="I1280" s="77">
        <v>39742</v>
      </c>
      <c r="J1280" s="78">
        <f t="shared" si="532"/>
        <v>-3.0799711042020478E-2</v>
      </c>
      <c r="K1280" s="78">
        <f t="shared" si="533"/>
        <v>-2.7988734539317658E-2</v>
      </c>
      <c r="L1280" s="78">
        <f t="shared" si="534"/>
        <v>-2.9606470266668929E-2</v>
      </c>
      <c r="M1280" s="78">
        <f t="shared" si="535"/>
        <v>-5.6388555708069929E-2</v>
      </c>
      <c r="N1280" s="79">
        <f t="shared" si="536"/>
        <v>8.771055928925145E-3</v>
      </c>
      <c r="P1280" s="3"/>
      <c r="Q1280" s="7"/>
      <c r="R1280" s="7"/>
      <c r="S1280" s="7"/>
      <c r="T1280" s="7"/>
      <c r="U1280" s="7"/>
      <c r="W1280" s="1" t="str">
        <f t="shared" si="560"/>
        <v/>
      </c>
    </row>
    <row r="1281" spans="2:23" x14ac:dyDescent="0.2">
      <c r="B1281" s="3">
        <v>39743</v>
      </c>
      <c r="C1281" s="4">
        <v>896.78002900000001</v>
      </c>
      <c r="D1281" s="4">
        <v>530.19000200000005</v>
      </c>
      <c r="E1281" s="4">
        <v>501.97000100000002</v>
      </c>
      <c r="F1281" s="4">
        <v>41.419998</v>
      </c>
      <c r="G1281" s="4">
        <v>97.730002999999996</v>
      </c>
      <c r="I1281" s="74">
        <v>39743</v>
      </c>
      <c r="J1281" s="75">
        <f t="shared" si="532"/>
        <v>-6.1012470270823113E-2</v>
      </c>
      <c r="K1281" s="75">
        <f t="shared" si="533"/>
        <v>-5.8778602352819391E-2</v>
      </c>
      <c r="L1281" s="75">
        <f t="shared" si="534"/>
        <v>-5.4046964482941405E-2</v>
      </c>
      <c r="M1281" s="75">
        <f t="shared" si="535"/>
        <v>-7.2963339301700986E-2</v>
      </c>
      <c r="N1281" s="76">
        <f t="shared" si="536"/>
        <v>1.1593023376534273E-2</v>
      </c>
      <c r="P1281" s="3"/>
      <c r="Q1281" s="7"/>
      <c r="R1281" s="7"/>
      <c r="S1281" s="7"/>
      <c r="T1281" s="7"/>
      <c r="U1281" s="7"/>
      <c r="W1281" s="1" t="str">
        <f t="shared" si="560"/>
        <v/>
      </c>
    </row>
    <row r="1282" spans="2:23" x14ac:dyDescent="0.2">
      <c r="B1282" s="3">
        <v>39744</v>
      </c>
      <c r="C1282" s="4">
        <v>908.10998500000005</v>
      </c>
      <c r="D1282" s="4">
        <v>516.38000499999998</v>
      </c>
      <c r="E1282" s="4">
        <v>489.92001299999998</v>
      </c>
      <c r="F1282" s="4">
        <v>42.330002</v>
      </c>
      <c r="G1282" s="4">
        <v>96.010002</v>
      </c>
      <c r="I1282" s="77">
        <v>39744</v>
      </c>
      <c r="J1282" s="78">
        <f t="shared" si="532"/>
        <v>1.2634041385415417E-2</v>
      </c>
      <c r="K1282" s="78">
        <f t="shared" si="533"/>
        <v>-2.6047260317821053E-2</v>
      </c>
      <c r="L1282" s="78">
        <f t="shared" si="534"/>
        <v>-2.4005394696883571E-2</v>
      </c>
      <c r="M1282" s="78">
        <f t="shared" si="535"/>
        <v>2.1970160404160347E-2</v>
      </c>
      <c r="N1282" s="79">
        <f t="shared" si="536"/>
        <v>-1.7599518542939126E-2</v>
      </c>
      <c r="P1282" s="3"/>
      <c r="Q1282" s="7"/>
      <c r="R1282" s="7"/>
      <c r="S1282" s="7"/>
      <c r="T1282" s="7"/>
      <c r="U1282" s="7"/>
      <c r="W1282" s="1" t="str">
        <f t="shared" si="560"/>
        <v/>
      </c>
    </row>
    <row r="1283" spans="2:23" x14ac:dyDescent="0.2">
      <c r="B1283" s="3">
        <v>39745</v>
      </c>
      <c r="C1283" s="4">
        <v>876.77002000000005</v>
      </c>
      <c r="D1283" s="4">
        <v>501.52999899999998</v>
      </c>
      <c r="E1283" s="4">
        <v>471.11999500000002</v>
      </c>
      <c r="F1283" s="4">
        <v>39.590000000000003</v>
      </c>
      <c r="G1283" s="4">
        <v>95.199996999999996</v>
      </c>
      <c r="I1283" s="74">
        <v>39745</v>
      </c>
      <c r="J1283" s="75">
        <f t="shared" si="532"/>
        <v>-3.4511199653861319E-2</v>
      </c>
      <c r="K1283" s="75">
        <f t="shared" si="533"/>
        <v>-2.8757902816163472E-2</v>
      </c>
      <c r="L1283" s="75">
        <f t="shared" si="534"/>
        <v>-3.8373647740738377E-2</v>
      </c>
      <c r="M1283" s="75">
        <f t="shared" si="535"/>
        <v>-6.4729550449820358E-2</v>
      </c>
      <c r="N1283" s="76">
        <f t="shared" si="536"/>
        <v>-8.4366730874560741E-3</v>
      </c>
      <c r="P1283" s="3"/>
      <c r="Q1283" s="7"/>
      <c r="R1283" s="7"/>
      <c r="S1283" s="7"/>
      <c r="T1283" s="7"/>
      <c r="U1283" s="7"/>
      <c r="W1283" s="1" t="str">
        <f t="shared" si="560"/>
        <v/>
      </c>
    </row>
    <row r="1284" spans="2:23" x14ac:dyDescent="0.2">
      <c r="B1284" s="3">
        <v>39748</v>
      </c>
      <c r="C1284" s="4">
        <v>848.919983</v>
      </c>
      <c r="D1284" s="4">
        <v>479.98998999999998</v>
      </c>
      <c r="E1284" s="4">
        <v>448.39999399999999</v>
      </c>
      <c r="F1284" s="4">
        <v>37.509998000000003</v>
      </c>
      <c r="G1284" s="4">
        <v>94.25</v>
      </c>
      <c r="I1284" s="77">
        <v>39748</v>
      </c>
      <c r="J1284" s="78">
        <f t="shared" si="532"/>
        <v>-3.1764358229310855E-2</v>
      </c>
      <c r="K1284" s="78">
        <f t="shared" si="533"/>
        <v>-4.2948595384022084E-2</v>
      </c>
      <c r="L1284" s="78">
        <f t="shared" si="534"/>
        <v>-4.8225507813566743E-2</v>
      </c>
      <c r="M1284" s="78">
        <f t="shared" si="535"/>
        <v>-5.2538570346046982E-2</v>
      </c>
      <c r="N1284" s="79">
        <f t="shared" si="536"/>
        <v>-9.978960398496611E-3</v>
      </c>
      <c r="P1284" s="3"/>
      <c r="Q1284" s="7"/>
      <c r="R1284" s="7"/>
      <c r="S1284" s="7"/>
      <c r="T1284" s="7"/>
      <c r="U1284" s="7"/>
      <c r="W1284" s="1" t="str">
        <f t="shared" si="560"/>
        <v/>
      </c>
    </row>
    <row r="1285" spans="2:23" x14ac:dyDescent="0.2">
      <c r="B1285" s="3">
        <v>39749</v>
      </c>
      <c r="C1285" s="4">
        <v>940.51000999999997</v>
      </c>
      <c r="D1285" s="4">
        <v>521.30999799999995</v>
      </c>
      <c r="E1285" s="4">
        <v>482.54998799999998</v>
      </c>
      <c r="F1285" s="4">
        <v>42.68</v>
      </c>
      <c r="G1285" s="4">
        <v>94.580001999999993</v>
      </c>
      <c r="I1285" s="74">
        <v>39749</v>
      </c>
      <c r="J1285" s="75">
        <f t="shared" si="532"/>
        <v>0.10789005893857015</v>
      </c>
      <c r="K1285" s="75">
        <f t="shared" si="533"/>
        <v>8.6085145233966182E-2</v>
      </c>
      <c r="L1285" s="75">
        <f t="shared" si="534"/>
        <v>7.6159666496338069E-2</v>
      </c>
      <c r="M1285" s="75">
        <f t="shared" si="535"/>
        <v>0.13782997269154737</v>
      </c>
      <c r="N1285" s="76">
        <f t="shared" si="536"/>
        <v>3.5013474801060293E-3</v>
      </c>
      <c r="P1285" s="3"/>
      <c r="Q1285" s="7"/>
      <c r="R1285" s="7"/>
      <c r="S1285" s="7"/>
      <c r="T1285" s="7"/>
      <c r="U1285" s="7"/>
      <c r="W1285" s="1" t="str">
        <f t="shared" si="560"/>
        <v/>
      </c>
    </row>
    <row r="1286" spans="2:23" x14ac:dyDescent="0.2">
      <c r="B1286" s="3">
        <v>39750</v>
      </c>
      <c r="C1286" s="4">
        <v>930.09002699999996</v>
      </c>
      <c r="D1286" s="4">
        <v>530.67999299999997</v>
      </c>
      <c r="E1286" s="4">
        <v>490.88000499999998</v>
      </c>
      <c r="F1286" s="4">
        <v>42.779998999999997</v>
      </c>
      <c r="G1286" s="4">
        <v>96.379997000000003</v>
      </c>
      <c r="I1286" s="77">
        <v>39750</v>
      </c>
      <c r="J1286" s="78">
        <f t="shared" si="532"/>
        <v>-1.1079077191320912E-2</v>
      </c>
      <c r="K1286" s="78">
        <f t="shared" si="533"/>
        <v>1.797394071847442E-2</v>
      </c>
      <c r="L1286" s="78">
        <f t="shared" si="534"/>
        <v>1.7262495507512059E-2</v>
      </c>
      <c r="M1286" s="78">
        <f t="shared" si="535"/>
        <v>2.3429943767571894E-3</v>
      </c>
      <c r="N1286" s="79">
        <f t="shared" si="536"/>
        <v>1.903145445059316E-2</v>
      </c>
      <c r="P1286" s="3"/>
      <c r="Q1286" s="7"/>
      <c r="R1286" s="7"/>
      <c r="S1286" s="7"/>
      <c r="T1286" s="7"/>
      <c r="U1286" s="7"/>
      <c r="W1286" s="1" t="str">
        <f t="shared" si="560"/>
        <v/>
      </c>
    </row>
    <row r="1287" spans="2:23" x14ac:dyDescent="0.2">
      <c r="B1287" s="3">
        <v>39751</v>
      </c>
      <c r="C1287" s="4">
        <v>954.09002699999996</v>
      </c>
      <c r="D1287" s="4">
        <v>552.71002199999998</v>
      </c>
      <c r="E1287" s="4">
        <v>514.17999299999997</v>
      </c>
      <c r="F1287" s="4">
        <v>44.279998999999997</v>
      </c>
      <c r="G1287" s="4">
        <v>96.260002</v>
      </c>
      <c r="I1287" s="74">
        <v>39751</v>
      </c>
      <c r="J1287" s="75">
        <f t="shared" ref="J1287:J1350" si="561">(C1287-C1286)/C1286</f>
        <v>2.5803953706945833E-2</v>
      </c>
      <c r="K1287" s="75">
        <f t="shared" ref="K1287:K1350" si="562">(D1287-D1286)/D1286</f>
        <v>4.151283125535131E-2</v>
      </c>
      <c r="L1287" s="75">
        <f t="shared" ref="L1287:L1350" si="563">(E1287-E1286)/E1286</f>
        <v>4.7465750820304825E-2</v>
      </c>
      <c r="M1287" s="75">
        <f t="shared" ref="M1287:M1350" si="564">(F1287-F1286)/F1286</f>
        <v>3.5063114424102725E-2</v>
      </c>
      <c r="N1287" s="76">
        <f t="shared" ref="N1287:N1350" si="565">(G1287-G1286)/G1286</f>
        <v>-1.2450197523870327E-3</v>
      </c>
      <c r="P1287" s="3"/>
      <c r="Q1287" s="7"/>
      <c r="R1287" s="7"/>
      <c r="S1287" s="7"/>
      <c r="T1287" s="7"/>
      <c r="U1287" s="7"/>
      <c r="W1287" s="1" t="str">
        <f t="shared" si="560"/>
        <v/>
      </c>
    </row>
    <row r="1288" spans="2:23" x14ac:dyDescent="0.2">
      <c r="B1288" s="3">
        <v>39752</v>
      </c>
      <c r="C1288" s="4">
        <v>968.75</v>
      </c>
      <c r="D1288" s="4">
        <v>568.48999000000003</v>
      </c>
      <c r="E1288" s="4">
        <v>537.52002000000005</v>
      </c>
      <c r="F1288" s="4">
        <v>44.57</v>
      </c>
      <c r="G1288" s="4">
        <v>95.959998999999996</v>
      </c>
      <c r="I1288" s="77">
        <v>39752</v>
      </c>
      <c r="J1288" s="78">
        <f t="shared" si="561"/>
        <v>1.5365398007666248E-2</v>
      </c>
      <c r="K1288" s="78">
        <f t="shared" si="562"/>
        <v>2.8550175267131404E-2</v>
      </c>
      <c r="L1288" s="78">
        <f t="shared" si="563"/>
        <v>4.539271717637617E-2</v>
      </c>
      <c r="M1288" s="78">
        <f t="shared" si="564"/>
        <v>6.5492548904529952E-3</v>
      </c>
      <c r="N1288" s="79">
        <f t="shared" si="565"/>
        <v>-3.1165904193519943E-3</v>
      </c>
      <c r="P1288" s="3"/>
      <c r="Q1288" s="7"/>
      <c r="R1288" s="7"/>
      <c r="S1288" s="7"/>
      <c r="T1288" s="7"/>
      <c r="U1288" s="7"/>
      <c r="W1288" s="1" t="str">
        <f t="shared" si="560"/>
        <v/>
      </c>
    </row>
    <row r="1289" spans="2:23" x14ac:dyDescent="0.2">
      <c r="B1289" s="3">
        <v>39755</v>
      </c>
      <c r="C1289" s="4">
        <v>966.29998799999998</v>
      </c>
      <c r="D1289" s="4">
        <v>568.44000200000005</v>
      </c>
      <c r="E1289" s="4">
        <v>538.5</v>
      </c>
      <c r="F1289" s="4">
        <v>44.75</v>
      </c>
      <c r="G1289" s="4">
        <v>94.040001000000004</v>
      </c>
      <c r="I1289" s="74">
        <v>39755</v>
      </c>
      <c r="J1289" s="75">
        <f t="shared" si="561"/>
        <v>-2.5290446451613061E-3</v>
      </c>
      <c r="K1289" s="75">
        <f t="shared" si="562"/>
        <v>-8.7931187671369231E-5</v>
      </c>
      <c r="L1289" s="75">
        <f t="shared" si="563"/>
        <v>1.8231506986473823E-3</v>
      </c>
      <c r="M1289" s="75">
        <f t="shared" si="564"/>
        <v>4.0385909804801371E-3</v>
      </c>
      <c r="N1289" s="76">
        <f t="shared" si="565"/>
        <v>-2.000831617349217E-2</v>
      </c>
      <c r="P1289" s="3"/>
      <c r="Q1289" s="7"/>
      <c r="R1289" s="7"/>
      <c r="S1289" s="7"/>
      <c r="T1289" s="7"/>
      <c r="U1289" s="7"/>
      <c r="W1289" s="1" t="str">
        <f t="shared" ref="W1289:W1352" si="566">IF($P1289="","",$P1289)</f>
        <v/>
      </c>
    </row>
    <row r="1290" spans="2:23" x14ac:dyDescent="0.2">
      <c r="B1290" s="3">
        <v>39756</v>
      </c>
      <c r="C1290" s="4">
        <v>1005.75</v>
      </c>
      <c r="D1290" s="4">
        <v>581.44000200000005</v>
      </c>
      <c r="E1290" s="4">
        <v>545.96997099999999</v>
      </c>
      <c r="F1290" s="4">
        <v>47.82</v>
      </c>
      <c r="G1290" s="4">
        <v>95.550003000000004</v>
      </c>
      <c r="I1290" s="77">
        <v>39756</v>
      </c>
      <c r="J1290" s="78">
        <f t="shared" si="561"/>
        <v>4.0825843412925736E-2</v>
      </c>
      <c r="K1290" s="78">
        <f t="shared" si="562"/>
        <v>2.2869607969637575E-2</v>
      </c>
      <c r="L1290" s="78">
        <f t="shared" si="563"/>
        <v>1.3871812441968407E-2</v>
      </c>
      <c r="M1290" s="78">
        <f t="shared" si="564"/>
        <v>6.8603351955307271E-2</v>
      </c>
      <c r="N1290" s="79">
        <f t="shared" si="565"/>
        <v>1.6057018119342639E-2</v>
      </c>
      <c r="P1290" s="3"/>
      <c r="Q1290" s="7"/>
      <c r="R1290" s="7"/>
      <c r="S1290" s="7"/>
      <c r="T1290" s="7"/>
      <c r="U1290" s="7"/>
      <c r="W1290" s="1" t="str">
        <f t="shared" si="566"/>
        <v/>
      </c>
    </row>
    <row r="1291" spans="2:23" x14ac:dyDescent="0.2">
      <c r="B1291" s="3">
        <v>39757</v>
      </c>
      <c r="C1291" s="4">
        <v>952.77002000000005</v>
      </c>
      <c r="D1291" s="4">
        <v>551.72997999999995</v>
      </c>
      <c r="E1291" s="4">
        <v>514.64001499999995</v>
      </c>
      <c r="F1291" s="4">
        <v>45.220001000000003</v>
      </c>
      <c r="G1291" s="4">
        <v>97</v>
      </c>
      <c r="I1291" s="74">
        <v>39757</v>
      </c>
      <c r="J1291" s="75">
        <f t="shared" si="561"/>
        <v>-5.2677086751180664E-2</v>
      </c>
      <c r="K1291" s="75">
        <f t="shared" si="562"/>
        <v>-5.1097313390557009E-2</v>
      </c>
      <c r="L1291" s="75">
        <f t="shared" si="563"/>
        <v>-5.7384027811302536E-2</v>
      </c>
      <c r="M1291" s="75">
        <f t="shared" si="564"/>
        <v>-5.4370535340861496E-2</v>
      </c>
      <c r="N1291" s="76">
        <f t="shared" si="565"/>
        <v>1.5175269015951743E-2</v>
      </c>
      <c r="P1291" s="3"/>
      <c r="Q1291" s="7"/>
      <c r="R1291" s="7"/>
      <c r="S1291" s="7"/>
      <c r="T1291" s="7"/>
      <c r="U1291" s="7"/>
      <c r="W1291" s="1" t="str">
        <f t="shared" si="566"/>
        <v/>
      </c>
    </row>
    <row r="1292" spans="2:23" x14ac:dyDescent="0.2">
      <c r="B1292" s="3">
        <v>39758</v>
      </c>
      <c r="C1292" s="4">
        <v>904.88000499999998</v>
      </c>
      <c r="D1292" s="4">
        <v>526.34997599999997</v>
      </c>
      <c r="E1292" s="4">
        <v>495.83999599999999</v>
      </c>
      <c r="F1292" s="4">
        <v>42.299999</v>
      </c>
      <c r="G1292" s="4">
        <v>96.599997999999999</v>
      </c>
      <c r="I1292" s="77">
        <v>39758</v>
      </c>
      <c r="J1292" s="78">
        <f t="shared" si="561"/>
        <v>-5.0263981857867505E-2</v>
      </c>
      <c r="K1292" s="78">
        <f t="shared" si="562"/>
        <v>-4.600077015934495E-2</v>
      </c>
      <c r="L1292" s="78">
        <f t="shared" si="563"/>
        <v>-3.6530426029930778E-2</v>
      </c>
      <c r="M1292" s="78">
        <f t="shared" si="564"/>
        <v>-6.4573240500370693E-2</v>
      </c>
      <c r="N1292" s="79">
        <f t="shared" si="565"/>
        <v>-4.1237319587628931E-3</v>
      </c>
      <c r="P1292" s="3"/>
      <c r="Q1292" s="7"/>
      <c r="R1292" s="7"/>
      <c r="S1292" s="7"/>
      <c r="T1292" s="7"/>
      <c r="U1292" s="7"/>
      <c r="W1292" s="1" t="str">
        <f t="shared" si="566"/>
        <v/>
      </c>
    </row>
    <row r="1293" spans="2:23" x14ac:dyDescent="0.2">
      <c r="B1293" s="3">
        <v>39759</v>
      </c>
      <c r="C1293" s="4">
        <v>930.98999000000003</v>
      </c>
      <c r="D1293" s="4">
        <v>539.48999000000003</v>
      </c>
      <c r="E1293" s="4">
        <v>505.790009</v>
      </c>
      <c r="F1293" s="4">
        <v>44.689999</v>
      </c>
      <c r="G1293" s="4">
        <v>97.089995999999999</v>
      </c>
      <c r="I1293" s="74">
        <v>39759</v>
      </c>
      <c r="J1293" s="75">
        <f t="shared" si="561"/>
        <v>2.8854638024629634E-2</v>
      </c>
      <c r="K1293" s="75">
        <f t="shared" si="562"/>
        <v>2.496440505204861E-2</v>
      </c>
      <c r="L1293" s="75">
        <f t="shared" si="563"/>
        <v>2.0066983462947618E-2</v>
      </c>
      <c r="M1293" s="75">
        <f t="shared" si="564"/>
        <v>5.6501183368822316E-2</v>
      </c>
      <c r="N1293" s="76">
        <f t="shared" si="565"/>
        <v>5.0724431692017215E-3</v>
      </c>
      <c r="P1293" s="3"/>
      <c r="Q1293" s="7"/>
      <c r="R1293" s="7"/>
      <c r="S1293" s="7"/>
      <c r="T1293" s="7"/>
      <c r="U1293" s="7"/>
      <c r="W1293" s="1" t="str">
        <f t="shared" si="566"/>
        <v/>
      </c>
    </row>
    <row r="1294" spans="2:23" x14ac:dyDescent="0.2">
      <c r="B1294" s="3">
        <v>39762</v>
      </c>
      <c r="C1294" s="4">
        <v>919.21002199999998</v>
      </c>
      <c r="D1294" s="4">
        <v>526.11999500000002</v>
      </c>
      <c r="E1294" s="4">
        <v>493.10000600000001</v>
      </c>
      <c r="F1294" s="4">
        <v>44.02</v>
      </c>
      <c r="G1294" s="4">
        <v>96.470000999999996</v>
      </c>
      <c r="I1294" s="77">
        <v>39762</v>
      </c>
      <c r="J1294" s="78">
        <f t="shared" si="561"/>
        <v>-1.2653162898131754E-2</v>
      </c>
      <c r="K1294" s="78">
        <f t="shared" si="562"/>
        <v>-2.4782656301000166E-2</v>
      </c>
      <c r="L1294" s="78">
        <f t="shared" si="563"/>
        <v>-2.5089469491675922E-2</v>
      </c>
      <c r="M1294" s="78">
        <f t="shared" si="564"/>
        <v>-1.4992146229405758E-2</v>
      </c>
      <c r="N1294" s="79">
        <f t="shared" si="565"/>
        <v>-6.3857763471326431E-3</v>
      </c>
      <c r="P1294" s="3"/>
      <c r="Q1294" s="7"/>
      <c r="R1294" s="7"/>
      <c r="S1294" s="7"/>
      <c r="T1294" s="7"/>
      <c r="U1294" s="7"/>
      <c r="W1294" s="1" t="str">
        <f t="shared" si="566"/>
        <v/>
      </c>
    </row>
    <row r="1295" spans="2:23" x14ac:dyDescent="0.2">
      <c r="B1295" s="3">
        <v>39763</v>
      </c>
      <c r="C1295" s="4">
        <v>898.95001200000002</v>
      </c>
      <c r="D1295" s="4">
        <v>513.75</v>
      </c>
      <c r="E1295" s="4">
        <v>482.290009</v>
      </c>
      <c r="F1295" s="4">
        <v>42.57</v>
      </c>
      <c r="G1295" s="4">
        <v>97.199996999999996</v>
      </c>
      <c r="I1295" s="74">
        <v>39763</v>
      </c>
      <c r="J1295" s="75">
        <f t="shared" si="561"/>
        <v>-2.2040675705339477E-2</v>
      </c>
      <c r="K1295" s="75">
        <f t="shared" si="562"/>
        <v>-2.3511737089558851E-2</v>
      </c>
      <c r="L1295" s="75">
        <f t="shared" si="563"/>
        <v>-2.1922524576079624E-2</v>
      </c>
      <c r="M1295" s="75">
        <f t="shared" si="564"/>
        <v>-3.2939572921399429E-2</v>
      </c>
      <c r="N1295" s="76">
        <f t="shared" si="565"/>
        <v>7.5670777695959583E-3</v>
      </c>
      <c r="P1295" s="3"/>
      <c r="Q1295" s="7"/>
      <c r="R1295" s="7"/>
      <c r="S1295" s="7"/>
      <c r="T1295" s="7"/>
      <c r="U1295" s="7"/>
      <c r="W1295" s="1" t="str">
        <f t="shared" si="566"/>
        <v/>
      </c>
    </row>
    <row r="1296" spans="2:23" x14ac:dyDescent="0.2">
      <c r="B1296" s="3">
        <v>39764</v>
      </c>
      <c r="C1296" s="4">
        <v>852.29998799999998</v>
      </c>
      <c r="D1296" s="4">
        <v>485.709991</v>
      </c>
      <c r="E1296" s="4">
        <v>452.79998799999998</v>
      </c>
      <c r="F1296" s="4">
        <v>40.279998999999997</v>
      </c>
      <c r="G1296" s="4">
        <v>96.360000999999997</v>
      </c>
      <c r="I1296" s="77">
        <v>39764</v>
      </c>
      <c r="J1296" s="78">
        <f t="shared" si="561"/>
        <v>-5.1893902193974308E-2</v>
      </c>
      <c r="K1296" s="78">
        <f t="shared" si="562"/>
        <v>-5.4579092944038926E-2</v>
      </c>
      <c r="L1296" s="78">
        <f t="shared" si="563"/>
        <v>-6.114582605836235E-2</v>
      </c>
      <c r="M1296" s="78">
        <f t="shared" si="564"/>
        <v>-5.3793774958891323E-2</v>
      </c>
      <c r="N1296" s="79">
        <f t="shared" si="565"/>
        <v>-8.6419344231049647E-3</v>
      </c>
      <c r="P1296" s="3"/>
      <c r="Q1296" s="7"/>
      <c r="R1296" s="7"/>
      <c r="S1296" s="7"/>
      <c r="T1296" s="7"/>
      <c r="U1296" s="7"/>
      <c r="W1296" s="1" t="str">
        <f t="shared" si="566"/>
        <v/>
      </c>
    </row>
    <row r="1297" spans="2:23" x14ac:dyDescent="0.2">
      <c r="B1297" s="3">
        <v>39765</v>
      </c>
      <c r="C1297" s="4">
        <v>911.28997800000002</v>
      </c>
      <c r="D1297" s="4">
        <v>525.51000999999997</v>
      </c>
      <c r="E1297" s="4">
        <v>491.23001099999999</v>
      </c>
      <c r="F1297" s="4">
        <v>43.709999000000003</v>
      </c>
      <c r="G1297" s="4">
        <v>96.690002000000007</v>
      </c>
      <c r="I1297" s="74">
        <v>39765</v>
      </c>
      <c r="J1297" s="75">
        <f t="shared" si="561"/>
        <v>6.9212707767866394E-2</v>
      </c>
      <c r="K1297" s="75">
        <f t="shared" si="562"/>
        <v>8.194194012368991E-2</v>
      </c>
      <c r="L1297" s="75">
        <f t="shared" si="563"/>
        <v>8.487196117151842E-2</v>
      </c>
      <c r="M1297" s="75">
        <f t="shared" si="564"/>
        <v>8.5153924656254515E-2</v>
      </c>
      <c r="N1297" s="76">
        <f t="shared" si="565"/>
        <v>3.4246678764564354E-3</v>
      </c>
      <c r="P1297" s="3"/>
      <c r="Q1297" s="7"/>
      <c r="R1297" s="7"/>
      <c r="S1297" s="7"/>
      <c r="T1297" s="7"/>
      <c r="U1297" s="7"/>
      <c r="W1297" s="1" t="str">
        <f t="shared" si="566"/>
        <v/>
      </c>
    </row>
    <row r="1298" spans="2:23" x14ac:dyDescent="0.2">
      <c r="B1298" s="3">
        <v>39766</v>
      </c>
      <c r="C1298" s="4">
        <v>873.28997800000002</v>
      </c>
      <c r="D1298" s="4">
        <v>497.51998900000001</v>
      </c>
      <c r="E1298" s="4">
        <v>456.51998900000001</v>
      </c>
      <c r="F1298" s="4">
        <v>41.200001</v>
      </c>
      <c r="G1298" s="4">
        <v>96.980002999999996</v>
      </c>
      <c r="I1298" s="77">
        <v>39766</v>
      </c>
      <c r="J1298" s="78">
        <f t="shared" si="561"/>
        <v>-4.1699130811685498E-2</v>
      </c>
      <c r="K1298" s="78">
        <f t="shared" si="562"/>
        <v>-5.3262583903967799E-2</v>
      </c>
      <c r="L1298" s="78">
        <f t="shared" si="563"/>
        <v>-7.0659408470057791E-2</v>
      </c>
      <c r="M1298" s="78">
        <f t="shared" si="564"/>
        <v>-5.742388600832507E-2</v>
      </c>
      <c r="N1298" s="79">
        <f t="shared" si="565"/>
        <v>2.999286317110527E-3</v>
      </c>
      <c r="P1298" s="3"/>
      <c r="Q1298" s="7"/>
      <c r="R1298" s="7"/>
      <c r="S1298" s="7"/>
      <c r="T1298" s="7"/>
      <c r="U1298" s="7"/>
      <c r="W1298" s="1" t="str">
        <f t="shared" si="566"/>
        <v/>
      </c>
    </row>
    <row r="1299" spans="2:23" x14ac:dyDescent="0.2">
      <c r="B1299" s="3">
        <v>39769</v>
      </c>
      <c r="C1299" s="4">
        <v>850.75</v>
      </c>
      <c r="D1299" s="4">
        <v>489.80999800000001</v>
      </c>
      <c r="E1299" s="4">
        <v>451.29998799999998</v>
      </c>
      <c r="F1299" s="4">
        <v>40.450001</v>
      </c>
      <c r="G1299" s="4">
        <v>97.239998</v>
      </c>
      <c r="I1299" s="74">
        <v>39769</v>
      </c>
      <c r="J1299" s="75">
        <f t="shared" si="561"/>
        <v>-2.5810416434207627E-2</v>
      </c>
      <c r="K1299" s="75">
        <f t="shared" si="562"/>
        <v>-1.5496846700565435E-2</v>
      </c>
      <c r="L1299" s="75">
        <f t="shared" si="563"/>
        <v>-1.1434331739633912E-2</v>
      </c>
      <c r="M1299" s="75">
        <f t="shared" si="564"/>
        <v>-1.820388305330381E-2</v>
      </c>
      <c r="N1299" s="76">
        <f t="shared" si="565"/>
        <v>2.6809135074991031E-3</v>
      </c>
      <c r="P1299" s="3"/>
      <c r="Q1299" s="7"/>
      <c r="R1299" s="7"/>
      <c r="S1299" s="7"/>
      <c r="T1299" s="7"/>
      <c r="U1299" s="7"/>
      <c r="W1299" s="1" t="str">
        <f t="shared" si="566"/>
        <v/>
      </c>
    </row>
    <row r="1300" spans="2:23" x14ac:dyDescent="0.2">
      <c r="B1300" s="3">
        <v>39770</v>
      </c>
      <c r="C1300" s="4">
        <v>859.11999500000002</v>
      </c>
      <c r="D1300" s="4">
        <v>488.48998999999998</v>
      </c>
      <c r="E1300" s="4">
        <v>447.51001000000002</v>
      </c>
      <c r="F1300" s="4">
        <v>40.520000000000003</v>
      </c>
      <c r="G1300" s="4">
        <v>97.099997999999999</v>
      </c>
      <c r="I1300" s="77">
        <v>39770</v>
      </c>
      <c r="J1300" s="78">
        <f t="shared" si="561"/>
        <v>9.8383720246841225E-3</v>
      </c>
      <c r="K1300" s="78">
        <f t="shared" si="562"/>
        <v>-2.6949388648453637E-3</v>
      </c>
      <c r="L1300" s="78">
        <f t="shared" si="563"/>
        <v>-8.3979129199532841E-3</v>
      </c>
      <c r="M1300" s="78">
        <f t="shared" si="564"/>
        <v>1.7305067557353783E-3</v>
      </c>
      <c r="N1300" s="79">
        <f t="shared" si="565"/>
        <v>-1.4397367634664141E-3</v>
      </c>
      <c r="P1300" s="3"/>
      <c r="Q1300" s="7"/>
      <c r="R1300" s="7"/>
      <c r="S1300" s="7"/>
      <c r="T1300" s="7"/>
      <c r="U1300" s="7"/>
      <c r="W1300" s="1" t="str">
        <f t="shared" si="566"/>
        <v/>
      </c>
    </row>
    <row r="1301" spans="2:23" x14ac:dyDescent="0.2">
      <c r="B1301" s="3">
        <v>39771</v>
      </c>
      <c r="C1301" s="4">
        <v>806.580017</v>
      </c>
      <c r="D1301" s="4">
        <v>452.39001500000001</v>
      </c>
      <c r="E1301" s="4">
        <v>412.38000499999998</v>
      </c>
      <c r="F1301" s="4">
        <v>37.810001</v>
      </c>
      <c r="G1301" s="4">
        <v>97.379997000000003</v>
      </c>
      <c r="I1301" s="74">
        <v>39771</v>
      </c>
      <c r="J1301" s="75">
        <f t="shared" si="561"/>
        <v>-6.1155575828496483E-2</v>
      </c>
      <c r="K1301" s="75">
        <f t="shared" si="562"/>
        <v>-7.3901156091243494E-2</v>
      </c>
      <c r="L1301" s="75">
        <f t="shared" si="563"/>
        <v>-7.8501048501686113E-2</v>
      </c>
      <c r="M1301" s="75">
        <f t="shared" si="564"/>
        <v>-6.6880528134254769E-2</v>
      </c>
      <c r="N1301" s="76">
        <f t="shared" si="565"/>
        <v>2.8836148894668739E-3</v>
      </c>
      <c r="P1301" s="3"/>
      <c r="Q1301" s="7"/>
      <c r="R1301" s="7"/>
      <c r="S1301" s="7"/>
      <c r="T1301" s="7"/>
      <c r="U1301" s="7"/>
      <c r="W1301" s="1" t="str">
        <f t="shared" si="566"/>
        <v/>
      </c>
    </row>
    <row r="1302" spans="2:23" x14ac:dyDescent="0.2">
      <c r="B1302" s="3">
        <v>39772</v>
      </c>
      <c r="C1302" s="4">
        <v>752.44000200000005</v>
      </c>
      <c r="D1302" s="4">
        <v>417.11999500000002</v>
      </c>
      <c r="E1302" s="4">
        <v>385.30999800000001</v>
      </c>
      <c r="F1302" s="4">
        <v>35.729999999999997</v>
      </c>
      <c r="G1302" s="4">
        <v>97.400002000000001</v>
      </c>
      <c r="I1302" s="77">
        <v>39772</v>
      </c>
      <c r="J1302" s="78">
        <f t="shared" si="561"/>
        <v>-6.7122931214399217E-2</v>
      </c>
      <c r="K1302" s="78">
        <f t="shared" si="562"/>
        <v>-7.7963745508397186E-2</v>
      </c>
      <c r="L1302" s="78">
        <f t="shared" si="563"/>
        <v>-6.5643354846945057E-2</v>
      </c>
      <c r="M1302" s="78">
        <f t="shared" si="564"/>
        <v>-5.5011926606402438E-2</v>
      </c>
      <c r="N1302" s="79">
        <f t="shared" si="565"/>
        <v>2.0543233329528248E-4</v>
      </c>
      <c r="P1302" s="3"/>
      <c r="Q1302" s="7"/>
      <c r="R1302" s="7"/>
      <c r="S1302" s="7"/>
      <c r="T1302" s="7"/>
      <c r="U1302" s="7"/>
      <c r="W1302" s="1" t="str">
        <f t="shared" si="566"/>
        <v/>
      </c>
    </row>
    <row r="1303" spans="2:23" x14ac:dyDescent="0.2">
      <c r="B1303" s="3">
        <v>39773</v>
      </c>
      <c r="C1303" s="4">
        <v>800.03002900000001</v>
      </c>
      <c r="D1303" s="4">
        <v>441.51001000000002</v>
      </c>
      <c r="E1303" s="4">
        <v>406.540009</v>
      </c>
      <c r="F1303" s="4">
        <v>38.270000000000003</v>
      </c>
      <c r="G1303" s="4">
        <v>96.620002999999997</v>
      </c>
      <c r="I1303" s="74">
        <v>39773</v>
      </c>
      <c r="J1303" s="75">
        <f t="shared" si="561"/>
        <v>6.3247603627538077E-2</v>
      </c>
      <c r="K1303" s="75">
        <f t="shared" si="562"/>
        <v>5.8472418710112432E-2</v>
      </c>
      <c r="L1303" s="75">
        <f t="shared" si="563"/>
        <v>5.5098520957662746E-2</v>
      </c>
      <c r="M1303" s="75">
        <f t="shared" si="564"/>
        <v>7.1088720962776561E-2</v>
      </c>
      <c r="N1303" s="76">
        <f t="shared" si="565"/>
        <v>-8.0082031209814924E-3</v>
      </c>
      <c r="P1303" s="3"/>
      <c r="Q1303" s="7"/>
      <c r="R1303" s="7"/>
      <c r="S1303" s="7"/>
      <c r="T1303" s="7"/>
      <c r="U1303" s="7"/>
      <c r="W1303" s="1" t="str">
        <f t="shared" si="566"/>
        <v/>
      </c>
    </row>
    <row r="1304" spans="2:23" x14ac:dyDescent="0.2">
      <c r="B1304" s="3">
        <v>39776</v>
      </c>
      <c r="C1304" s="4">
        <v>851.80999799999995</v>
      </c>
      <c r="D1304" s="4">
        <v>474.51001000000002</v>
      </c>
      <c r="E1304" s="4">
        <v>436.79998799999998</v>
      </c>
      <c r="F1304" s="4">
        <v>40.560001</v>
      </c>
      <c r="G1304" s="4">
        <v>96.610000999999997</v>
      </c>
      <c r="I1304" s="77">
        <v>39776</v>
      </c>
      <c r="J1304" s="78">
        <f t="shared" si="561"/>
        <v>6.4722531808865308E-2</v>
      </c>
      <c r="K1304" s="78">
        <f t="shared" si="562"/>
        <v>7.4743492225691543E-2</v>
      </c>
      <c r="L1304" s="78">
        <f t="shared" si="563"/>
        <v>7.4432966817787397E-2</v>
      </c>
      <c r="M1304" s="78">
        <f t="shared" si="564"/>
        <v>5.9838019336294658E-2</v>
      </c>
      <c r="N1304" s="79">
        <f t="shared" si="565"/>
        <v>-1.0351893696380931E-4</v>
      </c>
      <c r="P1304" s="3"/>
      <c r="Q1304" s="7"/>
      <c r="R1304" s="7"/>
      <c r="S1304" s="7"/>
      <c r="T1304" s="7"/>
      <c r="U1304" s="7"/>
      <c r="W1304" s="1" t="str">
        <f t="shared" si="566"/>
        <v/>
      </c>
    </row>
    <row r="1305" spans="2:23" x14ac:dyDescent="0.2">
      <c r="B1305" s="3">
        <v>39777</v>
      </c>
      <c r="C1305" s="4">
        <v>857.39001499999995</v>
      </c>
      <c r="D1305" s="4">
        <v>483.64001500000001</v>
      </c>
      <c r="E1305" s="4">
        <v>443.17999300000002</v>
      </c>
      <c r="F1305" s="4">
        <v>41.299999</v>
      </c>
      <c r="G1305" s="4">
        <v>99.019997000000004</v>
      </c>
      <c r="I1305" s="74">
        <v>39777</v>
      </c>
      <c r="J1305" s="75">
        <f t="shared" si="561"/>
        <v>6.5507765970128917E-3</v>
      </c>
      <c r="K1305" s="75">
        <f t="shared" si="562"/>
        <v>1.9240911271819077E-2</v>
      </c>
      <c r="L1305" s="75">
        <f t="shared" si="563"/>
        <v>1.4606238954383946E-2</v>
      </c>
      <c r="M1305" s="75">
        <f t="shared" si="564"/>
        <v>1.82445261774032E-2</v>
      </c>
      <c r="N1305" s="76">
        <f t="shared" si="565"/>
        <v>2.4945616137608845E-2</v>
      </c>
      <c r="P1305" s="3"/>
      <c r="Q1305" s="7"/>
      <c r="R1305" s="7"/>
      <c r="S1305" s="7"/>
      <c r="T1305" s="7"/>
      <c r="U1305" s="7"/>
      <c r="W1305" s="1" t="str">
        <f t="shared" si="566"/>
        <v/>
      </c>
    </row>
    <row r="1306" spans="2:23" x14ac:dyDescent="0.2">
      <c r="B1306" s="3">
        <v>39778</v>
      </c>
      <c r="C1306" s="4">
        <v>887.67999299999997</v>
      </c>
      <c r="D1306" s="4">
        <v>509.48001099999999</v>
      </c>
      <c r="E1306" s="4">
        <v>468.85998499999999</v>
      </c>
      <c r="F1306" s="4">
        <v>41.75</v>
      </c>
      <c r="G1306" s="4">
        <v>98.639999000000003</v>
      </c>
      <c r="I1306" s="77">
        <v>39778</v>
      </c>
      <c r="J1306" s="78">
        <f t="shared" si="561"/>
        <v>3.5328120773601521E-2</v>
      </c>
      <c r="K1306" s="78">
        <f t="shared" si="562"/>
        <v>5.3428159785331213E-2</v>
      </c>
      <c r="L1306" s="78">
        <f t="shared" si="563"/>
        <v>5.79448359709685E-2</v>
      </c>
      <c r="M1306" s="78">
        <f t="shared" si="564"/>
        <v>1.0895908254138222E-2</v>
      </c>
      <c r="N1306" s="79">
        <f t="shared" si="565"/>
        <v>-3.8375884822537459E-3</v>
      </c>
      <c r="P1306" s="3"/>
      <c r="Q1306" s="7"/>
      <c r="R1306" s="7"/>
      <c r="S1306" s="7"/>
      <c r="T1306" s="7"/>
      <c r="U1306" s="7"/>
      <c r="W1306" s="1" t="str">
        <f t="shared" si="566"/>
        <v/>
      </c>
    </row>
    <row r="1307" spans="2:23" x14ac:dyDescent="0.2">
      <c r="B1307" s="3">
        <v>39780</v>
      </c>
      <c r="C1307" s="4">
        <v>896.23999000000003</v>
      </c>
      <c r="D1307" s="4">
        <v>514.55999799999995</v>
      </c>
      <c r="E1307" s="4">
        <v>473.14001500000001</v>
      </c>
      <c r="F1307" s="4">
        <v>41.73</v>
      </c>
      <c r="G1307" s="4">
        <v>98.449996999999996</v>
      </c>
      <c r="I1307" s="74">
        <v>39780</v>
      </c>
      <c r="J1307" s="75">
        <f t="shared" si="561"/>
        <v>9.6431113323515744E-3</v>
      </c>
      <c r="K1307" s="75">
        <f t="shared" si="562"/>
        <v>9.9709250418461657E-3</v>
      </c>
      <c r="L1307" s="75">
        <f t="shared" si="563"/>
        <v>9.1285887832803867E-3</v>
      </c>
      <c r="M1307" s="75">
        <f t="shared" si="564"/>
        <v>-4.7904191616773953E-4</v>
      </c>
      <c r="N1307" s="76">
        <f t="shared" si="565"/>
        <v>-1.9262165645399783E-3</v>
      </c>
      <c r="P1307" s="3"/>
      <c r="Q1307" s="7"/>
      <c r="R1307" s="7"/>
      <c r="S1307" s="7"/>
      <c r="T1307" s="7"/>
      <c r="U1307" s="7"/>
      <c r="W1307" s="1" t="str">
        <f t="shared" si="566"/>
        <v/>
      </c>
    </row>
    <row r="1308" spans="2:23" x14ac:dyDescent="0.2">
      <c r="B1308" s="3">
        <v>39783</v>
      </c>
      <c r="C1308" s="4">
        <v>816.21002199999998</v>
      </c>
      <c r="D1308" s="4">
        <v>458.540009</v>
      </c>
      <c r="E1308" s="4">
        <v>417.07000699999998</v>
      </c>
      <c r="F1308" s="4">
        <v>38.32</v>
      </c>
      <c r="G1308" s="4">
        <v>99.43</v>
      </c>
      <c r="I1308" s="77">
        <v>39783</v>
      </c>
      <c r="J1308" s="78">
        <f t="shared" si="561"/>
        <v>-8.9295243342132111E-2</v>
      </c>
      <c r="K1308" s="78">
        <f t="shared" si="562"/>
        <v>-0.10886969297601708</v>
      </c>
      <c r="L1308" s="78">
        <f t="shared" si="563"/>
        <v>-0.11850616355076209</v>
      </c>
      <c r="M1308" s="78">
        <f t="shared" si="564"/>
        <v>-8.1715791996165757E-2</v>
      </c>
      <c r="N1308" s="79">
        <f t="shared" si="565"/>
        <v>9.9543222941897158E-3</v>
      </c>
      <c r="P1308" s="3"/>
      <c r="Q1308" s="7"/>
      <c r="R1308" s="7"/>
      <c r="S1308" s="7"/>
      <c r="T1308" s="7"/>
      <c r="U1308" s="7"/>
      <c r="W1308" s="1" t="str">
        <f t="shared" si="566"/>
        <v/>
      </c>
    </row>
    <row r="1309" spans="2:23" x14ac:dyDescent="0.2">
      <c r="B1309" s="3">
        <v>39784</v>
      </c>
      <c r="C1309" s="4">
        <v>848.80999799999995</v>
      </c>
      <c r="D1309" s="4">
        <v>480.47000100000002</v>
      </c>
      <c r="E1309" s="4">
        <v>441.82000699999998</v>
      </c>
      <c r="F1309" s="4">
        <v>40.400002000000001</v>
      </c>
      <c r="G1309" s="4">
        <v>99.529999000000004</v>
      </c>
      <c r="I1309" s="74">
        <v>39784</v>
      </c>
      <c r="J1309" s="75">
        <f t="shared" si="561"/>
        <v>3.9940671054391891E-2</v>
      </c>
      <c r="K1309" s="75">
        <f t="shared" si="562"/>
        <v>4.7825689295522361E-2</v>
      </c>
      <c r="L1309" s="75">
        <f t="shared" si="563"/>
        <v>5.9342555409408762E-2</v>
      </c>
      <c r="M1309" s="75">
        <f t="shared" si="564"/>
        <v>5.4279801670146149E-2</v>
      </c>
      <c r="N1309" s="76">
        <f t="shared" si="565"/>
        <v>1.0057226189278572E-3</v>
      </c>
      <c r="P1309" s="3"/>
      <c r="Q1309" s="7"/>
      <c r="R1309" s="7"/>
      <c r="S1309" s="7"/>
      <c r="T1309" s="7"/>
      <c r="U1309" s="7"/>
      <c r="W1309" s="1" t="str">
        <f t="shared" si="566"/>
        <v/>
      </c>
    </row>
    <row r="1310" spans="2:23" x14ac:dyDescent="0.2">
      <c r="B1310" s="3">
        <v>39785</v>
      </c>
      <c r="C1310" s="4">
        <v>870.73999000000003</v>
      </c>
      <c r="D1310" s="4">
        <v>492.35000600000001</v>
      </c>
      <c r="E1310" s="4">
        <v>453.76001000000002</v>
      </c>
      <c r="F1310" s="4">
        <v>40.939999</v>
      </c>
      <c r="G1310" s="4">
        <v>99.540001000000004</v>
      </c>
      <c r="I1310" s="77">
        <v>39785</v>
      </c>
      <c r="J1310" s="78">
        <f t="shared" si="561"/>
        <v>2.5836161274811097E-2</v>
      </c>
      <c r="K1310" s="78">
        <f t="shared" si="562"/>
        <v>2.4725799686295048E-2</v>
      </c>
      <c r="L1310" s="78">
        <f t="shared" si="563"/>
        <v>2.7024586507690785E-2</v>
      </c>
      <c r="M1310" s="78">
        <f t="shared" si="564"/>
        <v>1.3366261714541489E-2</v>
      </c>
      <c r="N1310" s="79">
        <f t="shared" si="565"/>
        <v>1.0049231488488276E-4</v>
      </c>
      <c r="P1310" s="3"/>
      <c r="Q1310" s="7"/>
      <c r="R1310" s="7"/>
      <c r="S1310" s="7"/>
      <c r="T1310" s="7"/>
      <c r="U1310" s="7"/>
      <c r="W1310" s="1" t="str">
        <f t="shared" si="566"/>
        <v/>
      </c>
    </row>
    <row r="1311" spans="2:23" x14ac:dyDescent="0.2">
      <c r="B1311" s="3">
        <v>39786</v>
      </c>
      <c r="C1311" s="4">
        <v>845.21997099999999</v>
      </c>
      <c r="D1311" s="4">
        <v>475.27999899999998</v>
      </c>
      <c r="E1311" s="4">
        <v>439.52999899999998</v>
      </c>
      <c r="F1311" s="4">
        <v>39.68</v>
      </c>
      <c r="G1311" s="4">
        <v>99.870002999999997</v>
      </c>
      <c r="I1311" s="74">
        <v>39786</v>
      </c>
      <c r="J1311" s="75">
        <f t="shared" si="561"/>
        <v>-2.9308426502841618E-2</v>
      </c>
      <c r="K1311" s="75">
        <f t="shared" si="562"/>
        <v>-3.4670471802533159E-2</v>
      </c>
      <c r="L1311" s="75">
        <f t="shared" si="563"/>
        <v>-3.1360213959797927E-2</v>
      </c>
      <c r="M1311" s="75">
        <f t="shared" si="564"/>
        <v>-3.077672278399422E-2</v>
      </c>
      <c r="N1311" s="76">
        <f t="shared" si="565"/>
        <v>3.3152702098123671E-3</v>
      </c>
      <c r="P1311" s="3"/>
      <c r="Q1311" s="7"/>
      <c r="R1311" s="7"/>
      <c r="S1311" s="7"/>
      <c r="T1311" s="7"/>
      <c r="U1311" s="7"/>
      <c r="W1311" s="1" t="str">
        <f t="shared" si="566"/>
        <v/>
      </c>
    </row>
    <row r="1312" spans="2:23" x14ac:dyDescent="0.2">
      <c r="B1312" s="3">
        <v>39787</v>
      </c>
      <c r="C1312" s="4">
        <v>876.07000700000003</v>
      </c>
      <c r="D1312" s="4">
        <v>498.11999500000002</v>
      </c>
      <c r="E1312" s="4">
        <v>461.08999599999999</v>
      </c>
      <c r="F1312" s="4">
        <v>40.18</v>
      </c>
      <c r="G1312" s="4">
        <v>99.32</v>
      </c>
      <c r="I1312" s="77">
        <v>39787</v>
      </c>
      <c r="J1312" s="78">
        <f t="shared" si="561"/>
        <v>3.6499416789100035E-2</v>
      </c>
      <c r="K1312" s="78">
        <f t="shared" si="562"/>
        <v>4.8055874533024567E-2</v>
      </c>
      <c r="L1312" s="78">
        <f t="shared" si="563"/>
        <v>4.9052390164613109E-2</v>
      </c>
      <c r="M1312" s="78">
        <f t="shared" si="564"/>
        <v>1.2600806451612904E-2</v>
      </c>
      <c r="N1312" s="79">
        <f t="shared" si="565"/>
        <v>-5.507189180719298E-3</v>
      </c>
      <c r="P1312" s="3"/>
      <c r="Q1312" s="7"/>
      <c r="R1312" s="7"/>
      <c r="S1312" s="7"/>
      <c r="T1312" s="7"/>
      <c r="U1312" s="7"/>
      <c r="W1312" s="1" t="str">
        <f t="shared" si="566"/>
        <v/>
      </c>
    </row>
    <row r="1313" spans="2:23" x14ac:dyDescent="0.2">
      <c r="B1313" s="3">
        <v>39790</v>
      </c>
      <c r="C1313" s="4">
        <v>909.70001200000002</v>
      </c>
      <c r="D1313" s="4">
        <v>517.09002699999996</v>
      </c>
      <c r="E1313" s="4">
        <v>481.38000499999998</v>
      </c>
      <c r="F1313" s="4">
        <v>42.09</v>
      </c>
      <c r="G1313" s="4">
        <v>99.190002000000007</v>
      </c>
      <c r="I1313" s="74">
        <v>39790</v>
      </c>
      <c r="J1313" s="75">
        <f t="shared" si="561"/>
        <v>3.838734887770217E-2</v>
      </c>
      <c r="K1313" s="75">
        <f t="shared" si="562"/>
        <v>3.8083257428764623E-2</v>
      </c>
      <c r="L1313" s="75">
        <f t="shared" si="563"/>
        <v>4.4004444199652507E-2</v>
      </c>
      <c r="M1313" s="75">
        <f t="shared" si="564"/>
        <v>4.7536087605774109E-2</v>
      </c>
      <c r="N1313" s="76">
        <f t="shared" si="565"/>
        <v>-1.3088803866289397E-3</v>
      </c>
      <c r="P1313" s="3"/>
      <c r="Q1313" s="7"/>
      <c r="R1313" s="7"/>
      <c r="S1313" s="7"/>
      <c r="T1313" s="7"/>
      <c r="U1313" s="7"/>
      <c r="W1313" s="1" t="str">
        <f t="shared" si="566"/>
        <v/>
      </c>
    </row>
    <row r="1314" spans="2:23" x14ac:dyDescent="0.2">
      <c r="B1314" s="3">
        <v>39791</v>
      </c>
      <c r="C1314" s="4">
        <v>888.669983</v>
      </c>
      <c r="D1314" s="4">
        <v>503.66000400000001</v>
      </c>
      <c r="E1314" s="4">
        <v>465.709991</v>
      </c>
      <c r="F1314" s="4">
        <v>41.700001</v>
      </c>
      <c r="G1314" s="4">
        <v>100.120003</v>
      </c>
      <c r="I1314" s="77">
        <v>39791</v>
      </c>
      <c r="J1314" s="78">
        <f t="shared" si="561"/>
        <v>-2.3117542841144881E-2</v>
      </c>
      <c r="K1314" s="78">
        <f t="shared" si="562"/>
        <v>-2.5972311007266727E-2</v>
      </c>
      <c r="L1314" s="78">
        <f t="shared" si="563"/>
        <v>-3.2552274372094001E-2</v>
      </c>
      <c r="M1314" s="78">
        <f t="shared" si="564"/>
        <v>-9.2658351152293435E-3</v>
      </c>
      <c r="N1314" s="79">
        <f t="shared" si="565"/>
        <v>9.3759550483726167E-3</v>
      </c>
      <c r="P1314" s="3"/>
      <c r="Q1314" s="7"/>
      <c r="R1314" s="7"/>
      <c r="S1314" s="7"/>
      <c r="T1314" s="7"/>
      <c r="U1314" s="7"/>
      <c r="W1314" s="1" t="str">
        <f t="shared" si="566"/>
        <v/>
      </c>
    </row>
    <row r="1315" spans="2:23" x14ac:dyDescent="0.2">
      <c r="B1315" s="3">
        <v>39792</v>
      </c>
      <c r="C1315" s="4">
        <v>899.23999000000003</v>
      </c>
      <c r="D1315" s="4">
        <v>517.23999000000003</v>
      </c>
      <c r="E1315" s="4">
        <v>476.39999399999999</v>
      </c>
      <c r="F1315" s="4">
        <v>42.799999</v>
      </c>
      <c r="G1315" s="4">
        <v>99.940002000000007</v>
      </c>
      <c r="I1315" s="74">
        <v>39792</v>
      </c>
      <c r="J1315" s="75">
        <f t="shared" si="561"/>
        <v>1.1894187046036449E-2</v>
      </c>
      <c r="K1315" s="75">
        <f t="shared" si="562"/>
        <v>2.6962605511951707E-2</v>
      </c>
      <c r="L1315" s="75">
        <f t="shared" si="563"/>
        <v>2.2954205850395832E-2</v>
      </c>
      <c r="M1315" s="75">
        <f t="shared" si="564"/>
        <v>2.6378848288277003E-2</v>
      </c>
      <c r="N1315" s="76">
        <f t="shared" si="565"/>
        <v>-1.7978525230366812E-3</v>
      </c>
      <c r="P1315" s="3"/>
      <c r="Q1315" s="7"/>
      <c r="R1315" s="7"/>
      <c r="S1315" s="7"/>
      <c r="T1315" s="7"/>
      <c r="U1315" s="7"/>
      <c r="W1315" s="1" t="str">
        <f t="shared" si="566"/>
        <v/>
      </c>
    </row>
    <row r="1316" spans="2:23" x14ac:dyDescent="0.2">
      <c r="B1316" s="3">
        <v>39793</v>
      </c>
      <c r="C1316" s="4">
        <v>873.59002699999996</v>
      </c>
      <c r="D1316" s="4">
        <v>493.02999899999998</v>
      </c>
      <c r="E1316" s="4">
        <v>451.209991</v>
      </c>
      <c r="F1316" s="4">
        <v>42.610000999999997</v>
      </c>
      <c r="G1316" s="4">
        <v>100.459999</v>
      </c>
      <c r="I1316" s="77">
        <v>39793</v>
      </c>
      <c r="J1316" s="78">
        <f t="shared" si="561"/>
        <v>-2.8524046178151029E-2</v>
      </c>
      <c r="K1316" s="78">
        <f t="shared" si="562"/>
        <v>-4.680610832120706E-2</v>
      </c>
      <c r="L1316" s="78">
        <f t="shared" si="563"/>
        <v>-5.2875741639912766E-2</v>
      </c>
      <c r="M1316" s="78">
        <f t="shared" si="564"/>
        <v>-4.4392057111964601E-3</v>
      </c>
      <c r="N1316" s="79">
        <f t="shared" si="565"/>
        <v>5.2030917509886514E-3</v>
      </c>
      <c r="P1316" s="3"/>
      <c r="Q1316" s="7"/>
      <c r="R1316" s="7"/>
      <c r="S1316" s="7"/>
      <c r="T1316" s="7"/>
      <c r="U1316" s="7"/>
      <c r="W1316" s="1" t="str">
        <f t="shared" si="566"/>
        <v/>
      </c>
    </row>
    <row r="1317" spans="2:23" x14ac:dyDescent="0.2">
      <c r="B1317" s="3">
        <v>39794</v>
      </c>
      <c r="C1317" s="4">
        <v>879.72997999999995</v>
      </c>
      <c r="D1317" s="4">
        <v>507.51998900000001</v>
      </c>
      <c r="E1317" s="4">
        <v>468.42999300000002</v>
      </c>
      <c r="F1317" s="4">
        <v>43.029998999999997</v>
      </c>
      <c r="G1317" s="4">
        <v>100.489998</v>
      </c>
      <c r="I1317" s="74">
        <v>39794</v>
      </c>
      <c r="J1317" s="75">
        <f t="shared" si="561"/>
        <v>7.0284147142627481E-3</v>
      </c>
      <c r="K1317" s="75">
        <f t="shared" si="562"/>
        <v>2.9389672087681697E-2</v>
      </c>
      <c r="L1317" s="75">
        <f t="shared" si="563"/>
        <v>3.8164052976389043E-2</v>
      </c>
      <c r="M1317" s="75">
        <f t="shared" si="564"/>
        <v>9.8567939484441626E-3</v>
      </c>
      <c r="N1317" s="76">
        <f t="shared" si="565"/>
        <v>2.9861636769480421E-4</v>
      </c>
      <c r="P1317" s="3"/>
      <c r="Q1317" s="7"/>
      <c r="R1317" s="7"/>
      <c r="S1317" s="7"/>
      <c r="T1317" s="7"/>
      <c r="U1317" s="7"/>
      <c r="W1317" s="1" t="str">
        <f t="shared" si="566"/>
        <v/>
      </c>
    </row>
    <row r="1318" spans="2:23" x14ac:dyDescent="0.2">
      <c r="B1318" s="3">
        <v>39797</v>
      </c>
      <c r="C1318" s="4">
        <v>868.57000700000003</v>
      </c>
      <c r="D1318" s="4">
        <v>494.32998700000002</v>
      </c>
      <c r="E1318" s="4">
        <v>452.57000699999998</v>
      </c>
      <c r="F1318" s="4">
        <v>43.139999000000003</v>
      </c>
      <c r="G1318" s="4">
        <v>100.730003</v>
      </c>
      <c r="I1318" s="77">
        <v>39797</v>
      </c>
      <c r="J1318" s="78">
        <f t="shared" si="561"/>
        <v>-1.2685679985579124E-2</v>
      </c>
      <c r="K1318" s="78">
        <f t="shared" si="562"/>
        <v>-2.5989128085357034E-2</v>
      </c>
      <c r="L1318" s="78">
        <f t="shared" si="563"/>
        <v>-3.3857750863532023E-2</v>
      </c>
      <c r="M1318" s="78">
        <f t="shared" si="564"/>
        <v>2.5563560900851183E-3</v>
      </c>
      <c r="N1318" s="79">
        <f t="shared" si="565"/>
        <v>2.3883471467478433E-3</v>
      </c>
      <c r="P1318" s="3"/>
      <c r="Q1318" s="7"/>
      <c r="R1318" s="7"/>
      <c r="S1318" s="7"/>
      <c r="T1318" s="7"/>
      <c r="U1318" s="7"/>
      <c r="W1318" s="1" t="str">
        <f t="shared" si="566"/>
        <v/>
      </c>
    </row>
    <row r="1319" spans="2:23" x14ac:dyDescent="0.2">
      <c r="B1319" s="3">
        <v>39798</v>
      </c>
      <c r="C1319" s="4">
        <v>913.17999299999997</v>
      </c>
      <c r="D1319" s="4">
        <v>524.64001499999995</v>
      </c>
      <c r="E1319" s="4">
        <v>482.85000600000001</v>
      </c>
      <c r="F1319" s="4">
        <v>45.619999</v>
      </c>
      <c r="G1319" s="4">
        <v>101.129997</v>
      </c>
      <c r="I1319" s="74">
        <v>39798</v>
      </c>
      <c r="J1319" s="75">
        <f t="shared" si="561"/>
        <v>5.1360265310197308E-2</v>
      </c>
      <c r="K1319" s="75">
        <f t="shared" si="562"/>
        <v>6.1315373934618153E-2</v>
      </c>
      <c r="L1319" s="75">
        <f t="shared" si="563"/>
        <v>6.6906773607734976E-2</v>
      </c>
      <c r="M1319" s="75">
        <f t="shared" si="564"/>
        <v>5.7487252143886156E-2</v>
      </c>
      <c r="N1319" s="76">
        <f t="shared" si="565"/>
        <v>3.9709519317695906E-3</v>
      </c>
      <c r="P1319" s="3"/>
      <c r="Q1319" s="7"/>
      <c r="R1319" s="7"/>
      <c r="S1319" s="7"/>
      <c r="T1319" s="7"/>
      <c r="U1319" s="7"/>
      <c r="W1319" s="1" t="str">
        <f t="shared" si="566"/>
        <v/>
      </c>
    </row>
    <row r="1320" spans="2:23" x14ac:dyDescent="0.2">
      <c r="B1320" s="3">
        <v>39799</v>
      </c>
      <c r="C1320" s="4">
        <v>904.419983</v>
      </c>
      <c r="D1320" s="4">
        <v>529.59997599999997</v>
      </c>
      <c r="E1320" s="4">
        <v>486.58999599999999</v>
      </c>
      <c r="F1320" s="4">
        <v>45.389999000000003</v>
      </c>
      <c r="G1320" s="4">
        <v>101.66999800000001</v>
      </c>
      <c r="I1320" s="77">
        <v>39799</v>
      </c>
      <c r="J1320" s="78">
        <f t="shared" si="561"/>
        <v>-9.5928623788847783E-3</v>
      </c>
      <c r="K1320" s="78">
        <f t="shared" si="562"/>
        <v>9.4540272533348828E-3</v>
      </c>
      <c r="L1320" s="78">
        <f t="shared" si="563"/>
        <v>7.7456559045791492E-3</v>
      </c>
      <c r="M1320" s="78">
        <f t="shared" si="564"/>
        <v>-5.0416485103385658E-3</v>
      </c>
      <c r="N1320" s="79">
        <f t="shared" si="565"/>
        <v>5.3396718680808796E-3</v>
      </c>
      <c r="P1320" s="3"/>
      <c r="Q1320" s="7"/>
      <c r="R1320" s="7"/>
      <c r="S1320" s="7"/>
      <c r="T1320" s="7"/>
      <c r="U1320" s="7"/>
      <c r="W1320" s="1" t="str">
        <f t="shared" si="566"/>
        <v/>
      </c>
    </row>
    <row r="1321" spans="2:23" x14ac:dyDescent="0.2">
      <c r="B1321" s="3">
        <v>39800</v>
      </c>
      <c r="C1321" s="4">
        <v>885.28002900000001</v>
      </c>
      <c r="D1321" s="4">
        <v>519.84002699999996</v>
      </c>
      <c r="E1321" s="4">
        <v>479.17001299999998</v>
      </c>
      <c r="F1321" s="4">
        <v>44</v>
      </c>
      <c r="G1321" s="4">
        <v>102.30999799999999</v>
      </c>
      <c r="I1321" s="74">
        <v>39800</v>
      </c>
      <c r="J1321" s="75">
        <f t="shared" si="561"/>
        <v>-2.1162683664409911E-2</v>
      </c>
      <c r="K1321" s="75">
        <f t="shared" si="562"/>
        <v>-1.8428907557201262E-2</v>
      </c>
      <c r="L1321" s="75">
        <f t="shared" si="563"/>
        <v>-1.5248942767002555E-2</v>
      </c>
      <c r="M1321" s="75">
        <f t="shared" si="564"/>
        <v>-3.0623463992585746E-2</v>
      </c>
      <c r="N1321" s="76">
        <f t="shared" si="565"/>
        <v>6.2948757016793319E-3</v>
      </c>
      <c r="P1321" s="3"/>
      <c r="Q1321" s="7"/>
      <c r="R1321" s="7"/>
      <c r="S1321" s="7"/>
      <c r="T1321" s="7"/>
      <c r="U1321" s="7"/>
      <c r="W1321" s="1" t="str">
        <f t="shared" si="566"/>
        <v/>
      </c>
    </row>
    <row r="1322" spans="2:23" x14ac:dyDescent="0.2">
      <c r="B1322" s="3">
        <v>39801</v>
      </c>
      <c r="C1322" s="4">
        <v>887.88000499999998</v>
      </c>
      <c r="D1322" s="4">
        <v>523.39001499999995</v>
      </c>
      <c r="E1322" s="4">
        <v>486.26001000000002</v>
      </c>
      <c r="F1322" s="4">
        <v>43.360000999999997</v>
      </c>
      <c r="G1322" s="4">
        <v>101.980003</v>
      </c>
      <c r="I1322" s="77">
        <v>39801</v>
      </c>
      <c r="J1322" s="78">
        <f t="shared" si="561"/>
        <v>2.9368967048052199E-3</v>
      </c>
      <c r="K1322" s="78">
        <f t="shared" si="562"/>
        <v>6.8290008764561429E-3</v>
      </c>
      <c r="L1322" s="78">
        <f t="shared" si="563"/>
        <v>1.4796412145265107E-2</v>
      </c>
      <c r="M1322" s="78">
        <f t="shared" si="564"/>
        <v>-1.4545431818181888E-2</v>
      </c>
      <c r="N1322" s="79">
        <f t="shared" si="565"/>
        <v>-3.2254423463090745E-3</v>
      </c>
      <c r="P1322" s="3"/>
      <c r="Q1322" s="7"/>
      <c r="R1322" s="7"/>
      <c r="S1322" s="7"/>
      <c r="T1322" s="7"/>
      <c r="U1322" s="7"/>
      <c r="W1322" s="1" t="str">
        <f t="shared" si="566"/>
        <v/>
      </c>
    </row>
    <row r="1323" spans="2:23" x14ac:dyDescent="0.2">
      <c r="B1323" s="3">
        <v>39804</v>
      </c>
      <c r="C1323" s="4">
        <v>871.63000499999998</v>
      </c>
      <c r="D1323" s="4">
        <v>510.64001500000001</v>
      </c>
      <c r="E1323" s="4">
        <v>475.07000699999998</v>
      </c>
      <c r="F1323" s="4">
        <v>43.060001</v>
      </c>
      <c r="G1323" s="4">
        <v>102.529999</v>
      </c>
      <c r="I1323" s="74">
        <v>39804</v>
      </c>
      <c r="J1323" s="75">
        <f t="shared" si="561"/>
        <v>-1.8302022692807458E-2</v>
      </c>
      <c r="K1323" s="75">
        <f t="shared" si="562"/>
        <v>-2.436041887424991E-2</v>
      </c>
      <c r="L1323" s="75">
        <f t="shared" si="563"/>
        <v>-2.3012385904405436E-2</v>
      </c>
      <c r="M1323" s="75">
        <f t="shared" si="564"/>
        <v>-6.9188190286249571E-3</v>
      </c>
      <c r="N1323" s="76">
        <f t="shared" si="565"/>
        <v>5.3931749737250673E-3</v>
      </c>
      <c r="P1323" s="3"/>
      <c r="Q1323" s="7"/>
      <c r="R1323" s="7"/>
      <c r="S1323" s="7"/>
      <c r="T1323" s="7"/>
      <c r="U1323" s="7"/>
      <c r="W1323" s="1" t="str">
        <f t="shared" si="566"/>
        <v/>
      </c>
    </row>
    <row r="1324" spans="2:23" x14ac:dyDescent="0.2">
      <c r="B1324" s="3">
        <v>39805</v>
      </c>
      <c r="C1324" s="4">
        <v>863.15997300000004</v>
      </c>
      <c r="D1324" s="4">
        <v>506.10998499999999</v>
      </c>
      <c r="E1324" s="4">
        <v>468.64001500000001</v>
      </c>
      <c r="F1324" s="4">
        <v>42.200001</v>
      </c>
      <c r="G1324" s="4">
        <v>103.529999</v>
      </c>
      <c r="I1324" s="77">
        <v>39805</v>
      </c>
      <c r="J1324" s="78">
        <f t="shared" si="561"/>
        <v>-9.7174626291117033E-3</v>
      </c>
      <c r="K1324" s="78">
        <f t="shared" si="562"/>
        <v>-8.8712789184764735E-3</v>
      </c>
      <c r="L1324" s="78">
        <f t="shared" si="563"/>
        <v>-1.3534830457103495E-2</v>
      </c>
      <c r="M1324" s="78">
        <f t="shared" si="564"/>
        <v>-1.9972131445143242E-2</v>
      </c>
      <c r="N1324" s="79">
        <f t="shared" si="565"/>
        <v>9.7532430484077153E-3</v>
      </c>
      <c r="P1324" s="3"/>
      <c r="Q1324" s="7"/>
      <c r="R1324" s="7"/>
      <c r="S1324" s="7"/>
      <c r="T1324" s="7"/>
      <c r="U1324" s="7"/>
      <c r="W1324" s="1" t="str">
        <f t="shared" si="566"/>
        <v/>
      </c>
    </row>
    <row r="1325" spans="2:23" x14ac:dyDescent="0.2">
      <c r="B1325" s="3">
        <v>39806</v>
      </c>
      <c r="C1325" s="4">
        <v>868.15002400000003</v>
      </c>
      <c r="D1325" s="4">
        <v>508.209991</v>
      </c>
      <c r="E1325" s="4">
        <v>470.48998999999998</v>
      </c>
      <c r="F1325" s="4">
        <v>42.759998000000003</v>
      </c>
      <c r="G1325" s="4">
        <v>104.019997</v>
      </c>
      <c r="I1325" s="74">
        <v>39806</v>
      </c>
      <c r="J1325" s="75">
        <f t="shared" si="561"/>
        <v>5.7811427268303064E-3</v>
      </c>
      <c r="K1325" s="75">
        <f t="shared" si="562"/>
        <v>4.1493075857809989E-3</v>
      </c>
      <c r="L1325" s="75">
        <f t="shared" si="563"/>
        <v>3.9475395629627831E-3</v>
      </c>
      <c r="M1325" s="75">
        <f t="shared" si="564"/>
        <v>1.3270070775590805E-2</v>
      </c>
      <c r="N1325" s="76">
        <f t="shared" si="565"/>
        <v>4.7329083814634243E-3</v>
      </c>
      <c r="P1325" s="3"/>
      <c r="Q1325" s="7"/>
      <c r="R1325" s="7"/>
      <c r="S1325" s="7"/>
      <c r="T1325" s="7"/>
      <c r="U1325" s="7"/>
      <c r="W1325" s="1" t="str">
        <f t="shared" si="566"/>
        <v/>
      </c>
    </row>
    <row r="1326" spans="2:23" x14ac:dyDescent="0.2">
      <c r="B1326" s="3">
        <v>39808</v>
      </c>
      <c r="C1326" s="4">
        <v>872.79998799999998</v>
      </c>
      <c r="D1326" s="4">
        <v>514.90002400000003</v>
      </c>
      <c r="E1326" s="4">
        <v>476.76998900000001</v>
      </c>
      <c r="F1326" s="4">
        <v>42.959999000000003</v>
      </c>
      <c r="G1326" s="4">
        <v>103.66999800000001</v>
      </c>
      <c r="I1326" s="77">
        <v>39808</v>
      </c>
      <c r="J1326" s="78">
        <f t="shared" si="561"/>
        <v>5.356175628004077E-3</v>
      </c>
      <c r="K1326" s="78">
        <f t="shared" si="562"/>
        <v>1.3163914756646388E-2</v>
      </c>
      <c r="L1326" s="78">
        <f t="shared" si="563"/>
        <v>1.3347784508656672E-2</v>
      </c>
      <c r="M1326" s="78">
        <f t="shared" si="564"/>
        <v>4.6772920803223681E-3</v>
      </c>
      <c r="N1326" s="79">
        <f t="shared" si="565"/>
        <v>-3.3647280339759752E-3</v>
      </c>
      <c r="P1326" s="3"/>
      <c r="Q1326" s="7"/>
      <c r="R1326" s="7"/>
      <c r="S1326" s="7"/>
      <c r="T1326" s="7"/>
      <c r="U1326" s="7"/>
      <c r="W1326" s="1" t="str">
        <f t="shared" si="566"/>
        <v/>
      </c>
    </row>
    <row r="1327" spans="2:23" x14ac:dyDescent="0.2">
      <c r="B1327" s="3">
        <v>39811</v>
      </c>
      <c r="C1327" s="4">
        <v>869.419983</v>
      </c>
      <c r="D1327" s="4">
        <v>507.44000199999999</v>
      </c>
      <c r="E1327" s="4">
        <v>466.14999399999999</v>
      </c>
      <c r="F1327" s="4">
        <v>42.970001000000003</v>
      </c>
      <c r="G1327" s="4">
        <v>104.089996</v>
      </c>
      <c r="I1327" s="74">
        <v>39811</v>
      </c>
      <c r="J1327" s="75">
        <f t="shared" si="561"/>
        <v>-3.8725997324371903E-3</v>
      </c>
      <c r="K1327" s="75">
        <f t="shared" si="562"/>
        <v>-1.4488292197088803E-2</v>
      </c>
      <c r="L1327" s="75">
        <f t="shared" si="563"/>
        <v>-2.2274881483784034E-2</v>
      </c>
      <c r="M1327" s="75">
        <f t="shared" si="564"/>
        <v>2.3282123446976955E-4</v>
      </c>
      <c r="N1327" s="76">
        <f t="shared" si="565"/>
        <v>4.0512974640936382E-3</v>
      </c>
      <c r="P1327" s="3"/>
      <c r="Q1327" s="7"/>
      <c r="R1327" s="7"/>
      <c r="S1327" s="7"/>
      <c r="T1327" s="7"/>
      <c r="U1327" s="7"/>
      <c r="W1327" s="1" t="str">
        <f t="shared" si="566"/>
        <v/>
      </c>
    </row>
    <row r="1328" spans="2:23" x14ac:dyDescent="0.2">
      <c r="B1328" s="3">
        <v>39812</v>
      </c>
      <c r="C1328" s="4">
        <v>890.64001499999995</v>
      </c>
      <c r="D1328" s="4">
        <v>524.61999500000002</v>
      </c>
      <c r="E1328" s="4">
        <v>482.76998900000001</v>
      </c>
      <c r="F1328" s="4">
        <v>44.259998000000003</v>
      </c>
      <c r="G1328" s="4">
        <v>104.129997</v>
      </c>
      <c r="I1328" s="77">
        <v>39812</v>
      </c>
      <c r="J1328" s="78">
        <f t="shared" si="561"/>
        <v>2.4407113265074269E-2</v>
      </c>
      <c r="K1328" s="78">
        <f t="shared" si="562"/>
        <v>3.385620552634324E-2</v>
      </c>
      <c r="L1328" s="78">
        <f t="shared" si="563"/>
        <v>3.565374925222034E-2</v>
      </c>
      <c r="M1328" s="78">
        <f t="shared" si="564"/>
        <v>3.0020874330442756E-2</v>
      </c>
      <c r="N1328" s="79">
        <f t="shared" si="565"/>
        <v>3.8429245400301227E-4</v>
      </c>
      <c r="P1328" s="3"/>
      <c r="Q1328" s="7"/>
      <c r="R1328" s="7"/>
      <c r="S1328" s="7"/>
      <c r="T1328" s="7"/>
      <c r="U1328" s="7"/>
      <c r="W1328" s="1" t="str">
        <f t="shared" si="566"/>
        <v/>
      </c>
    </row>
    <row r="1329" spans="2:23" x14ac:dyDescent="0.2">
      <c r="B1329" s="3">
        <v>39813</v>
      </c>
      <c r="C1329" s="4">
        <v>903.25</v>
      </c>
      <c r="D1329" s="4">
        <v>538.28002900000001</v>
      </c>
      <c r="E1329" s="4">
        <v>499.45001200000002</v>
      </c>
      <c r="F1329" s="4">
        <v>44.860000999999997</v>
      </c>
      <c r="G1329" s="4">
        <v>104.199997</v>
      </c>
      <c r="I1329" s="74">
        <v>39813</v>
      </c>
      <c r="J1329" s="75">
        <f t="shared" si="561"/>
        <v>1.4158340954397891E-2</v>
      </c>
      <c r="K1329" s="75">
        <f t="shared" si="562"/>
        <v>2.6037959151747534E-2</v>
      </c>
      <c r="L1329" s="75">
        <f t="shared" si="563"/>
        <v>3.4550662593071844E-2</v>
      </c>
      <c r="M1329" s="75">
        <f t="shared" si="564"/>
        <v>1.3556326866530672E-2</v>
      </c>
      <c r="N1329" s="76">
        <f t="shared" si="565"/>
        <v>6.7223664665997426E-4</v>
      </c>
      <c r="P1329" s="3"/>
      <c r="Q1329" s="7"/>
      <c r="R1329" s="7"/>
      <c r="S1329" s="7"/>
      <c r="T1329" s="7"/>
      <c r="U1329" s="7"/>
      <c r="W1329" s="1" t="str">
        <f t="shared" si="566"/>
        <v/>
      </c>
    </row>
    <row r="1330" spans="2:23" x14ac:dyDescent="0.2">
      <c r="B1330" s="3">
        <v>39815</v>
      </c>
      <c r="C1330" s="4">
        <v>931.79998799999998</v>
      </c>
      <c r="D1330" s="4">
        <v>551.34002699999996</v>
      </c>
      <c r="E1330" s="4">
        <v>505.83999599999999</v>
      </c>
      <c r="F1330" s="4">
        <v>45.439999</v>
      </c>
      <c r="G1330" s="4">
        <v>103.550003</v>
      </c>
      <c r="I1330" s="77">
        <v>39815</v>
      </c>
      <c r="J1330" s="78">
        <f t="shared" si="561"/>
        <v>3.1608068641018526E-2</v>
      </c>
      <c r="K1330" s="78">
        <f t="shared" si="562"/>
        <v>2.4262460608583995E-2</v>
      </c>
      <c r="L1330" s="78">
        <f t="shared" si="563"/>
        <v>1.2794041138194967E-2</v>
      </c>
      <c r="M1330" s="78">
        <f t="shared" si="564"/>
        <v>1.2929067924006585E-2</v>
      </c>
      <c r="N1330" s="79">
        <f t="shared" si="565"/>
        <v>-6.2379464367930109E-3</v>
      </c>
      <c r="P1330" s="3"/>
      <c r="Q1330" s="7"/>
      <c r="R1330" s="7"/>
      <c r="S1330" s="7"/>
      <c r="T1330" s="7"/>
      <c r="U1330" s="7"/>
      <c r="W1330" s="1" t="str">
        <f t="shared" si="566"/>
        <v/>
      </c>
    </row>
    <row r="1331" spans="2:23" x14ac:dyDescent="0.2">
      <c r="B1331" s="3">
        <v>39818</v>
      </c>
      <c r="C1331" s="4">
        <v>927.45001200000002</v>
      </c>
      <c r="D1331" s="4">
        <v>550.51000999999997</v>
      </c>
      <c r="E1331" s="4">
        <v>505.02999899999998</v>
      </c>
      <c r="F1331" s="4">
        <v>44.709999000000003</v>
      </c>
      <c r="G1331" s="4">
        <v>105.199997</v>
      </c>
      <c r="I1331" s="74">
        <v>39818</v>
      </c>
      <c r="J1331" s="75">
        <f t="shared" si="561"/>
        <v>-4.6683580768622735E-3</v>
      </c>
      <c r="K1331" s="75">
        <f t="shared" si="562"/>
        <v>-1.5054539111124577E-3</v>
      </c>
      <c r="L1331" s="75">
        <f t="shared" si="563"/>
        <v>-1.6012909346931315E-3</v>
      </c>
      <c r="M1331" s="75">
        <f t="shared" si="564"/>
        <v>-1.6065141198616593E-2</v>
      </c>
      <c r="N1331" s="76">
        <f t="shared" si="565"/>
        <v>1.5934272836283667E-2</v>
      </c>
      <c r="P1331" s="3"/>
      <c r="Q1331" s="7"/>
      <c r="R1331" s="7"/>
      <c r="S1331" s="7"/>
      <c r="T1331" s="7"/>
      <c r="U1331" s="7"/>
      <c r="W1331" s="1" t="str">
        <f t="shared" si="566"/>
        <v/>
      </c>
    </row>
    <row r="1332" spans="2:23" x14ac:dyDescent="0.2">
      <c r="B1332" s="3">
        <v>39819</v>
      </c>
      <c r="C1332" s="4">
        <v>934.70001200000002</v>
      </c>
      <c r="D1332" s="4">
        <v>559.36999500000002</v>
      </c>
      <c r="E1332" s="4">
        <v>514.71002199999998</v>
      </c>
      <c r="F1332" s="4">
        <v>45.189999</v>
      </c>
      <c r="G1332" s="4">
        <v>104.610001</v>
      </c>
      <c r="I1332" s="77">
        <v>39819</v>
      </c>
      <c r="J1332" s="78">
        <f t="shared" si="561"/>
        <v>7.817132897939949E-3</v>
      </c>
      <c r="K1332" s="78">
        <f t="shared" si="562"/>
        <v>1.6094139686942389E-2</v>
      </c>
      <c r="L1332" s="78">
        <f t="shared" si="563"/>
        <v>1.9167223767236063E-2</v>
      </c>
      <c r="M1332" s="78">
        <f t="shared" si="564"/>
        <v>1.073585351679379E-2</v>
      </c>
      <c r="N1332" s="79">
        <f t="shared" si="565"/>
        <v>-5.6083271561309959E-3</v>
      </c>
      <c r="P1332" s="3"/>
      <c r="Q1332" s="7"/>
      <c r="R1332" s="7"/>
      <c r="S1332" s="7"/>
      <c r="T1332" s="7"/>
      <c r="U1332" s="7"/>
      <c r="W1332" s="1" t="str">
        <f t="shared" si="566"/>
        <v/>
      </c>
    </row>
    <row r="1333" spans="2:23" x14ac:dyDescent="0.2">
      <c r="B1333" s="3">
        <v>39820</v>
      </c>
      <c r="C1333" s="4">
        <v>906.65002400000003</v>
      </c>
      <c r="D1333" s="4">
        <v>541.15002400000003</v>
      </c>
      <c r="E1333" s="4">
        <v>497.10000600000001</v>
      </c>
      <c r="F1333" s="4">
        <v>44.41</v>
      </c>
      <c r="G1333" s="4">
        <v>103.650002</v>
      </c>
      <c r="I1333" s="74">
        <v>39820</v>
      </c>
      <c r="J1333" s="75">
        <f t="shared" si="561"/>
        <v>-3.0009615534272598E-2</v>
      </c>
      <c r="K1333" s="75">
        <f t="shared" si="562"/>
        <v>-3.2572306635789403E-2</v>
      </c>
      <c r="L1333" s="75">
        <f t="shared" si="563"/>
        <v>-3.4213470201285442E-2</v>
      </c>
      <c r="M1333" s="75">
        <f t="shared" si="564"/>
        <v>-1.7260434106227879E-2</v>
      </c>
      <c r="N1333" s="76">
        <f t="shared" si="565"/>
        <v>-9.1769332838453586E-3</v>
      </c>
      <c r="P1333" s="3"/>
      <c r="Q1333" s="7"/>
      <c r="R1333" s="7"/>
      <c r="S1333" s="7"/>
      <c r="T1333" s="7"/>
      <c r="U1333" s="7"/>
      <c r="W1333" s="1" t="str">
        <f t="shared" si="566"/>
        <v/>
      </c>
    </row>
    <row r="1334" spans="2:23" x14ac:dyDescent="0.2">
      <c r="B1334" s="3">
        <v>39821</v>
      </c>
      <c r="C1334" s="4">
        <v>909.72997999999995</v>
      </c>
      <c r="D1334" s="4">
        <v>545.36999500000002</v>
      </c>
      <c r="E1334" s="4">
        <v>502.01001000000002</v>
      </c>
      <c r="F1334" s="4">
        <v>45.07</v>
      </c>
      <c r="G1334" s="4">
        <v>102.860001</v>
      </c>
      <c r="I1334" s="77">
        <v>39821</v>
      </c>
      <c r="J1334" s="78">
        <f t="shared" si="561"/>
        <v>3.3970726503834785E-3</v>
      </c>
      <c r="K1334" s="78">
        <f t="shared" si="562"/>
        <v>7.7981535855941985E-3</v>
      </c>
      <c r="L1334" s="78">
        <f t="shared" si="563"/>
        <v>9.8772961994291648E-3</v>
      </c>
      <c r="M1334" s="78">
        <f t="shared" si="564"/>
        <v>1.4861517676199138E-2</v>
      </c>
      <c r="N1334" s="79">
        <f t="shared" si="565"/>
        <v>-7.6218136493620492E-3</v>
      </c>
      <c r="P1334" s="3"/>
      <c r="Q1334" s="7"/>
      <c r="R1334" s="7"/>
      <c r="S1334" s="7"/>
      <c r="T1334" s="7"/>
      <c r="U1334" s="7"/>
      <c r="W1334" s="1" t="str">
        <f t="shared" si="566"/>
        <v/>
      </c>
    </row>
    <row r="1335" spans="2:23" x14ac:dyDescent="0.2">
      <c r="B1335" s="3">
        <v>39822</v>
      </c>
      <c r="C1335" s="4">
        <v>890.34997599999997</v>
      </c>
      <c r="D1335" s="4">
        <v>530.51000999999997</v>
      </c>
      <c r="E1335" s="4">
        <v>481.29998799999998</v>
      </c>
      <c r="F1335" s="4">
        <v>43.509998000000003</v>
      </c>
      <c r="G1335" s="4">
        <v>102.510002</v>
      </c>
      <c r="I1335" s="74">
        <v>39822</v>
      </c>
      <c r="J1335" s="75">
        <f t="shared" si="561"/>
        <v>-2.1303028839392526E-2</v>
      </c>
      <c r="K1335" s="75">
        <f t="shared" si="562"/>
        <v>-2.7247529450167222E-2</v>
      </c>
      <c r="L1335" s="75">
        <f t="shared" si="563"/>
        <v>-4.1254201285747347E-2</v>
      </c>
      <c r="M1335" s="75">
        <f t="shared" si="564"/>
        <v>-3.4612868870645602E-2</v>
      </c>
      <c r="N1335" s="76">
        <f t="shared" si="565"/>
        <v>-3.402673503765539E-3</v>
      </c>
      <c r="P1335" s="3"/>
      <c r="Q1335" s="7"/>
      <c r="R1335" s="7"/>
      <c r="S1335" s="7"/>
      <c r="T1335" s="7"/>
      <c r="U1335" s="7"/>
      <c r="W1335" s="1" t="str">
        <f t="shared" si="566"/>
        <v/>
      </c>
    </row>
    <row r="1336" spans="2:23" x14ac:dyDescent="0.2">
      <c r="B1336" s="3">
        <v>39825</v>
      </c>
      <c r="C1336" s="4">
        <v>870.26000999999997</v>
      </c>
      <c r="D1336" s="4">
        <v>515.75</v>
      </c>
      <c r="E1336" s="4">
        <v>468.79998799999998</v>
      </c>
      <c r="F1336" s="4">
        <v>42.459999000000003</v>
      </c>
      <c r="G1336" s="4">
        <v>103.050003</v>
      </c>
      <c r="I1336" s="77">
        <v>39825</v>
      </c>
      <c r="J1336" s="78">
        <f t="shared" si="561"/>
        <v>-2.2564122582735942E-2</v>
      </c>
      <c r="K1336" s="78">
        <f t="shared" si="562"/>
        <v>-2.7822302542415678E-2</v>
      </c>
      <c r="L1336" s="78">
        <f t="shared" si="563"/>
        <v>-2.5971328301799167E-2</v>
      </c>
      <c r="M1336" s="78">
        <f t="shared" si="564"/>
        <v>-2.413236148620369E-2</v>
      </c>
      <c r="N1336" s="79">
        <f t="shared" si="565"/>
        <v>5.2677884056621495E-3</v>
      </c>
      <c r="P1336" s="3"/>
      <c r="Q1336" s="7"/>
      <c r="R1336" s="7"/>
      <c r="S1336" s="7"/>
      <c r="T1336" s="7"/>
      <c r="U1336" s="7"/>
      <c r="W1336" s="1" t="str">
        <f t="shared" si="566"/>
        <v/>
      </c>
    </row>
    <row r="1337" spans="2:23" x14ac:dyDescent="0.2">
      <c r="B1337" s="3">
        <v>39826</v>
      </c>
      <c r="C1337" s="4">
        <v>871.78997800000002</v>
      </c>
      <c r="D1337" s="4">
        <v>521.48999000000003</v>
      </c>
      <c r="E1337" s="4">
        <v>473.790009</v>
      </c>
      <c r="F1337" s="4">
        <v>41.68</v>
      </c>
      <c r="G1337" s="4">
        <v>103.220001</v>
      </c>
      <c r="I1337" s="74">
        <v>39826</v>
      </c>
      <c r="J1337" s="75">
        <f t="shared" si="561"/>
        <v>1.7580584910480415E-3</v>
      </c>
      <c r="K1337" s="75">
        <f t="shared" si="562"/>
        <v>1.1129403780901666E-2</v>
      </c>
      <c r="L1337" s="75">
        <f t="shared" si="563"/>
        <v>1.0644243019903859E-2</v>
      </c>
      <c r="M1337" s="75">
        <f t="shared" si="564"/>
        <v>-1.8370207686533472E-2</v>
      </c>
      <c r="N1337" s="76">
        <f t="shared" si="565"/>
        <v>1.6496651630373319E-3</v>
      </c>
      <c r="P1337" s="3"/>
      <c r="Q1337" s="7"/>
      <c r="R1337" s="7"/>
      <c r="S1337" s="7"/>
      <c r="T1337" s="7"/>
      <c r="U1337" s="7"/>
      <c r="W1337" s="1" t="str">
        <f t="shared" si="566"/>
        <v/>
      </c>
    </row>
    <row r="1338" spans="2:23" x14ac:dyDescent="0.2">
      <c r="B1338" s="3">
        <v>39827</v>
      </c>
      <c r="C1338" s="4">
        <v>842.61999500000002</v>
      </c>
      <c r="D1338" s="4">
        <v>500.709991</v>
      </c>
      <c r="E1338" s="4">
        <v>453.17001299999998</v>
      </c>
      <c r="F1338" s="4">
        <v>39.970001000000003</v>
      </c>
      <c r="G1338" s="4">
        <v>103.08000199999999</v>
      </c>
      <c r="I1338" s="77">
        <v>39827</v>
      </c>
      <c r="J1338" s="78">
        <f t="shared" si="561"/>
        <v>-3.3459874208372695E-2</v>
      </c>
      <c r="K1338" s="78">
        <f t="shared" si="562"/>
        <v>-3.9847359294470891E-2</v>
      </c>
      <c r="L1338" s="78">
        <f t="shared" si="563"/>
        <v>-4.3521382064432713E-2</v>
      </c>
      <c r="M1338" s="78">
        <f t="shared" si="564"/>
        <v>-4.1026847408829087E-2</v>
      </c>
      <c r="N1338" s="79">
        <f t="shared" si="565"/>
        <v>-1.3563165921690226E-3</v>
      </c>
      <c r="P1338" s="3"/>
      <c r="Q1338" s="7"/>
      <c r="R1338" s="7"/>
      <c r="S1338" s="7"/>
      <c r="T1338" s="7"/>
      <c r="U1338" s="7"/>
      <c r="W1338" s="1" t="str">
        <f t="shared" si="566"/>
        <v/>
      </c>
    </row>
    <row r="1339" spans="2:23" x14ac:dyDescent="0.2">
      <c r="B1339" s="3">
        <v>39828</v>
      </c>
      <c r="C1339" s="4">
        <v>843.73999000000003</v>
      </c>
      <c r="D1339" s="4">
        <v>509.32000699999998</v>
      </c>
      <c r="E1339" s="4">
        <v>462.61999500000002</v>
      </c>
      <c r="F1339" s="4">
        <v>40.330002</v>
      </c>
      <c r="G1339" s="4">
        <v>103.07</v>
      </c>
      <c r="I1339" s="74">
        <v>39828</v>
      </c>
      <c r="J1339" s="75">
        <f t="shared" si="561"/>
        <v>1.3291816081340642E-3</v>
      </c>
      <c r="K1339" s="75">
        <f t="shared" si="562"/>
        <v>1.719561453687864E-2</v>
      </c>
      <c r="L1339" s="75">
        <f t="shared" si="563"/>
        <v>2.085306116669294E-2</v>
      </c>
      <c r="M1339" s="75">
        <f t="shared" si="564"/>
        <v>9.0067798597252193E-3</v>
      </c>
      <c r="N1339" s="76">
        <f t="shared" si="565"/>
        <v>-9.7031430014912756E-5</v>
      </c>
      <c r="P1339" s="3"/>
      <c r="Q1339" s="7"/>
      <c r="R1339" s="7"/>
      <c r="S1339" s="7"/>
      <c r="T1339" s="7"/>
      <c r="U1339" s="7"/>
      <c r="W1339" s="1" t="str">
        <f t="shared" si="566"/>
        <v/>
      </c>
    </row>
    <row r="1340" spans="2:23" x14ac:dyDescent="0.2">
      <c r="B1340" s="3">
        <v>39829</v>
      </c>
      <c r="C1340" s="4">
        <v>850.11999500000002</v>
      </c>
      <c r="D1340" s="4">
        <v>516.75</v>
      </c>
      <c r="E1340" s="4">
        <v>466.45001200000002</v>
      </c>
      <c r="F1340" s="4">
        <v>40.57</v>
      </c>
      <c r="G1340" s="4">
        <v>103.599998</v>
      </c>
      <c r="I1340" s="77">
        <v>39829</v>
      </c>
      <c r="J1340" s="78">
        <f t="shared" si="561"/>
        <v>7.5615771157178206E-3</v>
      </c>
      <c r="K1340" s="78">
        <f t="shared" si="562"/>
        <v>1.4588064277632087E-2</v>
      </c>
      <c r="L1340" s="78">
        <f t="shared" si="563"/>
        <v>8.2789698702927829E-3</v>
      </c>
      <c r="M1340" s="78">
        <f t="shared" si="564"/>
        <v>5.9508551474904449E-3</v>
      </c>
      <c r="N1340" s="79">
        <f t="shared" si="565"/>
        <v>5.1421170078587968E-3</v>
      </c>
      <c r="P1340" s="3"/>
      <c r="Q1340" s="7"/>
      <c r="R1340" s="7"/>
      <c r="S1340" s="7"/>
      <c r="T1340" s="7"/>
      <c r="U1340" s="7"/>
      <c r="W1340" s="1" t="str">
        <f t="shared" si="566"/>
        <v/>
      </c>
    </row>
    <row r="1341" spans="2:23" x14ac:dyDescent="0.2">
      <c r="B1341" s="3">
        <v>39833</v>
      </c>
      <c r="C1341" s="4">
        <v>805.21997099999999</v>
      </c>
      <c r="D1341" s="4">
        <v>485.76998900000001</v>
      </c>
      <c r="E1341" s="4">
        <v>433.64999399999999</v>
      </c>
      <c r="F1341" s="4">
        <v>37.599997999999999</v>
      </c>
      <c r="G1341" s="4">
        <v>103.05999799999999</v>
      </c>
      <c r="I1341" s="74">
        <v>39833</v>
      </c>
      <c r="J1341" s="75">
        <f t="shared" si="561"/>
        <v>-5.2816101566932359E-2</v>
      </c>
      <c r="K1341" s="75">
        <f t="shared" si="562"/>
        <v>-5.9951641993226883E-2</v>
      </c>
      <c r="L1341" s="75">
        <f t="shared" si="563"/>
        <v>-7.0318398877005542E-2</v>
      </c>
      <c r="M1341" s="75">
        <f t="shared" si="564"/>
        <v>-7.3206852353956145E-2</v>
      </c>
      <c r="N1341" s="76">
        <f t="shared" si="565"/>
        <v>-5.212355312979893E-3</v>
      </c>
      <c r="P1341" s="3"/>
      <c r="Q1341" s="7"/>
      <c r="R1341" s="7"/>
      <c r="S1341" s="7"/>
      <c r="T1341" s="7"/>
      <c r="U1341" s="7"/>
      <c r="W1341" s="1" t="str">
        <f t="shared" si="566"/>
        <v/>
      </c>
    </row>
    <row r="1342" spans="2:23" x14ac:dyDescent="0.2">
      <c r="B1342" s="3">
        <v>39834</v>
      </c>
      <c r="C1342" s="4">
        <v>840.23999000000003</v>
      </c>
      <c r="D1342" s="4">
        <v>508.16000400000001</v>
      </c>
      <c r="E1342" s="4">
        <v>456.76001000000002</v>
      </c>
      <c r="F1342" s="4">
        <v>39.439999</v>
      </c>
      <c r="G1342" s="4">
        <v>102.519997</v>
      </c>
      <c r="I1342" s="77">
        <v>39834</v>
      </c>
      <c r="J1342" s="78">
        <f t="shared" si="561"/>
        <v>4.3491244953237813E-2</v>
      </c>
      <c r="K1342" s="78">
        <f t="shared" si="562"/>
        <v>4.6091803748707923E-2</v>
      </c>
      <c r="L1342" s="78">
        <f t="shared" si="563"/>
        <v>5.3291862838121082E-2</v>
      </c>
      <c r="M1342" s="78">
        <f t="shared" si="564"/>
        <v>4.8936199411499993E-2</v>
      </c>
      <c r="N1342" s="79">
        <f t="shared" si="565"/>
        <v>-5.2396760186235354E-3</v>
      </c>
      <c r="P1342" s="3"/>
      <c r="Q1342" s="7"/>
      <c r="R1342" s="7"/>
      <c r="S1342" s="7"/>
      <c r="T1342" s="7"/>
      <c r="U1342" s="7"/>
      <c r="W1342" s="1" t="str">
        <f t="shared" si="566"/>
        <v/>
      </c>
    </row>
    <row r="1343" spans="2:23" x14ac:dyDescent="0.2">
      <c r="B1343" s="3">
        <v>39835</v>
      </c>
      <c r="C1343" s="4">
        <v>827.5</v>
      </c>
      <c r="D1343" s="4">
        <v>496.63000499999998</v>
      </c>
      <c r="E1343" s="4">
        <v>442.85000600000001</v>
      </c>
      <c r="F1343" s="4">
        <v>38.520000000000003</v>
      </c>
      <c r="G1343" s="4">
        <v>102.08000199999999</v>
      </c>
      <c r="I1343" s="74">
        <v>39835</v>
      </c>
      <c r="J1343" s="75">
        <f t="shared" si="561"/>
        <v>-1.5162322850165741E-2</v>
      </c>
      <c r="K1343" s="75">
        <f t="shared" si="562"/>
        <v>-2.2689701883739814E-2</v>
      </c>
      <c r="L1343" s="75">
        <f t="shared" si="563"/>
        <v>-3.0453638005656439E-2</v>
      </c>
      <c r="M1343" s="75">
        <f t="shared" si="564"/>
        <v>-2.3326547244587839E-2</v>
      </c>
      <c r="N1343" s="76">
        <f t="shared" si="565"/>
        <v>-4.2917968481798758E-3</v>
      </c>
      <c r="P1343" s="3"/>
      <c r="Q1343" s="7"/>
      <c r="R1343" s="7"/>
      <c r="S1343" s="7"/>
      <c r="T1343" s="7"/>
      <c r="U1343" s="7"/>
      <c r="W1343" s="1" t="str">
        <f t="shared" si="566"/>
        <v/>
      </c>
    </row>
    <row r="1344" spans="2:23" x14ac:dyDescent="0.2">
      <c r="B1344" s="3">
        <v>39836</v>
      </c>
      <c r="C1344" s="4">
        <v>831.95001200000002</v>
      </c>
      <c r="D1344" s="4">
        <v>501.39999399999999</v>
      </c>
      <c r="E1344" s="4">
        <v>444.35998499999999</v>
      </c>
      <c r="F1344" s="4">
        <v>38.25</v>
      </c>
      <c r="G1344" s="4">
        <v>101.91999800000001</v>
      </c>
      <c r="I1344" s="77">
        <v>39836</v>
      </c>
      <c r="J1344" s="78">
        <f t="shared" si="561"/>
        <v>5.3776580060423147E-3</v>
      </c>
      <c r="K1344" s="78">
        <f t="shared" si="562"/>
        <v>9.6047136741164267E-3</v>
      </c>
      <c r="L1344" s="78">
        <f t="shared" si="563"/>
        <v>3.4096849487227671E-3</v>
      </c>
      <c r="M1344" s="78">
        <f t="shared" si="564"/>
        <v>-7.0093457943926039E-3</v>
      </c>
      <c r="N1344" s="79">
        <f t="shared" si="565"/>
        <v>-1.5674372733651249E-3</v>
      </c>
      <c r="P1344" s="3"/>
      <c r="Q1344" s="7"/>
      <c r="R1344" s="7"/>
      <c r="S1344" s="7"/>
      <c r="T1344" s="7"/>
      <c r="U1344" s="7"/>
      <c r="W1344" s="1" t="str">
        <f t="shared" si="566"/>
        <v/>
      </c>
    </row>
    <row r="1345" spans="2:23" x14ac:dyDescent="0.2">
      <c r="B1345" s="3">
        <v>39839</v>
      </c>
      <c r="C1345" s="4">
        <v>836.57000700000003</v>
      </c>
      <c r="D1345" s="4">
        <v>504.38000499999998</v>
      </c>
      <c r="E1345" s="4">
        <v>450.05999800000001</v>
      </c>
      <c r="F1345" s="4">
        <v>39</v>
      </c>
      <c r="G1345" s="4">
        <v>101.82</v>
      </c>
      <c r="I1345" s="74">
        <v>39839</v>
      </c>
      <c r="J1345" s="75">
        <f t="shared" si="561"/>
        <v>5.5532122523727027E-3</v>
      </c>
      <c r="K1345" s="75">
        <f t="shared" si="562"/>
        <v>5.9433806056247984E-3</v>
      </c>
      <c r="L1345" s="75">
        <f t="shared" si="563"/>
        <v>1.2827466901638348E-2</v>
      </c>
      <c r="M1345" s="75">
        <f t="shared" si="564"/>
        <v>1.9607843137254902E-2</v>
      </c>
      <c r="N1345" s="76">
        <f t="shared" si="565"/>
        <v>-9.8114209146681476E-4</v>
      </c>
      <c r="P1345" s="3"/>
      <c r="Q1345" s="7"/>
      <c r="R1345" s="7"/>
      <c r="S1345" s="7"/>
      <c r="T1345" s="7"/>
      <c r="U1345" s="7"/>
      <c r="W1345" s="1" t="str">
        <f t="shared" si="566"/>
        <v/>
      </c>
    </row>
    <row r="1346" spans="2:23" x14ac:dyDescent="0.2">
      <c r="B1346" s="3">
        <v>39840</v>
      </c>
      <c r="C1346" s="4">
        <v>845.71002199999998</v>
      </c>
      <c r="D1346" s="4">
        <v>511.540009</v>
      </c>
      <c r="E1346" s="4">
        <v>455.57998700000002</v>
      </c>
      <c r="F1346" s="4">
        <v>39.759998000000003</v>
      </c>
      <c r="G1346" s="4">
        <v>102.339996</v>
      </c>
      <c r="I1346" s="77">
        <v>39840</v>
      </c>
      <c r="J1346" s="78">
        <f t="shared" si="561"/>
        <v>1.0925582944070271E-2</v>
      </c>
      <c r="K1346" s="78">
        <f t="shared" si="562"/>
        <v>1.4195653929620019E-2</v>
      </c>
      <c r="L1346" s="78">
        <f t="shared" si="563"/>
        <v>1.2265006942474389E-2</v>
      </c>
      <c r="M1346" s="78">
        <f t="shared" si="564"/>
        <v>1.9487128205128285E-2</v>
      </c>
      <c r="N1346" s="79">
        <f t="shared" si="565"/>
        <v>5.1070123747790821E-3</v>
      </c>
      <c r="P1346" s="3"/>
      <c r="Q1346" s="7"/>
      <c r="R1346" s="7"/>
      <c r="S1346" s="7"/>
      <c r="T1346" s="7"/>
      <c r="U1346" s="7"/>
      <c r="W1346" s="1" t="str">
        <f t="shared" si="566"/>
        <v/>
      </c>
    </row>
    <row r="1347" spans="2:23" x14ac:dyDescent="0.2">
      <c r="B1347" s="3">
        <v>39841</v>
      </c>
      <c r="C1347" s="4">
        <v>874.09002699999996</v>
      </c>
      <c r="D1347" s="4">
        <v>530.51000999999997</v>
      </c>
      <c r="E1347" s="4">
        <v>473.01998900000001</v>
      </c>
      <c r="F1347" s="4">
        <v>40.93</v>
      </c>
      <c r="G1347" s="4">
        <v>102.400002</v>
      </c>
      <c r="I1347" s="74">
        <v>39841</v>
      </c>
      <c r="J1347" s="75">
        <f t="shared" si="561"/>
        <v>3.355760752708685E-2</v>
      </c>
      <c r="K1347" s="75">
        <f t="shared" si="562"/>
        <v>3.7084100297617127E-2</v>
      </c>
      <c r="L1347" s="75">
        <f t="shared" si="563"/>
        <v>3.8280878216013454E-2</v>
      </c>
      <c r="M1347" s="75">
        <f t="shared" si="564"/>
        <v>2.9426611138159427E-2</v>
      </c>
      <c r="N1347" s="76">
        <f t="shared" si="565"/>
        <v>5.8633967505726048E-4</v>
      </c>
      <c r="P1347" s="3"/>
      <c r="Q1347" s="7"/>
      <c r="R1347" s="7"/>
      <c r="S1347" s="7"/>
      <c r="T1347" s="7"/>
      <c r="U1347" s="7"/>
      <c r="W1347" s="1" t="str">
        <f t="shared" si="566"/>
        <v/>
      </c>
    </row>
    <row r="1348" spans="2:23" x14ac:dyDescent="0.2">
      <c r="B1348" s="3">
        <v>39842</v>
      </c>
      <c r="C1348" s="4">
        <v>845.14001499999995</v>
      </c>
      <c r="D1348" s="4">
        <v>512.169983</v>
      </c>
      <c r="E1348" s="4">
        <v>453.23998999999998</v>
      </c>
      <c r="F1348" s="4">
        <v>39.07</v>
      </c>
      <c r="G1348" s="4">
        <v>101.489998</v>
      </c>
      <c r="I1348" s="77">
        <v>39842</v>
      </c>
      <c r="J1348" s="78">
        <f t="shared" si="561"/>
        <v>-3.3120171956841256E-2</v>
      </c>
      <c r="K1348" s="78">
        <f t="shared" si="562"/>
        <v>-3.4570557867513119E-2</v>
      </c>
      <c r="L1348" s="78">
        <f t="shared" si="563"/>
        <v>-4.1816412540654879E-2</v>
      </c>
      <c r="M1348" s="78">
        <f t="shared" si="564"/>
        <v>-4.5443440019545554E-2</v>
      </c>
      <c r="N1348" s="79">
        <f t="shared" si="565"/>
        <v>-8.8867576389305217E-3</v>
      </c>
      <c r="P1348" s="3"/>
      <c r="Q1348" s="7"/>
      <c r="R1348" s="7"/>
      <c r="S1348" s="7"/>
      <c r="T1348" s="7"/>
      <c r="U1348" s="7"/>
      <c r="W1348" s="1" t="str">
        <f t="shared" si="566"/>
        <v/>
      </c>
    </row>
    <row r="1349" spans="2:23" x14ac:dyDescent="0.2">
      <c r="B1349" s="3">
        <v>39843</v>
      </c>
      <c r="C1349" s="4">
        <v>825.88000499999998</v>
      </c>
      <c r="D1349" s="4">
        <v>498.67999300000002</v>
      </c>
      <c r="E1349" s="4">
        <v>443.52999899999998</v>
      </c>
      <c r="F1349" s="4">
        <v>38.700001</v>
      </c>
      <c r="G1349" s="4">
        <v>102.129997</v>
      </c>
      <c r="I1349" s="74">
        <v>39843</v>
      </c>
      <c r="J1349" s="75">
        <f t="shared" si="561"/>
        <v>-2.2789135123367655E-2</v>
      </c>
      <c r="K1349" s="75">
        <f t="shared" si="562"/>
        <v>-2.6338892257963462E-2</v>
      </c>
      <c r="L1349" s="75">
        <f t="shared" si="563"/>
        <v>-2.1423508989133998E-2</v>
      </c>
      <c r="M1349" s="75">
        <f t="shared" si="564"/>
        <v>-9.4701561300230344E-3</v>
      </c>
      <c r="N1349" s="76">
        <f t="shared" si="565"/>
        <v>6.3060302750227969E-3</v>
      </c>
      <c r="P1349" s="3"/>
      <c r="Q1349" s="7"/>
      <c r="R1349" s="7"/>
      <c r="S1349" s="7"/>
      <c r="T1349" s="7"/>
      <c r="U1349" s="7"/>
      <c r="W1349" s="1" t="str">
        <f t="shared" si="566"/>
        <v/>
      </c>
    </row>
    <row r="1350" spans="2:23" x14ac:dyDescent="0.2">
      <c r="B1350" s="3">
        <v>39846</v>
      </c>
      <c r="C1350" s="4">
        <v>825.44000200000005</v>
      </c>
      <c r="D1350" s="4">
        <v>500.26998900000001</v>
      </c>
      <c r="E1350" s="4">
        <v>449.60998499999999</v>
      </c>
      <c r="F1350" s="4">
        <v>38.32</v>
      </c>
      <c r="G1350" s="4">
        <v>101.589996</v>
      </c>
      <c r="I1350" s="77">
        <v>39846</v>
      </c>
      <c r="J1350" s="78">
        <f t="shared" si="561"/>
        <v>-5.327686798761199E-4</v>
      </c>
      <c r="K1350" s="78">
        <f t="shared" si="562"/>
        <v>3.1884094455740175E-3</v>
      </c>
      <c r="L1350" s="78">
        <f t="shared" si="563"/>
        <v>1.3708173096990493E-2</v>
      </c>
      <c r="M1350" s="78">
        <f t="shared" si="564"/>
        <v>-9.8191470330969768E-3</v>
      </c>
      <c r="N1350" s="79">
        <f t="shared" si="565"/>
        <v>-5.2873887776575933E-3</v>
      </c>
      <c r="P1350" s="3"/>
      <c r="Q1350" s="7"/>
      <c r="R1350" s="7"/>
      <c r="S1350" s="7"/>
      <c r="T1350" s="7"/>
      <c r="U1350" s="7"/>
      <c r="W1350" s="1" t="str">
        <f t="shared" si="566"/>
        <v/>
      </c>
    </row>
    <row r="1351" spans="2:23" x14ac:dyDescent="0.2">
      <c r="B1351" s="3">
        <v>39847</v>
      </c>
      <c r="C1351" s="4">
        <v>838.51000999999997</v>
      </c>
      <c r="D1351" s="4">
        <v>504.16000400000001</v>
      </c>
      <c r="E1351" s="4">
        <v>452.89999399999999</v>
      </c>
      <c r="F1351" s="4">
        <v>39.419998</v>
      </c>
      <c r="G1351" s="4">
        <v>101.139999</v>
      </c>
      <c r="I1351" s="74">
        <v>39847</v>
      </c>
      <c r="J1351" s="75">
        <f t="shared" ref="J1351:J1414" si="567">(C1351-C1350)/C1350</f>
        <v>1.5833989106818106E-2</v>
      </c>
      <c r="K1351" s="75">
        <f t="shared" ref="K1351:K1414" si="568">(D1351-D1350)/D1350</f>
        <v>7.7758312222083051E-3</v>
      </c>
      <c r="L1351" s="75">
        <f t="shared" ref="L1351:L1414" si="569">(E1351-E1350)/E1350</f>
        <v>7.3174731651033014E-3</v>
      </c>
      <c r="M1351" s="75">
        <f t="shared" ref="M1351:M1414" si="570">(F1351-F1350)/F1350</f>
        <v>2.870558455114821E-2</v>
      </c>
      <c r="N1351" s="76">
        <f t="shared" ref="N1351:N1414" si="571">(G1351-G1350)/G1350</f>
        <v>-4.4295404834940261E-3</v>
      </c>
      <c r="P1351" s="3"/>
      <c r="Q1351" s="7"/>
      <c r="R1351" s="7"/>
      <c r="S1351" s="7"/>
      <c r="T1351" s="7"/>
      <c r="U1351" s="7"/>
      <c r="W1351" s="1" t="str">
        <f t="shared" si="566"/>
        <v/>
      </c>
    </row>
    <row r="1352" spans="2:23" x14ac:dyDescent="0.2">
      <c r="B1352" s="3">
        <v>39848</v>
      </c>
      <c r="C1352" s="4">
        <v>832.22997999999995</v>
      </c>
      <c r="D1352" s="4">
        <v>503.08999599999999</v>
      </c>
      <c r="E1352" s="4">
        <v>448.48001099999999</v>
      </c>
      <c r="F1352" s="4">
        <v>39.220001000000003</v>
      </c>
      <c r="G1352" s="4">
        <v>101</v>
      </c>
      <c r="I1352" s="77">
        <v>39848</v>
      </c>
      <c r="J1352" s="78">
        <f t="shared" si="567"/>
        <v>-7.4895110673753448E-3</v>
      </c>
      <c r="K1352" s="78">
        <f t="shared" si="568"/>
        <v>-2.1223579647544387E-3</v>
      </c>
      <c r="L1352" s="78">
        <f t="shared" si="569"/>
        <v>-9.7592913635587333E-3</v>
      </c>
      <c r="M1352" s="78">
        <f t="shared" si="570"/>
        <v>-5.0734908713084212E-3</v>
      </c>
      <c r="N1352" s="79">
        <f t="shared" si="571"/>
        <v>-1.3842100196184803E-3</v>
      </c>
      <c r="P1352" s="3"/>
      <c r="Q1352" s="7"/>
      <c r="R1352" s="7"/>
      <c r="S1352" s="7"/>
      <c r="T1352" s="7"/>
      <c r="U1352" s="7"/>
      <c r="W1352" s="1" t="str">
        <f t="shared" si="566"/>
        <v/>
      </c>
    </row>
    <row r="1353" spans="2:23" x14ac:dyDescent="0.2">
      <c r="B1353" s="3">
        <v>39849</v>
      </c>
      <c r="C1353" s="4">
        <v>845.84997599999997</v>
      </c>
      <c r="D1353" s="4">
        <v>511.10000600000001</v>
      </c>
      <c r="E1353" s="4">
        <v>455.07998700000002</v>
      </c>
      <c r="F1353" s="4">
        <v>39.779998999999997</v>
      </c>
      <c r="G1353" s="4">
        <v>100.68</v>
      </c>
      <c r="I1353" s="74">
        <v>39849</v>
      </c>
      <c r="J1353" s="75">
        <f t="shared" si="567"/>
        <v>1.636566373155653E-2</v>
      </c>
      <c r="K1353" s="75">
        <f t="shared" si="568"/>
        <v>1.5921624488036974E-2</v>
      </c>
      <c r="L1353" s="75">
        <f t="shared" si="569"/>
        <v>1.4716321437122036E-2</v>
      </c>
      <c r="M1353" s="75">
        <f t="shared" si="570"/>
        <v>1.4278378014319609E-2</v>
      </c>
      <c r="N1353" s="76">
        <f t="shared" si="571"/>
        <v>-3.1683168316831009E-3</v>
      </c>
      <c r="P1353" s="3"/>
      <c r="Q1353" s="7"/>
      <c r="R1353" s="7"/>
      <c r="S1353" s="7"/>
      <c r="T1353" s="7"/>
      <c r="U1353" s="7"/>
      <c r="W1353" s="1" t="str">
        <f t="shared" ref="W1353:W1416" si="572">IF($P1353="","",$P1353)</f>
        <v/>
      </c>
    </row>
    <row r="1354" spans="2:23" x14ac:dyDescent="0.2">
      <c r="B1354" s="3">
        <v>39850</v>
      </c>
      <c r="C1354" s="4">
        <v>868.59997599999997</v>
      </c>
      <c r="D1354" s="4">
        <v>530.580017</v>
      </c>
      <c r="E1354" s="4">
        <v>470.70001200000002</v>
      </c>
      <c r="F1354" s="4">
        <v>40.700001</v>
      </c>
      <c r="G1354" s="4">
        <v>100.949997</v>
      </c>
      <c r="I1354" s="77">
        <v>39850</v>
      </c>
      <c r="J1354" s="78">
        <f t="shared" si="567"/>
        <v>2.6896022516408987E-2</v>
      </c>
      <c r="K1354" s="78">
        <f t="shared" si="568"/>
        <v>3.8113893115469831E-2</v>
      </c>
      <c r="L1354" s="78">
        <f t="shared" si="569"/>
        <v>3.4323691320664464E-2</v>
      </c>
      <c r="M1354" s="78">
        <f t="shared" si="570"/>
        <v>2.3127250455687639E-2</v>
      </c>
      <c r="N1354" s="79">
        <f t="shared" si="571"/>
        <v>2.6817342073896439E-3</v>
      </c>
      <c r="P1354" s="3"/>
      <c r="Q1354" s="7"/>
      <c r="R1354" s="7"/>
      <c r="S1354" s="7"/>
      <c r="T1354" s="7"/>
      <c r="U1354" s="7"/>
      <c r="W1354" s="1" t="str">
        <f t="shared" si="572"/>
        <v/>
      </c>
    </row>
    <row r="1355" spans="2:23" x14ac:dyDescent="0.2">
      <c r="B1355" s="3">
        <v>39853</v>
      </c>
      <c r="C1355" s="4">
        <v>869.89001499999995</v>
      </c>
      <c r="D1355" s="4">
        <v>529.36999500000002</v>
      </c>
      <c r="E1355" s="4">
        <v>467.94000199999999</v>
      </c>
      <c r="F1355" s="4">
        <v>40.689999</v>
      </c>
      <c r="G1355" s="4">
        <v>100.959999</v>
      </c>
      <c r="I1355" s="74">
        <v>39853</v>
      </c>
      <c r="J1355" s="75">
        <f t="shared" si="567"/>
        <v>1.4851934557271722E-3</v>
      </c>
      <c r="K1355" s="75">
        <f t="shared" si="568"/>
        <v>-2.2805645920132359E-3</v>
      </c>
      <c r="L1355" s="75">
        <f t="shared" si="569"/>
        <v>-5.8636284887114525E-3</v>
      </c>
      <c r="M1355" s="75">
        <f t="shared" si="570"/>
        <v>-2.457493797113191E-4</v>
      </c>
      <c r="N1355" s="76">
        <f t="shared" si="571"/>
        <v>9.9078754801746715E-5</v>
      </c>
      <c r="P1355" s="3"/>
      <c r="Q1355" s="7"/>
      <c r="R1355" s="7"/>
      <c r="S1355" s="7"/>
      <c r="T1355" s="7"/>
      <c r="U1355" s="7"/>
      <c r="W1355" s="1" t="str">
        <f t="shared" si="572"/>
        <v/>
      </c>
    </row>
    <row r="1356" spans="2:23" x14ac:dyDescent="0.2">
      <c r="B1356" s="3">
        <v>39854</v>
      </c>
      <c r="C1356" s="4">
        <v>827.15997300000004</v>
      </c>
      <c r="D1356" s="4">
        <v>505.54998799999998</v>
      </c>
      <c r="E1356" s="4">
        <v>445.76998900000001</v>
      </c>
      <c r="F1356" s="4">
        <v>38.669998</v>
      </c>
      <c r="G1356" s="4">
        <v>101.58000199999999</v>
      </c>
      <c r="I1356" s="77">
        <v>39854</v>
      </c>
      <c r="J1356" s="78">
        <f t="shared" si="567"/>
        <v>-4.9121200684203642E-2</v>
      </c>
      <c r="K1356" s="78">
        <f t="shared" si="568"/>
        <v>-4.4996896735713235E-2</v>
      </c>
      <c r="L1356" s="78">
        <f t="shared" si="569"/>
        <v>-4.7377896536402508E-2</v>
      </c>
      <c r="M1356" s="78">
        <f t="shared" si="570"/>
        <v>-4.9643672883845504E-2</v>
      </c>
      <c r="N1356" s="79">
        <f t="shared" si="571"/>
        <v>6.1410757343608631E-3</v>
      </c>
      <c r="P1356" s="3"/>
      <c r="Q1356" s="7"/>
      <c r="R1356" s="7"/>
      <c r="S1356" s="7"/>
      <c r="T1356" s="7"/>
      <c r="U1356" s="7"/>
      <c r="W1356" s="1" t="str">
        <f t="shared" si="572"/>
        <v/>
      </c>
    </row>
    <row r="1357" spans="2:23" x14ac:dyDescent="0.2">
      <c r="B1357" s="3">
        <v>39855</v>
      </c>
      <c r="C1357" s="4">
        <v>833.73999000000003</v>
      </c>
      <c r="D1357" s="4">
        <v>506.89001500000001</v>
      </c>
      <c r="E1357" s="4">
        <v>447.95001200000002</v>
      </c>
      <c r="F1357" s="4">
        <v>39.090000000000003</v>
      </c>
      <c r="G1357" s="4">
        <v>101.55999799999999</v>
      </c>
      <c r="I1357" s="74">
        <v>39855</v>
      </c>
      <c r="J1357" s="75">
        <f t="shared" si="567"/>
        <v>7.9549509342614153E-3</v>
      </c>
      <c r="K1357" s="75">
        <f t="shared" si="568"/>
        <v>2.6506320478837013E-3</v>
      </c>
      <c r="L1357" s="75">
        <f t="shared" si="569"/>
        <v>4.8904660560269474E-3</v>
      </c>
      <c r="M1357" s="75">
        <f t="shared" si="570"/>
        <v>1.086118494239394E-2</v>
      </c>
      <c r="N1357" s="76">
        <f t="shared" si="571"/>
        <v>-1.9692852536073129E-4</v>
      </c>
      <c r="P1357" s="3"/>
      <c r="Q1357" s="7"/>
      <c r="R1357" s="7"/>
      <c r="S1357" s="7"/>
      <c r="T1357" s="7"/>
      <c r="U1357" s="7"/>
      <c r="W1357" s="1" t="str">
        <f t="shared" si="572"/>
        <v/>
      </c>
    </row>
    <row r="1358" spans="2:23" x14ac:dyDescent="0.2">
      <c r="B1358" s="3">
        <v>39856</v>
      </c>
      <c r="C1358" s="4">
        <v>835.19000200000005</v>
      </c>
      <c r="D1358" s="4">
        <v>509.51001000000002</v>
      </c>
      <c r="E1358" s="4">
        <v>450.42001299999998</v>
      </c>
      <c r="F1358" s="4">
        <v>38.970001000000003</v>
      </c>
      <c r="G1358" s="4">
        <v>102.099998</v>
      </c>
      <c r="I1358" s="77">
        <v>39856</v>
      </c>
      <c r="J1358" s="78">
        <f t="shared" si="567"/>
        <v>1.7391657080045005E-3</v>
      </c>
      <c r="K1358" s="78">
        <f t="shared" si="568"/>
        <v>5.1687642732516975E-3</v>
      </c>
      <c r="L1358" s="78">
        <f t="shared" si="569"/>
        <v>5.514010344529174E-3</v>
      </c>
      <c r="M1358" s="78">
        <f t="shared" si="570"/>
        <v>-3.0698132514709632E-3</v>
      </c>
      <c r="N1358" s="79">
        <f t="shared" si="571"/>
        <v>5.3170540629589843E-3</v>
      </c>
      <c r="P1358" s="3"/>
      <c r="Q1358" s="7"/>
      <c r="R1358" s="7"/>
      <c r="S1358" s="7"/>
      <c r="T1358" s="7"/>
      <c r="U1358" s="7"/>
      <c r="W1358" s="1" t="str">
        <f t="shared" si="572"/>
        <v/>
      </c>
    </row>
    <row r="1359" spans="2:23" x14ac:dyDescent="0.2">
      <c r="B1359" s="3">
        <v>39857</v>
      </c>
      <c r="C1359" s="4">
        <v>826.84002699999996</v>
      </c>
      <c r="D1359" s="4">
        <v>505.51998900000001</v>
      </c>
      <c r="E1359" s="4">
        <v>448.35998499999999</v>
      </c>
      <c r="F1359" s="4">
        <v>38.549999</v>
      </c>
      <c r="G1359" s="4">
        <v>101.790001</v>
      </c>
      <c r="I1359" s="74">
        <v>39857</v>
      </c>
      <c r="J1359" s="75">
        <f t="shared" si="567"/>
        <v>-9.9976951112976629E-3</v>
      </c>
      <c r="K1359" s="75">
        <f t="shared" si="568"/>
        <v>-7.8310944273695671E-3</v>
      </c>
      <c r="L1359" s="75">
        <f t="shared" si="569"/>
        <v>-4.5735712014199252E-3</v>
      </c>
      <c r="M1359" s="75">
        <f t="shared" si="570"/>
        <v>-1.0777572215099602E-2</v>
      </c>
      <c r="N1359" s="76">
        <f t="shared" si="571"/>
        <v>-3.0362096579080798E-3</v>
      </c>
      <c r="P1359" s="3"/>
      <c r="Q1359" s="7"/>
      <c r="R1359" s="7"/>
      <c r="S1359" s="7"/>
      <c r="T1359" s="7"/>
      <c r="U1359" s="7"/>
      <c r="W1359" s="1" t="str">
        <f t="shared" si="572"/>
        <v/>
      </c>
    </row>
    <row r="1360" spans="2:23" x14ac:dyDescent="0.2">
      <c r="B1360" s="3">
        <v>39861</v>
      </c>
      <c r="C1360" s="4">
        <v>789.169983</v>
      </c>
      <c r="D1360" s="4">
        <v>484.10998499999999</v>
      </c>
      <c r="E1360" s="4">
        <v>428.89999399999999</v>
      </c>
      <c r="F1360" s="4">
        <v>36.5</v>
      </c>
      <c r="G1360" s="4">
        <v>101.870003</v>
      </c>
      <c r="I1360" s="77">
        <v>39861</v>
      </c>
      <c r="J1360" s="78">
        <f t="shared" si="567"/>
        <v>-4.5559047421394328E-2</v>
      </c>
      <c r="K1360" s="78">
        <f t="shared" si="568"/>
        <v>-4.2352438016056405E-2</v>
      </c>
      <c r="L1360" s="78">
        <f t="shared" si="569"/>
        <v>-4.3402604271208553E-2</v>
      </c>
      <c r="M1360" s="78">
        <f t="shared" si="570"/>
        <v>-5.3177666749096408E-2</v>
      </c>
      <c r="N1360" s="79">
        <f t="shared" si="571"/>
        <v>7.8595146098871976E-4</v>
      </c>
      <c r="P1360" s="3"/>
      <c r="Q1360" s="7"/>
      <c r="R1360" s="7"/>
      <c r="S1360" s="7"/>
      <c r="T1360" s="7"/>
      <c r="U1360" s="7"/>
      <c r="W1360" s="1" t="str">
        <f t="shared" si="572"/>
        <v/>
      </c>
    </row>
    <row r="1361" spans="2:23" x14ac:dyDescent="0.2">
      <c r="B1361" s="3">
        <v>39862</v>
      </c>
      <c r="C1361" s="4">
        <v>788.419983</v>
      </c>
      <c r="D1361" s="4">
        <v>478.11999500000002</v>
      </c>
      <c r="E1361" s="4">
        <v>423.17999300000002</v>
      </c>
      <c r="F1361" s="4">
        <v>36.470001000000003</v>
      </c>
      <c r="G1361" s="4">
        <v>101.660004</v>
      </c>
      <c r="I1361" s="74">
        <v>39862</v>
      </c>
      <c r="J1361" s="75">
        <f t="shared" si="567"/>
        <v>-9.5036559442986319E-4</v>
      </c>
      <c r="K1361" s="75">
        <f t="shared" si="568"/>
        <v>-1.2373200689095429E-2</v>
      </c>
      <c r="L1361" s="75">
        <f t="shared" si="569"/>
        <v>-1.3336444579199429E-2</v>
      </c>
      <c r="M1361" s="75">
        <f t="shared" si="570"/>
        <v>-8.2189041095880977E-4</v>
      </c>
      <c r="N1361" s="76">
        <f t="shared" si="571"/>
        <v>-2.0614409916135594E-3</v>
      </c>
      <c r="P1361" s="3"/>
      <c r="Q1361" s="7"/>
      <c r="R1361" s="7"/>
      <c r="S1361" s="7"/>
      <c r="T1361" s="7"/>
      <c r="U1361" s="7"/>
      <c r="W1361" s="1" t="str">
        <f t="shared" si="572"/>
        <v/>
      </c>
    </row>
    <row r="1362" spans="2:23" x14ac:dyDescent="0.2">
      <c r="B1362" s="3">
        <v>39863</v>
      </c>
      <c r="C1362" s="4">
        <v>778.94000200000005</v>
      </c>
      <c r="D1362" s="4">
        <v>470.54998799999998</v>
      </c>
      <c r="E1362" s="4">
        <v>416.709991</v>
      </c>
      <c r="F1362" s="4">
        <v>36.419998</v>
      </c>
      <c r="G1362" s="4">
        <v>101.5</v>
      </c>
      <c r="I1362" s="77">
        <v>39863</v>
      </c>
      <c r="J1362" s="78">
        <f t="shared" si="567"/>
        <v>-1.2024024256625104E-2</v>
      </c>
      <c r="K1362" s="78">
        <f t="shared" si="568"/>
        <v>-1.5832860117050807E-2</v>
      </c>
      <c r="L1362" s="78">
        <f t="shared" si="569"/>
        <v>-1.5289007294822706E-2</v>
      </c>
      <c r="M1362" s="78">
        <f t="shared" si="570"/>
        <v>-1.3710720764719417E-3</v>
      </c>
      <c r="N1362" s="79">
        <f t="shared" si="571"/>
        <v>-1.5739129815497616E-3</v>
      </c>
      <c r="P1362" s="3"/>
      <c r="Q1362" s="7"/>
      <c r="R1362" s="7"/>
      <c r="S1362" s="7"/>
      <c r="T1362" s="7"/>
      <c r="U1362" s="7"/>
      <c r="W1362" s="1" t="str">
        <f t="shared" si="572"/>
        <v/>
      </c>
    </row>
    <row r="1363" spans="2:23" x14ac:dyDescent="0.2">
      <c r="B1363" s="3">
        <v>39864</v>
      </c>
      <c r="C1363" s="4">
        <v>770.04998799999998</v>
      </c>
      <c r="D1363" s="4">
        <v>466.61999500000002</v>
      </c>
      <c r="E1363" s="4">
        <v>410.959991</v>
      </c>
      <c r="F1363" s="4">
        <v>35.889999000000003</v>
      </c>
      <c r="G1363" s="4">
        <v>100.980003</v>
      </c>
      <c r="I1363" s="74">
        <v>39864</v>
      </c>
      <c r="J1363" s="75">
        <f t="shared" si="567"/>
        <v>-1.1412963741975167E-2</v>
      </c>
      <c r="K1363" s="75">
        <f t="shared" si="568"/>
        <v>-8.3519139309806284E-3</v>
      </c>
      <c r="L1363" s="75">
        <f t="shared" si="569"/>
        <v>-1.3798565247263294E-2</v>
      </c>
      <c r="M1363" s="75">
        <f t="shared" si="570"/>
        <v>-1.4552417053949222E-2</v>
      </c>
      <c r="N1363" s="76">
        <f t="shared" si="571"/>
        <v>-5.1231231527093949E-3</v>
      </c>
      <c r="P1363" s="3"/>
      <c r="Q1363" s="7"/>
      <c r="R1363" s="7"/>
      <c r="S1363" s="7"/>
      <c r="T1363" s="7"/>
      <c r="U1363" s="7"/>
      <c r="W1363" s="1" t="str">
        <f t="shared" si="572"/>
        <v/>
      </c>
    </row>
    <row r="1364" spans="2:23" x14ac:dyDescent="0.2">
      <c r="B1364" s="3">
        <v>39867</v>
      </c>
      <c r="C1364" s="4">
        <v>743.330017</v>
      </c>
      <c r="D1364" s="4">
        <v>447.92999300000002</v>
      </c>
      <c r="E1364" s="4">
        <v>394.57998700000002</v>
      </c>
      <c r="F1364" s="4">
        <v>34.520000000000003</v>
      </c>
      <c r="G1364" s="4">
        <v>101.5</v>
      </c>
      <c r="I1364" s="77">
        <v>39867</v>
      </c>
      <c r="J1364" s="78">
        <f t="shared" si="567"/>
        <v>-3.4699008397361328E-2</v>
      </c>
      <c r="K1364" s="78">
        <f t="shared" si="568"/>
        <v>-4.0054010115875963E-2</v>
      </c>
      <c r="L1364" s="78">
        <f t="shared" si="569"/>
        <v>-3.985790431847655E-2</v>
      </c>
      <c r="M1364" s="78">
        <f t="shared" si="570"/>
        <v>-3.8172166012041403E-2</v>
      </c>
      <c r="N1364" s="79">
        <f t="shared" si="571"/>
        <v>5.1495046994601851E-3</v>
      </c>
      <c r="P1364" s="3"/>
      <c r="Q1364" s="7"/>
      <c r="R1364" s="7"/>
      <c r="S1364" s="7"/>
      <c r="T1364" s="7"/>
      <c r="U1364" s="7"/>
      <c r="W1364" s="1" t="str">
        <f t="shared" si="572"/>
        <v/>
      </c>
    </row>
    <row r="1365" spans="2:23" x14ac:dyDescent="0.2">
      <c r="B1365" s="3">
        <v>39868</v>
      </c>
      <c r="C1365" s="4">
        <v>773.14001499999995</v>
      </c>
      <c r="D1365" s="4">
        <v>467.85000600000001</v>
      </c>
      <c r="E1365" s="4">
        <v>412.48001099999999</v>
      </c>
      <c r="F1365" s="4">
        <v>35.959999000000003</v>
      </c>
      <c r="G1365" s="4">
        <v>101.300003</v>
      </c>
      <c r="I1365" s="74">
        <v>39868</v>
      </c>
      <c r="J1365" s="75">
        <f t="shared" si="567"/>
        <v>4.0103315241203225E-2</v>
      </c>
      <c r="K1365" s="75">
        <f t="shared" si="568"/>
        <v>4.4471264062016007E-2</v>
      </c>
      <c r="L1365" s="75">
        <f t="shared" si="569"/>
        <v>4.5364753889557942E-2</v>
      </c>
      <c r="M1365" s="75">
        <f t="shared" si="570"/>
        <v>4.1714918887601392E-2</v>
      </c>
      <c r="N1365" s="76">
        <f t="shared" si="571"/>
        <v>-1.9704137931034109E-3</v>
      </c>
      <c r="P1365" s="3"/>
      <c r="Q1365" s="7"/>
      <c r="R1365" s="7"/>
      <c r="S1365" s="7"/>
      <c r="T1365" s="7"/>
      <c r="U1365" s="7"/>
      <c r="W1365" s="1" t="str">
        <f t="shared" si="572"/>
        <v/>
      </c>
    </row>
    <row r="1366" spans="2:23" x14ac:dyDescent="0.2">
      <c r="B1366" s="3">
        <v>39869</v>
      </c>
      <c r="C1366" s="4">
        <v>764.90002400000003</v>
      </c>
      <c r="D1366" s="4">
        <v>461.209991</v>
      </c>
      <c r="E1366" s="4">
        <v>401.44000199999999</v>
      </c>
      <c r="F1366" s="4">
        <v>34.970001000000003</v>
      </c>
      <c r="G1366" s="4">
        <v>101.209999</v>
      </c>
      <c r="I1366" s="77">
        <v>39869</v>
      </c>
      <c r="J1366" s="78">
        <f t="shared" si="567"/>
        <v>-1.0657825025393258E-2</v>
      </c>
      <c r="K1366" s="78">
        <f t="shared" si="568"/>
        <v>-1.419261497241491E-2</v>
      </c>
      <c r="L1366" s="78">
        <f t="shared" si="569"/>
        <v>-2.6764955162881816E-2</v>
      </c>
      <c r="M1366" s="78">
        <f t="shared" si="570"/>
        <v>-2.7530534692172818E-2</v>
      </c>
      <c r="N1366" s="79">
        <f t="shared" si="571"/>
        <v>-8.884896084357225E-4</v>
      </c>
      <c r="P1366" s="3"/>
      <c r="Q1366" s="7"/>
      <c r="R1366" s="7"/>
      <c r="S1366" s="7"/>
      <c r="T1366" s="7"/>
      <c r="U1366" s="7"/>
      <c r="W1366" s="1" t="str">
        <f t="shared" si="572"/>
        <v/>
      </c>
    </row>
    <row r="1367" spans="2:23" x14ac:dyDescent="0.2">
      <c r="B1367" s="3">
        <v>39870</v>
      </c>
      <c r="C1367" s="4">
        <v>752.830017</v>
      </c>
      <c r="D1367" s="4">
        <v>452.97000100000002</v>
      </c>
      <c r="E1367" s="4">
        <v>392.95001200000002</v>
      </c>
      <c r="F1367" s="4">
        <v>34.68</v>
      </c>
      <c r="G1367" s="4">
        <v>100.68</v>
      </c>
      <c r="I1367" s="74">
        <v>39870</v>
      </c>
      <c r="J1367" s="75">
        <f t="shared" si="567"/>
        <v>-1.5779849158430712E-2</v>
      </c>
      <c r="K1367" s="75">
        <f t="shared" si="568"/>
        <v>-1.7866026670701453E-2</v>
      </c>
      <c r="L1367" s="75">
        <f t="shared" si="569"/>
        <v>-2.114883907359082E-2</v>
      </c>
      <c r="M1367" s="75">
        <f t="shared" si="570"/>
        <v>-8.292850778014095E-3</v>
      </c>
      <c r="N1367" s="76">
        <f t="shared" si="571"/>
        <v>-5.2366268672721702E-3</v>
      </c>
      <c r="P1367" s="3"/>
      <c r="Q1367" s="7"/>
      <c r="R1367" s="7"/>
      <c r="S1367" s="7"/>
      <c r="T1367" s="7"/>
      <c r="U1367" s="7"/>
      <c r="W1367" s="1" t="str">
        <f t="shared" si="572"/>
        <v/>
      </c>
    </row>
    <row r="1368" spans="2:23" x14ac:dyDescent="0.2">
      <c r="B1368" s="3">
        <v>39871</v>
      </c>
      <c r="C1368" s="4">
        <v>735.09002699999996</v>
      </c>
      <c r="D1368" s="4">
        <v>449.44000199999999</v>
      </c>
      <c r="E1368" s="4">
        <v>389.01998900000001</v>
      </c>
      <c r="F1368" s="4">
        <v>34.68</v>
      </c>
      <c r="G1368" s="4">
        <v>100.69000200000001</v>
      </c>
      <c r="I1368" s="77">
        <v>39871</v>
      </c>
      <c r="J1368" s="78">
        <f t="shared" si="567"/>
        <v>-2.3564403118107913E-2</v>
      </c>
      <c r="K1368" s="78">
        <f t="shared" si="568"/>
        <v>-7.7930083497958439E-3</v>
      </c>
      <c r="L1368" s="78">
        <f t="shared" si="569"/>
        <v>-1.0001330652714182E-2</v>
      </c>
      <c r="M1368" s="78">
        <f t="shared" si="570"/>
        <v>0</v>
      </c>
      <c r="N1368" s="79">
        <f t="shared" si="571"/>
        <v>9.9344457687724135E-5</v>
      </c>
      <c r="P1368" s="3"/>
      <c r="Q1368" s="7"/>
      <c r="R1368" s="7"/>
      <c r="S1368" s="7"/>
      <c r="T1368" s="7"/>
      <c r="U1368" s="7"/>
      <c r="W1368" s="1" t="str">
        <f t="shared" si="572"/>
        <v/>
      </c>
    </row>
    <row r="1369" spans="2:23" x14ac:dyDescent="0.2">
      <c r="B1369" s="3">
        <v>39874</v>
      </c>
      <c r="C1369" s="4">
        <v>700.82000700000003</v>
      </c>
      <c r="D1369" s="4">
        <v>422.07000699999998</v>
      </c>
      <c r="E1369" s="4">
        <v>367.79998799999998</v>
      </c>
      <c r="F1369" s="4">
        <v>32.689999</v>
      </c>
      <c r="G1369" s="4">
        <v>100.699997</v>
      </c>
      <c r="I1369" s="74">
        <v>39874</v>
      </c>
      <c r="J1369" s="75">
        <f t="shared" si="567"/>
        <v>-4.6620167246535005E-2</v>
      </c>
      <c r="K1369" s="75">
        <f t="shared" si="568"/>
        <v>-6.0897995012023913E-2</v>
      </c>
      <c r="L1369" s="75">
        <f t="shared" si="569"/>
        <v>-5.4547328157988365E-2</v>
      </c>
      <c r="M1369" s="75">
        <f t="shared" si="570"/>
        <v>-5.7381805074971148E-2</v>
      </c>
      <c r="N1369" s="76">
        <f t="shared" si="571"/>
        <v>9.9265069038228021E-5</v>
      </c>
      <c r="P1369" s="3"/>
      <c r="Q1369" s="7"/>
      <c r="R1369" s="7"/>
      <c r="S1369" s="7"/>
      <c r="T1369" s="7"/>
      <c r="U1369" s="7"/>
      <c r="W1369" s="1" t="str">
        <f t="shared" si="572"/>
        <v/>
      </c>
    </row>
    <row r="1370" spans="2:23" x14ac:dyDescent="0.2">
      <c r="B1370" s="3">
        <v>39875</v>
      </c>
      <c r="C1370" s="4">
        <v>696.330017</v>
      </c>
      <c r="D1370" s="4">
        <v>419.26001000000002</v>
      </c>
      <c r="E1370" s="4">
        <v>361.01001000000002</v>
      </c>
      <c r="F1370" s="4">
        <v>32.560001</v>
      </c>
      <c r="G1370" s="4">
        <v>100.57</v>
      </c>
      <c r="I1370" s="77">
        <v>39875</v>
      </c>
      <c r="J1370" s="78">
        <f t="shared" si="567"/>
        <v>-6.4067662954148995E-3</v>
      </c>
      <c r="K1370" s="78">
        <f t="shared" si="568"/>
        <v>-6.6576562025170228E-3</v>
      </c>
      <c r="L1370" s="78">
        <f t="shared" si="569"/>
        <v>-1.8461060961209065E-2</v>
      </c>
      <c r="M1370" s="78">
        <f t="shared" si="570"/>
        <v>-3.9766902409510783E-3</v>
      </c>
      <c r="N1370" s="79">
        <f t="shared" si="571"/>
        <v>-1.2909335041986448E-3</v>
      </c>
      <c r="P1370" s="3"/>
      <c r="Q1370" s="7"/>
      <c r="R1370" s="7"/>
      <c r="S1370" s="7"/>
      <c r="T1370" s="7"/>
      <c r="U1370" s="7"/>
      <c r="W1370" s="1" t="str">
        <f t="shared" si="572"/>
        <v/>
      </c>
    </row>
    <row r="1371" spans="2:23" x14ac:dyDescent="0.2">
      <c r="B1371" s="3">
        <v>39876</v>
      </c>
      <c r="C1371" s="4">
        <v>712.86999500000002</v>
      </c>
      <c r="D1371" s="4">
        <v>432.01998900000001</v>
      </c>
      <c r="E1371" s="4">
        <v>371.29998799999998</v>
      </c>
      <c r="F1371" s="4">
        <v>34.009998000000003</v>
      </c>
      <c r="G1371" s="4">
        <v>100.099998</v>
      </c>
      <c r="I1371" s="74">
        <v>39876</v>
      </c>
      <c r="J1371" s="75">
        <f t="shared" si="567"/>
        <v>2.3753073393646362E-2</v>
      </c>
      <c r="K1371" s="75">
        <f t="shared" si="568"/>
        <v>3.0434524389769457E-2</v>
      </c>
      <c r="L1371" s="75">
        <f t="shared" si="569"/>
        <v>2.8503303828057183E-2</v>
      </c>
      <c r="M1371" s="75">
        <f t="shared" si="570"/>
        <v>4.4533076027854029E-2</v>
      </c>
      <c r="N1371" s="76">
        <f t="shared" si="571"/>
        <v>-4.673381724172157E-3</v>
      </c>
      <c r="P1371" s="3"/>
      <c r="Q1371" s="7"/>
      <c r="R1371" s="7"/>
      <c r="S1371" s="7"/>
      <c r="T1371" s="7"/>
      <c r="U1371" s="7"/>
      <c r="W1371" s="1" t="str">
        <f t="shared" si="572"/>
        <v/>
      </c>
    </row>
    <row r="1372" spans="2:23" x14ac:dyDescent="0.2">
      <c r="B1372" s="3">
        <v>39877</v>
      </c>
      <c r="C1372" s="4">
        <v>682.54998799999998</v>
      </c>
      <c r="D1372" s="4">
        <v>411.08999599999999</v>
      </c>
      <c r="E1372" s="4">
        <v>349.45001200000002</v>
      </c>
      <c r="F1372" s="4">
        <v>32.639999000000003</v>
      </c>
      <c r="G1372" s="4">
        <v>100.43</v>
      </c>
      <c r="I1372" s="77">
        <v>39877</v>
      </c>
      <c r="J1372" s="78">
        <f t="shared" si="567"/>
        <v>-4.2532309134430651E-2</v>
      </c>
      <c r="K1372" s="78">
        <f t="shared" si="568"/>
        <v>-4.8446816195812696E-2</v>
      </c>
      <c r="L1372" s="78">
        <f t="shared" si="569"/>
        <v>-5.8847230557949735E-2</v>
      </c>
      <c r="M1372" s="78">
        <f t="shared" si="570"/>
        <v>-4.0282242886341829E-2</v>
      </c>
      <c r="N1372" s="79">
        <f t="shared" si="571"/>
        <v>3.2967233425919493E-3</v>
      </c>
      <c r="P1372" s="3"/>
      <c r="Q1372" s="7"/>
      <c r="R1372" s="7"/>
      <c r="S1372" s="7"/>
      <c r="T1372" s="7"/>
      <c r="U1372" s="7"/>
      <c r="W1372" s="1" t="str">
        <f t="shared" si="572"/>
        <v/>
      </c>
    </row>
    <row r="1373" spans="2:23" x14ac:dyDescent="0.2">
      <c r="B1373" s="3">
        <v>39878</v>
      </c>
      <c r="C1373" s="4">
        <v>683.38000499999998</v>
      </c>
      <c r="D1373" s="4">
        <v>408.13000499999998</v>
      </c>
      <c r="E1373" s="4">
        <v>351.04998799999998</v>
      </c>
      <c r="F1373" s="4">
        <v>32.580002</v>
      </c>
      <c r="G1373" s="4">
        <v>100.699997</v>
      </c>
      <c r="I1373" s="74">
        <v>39878</v>
      </c>
      <c r="J1373" s="75">
        <f t="shared" si="567"/>
        <v>1.2160530577871728E-3</v>
      </c>
      <c r="K1373" s="75">
        <f t="shared" si="568"/>
        <v>-7.2003479257617409E-3</v>
      </c>
      <c r="L1373" s="75">
        <f t="shared" si="569"/>
        <v>4.5785547147154469E-3</v>
      </c>
      <c r="M1373" s="75">
        <f t="shared" si="570"/>
        <v>-1.838143438668694E-3</v>
      </c>
      <c r="N1373" s="76">
        <f t="shared" si="571"/>
        <v>2.6884098376977932E-3</v>
      </c>
      <c r="P1373" s="3"/>
      <c r="Q1373" s="7"/>
      <c r="R1373" s="7"/>
      <c r="S1373" s="7"/>
      <c r="T1373" s="7"/>
      <c r="U1373" s="7"/>
      <c r="W1373" s="1" t="str">
        <f t="shared" si="572"/>
        <v/>
      </c>
    </row>
    <row r="1374" spans="2:23" x14ac:dyDescent="0.2">
      <c r="B1374" s="3">
        <v>39881</v>
      </c>
      <c r="C1374" s="4">
        <v>676.53002900000001</v>
      </c>
      <c r="D1374" s="4">
        <v>404.61999500000002</v>
      </c>
      <c r="E1374" s="4">
        <v>343.26001000000002</v>
      </c>
      <c r="F1374" s="4">
        <v>31.700001</v>
      </c>
      <c r="G1374" s="4">
        <v>100.010002</v>
      </c>
      <c r="I1374" s="77">
        <v>39881</v>
      </c>
      <c r="J1374" s="78">
        <f t="shared" si="567"/>
        <v>-1.0023670505255666E-2</v>
      </c>
      <c r="K1374" s="78">
        <f t="shared" si="568"/>
        <v>-8.6002253130101659E-3</v>
      </c>
      <c r="L1374" s="78">
        <f t="shared" si="569"/>
        <v>-2.2190509233117998E-2</v>
      </c>
      <c r="M1374" s="78">
        <f t="shared" si="570"/>
        <v>-2.7010464885790984E-2</v>
      </c>
      <c r="N1374" s="79">
        <f t="shared" si="571"/>
        <v>-6.8519863014494045E-3</v>
      </c>
      <c r="P1374" s="3"/>
      <c r="Q1374" s="7"/>
      <c r="R1374" s="7"/>
      <c r="S1374" s="7"/>
      <c r="T1374" s="7"/>
      <c r="U1374" s="7"/>
      <c r="W1374" s="1" t="str">
        <f t="shared" si="572"/>
        <v/>
      </c>
    </row>
    <row r="1375" spans="2:23" x14ac:dyDescent="0.2">
      <c r="B1375" s="3">
        <v>39882</v>
      </c>
      <c r="C1375" s="4">
        <v>719.59997599999997</v>
      </c>
      <c r="D1375" s="4">
        <v>432.69000199999999</v>
      </c>
      <c r="E1375" s="4">
        <v>367.75</v>
      </c>
      <c r="F1375" s="4">
        <v>33.830002</v>
      </c>
      <c r="G1375" s="4">
        <v>100.239998</v>
      </c>
      <c r="I1375" s="74">
        <v>39882</v>
      </c>
      <c r="J1375" s="75">
        <f t="shared" si="567"/>
        <v>6.3663023300921287E-2</v>
      </c>
      <c r="K1375" s="75">
        <f t="shared" si="568"/>
        <v>6.9373751536920394E-2</v>
      </c>
      <c r="L1375" s="75">
        <f t="shared" si="569"/>
        <v>7.1345304686089059E-2</v>
      </c>
      <c r="M1375" s="75">
        <f t="shared" si="570"/>
        <v>6.7192458448187428E-2</v>
      </c>
      <c r="N1375" s="76">
        <f t="shared" si="571"/>
        <v>2.2997299810072983E-3</v>
      </c>
      <c r="P1375" s="3"/>
      <c r="Q1375" s="7"/>
      <c r="R1375" s="7"/>
      <c r="S1375" s="7"/>
      <c r="T1375" s="7"/>
      <c r="U1375" s="7"/>
      <c r="W1375" s="1" t="str">
        <f t="shared" si="572"/>
        <v/>
      </c>
    </row>
    <row r="1376" spans="2:23" x14ac:dyDescent="0.2">
      <c r="B1376" s="3">
        <v>39883</v>
      </c>
      <c r="C1376" s="4">
        <v>721.35998500000005</v>
      </c>
      <c r="D1376" s="4">
        <v>434.26998900000001</v>
      </c>
      <c r="E1376" s="4">
        <v>366.29998799999998</v>
      </c>
      <c r="F1376" s="4">
        <v>34.020000000000003</v>
      </c>
      <c r="G1376" s="4">
        <v>100.480003</v>
      </c>
      <c r="I1376" s="77">
        <v>39883</v>
      </c>
      <c r="J1376" s="78">
        <f t="shared" si="567"/>
        <v>2.4458158125342713E-3</v>
      </c>
      <c r="K1376" s="78">
        <f t="shared" si="568"/>
        <v>3.6515449691393999E-3</v>
      </c>
      <c r="L1376" s="78">
        <f t="shared" si="569"/>
        <v>-3.9429286199864451E-3</v>
      </c>
      <c r="M1376" s="78">
        <f t="shared" si="570"/>
        <v>5.6162574273570182E-3</v>
      </c>
      <c r="N1376" s="79">
        <f t="shared" si="571"/>
        <v>2.3943037189605339E-3</v>
      </c>
      <c r="P1376" s="3"/>
      <c r="Q1376" s="7"/>
      <c r="R1376" s="7"/>
      <c r="S1376" s="7"/>
      <c r="T1376" s="7"/>
      <c r="U1376" s="7"/>
      <c r="W1376" s="1" t="str">
        <f t="shared" si="572"/>
        <v/>
      </c>
    </row>
    <row r="1377" spans="2:23" x14ac:dyDescent="0.2">
      <c r="B1377" s="3">
        <v>39884</v>
      </c>
      <c r="C1377" s="4">
        <v>750.73999000000003</v>
      </c>
      <c r="D1377" s="4">
        <v>454.72000100000002</v>
      </c>
      <c r="E1377" s="4">
        <v>390.11999500000002</v>
      </c>
      <c r="F1377" s="4">
        <v>34.790000999999997</v>
      </c>
      <c r="G1377" s="4">
        <v>100.57</v>
      </c>
      <c r="I1377" s="74">
        <v>39884</v>
      </c>
      <c r="J1377" s="75">
        <f t="shared" si="567"/>
        <v>4.0728631489033842E-2</v>
      </c>
      <c r="K1377" s="75">
        <f t="shared" si="568"/>
        <v>4.7090548548129156E-2</v>
      </c>
      <c r="L1377" s="75">
        <f t="shared" si="569"/>
        <v>6.5028686269026123E-2</v>
      </c>
      <c r="M1377" s="75">
        <f t="shared" si="570"/>
        <v>2.2633774250440723E-2</v>
      </c>
      <c r="N1377" s="76">
        <f t="shared" si="571"/>
        <v>8.956707535129828E-4</v>
      </c>
      <c r="P1377" s="3"/>
      <c r="Q1377" s="7"/>
      <c r="R1377" s="7"/>
      <c r="S1377" s="7"/>
      <c r="T1377" s="7"/>
      <c r="U1377" s="7"/>
      <c r="W1377" s="1" t="str">
        <f t="shared" si="572"/>
        <v/>
      </c>
    </row>
    <row r="1378" spans="2:23" x14ac:dyDescent="0.2">
      <c r="B1378" s="3">
        <v>39885</v>
      </c>
      <c r="C1378" s="4">
        <v>756.54998799999998</v>
      </c>
      <c r="D1378" s="4">
        <v>456.709991</v>
      </c>
      <c r="E1378" s="4">
        <v>393.08999599999999</v>
      </c>
      <c r="F1378" s="4">
        <v>35.020000000000003</v>
      </c>
      <c r="G1378" s="4">
        <v>100.66999800000001</v>
      </c>
      <c r="I1378" s="77">
        <v>39885</v>
      </c>
      <c r="J1378" s="78">
        <f t="shared" si="567"/>
        <v>7.7390282619685018E-3</v>
      </c>
      <c r="K1378" s="78">
        <f t="shared" si="568"/>
        <v>4.376297492135116E-3</v>
      </c>
      <c r="L1378" s="78">
        <f t="shared" si="569"/>
        <v>7.6130448017666151E-3</v>
      </c>
      <c r="M1378" s="78">
        <f t="shared" si="570"/>
        <v>6.6110662083627572E-3</v>
      </c>
      <c r="N1378" s="79">
        <f t="shared" si="571"/>
        <v>9.9431241921063519E-4</v>
      </c>
      <c r="P1378" s="3"/>
      <c r="Q1378" s="7"/>
      <c r="R1378" s="7"/>
      <c r="S1378" s="7"/>
      <c r="T1378" s="7"/>
      <c r="U1378" s="7"/>
      <c r="W1378" s="1" t="str">
        <f t="shared" si="572"/>
        <v/>
      </c>
    </row>
    <row r="1379" spans="2:23" x14ac:dyDescent="0.2">
      <c r="B1379" s="3">
        <v>39888</v>
      </c>
      <c r="C1379" s="4">
        <v>753.89001499999995</v>
      </c>
      <c r="D1379" s="4">
        <v>450.20001200000002</v>
      </c>
      <c r="E1379" s="4">
        <v>386.35998499999999</v>
      </c>
      <c r="F1379" s="4">
        <v>35.400002000000001</v>
      </c>
      <c r="G1379" s="4">
        <v>100.360001</v>
      </c>
      <c r="I1379" s="74">
        <v>39888</v>
      </c>
      <c r="J1379" s="75">
        <f t="shared" si="567"/>
        <v>-3.5159249781126643E-3</v>
      </c>
      <c r="K1379" s="75">
        <f t="shared" si="568"/>
        <v>-1.4254076171501987E-2</v>
      </c>
      <c r="L1379" s="75">
        <f t="shared" si="569"/>
        <v>-1.7120789306477265E-2</v>
      </c>
      <c r="M1379" s="75">
        <f t="shared" si="570"/>
        <v>1.08509994288977E-2</v>
      </c>
      <c r="N1379" s="76">
        <f t="shared" si="571"/>
        <v>-3.0793384936792173E-3</v>
      </c>
      <c r="P1379" s="3"/>
      <c r="Q1379" s="7"/>
      <c r="R1379" s="7"/>
      <c r="S1379" s="7"/>
      <c r="T1379" s="7"/>
      <c r="U1379" s="7"/>
      <c r="W1379" s="1" t="str">
        <f t="shared" si="572"/>
        <v/>
      </c>
    </row>
    <row r="1380" spans="2:23" x14ac:dyDescent="0.2">
      <c r="B1380" s="3">
        <v>39889</v>
      </c>
      <c r="C1380" s="4">
        <v>778.11999500000002</v>
      </c>
      <c r="D1380" s="4">
        <v>466.61999500000002</v>
      </c>
      <c r="E1380" s="4">
        <v>403.58999599999999</v>
      </c>
      <c r="F1380" s="4">
        <v>36.330002</v>
      </c>
      <c r="G1380" s="4">
        <v>100.05999799999999</v>
      </c>
      <c r="I1380" s="77">
        <v>39889</v>
      </c>
      <c r="J1380" s="78">
        <f t="shared" si="567"/>
        <v>3.213994020069369E-2</v>
      </c>
      <c r="K1380" s="78">
        <f t="shared" si="568"/>
        <v>3.647264007625127E-2</v>
      </c>
      <c r="L1380" s="78">
        <f t="shared" si="569"/>
        <v>4.4595744044249278E-2</v>
      </c>
      <c r="M1380" s="78">
        <f t="shared" si="570"/>
        <v>2.6271184956430219E-2</v>
      </c>
      <c r="N1380" s="79">
        <f t="shared" si="571"/>
        <v>-2.9892686031360621E-3</v>
      </c>
      <c r="P1380" s="3"/>
      <c r="Q1380" s="7"/>
      <c r="R1380" s="7"/>
      <c r="S1380" s="7"/>
      <c r="T1380" s="7"/>
      <c r="U1380" s="7"/>
      <c r="W1380" s="1" t="str">
        <f t="shared" si="572"/>
        <v/>
      </c>
    </row>
    <row r="1381" spans="2:23" x14ac:dyDescent="0.2">
      <c r="B1381" s="3">
        <v>39890</v>
      </c>
      <c r="C1381" s="4">
        <v>794.34997599999997</v>
      </c>
      <c r="D1381" s="4">
        <v>481.14999399999999</v>
      </c>
      <c r="E1381" s="4">
        <v>417.63000499999998</v>
      </c>
      <c r="F1381" s="4">
        <v>37.369999</v>
      </c>
      <c r="G1381" s="4">
        <v>101.650002</v>
      </c>
      <c r="I1381" s="74">
        <v>39890</v>
      </c>
      <c r="J1381" s="75">
        <f t="shared" si="567"/>
        <v>2.0857941068587953E-2</v>
      </c>
      <c r="K1381" s="75">
        <f t="shared" si="568"/>
        <v>3.1138826359123285E-2</v>
      </c>
      <c r="L1381" s="75">
        <f t="shared" si="569"/>
        <v>3.4787802322037729E-2</v>
      </c>
      <c r="M1381" s="75">
        <f t="shared" si="570"/>
        <v>2.862639534123889E-2</v>
      </c>
      <c r="N1381" s="76">
        <f t="shared" si="571"/>
        <v>1.5890506014201677E-2</v>
      </c>
      <c r="P1381" s="3"/>
      <c r="Q1381" s="7"/>
      <c r="R1381" s="7"/>
      <c r="S1381" s="7"/>
      <c r="T1381" s="7"/>
      <c r="U1381" s="7"/>
      <c r="W1381" s="1" t="str">
        <f t="shared" si="572"/>
        <v/>
      </c>
    </row>
    <row r="1382" spans="2:23" x14ac:dyDescent="0.2">
      <c r="B1382" s="3">
        <v>39891</v>
      </c>
      <c r="C1382" s="4">
        <v>784.03997800000002</v>
      </c>
      <c r="D1382" s="4">
        <v>478.32998700000002</v>
      </c>
      <c r="E1382" s="4">
        <v>413.26001000000002</v>
      </c>
      <c r="F1382" s="4">
        <v>37.349997999999999</v>
      </c>
      <c r="G1382" s="4">
        <v>101.900002</v>
      </c>
      <c r="I1382" s="77">
        <v>39891</v>
      </c>
      <c r="J1382" s="78">
        <f t="shared" si="567"/>
        <v>-1.2979163229684482E-2</v>
      </c>
      <c r="K1382" s="78">
        <f t="shared" si="568"/>
        <v>-5.8609727427326444E-3</v>
      </c>
      <c r="L1382" s="78">
        <f t="shared" si="569"/>
        <v>-1.0463795579055581E-2</v>
      </c>
      <c r="M1382" s="78">
        <f t="shared" si="570"/>
        <v>-5.3521542775531253E-4</v>
      </c>
      <c r="N1382" s="79">
        <f t="shared" si="571"/>
        <v>2.4594195285898763E-3</v>
      </c>
      <c r="P1382" s="3"/>
      <c r="Q1382" s="7"/>
      <c r="R1382" s="7"/>
      <c r="S1382" s="7"/>
      <c r="T1382" s="7"/>
      <c r="U1382" s="7"/>
      <c r="W1382" s="1" t="str">
        <f t="shared" si="572"/>
        <v/>
      </c>
    </row>
    <row r="1383" spans="2:23" x14ac:dyDescent="0.2">
      <c r="B1383" s="3">
        <v>39892</v>
      </c>
      <c r="C1383" s="4">
        <v>768.53997800000002</v>
      </c>
      <c r="D1383" s="4">
        <v>464.38000499999998</v>
      </c>
      <c r="E1383" s="4">
        <v>400.10998499999999</v>
      </c>
      <c r="F1383" s="4">
        <v>36.830002</v>
      </c>
      <c r="G1383" s="4">
        <v>101.33000199999999</v>
      </c>
      <c r="I1383" s="74">
        <v>39892</v>
      </c>
      <c r="J1383" s="75">
        <f t="shared" si="567"/>
        <v>-1.97694000751579E-2</v>
      </c>
      <c r="K1383" s="75">
        <f t="shared" si="568"/>
        <v>-2.9163929461106592E-2</v>
      </c>
      <c r="L1383" s="75">
        <f t="shared" si="569"/>
        <v>-3.182022136620484E-2</v>
      </c>
      <c r="M1383" s="75">
        <f t="shared" si="570"/>
        <v>-1.3922249741485903E-2</v>
      </c>
      <c r="N1383" s="76">
        <f t="shared" si="571"/>
        <v>-5.5937192228907645E-3</v>
      </c>
      <c r="P1383" s="3"/>
      <c r="Q1383" s="7"/>
      <c r="R1383" s="7"/>
      <c r="S1383" s="7"/>
      <c r="T1383" s="7"/>
      <c r="U1383" s="7"/>
      <c r="W1383" s="1" t="str">
        <f t="shared" si="572"/>
        <v/>
      </c>
    </row>
    <row r="1384" spans="2:23" x14ac:dyDescent="0.2">
      <c r="B1384" s="3">
        <v>39895</v>
      </c>
      <c r="C1384" s="4">
        <v>822.919983</v>
      </c>
      <c r="D1384" s="4">
        <v>498.60000600000001</v>
      </c>
      <c r="E1384" s="4">
        <v>433.72000100000002</v>
      </c>
      <c r="F1384" s="4">
        <v>39.479999999999997</v>
      </c>
      <c r="G1384" s="4">
        <v>101.33000199999999</v>
      </c>
      <c r="I1384" s="77">
        <v>39895</v>
      </c>
      <c r="J1384" s="78">
        <f t="shared" si="567"/>
        <v>7.0757548802490508E-2</v>
      </c>
      <c r="K1384" s="78">
        <f t="shared" si="568"/>
        <v>7.36896520770743E-2</v>
      </c>
      <c r="L1384" s="78">
        <f t="shared" si="569"/>
        <v>8.4001942615853559E-2</v>
      </c>
      <c r="M1384" s="78">
        <f t="shared" si="570"/>
        <v>7.1952154659128076E-2</v>
      </c>
      <c r="N1384" s="79">
        <f t="shared" si="571"/>
        <v>0</v>
      </c>
      <c r="P1384" s="3"/>
      <c r="Q1384" s="7"/>
      <c r="R1384" s="7"/>
      <c r="S1384" s="7"/>
      <c r="T1384" s="7"/>
      <c r="U1384" s="7"/>
      <c r="W1384" s="1" t="str">
        <f t="shared" si="572"/>
        <v/>
      </c>
    </row>
    <row r="1385" spans="2:23" x14ac:dyDescent="0.2">
      <c r="B1385" s="3">
        <v>39896</v>
      </c>
      <c r="C1385" s="4">
        <v>806.11999500000002</v>
      </c>
      <c r="D1385" s="4">
        <v>486.22000100000002</v>
      </c>
      <c r="E1385" s="4">
        <v>416.39001500000001</v>
      </c>
      <c r="F1385" s="4">
        <v>38.240001999999997</v>
      </c>
      <c r="G1385" s="4">
        <v>100.639999</v>
      </c>
      <c r="I1385" s="74">
        <v>39896</v>
      </c>
      <c r="J1385" s="75">
        <f t="shared" si="567"/>
        <v>-2.0415093018831192E-2</v>
      </c>
      <c r="K1385" s="75">
        <f t="shared" si="568"/>
        <v>-2.4829532392745265E-2</v>
      </c>
      <c r="L1385" s="75">
        <f t="shared" si="569"/>
        <v>-3.9956621691513872E-2</v>
      </c>
      <c r="M1385" s="75">
        <f t="shared" si="570"/>
        <v>-3.1408257345491387E-2</v>
      </c>
      <c r="N1385" s="76">
        <f t="shared" si="571"/>
        <v>-6.8094639927076105E-3</v>
      </c>
      <c r="P1385" s="3"/>
      <c r="Q1385" s="7"/>
      <c r="R1385" s="7"/>
      <c r="S1385" s="7"/>
      <c r="T1385" s="7"/>
      <c r="U1385" s="7"/>
      <c r="W1385" s="1" t="str">
        <f t="shared" si="572"/>
        <v/>
      </c>
    </row>
    <row r="1386" spans="2:23" x14ac:dyDescent="0.2">
      <c r="B1386" s="3">
        <v>39897</v>
      </c>
      <c r="C1386" s="4">
        <v>813.88000499999998</v>
      </c>
      <c r="D1386" s="4">
        <v>492.17999300000002</v>
      </c>
      <c r="E1386" s="4">
        <v>426.51998900000001</v>
      </c>
      <c r="F1386" s="4">
        <v>38.830002</v>
      </c>
      <c r="G1386" s="4">
        <v>100.199997</v>
      </c>
      <c r="I1386" s="77">
        <v>39897</v>
      </c>
      <c r="J1386" s="78">
        <f t="shared" si="567"/>
        <v>9.6263708233660251E-3</v>
      </c>
      <c r="K1386" s="78">
        <f t="shared" si="568"/>
        <v>1.2257809196952388E-2</v>
      </c>
      <c r="L1386" s="78">
        <f t="shared" si="569"/>
        <v>2.4328090576331434E-2</v>
      </c>
      <c r="M1386" s="78">
        <f t="shared" si="570"/>
        <v>1.5428869485937878E-2</v>
      </c>
      <c r="N1386" s="79">
        <f t="shared" si="571"/>
        <v>-4.372038994157848E-3</v>
      </c>
      <c r="P1386" s="3"/>
      <c r="Q1386" s="7"/>
      <c r="R1386" s="7"/>
      <c r="S1386" s="7"/>
      <c r="T1386" s="7"/>
      <c r="U1386" s="7"/>
      <c r="W1386" s="1" t="str">
        <f t="shared" si="572"/>
        <v/>
      </c>
    </row>
    <row r="1387" spans="2:23" x14ac:dyDescent="0.2">
      <c r="B1387" s="3">
        <v>39898</v>
      </c>
      <c r="C1387" s="4">
        <v>832.85998500000005</v>
      </c>
      <c r="D1387" s="4">
        <v>511.42999300000002</v>
      </c>
      <c r="E1387" s="4">
        <v>445.29998799999998</v>
      </c>
      <c r="F1387" s="4">
        <v>39.349997999999999</v>
      </c>
      <c r="G1387" s="4">
        <v>100.400002</v>
      </c>
      <c r="I1387" s="74">
        <v>39898</v>
      </c>
      <c r="J1387" s="75">
        <f t="shared" si="567"/>
        <v>2.3320366495550002E-2</v>
      </c>
      <c r="K1387" s="75">
        <f t="shared" si="568"/>
        <v>3.9111707655292684E-2</v>
      </c>
      <c r="L1387" s="75">
        <f t="shared" si="569"/>
        <v>4.4030759364949656E-2</v>
      </c>
      <c r="M1387" s="75">
        <f t="shared" si="570"/>
        <v>1.3391603739809207E-2</v>
      </c>
      <c r="N1387" s="76">
        <f t="shared" si="571"/>
        <v>1.9960579439937949E-3</v>
      </c>
      <c r="P1387" s="3"/>
      <c r="Q1387" s="7"/>
      <c r="R1387" s="7"/>
      <c r="S1387" s="7"/>
      <c r="T1387" s="7"/>
      <c r="U1387" s="7"/>
      <c r="W1387" s="1" t="str">
        <f t="shared" si="572"/>
        <v/>
      </c>
    </row>
    <row r="1388" spans="2:23" x14ac:dyDescent="0.2">
      <c r="B1388" s="3">
        <v>39899</v>
      </c>
      <c r="C1388" s="4">
        <v>815.94000200000005</v>
      </c>
      <c r="D1388" s="4">
        <v>498.82998700000002</v>
      </c>
      <c r="E1388" s="4">
        <v>429</v>
      </c>
      <c r="F1388" s="4">
        <v>38.090000000000003</v>
      </c>
      <c r="G1388" s="4">
        <v>100.480003</v>
      </c>
      <c r="I1388" s="77">
        <v>39899</v>
      </c>
      <c r="J1388" s="78">
        <f t="shared" si="567"/>
        <v>-2.0315519180573914E-2</v>
      </c>
      <c r="K1388" s="78">
        <f t="shared" si="568"/>
        <v>-2.4636814759512956E-2</v>
      </c>
      <c r="L1388" s="78">
        <f t="shared" si="569"/>
        <v>-3.6604510305982732E-2</v>
      </c>
      <c r="M1388" s="78">
        <f t="shared" si="570"/>
        <v>-3.2020281170026893E-2</v>
      </c>
      <c r="N1388" s="79">
        <f t="shared" si="571"/>
        <v>7.9682269329034243E-4</v>
      </c>
      <c r="P1388" s="3"/>
      <c r="Q1388" s="7"/>
      <c r="R1388" s="7"/>
      <c r="S1388" s="7"/>
      <c r="T1388" s="7"/>
      <c r="U1388" s="7"/>
      <c r="W1388" s="1" t="str">
        <f t="shared" si="572"/>
        <v/>
      </c>
    </row>
    <row r="1389" spans="2:23" x14ac:dyDescent="0.2">
      <c r="B1389" s="3">
        <v>39902</v>
      </c>
      <c r="C1389" s="4">
        <v>787.53002900000001</v>
      </c>
      <c r="D1389" s="4">
        <v>481.41000400000001</v>
      </c>
      <c r="E1389" s="4">
        <v>415.97000100000002</v>
      </c>
      <c r="F1389" s="4">
        <v>36.639999000000003</v>
      </c>
      <c r="G1389" s="4">
        <v>100.949997</v>
      </c>
      <c r="I1389" s="74">
        <v>39902</v>
      </c>
      <c r="J1389" s="75">
        <f t="shared" si="567"/>
        <v>-3.4818703495799477E-2</v>
      </c>
      <c r="K1389" s="75">
        <f t="shared" si="568"/>
        <v>-3.4921683647699396E-2</v>
      </c>
      <c r="L1389" s="75">
        <f t="shared" si="569"/>
        <v>-3.0372958041957984E-2</v>
      </c>
      <c r="M1389" s="75">
        <f t="shared" si="570"/>
        <v>-3.8067760567077981E-2</v>
      </c>
      <c r="N1389" s="76">
        <f t="shared" si="571"/>
        <v>4.6774879176705421E-3</v>
      </c>
      <c r="P1389" s="3"/>
      <c r="Q1389" s="7"/>
      <c r="R1389" s="7"/>
      <c r="S1389" s="7"/>
      <c r="T1389" s="7"/>
      <c r="U1389" s="7"/>
      <c r="W1389" s="1" t="str">
        <f t="shared" si="572"/>
        <v/>
      </c>
    </row>
    <row r="1390" spans="2:23" x14ac:dyDescent="0.2">
      <c r="B1390" s="3">
        <v>39903</v>
      </c>
      <c r="C1390" s="4">
        <v>797.86999500000002</v>
      </c>
      <c r="D1390" s="4">
        <v>489</v>
      </c>
      <c r="E1390" s="4">
        <v>422.75</v>
      </c>
      <c r="F1390" s="4">
        <v>37.590000000000003</v>
      </c>
      <c r="G1390" s="4">
        <v>101.470001</v>
      </c>
      <c r="I1390" s="77">
        <v>39903</v>
      </c>
      <c r="J1390" s="78">
        <f t="shared" si="567"/>
        <v>1.312961489624671E-2</v>
      </c>
      <c r="K1390" s="78">
        <f t="shared" si="568"/>
        <v>1.5766178386272141E-2</v>
      </c>
      <c r="L1390" s="78">
        <f t="shared" si="569"/>
        <v>1.6299249906725786E-2</v>
      </c>
      <c r="M1390" s="78">
        <f t="shared" si="570"/>
        <v>2.5927975598470956E-2</v>
      </c>
      <c r="N1390" s="79">
        <f t="shared" si="571"/>
        <v>5.1511046602606648E-3</v>
      </c>
      <c r="P1390" s="3"/>
      <c r="Q1390" s="7"/>
      <c r="R1390" s="7"/>
      <c r="S1390" s="7"/>
      <c r="T1390" s="7"/>
      <c r="U1390" s="7"/>
      <c r="W1390" s="1" t="str">
        <f t="shared" si="572"/>
        <v/>
      </c>
    </row>
    <row r="1391" spans="2:23" x14ac:dyDescent="0.2">
      <c r="B1391" s="3">
        <v>39904</v>
      </c>
      <c r="C1391" s="4">
        <v>811.080017</v>
      </c>
      <c r="D1391" s="4">
        <v>494.45001200000002</v>
      </c>
      <c r="E1391" s="4">
        <v>429.16000400000001</v>
      </c>
      <c r="F1391" s="4">
        <v>38.57</v>
      </c>
      <c r="G1391" s="4">
        <v>101.07</v>
      </c>
      <c r="I1391" s="74">
        <v>39904</v>
      </c>
      <c r="J1391" s="75">
        <f t="shared" si="567"/>
        <v>1.6556609576476155E-2</v>
      </c>
      <c r="K1391" s="75">
        <f t="shared" si="568"/>
        <v>1.1145218813905962E-2</v>
      </c>
      <c r="L1391" s="75">
        <f t="shared" si="569"/>
        <v>1.5162635127143737E-2</v>
      </c>
      <c r="M1391" s="75">
        <f t="shared" si="570"/>
        <v>2.6070763500931012E-2</v>
      </c>
      <c r="N1391" s="76">
        <f t="shared" si="571"/>
        <v>-3.9420616542617673E-3</v>
      </c>
      <c r="P1391" s="3"/>
      <c r="Q1391" s="7"/>
      <c r="R1391" s="7"/>
      <c r="S1391" s="7"/>
      <c r="T1391" s="7"/>
      <c r="U1391" s="7"/>
      <c r="W1391" s="1" t="str">
        <f t="shared" si="572"/>
        <v/>
      </c>
    </row>
    <row r="1392" spans="2:23" x14ac:dyDescent="0.2">
      <c r="B1392" s="3">
        <v>39905</v>
      </c>
      <c r="C1392" s="4">
        <v>834.38000499999998</v>
      </c>
      <c r="D1392" s="4">
        <v>515.52002000000005</v>
      </c>
      <c r="E1392" s="4">
        <v>450.19000199999999</v>
      </c>
      <c r="F1392" s="4">
        <v>40.310001</v>
      </c>
      <c r="G1392" s="4">
        <v>100.75</v>
      </c>
      <c r="I1392" s="77">
        <v>39905</v>
      </c>
      <c r="J1392" s="78">
        <f t="shared" si="567"/>
        <v>2.8727113862552459E-2</v>
      </c>
      <c r="K1392" s="78">
        <f t="shared" si="568"/>
        <v>4.2613019493667297E-2</v>
      </c>
      <c r="L1392" s="78">
        <f t="shared" si="569"/>
        <v>4.9002697837611117E-2</v>
      </c>
      <c r="M1392" s="78">
        <f t="shared" si="570"/>
        <v>4.5112807881773388E-2</v>
      </c>
      <c r="N1392" s="79">
        <f t="shared" si="571"/>
        <v>-3.16612248936374E-3</v>
      </c>
      <c r="P1392" s="3"/>
      <c r="Q1392" s="7"/>
      <c r="R1392" s="7"/>
      <c r="S1392" s="7"/>
      <c r="T1392" s="7"/>
      <c r="U1392" s="7"/>
      <c r="W1392" s="1" t="str">
        <f t="shared" si="572"/>
        <v/>
      </c>
    </row>
    <row r="1393" spans="2:23" x14ac:dyDescent="0.2">
      <c r="B1393" s="3">
        <v>39906</v>
      </c>
      <c r="C1393" s="4">
        <v>842.5</v>
      </c>
      <c r="D1393" s="4">
        <v>524.51000999999997</v>
      </c>
      <c r="E1393" s="4">
        <v>456.13000499999998</v>
      </c>
      <c r="F1393" s="4">
        <v>40.540000999999997</v>
      </c>
      <c r="G1393" s="4">
        <v>100.41999800000001</v>
      </c>
      <c r="I1393" s="74">
        <v>39906</v>
      </c>
      <c r="J1393" s="75">
        <f t="shared" si="567"/>
        <v>9.7317708374375748E-3</v>
      </c>
      <c r="K1393" s="75">
        <f t="shared" si="568"/>
        <v>1.7438682594712655E-2</v>
      </c>
      <c r="L1393" s="75">
        <f t="shared" si="569"/>
        <v>1.3194435624094536E-2</v>
      </c>
      <c r="M1393" s="75">
        <f t="shared" si="570"/>
        <v>5.7057800618758826E-3</v>
      </c>
      <c r="N1393" s="76">
        <f t="shared" si="571"/>
        <v>-3.2754540942927369E-3</v>
      </c>
      <c r="P1393" s="3"/>
      <c r="Q1393" s="7"/>
      <c r="R1393" s="7"/>
      <c r="S1393" s="7"/>
      <c r="T1393" s="7"/>
      <c r="U1393" s="7"/>
      <c r="W1393" s="1" t="str">
        <f t="shared" si="572"/>
        <v/>
      </c>
    </row>
    <row r="1394" spans="2:23" x14ac:dyDescent="0.2">
      <c r="B1394" s="3">
        <v>39909</v>
      </c>
      <c r="C1394" s="4">
        <v>835.47997999999995</v>
      </c>
      <c r="D1394" s="4">
        <v>517.98999000000003</v>
      </c>
      <c r="E1394" s="4">
        <v>447.55999800000001</v>
      </c>
      <c r="F1394" s="4">
        <v>39.700001</v>
      </c>
      <c r="G1394" s="4">
        <v>100.400002</v>
      </c>
      <c r="I1394" s="77">
        <v>39909</v>
      </c>
      <c r="J1394" s="78">
        <f t="shared" si="567"/>
        <v>-8.3323679525223078E-3</v>
      </c>
      <c r="K1394" s="78">
        <f t="shared" si="568"/>
        <v>-1.243068745246622E-2</v>
      </c>
      <c r="L1394" s="78">
        <f t="shared" si="569"/>
        <v>-1.8788518418120674E-2</v>
      </c>
      <c r="M1394" s="78">
        <f t="shared" si="570"/>
        <v>-2.0720275759243231E-2</v>
      </c>
      <c r="N1394" s="79">
        <f t="shared" si="571"/>
        <v>-1.9912368450760294E-4</v>
      </c>
      <c r="P1394" s="3"/>
      <c r="Q1394" s="7"/>
      <c r="R1394" s="7"/>
      <c r="S1394" s="7"/>
      <c r="T1394" s="7"/>
      <c r="U1394" s="7"/>
      <c r="W1394" s="1" t="str">
        <f t="shared" si="572"/>
        <v/>
      </c>
    </row>
    <row r="1395" spans="2:23" x14ac:dyDescent="0.2">
      <c r="B1395" s="3">
        <v>39910</v>
      </c>
      <c r="C1395" s="4">
        <v>815.54998799999998</v>
      </c>
      <c r="D1395" s="4">
        <v>500.86999500000002</v>
      </c>
      <c r="E1395" s="4">
        <v>431.70001200000002</v>
      </c>
      <c r="F1395" s="4">
        <v>38.869999</v>
      </c>
      <c r="G1395" s="4">
        <v>100.239998</v>
      </c>
      <c r="I1395" s="74">
        <v>39910</v>
      </c>
      <c r="J1395" s="75">
        <f t="shared" si="567"/>
        <v>-2.3854541673158907E-2</v>
      </c>
      <c r="K1395" s="75">
        <f t="shared" si="568"/>
        <v>-3.3050822082488537E-2</v>
      </c>
      <c r="L1395" s="75">
        <f t="shared" si="569"/>
        <v>-3.543655838518435E-2</v>
      </c>
      <c r="M1395" s="75">
        <f t="shared" si="570"/>
        <v>-2.0906850858769508E-2</v>
      </c>
      <c r="N1395" s="76">
        <f t="shared" si="571"/>
        <v>-1.5936653068991044E-3</v>
      </c>
      <c r="P1395" s="3"/>
      <c r="Q1395" s="7"/>
      <c r="R1395" s="7"/>
      <c r="S1395" s="7"/>
      <c r="T1395" s="7"/>
      <c r="U1395" s="7"/>
      <c r="W1395" s="1" t="str">
        <f t="shared" si="572"/>
        <v/>
      </c>
    </row>
    <row r="1396" spans="2:23" x14ac:dyDescent="0.2">
      <c r="B1396" s="3">
        <v>39911</v>
      </c>
      <c r="C1396" s="4">
        <v>825.15997300000004</v>
      </c>
      <c r="D1396" s="4">
        <v>508.45001200000002</v>
      </c>
      <c r="E1396" s="4">
        <v>442.11999500000002</v>
      </c>
      <c r="F1396" s="4">
        <v>39.259998000000003</v>
      </c>
      <c r="G1396" s="4">
        <v>100.57</v>
      </c>
      <c r="I1396" s="77">
        <v>39911</v>
      </c>
      <c r="J1396" s="78">
        <f t="shared" si="567"/>
        <v>1.1783440796274098E-2</v>
      </c>
      <c r="K1396" s="78">
        <f t="shared" si="568"/>
        <v>1.5133701510708378E-2</v>
      </c>
      <c r="L1396" s="78">
        <f t="shared" si="569"/>
        <v>2.4137092217639322E-2</v>
      </c>
      <c r="M1396" s="78">
        <f t="shared" si="570"/>
        <v>1.00334193473996E-2</v>
      </c>
      <c r="N1396" s="79">
        <f t="shared" si="571"/>
        <v>3.292118980289617E-3</v>
      </c>
      <c r="P1396" s="3"/>
      <c r="Q1396" s="7"/>
      <c r="R1396" s="7"/>
      <c r="S1396" s="7"/>
      <c r="T1396" s="7"/>
      <c r="U1396" s="7"/>
      <c r="W1396" s="1" t="str">
        <f t="shared" si="572"/>
        <v/>
      </c>
    </row>
    <row r="1397" spans="2:23" x14ac:dyDescent="0.2">
      <c r="B1397" s="3">
        <v>39912</v>
      </c>
      <c r="C1397" s="4">
        <v>856.55999799999995</v>
      </c>
      <c r="D1397" s="4">
        <v>536.42999299999997</v>
      </c>
      <c r="E1397" s="4">
        <v>468.20001200000002</v>
      </c>
      <c r="F1397" s="4">
        <v>40.310001</v>
      </c>
      <c r="G1397" s="4">
        <v>100.41999800000001</v>
      </c>
      <c r="I1397" s="74">
        <v>39912</v>
      </c>
      <c r="J1397" s="75">
        <f t="shared" si="567"/>
        <v>3.8053257583302469E-2</v>
      </c>
      <c r="K1397" s="75">
        <f t="shared" si="568"/>
        <v>5.5029954449091353E-2</v>
      </c>
      <c r="L1397" s="75">
        <f t="shared" si="569"/>
        <v>5.8988549025022034E-2</v>
      </c>
      <c r="M1397" s="75">
        <f t="shared" si="570"/>
        <v>2.6744856176508125E-2</v>
      </c>
      <c r="N1397" s="76">
        <f t="shared" si="571"/>
        <v>-1.4915183454309081E-3</v>
      </c>
      <c r="P1397" s="3"/>
      <c r="Q1397" s="7"/>
      <c r="R1397" s="7"/>
      <c r="S1397" s="7"/>
      <c r="T1397" s="7"/>
      <c r="U1397" s="7"/>
      <c r="W1397" s="1" t="str">
        <f t="shared" si="572"/>
        <v/>
      </c>
    </row>
    <row r="1398" spans="2:23" x14ac:dyDescent="0.2">
      <c r="B1398" s="3">
        <v>39916</v>
      </c>
      <c r="C1398" s="4">
        <v>858.72997999999995</v>
      </c>
      <c r="D1398" s="4">
        <v>536.07000700000003</v>
      </c>
      <c r="E1398" s="4">
        <v>468.04998799999998</v>
      </c>
      <c r="F1398" s="4">
        <v>40.709999000000003</v>
      </c>
      <c r="G1398" s="4">
        <v>101.150002</v>
      </c>
      <c r="I1398" s="77">
        <v>39916</v>
      </c>
      <c r="J1398" s="78">
        <f t="shared" si="567"/>
        <v>2.5333683630647491E-3</v>
      </c>
      <c r="K1398" s="78">
        <f t="shared" si="568"/>
        <v>-6.7107731614092525E-4</v>
      </c>
      <c r="L1398" s="78">
        <f t="shared" si="569"/>
        <v>-3.2042715966446912E-4</v>
      </c>
      <c r="M1398" s="78">
        <f t="shared" si="570"/>
        <v>9.9230461443055688E-3</v>
      </c>
      <c r="N1398" s="79">
        <f t="shared" si="571"/>
        <v>7.2695082109043045E-3</v>
      </c>
      <c r="P1398" s="3"/>
      <c r="Q1398" s="7"/>
      <c r="R1398" s="7"/>
      <c r="S1398" s="7"/>
      <c r="T1398" s="7"/>
      <c r="U1398" s="7"/>
      <c r="W1398" s="1" t="str">
        <f t="shared" si="572"/>
        <v/>
      </c>
    </row>
    <row r="1399" spans="2:23" x14ac:dyDescent="0.2">
      <c r="B1399" s="3">
        <v>39917</v>
      </c>
      <c r="C1399" s="4">
        <v>841.5</v>
      </c>
      <c r="D1399" s="4">
        <v>522.02002000000005</v>
      </c>
      <c r="E1399" s="4">
        <v>453.22000100000002</v>
      </c>
      <c r="F1399" s="4">
        <v>40.32</v>
      </c>
      <c r="G1399" s="4">
        <v>101.129997</v>
      </c>
      <c r="I1399" s="74">
        <v>39917</v>
      </c>
      <c r="J1399" s="75">
        <f t="shared" si="567"/>
        <v>-2.0064491052239675E-2</v>
      </c>
      <c r="K1399" s="75">
        <f t="shared" si="568"/>
        <v>-2.6209239122755076E-2</v>
      </c>
      <c r="L1399" s="75">
        <f t="shared" si="569"/>
        <v>-3.1684622113482379E-2</v>
      </c>
      <c r="M1399" s="75">
        <f t="shared" si="570"/>
        <v>-9.5799314561516701E-3</v>
      </c>
      <c r="N1399" s="76">
        <f t="shared" si="571"/>
        <v>-1.9777557690999956E-4</v>
      </c>
      <c r="P1399" s="3"/>
      <c r="Q1399" s="7"/>
      <c r="R1399" s="7"/>
      <c r="S1399" s="7"/>
      <c r="T1399" s="7"/>
      <c r="U1399" s="7"/>
      <c r="W1399" s="1" t="str">
        <f t="shared" si="572"/>
        <v/>
      </c>
    </row>
    <row r="1400" spans="2:23" x14ac:dyDescent="0.2">
      <c r="B1400" s="3">
        <v>39918</v>
      </c>
      <c r="C1400" s="4">
        <v>852.05999799999995</v>
      </c>
      <c r="D1400" s="4">
        <v>529.20001200000002</v>
      </c>
      <c r="E1400" s="4">
        <v>461.13000499999998</v>
      </c>
      <c r="F1400" s="4">
        <v>40.849997999999999</v>
      </c>
      <c r="G1400" s="4">
        <v>101.410004</v>
      </c>
      <c r="I1400" s="77">
        <v>39918</v>
      </c>
      <c r="J1400" s="78">
        <f t="shared" si="567"/>
        <v>1.2549017231134819E-2</v>
      </c>
      <c r="K1400" s="78">
        <f t="shared" si="568"/>
        <v>1.3754246436755374E-2</v>
      </c>
      <c r="L1400" s="78">
        <f t="shared" si="569"/>
        <v>1.7452901422150516E-2</v>
      </c>
      <c r="M1400" s="78">
        <f t="shared" si="570"/>
        <v>1.3144791666666643E-2</v>
      </c>
      <c r="N1400" s="79">
        <f t="shared" si="571"/>
        <v>2.7687828370053019E-3</v>
      </c>
      <c r="P1400" s="3"/>
      <c r="Q1400" s="7"/>
      <c r="R1400" s="7"/>
      <c r="S1400" s="7"/>
      <c r="T1400" s="7"/>
      <c r="U1400" s="7"/>
      <c r="W1400" s="1" t="str">
        <f t="shared" si="572"/>
        <v/>
      </c>
    </row>
    <row r="1401" spans="2:23" x14ac:dyDescent="0.2">
      <c r="B1401" s="3">
        <v>39919</v>
      </c>
      <c r="C1401" s="4">
        <v>865.29998799999998</v>
      </c>
      <c r="D1401" s="4">
        <v>543.59002699999996</v>
      </c>
      <c r="E1401" s="4">
        <v>473.88000499999998</v>
      </c>
      <c r="F1401" s="4">
        <v>41.110000999999997</v>
      </c>
      <c r="G1401" s="4">
        <v>101.230003</v>
      </c>
      <c r="I1401" s="74">
        <v>39919</v>
      </c>
      <c r="J1401" s="75">
        <f t="shared" si="567"/>
        <v>1.5538800120974621E-2</v>
      </c>
      <c r="K1401" s="75">
        <f t="shared" si="568"/>
        <v>2.7192015634345729E-2</v>
      </c>
      <c r="L1401" s="75">
        <f t="shared" si="569"/>
        <v>2.7649469480954727E-2</v>
      </c>
      <c r="M1401" s="75">
        <f t="shared" si="570"/>
        <v>6.3648228330390015E-3</v>
      </c>
      <c r="N1401" s="76">
        <f t="shared" si="571"/>
        <v>-1.7749826733071059E-3</v>
      </c>
      <c r="P1401" s="3"/>
      <c r="Q1401" s="7"/>
      <c r="R1401" s="7"/>
      <c r="S1401" s="7"/>
      <c r="T1401" s="7"/>
      <c r="U1401" s="7"/>
      <c r="W1401" s="1" t="str">
        <f t="shared" si="572"/>
        <v/>
      </c>
    </row>
    <row r="1402" spans="2:23" x14ac:dyDescent="0.2">
      <c r="B1402" s="3">
        <v>39920</v>
      </c>
      <c r="C1402" s="4">
        <v>869.59997599999997</v>
      </c>
      <c r="D1402" s="4">
        <v>550.20001200000002</v>
      </c>
      <c r="E1402" s="4">
        <v>479.36999500000002</v>
      </c>
      <c r="F1402" s="4">
        <v>40.970001000000003</v>
      </c>
      <c r="G1402" s="4">
        <v>100.66999800000001</v>
      </c>
      <c r="I1402" s="77">
        <v>39920</v>
      </c>
      <c r="J1402" s="78">
        <f t="shared" si="567"/>
        <v>4.9693609842046882E-3</v>
      </c>
      <c r="K1402" s="78">
        <f t="shared" si="568"/>
        <v>1.2159871726270748E-2</v>
      </c>
      <c r="L1402" s="78">
        <f t="shared" si="569"/>
        <v>1.1585190221309369E-2</v>
      </c>
      <c r="M1402" s="78">
        <f t="shared" si="570"/>
        <v>-3.4054973630380956E-3</v>
      </c>
      <c r="N1402" s="79">
        <f t="shared" si="571"/>
        <v>-5.5320061582927113E-3</v>
      </c>
      <c r="P1402" s="3"/>
      <c r="Q1402" s="7"/>
      <c r="R1402" s="7"/>
      <c r="S1402" s="7"/>
      <c r="T1402" s="7"/>
      <c r="U1402" s="7"/>
      <c r="W1402" s="1" t="str">
        <f t="shared" si="572"/>
        <v/>
      </c>
    </row>
    <row r="1403" spans="2:23" x14ac:dyDescent="0.2">
      <c r="B1403" s="3">
        <v>39923</v>
      </c>
      <c r="C1403" s="4">
        <v>832.39001499999995</v>
      </c>
      <c r="D1403" s="4">
        <v>520.34997599999997</v>
      </c>
      <c r="E1403" s="4">
        <v>452.48998999999998</v>
      </c>
      <c r="F1403" s="4">
        <v>39.290000999999997</v>
      </c>
      <c r="G1403" s="4">
        <v>101.25</v>
      </c>
      <c r="I1403" s="74">
        <v>39923</v>
      </c>
      <c r="J1403" s="75">
        <f t="shared" si="567"/>
        <v>-4.2789744741207329E-2</v>
      </c>
      <c r="K1403" s="75">
        <f t="shared" si="568"/>
        <v>-5.4253063156967082E-2</v>
      </c>
      <c r="L1403" s="75">
        <f t="shared" si="569"/>
        <v>-5.6073607610755943E-2</v>
      </c>
      <c r="M1403" s="75">
        <f t="shared" si="570"/>
        <v>-4.1005612862933701E-2</v>
      </c>
      <c r="N1403" s="76">
        <f t="shared" si="571"/>
        <v>5.7614186105377019E-3</v>
      </c>
      <c r="P1403" s="3"/>
      <c r="Q1403" s="7"/>
      <c r="R1403" s="7"/>
      <c r="S1403" s="7"/>
      <c r="T1403" s="7"/>
      <c r="U1403" s="7"/>
      <c r="W1403" s="1" t="str">
        <f t="shared" si="572"/>
        <v/>
      </c>
    </row>
    <row r="1404" spans="2:23" x14ac:dyDescent="0.2">
      <c r="B1404" s="3">
        <v>39924</v>
      </c>
      <c r="C1404" s="4">
        <v>850.080017</v>
      </c>
      <c r="D1404" s="4">
        <v>536.38000499999998</v>
      </c>
      <c r="E1404" s="4">
        <v>470.04998799999998</v>
      </c>
      <c r="F1404" s="4">
        <v>40.189999</v>
      </c>
      <c r="G1404" s="4">
        <v>100.93</v>
      </c>
      <c r="I1404" s="77">
        <v>39924</v>
      </c>
      <c r="J1404" s="78">
        <f t="shared" si="567"/>
        <v>2.1252059348645658E-2</v>
      </c>
      <c r="K1404" s="78">
        <f t="shared" si="568"/>
        <v>3.0806245295185743E-2</v>
      </c>
      <c r="L1404" s="78">
        <f t="shared" si="569"/>
        <v>3.8807483895942116E-2</v>
      </c>
      <c r="M1404" s="78">
        <f t="shared" si="570"/>
        <v>2.2906540521594888E-2</v>
      </c>
      <c r="N1404" s="79">
        <f t="shared" si="571"/>
        <v>-3.1604938271604264E-3</v>
      </c>
      <c r="P1404" s="3"/>
      <c r="Q1404" s="7"/>
      <c r="R1404" s="7"/>
      <c r="S1404" s="7"/>
      <c r="T1404" s="7"/>
      <c r="U1404" s="7"/>
      <c r="W1404" s="1" t="str">
        <f t="shared" si="572"/>
        <v/>
      </c>
    </row>
    <row r="1405" spans="2:23" x14ac:dyDescent="0.2">
      <c r="B1405" s="3">
        <v>39925</v>
      </c>
      <c r="C1405" s="4">
        <v>843.54998799999998</v>
      </c>
      <c r="D1405" s="4">
        <v>537.919983</v>
      </c>
      <c r="E1405" s="4">
        <v>470.73001099999999</v>
      </c>
      <c r="F1405" s="4">
        <v>39.869999</v>
      </c>
      <c r="G1405" s="4">
        <v>101.199997</v>
      </c>
      <c r="I1405" s="74">
        <v>39925</v>
      </c>
      <c r="J1405" s="75">
        <f t="shared" si="567"/>
        <v>-7.6816639250561437E-3</v>
      </c>
      <c r="K1405" s="75">
        <f t="shared" si="568"/>
        <v>2.8710578053706892E-3</v>
      </c>
      <c r="L1405" s="75">
        <f t="shared" si="569"/>
        <v>1.4467035791095597E-3</v>
      </c>
      <c r="M1405" s="75">
        <f t="shared" si="570"/>
        <v>-7.9621798447917416E-3</v>
      </c>
      <c r="N1405" s="76">
        <f t="shared" si="571"/>
        <v>2.6750916476765024E-3</v>
      </c>
      <c r="P1405" s="3"/>
      <c r="Q1405" s="7"/>
      <c r="R1405" s="7"/>
      <c r="S1405" s="7"/>
      <c r="T1405" s="7"/>
      <c r="U1405" s="7"/>
      <c r="W1405" s="1" t="str">
        <f t="shared" si="572"/>
        <v/>
      </c>
    </row>
    <row r="1406" spans="2:23" x14ac:dyDescent="0.2">
      <c r="B1406" s="3">
        <v>39926</v>
      </c>
      <c r="C1406" s="4">
        <v>851.919983</v>
      </c>
      <c r="D1406" s="4">
        <v>535.94000200000005</v>
      </c>
      <c r="E1406" s="4">
        <v>466.61999500000002</v>
      </c>
      <c r="F1406" s="4">
        <v>40.869999</v>
      </c>
      <c r="G1406" s="4">
        <v>101.33000199999999</v>
      </c>
      <c r="I1406" s="77">
        <v>39926</v>
      </c>
      <c r="J1406" s="78">
        <f t="shared" si="567"/>
        <v>9.9223461787305688E-3</v>
      </c>
      <c r="K1406" s="78">
        <f t="shared" si="568"/>
        <v>-3.6808095303645792E-3</v>
      </c>
      <c r="L1406" s="78">
        <f t="shared" si="569"/>
        <v>-8.7311535359065381E-3</v>
      </c>
      <c r="M1406" s="78">
        <f t="shared" si="570"/>
        <v>2.5081515552583786E-2</v>
      </c>
      <c r="N1406" s="79">
        <f t="shared" si="571"/>
        <v>1.2846344254337976E-3</v>
      </c>
      <c r="P1406" s="3"/>
      <c r="Q1406" s="7"/>
      <c r="R1406" s="7"/>
      <c r="S1406" s="7"/>
      <c r="T1406" s="7"/>
      <c r="U1406" s="7"/>
      <c r="W1406" s="1" t="str">
        <f t="shared" si="572"/>
        <v/>
      </c>
    </row>
    <row r="1407" spans="2:23" x14ac:dyDescent="0.2">
      <c r="B1407" s="3">
        <v>39927</v>
      </c>
      <c r="C1407" s="4">
        <v>866.22997999999995</v>
      </c>
      <c r="D1407" s="4">
        <v>550.32000700000003</v>
      </c>
      <c r="E1407" s="4">
        <v>478.73998999999998</v>
      </c>
      <c r="F1407" s="4">
        <v>41.5</v>
      </c>
      <c r="G1407" s="4">
        <v>101.44000200000001</v>
      </c>
      <c r="I1407" s="74">
        <v>39927</v>
      </c>
      <c r="J1407" s="75">
        <f t="shared" si="567"/>
        <v>1.679734867775716E-2</v>
      </c>
      <c r="K1407" s="75">
        <f t="shared" si="568"/>
        <v>2.6831370948869723E-2</v>
      </c>
      <c r="L1407" s="75">
        <f t="shared" si="569"/>
        <v>2.5974015536989494E-2</v>
      </c>
      <c r="M1407" s="75">
        <f t="shared" si="570"/>
        <v>1.5414754475526168E-2</v>
      </c>
      <c r="N1407" s="76">
        <f t="shared" si="571"/>
        <v>1.0855620036404781E-3</v>
      </c>
      <c r="P1407" s="3"/>
      <c r="Q1407" s="7"/>
      <c r="R1407" s="7"/>
      <c r="S1407" s="7"/>
      <c r="T1407" s="7"/>
      <c r="U1407" s="7"/>
      <c r="W1407" s="1" t="str">
        <f t="shared" si="572"/>
        <v/>
      </c>
    </row>
    <row r="1408" spans="2:23" x14ac:dyDescent="0.2">
      <c r="B1408" s="3">
        <v>39930</v>
      </c>
      <c r="C1408" s="4">
        <v>857.51000999999997</v>
      </c>
      <c r="D1408" s="4">
        <v>543.53002900000001</v>
      </c>
      <c r="E1408" s="4">
        <v>469.52999899999998</v>
      </c>
      <c r="F1408" s="4">
        <v>41.009998000000003</v>
      </c>
      <c r="G1408" s="4">
        <v>101.599998</v>
      </c>
      <c r="I1408" s="77">
        <v>39930</v>
      </c>
      <c r="J1408" s="78">
        <f t="shared" si="567"/>
        <v>-1.0066576084101811E-2</v>
      </c>
      <c r="K1408" s="78">
        <f t="shared" si="568"/>
        <v>-1.2338235778514988E-2</v>
      </c>
      <c r="L1408" s="78">
        <f t="shared" si="569"/>
        <v>-1.9237981351839864E-2</v>
      </c>
      <c r="M1408" s="78">
        <f t="shared" si="570"/>
        <v>-1.1807277108433661E-2</v>
      </c>
      <c r="N1408" s="79">
        <f t="shared" si="571"/>
        <v>1.5772476029721732E-3</v>
      </c>
      <c r="P1408" s="3"/>
      <c r="Q1408" s="7"/>
      <c r="R1408" s="7"/>
      <c r="S1408" s="7"/>
      <c r="T1408" s="7"/>
      <c r="U1408" s="7"/>
      <c r="W1408" s="1" t="str">
        <f t="shared" si="572"/>
        <v/>
      </c>
    </row>
    <row r="1409" spans="2:23" x14ac:dyDescent="0.2">
      <c r="B1409" s="3">
        <v>39931</v>
      </c>
      <c r="C1409" s="4">
        <v>855.15997300000004</v>
      </c>
      <c r="D1409" s="4">
        <v>546.330017</v>
      </c>
      <c r="E1409" s="4">
        <v>472.83999599999999</v>
      </c>
      <c r="F1409" s="4">
        <v>40.619999</v>
      </c>
      <c r="G1409" s="4">
        <v>101.57</v>
      </c>
      <c r="I1409" s="74">
        <v>39931</v>
      </c>
      <c r="J1409" s="75">
        <f t="shared" si="567"/>
        <v>-2.7405359384666886E-3</v>
      </c>
      <c r="K1409" s="75">
        <f t="shared" si="568"/>
        <v>5.1514872235329332E-3</v>
      </c>
      <c r="L1409" s="75">
        <f t="shared" si="569"/>
        <v>7.0495964199297307E-3</v>
      </c>
      <c r="M1409" s="75">
        <f t="shared" si="570"/>
        <v>-9.5098517195734335E-3</v>
      </c>
      <c r="N1409" s="76">
        <f t="shared" si="571"/>
        <v>-2.9525591132399616E-4</v>
      </c>
      <c r="P1409" s="3"/>
      <c r="Q1409" s="7"/>
      <c r="R1409" s="7"/>
      <c r="S1409" s="7"/>
      <c r="T1409" s="7"/>
      <c r="U1409" s="7"/>
      <c r="W1409" s="1" t="str">
        <f t="shared" si="572"/>
        <v/>
      </c>
    </row>
    <row r="1410" spans="2:23" x14ac:dyDescent="0.2">
      <c r="B1410" s="3">
        <v>39932</v>
      </c>
      <c r="C1410" s="4">
        <v>873.64001499999995</v>
      </c>
      <c r="D1410" s="4">
        <v>561.67999299999997</v>
      </c>
      <c r="E1410" s="4">
        <v>491.47000100000002</v>
      </c>
      <c r="F1410" s="4">
        <v>41.66</v>
      </c>
      <c r="G1410" s="4">
        <v>101.150002</v>
      </c>
      <c r="I1410" s="77">
        <v>39932</v>
      </c>
      <c r="J1410" s="78">
        <f t="shared" si="567"/>
        <v>2.1610040908684944E-2</v>
      </c>
      <c r="K1410" s="78">
        <f t="shared" si="568"/>
        <v>2.80965268653726E-2</v>
      </c>
      <c r="L1410" s="78">
        <f t="shared" si="569"/>
        <v>3.9400230855259628E-2</v>
      </c>
      <c r="M1410" s="78">
        <f t="shared" si="570"/>
        <v>2.5603176405789588E-2</v>
      </c>
      <c r="N1410" s="79">
        <f t="shared" si="571"/>
        <v>-4.1350595648320622E-3</v>
      </c>
      <c r="P1410" s="3"/>
      <c r="Q1410" s="7"/>
      <c r="R1410" s="7"/>
      <c r="S1410" s="7"/>
      <c r="T1410" s="7"/>
      <c r="U1410" s="7"/>
      <c r="W1410" s="1" t="str">
        <f t="shared" si="572"/>
        <v/>
      </c>
    </row>
    <row r="1411" spans="2:23" x14ac:dyDescent="0.2">
      <c r="B1411" s="3">
        <v>39933</v>
      </c>
      <c r="C1411" s="4">
        <v>872.80999799999995</v>
      </c>
      <c r="D1411" s="4">
        <v>561.14001499999995</v>
      </c>
      <c r="E1411" s="4">
        <v>487.55999800000001</v>
      </c>
      <c r="F1411" s="4">
        <v>41.919998</v>
      </c>
      <c r="G1411" s="4">
        <v>101.639999</v>
      </c>
      <c r="I1411" s="74">
        <v>39933</v>
      </c>
      <c r="J1411" s="75">
        <f t="shared" si="567"/>
        <v>-9.5006751722561387E-4</v>
      </c>
      <c r="K1411" s="75">
        <f t="shared" si="568"/>
        <v>-9.6136235352790856E-4</v>
      </c>
      <c r="L1411" s="75">
        <f t="shared" si="569"/>
        <v>-7.9557307506954375E-3</v>
      </c>
      <c r="M1411" s="75">
        <f t="shared" si="570"/>
        <v>6.2409505520884083E-3</v>
      </c>
      <c r="N1411" s="76">
        <f t="shared" si="571"/>
        <v>4.8442609027333728E-3</v>
      </c>
      <c r="P1411" s="3"/>
      <c r="Q1411" s="7"/>
      <c r="R1411" s="7"/>
      <c r="S1411" s="7"/>
      <c r="T1411" s="7"/>
      <c r="U1411" s="7"/>
      <c r="W1411" s="1" t="str">
        <f t="shared" si="572"/>
        <v/>
      </c>
    </row>
    <row r="1412" spans="2:23" x14ac:dyDescent="0.2">
      <c r="B1412" s="3">
        <v>39934</v>
      </c>
      <c r="C1412" s="4">
        <v>877.52002000000005</v>
      </c>
      <c r="D1412" s="4">
        <v>558.86999500000002</v>
      </c>
      <c r="E1412" s="4">
        <v>486.98001099999999</v>
      </c>
      <c r="F1412" s="4">
        <v>42.41</v>
      </c>
      <c r="G1412" s="4">
        <v>100.91999800000001</v>
      </c>
      <c r="I1412" s="77">
        <v>39934</v>
      </c>
      <c r="J1412" s="78">
        <f t="shared" si="567"/>
        <v>5.3963886880224474E-3</v>
      </c>
      <c r="K1412" s="78">
        <f t="shared" si="568"/>
        <v>-4.0453718133074707E-3</v>
      </c>
      <c r="L1412" s="78">
        <f t="shared" si="569"/>
        <v>-1.1895705192779514E-3</v>
      </c>
      <c r="M1412" s="78">
        <f t="shared" si="570"/>
        <v>1.1688979565313838E-2</v>
      </c>
      <c r="N1412" s="79">
        <f t="shared" si="571"/>
        <v>-7.0838351739849611E-3</v>
      </c>
      <c r="P1412" s="3"/>
      <c r="Q1412" s="7"/>
      <c r="R1412" s="7"/>
      <c r="S1412" s="7"/>
      <c r="T1412" s="7"/>
      <c r="U1412" s="7"/>
      <c r="W1412" s="1" t="str">
        <f t="shared" si="572"/>
        <v/>
      </c>
    </row>
    <row r="1413" spans="2:23" x14ac:dyDescent="0.2">
      <c r="B1413" s="3">
        <v>39937</v>
      </c>
      <c r="C1413" s="4">
        <v>907.23999000000003</v>
      </c>
      <c r="D1413" s="4">
        <v>582.05999799999995</v>
      </c>
      <c r="E1413" s="4">
        <v>506.82000699999998</v>
      </c>
      <c r="F1413" s="4">
        <v>44.169998</v>
      </c>
      <c r="G1413" s="4">
        <v>101</v>
      </c>
      <c r="I1413" s="74">
        <v>39937</v>
      </c>
      <c r="J1413" s="75">
        <f t="shared" si="567"/>
        <v>3.3868138985592586E-2</v>
      </c>
      <c r="K1413" s="75">
        <f t="shared" si="568"/>
        <v>4.1494449885433431E-2</v>
      </c>
      <c r="L1413" s="75">
        <f t="shared" si="569"/>
        <v>4.074088371565622E-2</v>
      </c>
      <c r="M1413" s="75">
        <f t="shared" si="570"/>
        <v>4.1499599151143672E-2</v>
      </c>
      <c r="N1413" s="76">
        <f t="shared" si="571"/>
        <v>7.9272692811580556E-4</v>
      </c>
      <c r="P1413" s="3"/>
      <c r="Q1413" s="7"/>
      <c r="R1413" s="7"/>
      <c r="S1413" s="7"/>
      <c r="T1413" s="7"/>
      <c r="U1413" s="7"/>
      <c r="W1413" s="1" t="str">
        <f t="shared" si="572"/>
        <v/>
      </c>
    </row>
    <row r="1414" spans="2:23" x14ac:dyDescent="0.2">
      <c r="B1414" s="3">
        <v>39938</v>
      </c>
      <c r="C1414" s="4">
        <v>903.79998799999998</v>
      </c>
      <c r="D1414" s="4">
        <v>577.38000499999998</v>
      </c>
      <c r="E1414" s="4">
        <v>502.54998799999998</v>
      </c>
      <c r="F1414" s="4">
        <v>43.73</v>
      </c>
      <c r="G1414" s="4">
        <v>101.209999</v>
      </c>
      <c r="I1414" s="77">
        <v>39938</v>
      </c>
      <c r="J1414" s="78">
        <f t="shared" si="567"/>
        <v>-3.7917221880839373E-3</v>
      </c>
      <c r="K1414" s="78">
        <f t="shared" si="568"/>
        <v>-8.0403962067153913E-3</v>
      </c>
      <c r="L1414" s="78">
        <f t="shared" si="569"/>
        <v>-8.4251192554045933E-3</v>
      </c>
      <c r="M1414" s="78">
        <f t="shared" si="570"/>
        <v>-9.9614675101412226E-3</v>
      </c>
      <c r="N1414" s="79">
        <f t="shared" si="571"/>
        <v>2.0791980198019435E-3</v>
      </c>
      <c r="P1414" s="3"/>
      <c r="Q1414" s="7"/>
      <c r="R1414" s="7"/>
      <c r="S1414" s="7"/>
      <c r="T1414" s="7"/>
      <c r="U1414" s="7"/>
      <c r="W1414" s="1" t="str">
        <f t="shared" si="572"/>
        <v/>
      </c>
    </row>
    <row r="1415" spans="2:23" x14ac:dyDescent="0.2">
      <c r="B1415" s="3">
        <v>39939</v>
      </c>
      <c r="C1415" s="4">
        <v>919.53002900000001</v>
      </c>
      <c r="D1415" s="4">
        <v>582.32000700000003</v>
      </c>
      <c r="E1415" s="4">
        <v>505.08999599999999</v>
      </c>
      <c r="F1415" s="4">
        <v>44.790000999999997</v>
      </c>
      <c r="G1415" s="4">
        <v>101.44000200000001</v>
      </c>
      <c r="I1415" s="74">
        <v>39939</v>
      </c>
      <c r="J1415" s="75">
        <f t="shared" ref="J1415:J1478" si="573">(C1415-C1414)/C1414</f>
        <v>1.7404338580274497E-2</v>
      </c>
      <c r="K1415" s="75">
        <f t="shared" ref="K1415:K1478" si="574">(D1415-D1414)/D1414</f>
        <v>8.5558937912996302E-3</v>
      </c>
      <c r="L1415" s="75">
        <f t="shared" ref="L1415:L1478" si="575">(E1415-E1414)/E1414</f>
        <v>5.0542394998525008E-3</v>
      </c>
      <c r="M1415" s="75">
        <f t="shared" ref="M1415:M1478" si="576">(F1415-F1414)/F1414</f>
        <v>2.4239675280128055E-2</v>
      </c>
      <c r="N1415" s="76">
        <f t="shared" ref="N1415:N1478" si="577">(G1415-G1414)/G1414</f>
        <v>2.2725323809163422E-3</v>
      </c>
      <c r="P1415" s="3"/>
      <c r="Q1415" s="7"/>
      <c r="R1415" s="7"/>
      <c r="S1415" s="7"/>
      <c r="T1415" s="7"/>
      <c r="U1415" s="7"/>
      <c r="W1415" s="1" t="str">
        <f t="shared" si="572"/>
        <v/>
      </c>
    </row>
    <row r="1416" spans="2:23" x14ac:dyDescent="0.2">
      <c r="B1416" s="3">
        <v>39940</v>
      </c>
      <c r="C1416" s="4">
        <v>907.39001499999995</v>
      </c>
      <c r="D1416" s="4">
        <v>567.77002000000005</v>
      </c>
      <c r="E1416" s="4">
        <v>492.94000199999999</v>
      </c>
      <c r="F1416" s="4">
        <v>44.040000999999997</v>
      </c>
      <c r="G1416" s="4">
        <v>100.989998</v>
      </c>
      <c r="I1416" s="77">
        <v>39940</v>
      </c>
      <c r="J1416" s="78">
        <f t="shared" si="573"/>
        <v>-1.3202411685459013E-2</v>
      </c>
      <c r="K1416" s="78">
        <f t="shared" si="574"/>
        <v>-2.4986239224303326E-2</v>
      </c>
      <c r="L1416" s="78">
        <f t="shared" si="575"/>
        <v>-2.4055107201133307E-2</v>
      </c>
      <c r="M1416" s="78">
        <f t="shared" si="576"/>
        <v>-1.6744808735324655E-2</v>
      </c>
      <c r="N1416" s="79">
        <f t="shared" si="577"/>
        <v>-4.436159218530052E-3</v>
      </c>
      <c r="P1416" s="3"/>
      <c r="Q1416" s="7"/>
      <c r="R1416" s="7"/>
      <c r="S1416" s="7"/>
      <c r="T1416" s="7"/>
      <c r="U1416" s="7"/>
      <c r="W1416" s="1" t="str">
        <f t="shared" si="572"/>
        <v/>
      </c>
    </row>
    <row r="1417" spans="2:23" x14ac:dyDescent="0.2">
      <c r="B1417" s="3">
        <v>39941</v>
      </c>
      <c r="C1417" s="4">
        <v>929.22997999999995</v>
      </c>
      <c r="D1417" s="4">
        <v>586.90997300000004</v>
      </c>
      <c r="E1417" s="4">
        <v>511.82000699999998</v>
      </c>
      <c r="F1417" s="4">
        <v>45.950001</v>
      </c>
      <c r="G1417" s="4">
        <v>101.18</v>
      </c>
      <c r="I1417" s="74">
        <v>39941</v>
      </c>
      <c r="J1417" s="75">
        <f t="shared" si="573"/>
        <v>2.4068994190992954E-2</v>
      </c>
      <c r="K1417" s="75">
        <f t="shared" si="574"/>
        <v>3.3710749644724092E-2</v>
      </c>
      <c r="L1417" s="75">
        <f t="shared" si="575"/>
        <v>3.8300817388319773E-2</v>
      </c>
      <c r="M1417" s="75">
        <f t="shared" si="576"/>
        <v>4.3369662957092207E-2</v>
      </c>
      <c r="N1417" s="76">
        <f t="shared" si="577"/>
        <v>1.8813942347043803E-3</v>
      </c>
      <c r="P1417" s="3"/>
      <c r="Q1417" s="7"/>
      <c r="R1417" s="7"/>
      <c r="S1417" s="7"/>
      <c r="T1417" s="7"/>
      <c r="U1417" s="7"/>
      <c r="W1417" s="1" t="str">
        <f t="shared" ref="W1417:W1480" si="578">IF($P1417="","",$P1417)</f>
        <v/>
      </c>
    </row>
    <row r="1418" spans="2:23" x14ac:dyDescent="0.2">
      <c r="B1418" s="3">
        <v>39944</v>
      </c>
      <c r="C1418" s="4">
        <v>909.23999000000003</v>
      </c>
      <c r="D1418" s="4">
        <v>573.45001200000002</v>
      </c>
      <c r="E1418" s="4">
        <v>501.94000199999999</v>
      </c>
      <c r="F1418" s="4">
        <v>44.779998999999997</v>
      </c>
      <c r="G1418" s="4">
        <v>101.25</v>
      </c>
      <c r="I1418" s="77">
        <v>39944</v>
      </c>
      <c r="J1418" s="78">
        <f t="shared" si="573"/>
        <v>-2.1512424728267938E-2</v>
      </c>
      <c r="K1418" s="78">
        <f t="shared" si="574"/>
        <v>-2.2933604162831325E-2</v>
      </c>
      <c r="L1418" s="78">
        <f t="shared" si="575"/>
        <v>-1.9303670948525434E-2</v>
      </c>
      <c r="M1418" s="78">
        <f t="shared" si="576"/>
        <v>-2.5462502166213308E-2</v>
      </c>
      <c r="N1418" s="79">
        <f t="shared" si="577"/>
        <v>6.918363312907015E-4</v>
      </c>
      <c r="P1418" s="3"/>
      <c r="Q1418" s="7"/>
      <c r="R1418" s="7"/>
      <c r="S1418" s="7"/>
      <c r="T1418" s="7"/>
      <c r="U1418" s="7"/>
      <c r="W1418" s="1" t="str">
        <f t="shared" si="578"/>
        <v/>
      </c>
    </row>
    <row r="1419" spans="2:23" x14ac:dyDescent="0.2">
      <c r="B1419" s="3">
        <v>39945</v>
      </c>
      <c r="C1419" s="4">
        <v>908.34997599999997</v>
      </c>
      <c r="D1419" s="4">
        <v>567.54998799999998</v>
      </c>
      <c r="E1419" s="4">
        <v>495.17999300000002</v>
      </c>
      <c r="F1419" s="4">
        <v>45.259998000000003</v>
      </c>
      <c r="G1419" s="4">
        <v>101.80999799999999</v>
      </c>
      <c r="I1419" s="74">
        <v>39945</v>
      </c>
      <c r="J1419" s="75">
        <f t="shared" si="573"/>
        <v>-9.7885487856738977E-4</v>
      </c>
      <c r="K1419" s="75">
        <f t="shared" si="574"/>
        <v>-1.0288645699775537E-2</v>
      </c>
      <c r="L1419" s="75">
        <f t="shared" si="575"/>
        <v>-1.3467763025589597E-2</v>
      </c>
      <c r="M1419" s="75">
        <f t="shared" si="576"/>
        <v>1.0719048921819014E-2</v>
      </c>
      <c r="N1419" s="76">
        <f t="shared" si="577"/>
        <v>5.5308444444443763E-3</v>
      </c>
      <c r="P1419" s="3"/>
      <c r="Q1419" s="7"/>
      <c r="R1419" s="7"/>
      <c r="S1419" s="7"/>
      <c r="T1419" s="7"/>
      <c r="U1419" s="7"/>
      <c r="W1419" s="1" t="str">
        <f t="shared" si="578"/>
        <v/>
      </c>
    </row>
    <row r="1420" spans="2:23" x14ac:dyDescent="0.2">
      <c r="B1420" s="3">
        <v>39946</v>
      </c>
      <c r="C1420" s="4">
        <v>883.919983</v>
      </c>
      <c r="D1420" s="4">
        <v>542.71002199999998</v>
      </c>
      <c r="E1420" s="4">
        <v>471.82000699999998</v>
      </c>
      <c r="F1420" s="4">
        <v>43.720001000000003</v>
      </c>
      <c r="G1420" s="4">
        <v>101.900002</v>
      </c>
      <c r="I1420" s="77">
        <v>39946</v>
      </c>
      <c r="J1420" s="78">
        <f t="shared" si="573"/>
        <v>-2.6894912363601989E-2</v>
      </c>
      <c r="K1420" s="78">
        <f t="shared" si="574"/>
        <v>-4.3767009999478683E-2</v>
      </c>
      <c r="L1420" s="78">
        <f t="shared" si="575"/>
        <v>-4.7174737126344374E-2</v>
      </c>
      <c r="M1420" s="78">
        <f t="shared" si="576"/>
        <v>-3.4025564914960879E-2</v>
      </c>
      <c r="N1420" s="79">
        <f t="shared" si="577"/>
        <v>8.8403891334923248E-4</v>
      </c>
      <c r="P1420" s="3"/>
      <c r="Q1420" s="7"/>
      <c r="R1420" s="7"/>
      <c r="S1420" s="7"/>
      <c r="T1420" s="7"/>
      <c r="U1420" s="7"/>
      <c r="W1420" s="1" t="str">
        <f t="shared" si="578"/>
        <v/>
      </c>
    </row>
    <row r="1421" spans="2:23" x14ac:dyDescent="0.2">
      <c r="B1421" s="3">
        <v>39947</v>
      </c>
      <c r="C1421" s="4">
        <v>893.07000700000003</v>
      </c>
      <c r="D1421" s="4">
        <v>551.59997599999997</v>
      </c>
      <c r="E1421" s="4">
        <v>480.709991</v>
      </c>
      <c r="F1421" s="4">
        <v>44.150002000000001</v>
      </c>
      <c r="G1421" s="4">
        <v>101.959999</v>
      </c>
      <c r="I1421" s="74">
        <v>39947</v>
      </c>
      <c r="J1421" s="75">
        <f t="shared" si="573"/>
        <v>1.0351642881683817E-2</v>
      </c>
      <c r="K1421" s="75">
        <f t="shared" si="574"/>
        <v>1.63806704126057E-2</v>
      </c>
      <c r="L1421" s="75">
        <f t="shared" si="575"/>
        <v>1.8841897054187505E-2</v>
      </c>
      <c r="M1421" s="75">
        <f t="shared" si="576"/>
        <v>9.8353382928787481E-3</v>
      </c>
      <c r="N1421" s="76">
        <f t="shared" si="577"/>
        <v>5.8878310915043593E-4</v>
      </c>
      <c r="P1421" s="3"/>
      <c r="Q1421" s="7"/>
      <c r="R1421" s="7"/>
      <c r="S1421" s="7"/>
      <c r="T1421" s="7"/>
      <c r="U1421" s="7"/>
      <c r="W1421" s="1" t="str">
        <f t="shared" si="578"/>
        <v/>
      </c>
    </row>
    <row r="1422" spans="2:23" x14ac:dyDescent="0.2">
      <c r="B1422" s="3">
        <v>39948</v>
      </c>
      <c r="C1422" s="4">
        <v>882.88000499999998</v>
      </c>
      <c r="D1422" s="4">
        <v>545.71997099999999</v>
      </c>
      <c r="E1422" s="4">
        <v>475.83999599999999</v>
      </c>
      <c r="F1422" s="4">
        <v>43.75</v>
      </c>
      <c r="G1422" s="4">
        <v>102.19000200000001</v>
      </c>
      <c r="I1422" s="77">
        <v>39948</v>
      </c>
      <c r="J1422" s="78">
        <f t="shared" si="573"/>
        <v>-1.1410081986999311E-2</v>
      </c>
      <c r="K1422" s="78">
        <f t="shared" si="574"/>
        <v>-1.0659908005507207E-2</v>
      </c>
      <c r="L1422" s="78">
        <f t="shared" si="575"/>
        <v>-1.0130837908879696E-2</v>
      </c>
      <c r="M1422" s="78">
        <f t="shared" si="576"/>
        <v>-9.0600675397478035E-3</v>
      </c>
      <c r="N1422" s="79">
        <f t="shared" si="577"/>
        <v>2.2558160284015952E-3</v>
      </c>
      <c r="P1422" s="3"/>
      <c r="Q1422" s="7"/>
      <c r="R1422" s="7"/>
      <c r="S1422" s="7"/>
      <c r="T1422" s="7"/>
      <c r="U1422" s="7"/>
      <c r="W1422" s="1" t="str">
        <f t="shared" si="578"/>
        <v/>
      </c>
    </row>
    <row r="1423" spans="2:23" x14ac:dyDescent="0.2">
      <c r="B1423" s="3">
        <v>39951</v>
      </c>
      <c r="C1423" s="4">
        <v>909.71002199999998</v>
      </c>
      <c r="D1423" s="4">
        <v>566.64001499999995</v>
      </c>
      <c r="E1423" s="4">
        <v>494.790009</v>
      </c>
      <c r="F1423" s="4">
        <v>45.419998</v>
      </c>
      <c r="G1423" s="4">
        <v>101.889999</v>
      </c>
      <c r="I1423" s="74">
        <v>39951</v>
      </c>
      <c r="J1423" s="75">
        <f t="shared" si="573"/>
        <v>3.0389199945693637E-2</v>
      </c>
      <c r="K1423" s="75">
        <f t="shared" si="574"/>
        <v>3.8334759788367652E-2</v>
      </c>
      <c r="L1423" s="75">
        <f t="shared" si="575"/>
        <v>3.9824338347548269E-2</v>
      </c>
      <c r="M1423" s="75">
        <f t="shared" si="576"/>
        <v>3.8171382857142847E-2</v>
      </c>
      <c r="N1423" s="76">
        <f t="shared" si="577"/>
        <v>-2.9357372945349757E-3</v>
      </c>
      <c r="P1423" s="3"/>
      <c r="Q1423" s="7"/>
      <c r="R1423" s="7"/>
      <c r="S1423" s="7"/>
      <c r="T1423" s="7"/>
      <c r="U1423" s="7"/>
      <c r="W1423" s="1" t="str">
        <f t="shared" si="578"/>
        <v/>
      </c>
    </row>
    <row r="1424" spans="2:23" x14ac:dyDescent="0.2">
      <c r="B1424" s="3">
        <v>39952</v>
      </c>
      <c r="C1424" s="4">
        <v>908.13000499999998</v>
      </c>
      <c r="D1424" s="4">
        <v>567.78002900000001</v>
      </c>
      <c r="E1424" s="4">
        <v>493.26001000000002</v>
      </c>
      <c r="F1424" s="4">
        <v>45.830002</v>
      </c>
      <c r="G1424" s="4">
        <v>101.980003</v>
      </c>
      <c r="I1424" s="77">
        <v>39952</v>
      </c>
      <c r="J1424" s="78">
        <f t="shared" si="573"/>
        <v>-1.7368358727392343E-3</v>
      </c>
      <c r="K1424" s="78">
        <f t="shared" si="574"/>
        <v>2.0118840354048503E-3</v>
      </c>
      <c r="L1424" s="78">
        <f t="shared" si="575"/>
        <v>-3.0922188649123981E-3</v>
      </c>
      <c r="M1424" s="78">
        <f t="shared" si="576"/>
        <v>9.0269488783333001E-3</v>
      </c>
      <c r="N1424" s="79">
        <f t="shared" si="577"/>
        <v>8.8334479225967322E-4</v>
      </c>
      <c r="P1424" s="3"/>
      <c r="Q1424" s="7"/>
      <c r="R1424" s="7"/>
      <c r="S1424" s="7"/>
      <c r="T1424" s="7"/>
      <c r="U1424" s="7"/>
      <c r="W1424" s="1" t="str">
        <f t="shared" si="578"/>
        <v/>
      </c>
    </row>
    <row r="1425" spans="2:23" x14ac:dyDescent="0.2">
      <c r="B1425" s="3">
        <v>39953</v>
      </c>
      <c r="C1425" s="4">
        <v>903.46997099999999</v>
      </c>
      <c r="D1425" s="4">
        <v>564.26000999999997</v>
      </c>
      <c r="E1425" s="4">
        <v>489.35000600000001</v>
      </c>
      <c r="F1425" s="4">
        <v>46.130001</v>
      </c>
      <c r="G1425" s="4">
        <v>102.290001</v>
      </c>
      <c r="I1425" s="74">
        <v>39953</v>
      </c>
      <c r="J1425" s="75">
        <f t="shared" si="573"/>
        <v>-5.131461326398962E-3</v>
      </c>
      <c r="K1425" s="75">
        <f t="shared" si="574"/>
        <v>-6.1996174930627002E-3</v>
      </c>
      <c r="L1425" s="75">
        <f t="shared" si="575"/>
        <v>-7.926861940419647E-3</v>
      </c>
      <c r="M1425" s="75">
        <f t="shared" si="576"/>
        <v>6.5459085077063644E-3</v>
      </c>
      <c r="N1425" s="76">
        <f t="shared" si="577"/>
        <v>3.0397920266780863E-3</v>
      </c>
      <c r="P1425" s="3"/>
      <c r="Q1425" s="7"/>
      <c r="R1425" s="7"/>
      <c r="S1425" s="7"/>
      <c r="T1425" s="7"/>
      <c r="U1425" s="7"/>
      <c r="W1425" s="1" t="str">
        <f t="shared" si="578"/>
        <v/>
      </c>
    </row>
    <row r="1426" spans="2:23" x14ac:dyDescent="0.2">
      <c r="B1426" s="3">
        <v>39954</v>
      </c>
      <c r="C1426" s="4">
        <v>888.330017</v>
      </c>
      <c r="D1426" s="4">
        <v>554.09002699999996</v>
      </c>
      <c r="E1426" s="4">
        <v>481.22000100000002</v>
      </c>
      <c r="F1426" s="4">
        <v>45.779998999999997</v>
      </c>
      <c r="G1426" s="4">
        <v>101.970001</v>
      </c>
      <c r="I1426" s="77">
        <v>39954</v>
      </c>
      <c r="J1426" s="78">
        <f t="shared" si="573"/>
        <v>-1.675756194004149E-2</v>
      </c>
      <c r="K1426" s="78">
        <f t="shared" si="574"/>
        <v>-1.8023575691639041E-2</v>
      </c>
      <c r="L1426" s="78">
        <f t="shared" si="575"/>
        <v>-1.6613885563127963E-2</v>
      </c>
      <c r="M1426" s="78">
        <f t="shared" si="576"/>
        <v>-7.5872966055215013E-3</v>
      </c>
      <c r="N1426" s="79">
        <f t="shared" si="577"/>
        <v>-3.1283605129694679E-3</v>
      </c>
      <c r="P1426" s="3"/>
      <c r="Q1426" s="7"/>
      <c r="R1426" s="7"/>
      <c r="S1426" s="7"/>
      <c r="T1426" s="7"/>
      <c r="U1426" s="7"/>
      <c r="W1426" s="1" t="str">
        <f t="shared" si="578"/>
        <v/>
      </c>
    </row>
    <row r="1427" spans="2:23" x14ac:dyDescent="0.2">
      <c r="B1427" s="3">
        <v>39955</v>
      </c>
      <c r="C1427" s="4">
        <v>887</v>
      </c>
      <c r="D1427" s="4">
        <v>551.28002900000001</v>
      </c>
      <c r="E1427" s="4">
        <v>477.61999500000002</v>
      </c>
      <c r="F1427" s="4">
        <v>46.040000999999997</v>
      </c>
      <c r="G1427" s="4">
        <v>101.699997</v>
      </c>
      <c r="I1427" s="74">
        <v>39955</v>
      </c>
      <c r="J1427" s="75">
        <f t="shared" si="573"/>
        <v>-1.4972104674472551E-3</v>
      </c>
      <c r="K1427" s="75">
        <f t="shared" si="574"/>
        <v>-5.0713744393019924E-3</v>
      </c>
      <c r="L1427" s="75">
        <f t="shared" si="575"/>
        <v>-7.4809982804517876E-3</v>
      </c>
      <c r="M1427" s="75">
        <f t="shared" si="576"/>
        <v>5.6793797658230638E-3</v>
      </c>
      <c r="N1427" s="76">
        <f t="shared" si="577"/>
        <v>-2.6478768005503907E-3</v>
      </c>
      <c r="P1427" s="3"/>
      <c r="Q1427" s="7"/>
      <c r="R1427" s="7"/>
      <c r="S1427" s="7"/>
      <c r="T1427" s="7"/>
      <c r="U1427" s="7"/>
      <c r="W1427" s="1" t="str">
        <f t="shared" si="578"/>
        <v/>
      </c>
    </row>
    <row r="1428" spans="2:23" x14ac:dyDescent="0.2">
      <c r="B1428" s="3">
        <v>39959</v>
      </c>
      <c r="C1428" s="4">
        <v>910.330017</v>
      </c>
      <c r="D1428" s="4">
        <v>572.169983</v>
      </c>
      <c r="E1428" s="4">
        <v>500.30999800000001</v>
      </c>
      <c r="F1428" s="4">
        <v>46.959999000000003</v>
      </c>
      <c r="G1428" s="4">
        <v>101.470001</v>
      </c>
      <c r="I1428" s="77">
        <v>39959</v>
      </c>
      <c r="J1428" s="78">
        <f t="shared" si="573"/>
        <v>2.6302161217587369E-2</v>
      </c>
      <c r="K1428" s="78">
        <f t="shared" si="574"/>
        <v>3.7893543936089125E-2</v>
      </c>
      <c r="L1428" s="78">
        <f t="shared" si="575"/>
        <v>4.7506392608207264E-2</v>
      </c>
      <c r="M1428" s="78">
        <f t="shared" si="576"/>
        <v>1.998257993087374E-2</v>
      </c>
      <c r="N1428" s="79">
        <f t="shared" si="577"/>
        <v>-2.261514324331788E-3</v>
      </c>
      <c r="P1428" s="3"/>
      <c r="Q1428" s="7"/>
      <c r="R1428" s="7"/>
      <c r="S1428" s="7"/>
      <c r="T1428" s="7"/>
      <c r="U1428" s="7"/>
      <c r="W1428" s="1" t="str">
        <f t="shared" si="578"/>
        <v/>
      </c>
    </row>
    <row r="1429" spans="2:23" x14ac:dyDescent="0.2">
      <c r="B1429" s="3">
        <v>39960</v>
      </c>
      <c r="C1429" s="4">
        <v>893.05999799999995</v>
      </c>
      <c r="D1429" s="4">
        <v>561.90002400000003</v>
      </c>
      <c r="E1429" s="4">
        <v>489.85998499999999</v>
      </c>
      <c r="F1429" s="4">
        <v>46.049999</v>
      </c>
      <c r="G1429" s="4">
        <v>100.910004</v>
      </c>
      <c r="I1429" s="74">
        <v>39960</v>
      </c>
      <c r="J1429" s="75">
        <f t="shared" si="573"/>
        <v>-1.8971162850274382E-2</v>
      </c>
      <c r="K1429" s="75">
        <f t="shared" si="574"/>
        <v>-1.7949139775128631E-2</v>
      </c>
      <c r="L1429" s="75">
        <f t="shared" si="575"/>
        <v>-2.0887076096368581E-2</v>
      </c>
      <c r="M1429" s="75">
        <f t="shared" si="576"/>
        <v>-1.9378194620489741E-2</v>
      </c>
      <c r="N1429" s="76">
        <f t="shared" si="577"/>
        <v>-5.5188429533965973E-3</v>
      </c>
      <c r="P1429" s="3"/>
      <c r="Q1429" s="7"/>
      <c r="R1429" s="7"/>
      <c r="S1429" s="7"/>
      <c r="T1429" s="7"/>
      <c r="U1429" s="7"/>
      <c r="W1429" s="1" t="str">
        <f t="shared" si="578"/>
        <v/>
      </c>
    </row>
    <row r="1430" spans="2:23" x14ac:dyDescent="0.2">
      <c r="B1430" s="3">
        <v>39961</v>
      </c>
      <c r="C1430" s="4">
        <v>906.830017</v>
      </c>
      <c r="D1430" s="4">
        <v>566.53002900000001</v>
      </c>
      <c r="E1430" s="4">
        <v>492.209991</v>
      </c>
      <c r="F1430" s="4">
        <v>46.52</v>
      </c>
      <c r="G1430" s="4">
        <v>100.949997</v>
      </c>
      <c r="I1430" s="77">
        <v>39961</v>
      </c>
      <c r="J1430" s="78">
        <f t="shared" si="573"/>
        <v>1.5418918136337854E-2</v>
      </c>
      <c r="K1430" s="78">
        <f t="shared" si="574"/>
        <v>8.2399088845740692E-3</v>
      </c>
      <c r="L1430" s="78">
        <f t="shared" si="575"/>
        <v>4.7973014166486933E-3</v>
      </c>
      <c r="M1430" s="78">
        <f t="shared" si="576"/>
        <v>1.0206319439876719E-2</v>
      </c>
      <c r="N1430" s="79">
        <f t="shared" si="577"/>
        <v>3.9632344083541512E-4</v>
      </c>
      <c r="P1430" s="3"/>
      <c r="Q1430" s="7"/>
      <c r="R1430" s="7"/>
      <c r="S1430" s="7"/>
      <c r="T1430" s="7"/>
      <c r="U1430" s="7"/>
      <c r="W1430" s="1" t="str">
        <f t="shared" si="578"/>
        <v/>
      </c>
    </row>
    <row r="1431" spans="2:23" x14ac:dyDescent="0.2">
      <c r="B1431" s="3">
        <v>39962</v>
      </c>
      <c r="C1431" s="4">
        <v>919.14001499999995</v>
      </c>
      <c r="D1431" s="4">
        <v>575.52002000000005</v>
      </c>
      <c r="E1431" s="4">
        <v>501.57998700000002</v>
      </c>
      <c r="F1431" s="4">
        <v>47.450001</v>
      </c>
      <c r="G1431" s="4">
        <v>102.029999</v>
      </c>
      <c r="I1431" s="74">
        <v>39962</v>
      </c>
      <c r="J1431" s="75">
        <f t="shared" si="573"/>
        <v>1.3574757969221425E-2</v>
      </c>
      <c r="K1431" s="75">
        <f t="shared" si="574"/>
        <v>1.5868516300660263E-2</v>
      </c>
      <c r="L1431" s="75">
        <f t="shared" si="575"/>
        <v>1.9036582294811675E-2</v>
      </c>
      <c r="M1431" s="75">
        <f t="shared" si="576"/>
        <v>1.9991423043852045E-2</v>
      </c>
      <c r="N1431" s="76">
        <f t="shared" si="577"/>
        <v>1.0698385657208168E-2</v>
      </c>
      <c r="P1431" s="3"/>
      <c r="Q1431" s="7"/>
      <c r="R1431" s="7"/>
      <c r="S1431" s="7"/>
      <c r="T1431" s="7"/>
      <c r="U1431" s="7"/>
      <c r="W1431" s="1" t="str">
        <f t="shared" si="578"/>
        <v/>
      </c>
    </row>
    <row r="1432" spans="2:23" x14ac:dyDescent="0.2">
      <c r="B1432" s="3">
        <v>39965</v>
      </c>
      <c r="C1432" s="4">
        <v>942.86999500000002</v>
      </c>
      <c r="D1432" s="4">
        <v>596.51000999999997</v>
      </c>
      <c r="E1432" s="4">
        <v>521.330017</v>
      </c>
      <c r="F1432" s="4">
        <v>48.619999</v>
      </c>
      <c r="G1432" s="4">
        <v>100.459999</v>
      </c>
      <c r="I1432" s="77">
        <v>39965</v>
      </c>
      <c r="J1432" s="78">
        <f t="shared" si="573"/>
        <v>2.5817589934869791E-2</v>
      </c>
      <c r="K1432" s="78">
        <f t="shared" si="574"/>
        <v>3.6471346383397607E-2</v>
      </c>
      <c r="L1432" s="78">
        <f t="shared" si="575"/>
        <v>3.9375634020262416E-2</v>
      </c>
      <c r="M1432" s="78">
        <f t="shared" si="576"/>
        <v>2.4657491577292055E-2</v>
      </c>
      <c r="N1432" s="79">
        <f t="shared" si="577"/>
        <v>-1.5387631239710268E-2</v>
      </c>
      <c r="P1432" s="3"/>
      <c r="Q1432" s="7"/>
      <c r="R1432" s="7"/>
      <c r="S1432" s="7"/>
      <c r="T1432" s="7"/>
      <c r="U1432" s="7"/>
      <c r="W1432" s="1" t="str">
        <f t="shared" si="578"/>
        <v/>
      </c>
    </row>
    <row r="1433" spans="2:23" x14ac:dyDescent="0.2">
      <c r="B1433" s="3">
        <v>39966</v>
      </c>
      <c r="C1433" s="4">
        <v>944.73999000000003</v>
      </c>
      <c r="D1433" s="4">
        <v>598.71002199999998</v>
      </c>
      <c r="E1433" s="4">
        <v>526.63000499999998</v>
      </c>
      <c r="F1433" s="4">
        <v>49.040000999999997</v>
      </c>
      <c r="G1433" s="4">
        <v>101.150002</v>
      </c>
      <c r="I1433" s="74">
        <v>39966</v>
      </c>
      <c r="J1433" s="75">
        <f t="shared" si="573"/>
        <v>1.9833009958069745E-3</v>
      </c>
      <c r="K1433" s="75">
        <f t="shared" si="574"/>
        <v>3.6881392820214622E-3</v>
      </c>
      <c r="L1433" s="75">
        <f t="shared" si="575"/>
        <v>1.0166282061598584E-2</v>
      </c>
      <c r="M1433" s="75">
        <f t="shared" si="576"/>
        <v>8.6384617161344799E-3</v>
      </c>
      <c r="N1433" s="76">
        <f t="shared" si="577"/>
        <v>6.8684352664586867E-3</v>
      </c>
      <c r="P1433" s="3"/>
      <c r="Q1433" s="7"/>
      <c r="R1433" s="7"/>
      <c r="S1433" s="7"/>
      <c r="T1433" s="7"/>
      <c r="U1433" s="7"/>
      <c r="W1433" s="1" t="str">
        <f t="shared" si="578"/>
        <v/>
      </c>
    </row>
    <row r="1434" spans="2:23" x14ac:dyDescent="0.2">
      <c r="B1434" s="3">
        <v>39967</v>
      </c>
      <c r="C1434" s="4">
        <v>931.76000999999997</v>
      </c>
      <c r="D1434" s="4">
        <v>585.169983</v>
      </c>
      <c r="E1434" s="4">
        <v>522.71002199999998</v>
      </c>
      <c r="F1434" s="4">
        <v>47.580002</v>
      </c>
      <c r="G1434" s="4">
        <v>101.43</v>
      </c>
      <c r="I1434" s="77">
        <v>39967</v>
      </c>
      <c r="J1434" s="78">
        <f t="shared" si="573"/>
        <v>-1.3739208816597324E-2</v>
      </c>
      <c r="K1434" s="78">
        <f t="shared" si="574"/>
        <v>-2.2615353848210645E-2</v>
      </c>
      <c r="L1434" s="78">
        <f t="shared" si="575"/>
        <v>-7.4435238455507341E-3</v>
      </c>
      <c r="M1434" s="78">
        <f t="shared" si="576"/>
        <v>-2.9771594009551434E-2</v>
      </c>
      <c r="N1434" s="79">
        <f t="shared" si="577"/>
        <v>2.7681462626170405E-3</v>
      </c>
      <c r="P1434" s="3"/>
      <c r="Q1434" s="7"/>
      <c r="R1434" s="7"/>
      <c r="S1434" s="7"/>
      <c r="T1434" s="7"/>
      <c r="U1434" s="7"/>
      <c r="W1434" s="1" t="str">
        <f t="shared" si="578"/>
        <v/>
      </c>
    </row>
    <row r="1435" spans="2:23" x14ac:dyDescent="0.2">
      <c r="B1435" s="3">
        <v>39968</v>
      </c>
      <c r="C1435" s="4">
        <v>942.46002199999998</v>
      </c>
      <c r="D1435" s="4">
        <v>596.94000200000005</v>
      </c>
      <c r="E1435" s="4">
        <v>531.67999299999997</v>
      </c>
      <c r="F1435" s="4">
        <v>47.880001</v>
      </c>
      <c r="G1435" s="4">
        <v>100.589996</v>
      </c>
      <c r="I1435" s="74">
        <v>39968</v>
      </c>
      <c r="J1435" s="75">
        <f t="shared" si="573"/>
        <v>1.1483656612393159E-2</v>
      </c>
      <c r="K1435" s="75">
        <f t="shared" si="574"/>
        <v>2.0113846133491861E-2</v>
      </c>
      <c r="L1435" s="75">
        <f t="shared" si="575"/>
        <v>1.7160510842472401E-2</v>
      </c>
      <c r="M1435" s="75">
        <f t="shared" si="576"/>
        <v>6.3051489573287467E-3</v>
      </c>
      <c r="N1435" s="76">
        <f t="shared" si="577"/>
        <v>-8.2816129350291572E-3</v>
      </c>
      <c r="P1435" s="3"/>
      <c r="Q1435" s="7"/>
      <c r="R1435" s="7"/>
      <c r="S1435" s="7"/>
      <c r="T1435" s="7"/>
      <c r="U1435" s="7"/>
      <c r="W1435" s="1" t="str">
        <f t="shared" si="578"/>
        <v/>
      </c>
    </row>
    <row r="1436" spans="2:23" x14ac:dyDescent="0.2">
      <c r="B1436" s="3">
        <v>39969</v>
      </c>
      <c r="C1436" s="4">
        <v>940.09002699999996</v>
      </c>
      <c r="D1436" s="4">
        <v>596.09997599999997</v>
      </c>
      <c r="E1436" s="4">
        <v>530.35998500000005</v>
      </c>
      <c r="F1436" s="4">
        <v>47.290000999999997</v>
      </c>
      <c r="G1436" s="4">
        <v>100.07</v>
      </c>
      <c r="I1436" s="77">
        <v>39969</v>
      </c>
      <c r="J1436" s="78">
        <f t="shared" si="573"/>
        <v>-2.5146902199317026E-3</v>
      </c>
      <c r="K1436" s="78">
        <f t="shared" si="574"/>
        <v>-1.4072201514149488E-3</v>
      </c>
      <c r="L1436" s="78">
        <f t="shared" si="575"/>
        <v>-2.4827114380433649E-3</v>
      </c>
      <c r="M1436" s="78">
        <f t="shared" si="576"/>
        <v>-1.2322472591427127E-2</v>
      </c>
      <c r="N1436" s="79">
        <f t="shared" si="577"/>
        <v>-5.1694603904746759E-3</v>
      </c>
      <c r="P1436" s="3"/>
      <c r="Q1436" s="7"/>
      <c r="R1436" s="7"/>
      <c r="S1436" s="7"/>
      <c r="T1436" s="7"/>
      <c r="U1436" s="7"/>
      <c r="W1436" s="1" t="str">
        <f t="shared" si="578"/>
        <v/>
      </c>
    </row>
    <row r="1437" spans="2:23" x14ac:dyDescent="0.2">
      <c r="B1437" s="3">
        <v>39972</v>
      </c>
      <c r="C1437" s="4">
        <v>939.14001499999995</v>
      </c>
      <c r="D1437" s="4">
        <v>592.21997099999999</v>
      </c>
      <c r="E1437" s="4">
        <v>524.78997800000002</v>
      </c>
      <c r="F1437" s="4">
        <v>47.189999</v>
      </c>
      <c r="G1437" s="4">
        <v>99.800003000000004</v>
      </c>
      <c r="I1437" s="74">
        <v>39972</v>
      </c>
      <c r="J1437" s="75">
        <f t="shared" si="573"/>
        <v>-1.0105542796062608E-3</v>
      </c>
      <c r="K1437" s="75">
        <f t="shared" si="574"/>
        <v>-6.5089836541110399E-3</v>
      </c>
      <c r="L1437" s="75">
        <f t="shared" si="575"/>
        <v>-1.050231381992371E-2</v>
      </c>
      <c r="M1437" s="75">
        <f t="shared" si="576"/>
        <v>-2.1146542162263091E-3</v>
      </c>
      <c r="N1437" s="76">
        <f t="shared" si="577"/>
        <v>-2.6980813430597522E-3</v>
      </c>
      <c r="P1437" s="3"/>
      <c r="Q1437" s="7"/>
      <c r="R1437" s="7"/>
      <c r="S1437" s="7"/>
      <c r="T1437" s="7"/>
      <c r="U1437" s="7"/>
      <c r="W1437" s="1" t="str">
        <f t="shared" si="578"/>
        <v/>
      </c>
    </row>
    <row r="1438" spans="2:23" x14ac:dyDescent="0.2">
      <c r="B1438" s="3">
        <v>39973</v>
      </c>
      <c r="C1438" s="4">
        <v>942.42999299999997</v>
      </c>
      <c r="D1438" s="4">
        <v>598.169983</v>
      </c>
      <c r="E1438" s="4">
        <v>527.92999299999997</v>
      </c>
      <c r="F1438" s="4">
        <v>47.77</v>
      </c>
      <c r="G1438" s="4">
        <v>100.25</v>
      </c>
      <c r="I1438" s="77">
        <v>39973</v>
      </c>
      <c r="J1438" s="78">
        <f t="shared" si="573"/>
        <v>3.5031815783081286E-3</v>
      </c>
      <c r="K1438" s="78">
        <f t="shared" si="574"/>
        <v>1.0046962769514599E-2</v>
      </c>
      <c r="L1438" s="78">
        <f t="shared" si="575"/>
        <v>5.9833745529339136E-3</v>
      </c>
      <c r="M1438" s="78">
        <f t="shared" si="576"/>
        <v>1.2290761014849839E-2</v>
      </c>
      <c r="N1438" s="79">
        <f t="shared" si="577"/>
        <v>4.5089878404111485E-3</v>
      </c>
      <c r="P1438" s="3"/>
      <c r="Q1438" s="7"/>
      <c r="R1438" s="7"/>
      <c r="S1438" s="7"/>
      <c r="T1438" s="7"/>
      <c r="U1438" s="7"/>
      <c r="W1438" s="1" t="str">
        <f t="shared" si="578"/>
        <v/>
      </c>
    </row>
    <row r="1439" spans="2:23" x14ac:dyDescent="0.2">
      <c r="B1439" s="3">
        <v>39974</v>
      </c>
      <c r="C1439" s="4">
        <v>939.15002400000003</v>
      </c>
      <c r="D1439" s="4">
        <v>595.09002699999996</v>
      </c>
      <c r="E1439" s="4">
        <v>523.71002199999998</v>
      </c>
      <c r="F1439" s="4">
        <v>47.860000999999997</v>
      </c>
      <c r="G1439" s="4">
        <v>99.970000999999996</v>
      </c>
      <c r="I1439" s="74">
        <v>39974</v>
      </c>
      <c r="J1439" s="75">
        <f t="shared" si="573"/>
        <v>-3.4803317215732301E-3</v>
      </c>
      <c r="K1439" s="75">
        <f t="shared" si="574"/>
        <v>-5.1489644875744936E-3</v>
      </c>
      <c r="L1439" s="75">
        <f t="shared" si="575"/>
        <v>-7.9934291590816799E-3</v>
      </c>
      <c r="M1439" s="75">
        <f t="shared" si="576"/>
        <v>1.8840485660455051E-3</v>
      </c>
      <c r="N1439" s="76">
        <f t="shared" si="577"/>
        <v>-2.7930074812967946E-3</v>
      </c>
      <c r="P1439" s="3"/>
      <c r="Q1439" s="7"/>
      <c r="R1439" s="7"/>
      <c r="S1439" s="7"/>
      <c r="T1439" s="7"/>
      <c r="U1439" s="7"/>
      <c r="W1439" s="1" t="str">
        <f t="shared" si="578"/>
        <v/>
      </c>
    </row>
    <row r="1440" spans="2:23" x14ac:dyDescent="0.2">
      <c r="B1440" s="3">
        <v>39975</v>
      </c>
      <c r="C1440" s="4">
        <v>944.89001499999995</v>
      </c>
      <c r="D1440" s="4">
        <v>598.64001499999995</v>
      </c>
      <c r="E1440" s="4">
        <v>526.080017</v>
      </c>
      <c r="F1440" s="4">
        <v>48.68</v>
      </c>
      <c r="G1440" s="4">
        <v>100.32</v>
      </c>
      <c r="I1440" s="77">
        <v>39975</v>
      </c>
      <c r="J1440" s="78">
        <f t="shared" si="573"/>
        <v>6.1118999662613197E-3</v>
      </c>
      <c r="K1440" s="78">
        <f t="shared" si="574"/>
        <v>5.9654637767942043E-3</v>
      </c>
      <c r="L1440" s="78">
        <f t="shared" si="575"/>
        <v>4.5253955441777226E-3</v>
      </c>
      <c r="M1440" s="78">
        <f t="shared" si="576"/>
        <v>1.7133284222037581E-2</v>
      </c>
      <c r="N1440" s="79">
        <f t="shared" si="577"/>
        <v>3.5010402770726877E-3</v>
      </c>
      <c r="P1440" s="3"/>
      <c r="Q1440" s="7"/>
      <c r="R1440" s="7"/>
      <c r="S1440" s="7"/>
      <c r="T1440" s="7"/>
      <c r="U1440" s="7"/>
      <c r="W1440" s="1" t="str">
        <f t="shared" si="578"/>
        <v/>
      </c>
    </row>
    <row r="1441" spans="2:23" x14ac:dyDescent="0.2">
      <c r="B1441" s="3">
        <v>39976</v>
      </c>
      <c r="C1441" s="4">
        <v>946.21002199999998</v>
      </c>
      <c r="D1441" s="4">
        <v>597.02002000000005</v>
      </c>
      <c r="E1441" s="4">
        <v>526.830017</v>
      </c>
      <c r="F1441" s="4">
        <v>48.43</v>
      </c>
      <c r="G1441" s="4">
        <v>100.80999799999999</v>
      </c>
      <c r="I1441" s="74">
        <v>39976</v>
      </c>
      <c r="J1441" s="75">
        <f t="shared" si="573"/>
        <v>1.3969953952789229E-3</v>
      </c>
      <c r="K1441" s="75">
        <f t="shared" si="574"/>
        <v>-2.7061254834425054E-3</v>
      </c>
      <c r="L1441" s="75">
        <f t="shared" si="575"/>
        <v>1.42563864006262E-3</v>
      </c>
      <c r="M1441" s="75">
        <f t="shared" si="576"/>
        <v>-5.1355792933442893E-3</v>
      </c>
      <c r="N1441" s="76">
        <f t="shared" si="577"/>
        <v>4.8843500797448166E-3</v>
      </c>
      <c r="P1441" s="3"/>
      <c r="Q1441" s="7"/>
      <c r="R1441" s="7"/>
      <c r="S1441" s="7"/>
      <c r="T1441" s="7"/>
      <c r="U1441" s="7"/>
      <c r="W1441" s="1" t="str">
        <f t="shared" si="578"/>
        <v/>
      </c>
    </row>
    <row r="1442" spans="2:23" x14ac:dyDescent="0.2">
      <c r="B1442" s="3">
        <v>39979</v>
      </c>
      <c r="C1442" s="4">
        <v>923.71997099999999</v>
      </c>
      <c r="D1442" s="4">
        <v>581.51000999999997</v>
      </c>
      <c r="E1442" s="4">
        <v>511.82998700000002</v>
      </c>
      <c r="F1442" s="4">
        <v>46.689999</v>
      </c>
      <c r="G1442" s="4">
        <v>101.19000200000001</v>
      </c>
      <c r="I1442" s="77">
        <v>39979</v>
      </c>
      <c r="J1442" s="78">
        <f t="shared" si="573"/>
        <v>-2.37685613945019E-2</v>
      </c>
      <c r="K1442" s="78">
        <f t="shared" si="574"/>
        <v>-2.5979045057819131E-2</v>
      </c>
      <c r="L1442" s="78">
        <f t="shared" si="575"/>
        <v>-2.8472238703133694E-2</v>
      </c>
      <c r="M1442" s="78">
        <f t="shared" si="576"/>
        <v>-3.5928164360933296E-2</v>
      </c>
      <c r="N1442" s="79">
        <f t="shared" si="577"/>
        <v>3.7695070681383587E-3</v>
      </c>
      <c r="P1442" s="3"/>
      <c r="Q1442" s="7"/>
      <c r="R1442" s="7"/>
      <c r="S1442" s="7"/>
      <c r="T1442" s="7"/>
      <c r="U1442" s="7"/>
      <c r="W1442" s="1" t="str">
        <f t="shared" si="578"/>
        <v/>
      </c>
    </row>
    <row r="1443" spans="2:23" x14ac:dyDescent="0.2">
      <c r="B1443" s="3">
        <v>39980</v>
      </c>
      <c r="C1443" s="4">
        <v>911.96997099999999</v>
      </c>
      <c r="D1443" s="4">
        <v>571.86999500000002</v>
      </c>
      <c r="E1443" s="4">
        <v>503.73998999999998</v>
      </c>
      <c r="F1443" s="4">
        <v>46.150002000000001</v>
      </c>
      <c r="G1443" s="4">
        <v>101.33000199999999</v>
      </c>
      <c r="I1443" s="74">
        <v>39980</v>
      </c>
      <c r="J1443" s="75">
        <f t="shared" si="573"/>
        <v>-1.2720305253636224E-2</v>
      </c>
      <c r="K1443" s="75">
        <f t="shared" si="574"/>
        <v>-1.6577556420739773E-2</v>
      </c>
      <c r="L1443" s="75">
        <f t="shared" si="575"/>
        <v>-1.5806023885818241E-2</v>
      </c>
      <c r="M1443" s="75">
        <f t="shared" si="576"/>
        <v>-1.1565581742676833E-2</v>
      </c>
      <c r="N1443" s="76">
        <f t="shared" si="577"/>
        <v>1.3835358951765446E-3</v>
      </c>
      <c r="P1443" s="3"/>
      <c r="Q1443" s="7"/>
      <c r="R1443" s="7"/>
      <c r="S1443" s="7"/>
      <c r="T1443" s="7"/>
      <c r="U1443" s="7"/>
      <c r="W1443" s="1" t="str">
        <f t="shared" si="578"/>
        <v/>
      </c>
    </row>
    <row r="1444" spans="2:23" x14ac:dyDescent="0.2">
      <c r="B1444" s="3">
        <v>39981</v>
      </c>
      <c r="C1444" s="4">
        <v>910.71002199999998</v>
      </c>
      <c r="D1444" s="4">
        <v>571.65997300000004</v>
      </c>
      <c r="E1444" s="4">
        <v>507.02999899999998</v>
      </c>
      <c r="F1444" s="4">
        <v>46.279998999999997</v>
      </c>
      <c r="G1444" s="4">
        <v>101.529999</v>
      </c>
      <c r="I1444" s="77">
        <v>39981</v>
      </c>
      <c r="J1444" s="78">
        <f t="shared" si="573"/>
        <v>-1.3815685165800332E-3</v>
      </c>
      <c r="K1444" s="78">
        <f t="shared" si="574"/>
        <v>-3.6725479888131014E-4</v>
      </c>
      <c r="L1444" s="78">
        <f t="shared" si="575"/>
        <v>6.5311650163013615E-3</v>
      </c>
      <c r="M1444" s="78">
        <f t="shared" si="576"/>
        <v>2.8168362809604195E-3</v>
      </c>
      <c r="N1444" s="79">
        <f t="shared" si="577"/>
        <v>1.973719491291537E-3</v>
      </c>
      <c r="P1444" s="3"/>
      <c r="Q1444" s="7"/>
      <c r="R1444" s="7"/>
      <c r="S1444" s="7"/>
      <c r="T1444" s="7"/>
      <c r="U1444" s="7"/>
      <c r="W1444" s="1" t="str">
        <f t="shared" si="578"/>
        <v/>
      </c>
    </row>
    <row r="1445" spans="2:23" x14ac:dyDescent="0.2">
      <c r="B1445" s="3">
        <v>39982</v>
      </c>
      <c r="C1445" s="4">
        <v>918.36999500000002</v>
      </c>
      <c r="D1445" s="4">
        <v>575.40002400000003</v>
      </c>
      <c r="E1445" s="4">
        <v>509.48001099999999</v>
      </c>
      <c r="F1445" s="4">
        <v>46.200001</v>
      </c>
      <c r="G1445" s="4">
        <v>100.870003</v>
      </c>
      <c r="I1445" s="74">
        <v>39982</v>
      </c>
      <c r="J1445" s="75">
        <f t="shared" si="573"/>
        <v>8.4109901230449355E-3</v>
      </c>
      <c r="K1445" s="75">
        <f t="shared" si="574"/>
        <v>6.5424398709825254E-3</v>
      </c>
      <c r="L1445" s="75">
        <f t="shared" si="575"/>
        <v>4.832084896026074E-3</v>
      </c>
      <c r="M1445" s="75">
        <f t="shared" si="576"/>
        <v>-1.7285652923198257E-3</v>
      </c>
      <c r="N1445" s="76">
        <f t="shared" si="577"/>
        <v>-6.5005023786123221E-3</v>
      </c>
      <c r="P1445" s="3"/>
      <c r="Q1445" s="7"/>
      <c r="R1445" s="7"/>
      <c r="S1445" s="7"/>
      <c r="T1445" s="7"/>
      <c r="U1445" s="7"/>
      <c r="W1445" s="1" t="str">
        <f t="shared" si="578"/>
        <v/>
      </c>
    </row>
    <row r="1446" spans="2:23" x14ac:dyDescent="0.2">
      <c r="B1446" s="3">
        <v>39983</v>
      </c>
      <c r="C1446" s="4">
        <v>921.22997999999995</v>
      </c>
      <c r="D1446" s="4">
        <v>577.97997999999995</v>
      </c>
      <c r="E1446" s="4">
        <v>512.71997099999999</v>
      </c>
      <c r="F1446" s="4">
        <v>46.93</v>
      </c>
      <c r="G1446" s="4">
        <v>101.239998</v>
      </c>
      <c r="I1446" s="77">
        <v>39983</v>
      </c>
      <c r="J1446" s="78">
        <f t="shared" si="573"/>
        <v>3.1141969092750442E-3</v>
      </c>
      <c r="K1446" s="78">
        <f t="shared" si="574"/>
        <v>4.4837606749907341E-3</v>
      </c>
      <c r="L1446" s="78">
        <f t="shared" si="575"/>
        <v>6.3593466476548309E-3</v>
      </c>
      <c r="M1446" s="78">
        <f t="shared" si="576"/>
        <v>1.5800843813834536E-2</v>
      </c>
      <c r="N1446" s="79">
        <f t="shared" si="577"/>
        <v>3.668037959709419E-3</v>
      </c>
      <c r="P1446" s="3"/>
      <c r="Q1446" s="7"/>
      <c r="R1446" s="7"/>
      <c r="S1446" s="7"/>
      <c r="T1446" s="7"/>
      <c r="U1446" s="7"/>
      <c r="W1446" s="1" t="str">
        <f t="shared" si="578"/>
        <v/>
      </c>
    </row>
    <row r="1447" spans="2:23" x14ac:dyDescent="0.2">
      <c r="B1447" s="3">
        <v>39986</v>
      </c>
      <c r="C1447" s="4">
        <v>893.03997800000002</v>
      </c>
      <c r="D1447" s="4">
        <v>556.80999799999995</v>
      </c>
      <c r="E1447" s="4">
        <v>492.80999800000001</v>
      </c>
      <c r="F1447" s="4">
        <v>45.419998</v>
      </c>
      <c r="G1447" s="4">
        <v>101.389999</v>
      </c>
      <c r="I1447" s="74">
        <v>39986</v>
      </c>
      <c r="J1447" s="75">
        <f t="shared" si="573"/>
        <v>-3.060039578824816E-2</v>
      </c>
      <c r="K1447" s="75">
        <f t="shared" si="574"/>
        <v>-3.6627535092132443E-2</v>
      </c>
      <c r="L1447" s="75">
        <f t="shared" si="575"/>
        <v>-3.8832060629836435E-2</v>
      </c>
      <c r="M1447" s="75">
        <f t="shared" si="576"/>
        <v>-3.2175623268698064E-2</v>
      </c>
      <c r="N1447" s="76">
        <f t="shared" si="577"/>
        <v>1.4816377218814559E-3</v>
      </c>
      <c r="P1447" s="3"/>
      <c r="Q1447" s="7"/>
      <c r="R1447" s="7"/>
      <c r="S1447" s="7"/>
      <c r="T1447" s="7"/>
      <c r="U1447" s="7"/>
      <c r="W1447" s="1" t="str">
        <f t="shared" si="578"/>
        <v/>
      </c>
    </row>
    <row r="1448" spans="2:23" x14ac:dyDescent="0.2">
      <c r="B1448" s="3">
        <v>39987</v>
      </c>
      <c r="C1448" s="4">
        <v>895.09997599999997</v>
      </c>
      <c r="D1448" s="4">
        <v>554.45001200000002</v>
      </c>
      <c r="E1448" s="4">
        <v>489.76998900000001</v>
      </c>
      <c r="F1448" s="4">
        <v>45.060001</v>
      </c>
      <c r="G1448" s="4">
        <v>101.720001</v>
      </c>
      <c r="I1448" s="77">
        <v>39987</v>
      </c>
      <c r="J1448" s="78">
        <f t="shared" si="573"/>
        <v>2.3067253994758456E-3</v>
      </c>
      <c r="K1448" s="78">
        <f t="shared" si="574"/>
        <v>-4.238404497901878E-3</v>
      </c>
      <c r="L1448" s="78">
        <f t="shared" si="575"/>
        <v>-6.1687242798186851E-3</v>
      </c>
      <c r="M1448" s="78">
        <f t="shared" si="576"/>
        <v>-7.9259580768805821E-3</v>
      </c>
      <c r="N1448" s="79">
        <f t="shared" si="577"/>
        <v>3.2547786098705181E-3</v>
      </c>
      <c r="P1448" s="3"/>
      <c r="Q1448" s="7"/>
      <c r="R1448" s="7"/>
      <c r="S1448" s="7"/>
      <c r="T1448" s="7"/>
      <c r="U1448" s="7"/>
      <c r="W1448" s="1" t="str">
        <f t="shared" si="578"/>
        <v/>
      </c>
    </row>
    <row r="1449" spans="2:23" x14ac:dyDescent="0.2">
      <c r="B1449" s="3">
        <v>39988</v>
      </c>
      <c r="C1449" s="4">
        <v>900.94000200000005</v>
      </c>
      <c r="D1449" s="4">
        <v>561.77002000000005</v>
      </c>
      <c r="E1449" s="4">
        <v>494.95001200000002</v>
      </c>
      <c r="F1449" s="4">
        <v>45.099997999999999</v>
      </c>
      <c r="G1449" s="4">
        <v>101.449997</v>
      </c>
      <c r="I1449" s="74">
        <v>39988</v>
      </c>
      <c r="J1449" s="75">
        <f t="shared" si="573"/>
        <v>6.5244399023423501E-3</v>
      </c>
      <c r="K1449" s="75">
        <f t="shared" si="574"/>
        <v>1.3202286665294598E-2</v>
      </c>
      <c r="L1449" s="75">
        <f t="shared" si="575"/>
        <v>1.0576440199156436E-2</v>
      </c>
      <c r="M1449" s="75">
        <f t="shared" si="576"/>
        <v>8.8763868425124133E-4</v>
      </c>
      <c r="N1449" s="76">
        <f t="shared" si="577"/>
        <v>-2.6543845590406567E-3</v>
      </c>
      <c r="P1449" s="3"/>
      <c r="Q1449" s="7"/>
      <c r="R1449" s="7"/>
      <c r="S1449" s="7"/>
      <c r="T1449" s="7"/>
      <c r="U1449" s="7"/>
      <c r="W1449" s="1" t="str">
        <f t="shared" si="578"/>
        <v/>
      </c>
    </row>
    <row r="1450" spans="2:23" x14ac:dyDescent="0.2">
      <c r="B1450" s="3">
        <v>39989</v>
      </c>
      <c r="C1450" s="4">
        <v>920.26000999999997</v>
      </c>
      <c r="D1450" s="4">
        <v>575.69000200000005</v>
      </c>
      <c r="E1450" s="4">
        <v>509.17999300000002</v>
      </c>
      <c r="F1450" s="4">
        <v>46.049999</v>
      </c>
      <c r="G1450" s="4">
        <v>101.91999800000001</v>
      </c>
      <c r="I1450" s="77">
        <v>39989</v>
      </c>
      <c r="J1450" s="78">
        <f t="shared" si="573"/>
        <v>2.1444278150721866E-2</v>
      </c>
      <c r="K1450" s="78">
        <f t="shared" si="574"/>
        <v>2.477879115015786E-2</v>
      </c>
      <c r="L1450" s="78">
        <f t="shared" si="575"/>
        <v>2.8750339741379801E-2</v>
      </c>
      <c r="M1450" s="78">
        <f t="shared" si="576"/>
        <v>2.1064324659171834E-2</v>
      </c>
      <c r="N1450" s="79">
        <f t="shared" si="577"/>
        <v>4.6328340453278731E-3</v>
      </c>
      <c r="P1450" s="3"/>
      <c r="Q1450" s="7"/>
      <c r="R1450" s="7"/>
      <c r="S1450" s="7"/>
      <c r="T1450" s="7"/>
      <c r="U1450" s="7"/>
      <c r="W1450" s="1" t="str">
        <f t="shared" si="578"/>
        <v/>
      </c>
    </row>
    <row r="1451" spans="2:23" x14ac:dyDescent="0.2">
      <c r="B1451" s="3">
        <v>39990</v>
      </c>
      <c r="C1451" s="4">
        <v>918.90002400000003</v>
      </c>
      <c r="D1451" s="4">
        <v>576.72997999999995</v>
      </c>
      <c r="E1451" s="4">
        <v>513.21997099999999</v>
      </c>
      <c r="F1451" s="4">
        <v>45.959999000000003</v>
      </c>
      <c r="G1451" s="4">
        <v>102.220001</v>
      </c>
      <c r="I1451" s="74">
        <v>39990</v>
      </c>
      <c r="J1451" s="75">
        <f t="shared" si="573"/>
        <v>-1.4778279890701057E-3</v>
      </c>
      <c r="K1451" s="75">
        <f t="shared" si="574"/>
        <v>1.8064895975037367E-3</v>
      </c>
      <c r="L1451" s="75">
        <f t="shared" si="575"/>
        <v>7.9342826810556988E-3</v>
      </c>
      <c r="M1451" s="75">
        <f t="shared" si="576"/>
        <v>-1.9543974365774973E-3</v>
      </c>
      <c r="N1451" s="76">
        <f t="shared" si="577"/>
        <v>2.9435145789542651E-3</v>
      </c>
      <c r="P1451" s="3"/>
      <c r="Q1451" s="7"/>
      <c r="R1451" s="7"/>
      <c r="S1451" s="7"/>
      <c r="T1451" s="7"/>
      <c r="U1451" s="7"/>
      <c r="W1451" s="1" t="str">
        <f t="shared" si="578"/>
        <v/>
      </c>
    </row>
    <row r="1452" spans="2:23" x14ac:dyDescent="0.2">
      <c r="B1452" s="3">
        <v>39993</v>
      </c>
      <c r="C1452" s="4">
        <v>927.22997999999995</v>
      </c>
      <c r="D1452" s="4">
        <v>580.63000499999998</v>
      </c>
      <c r="E1452" s="4">
        <v>510.60998499999999</v>
      </c>
      <c r="F1452" s="4">
        <v>46.349997999999999</v>
      </c>
      <c r="G1452" s="4">
        <v>102.129997</v>
      </c>
      <c r="I1452" s="77">
        <v>39993</v>
      </c>
      <c r="J1452" s="78">
        <f t="shared" si="573"/>
        <v>9.0651385160916316E-3</v>
      </c>
      <c r="K1452" s="78">
        <f t="shared" si="574"/>
        <v>6.7623066863977286E-3</v>
      </c>
      <c r="L1452" s="78">
        <f t="shared" si="575"/>
        <v>-5.0855113742251318E-3</v>
      </c>
      <c r="M1452" s="78">
        <f t="shared" si="576"/>
        <v>8.4856181132640131E-3</v>
      </c>
      <c r="N1452" s="79">
        <f t="shared" si="577"/>
        <v>-8.804930455830588E-4</v>
      </c>
      <c r="P1452" s="3"/>
      <c r="Q1452" s="7"/>
      <c r="R1452" s="7"/>
      <c r="S1452" s="7"/>
      <c r="T1452" s="7"/>
      <c r="U1452" s="7"/>
      <c r="W1452" s="1" t="str">
        <f t="shared" si="578"/>
        <v/>
      </c>
    </row>
    <row r="1453" spans="2:23" x14ac:dyDescent="0.2">
      <c r="B1453" s="3">
        <v>39994</v>
      </c>
      <c r="C1453" s="4">
        <v>919.32000700000003</v>
      </c>
      <c r="D1453" s="4">
        <v>578.14001499999995</v>
      </c>
      <c r="E1453" s="4">
        <v>508.27999899999998</v>
      </c>
      <c r="F1453" s="4">
        <v>45.810001</v>
      </c>
      <c r="G1453" s="4">
        <v>102.150002</v>
      </c>
      <c r="I1453" s="74">
        <v>39994</v>
      </c>
      <c r="J1453" s="75">
        <f t="shared" si="573"/>
        <v>-8.5307563070813591E-3</v>
      </c>
      <c r="K1453" s="75">
        <f t="shared" si="574"/>
        <v>-4.2884280498043407E-3</v>
      </c>
      <c r="L1453" s="75">
        <f t="shared" si="575"/>
        <v>-4.5631422581758159E-3</v>
      </c>
      <c r="M1453" s="75">
        <f t="shared" si="576"/>
        <v>-1.1650421214689149E-2</v>
      </c>
      <c r="N1453" s="76">
        <f t="shared" si="577"/>
        <v>1.9587780855410784E-4</v>
      </c>
      <c r="P1453" s="3"/>
      <c r="Q1453" s="7"/>
      <c r="R1453" s="7"/>
      <c r="S1453" s="7"/>
      <c r="T1453" s="7"/>
      <c r="U1453" s="7"/>
      <c r="W1453" s="1" t="str">
        <f t="shared" si="578"/>
        <v/>
      </c>
    </row>
    <row r="1454" spans="2:23" x14ac:dyDescent="0.2">
      <c r="B1454" s="3">
        <v>39995</v>
      </c>
      <c r="C1454" s="4">
        <v>923.330017</v>
      </c>
      <c r="D1454" s="4">
        <v>584.23999000000003</v>
      </c>
      <c r="E1454" s="4">
        <v>517.46002199999998</v>
      </c>
      <c r="F1454" s="4">
        <v>46.57</v>
      </c>
      <c r="G1454" s="4">
        <v>101.769997</v>
      </c>
      <c r="I1454" s="77">
        <v>39995</v>
      </c>
      <c r="J1454" s="78">
        <f t="shared" si="573"/>
        <v>4.3619305241553016E-3</v>
      </c>
      <c r="K1454" s="78">
        <f t="shared" si="574"/>
        <v>1.0551034077791841E-2</v>
      </c>
      <c r="L1454" s="78">
        <f t="shared" si="575"/>
        <v>1.8060956594910211E-2</v>
      </c>
      <c r="M1454" s="78">
        <f t="shared" si="576"/>
        <v>1.6590241943020272E-2</v>
      </c>
      <c r="N1454" s="79">
        <f t="shared" si="577"/>
        <v>-3.7200684538410194E-3</v>
      </c>
      <c r="P1454" s="3"/>
      <c r="Q1454" s="7"/>
      <c r="R1454" s="7"/>
      <c r="S1454" s="7"/>
      <c r="T1454" s="7"/>
      <c r="U1454" s="7"/>
      <c r="W1454" s="1" t="str">
        <f t="shared" si="578"/>
        <v/>
      </c>
    </row>
    <row r="1455" spans="2:23" x14ac:dyDescent="0.2">
      <c r="B1455" s="3">
        <v>39996</v>
      </c>
      <c r="C1455" s="4">
        <v>896.419983</v>
      </c>
      <c r="D1455" s="4">
        <v>565.03002900000001</v>
      </c>
      <c r="E1455" s="4">
        <v>497.209991</v>
      </c>
      <c r="F1455" s="4">
        <v>45.23</v>
      </c>
      <c r="G1455" s="4">
        <v>102.010002</v>
      </c>
      <c r="I1455" s="74">
        <v>39996</v>
      </c>
      <c r="J1455" s="75">
        <f t="shared" si="573"/>
        <v>-2.9144545833605231E-2</v>
      </c>
      <c r="K1455" s="75">
        <f t="shared" si="574"/>
        <v>-3.2880256964265692E-2</v>
      </c>
      <c r="L1455" s="75">
        <f t="shared" si="575"/>
        <v>-3.9133517835315941E-2</v>
      </c>
      <c r="M1455" s="75">
        <f t="shared" si="576"/>
        <v>-2.8773888769594233E-2</v>
      </c>
      <c r="N1455" s="76">
        <f t="shared" si="577"/>
        <v>2.3583080188161591E-3</v>
      </c>
      <c r="P1455" s="3"/>
      <c r="Q1455" s="7"/>
      <c r="R1455" s="7"/>
      <c r="S1455" s="7"/>
      <c r="T1455" s="7"/>
      <c r="U1455" s="7"/>
      <c r="W1455" s="1" t="str">
        <f t="shared" si="578"/>
        <v/>
      </c>
    </row>
    <row r="1456" spans="2:23" x14ac:dyDescent="0.2">
      <c r="B1456" s="3">
        <v>40000</v>
      </c>
      <c r="C1456" s="4">
        <v>898.71997099999999</v>
      </c>
      <c r="D1456" s="4">
        <v>562.01000999999997</v>
      </c>
      <c r="E1456" s="4">
        <v>494.02999899999998</v>
      </c>
      <c r="F1456" s="4">
        <v>45.290000999999997</v>
      </c>
      <c r="G1456" s="4">
        <v>101.93</v>
      </c>
      <c r="I1456" s="77">
        <v>40000</v>
      </c>
      <c r="J1456" s="78">
        <f t="shared" si="573"/>
        <v>2.5657482470468141E-3</v>
      </c>
      <c r="K1456" s="78">
        <f t="shared" si="574"/>
        <v>-5.3448822982823229E-3</v>
      </c>
      <c r="L1456" s="78">
        <f t="shared" si="575"/>
        <v>-6.3956719646850926E-3</v>
      </c>
      <c r="M1456" s="78">
        <f t="shared" si="576"/>
        <v>1.3265752818925438E-3</v>
      </c>
      <c r="N1456" s="79">
        <f t="shared" si="577"/>
        <v>-7.8425643007038902E-4</v>
      </c>
      <c r="P1456" s="3"/>
      <c r="Q1456" s="7"/>
      <c r="R1456" s="7"/>
      <c r="S1456" s="7"/>
      <c r="T1456" s="7"/>
      <c r="U1456" s="7"/>
      <c r="W1456" s="1" t="str">
        <f t="shared" si="578"/>
        <v/>
      </c>
    </row>
    <row r="1457" spans="2:23" x14ac:dyDescent="0.2">
      <c r="B1457" s="3">
        <v>40001</v>
      </c>
      <c r="C1457" s="4">
        <v>881.03002900000001</v>
      </c>
      <c r="D1457" s="4">
        <v>549.40997300000004</v>
      </c>
      <c r="E1457" s="4">
        <v>484.25</v>
      </c>
      <c r="F1457" s="4">
        <v>44.189999</v>
      </c>
      <c r="G1457" s="4">
        <v>102.260002</v>
      </c>
      <c r="I1457" s="74">
        <v>40001</v>
      </c>
      <c r="J1457" s="75">
        <f t="shared" si="573"/>
        <v>-1.968348603660881E-2</v>
      </c>
      <c r="K1457" s="75">
        <f t="shared" si="574"/>
        <v>-2.2419595337812452E-2</v>
      </c>
      <c r="L1457" s="75">
        <f t="shared" si="575"/>
        <v>-1.9796366657483033E-2</v>
      </c>
      <c r="M1457" s="75">
        <f t="shared" si="576"/>
        <v>-2.4287965902230747E-2</v>
      </c>
      <c r="N1457" s="76">
        <f t="shared" si="577"/>
        <v>3.2375355636220272E-3</v>
      </c>
      <c r="P1457" s="3"/>
      <c r="Q1457" s="7"/>
      <c r="R1457" s="7"/>
      <c r="S1457" s="7"/>
      <c r="T1457" s="7"/>
      <c r="U1457" s="7"/>
      <c r="W1457" s="1" t="str">
        <f t="shared" si="578"/>
        <v/>
      </c>
    </row>
    <row r="1458" spans="2:23" x14ac:dyDescent="0.2">
      <c r="B1458" s="3">
        <v>40002</v>
      </c>
      <c r="C1458" s="4">
        <v>879.55999799999995</v>
      </c>
      <c r="D1458" s="4">
        <v>546.53002900000001</v>
      </c>
      <c r="E1458" s="4">
        <v>479.67999300000002</v>
      </c>
      <c r="F1458" s="4">
        <v>44.009998000000003</v>
      </c>
      <c r="G1458" s="4">
        <v>102.82</v>
      </c>
      <c r="I1458" s="77">
        <v>40002</v>
      </c>
      <c r="J1458" s="78">
        <f t="shared" si="573"/>
        <v>-1.6685367712932549E-3</v>
      </c>
      <c r="K1458" s="78">
        <f t="shared" si="574"/>
        <v>-5.2418851887132073E-3</v>
      </c>
      <c r="L1458" s="78">
        <f t="shared" si="575"/>
        <v>-9.4372885906039757E-3</v>
      </c>
      <c r="M1458" s="78">
        <f t="shared" si="576"/>
        <v>-4.0733424773328735E-3</v>
      </c>
      <c r="N1458" s="79">
        <f t="shared" si="577"/>
        <v>5.4762173777386895E-3</v>
      </c>
      <c r="P1458" s="3"/>
      <c r="Q1458" s="7"/>
      <c r="R1458" s="7"/>
      <c r="S1458" s="7"/>
      <c r="T1458" s="7"/>
      <c r="U1458" s="7"/>
      <c r="W1458" s="1" t="str">
        <f t="shared" si="578"/>
        <v/>
      </c>
    </row>
    <row r="1459" spans="2:23" x14ac:dyDescent="0.2">
      <c r="B1459" s="3">
        <v>40003</v>
      </c>
      <c r="C1459" s="4">
        <v>882.67999299999997</v>
      </c>
      <c r="D1459" s="4">
        <v>548.03002900000001</v>
      </c>
      <c r="E1459" s="4">
        <v>479.26998900000001</v>
      </c>
      <c r="F1459" s="4">
        <v>44.549999</v>
      </c>
      <c r="G1459" s="4">
        <v>102.529999</v>
      </c>
      <c r="I1459" s="74">
        <v>40003</v>
      </c>
      <c r="J1459" s="75">
        <f t="shared" si="573"/>
        <v>3.5472224829397225E-3</v>
      </c>
      <c r="K1459" s="75">
        <f t="shared" si="574"/>
        <v>2.7445884405374547E-3</v>
      </c>
      <c r="L1459" s="75">
        <f t="shared" si="575"/>
        <v>-8.5474484235996667E-4</v>
      </c>
      <c r="M1459" s="75">
        <f t="shared" si="576"/>
        <v>1.2269961930014098E-2</v>
      </c>
      <c r="N1459" s="76">
        <f t="shared" si="577"/>
        <v>-2.820472670686535E-3</v>
      </c>
      <c r="P1459" s="3"/>
      <c r="Q1459" s="7"/>
      <c r="R1459" s="7"/>
      <c r="S1459" s="7"/>
      <c r="T1459" s="7"/>
      <c r="U1459" s="7"/>
      <c r="W1459" s="1" t="str">
        <f t="shared" si="578"/>
        <v/>
      </c>
    </row>
    <row r="1460" spans="2:23" x14ac:dyDescent="0.2">
      <c r="B1460" s="3">
        <v>40004</v>
      </c>
      <c r="C1460" s="4">
        <v>879.13000499999998</v>
      </c>
      <c r="D1460" s="4">
        <v>547.080017</v>
      </c>
      <c r="E1460" s="4">
        <v>480.98001099999999</v>
      </c>
      <c r="F1460" s="4">
        <v>44.029998999999997</v>
      </c>
      <c r="G1460" s="4">
        <v>102.879997</v>
      </c>
      <c r="I1460" s="77">
        <v>40004</v>
      </c>
      <c r="J1460" s="78">
        <f t="shared" si="573"/>
        <v>-4.0218290072877921E-3</v>
      </c>
      <c r="K1460" s="78">
        <f t="shared" si="574"/>
        <v>-1.7335035485802096E-3</v>
      </c>
      <c r="L1460" s="78">
        <f t="shared" si="575"/>
        <v>3.5679722061628624E-3</v>
      </c>
      <c r="M1460" s="78">
        <f t="shared" si="576"/>
        <v>-1.1672278600949085E-2</v>
      </c>
      <c r="N1460" s="79">
        <f t="shared" si="577"/>
        <v>3.4136155604565974E-3</v>
      </c>
      <c r="P1460" s="3"/>
      <c r="Q1460" s="7"/>
      <c r="R1460" s="7"/>
      <c r="S1460" s="7"/>
      <c r="T1460" s="7"/>
      <c r="U1460" s="7"/>
      <c r="W1460" s="1" t="str">
        <f t="shared" si="578"/>
        <v/>
      </c>
    </row>
    <row r="1461" spans="2:23" x14ac:dyDescent="0.2">
      <c r="B1461" s="3">
        <v>40007</v>
      </c>
      <c r="C1461" s="4">
        <v>901.04998799999998</v>
      </c>
      <c r="D1461" s="4">
        <v>560.39001499999995</v>
      </c>
      <c r="E1461" s="4">
        <v>493.30999800000001</v>
      </c>
      <c r="F1461" s="4">
        <v>44.799999</v>
      </c>
      <c r="G1461" s="4">
        <v>102.83000199999999</v>
      </c>
      <c r="I1461" s="74">
        <v>40007</v>
      </c>
      <c r="J1461" s="75">
        <f t="shared" si="573"/>
        <v>2.4933721833325439E-2</v>
      </c>
      <c r="K1461" s="75">
        <f t="shared" si="574"/>
        <v>2.4329161340945031E-2</v>
      </c>
      <c r="L1461" s="75">
        <f t="shared" si="575"/>
        <v>2.5635133930752931E-2</v>
      </c>
      <c r="M1461" s="75">
        <f t="shared" si="576"/>
        <v>1.7488076708791277E-2</v>
      </c>
      <c r="N1461" s="76">
        <f t="shared" si="577"/>
        <v>-4.8595452427948439E-4</v>
      </c>
      <c r="P1461" s="3"/>
      <c r="Q1461" s="7"/>
      <c r="R1461" s="7"/>
      <c r="S1461" s="7"/>
      <c r="T1461" s="7"/>
      <c r="U1461" s="7"/>
      <c r="W1461" s="1" t="str">
        <f t="shared" si="578"/>
        <v/>
      </c>
    </row>
    <row r="1462" spans="2:23" x14ac:dyDescent="0.2">
      <c r="B1462" s="3">
        <v>40008</v>
      </c>
      <c r="C1462" s="4">
        <v>905.84002699999996</v>
      </c>
      <c r="D1462" s="4">
        <v>564.98999000000003</v>
      </c>
      <c r="E1462" s="4">
        <v>496.51998900000001</v>
      </c>
      <c r="F1462" s="4">
        <v>45.040000999999997</v>
      </c>
      <c r="G1462" s="4">
        <v>102.519997</v>
      </c>
      <c r="I1462" s="77">
        <v>40008</v>
      </c>
      <c r="J1462" s="78">
        <f t="shared" si="573"/>
        <v>5.3160635522920387E-3</v>
      </c>
      <c r="K1462" s="78">
        <f t="shared" si="574"/>
        <v>8.2085242007748586E-3</v>
      </c>
      <c r="L1462" s="78">
        <f t="shared" si="575"/>
        <v>6.5070463055970787E-3</v>
      </c>
      <c r="M1462" s="78">
        <f t="shared" si="576"/>
        <v>5.3571876195800125E-3</v>
      </c>
      <c r="N1462" s="79">
        <f t="shared" si="577"/>
        <v>-3.0147329959206814E-3</v>
      </c>
      <c r="P1462" s="3"/>
      <c r="Q1462" s="7"/>
      <c r="R1462" s="7"/>
      <c r="S1462" s="7"/>
      <c r="T1462" s="7"/>
      <c r="U1462" s="7"/>
      <c r="W1462" s="1" t="str">
        <f t="shared" si="578"/>
        <v/>
      </c>
    </row>
    <row r="1463" spans="2:23" x14ac:dyDescent="0.2">
      <c r="B1463" s="3">
        <v>40009</v>
      </c>
      <c r="C1463" s="4">
        <v>932.67999299999997</v>
      </c>
      <c r="D1463" s="4">
        <v>582.40997300000004</v>
      </c>
      <c r="E1463" s="4">
        <v>515.64001499999995</v>
      </c>
      <c r="F1463" s="4">
        <v>46.580002</v>
      </c>
      <c r="G1463" s="4">
        <v>101.849998</v>
      </c>
      <c r="I1463" s="74">
        <v>40009</v>
      </c>
      <c r="J1463" s="75">
        <f t="shared" si="573"/>
        <v>2.962991830786034E-2</v>
      </c>
      <c r="K1463" s="75">
        <f t="shared" si="574"/>
        <v>3.0832374570034418E-2</v>
      </c>
      <c r="L1463" s="75">
        <f t="shared" si="575"/>
        <v>3.8508069007469385E-2</v>
      </c>
      <c r="M1463" s="75">
        <f t="shared" si="576"/>
        <v>3.4191850928244956E-2</v>
      </c>
      <c r="N1463" s="76">
        <f t="shared" si="577"/>
        <v>-6.5353006204243664E-3</v>
      </c>
      <c r="P1463" s="3"/>
      <c r="Q1463" s="7"/>
      <c r="R1463" s="7"/>
      <c r="S1463" s="7"/>
      <c r="T1463" s="7"/>
      <c r="U1463" s="7"/>
      <c r="W1463" s="1" t="str">
        <f t="shared" si="578"/>
        <v/>
      </c>
    </row>
    <row r="1464" spans="2:23" x14ac:dyDescent="0.2">
      <c r="B1464" s="3">
        <v>40010</v>
      </c>
      <c r="C1464" s="4">
        <v>940.73999000000003</v>
      </c>
      <c r="D1464" s="4">
        <v>590.65002400000003</v>
      </c>
      <c r="E1464" s="4">
        <v>522.02002000000005</v>
      </c>
      <c r="F1464" s="4">
        <v>46.990001999999997</v>
      </c>
      <c r="G1464" s="4">
        <v>102.16999800000001</v>
      </c>
      <c r="I1464" s="77">
        <v>40010</v>
      </c>
      <c r="J1464" s="78">
        <f t="shared" si="573"/>
        <v>8.641760368499795E-3</v>
      </c>
      <c r="K1464" s="78">
        <f t="shared" si="574"/>
        <v>1.4148196943736046E-2</v>
      </c>
      <c r="L1464" s="78">
        <f t="shared" si="575"/>
        <v>1.2372982729046149E-2</v>
      </c>
      <c r="M1464" s="78">
        <f t="shared" si="576"/>
        <v>8.802060592440434E-3</v>
      </c>
      <c r="N1464" s="79">
        <f t="shared" si="577"/>
        <v>3.1418753685199621E-3</v>
      </c>
      <c r="P1464" s="3"/>
      <c r="Q1464" s="7"/>
      <c r="R1464" s="7"/>
      <c r="S1464" s="7"/>
      <c r="T1464" s="7"/>
      <c r="U1464" s="7"/>
      <c r="W1464" s="1" t="str">
        <f t="shared" si="578"/>
        <v/>
      </c>
    </row>
    <row r="1465" spans="2:23" x14ac:dyDescent="0.2">
      <c r="B1465" s="3">
        <v>40011</v>
      </c>
      <c r="C1465" s="4">
        <v>940.38000499999998</v>
      </c>
      <c r="D1465" s="4">
        <v>589</v>
      </c>
      <c r="E1465" s="4">
        <v>519.21997099999999</v>
      </c>
      <c r="F1465" s="4">
        <v>46.82</v>
      </c>
      <c r="G1465" s="4">
        <v>102.16999800000001</v>
      </c>
      <c r="I1465" s="74">
        <v>40011</v>
      </c>
      <c r="J1465" s="75">
        <f t="shared" si="573"/>
        <v>-3.8266152584844564E-4</v>
      </c>
      <c r="K1465" s="75">
        <f t="shared" si="574"/>
        <v>-2.7935730685757667E-3</v>
      </c>
      <c r="L1465" s="75">
        <f t="shared" si="575"/>
        <v>-5.3638728261802254E-3</v>
      </c>
      <c r="M1465" s="75">
        <f t="shared" si="576"/>
        <v>-3.6178334276299171E-3</v>
      </c>
      <c r="N1465" s="76">
        <f t="shared" si="577"/>
        <v>0</v>
      </c>
      <c r="P1465" s="3"/>
      <c r="Q1465" s="7"/>
      <c r="R1465" s="7"/>
      <c r="S1465" s="7"/>
      <c r="T1465" s="7"/>
      <c r="U1465" s="7"/>
      <c r="W1465" s="1" t="str">
        <f t="shared" si="578"/>
        <v/>
      </c>
    </row>
    <row r="1466" spans="2:23" x14ac:dyDescent="0.2">
      <c r="B1466" s="3">
        <v>40014</v>
      </c>
      <c r="C1466" s="4">
        <v>951.13000499999998</v>
      </c>
      <c r="D1466" s="4">
        <v>597.79998799999998</v>
      </c>
      <c r="E1466" s="4">
        <v>526.96002199999998</v>
      </c>
      <c r="F1466" s="4">
        <v>47.73</v>
      </c>
      <c r="G1466" s="4">
        <v>102.290001</v>
      </c>
      <c r="I1466" s="77">
        <v>40014</v>
      </c>
      <c r="J1466" s="78">
        <f t="shared" si="573"/>
        <v>1.1431548887515956E-2</v>
      </c>
      <c r="K1466" s="78">
        <f t="shared" si="574"/>
        <v>1.4940556876061094E-2</v>
      </c>
      <c r="L1466" s="78">
        <f t="shared" si="575"/>
        <v>1.490707490525243E-2</v>
      </c>
      <c r="M1466" s="78">
        <f t="shared" si="576"/>
        <v>1.9436138402392066E-2</v>
      </c>
      <c r="N1466" s="79">
        <f t="shared" si="577"/>
        <v>1.1745424522764203E-3</v>
      </c>
      <c r="P1466" s="3"/>
      <c r="Q1466" s="7"/>
      <c r="R1466" s="7"/>
      <c r="S1466" s="7"/>
      <c r="T1466" s="7"/>
      <c r="U1466" s="7"/>
      <c r="W1466" s="1" t="str">
        <f t="shared" si="578"/>
        <v/>
      </c>
    </row>
    <row r="1467" spans="2:23" x14ac:dyDescent="0.2">
      <c r="B1467" s="3">
        <v>40015</v>
      </c>
      <c r="C1467" s="4">
        <v>954.580017</v>
      </c>
      <c r="D1467" s="4">
        <v>598.04998799999998</v>
      </c>
      <c r="E1467" s="4">
        <v>525.21997099999999</v>
      </c>
      <c r="F1467" s="4">
        <v>48.029998999999997</v>
      </c>
      <c r="G1467" s="4">
        <v>103</v>
      </c>
      <c r="I1467" s="74">
        <v>40015</v>
      </c>
      <c r="J1467" s="75">
        <f t="shared" si="573"/>
        <v>3.6272770093085387E-3</v>
      </c>
      <c r="K1467" s="75">
        <f t="shared" si="574"/>
        <v>4.1820007530679311E-4</v>
      </c>
      <c r="L1467" s="75">
        <f t="shared" si="575"/>
        <v>-3.302055046597053E-3</v>
      </c>
      <c r="M1467" s="75">
        <f t="shared" si="576"/>
        <v>6.2853341713806771E-3</v>
      </c>
      <c r="N1467" s="76">
        <f t="shared" si="577"/>
        <v>6.9410401120242066E-3</v>
      </c>
      <c r="P1467" s="3"/>
      <c r="Q1467" s="7"/>
      <c r="R1467" s="7"/>
      <c r="S1467" s="7"/>
      <c r="T1467" s="7"/>
      <c r="U1467" s="7"/>
      <c r="W1467" s="1" t="str">
        <f t="shared" si="578"/>
        <v/>
      </c>
    </row>
    <row r="1468" spans="2:23" x14ac:dyDescent="0.2">
      <c r="B1468" s="3">
        <v>40016</v>
      </c>
      <c r="C1468" s="4">
        <v>954.07000700000003</v>
      </c>
      <c r="D1468" s="4">
        <v>600.70001200000002</v>
      </c>
      <c r="E1468" s="4">
        <v>528.70001200000002</v>
      </c>
      <c r="F1468" s="4">
        <v>48.150002000000001</v>
      </c>
      <c r="G1468" s="4">
        <v>102.650002</v>
      </c>
      <c r="I1468" s="77">
        <v>40016</v>
      </c>
      <c r="J1468" s="78">
        <f t="shared" si="573"/>
        <v>-5.3427684522749192E-4</v>
      </c>
      <c r="K1468" s="78">
        <f t="shared" si="574"/>
        <v>4.4311078558202906E-3</v>
      </c>
      <c r="L1468" s="78">
        <f t="shared" si="575"/>
        <v>6.6258733333657421E-3</v>
      </c>
      <c r="M1468" s="78">
        <f t="shared" si="576"/>
        <v>2.4985009889341055E-3</v>
      </c>
      <c r="N1468" s="79">
        <f t="shared" si="577"/>
        <v>-3.3980388349514504E-3</v>
      </c>
      <c r="P1468" s="3"/>
      <c r="Q1468" s="7"/>
      <c r="R1468" s="7"/>
      <c r="S1468" s="7"/>
      <c r="T1468" s="7"/>
      <c r="U1468" s="7"/>
      <c r="W1468" s="1" t="str">
        <f t="shared" si="578"/>
        <v/>
      </c>
    </row>
    <row r="1469" spans="2:23" x14ac:dyDescent="0.2">
      <c r="B1469" s="3">
        <v>40017</v>
      </c>
      <c r="C1469" s="4">
        <v>976.28997800000002</v>
      </c>
      <c r="D1469" s="4">
        <v>617.72997999999995</v>
      </c>
      <c r="E1469" s="4">
        <v>545.84997599999997</v>
      </c>
      <c r="F1469" s="4">
        <v>48.959999000000003</v>
      </c>
      <c r="G1469" s="4">
        <v>102.389999</v>
      </c>
      <c r="I1469" s="74">
        <v>40017</v>
      </c>
      <c r="J1469" s="75">
        <f t="shared" si="573"/>
        <v>2.3289665157663831E-2</v>
      </c>
      <c r="K1469" s="75">
        <f t="shared" si="574"/>
        <v>2.8350204194768584E-2</v>
      </c>
      <c r="L1469" s="75">
        <f t="shared" si="575"/>
        <v>3.2437986780299057E-2</v>
      </c>
      <c r="M1469" s="75">
        <f t="shared" si="576"/>
        <v>1.6822366902497797E-2</v>
      </c>
      <c r="N1469" s="76">
        <f t="shared" si="577"/>
        <v>-2.5329078902501874E-3</v>
      </c>
      <c r="P1469" s="3"/>
      <c r="Q1469" s="7"/>
      <c r="R1469" s="7"/>
      <c r="S1469" s="7"/>
      <c r="T1469" s="7"/>
      <c r="U1469" s="7"/>
      <c r="W1469" s="1" t="str">
        <f t="shared" si="578"/>
        <v/>
      </c>
    </row>
    <row r="1470" spans="2:23" x14ac:dyDescent="0.2">
      <c r="B1470" s="3">
        <v>40018</v>
      </c>
      <c r="C1470" s="4">
        <v>979.26000999999997</v>
      </c>
      <c r="D1470" s="4">
        <v>621.70001200000002</v>
      </c>
      <c r="E1470" s="4">
        <v>548.46002199999998</v>
      </c>
      <c r="F1470" s="4">
        <v>49.259998000000003</v>
      </c>
      <c r="G1470" s="4">
        <v>102.389999</v>
      </c>
      <c r="I1470" s="77">
        <v>40018</v>
      </c>
      <c r="J1470" s="78">
        <f t="shared" si="573"/>
        <v>3.0421617213404872E-3</v>
      </c>
      <c r="K1470" s="78">
        <f t="shared" si="574"/>
        <v>6.4268080367413287E-3</v>
      </c>
      <c r="L1470" s="78">
        <f t="shared" si="575"/>
        <v>4.7816178707682337E-3</v>
      </c>
      <c r="M1470" s="78">
        <f t="shared" si="576"/>
        <v>6.1274306807073192E-3</v>
      </c>
      <c r="N1470" s="79">
        <f t="shared" si="577"/>
        <v>0</v>
      </c>
      <c r="P1470" s="3"/>
      <c r="Q1470" s="7"/>
      <c r="R1470" s="7"/>
      <c r="S1470" s="7"/>
      <c r="T1470" s="7"/>
      <c r="U1470" s="7"/>
      <c r="W1470" s="1" t="str">
        <f t="shared" si="578"/>
        <v/>
      </c>
    </row>
    <row r="1471" spans="2:23" x14ac:dyDescent="0.2">
      <c r="B1471" s="3">
        <v>40021</v>
      </c>
      <c r="C1471" s="4">
        <v>982.17999299999997</v>
      </c>
      <c r="D1471" s="4">
        <v>624.48999000000003</v>
      </c>
      <c r="E1471" s="4">
        <v>550.88000499999998</v>
      </c>
      <c r="F1471" s="4">
        <v>49.310001</v>
      </c>
      <c r="G1471" s="4">
        <v>102.08000199999999</v>
      </c>
      <c r="I1471" s="74">
        <v>40021</v>
      </c>
      <c r="J1471" s="75">
        <f t="shared" si="573"/>
        <v>2.9818260422990236E-3</v>
      </c>
      <c r="K1471" s="75">
        <f t="shared" si="574"/>
        <v>4.4876595562942006E-3</v>
      </c>
      <c r="L1471" s="75">
        <f t="shared" si="575"/>
        <v>4.4123234199921358E-3</v>
      </c>
      <c r="M1471" s="75">
        <f t="shared" si="576"/>
        <v>1.0150832730443206E-3</v>
      </c>
      <c r="N1471" s="76">
        <f t="shared" si="577"/>
        <v>-3.0276101477450922E-3</v>
      </c>
      <c r="P1471" s="3"/>
      <c r="Q1471" s="7"/>
      <c r="R1471" s="7"/>
      <c r="S1471" s="7"/>
      <c r="T1471" s="7"/>
      <c r="U1471" s="7"/>
      <c r="W1471" s="1" t="str">
        <f t="shared" si="578"/>
        <v/>
      </c>
    </row>
    <row r="1472" spans="2:23" x14ac:dyDescent="0.2">
      <c r="B1472" s="3">
        <v>40022</v>
      </c>
      <c r="C1472" s="4">
        <v>979.61999500000002</v>
      </c>
      <c r="D1472" s="4">
        <v>623.36999500000002</v>
      </c>
      <c r="E1472" s="4">
        <v>551.95001200000002</v>
      </c>
      <c r="F1472" s="4">
        <v>49.099997999999999</v>
      </c>
      <c r="G1472" s="4">
        <v>102.269997</v>
      </c>
      <c r="I1472" s="77">
        <v>40022</v>
      </c>
      <c r="J1472" s="78">
        <f t="shared" si="573"/>
        <v>-2.6064448657527792E-3</v>
      </c>
      <c r="K1472" s="78">
        <f t="shared" si="574"/>
        <v>-1.7934554883738281E-3</v>
      </c>
      <c r="L1472" s="78">
        <f t="shared" si="575"/>
        <v>1.9423594799016755E-3</v>
      </c>
      <c r="M1472" s="78">
        <f t="shared" si="576"/>
        <v>-4.2588317935747027E-3</v>
      </c>
      <c r="N1472" s="79">
        <f t="shared" si="577"/>
        <v>1.8612362488003317E-3</v>
      </c>
      <c r="P1472" s="3"/>
      <c r="Q1472" s="7"/>
      <c r="R1472" s="7"/>
      <c r="S1472" s="7"/>
      <c r="T1472" s="7"/>
      <c r="U1472" s="7"/>
      <c r="W1472" s="1" t="str">
        <f t="shared" si="578"/>
        <v/>
      </c>
    </row>
    <row r="1473" spans="2:23" x14ac:dyDescent="0.2">
      <c r="B1473" s="3">
        <v>40023</v>
      </c>
      <c r="C1473" s="4">
        <v>975.15002400000003</v>
      </c>
      <c r="D1473" s="4">
        <v>619.13000499999998</v>
      </c>
      <c r="E1473" s="4">
        <v>548.38000499999998</v>
      </c>
      <c r="F1473" s="4">
        <v>48.700001</v>
      </c>
      <c r="G1473" s="4">
        <v>102.449997</v>
      </c>
      <c r="I1473" s="74">
        <v>40023</v>
      </c>
      <c r="J1473" s="75">
        <f t="shared" si="573"/>
        <v>-4.5629642339017253E-3</v>
      </c>
      <c r="K1473" s="75">
        <f t="shared" si="574"/>
        <v>-6.8017229478618624E-3</v>
      </c>
      <c r="L1473" s="75">
        <f t="shared" si="575"/>
        <v>-6.4679897135323048E-3</v>
      </c>
      <c r="M1473" s="75">
        <f t="shared" si="576"/>
        <v>-8.1465787432414768E-3</v>
      </c>
      <c r="N1473" s="76">
        <f t="shared" si="577"/>
        <v>1.7600469862142716E-3</v>
      </c>
      <c r="P1473" s="3"/>
      <c r="Q1473" s="7"/>
      <c r="R1473" s="7"/>
      <c r="S1473" s="7"/>
      <c r="T1473" s="7"/>
      <c r="U1473" s="7"/>
      <c r="W1473" s="1" t="str">
        <f t="shared" si="578"/>
        <v/>
      </c>
    </row>
    <row r="1474" spans="2:23" x14ac:dyDescent="0.2">
      <c r="B1474" s="3">
        <v>40024</v>
      </c>
      <c r="C1474" s="4">
        <v>986.75</v>
      </c>
      <c r="D1474" s="4">
        <v>627.39001499999995</v>
      </c>
      <c r="E1474" s="4">
        <v>557.79998799999998</v>
      </c>
      <c r="F1474" s="4">
        <v>49.650002000000001</v>
      </c>
      <c r="G1474" s="4">
        <v>102.58000199999999</v>
      </c>
      <c r="I1474" s="77">
        <v>40024</v>
      </c>
      <c r="J1474" s="78">
        <f t="shared" si="573"/>
        <v>1.189558089986774E-2</v>
      </c>
      <c r="K1474" s="78">
        <f t="shared" si="574"/>
        <v>1.3341317547677188E-2</v>
      </c>
      <c r="L1474" s="78">
        <f t="shared" si="575"/>
        <v>1.7177838203637646E-2</v>
      </c>
      <c r="M1474" s="78">
        <f t="shared" si="576"/>
        <v>1.9507206991638465E-2</v>
      </c>
      <c r="N1474" s="79">
        <f t="shared" si="577"/>
        <v>1.2689605056796346E-3</v>
      </c>
      <c r="P1474" s="3"/>
      <c r="Q1474" s="7"/>
      <c r="R1474" s="7"/>
      <c r="S1474" s="7"/>
      <c r="T1474" s="7"/>
      <c r="U1474" s="7"/>
      <c r="W1474" s="1" t="str">
        <f t="shared" si="578"/>
        <v/>
      </c>
    </row>
    <row r="1475" spans="2:23" x14ac:dyDescent="0.2">
      <c r="B1475" s="3">
        <v>40025</v>
      </c>
      <c r="C1475" s="4">
        <v>987.47997999999995</v>
      </c>
      <c r="D1475" s="4">
        <v>628.04998799999998</v>
      </c>
      <c r="E1475" s="4">
        <v>556.71002199999998</v>
      </c>
      <c r="F1475" s="4">
        <v>50.41</v>
      </c>
      <c r="G1475" s="4">
        <v>103.099998</v>
      </c>
      <c r="I1475" s="74">
        <v>40025</v>
      </c>
      <c r="J1475" s="75">
        <f t="shared" si="573"/>
        <v>7.3978211299716742E-4</v>
      </c>
      <c r="K1475" s="75">
        <f t="shared" si="574"/>
        <v>1.0519341784552252E-3</v>
      </c>
      <c r="L1475" s="75">
        <f t="shared" si="575"/>
        <v>-1.9540445024176013E-3</v>
      </c>
      <c r="M1475" s="75">
        <f t="shared" si="576"/>
        <v>1.5307109151777999E-2</v>
      </c>
      <c r="N1475" s="76">
        <f t="shared" si="577"/>
        <v>5.069175178998399E-3</v>
      </c>
      <c r="P1475" s="3"/>
      <c r="Q1475" s="7"/>
      <c r="R1475" s="7"/>
      <c r="S1475" s="7"/>
      <c r="T1475" s="7"/>
      <c r="U1475" s="7"/>
      <c r="W1475" s="1" t="str">
        <f t="shared" si="578"/>
        <v/>
      </c>
    </row>
    <row r="1476" spans="2:23" x14ac:dyDescent="0.2">
      <c r="B1476" s="3">
        <v>40028</v>
      </c>
      <c r="C1476" s="4">
        <v>1002.630005</v>
      </c>
      <c r="D1476" s="4">
        <v>640.94000200000005</v>
      </c>
      <c r="E1476" s="4">
        <v>565.78002900000001</v>
      </c>
      <c r="F1476" s="4">
        <v>51.580002</v>
      </c>
      <c r="G1476" s="4">
        <v>102.550003</v>
      </c>
      <c r="I1476" s="77">
        <v>40028</v>
      </c>
      <c r="J1476" s="78">
        <f t="shared" si="573"/>
        <v>1.5342108505328916E-2</v>
      </c>
      <c r="K1476" s="78">
        <f t="shared" si="574"/>
        <v>2.0523866326385577E-2</v>
      </c>
      <c r="L1476" s="78">
        <f t="shared" si="575"/>
        <v>1.629215685289034E-2</v>
      </c>
      <c r="M1476" s="78">
        <f t="shared" si="576"/>
        <v>2.3209720293592619E-2</v>
      </c>
      <c r="N1476" s="79">
        <f t="shared" si="577"/>
        <v>-5.3345781830179623E-3</v>
      </c>
      <c r="P1476" s="3"/>
      <c r="Q1476" s="7"/>
      <c r="R1476" s="7"/>
      <c r="S1476" s="7"/>
      <c r="T1476" s="7"/>
      <c r="U1476" s="7"/>
      <c r="W1476" s="1" t="str">
        <f t="shared" si="578"/>
        <v/>
      </c>
    </row>
    <row r="1477" spans="2:23" x14ac:dyDescent="0.2">
      <c r="B1477" s="3">
        <v>40029</v>
      </c>
      <c r="C1477" s="4">
        <v>1005.650024</v>
      </c>
      <c r="D1477" s="4">
        <v>645.76000999999997</v>
      </c>
      <c r="E1477" s="4">
        <v>570.73999000000003</v>
      </c>
      <c r="F1477" s="4">
        <v>51.5</v>
      </c>
      <c r="G1477" s="4">
        <v>102.239998</v>
      </c>
      <c r="I1477" s="74">
        <v>40029</v>
      </c>
      <c r="J1477" s="75">
        <f t="shared" si="573"/>
        <v>3.0120971693840815E-3</v>
      </c>
      <c r="K1477" s="75">
        <f t="shared" si="574"/>
        <v>7.5202171575490398E-3</v>
      </c>
      <c r="L1477" s="75">
        <f t="shared" si="575"/>
        <v>8.7665890377336408E-3</v>
      </c>
      <c r="M1477" s="75">
        <f t="shared" si="576"/>
        <v>-1.5510274699097597E-3</v>
      </c>
      <c r="N1477" s="76">
        <f t="shared" si="577"/>
        <v>-3.0229643191722172E-3</v>
      </c>
      <c r="P1477" s="3"/>
      <c r="Q1477" s="7"/>
      <c r="R1477" s="7"/>
      <c r="S1477" s="7"/>
      <c r="T1477" s="7"/>
      <c r="U1477" s="7"/>
      <c r="W1477" s="1" t="str">
        <f t="shared" si="578"/>
        <v/>
      </c>
    </row>
    <row r="1478" spans="2:23" x14ac:dyDescent="0.2">
      <c r="B1478" s="3">
        <v>40030</v>
      </c>
      <c r="C1478" s="4">
        <v>1002.719971</v>
      </c>
      <c r="D1478" s="4">
        <v>643.64001499999995</v>
      </c>
      <c r="E1478" s="4">
        <v>565.98999000000003</v>
      </c>
      <c r="F1478" s="4">
        <v>51.290000999999997</v>
      </c>
      <c r="G1478" s="4">
        <v>102.150002</v>
      </c>
      <c r="I1478" s="77">
        <v>40030</v>
      </c>
      <c r="J1478" s="78">
        <f t="shared" si="573"/>
        <v>-2.9135911401321096E-3</v>
      </c>
      <c r="K1478" s="78">
        <f t="shared" si="574"/>
        <v>-3.2829456255738369E-3</v>
      </c>
      <c r="L1478" s="78">
        <f t="shared" si="575"/>
        <v>-8.3225287928396247E-3</v>
      </c>
      <c r="M1478" s="78">
        <f t="shared" si="576"/>
        <v>-4.0776504854369584E-3</v>
      </c>
      <c r="N1478" s="79">
        <f t="shared" si="577"/>
        <v>-8.8024258372930821E-4</v>
      </c>
      <c r="P1478" s="3"/>
      <c r="Q1478" s="7"/>
      <c r="R1478" s="7"/>
      <c r="S1478" s="7"/>
      <c r="T1478" s="7"/>
      <c r="U1478" s="7"/>
      <c r="W1478" s="1" t="str">
        <f t="shared" si="578"/>
        <v/>
      </c>
    </row>
    <row r="1479" spans="2:23" x14ac:dyDescent="0.2">
      <c r="B1479" s="3">
        <v>40031</v>
      </c>
      <c r="C1479" s="4">
        <v>997.080017</v>
      </c>
      <c r="D1479" s="4">
        <v>638.5</v>
      </c>
      <c r="E1479" s="4">
        <v>557.61999500000002</v>
      </c>
      <c r="F1479" s="4">
        <v>50.970001000000003</v>
      </c>
      <c r="G1479" s="4">
        <v>102.199997</v>
      </c>
      <c r="I1479" s="74">
        <v>40031</v>
      </c>
      <c r="J1479" s="75">
        <f t="shared" ref="J1479:J1542" si="579">(C1479-C1478)/C1478</f>
        <v>-5.6246551012396149E-3</v>
      </c>
      <c r="K1479" s="75">
        <f t="shared" ref="K1479:K1542" si="580">(D1479-D1478)/D1478</f>
        <v>-7.9858537073708019E-3</v>
      </c>
      <c r="L1479" s="75">
        <f t="shared" ref="L1479:L1542" si="581">(E1479-E1478)/E1478</f>
        <v>-1.4788238569378262E-2</v>
      </c>
      <c r="M1479" s="75">
        <f t="shared" ref="M1479:M1542" si="582">(F1479-F1478)/F1478</f>
        <v>-6.2390328282503488E-3</v>
      </c>
      <c r="N1479" s="76">
        <f t="shared" ref="N1479:N1542" si="583">(G1479-G1478)/G1478</f>
        <v>4.8942730319276523E-4</v>
      </c>
      <c r="P1479" s="3"/>
      <c r="Q1479" s="7"/>
      <c r="R1479" s="7"/>
      <c r="S1479" s="7"/>
      <c r="T1479" s="7"/>
      <c r="U1479" s="7"/>
      <c r="W1479" s="1" t="str">
        <f t="shared" si="578"/>
        <v/>
      </c>
    </row>
    <row r="1480" spans="2:23" x14ac:dyDescent="0.2">
      <c r="B1480" s="3">
        <v>40032</v>
      </c>
      <c r="C1480" s="4">
        <v>1010.47998</v>
      </c>
      <c r="D1480" s="4">
        <v>655.09997599999997</v>
      </c>
      <c r="E1480" s="4">
        <v>572.40002400000003</v>
      </c>
      <c r="F1480" s="4">
        <v>50.919998</v>
      </c>
      <c r="G1480" s="4">
        <v>101.589996</v>
      </c>
      <c r="I1480" s="77">
        <v>40032</v>
      </c>
      <c r="J1480" s="78">
        <f t="shared" si="579"/>
        <v>1.3439205250865997E-2</v>
      </c>
      <c r="K1480" s="78">
        <f t="shared" si="580"/>
        <v>2.5998396241190241E-2</v>
      </c>
      <c r="L1480" s="78">
        <f t="shared" si="581"/>
        <v>2.6505557785817944E-2</v>
      </c>
      <c r="M1480" s="78">
        <f t="shared" si="582"/>
        <v>-9.8102803647195902E-4</v>
      </c>
      <c r="N1480" s="79">
        <f t="shared" si="583"/>
        <v>-5.9686988053433794E-3</v>
      </c>
      <c r="P1480" s="3"/>
      <c r="Q1480" s="7"/>
      <c r="R1480" s="7"/>
      <c r="S1480" s="7"/>
      <c r="T1480" s="7"/>
      <c r="U1480" s="7"/>
      <c r="W1480" s="1" t="str">
        <f t="shared" si="578"/>
        <v/>
      </c>
    </row>
    <row r="1481" spans="2:23" x14ac:dyDescent="0.2">
      <c r="B1481" s="3">
        <v>40035</v>
      </c>
      <c r="C1481" s="4">
        <v>1007.099976</v>
      </c>
      <c r="D1481" s="4">
        <v>650.69000200000005</v>
      </c>
      <c r="E1481" s="4">
        <v>571.86999500000002</v>
      </c>
      <c r="F1481" s="4">
        <v>50.610000999999997</v>
      </c>
      <c r="G1481" s="4">
        <v>102.379997</v>
      </c>
      <c r="I1481" s="74">
        <v>40035</v>
      </c>
      <c r="J1481" s="75">
        <f t="shared" si="579"/>
        <v>-3.3449490013646639E-3</v>
      </c>
      <c r="K1481" s="75">
        <f t="shared" si="580"/>
        <v>-6.7317572302886489E-3</v>
      </c>
      <c r="L1481" s="75">
        <f t="shared" si="581"/>
        <v>-9.2597655097235488E-4</v>
      </c>
      <c r="M1481" s="75">
        <f t="shared" si="582"/>
        <v>-6.0879224700677078E-3</v>
      </c>
      <c r="N1481" s="76">
        <f t="shared" si="583"/>
        <v>7.7763660902201801E-3</v>
      </c>
      <c r="P1481" s="3"/>
      <c r="Q1481" s="7"/>
      <c r="R1481" s="7"/>
      <c r="S1481" s="7"/>
      <c r="T1481" s="7"/>
      <c r="U1481" s="7"/>
      <c r="W1481" s="1" t="str">
        <f t="shared" ref="W1481:W1544" si="584">IF($P1481="","",$P1481)</f>
        <v/>
      </c>
    </row>
    <row r="1482" spans="2:23" x14ac:dyDescent="0.2">
      <c r="B1482" s="3">
        <v>40036</v>
      </c>
      <c r="C1482" s="4">
        <v>994.34997599999997</v>
      </c>
      <c r="D1482" s="4">
        <v>641.78002900000001</v>
      </c>
      <c r="E1482" s="4">
        <v>562.11999500000002</v>
      </c>
      <c r="F1482" s="4">
        <v>50.32</v>
      </c>
      <c r="G1482" s="4">
        <v>102.739998</v>
      </c>
      <c r="I1482" s="77">
        <v>40036</v>
      </c>
      <c r="J1482" s="78">
        <f t="shared" si="579"/>
        <v>-1.2660113498006876E-2</v>
      </c>
      <c r="K1482" s="78">
        <f t="shared" si="580"/>
        <v>-1.3693114958911011E-2</v>
      </c>
      <c r="L1482" s="78">
        <f t="shared" si="581"/>
        <v>-1.7049329542110352E-2</v>
      </c>
      <c r="M1482" s="78">
        <f t="shared" si="582"/>
        <v>-5.730112512742227E-3</v>
      </c>
      <c r="N1482" s="79">
        <f t="shared" si="583"/>
        <v>3.5163216502145131E-3</v>
      </c>
      <c r="P1482" s="3"/>
      <c r="Q1482" s="7"/>
      <c r="R1482" s="7"/>
      <c r="S1482" s="7"/>
      <c r="T1482" s="7"/>
      <c r="U1482" s="7"/>
      <c r="W1482" s="1" t="str">
        <f t="shared" si="584"/>
        <v/>
      </c>
    </row>
    <row r="1483" spans="2:23" x14ac:dyDescent="0.2">
      <c r="B1483" s="3">
        <v>40037</v>
      </c>
      <c r="C1483" s="4">
        <v>1005.809998</v>
      </c>
      <c r="D1483" s="4">
        <v>650.20001200000002</v>
      </c>
      <c r="E1483" s="4">
        <v>572.169983</v>
      </c>
      <c r="F1483" s="4">
        <v>50.889999000000003</v>
      </c>
      <c r="G1483" s="4">
        <v>102.69000200000001</v>
      </c>
      <c r="I1483" s="74">
        <v>40037</v>
      </c>
      <c r="J1483" s="75">
        <f t="shared" si="579"/>
        <v>1.1525139313725875E-2</v>
      </c>
      <c r="K1483" s="75">
        <f t="shared" si="580"/>
        <v>1.3119733583981627E-2</v>
      </c>
      <c r="L1483" s="75">
        <f t="shared" si="581"/>
        <v>1.7878723563284713E-2</v>
      </c>
      <c r="M1483" s="75">
        <f t="shared" si="582"/>
        <v>1.1327484101748863E-2</v>
      </c>
      <c r="N1483" s="76">
        <f t="shared" si="583"/>
        <v>-4.866264451357401E-4</v>
      </c>
      <c r="P1483" s="3"/>
      <c r="Q1483" s="7"/>
      <c r="R1483" s="7"/>
      <c r="S1483" s="7"/>
      <c r="T1483" s="7"/>
      <c r="U1483" s="7"/>
      <c r="W1483" s="1" t="str">
        <f t="shared" si="584"/>
        <v/>
      </c>
    </row>
    <row r="1484" spans="2:23" x14ac:dyDescent="0.2">
      <c r="B1484" s="3">
        <v>40038</v>
      </c>
      <c r="C1484" s="4">
        <v>1012.72998</v>
      </c>
      <c r="D1484" s="4">
        <v>655.15002400000003</v>
      </c>
      <c r="E1484" s="4">
        <v>575.19000200000005</v>
      </c>
      <c r="F1484" s="4">
        <v>51.669998</v>
      </c>
      <c r="G1484" s="4">
        <v>102.949997</v>
      </c>
      <c r="I1484" s="77">
        <v>40038</v>
      </c>
      <c r="J1484" s="78">
        <f t="shared" si="579"/>
        <v>6.8800091605373016E-3</v>
      </c>
      <c r="K1484" s="78">
        <f t="shared" si="580"/>
        <v>7.6130604562339122E-3</v>
      </c>
      <c r="L1484" s="78">
        <f t="shared" si="581"/>
        <v>5.2781849620378418E-3</v>
      </c>
      <c r="M1484" s="78">
        <f t="shared" si="582"/>
        <v>1.532715691348307E-2</v>
      </c>
      <c r="N1484" s="79">
        <f t="shared" si="583"/>
        <v>2.531843362900989E-3</v>
      </c>
      <c r="P1484" s="3"/>
      <c r="Q1484" s="7"/>
      <c r="R1484" s="7"/>
      <c r="S1484" s="7"/>
      <c r="T1484" s="7"/>
      <c r="U1484" s="7"/>
      <c r="W1484" s="1" t="str">
        <f t="shared" si="584"/>
        <v/>
      </c>
    </row>
    <row r="1485" spans="2:23" x14ac:dyDescent="0.2">
      <c r="B1485" s="3">
        <v>40039</v>
      </c>
      <c r="C1485" s="4">
        <v>1004.090027</v>
      </c>
      <c r="D1485" s="4">
        <v>645.98999000000003</v>
      </c>
      <c r="E1485" s="4">
        <v>563.90002400000003</v>
      </c>
      <c r="F1485" s="4">
        <v>51.23</v>
      </c>
      <c r="G1485" s="4">
        <v>103.129997</v>
      </c>
      <c r="I1485" s="74">
        <v>40039</v>
      </c>
      <c r="J1485" s="75">
        <f t="shared" si="579"/>
        <v>-8.5313490966269136E-3</v>
      </c>
      <c r="K1485" s="75">
        <f t="shared" si="580"/>
        <v>-1.3981582331438631E-2</v>
      </c>
      <c r="L1485" s="75">
        <f t="shared" si="581"/>
        <v>-1.9628258420249834E-2</v>
      </c>
      <c r="M1485" s="75">
        <f t="shared" si="582"/>
        <v>-8.5155412624556854E-3</v>
      </c>
      <c r="N1485" s="76">
        <f t="shared" si="583"/>
        <v>1.748421614815655E-3</v>
      </c>
      <c r="P1485" s="3"/>
      <c r="Q1485" s="7"/>
      <c r="R1485" s="7"/>
      <c r="S1485" s="7"/>
      <c r="T1485" s="7"/>
      <c r="U1485" s="7"/>
      <c r="W1485" s="1" t="str">
        <f t="shared" si="584"/>
        <v/>
      </c>
    </row>
    <row r="1486" spans="2:23" x14ac:dyDescent="0.2">
      <c r="B1486" s="3">
        <v>40042</v>
      </c>
      <c r="C1486" s="4">
        <v>979.72997999999995</v>
      </c>
      <c r="D1486" s="4">
        <v>627.80999799999995</v>
      </c>
      <c r="E1486" s="4">
        <v>548.17999299999997</v>
      </c>
      <c r="F1486" s="4">
        <v>49.580002</v>
      </c>
      <c r="G1486" s="4">
        <v>103.55999799999999</v>
      </c>
      <c r="I1486" s="77">
        <v>40042</v>
      </c>
      <c r="J1486" s="78">
        <f t="shared" si="579"/>
        <v>-2.4260819592823234E-2</v>
      </c>
      <c r="K1486" s="78">
        <f t="shared" si="580"/>
        <v>-2.8142838560083698E-2</v>
      </c>
      <c r="L1486" s="78">
        <f t="shared" si="581"/>
        <v>-2.7877336994048544E-2</v>
      </c>
      <c r="M1486" s="78">
        <f t="shared" si="582"/>
        <v>-3.2207651766542979E-2</v>
      </c>
      <c r="N1486" s="79">
        <f t="shared" si="583"/>
        <v>4.1695046301610007E-3</v>
      </c>
      <c r="P1486" s="3"/>
      <c r="Q1486" s="7"/>
      <c r="R1486" s="7"/>
      <c r="S1486" s="7"/>
      <c r="T1486" s="7"/>
      <c r="U1486" s="7"/>
      <c r="W1486" s="1" t="str">
        <f t="shared" si="584"/>
        <v/>
      </c>
    </row>
    <row r="1487" spans="2:23" x14ac:dyDescent="0.2">
      <c r="B1487" s="3">
        <v>40043</v>
      </c>
      <c r="C1487" s="4">
        <v>989.669983</v>
      </c>
      <c r="D1487" s="4">
        <v>636.03002900000001</v>
      </c>
      <c r="E1487" s="4">
        <v>556.42999299999997</v>
      </c>
      <c r="F1487" s="4">
        <v>50.439999</v>
      </c>
      <c r="G1487" s="4">
        <v>103.220001</v>
      </c>
      <c r="I1487" s="74">
        <v>40043</v>
      </c>
      <c r="J1487" s="75">
        <f t="shared" si="579"/>
        <v>1.0145655642792566E-2</v>
      </c>
      <c r="K1487" s="75">
        <f t="shared" si="580"/>
        <v>1.3093182692512749E-2</v>
      </c>
      <c r="L1487" s="75">
        <f t="shared" si="581"/>
        <v>1.5049801352381717E-2</v>
      </c>
      <c r="M1487" s="75">
        <f t="shared" si="582"/>
        <v>1.7345642704895411E-2</v>
      </c>
      <c r="N1487" s="76">
        <f t="shared" si="583"/>
        <v>-3.2830919907896948E-3</v>
      </c>
      <c r="P1487" s="3"/>
      <c r="Q1487" s="7"/>
      <c r="R1487" s="7"/>
      <c r="S1487" s="7"/>
      <c r="T1487" s="7"/>
      <c r="U1487" s="7"/>
      <c r="W1487" s="1" t="str">
        <f t="shared" si="584"/>
        <v/>
      </c>
    </row>
    <row r="1488" spans="2:23" x14ac:dyDescent="0.2">
      <c r="B1488" s="3">
        <v>40044</v>
      </c>
      <c r="C1488" s="4">
        <v>996.46002199999998</v>
      </c>
      <c r="D1488" s="4">
        <v>640.28002900000001</v>
      </c>
      <c r="E1488" s="4">
        <v>561.65002400000003</v>
      </c>
      <c r="F1488" s="4">
        <v>50.869999</v>
      </c>
      <c r="G1488" s="4">
        <v>103.43</v>
      </c>
      <c r="I1488" s="77">
        <v>40044</v>
      </c>
      <c r="J1488" s="78">
        <f t="shared" si="579"/>
        <v>6.8609123411192503E-3</v>
      </c>
      <c r="K1488" s="78">
        <f t="shared" si="580"/>
        <v>6.6820744402305574E-3</v>
      </c>
      <c r="L1488" s="78">
        <f t="shared" si="581"/>
        <v>9.3812897681093601E-3</v>
      </c>
      <c r="M1488" s="78">
        <f t="shared" si="582"/>
        <v>8.5249803434770035E-3</v>
      </c>
      <c r="N1488" s="79">
        <f t="shared" si="583"/>
        <v>2.0344797322760198E-3</v>
      </c>
      <c r="P1488" s="3"/>
      <c r="Q1488" s="7"/>
      <c r="R1488" s="7"/>
      <c r="S1488" s="7"/>
      <c r="T1488" s="7"/>
      <c r="U1488" s="7"/>
      <c r="W1488" s="1" t="str">
        <f t="shared" si="584"/>
        <v/>
      </c>
    </row>
    <row r="1489" spans="2:23" x14ac:dyDescent="0.2">
      <c r="B1489" s="3">
        <v>40045</v>
      </c>
      <c r="C1489" s="4">
        <v>1007.369995</v>
      </c>
      <c r="D1489" s="4">
        <v>647.07000700000003</v>
      </c>
      <c r="E1489" s="4">
        <v>568.67999299999997</v>
      </c>
      <c r="F1489" s="4">
        <v>51.23</v>
      </c>
      <c r="G1489" s="4">
        <v>103.599998</v>
      </c>
      <c r="I1489" s="74">
        <v>40045</v>
      </c>
      <c r="J1489" s="75">
        <f t="shared" si="579"/>
        <v>1.0948731267816017E-2</v>
      </c>
      <c r="K1489" s="75">
        <f t="shared" si="580"/>
        <v>1.0604700587967298E-2</v>
      </c>
      <c r="L1489" s="75">
        <f t="shared" si="581"/>
        <v>1.2516636160599429E-2</v>
      </c>
      <c r="M1489" s="75">
        <f t="shared" si="582"/>
        <v>7.076882387986619E-3</v>
      </c>
      <c r="N1489" s="76">
        <f t="shared" si="583"/>
        <v>1.643604370105313E-3</v>
      </c>
      <c r="P1489" s="3"/>
      <c r="Q1489" s="7"/>
      <c r="R1489" s="7"/>
      <c r="S1489" s="7"/>
      <c r="T1489" s="7"/>
      <c r="U1489" s="7"/>
      <c r="W1489" s="1" t="str">
        <f t="shared" si="584"/>
        <v/>
      </c>
    </row>
    <row r="1490" spans="2:23" x14ac:dyDescent="0.2">
      <c r="B1490" s="3">
        <v>40046</v>
      </c>
      <c r="C1490" s="4">
        <v>1026.130005</v>
      </c>
      <c r="D1490" s="4">
        <v>659.59997599999997</v>
      </c>
      <c r="E1490" s="4">
        <v>581.51000999999997</v>
      </c>
      <c r="F1490" s="4">
        <v>52.349997999999999</v>
      </c>
      <c r="G1490" s="4">
        <v>103</v>
      </c>
      <c r="I1490" s="77">
        <v>40046</v>
      </c>
      <c r="J1490" s="78">
        <f t="shared" si="579"/>
        <v>1.8622760349339136E-2</v>
      </c>
      <c r="K1490" s="78">
        <f t="shared" si="580"/>
        <v>1.9364162864065396E-2</v>
      </c>
      <c r="L1490" s="78">
        <f t="shared" si="581"/>
        <v>2.2561048670477844E-2</v>
      </c>
      <c r="M1490" s="78">
        <f t="shared" si="582"/>
        <v>2.186215108334965E-2</v>
      </c>
      <c r="N1490" s="79">
        <f t="shared" si="583"/>
        <v>-5.7914865982912414E-3</v>
      </c>
      <c r="P1490" s="3"/>
      <c r="Q1490" s="7"/>
      <c r="R1490" s="7"/>
      <c r="S1490" s="7"/>
      <c r="T1490" s="7"/>
      <c r="U1490" s="7"/>
      <c r="W1490" s="1" t="str">
        <f t="shared" si="584"/>
        <v/>
      </c>
    </row>
    <row r="1491" spans="2:23" x14ac:dyDescent="0.2">
      <c r="B1491" s="3">
        <v>40049</v>
      </c>
      <c r="C1491" s="4">
        <v>1025.5699460000001</v>
      </c>
      <c r="D1491" s="4">
        <v>656.92999299999997</v>
      </c>
      <c r="E1491" s="4">
        <v>580.23999000000003</v>
      </c>
      <c r="F1491" s="4">
        <v>52.34</v>
      </c>
      <c r="G1491" s="4">
        <v>103.41999800000001</v>
      </c>
      <c r="I1491" s="74">
        <v>40049</v>
      </c>
      <c r="J1491" s="75">
        <f t="shared" si="579"/>
        <v>-5.4579731346995365E-4</v>
      </c>
      <c r="K1491" s="75">
        <f t="shared" si="580"/>
        <v>-4.0478821970120907E-3</v>
      </c>
      <c r="L1491" s="75">
        <f t="shared" si="581"/>
        <v>-2.1840036769099321E-3</v>
      </c>
      <c r="M1491" s="75">
        <f t="shared" si="582"/>
        <v>-1.9098377042910212E-4</v>
      </c>
      <c r="N1491" s="76">
        <f t="shared" si="583"/>
        <v>4.0776504854369584E-3</v>
      </c>
      <c r="P1491" s="3"/>
      <c r="Q1491" s="7"/>
      <c r="R1491" s="7"/>
      <c r="S1491" s="7"/>
      <c r="T1491" s="7"/>
      <c r="U1491" s="7"/>
      <c r="W1491" s="1" t="str">
        <f t="shared" si="584"/>
        <v/>
      </c>
    </row>
    <row r="1492" spans="2:23" x14ac:dyDescent="0.2">
      <c r="B1492" s="3">
        <v>40050</v>
      </c>
      <c r="C1492" s="4">
        <v>1028</v>
      </c>
      <c r="D1492" s="4">
        <v>660.169983</v>
      </c>
      <c r="E1492" s="4">
        <v>583.21997099999999</v>
      </c>
      <c r="F1492" s="4">
        <v>52.860000999999997</v>
      </c>
      <c r="G1492" s="4">
        <v>103.589996</v>
      </c>
      <c r="I1492" s="77">
        <v>40050</v>
      </c>
      <c r="J1492" s="78">
        <f t="shared" si="579"/>
        <v>2.369466860332437E-3</v>
      </c>
      <c r="K1492" s="78">
        <f t="shared" si="580"/>
        <v>4.9320171624437229E-3</v>
      </c>
      <c r="L1492" s="78">
        <f t="shared" si="581"/>
        <v>5.135773216871785E-3</v>
      </c>
      <c r="M1492" s="78">
        <f t="shared" si="582"/>
        <v>9.935059228123681E-3</v>
      </c>
      <c r="N1492" s="79">
        <f t="shared" si="583"/>
        <v>1.6437633270887564E-3</v>
      </c>
      <c r="P1492" s="3"/>
      <c r="Q1492" s="7"/>
      <c r="R1492" s="7"/>
      <c r="S1492" s="7"/>
      <c r="T1492" s="7"/>
      <c r="U1492" s="7"/>
      <c r="W1492" s="1" t="str">
        <f t="shared" si="584"/>
        <v/>
      </c>
    </row>
    <row r="1493" spans="2:23" x14ac:dyDescent="0.2">
      <c r="B1493" s="3">
        <v>40051</v>
      </c>
      <c r="C1493" s="4">
        <v>1028.119995</v>
      </c>
      <c r="D1493" s="4">
        <v>659.47997999999995</v>
      </c>
      <c r="E1493" s="4">
        <v>584.02002000000005</v>
      </c>
      <c r="F1493" s="4">
        <v>52.639999000000003</v>
      </c>
      <c r="G1493" s="4">
        <v>103.739998</v>
      </c>
      <c r="I1493" s="74">
        <v>40051</v>
      </c>
      <c r="J1493" s="75">
        <f t="shared" si="579"/>
        <v>1.1672665369651476E-4</v>
      </c>
      <c r="K1493" s="75">
        <f t="shared" si="580"/>
        <v>-1.0451899022498377E-3</v>
      </c>
      <c r="L1493" s="75">
        <f t="shared" si="581"/>
        <v>1.3717791567189976E-3</v>
      </c>
      <c r="M1493" s="75">
        <f t="shared" si="582"/>
        <v>-4.1619749496409168E-3</v>
      </c>
      <c r="N1493" s="76">
        <f t="shared" si="583"/>
        <v>1.4480355805786558E-3</v>
      </c>
      <c r="P1493" s="3"/>
      <c r="Q1493" s="7"/>
      <c r="R1493" s="7"/>
      <c r="S1493" s="7"/>
      <c r="T1493" s="7"/>
      <c r="U1493" s="7"/>
      <c r="W1493" s="1" t="str">
        <f t="shared" si="584"/>
        <v/>
      </c>
    </row>
    <row r="1494" spans="2:23" x14ac:dyDescent="0.2">
      <c r="B1494" s="3">
        <v>40052</v>
      </c>
      <c r="C1494" s="4">
        <v>1030.9799800000001</v>
      </c>
      <c r="D1494" s="4">
        <v>661.89001499999995</v>
      </c>
      <c r="E1494" s="4">
        <v>583.77002000000005</v>
      </c>
      <c r="F1494" s="4">
        <v>53.040000999999997</v>
      </c>
      <c r="G1494" s="4">
        <v>103.660004</v>
      </c>
      <c r="I1494" s="77">
        <v>40052</v>
      </c>
      <c r="J1494" s="78">
        <f t="shared" si="579"/>
        <v>2.7817618701210566E-3</v>
      </c>
      <c r="K1494" s="78">
        <f t="shared" si="580"/>
        <v>3.654447554268431E-3</v>
      </c>
      <c r="L1494" s="78">
        <f t="shared" si="581"/>
        <v>-4.2806751727449339E-4</v>
      </c>
      <c r="M1494" s="78">
        <f t="shared" si="582"/>
        <v>7.5988223328042519E-3</v>
      </c>
      <c r="N1494" s="79">
        <f t="shared" si="583"/>
        <v>-7.711008438615859E-4</v>
      </c>
      <c r="P1494" s="3"/>
      <c r="Q1494" s="7"/>
      <c r="R1494" s="7"/>
      <c r="S1494" s="7"/>
      <c r="T1494" s="7"/>
      <c r="U1494" s="7"/>
      <c r="W1494" s="1" t="str">
        <f t="shared" si="584"/>
        <v/>
      </c>
    </row>
    <row r="1495" spans="2:23" x14ac:dyDescent="0.2">
      <c r="B1495" s="3">
        <v>40053</v>
      </c>
      <c r="C1495" s="4">
        <v>1028.9300539999999</v>
      </c>
      <c r="D1495" s="4">
        <v>663.15002400000003</v>
      </c>
      <c r="E1495" s="4">
        <v>579.85998500000005</v>
      </c>
      <c r="F1495" s="4">
        <v>53.07</v>
      </c>
      <c r="G1495" s="4">
        <v>103.589996</v>
      </c>
      <c r="I1495" s="74">
        <v>40053</v>
      </c>
      <c r="J1495" s="75">
        <f t="shared" si="579"/>
        <v>-1.988327649194644E-3</v>
      </c>
      <c r="K1495" s="75">
        <f t="shared" si="580"/>
        <v>1.9036531318576879E-3</v>
      </c>
      <c r="L1495" s="75">
        <f t="shared" si="581"/>
        <v>-6.6979030543569077E-3</v>
      </c>
      <c r="M1495" s="75">
        <f t="shared" si="582"/>
        <v>5.6559199536975239E-4</v>
      </c>
      <c r="N1495" s="76">
        <f t="shared" si="583"/>
        <v>-6.75361733538052E-4</v>
      </c>
      <c r="P1495" s="3"/>
      <c r="Q1495" s="7"/>
      <c r="R1495" s="7"/>
      <c r="S1495" s="7"/>
      <c r="T1495" s="7"/>
      <c r="U1495" s="7"/>
      <c r="W1495" s="1" t="str">
        <f t="shared" si="584"/>
        <v/>
      </c>
    </row>
    <row r="1496" spans="2:23" x14ac:dyDescent="0.2">
      <c r="B1496" s="3">
        <v>40056</v>
      </c>
      <c r="C1496" s="4">
        <v>1020.619995</v>
      </c>
      <c r="D1496" s="4">
        <v>654.53997800000002</v>
      </c>
      <c r="E1496" s="4">
        <v>572.07000700000003</v>
      </c>
      <c r="F1496" s="4">
        <v>52.68</v>
      </c>
      <c r="G1496" s="4">
        <v>104.019997</v>
      </c>
      <c r="I1496" s="77">
        <v>40056</v>
      </c>
      <c r="J1496" s="78">
        <f t="shared" si="579"/>
        <v>-8.076408078172349E-3</v>
      </c>
      <c r="K1496" s="78">
        <f t="shared" si="580"/>
        <v>-1.298355679468393E-2</v>
      </c>
      <c r="L1496" s="78">
        <f t="shared" si="581"/>
        <v>-1.343423964666232E-2</v>
      </c>
      <c r="M1496" s="78">
        <f t="shared" si="582"/>
        <v>-7.348784624081413E-3</v>
      </c>
      <c r="N1496" s="79">
        <f t="shared" si="583"/>
        <v>4.1509896380342009E-3</v>
      </c>
      <c r="P1496" s="3"/>
      <c r="Q1496" s="7"/>
      <c r="R1496" s="7"/>
      <c r="S1496" s="7"/>
      <c r="T1496" s="7"/>
      <c r="U1496" s="7"/>
      <c r="W1496" s="1" t="str">
        <f t="shared" si="584"/>
        <v/>
      </c>
    </row>
    <row r="1497" spans="2:23" x14ac:dyDescent="0.2">
      <c r="B1497" s="3">
        <v>40057</v>
      </c>
      <c r="C1497" s="4">
        <v>998.03997800000002</v>
      </c>
      <c r="D1497" s="4">
        <v>640.09997599999997</v>
      </c>
      <c r="E1497" s="4">
        <v>558.05999799999995</v>
      </c>
      <c r="F1497" s="4">
        <v>51.369999</v>
      </c>
      <c r="G1497" s="4">
        <v>103.510002</v>
      </c>
      <c r="I1497" s="74">
        <v>40057</v>
      </c>
      <c r="J1497" s="75">
        <f t="shared" si="579"/>
        <v>-2.2123823862572865E-2</v>
      </c>
      <c r="K1497" s="75">
        <f t="shared" si="580"/>
        <v>-2.2061298752327773E-2</v>
      </c>
      <c r="L1497" s="75">
        <f t="shared" si="581"/>
        <v>-2.449002539648977E-2</v>
      </c>
      <c r="M1497" s="75">
        <f t="shared" si="582"/>
        <v>-2.4867141230068331E-2</v>
      </c>
      <c r="N1497" s="76">
        <f t="shared" si="583"/>
        <v>-4.9028553615513325E-3</v>
      </c>
      <c r="P1497" s="3"/>
      <c r="Q1497" s="7"/>
      <c r="R1497" s="7"/>
      <c r="S1497" s="7"/>
      <c r="T1497" s="7"/>
      <c r="U1497" s="7"/>
      <c r="W1497" s="1" t="str">
        <f t="shared" si="584"/>
        <v/>
      </c>
    </row>
    <row r="1498" spans="2:23" x14ac:dyDescent="0.2">
      <c r="B1498" s="3">
        <v>40058</v>
      </c>
      <c r="C1498" s="4">
        <v>994.75</v>
      </c>
      <c r="D1498" s="4">
        <v>636.71002199999998</v>
      </c>
      <c r="E1498" s="4">
        <v>555.830017</v>
      </c>
      <c r="F1498" s="4">
        <v>51.310001</v>
      </c>
      <c r="G1498" s="4">
        <v>104.05999799999999</v>
      </c>
      <c r="I1498" s="77">
        <v>40058</v>
      </c>
      <c r="J1498" s="78">
        <f t="shared" si="579"/>
        <v>-3.2964390931442419E-3</v>
      </c>
      <c r="K1498" s="78">
        <f t="shared" si="580"/>
        <v>-5.2959758273760484E-3</v>
      </c>
      <c r="L1498" s="78">
        <f t="shared" si="581"/>
        <v>-3.9959520624876475E-3</v>
      </c>
      <c r="M1498" s="78">
        <f t="shared" si="582"/>
        <v>-1.16795797484832E-3</v>
      </c>
      <c r="N1498" s="79">
        <f t="shared" si="583"/>
        <v>5.3134575342776349E-3</v>
      </c>
      <c r="P1498" s="3"/>
      <c r="Q1498" s="7"/>
      <c r="R1498" s="7"/>
      <c r="S1498" s="7"/>
      <c r="T1498" s="7"/>
      <c r="U1498" s="7"/>
      <c r="W1498" s="1" t="str">
        <f t="shared" si="584"/>
        <v/>
      </c>
    </row>
    <row r="1499" spans="2:23" x14ac:dyDescent="0.2">
      <c r="B1499" s="3">
        <v>40059</v>
      </c>
      <c r="C1499" s="4">
        <v>1003.23999</v>
      </c>
      <c r="D1499" s="4">
        <v>645.30999799999995</v>
      </c>
      <c r="E1499" s="4">
        <v>562.48999000000003</v>
      </c>
      <c r="F1499" s="4">
        <v>51.709999000000003</v>
      </c>
      <c r="G1499" s="4">
        <v>103.870003</v>
      </c>
      <c r="I1499" s="74">
        <v>40059</v>
      </c>
      <c r="J1499" s="75">
        <f t="shared" si="579"/>
        <v>8.5347976878613063E-3</v>
      </c>
      <c r="K1499" s="75">
        <f t="shared" si="580"/>
        <v>1.3506895922552276E-2</v>
      </c>
      <c r="L1499" s="75">
        <f t="shared" si="581"/>
        <v>1.1982031909586553E-2</v>
      </c>
      <c r="M1499" s="75">
        <f t="shared" si="582"/>
        <v>7.7957121848429437E-3</v>
      </c>
      <c r="N1499" s="76">
        <f t="shared" si="583"/>
        <v>-1.8258216764524264E-3</v>
      </c>
      <c r="P1499" s="3"/>
      <c r="Q1499" s="7"/>
      <c r="R1499" s="7"/>
      <c r="S1499" s="7"/>
      <c r="T1499" s="7"/>
      <c r="U1499" s="7"/>
      <c r="W1499" s="1" t="str">
        <f t="shared" si="584"/>
        <v/>
      </c>
    </row>
    <row r="1500" spans="2:23" x14ac:dyDescent="0.2">
      <c r="B1500" s="3">
        <v>40060</v>
      </c>
      <c r="C1500" s="4">
        <v>1016.400024</v>
      </c>
      <c r="D1500" s="4">
        <v>653.34997599999997</v>
      </c>
      <c r="E1500" s="4">
        <v>570.5</v>
      </c>
      <c r="F1500" s="4">
        <v>52.5</v>
      </c>
      <c r="G1500" s="4">
        <v>103.66999800000001</v>
      </c>
      <c r="I1500" s="77">
        <v>40060</v>
      </c>
      <c r="J1500" s="78">
        <f t="shared" si="579"/>
        <v>1.3117533323208135E-2</v>
      </c>
      <c r="K1500" s="78">
        <f t="shared" si="580"/>
        <v>1.2459094117429155E-2</v>
      </c>
      <c r="L1500" s="78">
        <f t="shared" si="581"/>
        <v>1.4240271191314827E-2</v>
      </c>
      <c r="M1500" s="78">
        <f t="shared" si="582"/>
        <v>1.5277528819909599E-2</v>
      </c>
      <c r="N1500" s="79">
        <f t="shared" si="583"/>
        <v>-1.9255318592798175E-3</v>
      </c>
      <c r="P1500" s="3"/>
      <c r="Q1500" s="7"/>
      <c r="R1500" s="7"/>
      <c r="S1500" s="7"/>
      <c r="T1500" s="7"/>
      <c r="U1500" s="7"/>
      <c r="W1500" s="1" t="str">
        <f t="shared" si="584"/>
        <v/>
      </c>
    </row>
    <row r="1501" spans="2:23" x14ac:dyDescent="0.2">
      <c r="B1501" s="3">
        <v>40064</v>
      </c>
      <c r="C1501" s="4">
        <v>1025.3900149999999</v>
      </c>
      <c r="D1501" s="4">
        <v>661.78997800000002</v>
      </c>
      <c r="E1501" s="4">
        <v>576.38000499999998</v>
      </c>
      <c r="F1501" s="4">
        <v>53.540000999999997</v>
      </c>
      <c r="G1501" s="4">
        <v>103.519997</v>
      </c>
      <c r="I1501" s="74">
        <v>40064</v>
      </c>
      <c r="J1501" s="75">
        <f t="shared" si="579"/>
        <v>8.8449338722171433E-3</v>
      </c>
      <c r="K1501" s="75">
        <f t="shared" si="580"/>
        <v>1.2918041340832697E-2</v>
      </c>
      <c r="L1501" s="75">
        <f t="shared" si="581"/>
        <v>1.0306757230499532E-2</v>
      </c>
      <c r="M1501" s="75">
        <f t="shared" si="582"/>
        <v>1.9809542857142794E-2</v>
      </c>
      <c r="N1501" s="76">
        <f t="shared" si="583"/>
        <v>-1.4469084874488291E-3</v>
      </c>
      <c r="P1501" s="3"/>
      <c r="Q1501" s="7"/>
      <c r="R1501" s="7"/>
      <c r="S1501" s="7"/>
      <c r="T1501" s="7"/>
      <c r="U1501" s="7"/>
      <c r="W1501" s="1" t="str">
        <f t="shared" si="584"/>
        <v/>
      </c>
    </row>
    <row r="1502" spans="2:23" x14ac:dyDescent="0.2">
      <c r="B1502" s="3">
        <v>40065</v>
      </c>
      <c r="C1502" s="4">
        <v>1033.369995</v>
      </c>
      <c r="D1502" s="4">
        <v>670.92999299999997</v>
      </c>
      <c r="E1502" s="4">
        <v>586.40002400000003</v>
      </c>
      <c r="F1502" s="4">
        <v>54.200001</v>
      </c>
      <c r="G1502" s="4">
        <v>103.720001</v>
      </c>
      <c r="I1502" s="77">
        <v>40065</v>
      </c>
      <c r="J1502" s="78">
        <f t="shared" si="579"/>
        <v>7.7823851249420144E-3</v>
      </c>
      <c r="K1502" s="78">
        <f t="shared" si="580"/>
        <v>1.3811050792310349E-2</v>
      </c>
      <c r="L1502" s="78">
        <f t="shared" si="581"/>
        <v>1.7384397295322637E-2</v>
      </c>
      <c r="M1502" s="78">
        <f t="shared" si="582"/>
        <v>1.2327231745849309E-2</v>
      </c>
      <c r="N1502" s="79">
        <f t="shared" si="583"/>
        <v>1.9320325134861889E-3</v>
      </c>
      <c r="P1502" s="3"/>
      <c r="Q1502" s="7"/>
      <c r="R1502" s="7"/>
      <c r="S1502" s="7"/>
      <c r="T1502" s="7"/>
      <c r="U1502" s="7"/>
      <c r="W1502" s="1" t="str">
        <f t="shared" si="584"/>
        <v/>
      </c>
    </row>
    <row r="1503" spans="2:23" x14ac:dyDescent="0.2">
      <c r="B1503" s="3">
        <v>40066</v>
      </c>
      <c r="C1503" s="4">
        <v>1044.1400149999999</v>
      </c>
      <c r="D1503" s="4">
        <v>678.69000200000005</v>
      </c>
      <c r="E1503" s="4">
        <v>594.90002400000003</v>
      </c>
      <c r="F1503" s="4">
        <v>54.68</v>
      </c>
      <c r="G1503" s="4">
        <v>104.25</v>
      </c>
      <c r="I1503" s="74">
        <v>40066</v>
      </c>
      <c r="J1503" s="75">
        <f t="shared" si="579"/>
        <v>1.0422230229357425E-2</v>
      </c>
      <c r="K1503" s="75">
        <f t="shared" si="580"/>
        <v>1.1566048739752916E-2</v>
      </c>
      <c r="L1503" s="75">
        <f t="shared" si="581"/>
        <v>1.4495224509063116E-2</v>
      </c>
      <c r="M1503" s="75">
        <f t="shared" si="582"/>
        <v>8.8560699473049717E-3</v>
      </c>
      <c r="N1503" s="76">
        <f t="shared" si="583"/>
        <v>5.1099016090445631E-3</v>
      </c>
      <c r="P1503" s="3"/>
      <c r="Q1503" s="7"/>
      <c r="R1503" s="7"/>
      <c r="S1503" s="7"/>
      <c r="T1503" s="7"/>
      <c r="U1503" s="7"/>
      <c r="W1503" s="1" t="str">
        <f t="shared" si="584"/>
        <v/>
      </c>
    </row>
    <row r="1504" spans="2:23" x14ac:dyDescent="0.2">
      <c r="B1504" s="3">
        <v>40067</v>
      </c>
      <c r="C1504" s="4">
        <v>1042.7299800000001</v>
      </c>
      <c r="D1504" s="4">
        <v>679.40997300000004</v>
      </c>
      <c r="E1504" s="4">
        <v>593.59002699999996</v>
      </c>
      <c r="F1504" s="4">
        <v>54.610000999999997</v>
      </c>
      <c r="G1504" s="4">
        <v>104.239998</v>
      </c>
      <c r="I1504" s="77">
        <v>40067</v>
      </c>
      <c r="J1504" s="78">
        <f t="shared" si="579"/>
        <v>-1.3504271263848459E-3</v>
      </c>
      <c r="K1504" s="78">
        <f t="shared" si="580"/>
        <v>1.0608245264823964E-3</v>
      </c>
      <c r="L1504" s="78">
        <f t="shared" si="581"/>
        <v>-2.2020456331332517E-3</v>
      </c>
      <c r="M1504" s="78">
        <f t="shared" si="582"/>
        <v>-1.2801572787125605E-3</v>
      </c>
      <c r="N1504" s="79">
        <f t="shared" si="583"/>
        <v>-9.5942446043166104E-5</v>
      </c>
      <c r="P1504" s="3"/>
      <c r="Q1504" s="7"/>
      <c r="R1504" s="7"/>
      <c r="S1504" s="7"/>
      <c r="T1504" s="7"/>
      <c r="U1504" s="7"/>
      <c r="W1504" s="1" t="str">
        <f t="shared" si="584"/>
        <v/>
      </c>
    </row>
    <row r="1505" spans="2:23" x14ac:dyDescent="0.2">
      <c r="B1505" s="3">
        <v>40070</v>
      </c>
      <c r="C1505" s="4">
        <v>1049.339966</v>
      </c>
      <c r="D1505" s="4">
        <v>686.88000499999998</v>
      </c>
      <c r="E1505" s="4">
        <v>600.03002900000001</v>
      </c>
      <c r="F1505" s="4">
        <v>54.720001000000003</v>
      </c>
      <c r="G1505" s="4">
        <v>104.089996</v>
      </c>
      <c r="I1505" s="74">
        <v>40070</v>
      </c>
      <c r="J1505" s="75">
        <f t="shared" si="579"/>
        <v>6.33911571239175E-3</v>
      </c>
      <c r="K1505" s="75">
        <f t="shared" si="580"/>
        <v>1.0994881289444872E-2</v>
      </c>
      <c r="L1505" s="75">
        <f t="shared" si="581"/>
        <v>1.0849242249819757E-2</v>
      </c>
      <c r="M1505" s="75">
        <f t="shared" si="582"/>
        <v>2.0142830614488828E-3</v>
      </c>
      <c r="N1505" s="76">
        <f t="shared" si="583"/>
        <v>-1.4390061672871545E-3</v>
      </c>
      <c r="P1505" s="3"/>
      <c r="Q1505" s="7"/>
      <c r="R1505" s="7"/>
      <c r="S1505" s="7"/>
      <c r="T1505" s="7"/>
      <c r="U1505" s="7"/>
      <c r="W1505" s="1" t="str">
        <f t="shared" si="584"/>
        <v/>
      </c>
    </row>
    <row r="1506" spans="2:23" x14ac:dyDescent="0.2">
      <c r="B1506" s="3">
        <v>40071</v>
      </c>
      <c r="C1506" s="4">
        <v>1052.630005</v>
      </c>
      <c r="D1506" s="4">
        <v>692.54998799999998</v>
      </c>
      <c r="E1506" s="4">
        <v>604.84002699999996</v>
      </c>
      <c r="F1506" s="4">
        <v>54.73</v>
      </c>
      <c r="G1506" s="4">
        <v>103.93</v>
      </c>
      <c r="I1506" s="77">
        <v>40071</v>
      </c>
      <c r="J1506" s="78">
        <f t="shared" si="579"/>
        <v>3.1353413637158455E-3</v>
      </c>
      <c r="K1506" s="78">
        <f t="shared" si="580"/>
        <v>8.2546921714514061E-3</v>
      </c>
      <c r="L1506" s="78">
        <f t="shared" si="581"/>
        <v>8.0162621327739426E-3</v>
      </c>
      <c r="M1506" s="78">
        <f t="shared" si="582"/>
        <v>1.8273025981840587E-4</v>
      </c>
      <c r="N1506" s="79">
        <f t="shared" si="583"/>
        <v>-1.537092959442447E-3</v>
      </c>
      <c r="P1506" s="3"/>
      <c r="Q1506" s="7"/>
      <c r="R1506" s="7"/>
      <c r="S1506" s="7"/>
      <c r="T1506" s="7"/>
      <c r="U1506" s="7"/>
      <c r="W1506" s="1" t="str">
        <f t="shared" si="584"/>
        <v/>
      </c>
    </row>
    <row r="1507" spans="2:23" x14ac:dyDescent="0.2">
      <c r="B1507" s="3">
        <v>40072</v>
      </c>
      <c r="C1507" s="4">
        <v>1068.76001</v>
      </c>
      <c r="D1507" s="4">
        <v>706.29998799999998</v>
      </c>
      <c r="E1507" s="4">
        <v>617.38000499999998</v>
      </c>
      <c r="F1507" s="4">
        <v>55.810001</v>
      </c>
      <c r="G1507" s="4">
        <v>104.010002</v>
      </c>
      <c r="I1507" s="74">
        <v>40072</v>
      </c>
      <c r="J1507" s="75">
        <f t="shared" si="579"/>
        <v>1.5323527662504721E-2</v>
      </c>
      <c r="K1507" s="75">
        <f t="shared" si="580"/>
        <v>1.9854162498375495E-2</v>
      </c>
      <c r="L1507" s="75">
        <f t="shared" si="581"/>
        <v>2.0732718471358741E-2</v>
      </c>
      <c r="M1507" s="75">
        <f t="shared" si="582"/>
        <v>1.9733254156769651E-2</v>
      </c>
      <c r="N1507" s="76">
        <f t="shared" si="583"/>
        <v>7.6976811315301874E-4</v>
      </c>
      <c r="P1507" s="3"/>
      <c r="Q1507" s="7"/>
      <c r="R1507" s="7"/>
      <c r="S1507" s="7"/>
      <c r="T1507" s="7"/>
      <c r="U1507" s="7"/>
      <c r="W1507" s="1" t="str">
        <f t="shared" si="584"/>
        <v/>
      </c>
    </row>
    <row r="1508" spans="2:23" x14ac:dyDescent="0.2">
      <c r="B1508" s="3">
        <v>40073</v>
      </c>
      <c r="C1508" s="4">
        <v>1065.48999</v>
      </c>
      <c r="D1508" s="4">
        <v>701.94000200000005</v>
      </c>
      <c r="E1508" s="4">
        <v>615.46997099999999</v>
      </c>
      <c r="F1508" s="4">
        <v>55.450001</v>
      </c>
      <c r="G1508" s="4">
        <v>104.5</v>
      </c>
      <c r="I1508" s="77">
        <v>40073</v>
      </c>
      <c r="J1508" s="78">
        <f t="shared" si="579"/>
        <v>-3.0596391794261947E-3</v>
      </c>
      <c r="K1508" s="78">
        <f t="shared" si="580"/>
        <v>-6.1729945831457888E-3</v>
      </c>
      <c r="L1508" s="78">
        <f t="shared" si="581"/>
        <v>-3.0937736637583462E-3</v>
      </c>
      <c r="M1508" s="78">
        <f t="shared" si="582"/>
        <v>-6.4504567917853901E-3</v>
      </c>
      <c r="N1508" s="79">
        <f t="shared" si="583"/>
        <v>4.7110661530417042E-3</v>
      </c>
      <c r="P1508" s="3"/>
      <c r="Q1508" s="7"/>
      <c r="R1508" s="7"/>
      <c r="S1508" s="7"/>
      <c r="T1508" s="7"/>
      <c r="U1508" s="7"/>
      <c r="W1508" s="1" t="str">
        <f t="shared" si="584"/>
        <v/>
      </c>
    </row>
    <row r="1509" spans="2:23" x14ac:dyDescent="0.2">
      <c r="B1509" s="3">
        <v>40074</v>
      </c>
      <c r="C1509" s="4">
        <v>1068.3000489999999</v>
      </c>
      <c r="D1509" s="4">
        <v>701.53002900000001</v>
      </c>
      <c r="E1509" s="4">
        <v>617.88000499999998</v>
      </c>
      <c r="F1509" s="4">
        <v>55.599997999999999</v>
      </c>
      <c r="G1509" s="4">
        <v>104.239998</v>
      </c>
      <c r="I1509" s="74">
        <v>40074</v>
      </c>
      <c r="J1509" s="75">
        <f t="shared" si="579"/>
        <v>2.6373396525291712E-3</v>
      </c>
      <c r="K1509" s="75">
        <f t="shared" si="580"/>
        <v>-5.8405704024834353E-4</v>
      </c>
      <c r="L1509" s="75">
        <f t="shared" si="581"/>
        <v>3.9157621225357816E-3</v>
      </c>
      <c r="M1509" s="75">
        <f t="shared" si="582"/>
        <v>2.7050856139749944E-3</v>
      </c>
      <c r="N1509" s="76">
        <f t="shared" si="583"/>
        <v>-2.4880574162679434E-3</v>
      </c>
      <c r="P1509" s="3"/>
      <c r="Q1509" s="7"/>
      <c r="R1509" s="7"/>
      <c r="S1509" s="7"/>
      <c r="T1509" s="7"/>
      <c r="U1509" s="7"/>
      <c r="W1509" s="1" t="str">
        <f t="shared" si="584"/>
        <v/>
      </c>
    </row>
    <row r="1510" spans="2:23" x14ac:dyDescent="0.2">
      <c r="B1510" s="3">
        <v>40077</v>
      </c>
      <c r="C1510" s="4">
        <v>1064.660034</v>
      </c>
      <c r="D1510" s="4">
        <v>699.65997300000004</v>
      </c>
      <c r="E1510" s="4">
        <v>615.96997099999999</v>
      </c>
      <c r="F1510" s="4">
        <v>55.009998000000003</v>
      </c>
      <c r="G1510" s="4">
        <v>104.160004</v>
      </c>
      <c r="I1510" s="77">
        <v>40077</v>
      </c>
      <c r="J1510" s="78">
        <f t="shared" si="579"/>
        <v>-3.4072964832373123E-3</v>
      </c>
      <c r="K1510" s="78">
        <f t="shared" si="580"/>
        <v>-2.6656820416734819E-3</v>
      </c>
      <c r="L1510" s="78">
        <f t="shared" si="581"/>
        <v>-3.091270124528461E-3</v>
      </c>
      <c r="M1510" s="78">
        <f t="shared" si="582"/>
        <v>-1.0611511173075875E-2</v>
      </c>
      <c r="N1510" s="79">
        <f t="shared" si="583"/>
        <v>-7.6740216361093213E-4</v>
      </c>
      <c r="P1510" s="3"/>
      <c r="Q1510" s="7"/>
      <c r="R1510" s="7"/>
      <c r="S1510" s="7"/>
      <c r="T1510" s="7"/>
      <c r="U1510" s="7"/>
      <c r="W1510" s="1" t="str">
        <f t="shared" si="584"/>
        <v/>
      </c>
    </row>
    <row r="1511" spans="2:23" x14ac:dyDescent="0.2">
      <c r="B1511" s="3">
        <v>40078</v>
      </c>
      <c r="C1511" s="4">
        <v>1071.660034</v>
      </c>
      <c r="D1511" s="4">
        <v>704.20001200000002</v>
      </c>
      <c r="E1511" s="4">
        <v>620.69000200000005</v>
      </c>
      <c r="F1511" s="4">
        <v>55.77</v>
      </c>
      <c r="G1511" s="4">
        <v>104.089996</v>
      </c>
      <c r="I1511" s="74">
        <v>40078</v>
      </c>
      <c r="J1511" s="75">
        <f t="shared" si="579"/>
        <v>6.5748687622851068E-3</v>
      </c>
      <c r="K1511" s="75">
        <f t="shared" si="580"/>
        <v>6.4889220124072734E-3</v>
      </c>
      <c r="L1511" s="75">
        <f t="shared" si="581"/>
        <v>7.6627615341983328E-3</v>
      </c>
      <c r="M1511" s="75">
        <f t="shared" si="582"/>
        <v>1.3815706737527968E-2</v>
      </c>
      <c r="N1511" s="76">
        <f t="shared" si="583"/>
        <v>-6.7211978985716437E-4</v>
      </c>
      <c r="P1511" s="3"/>
      <c r="Q1511" s="7"/>
      <c r="R1511" s="7"/>
      <c r="S1511" s="7"/>
      <c r="T1511" s="7"/>
      <c r="U1511" s="7"/>
      <c r="W1511" s="1" t="str">
        <f t="shared" si="584"/>
        <v/>
      </c>
    </row>
    <row r="1512" spans="2:23" x14ac:dyDescent="0.2">
      <c r="B1512" s="3">
        <v>40079</v>
      </c>
      <c r="C1512" s="4">
        <v>1060.869995</v>
      </c>
      <c r="D1512" s="4">
        <v>693.96997099999999</v>
      </c>
      <c r="E1512" s="4">
        <v>613.36999500000002</v>
      </c>
      <c r="F1512" s="4">
        <v>55.290000999999997</v>
      </c>
      <c r="G1512" s="4">
        <v>104.349998</v>
      </c>
      <c r="I1512" s="77">
        <v>40079</v>
      </c>
      <c r="J1512" s="78">
        <f t="shared" si="579"/>
        <v>-1.0068527945122547E-2</v>
      </c>
      <c r="K1512" s="78">
        <f t="shared" si="580"/>
        <v>-1.4527180950971112E-2</v>
      </c>
      <c r="L1512" s="78">
        <f t="shared" si="581"/>
        <v>-1.1793338021255951E-2</v>
      </c>
      <c r="M1512" s="78">
        <f t="shared" si="582"/>
        <v>-8.6067599067600233E-3</v>
      </c>
      <c r="N1512" s="79">
        <f t="shared" si="583"/>
        <v>2.4978577191990675E-3</v>
      </c>
      <c r="P1512" s="3"/>
      <c r="Q1512" s="7"/>
      <c r="R1512" s="7"/>
      <c r="S1512" s="7"/>
      <c r="T1512" s="7"/>
      <c r="U1512" s="7"/>
      <c r="W1512" s="1" t="str">
        <f t="shared" si="584"/>
        <v/>
      </c>
    </row>
    <row r="1513" spans="2:23" x14ac:dyDescent="0.2">
      <c r="B1513" s="3">
        <v>40080</v>
      </c>
      <c r="C1513" s="4">
        <v>1050.780029</v>
      </c>
      <c r="D1513" s="4">
        <v>682.47997999999995</v>
      </c>
      <c r="E1513" s="4">
        <v>601.75</v>
      </c>
      <c r="F1513" s="4">
        <v>54.48</v>
      </c>
      <c r="G1513" s="4">
        <v>104.480003</v>
      </c>
      <c r="I1513" s="74">
        <v>40080</v>
      </c>
      <c r="J1513" s="75">
        <f t="shared" si="579"/>
        <v>-9.5110296714537614E-3</v>
      </c>
      <c r="K1513" s="75">
        <f t="shared" si="580"/>
        <v>-1.6556899405089722E-2</v>
      </c>
      <c r="L1513" s="75">
        <f t="shared" si="581"/>
        <v>-1.8944511623852772E-2</v>
      </c>
      <c r="M1513" s="75">
        <f t="shared" si="582"/>
        <v>-1.465004495116576E-2</v>
      </c>
      <c r="N1513" s="76">
        <f t="shared" si="583"/>
        <v>1.2458553185597286E-3</v>
      </c>
      <c r="P1513" s="3"/>
      <c r="Q1513" s="7"/>
      <c r="R1513" s="7"/>
      <c r="S1513" s="7"/>
      <c r="T1513" s="7"/>
      <c r="U1513" s="7"/>
      <c r="W1513" s="1" t="str">
        <f t="shared" si="584"/>
        <v/>
      </c>
    </row>
    <row r="1514" spans="2:23" x14ac:dyDescent="0.2">
      <c r="B1514" s="3">
        <v>40081</v>
      </c>
      <c r="C1514" s="4">
        <v>1044.380005</v>
      </c>
      <c r="D1514" s="4">
        <v>678.30999799999995</v>
      </c>
      <c r="E1514" s="4">
        <v>598.94000200000005</v>
      </c>
      <c r="F1514" s="4">
        <v>54.25</v>
      </c>
      <c r="G1514" s="4">
        <v>104.790001</v>
      </c>
      <c r="I1514" s="77">
        <v>40081</v>
      </c>
      <c r="J1514" s="78">
        <f t="shared" si="579"/>
        <v>-6.090736237241553E-3</v>
      </c>
      <c r="K1514" s="78">
        <f t="shared" si="580"/>
        <v>-6.110042964190693E-3</v>
      </c>
      <c r="L1514" s="78">
        <f t="shared" si="581"/>
        <v>-4.6697100124635654E-3</v>
      </c>
      <c r="M1514" s="78">
        <f t="shared" si="582"/>
        <v>-4.2217327459617635E-3</v>
      </c>
      <c r="N1514" s="79">
        <f t="shared" si="583"/>
        <v>2.9670558106703665E-3</v>
      </c>
      <c r="P1514" s="3"/>
      <c r="Q1514" s="7"/>
      <c r="R1514" s="7"/>
      <c r="S1514" s="7"/>
      <c r="T1514" s="7"/>
      <c r="U1514" s="7"/>
      <c r="W1514" s="1" t="str">
        <f t="shared" si="584"/>
        <v/>
      </c>
    </row>
    <row r="1515" spans="2:23" x14ac:dyDescent="0.2">
      <c r="B1515" s="3">
        <v>40084</v>
      </c>
      <c r="C1515" s="4">
        <v>1062.9799800000001</v>
      </c>
      <c r="D1515" s="4">
        <v>692.71997099999999</v>
      </c>
      <c r="E1515" s="4">
        <v>613.21997099999999</v>
      </c>
      <c r="F1515" s="4">
        <v>54.990001999999997</v>
      </c>
      <c r="G1515" s="4">
        <v>104.779999</v>
      </c>
      <c r="I1515" s="74">
        <v>40084</v>
      </c>
      <c r="J1515" s="75">
        <f t="shared" si="579"/>
        <v>1.7809585506187556E-2</v>
      </c>
      <c r="K1515" s="75">
        <f t="shared" si="580"/>
        <v>2.1243934252020324E-2</v>
      </c>
      <c r="L1515" s="75">
        <f t="shared" si="581"/>
        <v>2.3842069242855375E-2</v>
      </c>
      <c r="M1515" s="75">
        <f t="shared" si="582"/>
        <v>1.3640589861751096E-2</v>
      </c>
      <c r="N1515" s="76">
        <f t="shared" si="583"/>
        <v>-9.5448038024162877E-5</v>
      </c>
      <c r="P1515" s="3"/>
      <c r="Q1515" s="7"/>
      <c r="R1515" s="7"/>
      <c r="S1515" s="7"/>
      <c r="T1515" s="7"/>
      <c r="U1515" s="7"/>
      <c r="W1515" s="1" t="str">
        <f t="shared" si="584"/>
        <v/>
      </c>
    </row>
    <row r="1516" spans="2:23" x14ac:dyDescent="0.2">
      <c r="B1516" s="3">
        <v>40085</v>
      </c>
      <c r="C1516" s="4">
        <v>1060.6099850000001</v>
      </c>
      <c r="D1516" s="4">
        <v>695.03997800000002</v>
      </c>
      <c r="E1516" s="4">
        <v>610.45001200000002</v>
      </c>
      <c r="F1516" s="4">
        <v>54.66</v>
      </c>
      <c r="G1516" s="4">
        <v>104.730003</v>
      </c>
      <c r="I1516" s="77">
        <v>40085</v>
      </c>
      <c r="J1516" s="78">
        <f t="shared" si="579"/>
        <v>-2.2295763274864473E-3</v>
      </c>
      <c r="K1516" s="78">
        <f t="shared" si="580"/>
        <v>3.3491267714584661E-3</v>
      </c>
      <c r="L1516" s="78">
        <f t="shared" si="581"/>
        <v>-4.5170723899988115E-3</v>
      </c>
      <c r="M1516" s="78">
        <f t="shared" si="582"/>
        <v>-6.0011272594607352E-3</v>
      </c>
      <c r="N1516" s="79">
        <f t="shared" si="583"/>
        <v>-4.7715213282267024E-4</v>
      </c>
      <c r="P1516" s="3"/>
      <c r="Q1516" s="7"/>
      <c r="R1516" s="7"/>
      <c r="S1516" s="7"/>
      <c r="T1516" s="7"/>
      <c r="U1516" s="7"/>
      <c r="W1516" s="1" t="str">
        <f t="shared" si="584"/>
        <v/>
      </c>
    </row>
    <row r="1517" spans="2:23" x14ac:dyDescent="0.2">
      <c r="B1517" s="3">
        <v>40086</v>
      </c>
      <c r="C1517" s="4">
        <v>1057.079956</v>
      </c>
      <c r="D1517" s="4">
        <v>691.02002000000005</v>
      </c>
      <c r="E1517" s="4">
        <v>604.28002900000001</v>
      </c>
      <c r="F1517" s="4">
        <v>54.68</v>
      </c>
      <c r="G1517" s="4">
        <v>104.91999800000001</v>
      </c>
      <c r="I1517" s="74">
        <v>40086</v>
      </c>
      <c r="J1517" s="75">
        <f t="shared" si="579"/>
        <v>-3.3283007419546528E-3</v>
      </c>
      <c r="K1517" s="75">
        <f t="shared" si="580"/>
        <v>-5.783779533901824E-3</v>
      </c>
      <c r="L1517" s="75">
        <f t="shared" si="581"/>
        <v>-1.0107269848001907E-2</v>
      </c>
      <c r="M1517" s="75">
        <f t="shared" si="582"/>
        <v>3.6589828027813992E-4</v>
      </c>
      <c r="N1517" s="76">
        <f t="shared" si="583"/>
        <v>1.8141410728309668E-3</v>
      </c>
      <c r="P1517" s="3"/>
      <c r="Q1517" s="7"/>
      <c r="R1517" s="7"/>
      <c r="S1517" s="7"/>
      <c r="T1517" s="7"/>
      <c r="U1517" s="7"/>
      <c r="W1517" s="1" t="str">
        <f t="shared" si="584"/>
        <v/>
      </c>
    </row>
    <row r="1518" spans="2:23" x14ac:dyDescent="0.2">
      <c r="B1518" s="3">
        <v>40087</v>
      </c>
      <c r="C1518" s="4">
        <v>1029.849976</v>
      </c>
      <c r="D1518" s="4">
        <v>669.89001499999995</v>
      </c>
      <c r="E1518" s="4">
        <v>583.75</v>
      </c>
      <c r="F1518" s="4">
        <v>53.25</v>
      </c>
      <c r="G1518" s="4">
        <v>104.82</v>
      </c>
      <c r="I1518" s="77">
        <v>40087</v>
      </c>
      <c r="J1518" s="78">
        <f t="shared" si="579"/>
        <v>-2.5759621914541408E-2</v>
      </c>
      <c r="K1518" s="78">
        <f t="shared" si="580"/>
        <v>-3.0577992516049094E-2</v>
      </c>
      <c r="L1518" s="78">
        <f t="shared" si="581"/>
        <v>-3.3974362902534402E-2</v>
      </c>
      <c r="M1518" s="78">
        <f t="shared" si="582"/>
        <v>-2.61521580102414E-2</v>
      </c>
      <c r="N1518" s="79">
        <f t="shared" si="583"/>
        <v>-9.5308808526677221E-4</v>
      </c>
      <c r="P1518" s="3"/>
      <c r="Q1518" s="7"/>
      <c r="R1518" s="7"/>
      <c r="S1518" s="7"/>
      <c r="T1518" s="7"/>
      <c r="U1518" s="7"/>
      <c r="W1518" s="1" t="str">
        <f t="shared" si="584"/>
        <v/>
      </c>
    </row>
    <row r="1519" spans="2:23" x14ac:dyDescent="0.2">
      <c r="B1519" s="3">
        <v>40088</v>
      </c>
      <c r="C1519" s="4">
        <v>1025.209961</v>
      </c>
      <c r="D1519" s="4">
        <v>663.42999299999997</v>
      </c>
      <c r="E1519" s="4">
        <v>580.20001200000002</v>
      </c>
      <c r="F1519" s="4">
        <v>52.66</v>
      </c>
      <c r="G1519" s="4">
        <v>104.620003</v>
      </c>
      <c r="I1519" s="74">
        <v>40088</v>
      </c>
      <c r="J1519" s="75">
        <f t="shared" si="579"/>
        <v>-4.5055251814657988E-3</v>
      </c>
      <c r="K1519" s="75">
        <f t="shared" si="580"/>
        <v>-9.6434069106105143E-3</v>
      </c>
      <c r="L1519" s="75">
        <f t="shared" si="581"/>
        <v>-6.0813498929335932E-3</v>
      </c>
      <c r="M1519" s="75">
        <f t="shared" si="582"/>
        <v>-1.1079812206572833E-2</v>
      </c>
      <c r="N1519" s="76">
        <f t="shared" si="583"/>
        <v>-1.9080041976721638E-3</v>
      </c>
      <c r="P1519" s="3"/>
      <c r="Q1519" s="7"/>
      <c r="R1519" s="7"/>
      <c r="S1519" s="7"/>
      <c r="T1519" s="7"/>
      <c r="U1519" s="7"/>
      <c r="W1519" s="1" t="str">
        <f t="shared" si="584"/>
        <v/>
      </c>
    </row>
    <row r="1520" spans="2:23" x14ac:dyDescent="0.2">
      <c r="B1520" s="3">
        <v>40091</v>
      </c>
      <c r="C1520" s="4">
        <v>1040.459961</v>
      </c>
      <c r="D1520" s="4">
        <v>677.44000200000005</v>
      </c>
      <c r="E1520" s="4">
        <v>591.10998500000005</v>
      </c>
      <c r="F1520" s="4">
        <v>53.419998</v>
      </c>
      <c r="G1520" s="4">
        <v>104.69000200000001</v>
      </c>
      <c r="I1520" s="77">
        <v>40091</v>
      </c>
      <c r="J1520" s="78">
        <f t="shared" si="579"/>
        <v>1.487500178512214E-2</v>
      </c>
      <c r="K1520" s="78">
        <f t="shared" si="580"/>
        <v>2.1117539375401864E-2</v>
      </c>
      <c r="L1520" s="78">
        <f t="shared" si="581"/>
        <v>1.8803813813089057E-2</v>
      </c>
      <c r="M1520" s="78">
        <f t="shared" si="582"/>
        <v>1.4432168628940431E-2</v>
      </c>
      <c r="N1520" s="79">
        <f t="shared" si="583"/>
        <v>6.690785508772153E-4</v>
      </c>
      <c r="P1520" s="3"/>
      <c r="Q1520" s="7"/>
      <c r="R1520" s="7"/>
      <c r="S1520" s="7"/>
      <c r="T1520" s="7"/>
      <c r="U1520" s="7"/>
      <c r="W1520" s="1" t="str">
        <f t="shared" si="584"/>
        <v/>
      </c>
    </row>
    <row r="1521" spans="2:23" x14ac:dyDescent="0.2">
      <c r="B1521" s="3">
        <v>40092</v>
      </c>
      <c r="C1521" s="4">
        <v>1054.719971</v>
      </c>
      <c r="D1521" s="4">
        <v>686.97997999999995</v>
      </c>
      <c r="E1521" s="4">
        <v>601.97997999999995</v>
      </c>
      <c r="F1521" s="4">
        <v>54.32</v>
      </c>
      <c r="G1521" s="4">
        <v>104.540001</v>
      </c>
      <c r="I1521" s="74">
        <v>40092</v>
      </c>
      <c r="J1521" s="75">
        <f t="shared" si="579"/>
        <v>1.3705486548751457E-2</v>
      </c>
      <c r="K1521" s="75">
        <f t="shared" si="580"/>
        <v>1.4082395447323917E-2</v>
      </c>
      <c r="L1521" s="75">
        <f t="shared" si="581"/>
        <v>1.8389124318378587E-2</v>
      </c>
      <c r="M1521" s="75">
        <f t="shared" si="582"/>
        <v>1.6847660683177126E-2</v>
      </c>
      <c r="N1521" s="76">
        <f t="shared" si="583"/>
        <v>-1.4328111293760713E-3</v>
      </c>
      <c r="P1521" s="3"/>
      <c r="Q1521" s="7"/>
      <c r="R1521" s="7"/>
      <c r="S1521" s="7"/>
      <c r="T1521" s="7"/>
      <c r="U1521" s="7"/>
      <c r="W1521" s="1" t="str">
        <f t="shared" si="584"/>
        <v/>
      </c>
    </row>
    <row r="1522" spans="2:23" x14ac:dyDescent="0.2">
      <c r="B1522" s="3">
        <v>40093</v>
      </c>
      <c r="C1522" s="4">
        <v>1057.579956</v>
      </c>
      <c r="D1522" s="4">
        <v>687.27002000000005</v>
      </c>
      <c r="E1522" s="4">
        <v>602.080017</v>
      </c>
      <c r="F1522" s="4">
        <v>54.52</v>
      </c>
      <c r="G1522" s="4">
        <v>104.959999</v>
      </c>
      <c r="I1522" s="77">
        <v>40093</v>
      </c>
      <c r="J1522" s="78">
        <f t="shared" si="579"/>
        <v>2.7116059984039608E-3</v>
      </c>
      <c r="K1522" s="78">
        <f t="shared" si="580"/>
        <v>4.2219570940057094E-4</v>
      </c>
      <c r="L1522" s="78">
        <f t="shared" si="581"/>
        <v>1.6617994505405815E-4</v>
      </c>
      <c r="M1522" s="78">
        <f t="shared" si="582"/>
        <v>3.6818851251841467E-3</v>
      </c>
      <c r="N1522" s="79">
        <f t="shared" si="583"/>
        <v>4.0175817484447178E-3</v>
      </c>
      <c r="P1522" s="3"/>
      <c r="Q1522" s="7"/>
      <c r="R1522" s="7"/>
      <c r="S1522" s="7"/>
      <c r="T1522" s="7"/>
      <c r="U1522" s="7"/>
      <c r="W1522" s="1" t="str">
        <f t="shared" si="584"/>
        <v/>
      </c>
    </row>
    <row r="1523" spans="2:23" x14ac:dyDescent="0.2">
      <c r="B1523" s="3">
        <v>40094</v>
      </c>
      <c r="C1523" s="4">
        <v>1065.4799800000001</v>
      </c>
      <c r="D1523" s="4">
        <v>697.11999500000002</v>
      </c>
      <c r="E1523" s="4">
        <v>607.75</v>
      </c>
      <c r="F1523" s="4">
        <v>55.310001</v>
      </c>
      <c r="G1523" s="4">
        <v>104.889999</v>
      </c>
      <c r="I1523" s="74">
        <v>40094</v>
      </c>
      <c r="J1523" s="75">
        <f t="shared" si="579"/>
        <v>7.4699070790634672E-3</v>
      </c>
      <c r="K1523" s="75">
        <f t="shared" si="580"/>
        <v>1.4332030662417039E-2</v>
      </c>
      <c r="L1523" s="75">
        <f t="shared" si="581"/>
        <v>9.4173246743048805E-3</v>
      </c>
      <c r="M1523" s="75">
        <f t="shared" si="582"/>
        <v>1.4490113719735813E-2</v>
      </c>
      <c r="N1523" s="76">
        <f t="shared" si="583"/>
        <v>-6.6692073806129881E-4</v>
      </c>
      <c r="P1523" s="3"/>
      <c r="Q1523" s="7"/>
      <c r="R1523" s="7"/>
      <c r="S1523" s="7"/>
      <c r="T1523" s="7"/>
      <c r="U1523" s="7"/>
      <c r="W1523" s="1" t="str">
        <f t="shared" si="584"/>
        <v/>
      </c>
    </row>
    <row r="1524" spans="2:23" x14ac:dyDescent="0.2">
      <c r="B1524" s="3">
        <v>40095</v>
      </c>
      <c r="C1524" s="4">
        <v>1071.48999</v>
      </c>
      <c r="D1524" s="4">
        <v>702.19000200000005</v>
      </c>
      <c r="E1524" s="4">
        <v>614.919983</v>
      </c>
      <c r="F1524" s="4">
        <v>55.169998</v>
      </c>
      <c r="G1524" s="4">
        <v>104.160004</v>
      </c>
      <c r="I1524" s="77">
        <v>40095</v>
      </c>
      <c r="J1524" s="78">
        <f t="shared" si="579"/>
        <v>5.6406597146949353E-3</v>
      </c>
      <c r="K1524" s="78">
        <f t="shared" si="580"/>
        <v>7.272789528867311E-3</v>
      </c>
      <c r="L1524" s="78">
        <f t="shared" si="581"/>
        <v>1.1797586178527358E-2</v>
      </c>
      <c r="M1524" s="78">
        <f t="shared" si="582"/>
        <v>-2.5312420442733332E-3</v>
      </c>
      <c r="N1524" s="79">
        <f t="shared" si="583"/>
        <v>-6.9596244347375994E-3</v>
      </c>
      <c r="P1524" s="3"/>
      <c r="Q1524" s="7"/>
      <c r="R1524" s="7"/>
      <c r="S1524" s="7"/>
      <c r="T1524" s="7"/>
      <c r="U1524" s="7"/>
      <c r="W1524" s="1" t="str">
        <f t="shared" si="584"/>
        <v/>
      </c>
    </row>
    <row r="1525" spans="2:23" x14ac:dyDescent="0.2">
      <c r="B1525" s="3">
        <v>40098</v>
      </c>
      <c r="C1525" s="4">
        <v>1076.1899410000001</v>
      </c>
      <c r="D1525" s="4">
        <v>702.85998500000005</v>
      </c>
      <c r="E1525" s="4">
        <v>613.80999799999995</v>
      </c>
      <c r="F1525" s="4">
        <v>55.5</v>
      </c>
      <c r="G1525" s="4">
        <v>104.400002</v>
      </c>
      <c r="I1525" s="74">
        <v>40098</v>
      </c>
      <c r="J1525" s="75">
        <f t="shared" si="579"/>
        <v>4.3863694890887922E-3</v>
      </c>
      <c r="K1525" s="75">
        <f t="shared" si="580"/>
        <v>9.5413349391437492E-4</v>
      </c>
      <c r="L1525" s="75">
        <f t="shared" si="581"/>
        <v>-1.8050885166957594E-3</v>
      </c>
      <c r="M1525" s="75">
        <f t="shared" si="582"/>
        <v>5.9815481595631081E-3</v>
      </c>
      <c r="N1525" s="76">
        <f t="shared" si="583"/>
        <v>2.3041281757247237E-3</v>
      </c>
      <c r="P1525" s="3"/>
      <c r="Q1525" s="7"/>
      <c r="R1525" s="7"/>
      <c r="S1525" s="7"/>
      <c r="T1525" s="7"/>
      <c r="U1525" s="7"/>
      <c r="W1525" s="1" t="str">
        <f t="shared" si="584"/>
        <v/>
      </c>
    </row>
    <row r="1526" spans="2:23" x14ac:dyDescent="0.2">
      <c r="B1526" s="3">
        <v>40099</v>
      </c>
      <c r="C1526" s="4">
        <v>1073.1899410000001</v>
      </c>
      <c r="D1526" s="4">
        <v>699.84997599999997</v>
      </c>
      <c r="E1526" s="4">
        <v>611.70001200000002</v>
      </c>
      <c r="F1526" s="4">
        <v>55.380001</v>
      </c>
      <c r="G1526" s="4">
        <v>104.660004</v>
      </c>
      <c r="I1526" s="77">
        <v>40099</v>
      </c>
      <c r="J1526" s="78">
        <f t="shared" si="579"/>
        <v>-2.7876120057509436E-3</v>
      </c>
      <c r="K1526" s="78">
        <f t="shared" si="580"/>
        <v>-4.2825158128757057E-3</v>
      </c>
      <c r="L1526" s="78">
        <f t="shared" si="581"/>
        <v>-3.4375230232074772E-3</v>
      </c>
      <c r="M1526" s="78">
        <f t="shared" si="582"/>
        <v>-2.1621441441441436E-3</v>
      </c>
      <c r="N1526" s="79">
        <f t="shared" si="583"/>
        <v>2.490440565317231E-3</v>
      </c>
      <c r="P1526" s="3"/>
      <c r="Q1526" s="7"/>
      <c r="R1526" s="7"/>
      <c r="S1526" s="7"/>
      <c r="T1526" s="7"/>
      <c r="U1526" s="7"/>
      <c r="W1526" s="1" t="str">
        <f t="shared" si="584"/>
        <v/>
      </c>
    </row>
    <row r="1527" spans="2:23" x14ac:dyDescent="0.2">
      <c r="B1527" s="3">
        <v>40100</v>
      </c>
      <c r="C1527" s="4">
        <v>1092.0200199999999</v>
      </c>
      <c r="D1527" s="4">
        <v>712.580017</v>
      </c>
      <c r="E1527" s="4">
        <v>623.94000200000005</v>
      </c>
      <c r="F1527" s="4">
        <v>56.709999000000003</v>
      </c>
      <c r="G1527" s="4">
        <v>104.410004</v>
      </c>
      <c r="I1527" s="74">
        <v>40100</v>
      </c>
      <c r="J1527" s="75">
        <f t="shared" si="579"/>
        <v>1.7545895913312366E-2</v>
      </c>
      <c r="K1527" s="75">
        <f t="shared" si="580"/>
        <v>1.8189671267488945E-2</v>
      </c>
      <c r="L1527" s="75">
        <f t="shared" si="581"/>
        <v>2.0009791989345316E-2</v>
      </c>
      <c r="M1527" s="75">
        <f t="shared" si="582"/>
        <v>2.4015853665297033E-2</v>
      </c>
      <c r="N1527" s="76">
        <f t="shared" si="583"/>
        <v>-2.3886870862340117E-3</v>
      </c>
      <c r="P1527" s="3"/>
      <c r="Q1527" s="7"/>
      <c r="R1527" s="7"/>
      <c r="S1527" s="7"/>
      <c r="T1527" s="7"/>
      <c r="U1527" s="7"/>
      <c r="W1527" s="1" t="str">
        <f t="shared" si="584"/>
        <v/>
      </c>
    </row>
    <row r="1528" spans="2:23" x14ac:dyDescent="0.2">
      <c r="B1528" s="3">
        <v>40101</v>
      </c>
      <c r="C1528" s="4">
        <v>1096.5600589999999</v>
      </c>
      <c r="D1528" s="4">
        <v>714.65002400000003</v>
      </c>
      <c r="E1528" s="4">
        <v>623.34002699999996</v>
      </c>
      <c r="F1528" s="4">
        <v>56.970001000000003</v>
      </c>
      <c r="G1528" s="4">
        <v>104.25</v>
      </c>
      <c r="I1528" s="77">
        <v>40101</v>
      </c>
      <c r="J1528" s="78">
        <f t="shared" si="579"/>
        <v>4.1574686515362409E-3</v>
      </c>
      <c r="K1528" s="78">
        <f t="shared" si="580"/>
        <v>2.9049467436862357E-3</v>
      </c>
      <c r="L1528" s="78">
        <f t="shared" si="581"/>
        <v>-9.6159085501314884E-4</v>
      </c>
      <c r="M1528" s="78">
        <f t="shared" si="582"/>
        <v>4.5847646726285439E-3</v>
      </c>
      <c r="N1528" s="79">
        <f t="shared" si="583"/>
        <v>-1.5324585180554221E-3</v>
      </c>
      <c r="P1528" s="3"/>
      <c r="Q1528" s="7"/>
      <c r="R1528" s="7"/>
      <c r="S1528" s="7"/>
      <c r="T1528" s="7"/>
      <c r="U1528" s="7"/>
      <c r="W1528" s="1" t="str">
        <f t="shared" si="584"/>
        <v/>
      </c>
    </row>
    <row r="1529" spans="2:23" x14ac:dyDescent="0.2">
      <c r="B1529" s="3">
        <v>40102</v>
      </c>
      <c r="C1529" s="4">
        <v>1087.6800539999999</v>
      </c>
      <c r="D1529" s="4">
        <v>707.86999500000002</v>
      </c>
      <c r="E1529" s="4">
        <v>616.17999299999997</v>
      </c>
      <c r="F1529" s="4">
        <v>56.110000999999997</v>
      </c>
      <c r="G1529" s="4">
        <v>104.239998</v>
      </c>
      <c r="I1529" s="74">
        <v>40102</v>
      </c>
      <c r="J1529" s="75">
        <f t="shared" si="579"/>
        <v>-8.0980562141740233E-3</v>
      </c>
      <c r="K1529" s="75">
        <f t="shared" si="580"/>
        <v>-9.4872018083077998E-3</v>
      </c>
      <c r="L1529" s="75">
        <f t="shared" si="581"/>
        <v>-1.1486562213018284E-2</v>
      </c>
      <c r="M1529" s="75">
        <f t="shared" si="582"/>
        <v>-1.5095664119788351E-2</v>
      </c>
      <c r="N1529" s="76">
        <f t="shared" si="583"/>
        <v>-9.5942446043166104E-5</v>
      </c>
      <c r="P1529" s="3"/>
      <c r="Q1529" s="7"/>
      <c r="R1529" s="7"/>
      <c r="S1529" s="7"/>
      <c r="T1529" s="7"/>
      <c r="U1529" s="7"/>
      <c r="W1529" s="1" t="str">
        <f t="shared" si="584"/>
        <v/>
      </c>
    </row>
    <row r="1530" spans="2:23" x14ac:dyDescent="0.2">
      <c r="B1530" s="3">
        <v>40105</v>
      </c>
      <c r="C1530" s="4">
        <v>1097.910034</v>
      </c>
      <c r="D1530" s="4">
        <v>715.59997599999997</v>
      </c>
      <c r="E1530" s="4">
        <v>622.34002699999996</v>
      </c>
      <c r="F1530" s="4">
        <v>57.009998000000003</v>
      </c>
      <c r="G1530" s="4">
        <v>104.449997</v>
      </c>
      <c r="I1530" s="77">
        <v>40105</v>
      </c>
      <c r="J1530" s="78">
        <f t="shared" si="579"/>
        <v>9.4053209511186543E-3</v>
      </c>
      <c r="K1530" s="78">
        <f t="shared" si="580"/>
        <v>1.092005743229723E-2</v>
      </c>
      <c r="L1530" s="78">
        <f t="shared" si="581"/>
        <v>9.997134067934588E-3</v>
      </c>
      <c r="M1530" s="78">
        <f t="shared" si="582"/>
        <v>1.603986783033574E-2</v>
      </c>
      <c r="N1530" s="79">
        <f t="shared" si="583"/>
        <v>2.014572179865125E-3</v>
      </c>
      <c r="P1530" s="3"/>
      <c r="Q1530" s="7"/>
      <c r="R1530" s="7"/>
      <c r="S1530" s="7"/>
      <c r="T1530" s="7"/>
      <c r="U1530" s="7"/>
      <c r="W1530" s="1" t="str">
        <f t="shared" si="584"/>
        <v/>
      </c>
    </row>
    <row r="1531" spans="2:23" x14ac:dyDescent="0.2">
      <c r="B1531" s="3">
        <v>40106</v>
      </c>
      <c r="C1531" s="4">
        <v>1091.0600589999999</v>
      </c>
      <c r="D1531" s="4">
        <v>708.92999299999997</v>
      </c>
      <c r="E1531" s="4">
        <v>613.40997300000004</v>
      </c>
      <c r="F1531" s="4">
        <v>56.709999000000003</v>
      </c>
      <c r="G1531" s="4">
        <v>104.699997</v>
      </c>
      <c r="I1531" s="74">
        <v>40106</v>
      </c>
      <c r="J1531" s="75">
        <f t="shared" si="579"/>
        <v>-6.2391041049544554E-3</v>
      </c>
      <c r="K1531" s="75">
        <f t="shared" si="580"/>
        <v>-9.3208261929846707E-3</v>
      </c>
      <c r="L1531" s="75">
        <f t="shared" si="581"/>
        <v>-1.4349155787146449E-2</v>
      </c>
      <c r="M1531" s="75">
        <f t="shared" si="582"/>
        <v>-5.2622173394919194E-3</v>
      </c>
      <c r="N1531" s="76">
        <f t="shared" si="583"/>
        <v>2.3934897767397736E-3</v>
      </c>
      <c r="P1531" s="3"/>
      <c r="Q1531" s="7"/>
      <c r="R1531" s="7"/>
      <c r="S1531" s="7"/>
      <c r="T1531" s="7"/>
      <c r="U1531" s="7"/>
      <c r="W1531" s="1" t="str">
        <f t="shared" si="584"/>
        <v/>
      </c>
    </row>
    <row r="1532" spans="2:23" x14ac:dyDescent="0.2">
      <c r="B1532" s="3">
        <v>40107</v>
      </c>
      <c r="C1532" s="4">
        <v>1081.400024</v>
      </c>
      <c r="D1532" s="4">
        <v>701.42999299999997</v>
      </c>
      <c r="E1532" s="4">
        <v>605.10998500000005</v>
      </c>
      <c r="F1532" s="4">
        <v>56.52</v>
      </c>
      <c r="G1532" s="4">
        <v>104.629997</v>
      </c>
      <c r="I1532" s="77">
        <v>40107</v>
      </c>
      <c r="J1532" s="78">
        <f t="shared" si="579"/>
        <v>-8.8538068278786481E-3</v>
      </c>
      <c r="K1532" s="78">
        <f t="shared" si="580"/>
        <v>-1.0579323874085266E-2</v>
      </c>
      <c r="L1532" s="78">
        <f t="shared" si="581"/>
        <v>-1.3530898363792961E-2</v>
      </c>
      <c r="M1532" s="78">
        <f t="shared" si="582"/>
        <v>-3.3503615473525266E-3</v>
      </c>
      <c r="N1532" s="79">
        <f t="shared" si="583"/>
        <v>-6.6857690549879556E-4</v>
      </c>
      <c r="P1532" s="3"/>
      <c r="Q1532" s="7"/>
      <c r="R1532" s="7"/>
      <c r="S1532" s="7"/>
      <c r="T1532" s="7"/>
      <c r="U1532" s="7"/>
      <c r="W1532" s="1" t="str">
        <f t="shared" si="584"/>
        <v/>
      </c>
    </row>
    <row r="1533" spans="2:23" x14ac:dyDescent="0.2">
      <c r="B1533" s="3">
        <v>40108</v>
      </c>
      <c r="C1533" s="4">
        <v>1092.910034</v>
      </c>
      <c r="D1533" s="4">
        <v>710.79998799999998</v>
      </c>
      <c r="E1533" s="4">
        <v>613.38000499999998</v>
      </c>
      <c r="F1533" s="4">
        <v>57.07</v>
      </c>
      <c r="G1533" s="4">
        <v>104.470001</v>
      </c>
      <c r="I1533" s="74">
        <v>40108</v>
      </c>
      <c r="J1533" s="75">
        <f t="shared" si="579"/>
        <v>1.0643619146063535E-2</v>
      </c>
      <c r="K1533" s="75">
        <f t="shared" si="580"/>
        <v>1.3358417936941595E-2</v>
      </c>
      <c r="L1533" s="75">
        <f t="shared" si="581"/>
        <v>1.3666969980672076E-2</v>
      </c>
      <c r="M1533" s="75">
        <f t="shared" si="582"/>
        <v>9.7310686482660492E-3</v>
      </c>
      <c r="N1533" s="76">
        <f t="shared" si="583"/>
        <v>-1.529159940623975E-3</v>
      </c>
      <c r="P1533" s="3"/>
      <c r="Q1533" s="7"/>
      <c r="R1533" s="7"/>
      <c r="S1533" s="7"/>
      <c r="T1533" s="7"/>
      <c r="U1533" s="7"/>
      <c r="W1533" s="1" t="str">
        <f t="shared" si="584"/>
        <v/>
      </c>
    </row>
    <row r="1534" spans="2:23" x14ac:dyDescent="0.2">
      <c r="B1534" s="3">
        <v>40109</v>
      </c>
      <c r="C1534" s="4">
        <v>1079.599976</v>
      </c>
      <c r="D1534" s="4">
        <v>701.330017</v>
      </c>
      <c r="E1534" s="4">
        <v>600.85998500000005</v>
      </c>
      <c r="F1534" s="4">
        <v>56.169998</v>
      </c>
      <c r="G1534" s="4">
        <v>104.339996</v>
      </c>
      <c r="I1534" s="77">
        <v>40109</v>
      </c>
      <c r="J1534" s="78">
        <f t="shared" si="579"/>
        <v>-1.2178548632485174E-2</v>
      </c>
      <c r="K1534" s="78">
        <f t="shared" si="580"/>
        <v>-1.3322975745463837E-2</v>
      </c>
      <c r="L1534" s="78">
        <f t="shared" si="581"/>
        <v>-2.0411522869904983E-2</v>
      </c>
      <c r="M1534" s="78">
        <f t="shared" si="582"/>
        <v>-1.5770141930961986E-2</v>
      </c>
      <c r="N1534" s="79">
        <f t="shared" si="583"/>
        <v>-1.2444242247111402E-3</v>
      </c>
      <c r="P1534" s="3"/>
      <c r="Q1534" s="7"/>
      <c r="R1534" s="7"/>
      <c r="S1534" s="7"/>
      <c r="T1534" s="7"/>
      <c r="U1534" s="7"/>
      <c r="W1534" s="1" t="str">
        <f t="shared" si="584"/>
        <v/>
      </c>
    </row>
    <row r="1535" spans="2:23" x14ac:dyDescent="0.2">
      <c r="B1535" s="3">
        <v>40112</v>
      </c>
      <c r="C1535" s="4">
        <v>1066.9499510000001</v>
      </c>
      <c r="D1535" s="4">
        <v>693.57000700000003</v>
      </c>
      <c r="E1535" s="4">
        <v>593.67999299999997</v>
      </c>
      <c r="F1535" s="4">
        <v>55.32</v>
      </c>
      <c r="G1535" s="4">
        <v>104.05999799999999</v>
      </c>
      <c r="I1535" s="74">
        <v>40112</v>
      </c>
      <c r="J1535" s="75">
        <f t="shared" si="579"/>
        <v>-1.171732612191158E-2</v>
      </c>
      <c r="K1535" s="75">
        <f t="shared" si="580"/>
        <v>-1.1064705362525452E-2</v>
      </c>
      <c r="L1535" s="75">
        <f t="shared" si="581"/>
        <v>-1.1949525978169579E-2</v>
      </c>
      <c r="M1535" s="75">
        <f t="shared" si="582"/>
        <v>-1.5132598010774352E-2</v>
      </c>
      <c r="N1535" s="76">
        <f t="shared" si="583"/>
        <v>-2.6835155331998116E-3</v>
      </c>
      <c r="P1535" s="3"/>
      <c r="Q1535" s="7"/>
      <c r="R1535" s="7"/>
      <c r="S1535" s="7"/>
      <c r="T1535" s="7"/>
      <c r="U1535" s="7"/>
      <c r="W1535" s="1" t="str">
        <f t="shared" si="584"/>
        <v/>
      </c>
    </row>
    <row r="1536" spans="2:23" x14ac:dyDescent="0.2">
      <c r="B1536" s="3">
        <v>40113</v>
      </c>
      <c r="C1536" s="4">
        <v>1063.410034</v>
      </c>
      <c r="D1536" s="4">
        <v>685.80999799999995</v>
      </c>
      <c r="E1536" s="4">
        <v>586.98999000000003</v>
      </c>
      <c r="F1536" s="4">
        <v>54.880001</v>
      </c>
      <c r="G1536" s="4">
        <v>104.470001</v>
      </c>
      <c r="I1536" s="77">
        <v>40113</v>
      </c>
      <c r="J1536" s="78">
        <f t="shared" si="579"/>
        <v>-3.3177910516629838E-3</v>
      </c>
      <c r="K1536" s="78">
        <f t="shared" si="580"/>
        <v>-1.1188501408193221E-2</v>
      </c>
      <c r="L1536" s="78">
        <f t="shared" si="581"/>
        <v>-1.1268702127208005E-2</v>
      </c>
      <c r="M1536" s="78">
        <f t="shared" si="582"/>
        <v>-7.9537057122198163E-3</v>
      </c>
      <c r="N1536" s="79">
        <f t="shared" si="583"/>
        <v>3.9400635006739404E-3</v>
      </c>
      <c r="P1536" s="3"/>
      <c r="Q1536" s="7"/>
      <c r="R1536" s="7"/>
      <c r="S1536" s="7"/>
      <c r="T1536" s="7"/>
      <c r="U1536" s="7"/>
      <c r="W1536" s="1" t="str">
        <f t="shared" si="584"/>
        <v/>
      </c>
    </row>
    <row r="1537" spans="2:23" x14ac:dyDescent="0.2">
      <c r="B1537" s="3">
        <v>40114</v>
      </c>
      <c r="C1537" s="4">
        <v>1042.630005</v>
      </c>
      <c r="D1537" s="4">
        <v>663.36999500000002</v>
      </c>
      <c r="E1537" s="4">
        <v>566.35998500000005</v>
      </c>
      <c r="F1537" s="4">
        <v>53.560001</v>
      </c>
      <c r="G1537" s="4">
        <v>104.620003</v>
      </c>
      <c r="I1537" s="74">
        <v>40114</v>
      </c>
      <c r="J1537" s="75">
        <f t="shared" si="579"/>
        <v>-1.9540937489404969E-2</v>
      </c>
      <c r="K1537" s="75">
        <f t="shared" si="580"/>
        <v>-3.2720437242736052E-2</v>
      </c>
      <c r="L1537" s="75">
        <f t="shared" si="581"/>
        <v>-3.5145411934537386E-2</v>
      </c>
      <c r="M1537" s="75">
        <f t="shared" si="582"/>
        <v>-2.4052477695836783E-2</v>
      </c>
      <c r="N1537" s="76">
        <f t="shared" si="583"/>
        <v>1.4358380258845851E-3</v>
      </c>
      <c r="P1537" s="3"/>
      <c r="Q1537" s="7"/>
      <c r="R1537" s="7"/>
      <c r="S1537" s="7"/>
      <c r="T1537" s="7"/>
      <c r="U1537" s="7"/>
      <c r="W1537" s="1" t="str">
        <f t="shared" si="584"/>
        <v/>
      </c>
    </row>
    <row r="1538" spans="2:23" x14ac:dyDescent="0.2">
      <c r="B1538" s="3">
        <v>40115</v>
      </c>
      <c r="C1538" s="4">
        <v>1066.1099850000001</v>
      </c>
      <c r="D1538" s="4">
        <v>678.22997999999995</v>
      </c>
      <c r="E1538" s="4">
        <v>580.21997099999999</v>
      </c>
      <c r="F1538" s="4">
        <v>55.139999000000003</v>
      </c>
      <c r="G1538" s="4">
        <v>104.410004</v>
      </c>
      <c r="I1538" s="77">
        <v>40115</v>
      </c>
      <c r="J1538" s="78">
        <f t="shared" si="579"/>
        <v>2.2519954238224775E-2</v>
      </c>
      <c r="K1538" s="78">
        <f t="shared" si="580"/>
        <v>2.2400749373658265E-2</v>
      </c>
      <c r="L1538" s="78">
        <f t="shared" si="581"/>
        <v>2.4472043165266934E-2</v>
      </c>
      <c r="M1538" s="78">
        <f t="shared" si="582"/>
        <v>2.9499588694929326E-2</v>
      </c>
      <c r="N1538" s="79">
        <f t="shared" si="583"/>
        <v>-2.007254769434448E-3</v>
      </c>
      <c r="P1538" s="3"/>
      <c r="Q1538" s="7"/>
      <c r="R1538" s="7"/>
      <c r="S1538" s="7"/>
      <c r="T1538" s="7"/>
      <c r="U1538" s="7"/>
      <c r="W1538" s="1" t="str">
        <f t="shared" si="584"/>
        <v/>
      </c>
    </row>
    <row r="1539" spans="2:23" x14ac:dyDescent="0.2">
      <c r="B1539" s="3">
        <v>40116</v>
      </c>
      <c r="C1539" s="4">
        <v>1036.1899410000001</v>
      </c>
      <c r="D1539" s="4">
        <v>659.15002400000003</v>
      </c>
      <c r="E1539" s="4">
        <v>562.77002000000005</v>
      </c>
      <c r="F1539" s="4">
        <v>53.299999</v>
      </c>
      <c r="G1539" s="4">
        <v>104.80999799999999</v>
      </c>
      <c r="I1539" s="74">
        <v>40116</v>
      </c>
      <c r="J1539" s="75">
        <f t="shared" si="579"/>
        <v>-2.8064687903659357E-2</v>
      </c>
      <c r="K1539" s="75">
        <f t="shared" si="580"/>
        <v>-2.8131985554516369E-2</v>
      </c>
      <c r="L1539" s="75">
        <f t="shared" si="581"/>
        <v>-3.0074716266531167E-2</v>
      </c>
      <c r="M1539" s="75">
        <f t="shared" si="582"/>
        <v>-3.3369605247907302E-2</v>
      </c>
      <c r="N1539" s="76">
        <f t="shared" si="583"/>
        <v>3.8309930531177107E-3</v>
      </c>
      <c r="P1539" s="3"/>
      <c r="Q1539" s="7"/>
      <c r="R1539" s="7"/>
      <c r="S1539" s="7"/>
      <c r="T1539" s="7"/>
      <c r="U1539" s="7"/>
      <c r="W1539" s="1" t="str">
        <f t="shared" si="584"/>
        <v/>
      </c>
    </row>
    <row r="1540" spans="2:23" x14ac:dyDescent="0.2">
      <c r="B1540" s="3">
        <v>40119</v>
      </c>
      <c r="C1540" s="4">
        <v>1042.880005</v>
      </c>
      <c r="D1540" s="4">
        <v>662.15997300000004</v>
      </c>
      <c r="E1540" s="4">
        <v>562.40002400000003</v>
      </c>
      <c r="F1540" s="4">
        <v>53.82</v>
      </c>
      <c r="G1540" s="4">
        <v>104.32</v>
      </c>
      <c r="I1540" s="77">
        <v>40119</v>
      </c>
      <c r="J1540" s="78">
        <f t="shared" si="579"/>
        <v>6.4564070111928374E-3</v>
      </c>
      <c r="K1540" s="78">
        <f t="shared" si="580"/>
        <v>4.5664096038931581E-3</v>
      </c>
      <c r="L1540" s="78">
        <f t="shared" si="581"/>
        <v>-6.5745506485938006E-4</v>
      </c>
      <c r="M1540" s="78">
        <f t="shared" si="582"/>
        <v>9.7561165057432862E-3</v>
      </c>
      <c r="N1540" s="79">
        <f t="shared" si="583"/>
        <v>-4.6751074262972505E-3</v>
      </c>
      <c r="P1540" s="3"/>
      <c r="Q1540" s="7"/>
      <c r="R1540" s="7"/>
      <c r="S1540" s="7"/>
      <c r="T1540" s="7"/>
      <c r="U1540" s="7"/>
      <c r="W1540" s="1" t="str">
        <f t="shared" si="584"/>
        <v/>
      </c>
    </row>
    <row r="1541" spans="2:23" x14ac:dyDescent="0.2">
      <c r="B1541" s="3">
        <v>40120</v>
      </c>
      <c r="C1541" s="4">
        <v>1045.410034</v>
      </c>
      <c r="D1541" s="4">
        <v>670.03002900000001</v>
      </c>
      <c r="E1541" s="4">
        <v>570.61999500000002</v>
      </c>
      <c r="F1541" s="4">
        <v>53.610000999999997</v>
      </c>
      <c r="G1541" s="4">
        <v>104.18</v>
      </c>
      <c r="I1541" s="74">
        <v>40120</v>
      </c>
      <c r="J1541" s="75">
        <f t="shared" si="579"/>
        <v>2.4260020212009082E-3</v>
      </c>
      <c r="K1541" s="75">
        <f t="shared" si="580"/>
        <v>1.1885429988079295E-2</v>
      </c>
      <c r="L1541" s="75">
        <f t="shared" si="581"/>
        <v>1.4615879532750493E-2</v>
      </c>
      <c r="M1541" s="75">
        <f t="shared" si="582"/>
        <v>-3.901876625789732E-3</v>
      </c>
      <c r="N1541" s="76">
        <f t="shared" si="583"/>
        <v>-1.3420245398771699E-3</v>
      </c>
      <c r="P1541" s="3"/>
      <c r="Q1541" s="7"/>
      <c r="R1541" s="7"/>
      <c r="S1541" s="7"/>
      <c r="T1541" s="7"/>
      <c r="U1541" s="7"/>
      <c r="W1541" s="1" t="str">
        <f t="shared" si="584"/>
        <v/>
      </c>
    </row>
    <row r="1542" spans="2:23" x14ac:dyDescent="0.2">
      <c r="B1542" s="3">
        <v>40121</v>
      </c>
      <c r="C1542" s="4">
        <v>1046.5</v>
      </c>
      <c r="D1542" s="4">
        <v>666.71997099999999</v>
      </c>
      <c r="E1542" s="4">
        <v>563.11999500000002</v>
      </c>
      <c r="F1542" s="4">
        <v>54.150002000000001</v>
      </c>
      <c r="G1542" s="4">
        <v>104.010002</v>
      </c>
      <c r="I1542" s="77">
        <v>40121</v>
      </c>
      <c r="J1542" s="78">
        <f t="shared" si="579"/>
        <v>1.0426205647075357E-3</v>
      </c>
      <c r="K1542" s="78">
        <f t="shared" si="580"/>
        <v>-4.94016365944104E-3</v>
      </c>
      <c r="L1542" s="78">
        <f t="shared" si="581"/>
        <v>-1.3143598306610339E-2</v>
      </c>
      <c r="M1542" s="78">
        <f t="shared" si="582"/>
        <v>1.0072766087059088E-2</v>
      </c>
      <c r="N1542" s="79">
        <f t="shared" si="583"/>
        <v>-1.631771933192616E-3</v>
      </c>
      <c r="P1542" s="3"/>
      <c r="Q1542" s="7"/>
      <c r="R1542" s="7"/>
      <c r="S1542" s="7"/>
      <c r="T1542" s="7"/>
      <c r="U1542" s="7"/>
      <c r="W1542" s="1" t="str">
        <f t="shared" si="584"/>
        <v/>
      </c>
    </row>
    <row r="1543" spans="2:23" x14ac:dyDescent="0.2">
      <c r="B1543" s="3">
        <v>40122</v>
      </c>
      <c r="C1543" s="4">
        <v>1066.630005</v>
      </c>
      <c r="D1543" s="4">
        <v>682.36999500000002</v>
      </c>
      <c r="E1543" s="4">
        <v>581.15002400000003</v>
      </c>
      <c r="F1543" s="4">
        <v>54.849997999999999</v>
      </c>
      <c r="G1543" s="4">
        <v>104.279999</v>
      </c>
      <c r="I1543" s="74">
        <v>40122</v>
      </c>
      <c r="J1543" s="75">
        <f t="shared" ref="J1543:J1606" si="585">(C1543-C1542)/C1542</f>
        <v>1.9235551839464866E-2</v>
      </c>
      <c r="K1543" s="75">
        <f t="shared" ref="K1543:K1606" si="586">(D1543-D1542)/D1542</f>
        <v>2.3473159168349002E-2</v>
      </c>
      <c r="L1543" s="75">
        <f t="shared" ref="L1543:L1606" si="587">(E1543-E1542)/E1542</f>
        <v>3.2018094118643418E-2</v>
      </c>
      <c r="M1543" s="75">
        <f t="shared" ref="M1543:M1606" si="588">(F1543-F1542)/F1542</f>
        <v>1.2926980131967469E-2</v>
      </c>
      <c r="N1543" s="76">
        <f t="shared" ref="N1543:N1606" si="589">(G1543-G1542)/G1542</f>
        <v>2.5958753466806357E-3</v>
      </c>
      <c r="P1543" s="3"/>
      <c r="Q1543" s="7"/>
      <c r="R1543" s="7"/>
      <c r="S1543" s="7"/>
      <c r="T1543" s="7"/>
      <c r="U1543" s="7"/>
      <c r="W1543" s="1" t="str">
        <f t="shared" si="584"/>
        <v/>
      </c>
    </row>
    <row r="1544" spans="2:23" x14ac:dyDescent="0.2">
      <c r="B1544" s="3">
        <v>40123</v>
      </c>
      <c r="C1544" s="4">
        <v>1069.3000489999999</v>
      </c>
      <c r="D1544" s="4">
        <v>681.34997599999997</v>
      </c>
      <c r="E1544" s="4">
        <v>580.34997599999997</v>
      </c>
      <c r="F1544" s="4">
        <v>55.009998000000003</v>
      </c>
      <c r="G1544" s="4">
        <v>104.370003</v>
      </c>
      <c r="I1544" s="77">
        <v>40123</v>
      </c>
      <c r="J1544" s="78">
        <f t="shared" si="585"/>
        <v>2.5032522875633539E-3</v>
      </c>
      <c r="K1544" s="78">
        <f t="shared" si="586"/>
        <v>-1.4948180715361724E-3</v>
      </c>
      <c r="L1544" s="78">
        <f t="shared" si="587"/>
        <v>-1.3766634551495101E-3</v>
      </c>
      <c r="M1544" s="78">
        <f t="shared" si="588"/>
        <v>2.9170465967930151E-3</v>
      </c>
      <c r="N1544" s="79">
        <f t="shared" si="589"/>
        <v>8.63099356186159E-4</v>
      </c>
      <c r="P1544" s="3"/>
      <c r="Q1544" s="7"/>
      <c r="R1544" s="7"/>
      <c r="S1544" s="7"/>
      <c r="T1544" s="7"/>
      <c r="U1544" s="7"/>
      <c r="W1544" s="1" t="str">
        <f t="shared" si="584"/>
        <v/>
      </c>
    </row>
    <row r="1545" spans="2:23" x14ac:dyDescent="0.2">
      <c r="B1545" s="3">
        <v>40126</v>
      </c>
      <c r="C1545" s="4">
        <v>1093.079956</v>
      </c>
      <c r="D1545" s="4">
        <v>697.77002000000005</v>
      </c>
      <c r="E1545" s="4">
        <v>592.30999799999995</v>
      </c>
      <c r="F1545" s="4">
        <v>56.549999</v>
      </c>
      <c r="G1545" s="4">
        <v>104.510002</v>
      </c>
      <c r="I1545" s="74">
        <v>40126</v>
      </c>
      <c r="J1545" s="75">
        <f t="shared" si="585"/>
        <v>2.2238759852521148E-2</v>
      </c>
      <c r="K1545" s="75">
        <f t="shared" si="586"/>
        <v>2.4099280220712997E-2</v>
      </c>
      <c r="L1545" s="75">
        <f t="shared" si="587"/>
        <v>2.0608292400446281E-2</v>
      </c>
      <c r="M1545" s="75">
        <f t="shared" si="588"/>
        <v>2.7994929212685964E-2</v>
      </c>
      <c r="N1545" s="76">
        <f t="shared" si="589"/>
        <v>1.341372003218234E-3</v>
      </c>
      <c r="P1545" s="3"/>
      <c r="Q1545" s="7"/>
      <c r="R1545" s="7"/>
      <c r="S1545" s="7"/>
      <c r="T1545" s="7"/>
      <c r="U1545" s="7"/>
      <c r="W1545" s="1" t="str">
        <f t="shared" ref="W1545:W1608" si="590">IF($P1545="","",$P1545)</f>
        <v/>
      </c>
    </row>
    <row r="1546" spans="2:23" x14ac:dyDescent="0.2">
      <c r="B1546" s="3">
        <v>40127</v>
      </c>
      <c r="C1546" s="4">
        <v>1093.01001</v>
      </c>
      <c r="D1546" s="4">
        <v>696.75</v>
      </c>
      <c r="E1546" s="4">
        <v>586.96997099999999</v>
      </c>
      <c r="F1546" s="4">
        <v>56.25</v>
      </c>
      <c r="G1546" s="4">
        <v>104.540001</v>
      </c>
      <c r="I1546" s="77">
        <v>40127</v>
      </c>
      <c r="J1546" s="78">
        <f t="shared" si="585"/>
        <v>-6.3989829486977315E-5</v>
      </c>
      <c r="K1546" s="78">
        <f t="shared" si="586"/>
        <v>-1.461828354276449E-3</v>
      </c>
      <c r="L1546" s="78">
        <f t="shared" si="587"/>
        <v>-9.0155949047477733E-3</v>
      </c>
      <c r="M1546" s="78">
        <f t="shared" si="588"/>
        <v>-5.3050221981436234E-3</v>
      </c>
      <c r="N1546" s="79">
        <f t="shared" si="589"/>
        <v>2.8704429648756163E-4</v>
      </c>
      <c r="P1546" s="3"/>
      <c r="Q1546" s="7"/>
      <c r="R1546" s="7"/>
      <c r="S1546" s="7"/>
      <c r="T1546" s="7"/>
      <c r="U1546" s="7"/>
      <c r="W1546" s="1" t="str">
        <f t="shared" si="590"/>
        <v/>
      </c>
    </row>
    <row r="1547" spans="2:23" x14ac:dyDescent="0.2">
      <c r="B1547" s="3">
        <v>40128</v>
      </c>
      <c r="C1547" s="4">
        <v>1098.51001</v>
      </c>
      <c r="D1547" s="4">
        <v>701.97997999999995</v>
      </c>
      <c r="E1547" s="4">
        <v>592.71002199999998</v>
      </c>
      <c r="F1547" s="4">
        <v>56.419998</v>
      </c>
      <c r="G1547" s="4">
        <v>104.58000199999999</v>
      </c>
      <c r="I1547" s="74">
        <v>40128</v>
      </c>
      <c r="J1547" s="75">
        <f t="shared" si="585"/>
        <v>5.031975873670178E-3</v>
      </c>
      <c r="K1547" s="75">
        <f t="shared" si="586"/>
        <v>7.5062504485108794E-3</v>
      </c>
      <c r="L1547" s="75">
        <f t="shared" si="587"/>
        <v>9.7791220736912175E-3</v>
      </c>
      <c r="M1547" s="75">
        <f t="shared" si="588"/>
        <v>3.0221866666666603E-3</v>
      </c>
      <c r="N1547" s="76">
        <f t="shared" si="589"/>
        <v>3.8263822094271375E-4</v>
      </c>
      <c r="P1547" s="3"/>
      <c r="Q1547" s="7"/>
      <c r="R1547" s="7"/>
      <c r="S1547" s="7"/>
      <c r="T1547" s="7"/>
      <c r="U1547" s="7"/>
      <c r="W1547" s="1" t="str">
        <f t="shared" si="590"/>
        <v/>
      </c>
    </row>
    <row r="1548" spans="2:23" x14ac:dyDescent="0.2">
      <c r="B1548" s="3">
        <v>40129</v>
      </c>
      <c r="C1548" s="4">
        <v>1087.23999</v>
      </c>
      <c r="D1548" s="4">
        <v>691.44000200000005</v>
      </c>
      <c r="E1548" s="4">
        <v>580.32000700000003</v>
      </c>
      <c r="F1548" s="4">
        <v>55.599997999999999</v>
      </c>
      <c r="G1548" s="4">
        <v>104.790001</v>
      </c>
      <c r="I1548" s="77">
        <v>40129</v>
      </c>
      <c r="J1548" s="78">
        <f t="shared" si="585"/>
        <v>-1.0259369416214907E-2</v>
      </c>
      <c r="K1548" s="78">
        <f t="shared" si="586"/>
        <v>-1.5014641870555775E-2</v>
      </c>
      <c r="L1548" s="78">
        <f t="shared" si="587"/>
        <v>-2.0904007929867515E-2</v>
      </c>
      <c r="M1548" s="78">
        <f t="shared" si="588"/>
        <v>-1.4533853758732857E-2</v>
      </c>
      <c r="N1548" s="79">
        <f t="shared" si="589"/>
        <v>2.008022528054747E-3</v>
      </c>
      <c r="P1548" s="3"/>
      <c r="Q1548" s="7"/>
      <c r="R1548" s="7"/>
      <c r="S1548" s="7"/>
      <c r="T1548" s="7"/>
      <c r="U1548" s="7"/>
      <c r="W1548" s="1" t="str">
        <f t="shared" si="590"/>
        <v/>
      </c>
    </row>
    <row r="1549" spans="2:23" x14ac:dyDescent="0.2">
      <c r="B1549" s="3">
        <v>40130</v>
      </c>
      <c r="C1549" s="4">
        <v>1093.4799800000001</v>
      </c>
      <c r="D1549" s="4">
        <v>698.26000999999997</v>
      </c>
      <c r="E1549" s="4">
        <v>586.28002900000001</v>
      </c>
      <c r="F1549" s="4">
        <v>56.380001</v>
      </c>
      <c r="G1549" s="4">
        <v>104.900002</v>
      </c>
      <c r="I1549" s="74">
        <v>40130</v>
      </c>
      <c r="J1549" s="75">
        <f t="shared" si="585"/>
        <v>5.7392940449146231E-3</v>
      </c>
      <c r="K1549" s="75">
        <f t="shared" si="586"/>
        <v>9.863484872545623E-3</v>
      </c>
      <c r="L1549" s="75">
        <f t="shared" si="587"/>
        <v>1.0270233540302497E-2</v>
      </c>
      <c r="M1549" s="75">
        <f t="shared" si="588"/>
        <v>1.4028831439886036E-2</v>
      </c>
      <c r="N1549" s="76">
        <f t="shared" si="589"/>
        <v>1.0497280174660644E-3</v>
      </c>
      <c r="P1549" s="3"/>
      <c r="Q1549" s="7"/>
      <c r="R1549" s="7"/>
      <c r="S1549" s="7"/>
      <c r="T1549" s="7"/>
      <c r="U1549" s="7"/>
      <c r="W1549" s="1" t="str">
        <f t="shared" si="590"/>
        <v/>
      </c>
    </row>
    <row r="1550" spans="2:23" x14ac:dyDescent="0.2">
      <c r="B1550" s="3">
        <v>40133</v>
      </c>
      <c r="C1550" s="4">
        <v>1109.3000489999999</v>
      </c>
      <c r="D1550" s="4">
        <v>710.57000700000003</v>
      </c>
      <c r="E1550" s="4">
        <v>602.86999500000002</v>
      </c>
      <c r="F1550" s="4">
        <v>57.279998999999997</v>
      </c>
      <c r="G1550" s="4">
        <v>105.150002</v>
      </c>
      <c r="I1550" s="77">
        <v>40133</v>
      </c>
      <c r="J1550" s="78">
        <f t="shared" si="585"/>
        <v>1.4467634789253184E-2</v>
      </c>
      <c r="K1550" s="78">
        <f t="shared" si="586"/>
        <v>1.7629531727013936E-2</v>
      </c>
      <c r="L1550" s="78">
        <f t="shared" si="587"/>
        <v>2.8297000033067822E-2</v>
      </c>
      <c r="M1550" s="78">
        <f t="shared" si="588"/>
        <v>1.5963071728217891E-2</v>
      </c>
      <c r="N1550" s="79">
        <f t="shared" si="589"/>
        <v>2.3832220708632588E-3</v>
      </c>
      <c r="P1550" s="3"/>
      <c r="Q1550" s="7"/>
      <c r="R1550" s="7"/>
      <c r="S1550" s="7"/>
      <c r="T1550" s="7"/>
      <c r="U1550" s="7"/>
      <c r="W1550" s="1" t="str">
        <f t="shared" si="590"/>
        <v/>
      </c>
    </row>
    <row r="1551" spans="2:23" x14ac:dyDescent="0.2">
      <c r="B1551" s="3">
        <v>40134</v>
      </c>
      <c r="C1551" s="4">
        <v>1110.3199460000001</v>
      </c>
      <c r="D1551" s="4">
        <v>709.34997599999997</v>
      </c>
      <c r="E1551" s="4">
        <v>602.34002699999996</v>
      </c>
      <c r="F1551" s="4">
        <v>56.900002000000001</v>
      </c>
      <c r="G1551" s="4">
        <v>105.239998</v>
      </c>
      <c r="I1551" s="74">
        <v>40134</v>
      </c>
      <c r="J1551" s="75">
        <f t="shared" si="585"/>
        <v>9.1940589105673804E-4</v>
      </c>
      <c r="K1551" s="75">
        <f t="shared" si="586"/>
        <v>-1.7169750875793194E-3</v>
      </c>
      <c r="L1551" s="75">
        <f t="shared" si="587"/>
        <v>-8.790750981064392E-4</v>
      </c>
      <c r="M1551" s="75">
        <f t="shared" si="588"/>
        <v>-6.6340259538062484E-3</v>
      </c>
      <c r="N1551" s="76">
        <f t="shared" si="589"/>
        <v>8.5588205694945489E-4</v>
      </c>
      <c r="P1551" s="3"/>
      <c r="Q1551" s="7"/>
      <c r="R1551" s="7"/>
      <c r="S1551" s="7"/>
      <c r="T1551" s="7"/>
      <c r="U1551" s="7"/>
      <c r="W1551" s="1" t="str">
        <f t="shared" si="590"/>
        <v/>
      </c>
    </row>
    <row r="1552" spans="2:23" x14ac:dyDescent="0.2">
      <c r="B1552" s="3">
        <v>40135</v>
      </c>
      <c r="C1552" s="4">
        <v>1109.8000489999999</v>
      </c>
      <c r="D1552" s="4">
        <v>705.89001499999995</v>
      </c>
      <c r="E1552" s="4">
        <v>600.15002400000003</v>
      </c>
      <c r="F1552" s="4">
        <v>56.720001000000003</v>
      </c>
      <c r="G1552" s="4">
        <v>105.019997</v>
      </c>
      <c r="I1552" s="77">
        <v>40135</v>
      </c>
      <c r="J1552" s="78">
        <f t="shared" si="585"/>
        <v>-4.6824071014223509E-4</v>
      </c>
      <c r="K1552" s="78">
        <f t="shared" si="586"/>
        <v>-4.877650126261541E-3</v>
      </c>
      <c r="L1552" s="78">
        <f t="shared" si="587"/>
        <v>-3.6358251184258976E-3</v>
      </c>
      <c r="M1552" s="78">
        <f t="shared" si="588"/>
        <v>-3.1634621032174512E-3</v>
      </c>
      <c r="N1552" s="79">
        <f t="shared" si="589"/>
        <v>-2.0904694429963438E-3</v>
      </c>
      <c r="P1552" s="3"/>
      <c r="Q1552" s="7"/>
      <c r="R1552" s="7"/>
      <c r="S1552" s="7"/>
      <c r="T1552" s="7"/>
      <c r="U1552" s="7"/>
      <c r="W1552" s="1" t="str">
        <f t="shared" si="590"/>
        <v/>
      </c>
    </row>
    <row r="1553" spans="2:23" x14ac:dyDescent="0.2">
      <c r="B1553" s="3">
        <v>40136</v>
      </c>
      <c r="C1553" s="4">
        <v>1094.900024</v>
      </c>
      <c r="D1553" s="4">
        <v>691.39001499999995</v>
      </c>
      <c r="E1553" s="4">
        <v>585.67999299999997</v>
      </c>
      <c r="F1553" s="4">
        <v>55.650002000000001</v>
      </c>
      <c r="G1553" s="4">
        <v>105.129997</v>
      </c>
      <c r="I1553" s="74">
        <v>40136</v>
      </c>
      <c r="J1553" s="75">
        <f t="shared" si="585"/>
        <v>-1.3425864427944276E-2</v>
      </c>
      <c r="K1553" s="75">
        <f t="shared" si="586"/>
        <v>-2.0541443697854263E-2</v>
      </c>
      <c r="L1553" s="75">
        <f t="shared" si="587"/>
        <v>-2.4110689696481728E-2</v>
      </c>
      <c r="M1553" s="75">
        <f t="shared" si="588"/>
        <v>-1.8864580062331146E-2</v>
      </c>
      <c r="N1553" s="76">
        <f t="shared" si="589"/>
        <v>1.0474195690559716E-3</v>
      </c>
      <c r="P1553" s="3"/>
      <c r="Q1553" s="7"/>
      <c r="R1553" s="7"/>
      <c r="S1553" s="7"/>
      <c r="T1553" s="7"/>
      <c r="U1553" s="7"/>
      <c r="W1553" s="1" t="str">
        <f t="shared" si="590"/>
        <v/>
      </c>
    </row>
    <row r="1554" spans="2:23" x14ac:dyDescent="0.2">
      <c r="B1554" s="3">
        <v>40137</v>
      </c>
      <c r="C1554" s="4">
        <v>1091.380005</v>
      </c>
      <c r="D1554" s="4">
        <v>687.53997800000002</v>
      </c>
      <c r="E1554" s="4">
        <v>584.67999299999997</v>
      </c>
      <c r="F1554" s="4">
        <v>55.34</v>
      </c>
      <c r="G1554" s="4">
        <v>105.16999800000001</v>
      </c>
      <c r="I1554" s="77">
        <v>40137</v>
      </c>
      <c r="J1554" s="78">
        <f t="shared" si="585"/>
        <v>-3.2149227535317394E-3</v>
      </c>
      <c r="K1554" s="78">
        <f t="shared" si="586"/>
        <v>-5.568545851793838E-3</v>
      </c>
      <c r="L1554" s="78">
        <f t="shared" si="587"/>
        <v>-1.7074170399397613E-3</v>
      </c>
      <c r="M1554" s="78">
        <f t="shared" si="588"/>
        <v>-5.5705658375357686E-3</v>
      </c>
      <c r="N1554" s="79">
        <f t="shared" si="589"/>
        <v>3.8049083174618303E-4</v>
      </c>
      <c r="P1554" s="3"/>
      <c r="Q1554" s="7"/>
      <c r="R1554" s="7"/>
      <c r="S1554" s="7"/>
      <c r="T1554" s="7"/>
      <c r="U1554" s="7"/>
      <c r="W1554" s="1" t="str">
        <f t="shared" si="590"/>
        <v/>
      </c>
    </row>
    <row r="1555" spans="2:23" x14ac:dyDescent="0.2">
      <c r="B1555" s="3">
        <v>40140</v>
      </c>
      <c r="C1555" s="4">
        <v>1106.23999</v>
      </c>
      <c r="D1555" s="4">
        <v>694.79998799999998</v>
      </c>
      <c r="E1555" s="4">
        <v>594.80999799999995</v>
      </c>
      <c r="F1555" s="4">
        <v>56.330002</v>
      </c>
      <c r="G1555" s="4">
        <v>105.150002</v>
      </c>
      <c r="I1555" s="74">
        <v>40140</v>
      </c>
      <c r="J1555" s="75">
        <f t="shared" si="585"/>
        <v>1.3615775377889621E-2</v>
      </c>
      <c r="K1555" s="75">
        <f t="shared" si="586"/>
        <v>1.0559400518234251E-2</v>
      </c>
      <c r="L1555" s="75">
        <f t="shared" si="587"/>
        <v>1.7325725390435899E-2</v>
      </c>
      <c r="M1555" s="75">
        <f t="shared" si="588"/>
        <v>1.7889447054571683E-2</v>
      </c>
      <c r="N1555" s="76">
        <f t="shared" si="589"/>
        <v>-1.901302689005102E-4</v>
      </c>
      <c r="P1555" s="3"/>
      <c r="Q1555" s="7"/>
      <c r="R1555" s="7"/>
      <c r="S1555" s="7"/>
      <c r="T1555" s="7"/>
      <c r="U1555" s="7"/>
      <c r="W1555" s="1" t="str">
        <f t="shared" si="590"/>
        <v/>
      </c>
    </row>
    <row r="1556" spans="2:23" x14ac:dyDescent="0.2">
      <c r="B1556" s="3">
        <v>40141</v>
      </c>
      <c r="C1556" s="4">
        <v>1105.650024</v>
      </c>
      <c r="D1556" s="4">
        <v>692.89001499999995</v>
      </c>
      <c r="E1556" s="4">
        <v>592.580017</v>
      </c>
      <c r="F1556" s="4">
        <v>56.099997999999999</v>
      </c>
      <c r="G1556" s="4">
        <v>105.459999</v>
      </c>
      <c r="I1556" s="77">
        <v>40141</v>
      </c>
      <c r="J1556" s="78">
        <f t="shared" si="585"/>
        <v>-5.3330742454899319E-4</v>
      </c>
      <c r="K1556" s="78">
        <f t="shared" si="586"/>
        <v>-2.7489537032059311E-3</v>
      </c>
      <c r="L1556" s="78">
        <f t="shared" si="587"/>
        <v>-3.7490644197274449E-3</v>
      </c>
      <c r="M1556" s="78">
        <f t="shared" si="588"/>
        <v>-4.0831527043084601E-3</v>
      </c>
      <c r="N1556" s="79">
        <f t="shared" si="589"/>
        <v>2.9481406952326606E-3</v>
      </c>
      <c r="P1556" s="3"/>
      <c r="Q1556" s="7"/>
      <c r="R1556" s="7"/>
      <c r="S1556" s="7"/>
      <c r="T1556" s="7"/>
      <c r="U1556" s="7"/>
      <c r="W1556" s="1" t="str">
        <f t="shared" si="590"/>
        <v/>
      </c>
    </row>
    <row r="1557" spans="2:23" x14ac:dyDescent="0.2">
      <c r="B1557" s="3">
        <v>40142</v>
      </c>
      <c r="C1557" s="4">
        <v>1110.630005</v>
      </c>
      <c r="D1557" s="4">
        <v>697.78002900000001</v>
      </c>
      <c r="E1557" s="4">
        <v>592.19000200000005</v>
      </c>
      <c r="F1557" s="4">
        <v>56.849997999999999</v>
      </c>
      <c r="G1557" s="4">
        <v>105.55999799999999</v>
      </c>
      <c r="I1557" s="74">
        <v>40142</v>
      </c>
      <c r="J1557" s="75">
        <f t="shared" si="585"/>
        <v>4.5041205552399577E-3</v>
      </c>
      <c r="K1557" s="75">
        <f t="shared" si="586"/>
        <v>7.0574173305124983E-3</v>
      </c>
      <c r="L1557" s="75">
        <f t="shared" si="587"/>
        <v>-6.5816427960976702E-4</v>
      </c>
      <c r="M1557" s="75">
        <f t="shared" si="588"/>
        <v>1.3368984433831888E-2</v>
      </c>
      <c r="N1557" s="76">
        <f t="shared" si="589"/>
        <v>9.4821734257741501E-4</v>
      </c>
      <c r="P1557" s="3"/>
      <c r="Q1557" s="7"/>
      <c r="R1557" s="7"/>
      <c r="S1557" s="7"/>
      <c r="T1557" s="7"/>
      <c r="U1557" s="7"/>
      <c r="W1557" s="1" t="str">
        <f t="shared" si="590"/>
        <v/>
      </c>
    </row>
    <row r="1558" spans="2:23" x14ac:dyDescent="0.2">
      <c r="B1558" s="3">
        <v>40144</v>
      </c>
      <c r="C1558" s="4">
        <v>1091.48999</v>
      </c>
      <c r="D1558" s="4">
        <v>683.78997800000002</v>
      </c>
      <c r="E1558" s="4">
        <v>577.21002199999998</v>
      </c>
      <c r="F1558" s="4">
        <v>55.209999000000003</v>
      </c>
      <c r="G1558" s="4">
        <v>105.650002</v>
      </c>
      <c r="I1558" s="77">
        <v>40144</v>
      </c>
      <c r="J1558" s="78">
        <f t="shared" si="585"/>
        <v>-1.7233475517348325E-2</v>
      </c>
      <c r="K1558" s="78">
        <f t="shared" si="586"/>
        <v>-2.0049371461733242E-2</v>
      </c>
      <c r="L1558" s="78">
        <f t="shared" si="587"/>
        <v>-2.5295901567754037E-2</v>
      </c>
      <c r="M1558" s="78">
        <f t="shared" si="588"/>
        <v>-2.8847828631409909E-2</v>
      </c>
      <c r="N1558" s="79">
        <f t="shared" si="589"/>
        <v>8.5263358947778234E-4</v>
      </c>
      <c r="P1558" s="3"/>
      <c r="Q1558" s="7"/>
      <c r="R1558" s="7"/>
      <c r="S1558" s="7"/>
      <c r="T1558" s="7"/>
      <c r="U1558" s="7"/>
      <c r="W1558" s="1" t="str">
        <f t="shared" si="590"/>
        <v/>
      </c>
    </row>
    <row r="1559" spans="2:23" x14ac:dyDescent="0.2">
      <c r="B1559" s="3">
        <v>40147</v>
      </c>
      <c r="C1559" s="4">
        <v>1095.630005</v>
      </c>
      <c r="D1559" s="4">
        <v>684.77002000000005</v>
      </c>
      <c r="E1559" s="4">
        <v>579.72997999999995</v>
      </c>
      <c r="F1559" s="4">
        <v>55.389999000000003</v>
      </c>
      <c r="G1559" s="4">
        <v>105.83000199999999</v>
      </c>
      <c r="I1559" s="74">
        <v>40147</v>
      </c>
      <c r="J1559" s="75">
        <f t="shared" si="585"/>
        <v>3.7929940154558341E-3</v>
      </c>
      <c r="K1559" s="75">
        <f t="shared" si="586"/>
        <v>1.4332500205202273E-3</v>
      </c>
      <c r="L1559" s="75">
        <f t="shared" si="587"/>
        <v>4.3657557976357767E-3</v>
      </c>
      <c r="M1559" s="75">
        <f t="shared" si="588"/>
        <v>3.2602789940278701E-3</v>
      </c>
      <c r="N1559" s="76">
        <f t="shared" si="589"/>
        <v>1.7037387278042134E-3</v>
      </c>
      <c r="P1559" s="3"/>
      <c r="Q1559" s="7"/>
      <c r="R1559" s="7"/>
      <c r="S1559" s="7"/>
      <c r="T1559" s="7"/>
      <c r="U1559" s="7"/>
      <c r="W1559" s="1" t="str">
        <f t="shared" si="590"/>
        <v/>
      </c>
    </row>
    <row r="1560" spans="2:23" x14ac:dyDescent="0.2">
      <c r="B1560" s="3">
        <v>40148</v>
      </c>
      <c r="C1560" s="4">
        <v>1108.8599850000001</v>
      </c>
      <c r="D1560" s="4">
        <v>695.30999799999995</v>
      </c>
      <c r="E1560" s="4">
        <v>589.20001200000002</v>
      </c>
      <c r="F1560" s="4">
        <v>56.91</v>
      </c>
      <c r="G1560" s="4">
        <v>105.220001</v>
      </c>
      <c r="I1560" s="77">
        <v>40148</v>
      </c>
      <c r="J1560" s="78">
        <f t="shared" si="585"/>
        <v>1.2075226070501847E-2</v>
      </c>
      <c r="K1560" s="78">
        <f t="shared" si="586"/>
        <v>1.5391996863413946E-2</v>
      </c>
      <c r="L1560" s="78">
        <f t="shared" si="587"/>
        <v>1.6335246281380965E-2</v>
      </c>
      <c r="M1560" s="78">
        <f t="shared" si="588"/>
        <v>2.744179504318087E-2</v>
      </c>
      <c r="N1560" s="79">
        <f t="shared" si="589"/>
        <v>-5.7639704098276113E-3</v>
      </c>
      <c r="P1560" s="3"/>
      <c r="Q1560" s="7"/>
      <c r="R1560" s="7"/>
      <c r="S1560" s="7"/>
      <c r="T1560" s="7"/>
      <c r="U1560" s="7"/>
      <c r="W1560" s="1" t="str">
        <f t="shared" si="590"/>
        <v/>
      </c>
    </row>
    <row r="1561" spans="2:23" x14ac:dyDescent="0.2">
      <c r="B1561" s="3">
        <v>40149</v>
      </c>
      <c r="C1561" s="4">
        <v>1109.23999</v>
      </c>
      <c r="D1561" s="4">
        <v>699.84002699999996</v>
      </c>
      <c r="E1561" s="4">
        <v>596.09002699999996</v>
      </c>
      <c r="F1561" s="4">
        <v>57</v>
      </c>
      <c r="G1561" s="4">
        <v>105.019997</v>
      </c>
      <c r="I1561" s="74">
        <v>40149</v>
      </c>
      <c r="J1561" s="75">
        <f t="shared" si="585"/>
        <v>3.4269881242038217E-4</v>
      </c>
      <c r="K1561" s="75">
        <f t="shared" si="586"/>
        <v>6.5151213315359424E-3</v>
      </c>
      <c r="L1561" s="75">
        <f t="shared" si="587"/>
        <v>1.1693847351788493E-2</v>
      </c>
      <c r="M1561" s="75">
        <f t="shared" si="588"/>
        <v>1.5814443858724902E-3</v>
      </c>
      <c r="N1561" s="76">
        <f t="shared" si="589"/>
        <v>-1.900817317042154E-3</v>
      </c>
      <c r="P1561" s="3"/>
      <c r="Q1561" s="7"/>
      <c r="R1561" s="7"/>
      <c r="S1561" s="7"/>
      <c r="T1561" s="7"/>
      <c r="U1561" s="7"/>
      <c r="W1561" s="1" t="str">
        <f t="shared" si="590"/>
        <v/>
      </c>
    </row>
    <row r="1562" spans="2:23" x14ac:dyDescent="0.2">
      <c r="B1562" s="3">
        <v>40150</v>
      </c>
      <c r="C1562" s="4">
        <v>1099.920044</v>
      </c>
      <c r="D1562" s="4">
        <v>692.53997800000002</v>
      </c>
      <c r="E1562" s="4">
        <v>588.78002900000001</v>
      </c>
      <c r="F1562" s="4">
        <v>56.869999</v>
      </c>
      <c r="G1562" s="4">
        <v>105.029999</v>
      </c>
      <c r="I1562" s="77">
        <v>40150</v>
      </c>
      <c r="J1562" s="78">
        <f t="shared" si="585"/>
        <v>-8.4021006130513484E-3</v>
      </c>
      <c r="K1562" s="78">
        <f t="shared" si="586"/>
        <v>-1.0431025260577079E-2</v>
      </c>
      <c r="L1562" s="78">
        <f t="shared" si="587"/>
        <v>-1.2263244927598749E-2</v>
      </c>
      <c r="M1562" s="78">
        <f t="shared" si="588"/>
        <v>-2.2807192982456145E-3</v>
      </c>
      <c r="N1562" s="79">
        <f t="shared" si="589"/>
        <v>9.523900481543592E-5</v>
      </c>
      <c r="P1562" s="3"/>
      <c r="Q1562" s="7"/>
      <c r="R1562" s="7"/>
      <c r="S1562" s="7"/>
      <c r="T1562" s="7"/>
      <c r="U1562" s="7"/>
      <c r="W1562" s="1" t="str">
        <f t="shared" si="590"/>
        <v/>
      </c>
    </row>
    <row r="1563" spans="2:23" x14ac:dyDescent="0.2">
      <c r="B1563" s="3">
        <v>40151</v>
      </c>
      <c r="C1563" s="4">
        <v>1105.9799800000001</v>
      </c>
      <c r="D1563" s="4">
        <v>702.14001499999995</v>
      </c>
      <c r="E1563" s="4">
        <v>602.78997800000002</v>
      </c>
      <c r="F1563" s="4">
        <v>56.669998</v>
      </c>
      <c r="G1563" s="4">
        <v>104.82</v>
      </c>
      <c r="I1563" s="74">
        <v>40151</v>
      </c>
      <c r="J1563" s="75">
        <f t="shared" si="585"/>
        <v>5.509433192945893E-3</v>
      </c>
      <c r="K1563" s="75">
        <f t="shared" si="586"/>
        <v>1.3862069057333075E-2</v>
      </c>
      <c r="L1563" s="75">
        <f t="shared" si="587"/>
        <v>2.3794878069819867E-2</v>
      </c>
      <c r="M1563" s="75">
        <f t="shared" si="588"/>
        <v>-3.5168103308741102E-3</v>
      </c>
      <c r="N1563" s="76">
        <f t="shared" si="589"/>
        <v>-1.9994192325947795E-3</v>
      </c>
      <c r="P1563" s="3"/>
      <c r="Q1563" s="7"/>
      <c r="R1563" s="7"/>
      <c r="S1563" s="7"/>
      <c r="T1563" s="7"/>
      <c r="U1563" s="7"/>
      <c r="W1563" s="1" t="str">
        <f t="shared" si="590"/>
        <v/>
      </c>
    </row>
    <row r="1564" spans="2:23" x14ac:dyDescent="0.2">
      <c r="B1564" s="3">
        <v>40154</v>
      </c>
      <c r="C1564" s="4">
        <v>1103.25</v>
      </c>
      <c r="D1564" s="4">
        <v>701.40002400000003</v>
      </c>
      <c r="E1564" s="4">
        <v>603.55999799999995</v>
      </c>
      <c r="F1564" s="4">
        <v>56.360000999999997</v>
      </c>
      <c r="G1564" s="4">
        <v>104.91999800000001</v>
      </c>
      <c r="I1564" s="77">
        <v>40154</v>
      </c>
      <c r="J1564" s="78">
        <f t="shared" si="585"/>
        <v>-2.4683810280183086E-3</v>
      </c>
      <c r="K1564" s="78">
        <f t="shared" si="586"/>
        <v>-1.0539080300101086E-3</v>
      </c>
      <c r="L1564" s="78">
        <f t="shared" si="587"/>
        <v>1.2774266794461061E-3</v>
      </c>
      <c r="M1564" s="78">
        <f t="shared" si="588"/>
        <v>-5.470213709907008E-3</v>
      </c>
      <c r="N1564" s="79">
        <f t="shared" si="589"/>
        <v>9.5399732875418419E-4</v>
      </c>
      <c r="P1564" s="3"/>
      <c r="Q1564" s="7"/>
      <c r="R1564" s="7"/>
      <c r="S1564" s="7"/>
      <c r="T1564" s="7"/>
      <c r="U1564" s="7"/>
      <c r="W1564" s="1" t="str">
        <f t="shared" si="590"/>
        <v/>
      </c>
    </row>
    <row r="1565" spans="2:23" x14ac:dyDescent="0.2">
      <c r="B1565" s="3">
        <v>40155</v>
      </c>
      <c r="C1565" s="4">
        <v>1091.9399410000001</v>
      </c>
      <c r="D1565" s="4">
        <v>695.72997999999995</v>
      </c>
      <c r="E1565" s="4">
        <v>597.70001200000002</v>
      </c>
      <c r="F1565" s="4">
        <v>55.380001</v>
      </c>
      <c r="G1565" s="4">
        <v>105.05999799999999</v>
      </c>
      <c r="I1565" s="74">
        <v>40155</v>
      </c>
      <c r="J1565" s="75">
        <f t="shared" si="585"/>
        <v>-1.0251583050079229E-2</v>
      </c>
      <c r="K1565" s="75">
        <f t="shared" si="586"/>
        <v>-8.0838947904000574E-3</v>
      </c>
      <c r="L1565" s="75">
        <f t="shared" si="587"/>
        <v>-9.7090364162933408E-3</v>
      </c>
      <c r="M1565" s="75">
        <f t="shared" si="588"/>
        <v>-1.7388218286227441E-2</v>
      </c>
      <c r="N1565" s="76">
        <f t="shared" si="589"/>
        <v>1.3343500063732973E-3</v>
      </c>
      <c r="P1565" s="3"/>
      <c r="Q1565" s="7"/>
      <c r="R1565" s="7"/>
      <c r="S1565" s="7"/>
      <c r="T1565" s="7"/>
      <c r="U1565" s="7"/>
      <c r="W1565" s="1" t="str">
        <f t="shared" si="590"/>
        <v/>
      </c>
    </row>
    <row r="1566" spans="2:23" x14ac:dyDescent="0.2">
      <c r="B1566" s="3">
        <v>40156</v>
      </c>
      <c r="C1566" s="4">
        <v>1095.9499510000001</v>
      </c>
      <c r="D1566" s="4">
        <v>696.14001499999995</v>
      </c>
      <c r="E1566" s="4">
        <v>598.03002900000001</v>
      </c>
      <c r="F1566" s="4">
        <v>55.310001</v>
      </c>
      <c r="G1566" s="4">
        <v>104.949997</v>
      </c>
      <c r="I1566" s="77">
        <v>40156</v>
      </c>
      <c r="J1566" s="78">
        <f t="shared" si="585"/>
        <v>3.6723723067841928E-3</v>
      </c>
      <c r="K1566" s="78">
        <f t="shared" si="586"/>
        <v>5.8935939486177307E-4</v>
      </c>
      <c r="L1566" s="78">
        <f t="shared" si="587"/>
        <v>5.5214487765477575E-4</v>
      </c>
      <c r="M1566" s="78">
        <f t="shared" si="588"/>
        <v>-1.2639941989166863E-3</v>
      </c>
      <c r="N1566" s="79">
        <f t="shared" si="589"/>
        <v>-1.0470302883500617E-3</v>
      </c>
      <c r="P1566" s="3"/>
      <c r="Q1566" s="7"/>
      <c r="R1566" s="7"/>
      <c r="S1566" s="7"/>
      <c r="T1566" s="7"/>
      <c r="U1566" s="7"/>
      <c r="W1566" s="1" t="str">
        <f t="shared" si="590"/>
        <v/>
      </c>
    </row>
    <row r="1567" spans="2:23" x14ac:dyDescent="0.2">
      <c r="B1567" s="3">
        <v>40157</v>
      </c>
      <c r="C1567" s="4">
        <v>1102.349976</v>
      </c>
      <c r="D1567" s="4">
        <v>700.54998799999998</v>
      </c>
      <c r="E1567" s="4">
        <v>595.38000499999998</v>
      </c>
      <c r="F1567" s="4">
        <v>55.48</v>
      </c>
      <c r="G1567" s="4">
        <v>104.870003</v>
      </c>
      <c r="I1567" s="74">
        <v>40157</v>
      </c>
      <c r="J1567" s="75">
        <f t="shared" si="585"/>
        <v>5.8397055396190384E-3</v>
      </c>
      <c r="K1567" s="75">
        <f t="shared" si="586"/>
        <v>6.3348937066920897E-3</v>
      </c>
      <c r="L1567" s="75">
        <f t="shared" si="587"/>
        <v>-4.431255742176168E-3</v>
      </c>
      <c r="M1567" s="75">
        <f t="shared" si="588"/>
        <v>3.0735671113077206E-3</v>
      </c>
      <c r="N1567" s="76">
        <f t="shared" si="589"/>
        <v>-7.6221059825279684E-4</v>
      </c>
      <c r="P1567" s="3"/>
      <c r="Q1567" s="7"/>
      <c r="R1567" s="7"/>
      <c r="S1567" s="7"/>
      <c r="T1567" s="7"/>
      <c r="U1567" s="7"/>
      <c r="W1567" s="1" t="str">
        <f t="shared" si="590"/>
        <v/>
      </c>
    </row>
    <row r="1568" spans="2:23" x14ac:dyDescent="0.2">
      <c r="B1568" s="3">
        <v>40158</v>
      </c>
      <c r="C1568" s="4">
        <v>1106.410034</v>
      </c>
      <c r="D1568" s="4">
        <v>705.94000200000005</v>
      </c>
      <c r="E1568" s="4">
        <v>600.36999500000002</v>
      </c>
      <c r="F1568" s="4">
        <v>55.459999000000003</v>
      </c>
      <c r="G1568" s="4">
        <v>104.620003</v>
      </c>
      <c r="I1568" s="77">
        <v>40158</v>
      </c>
      <c r="J1568" s="78">
        <f t="shared" si="585"/>
        <v>3.6830934715782371E-3</v>
      </c>
      <c r="K1568" s="78">
        <f t="shared" si="586"/>
        <v>7.6939748659307161E-3</v>
      </c>
      <c r="L1568" s="78">
        <f t="shared" si="587"/>
        <v>8.3811850550809721E-3</v>
      </c>
      <c r="M1568" s="78">
        <f t="shared" si="588"/>
        <v>-3.6050829127601833E-4</v>
      </c>
      <c r="N1568" s="79">
        <f t="shared" si="589"/>
        <v>-2.3839038127995479E-3</v>
      </c>
      <c r="P1568" s="3"/>
      <c r="Q1568" s="7"/>
      <c r="R1568" s="7"/>
      <c r="S1568" s="7"/>
      <c r="T1568" s="7"/>
      <c r="U1568" s="7"/>
      <c r="W1568" s="1" t="str">
        <f t="shared" si="590"/>
        <v/>
      </c>
    </row>
    <row r="1569" spans="2:23" x14ac:dyDescent="0.2">
      <c r="B1569" s="3">
        <v>40161</v>
      </c>
      <c r="C1569" s="4">
        <v>1114.1099850000001</v>
      </c>
      <c r="D1569" s="4">
        <v>716.40997300000004</v>
      </c>
      <c r="E1569" s="4">
        <v>609.78997800000002</v>
      </c>
      <c r="F1569" s="4">
        <v>56</v>
      </c>
      <c r="G1569" s="4">
        <v>104.68</v>
      </c>
      <c r="I1569" s="74">
        <v>40161</v>
      </c>
      <c r="J1569" s="75">
        <f t="shared" si="585"/>
        <v>6.9594009123023336E-3</v>
      </c>
      <c r="K1569" s="75">
        <f t="shared" si="586"/>
        <v>1.4831247656086198E-2</v>
      </c>
      <c r="L1569" s="75">
        <f t="shared" si="587"/>
        <v>1.5690296114815001E-2</v>
      </c>
      <c r="M1569" s="75">
        <f t="shared" si="588"/>
        <v>9.7367654117699598E-3</v>
      </c>
      <c r="N1569" s="76">
        <f t="shared" si="589"/>
        <v>5.734754184628522E-4</v>
      </c>
      <c r="P1569" s="3"/>
      <c r="Q1569" s="7"/>
      <c r="R1569" s="7"/>
      <c r="S1569" s="7"/>
      <c r="T1569" s="7"/>
      <c r="U1569" s="7"/>
      <c r="W1569" s="1" t="str">
        <f t="shared" si="590"/>
        <v/>
      </c>
    </row>
    <row r="1570" spans="2:23" x14ac:dyDescent="0.2">
      <c r="B1570" s="3">
        <v>40162</v>
      </c>
      <c r="C1570" s="4">
        <v>1107.9300539999999</v>
      </c>
      <c r="D1570" s="4">
        <v>715.65002400000003</v>
      </c>
      <c r="E1570" s="4">
        <v>606.30999799999995</v>
      </c>
      <c r="F1570" s="4">
        <v>55.380001</v>
      </c>
      <c r="G1570" s="4">
        <v>104.389999</v>
      </c>
      <c r="I1570" s="77">
        <v>40162</v>
      </c>
      <c r="J1570" s="78">
        <f t="shared" si="585"/>
        <v>-5.5469667117292046E-3</v>
      </c>
      <c r="K1570" s="78">
        <f t="shared" si="586"/>
        <v>-1.060773898523054E-3</v>
      </c>
      <c r="L1570" s="78">
        <f t="shared" si="587"/>
        <v>-5.7068501050374244E-3</v>
      </c>
      <c r="M1570" s="78">
        <f t="shared" si="588"/>
        <v>-1.1071410714285714E-2</v>
      </c>
      <c r="N1570" s="79">
        <f t="shared" si="589"/>
        <v>-2.7703572793275097E-3</v>
      </c>
      <c r="P1570" s="3"/>
      <c r="Q1570" s="7"/>
      <c r="R1570" s="7"/>
      <c r="S1570" s="7"/>
      <c r="T1570" s="7"/>
      <c r="U1570" s="7"/>
      <c r="W1570" s="1" t="str">
        <f t="shared" si="590"/>
        <v/>
      </c>
    </row>
    <row r="1571" spans="2:23" x14ac:dyDescent="0.2">
      <c r="B1571" s="3">
        <v>40163</v>
      </c>
      <c r="C1571" s="4">
        <v>1109.1800539999999</v>
      </c>
      <c r="D1571" s="4">
        <v>719.46002199999998</v>
      </c>
      <c r="E1571" s="4">
        <v>611.21002199999998</v>
      </c>
      <c r="F1571" s="4">
        <v>56.029998999999997</v>
      </c>
      <c r="G1571" s="4">
        <v>104.58000199999999</v>
      </c>
      <c r="I1571" s="74">
        <v>40163</v>
      </c>
      <c r="J1571" s="75">
        <f t="shared" si="585"/>
        <v>1.1282300678522798E-3</v>
      </c>
      <c r="K1571" s="75">
        <f t="shared" si="586"/>
        <v>5.3238285086677373E-3</v>
      </c>
      <c r="L1571" s="75">
        <f t="shared" si="587"/>
        <v>8.0817140013581482E-3</v>
      </c>
      <c r="M1571" s="75">
        <f t="shared" si="588"/>
        <v>1.1737052875820579E-2</v>
      </c>
      <c r="N1571" s="76">
        <f t="shared" si="589"/>
        <v>1.8201264663293094E-3</v>
      </c>
      <c r="P1571" s="3"/>
      <c r="Q1571" s="7"/>
      <c r="R1571" s="7"/>
      <c r="S1571" s="7"/>
      <c r="T1571" s="7"/>
      <c r="U1571" s="7"/>
      <c r="W1571" s="1" t="str">
        <f t="shared" si="590"/>
        <v/>
      </c>
    </row>
    <row r="1572" spans="2:23" x14ac:dyDescent="0.2">
      <c r="B1572" s="3">
        <v>40164</v>
      </c>
      <c r="C1572" s="4">
        <v>1096.079956</v>
      </c>
      <c r="D1572" s="4">
        <v>711.26000999999997</v>
      </c>
      <c r="E1572" s="4">
        <v>604.25</v>
      </c>
      <c r="F1572" s="4">
        <v>54.709999000000003</v>
      </c>
      <c r="G1572" s="4">
        <v>104.75</v>
      </c>
      <c r="I1572" s="77">
        <v>40164</v>
      </c>
      <c r="J1572" s="78">
        <f t="shared" si="585"/>
        <v>-1.181061447395978E-2</v>
      </c>
      <c r="K1572" s="78">
        <f t="shared" si="586"/>
        <v>-1.1397453297273014E-2</v>
      </c>
      <c r="L1572" s="78">
        <f t="shared" si="587"/>
        <v>-1.1387283829583509E-2</v>
      </c>
      <c r="M1572" s="78">
        <f t="shared" si="588"/>
        <v>-2.3558808202013233E-2</v>
      </c>
      <c r="N1572" s="79">
        <f t="shared" si="589"/>
        <v>1.6255306631186215E-3</v>
      </c>
      <c r="P1572" s="3"/>
      <c r="Q1572" s="7"/>
      <c r="R1572" s="7"/>
      <c r="S1572" s="7"/>
      <c r="T1572" s="7"/>
      <c r="U1572" s="7"/>
      <c r="W1572" s="1" t="str">
        <f t="shared" si="590"/>
        <v/>
      </c>
    </row>
    <row r="1573" spans="2:23" x14ac:dyDescent="0.2">
      <c r="B1573" s="3">
        <v>40165</v>
      </c>
      <c r="C1573" s="4">
        <v>1102.469971</v>
      </c>
      <c r="D1573" s="4">
        <v>714.89001499999995</v>
      </c>
      <c r="E1573" s="4">
        <v>610.57000700000003</v>
      </c>
      <c r="F1573" s="4">
        <v>54.84</v>
      </c>
      <c r="G1573" s="4">
        <v>104.75</v>
      </c>
      <c r="I1573" s="74">
        <v>40165</v>
      </c>
      <c r="J1573" s="75">
        <f t="shared" si="585"/>
        <v>5.8298803522687064E-3</v>
      </c>
      <c r="K1573" s="75">
        <f t="shared" si="586"/>
        <v>5.1036258878099771E-3</v>
      </c>
      <c r="L1573" s="75">
        <f t="shared" si="587"/>
        <v>1.0459258585022809E-2</v>
      </c>
      <c r="M1573" s="75">
        <f t="shared" si="588"/>
        <v>2.3761835565012535E-3</v>
      </c>
      <c r="N1573" s="76">
        <f t="shared" si="589"/>
        <v>0</v>
      </c>
      <c r="P1573" s="3"/>
      <c r="Q1573" s="7"/>
      <c r="R1573" s="7"/>
      <c r="S1573" s="7"/>
      <c r="T1573" s="7"/>
      <c r="U1573" s="7"/>
      <c r="W1573" s="1" t="str">
        <f t="shared" si="590"/>
        <v/>
      </c>
    </row>
    <row r="1574" spans="2:23" x14ac:dyDescent="0.2">
      <c r="B1574" s="3">
        <v>40168</v>
      </c>
      <c r="C1574" s="4">
        <v>1114.0500489999999</v>
      </c>
      <c r="D1574" s="4">
        <v>724.57000700000003</v>
      </c>
      <c r="E1574" s="4">
        <v>618.59997599999997</v>
      </c>
      <c r="F1574" s="4">
        <v>55</v>
      </c>
      <c r="G1574" s="4">
        <v>104.30999799999999</v>
      </c>
      <c r="I1574" s="77">
        <v>40168</v>
      </c>
      <c r="J1574" s="78">
        <f t="shared" si="585"/>
        <v>1.0503758201682535E-2</v>
      </c>
      <c r="K1574" s="78">
        <f t="shared" si="586"/>
        <v>1.3540533224540959E-2</v>
      </c>
      <c r="L1574" s="78">
        <f t="shared" si="587"/>
        <v>1.3151594261000012E-2</v>
      </c>
      <c r="M1574" s="78">
        <f t="shared" si="588"/>
        <v>2.9175784099197042E-3</v>
      </c>
      <c r="N1574" s="79">
        <f t="shared" si="589"/>
        <v>-4.2004964200477984E-3</v>
      </c>
      <c r="P1574" s="3"/>
      <c r="Q1574" s="7"/>
      <c r="R1574" s="7"/>
      <c r="S1574" s="7"/>
      <c r="T1574" s="7"/>
      <c r="U1574" s="7"/>
      <c r="W1574" s="1" t="str">
        <f t="shared" si="590"/>
        <v/>
      </c>
    </row>
    <row r="1575" spans="2:23" x14ac:dyDescent="0.2">
      <c r="B1575" s="3">
        <v>40169</v>
      </c>
      <c r="C1575" s="4">
        <v>1118.0200199999999</v>
      </c>
      <c r="D1575" s="4">
        <v>730.53997800000002</v>
      </c>
      <c r="E1575" s="4">
        <v>623.59997599999997</v>
      </c>
      <c r="F1575" s="4">
        <v>54.849997999999999</v>
      </c>
      <c r="G1575" s="4">
        <v>104.010002</v>
      </c>
      <c r="I1575" s="74">
        <v>40169</v>
      </c>
      <c r="J1575" s="75">
        <f t="shared" si="585"/>
        <v>3.5635481579696848E-3</v>
      </c>
      <c r="K1575" s="75">
        <f t="shared" si="586"/>
        <v>8.2393294537790422E-3</v>
      </c>
      <c r="L1575" s="75">
        <f t="shared" si="587"/>
        <v>8.0827678531950036E-3</v>
      </c>
      <c r="M1575" s="75">
        <f t="shared" si="588"/>
        <v>-2.7273090909091025E-3</v>
      </c>
      <c r="N1575" s="76">
        <f t="shared" si="589"/>
        <v>-2.8760042733391011E-3</v>
      </c>
      <c r="P1575" s="3"/>
      <c r="Q1575" s="7"/>
      <c r="R1575" s="7"/>
      <c r="S1575" s="7"/>
      <c r="T1575" s="7"/>
      <c r="U1575" s="7"/>
      <c r="W1575" s="1" t="str">
        <f t="shared" si="590"/>
        <v/>
      </c>
    </row>
    <row r="1576" spans="2:23" x14ac:dyDescent="0.2">
      <c r="B1576" s="3">
        <v>40170</v>
      </c>
      <c r="C1576" s="4">
        <v>1120.589966</v>
      </c>
      <c r="D1576" s="4">
        <v>735.95001200000002</v>
      </c>
      <c r="E1576" s="4">
        <v>630.97997999999995</v>
      </c>
      <c r="F1576" s="4">
        <v>55.349997999999999</v>
      </c>
      <c r="G1576" s="4">
        <v>104.050003</v>
      </c>
      <c r="I1576" s="77">
        <v>40170</v>
      </c>
      <c r="J1576" s="78">
        <f t="shared" si="585"/>
        <v>2.2986583013066913E-3</v>
      </c>
      <c r="K1576" s="78">
        <f t="shared" si="586"/>
        <v>7.4055276410896105E-3</v>
      </c>
      <c r="L1576" s="78">
        <f t="shared" si="587"/>
        <v>1.1834516170667693E-2</v>
      </c>
      <c r="M1576" s="78">
        <f t="shared" si="588"/>
        <v>9.1157706149779631E-3</v>
      </c>
      <c r="N1576" s="79">
        <f t="shared" si="589"/>
        <v>3.8458801298747909E-4</v>
      </c>
      <c r="P1576" s="3"/>
      <c r="Q1576" s="7"/>
      <c r="R1576" s="7"/>
      <c r="S1576" s="7"/>
      <c r="T1576" s="7"/>
      <c r="U1576" s="7"/>
      <c r="W1576" s="1" t="str">
        <f t="shared" si="590"/>
        <v/>
      </c>
    </row>
    <row r="1577" spans="2:23" x14ac:dyDescent="0.2">
      <c r="B1577" s="3">
        <v>40171</v>
      </c>
      <c r="C1577" s="4">
        <v>1126.4799800000001</v>
      </c>
      <c r="D1577" s="4">
        <v>739.71002199999998</v>
      </c>
      <c r="E1577" s="4">
        <v>634.07000700000003</v>
      </c>
      <c r="F1577" s="4">
        <v>55.57</v>
      </c>
      <c r="G1577" s="4">
        <v>103.870003</v>
      </c>
      <c r="I1577" s="74">
        <v>40171</v>
      </c>
      <c r="J1577" s="75">
        <f t="shared" si="585"/>
        <v>5.2561723544828388E-3</v>
      </c>
      <c r="K1577" s="75">
        <f t="shared" si="586"/>
        <v>5.1090562384554531E-3</v>
      </c>
      <c r="L1577" s="75">
        <f t="shared" si="587"/>
        <v>4.8971870708165374E-3</v>
      </c>
      <c r="M1577" s="75">
        <f t="shared" si="588"/>
        <v>3.9747426910476296E-3</v>
      </c>
      <c r="N1577" s="76">
        <f t="shared" si="589"/>
        <v>-1.7299374801556403E-3</v>
      </c>
      <c r="P1577" s="3"/>
      <c r="Q1577" s="7"/>
      <c r="R1577" s="7"/>
      <c r="S1577" s="7"/>
      <c r="T1577" s="7"/>
      <c r="U1577" s="7"/>
      <c r="W1577" s="1" t="str">
        <f t="shared" si="590"/>
        <v/>
      </c>
    </row>
    <row r="1578" spans="2:23" x14ac:dyDescent="0.2">
      <c r="B1578" s="3">
        <v>40175</v>
      </c>
      <c r="C1578" s="4">
        <v>1127.780029</v>
      </c>
      <c r="D1578" s="4">
        <v>739.44000200000005</v>
      </c>
      <c r="E1578" s="4">
        <v>633.75</v>
      </c>
      <c r="F1578" s="4">
        <v>55.810001</v>
      </c>
      <c r="G1578" s="4">
        <v>103.239998</v>
      </c>
      <c r="I1578" s="77">
        <v>40175</v>
      </c>
      <c r="J1578" s="78">
        <f t="shared" si="585"/>
        <v>1.1540808741225426E-3</v>
      </c>
      <c r="K1578" s="78">
        <f t="shared" si="586"/>
        <v>-3.6503493527079904E-4</v>
      </c>
      <c r="L1578" s="78">
        <f t="shared" si="587"/>
        <v>-5.0468717407734496E-4</v>
      </c>
      <c r="M1578" s="78">
        <f t="shared" si="588"/>
        <v>4.3188950872772979E-3</v>
      </c>
      <c r="N1578" s="79">
        <f t="shared" si="589"/>
        <v>-6.0653218619816261E-3</v>
      </c>
      <c r="P1578" s="3"/>
      <c r="Q1578" s="7"/>
      <c r="R1578" s="7"/>
      <c r="S1578" s="7"/>
      <c r="T1578" s="7"/>
      <c r="U1578" s="7"/>
      <c r="W1578" s="1" t="str">
        <f t="shared" si="590"/>
        <v/>
      </c>
    </row>
    <row r="1579" spans="2:23" x14ac:dyDescent="0.2">
      <c r="B1579" s="3">
        <v>40176</v>
      </c>
      <c r="C1579" s="4">
        <v>1126.1999510000001</v>
      </c>
      <c r="D1579" s="4">
        <v>737.84002699999996</v>
      </c>
      <c r="E1579" s="4">
        <v>633.17999299999997</v>
      </c>
      <c r="F1579" s="4">
        <v>55.900002000000001</v>
      </c>
      <c r="G1579" s="4">
        <v>103.05999799999999</v>
      </c>
      <c r="I1579" s="74">
        <v>40176</v>
      </c>
      <c r="J1579" s="75">
        <f t="shared" si="585"/>
        <v>-1.4010515875165915E-3</v>
      </c>
      <c r="K1579" s="75">
        <f t="shared" si="586"/>
        <v>-2.1637658169324815E-3</v>
      </c>
      <c r="L1579" s="75">
        <f t="shared" si="587"/>
        <v>-8.9941932938861116E-4</v>
      </c>
      <c r="M1579" s="75">
        <f t="shared" si="588"/>
        <v>1.6126321158818988E-3</v>
      </c>
      <c r="N1579" s="76">
        <f t="shared" si="589"/>
        <v>-1.743510301114175E-3</v>
      </c>
      <c r="P1579" s="3"/>
      <c r="Q1579" s="7"/>
      <c r="R1579" s="7"/>
      <c r="S1579" s="7"/>
      <c r="T1579" s="7"/>
      <c r="U1579" s="7"/>
      <c r="W1579" s="1" t="str">
        <f t="shared" si="590"/>
        <v/>
      </c>
    </row>
    <row r="1580" spans="2:23" x14ac:dyDescent="0.2">
      <c r="B1580" s="3">
        <v>40177</v>
      </c>
      <c r="C1580" s="4">
        <v>1126.420044</v>
      </c>
      <c r="D1580" s="4">
        <v>736.169983</v>
      </c>
      <c r="E1580" s="4">
        <v>633.40997300000004</v>
      </c>
      <c r="F1580" s="4">
        <v>55.669998</v>
      </c>
      <c r="G1580" s="4">
        <v>103.32</v>
      </c>
      <c r="I1580" s="77">
        <v>40177</v>
      </c>
      <c r="J1580" s="78">
        <f t="shared" si="585"/>
        <v>1.9542977231039335E-4</v>
      </c>
      <c r="K1580" s="78">
        <f t="shared" si="586"/>
        <v>-2.2634228815021466E-3</v>
      </c>
      <c r="L1580" s="78">
        <f t="shared" si="587"/>
        <v>3.6321425588705975E-4</v>
      </c>
      <c r="M1580" s="78">
        <f t="shared" si="588"/>
        <v>-4.1145615701409276E-3</v>
      </c>
      <c r="N1580" s="79">
        <f t="shared" si="589"/>
        <v>2.522821706245328E-3</v>
      </c>
      <c r="P1580" s="3"/>
      <c r="Q1580" s="7"/>
      <c r="R1580" s="7"/>
      <c r="S1580" s="7"/>
      <c r="T1580" s="7"/>
      <c r="U1580" s="7"/>
      <c r="W1580" s="1" t="str">
        <f t="shared" si="590"/>
        <v/>
      </c>
    </row>
    <row r="1581" spans="2:23" x14ac:dyDescent="0.2">
      <c r="B1581" s="3">
        <v>40178</v>
      </c>
      <c r="C1581" s="4">
        <v>1115.099976</v>
      </c>
      <c r="D1581" s="4">
        <v>726.669983</v>
      </c>
      <c r="E1581" s="4">
        <v>625.39001499999995</v>
      </c>
      <c r="F1581" s="4">
        <v>55.279998999999997</v>
      </c>
      <c r="G1581" s="4">
        <v>103.19000200000001</v>
      </c>
      <c r="I1581" s="74">
        <v>40178</v>
      </c>
      <c r="J1581" s="75">
        <f t="shared" si="585"/>
        <v>-1.0049597448391989E-2</v>
      </c>
      <c r="K1581" s="75">
        <f t="shared" si="586"/>
        <v>-1.290462830511795E-2</v>
      </c>
      <c r="L1581" s="75">
        <f t="shared" si="587"/>
        <v>-1.2661559403644071E-2</v>
      </c>
      <c r="M1581" s="75">
        <f t="shared" si="588"/>
        <v>-7.0055508175158026E-3</v>
      </c>
      <c r="N1581" s="76">
        <f t="shared" si="589"/>
        <v>-1.2582075106464025E-3</v>
      </c>
      <c r="P1581" s="3"/>
      <c r="Q1581" s="7"/>
      <c r="R1581" s="7"/>
      <c r="S1581" s="7"/>
      <c r="T1581" s="7"/>
      <c r="U1581" s="7"/>
      <c r="W1581" s="1" t="str">
        <f t="shared" si="590"/>
        <v/>
      </c>
    </row>
    <row r="1582" spans="2:23" x14ac:dyDescent="0.2">
      <c r="B1582" s="3">
        <v>40182</v>
      </c>
      <c r="C1582" s="4">
        <v>1132.98999</v>
      </c>
      <c r="D1582" s="4">
        <v>738.15002400000003</v>
      </c>
      <c r="E1582" s="4">
        <v>640.09997599999997</v>
      </c>
      <c r="F1582" s="4">
        <v>56.73</v>
      </c>
      <c r="G1582" s="4">
        <v>103.30999799999999</v>
      </c>
      <c r="I1582" s="77">
        <v>40182</v>
      </c>
      <c r="J1582" s="78">
        <f t="shared" si="585"/>
        <v>1.6043417079223455E-2</v>
      </c>
      <c r="K1582" s="78">
        <f t="shared" si="586"/>
        <v>1.5798149460647296E-2</v>
      </c>
      <c r="L1582" s="78">
        <f t="shared" si="587"/>
        <v>2.3521259769393701E-2</v>
      </c>
      <c r="M1582" s="78">
        <f t="shared" si="588"/>
        <v>2.6230119866680904E-2</v>
      </c>
      <c r="N1582" s="79">
        <f t="shared" si="589"/>
        <v>1.1628645961261463E-3</v>
      </c>
      <c r="P1582" s="3"/>
      <c r="Q1582" s="7"/>
      <c r="R1582" s="7"/>
      <c r="S1582" s="7"/>
      <c r="T1582" s="7"/>
      <c r="U1582" s="7"/>
      <c r="W1582" s="1" t="str">
        <f t="shared" si="590"/>
        <v/>
      </c>
    </row>
    <row r="1583" spans="2:23" x14ac:dyDescent="0.2">
      <c r="B1583" s="3">
        <v>40183</v>
      </c>
      <c r="C1583" s="4">
        <v>1136.5200199999999</v>
      </c>
      <c r="D1583" s="4">
        <v>740.10998500000005</v>
      </c>
      <c r="E1583" s="4">
        <v>638.48999000000003</v>
      </c>
      <c r="F1583" s="4">
        <v>56.779998999999997</v>
      </c>
      <c r="G1583" s="4">
        <v>103.779999</v>
      </c>
      <c r="I1583" s="74">
        <v>40183</v>
      </c>
      <c r="J1583" s="75">
        <f t="shared" si="585"/>
        <v>3.1156762470601323E-3</v>
      </c>
      <c r="K1583" s="75">
        <f t="shared" si="586"/>
        <v>2.655233944692009E-3</v>
      </c>
      <c r="L1583" s="75">
        <f t="shared" si="587"/>
        <v>-2.515210217723763E-3</v>
      </c>
      <c r="M1583" s="75">
        <f t="shared" si="588"/>
        <v>8.8135025559668047E-4</v>
      </c>
      <c r="N1583" s="76">
        <f t="shared" si="589"/>
        <v>4.5494241515715702E-3</v>
      </c>
      <c r="P1583" s="3"/>
      <c r="Q1583" s="7"/>
      <c r="R1583" s="7"/>
      <c r="S1583" s="7"/>
      <c r="T1583" s="7"/>
      <c r="U1583" s="7"/>
      <c r="W1583" s="1" t="str">
        <f t="shared" si="590"/>
        <v/>
      </c>
    </row>
    <row r="1584" spans="2:23" x14ac:dyDescent="0.2">
      <c r="B1584" s="3">
        <v>40184</v>
      </c>
      <c r="C1584" s="4">
        <v>1137.1400149999999</v>
      </c>
      <c r="D1584" s="4">
        <v>744.01000999999997</v>
      </c>
      <c r="E1584" s="4">
        <v>637.95001200000002</v>
      </c>
      <c r="F1584" s="4">
        <v>57.02</v>
      </c>
      <c r="G1584" s="4">
        <v>103.720001</v>
      </c>
      <c r="I1584" s="77">
        <v>40184</v>
      </c>
      <c r="J1584" s="78">
        <f t="shared" si="585"/>
        <v>5.4552052677436975E-4</v>
      </c>
      <c r="K1584" s="78">
        <f t="shared" si="586"/>
        <v>5.2695208537146187E-3</v>
      </c>
      <c r="L1584" s="78">
        <f t="shared" si="587"/>
        <v>-8.457109875755752E-4</v>
      </c>
      <c r="M1584" s="78">
        <f t="shared" si="588"/>
        <v>4.2268581230515091E-3</v>
      </c>
      <c r="N1584" s="79">
        <f t="shared" si="589"/>
        <v>-5.7812681227726085E-4</v>
      </c>
      <c r="P1584" s="3"/>
      <c r="Q1584" s="7"/>
      <c r="R1584" s="7"/>
      <c r="S1584" s="7"/>
      <c r="T1584" s="7"/>
      <c r="U1584" s="7"/>
      <c r="W1584" s="1" t="str">
        <f t="shared" si="590"/>
        <v/>
      </c>
    </row>
    <row r="1585" spans="2:23" x14ac:dyDescent="0.2">
      <c r="B1585" s="3">
        <v>40185</v>
      </c>
      <c r="C1585" s="4">
        <v>1141.6899410000001</v>
      </c>
      <c r="D1585" s="4">
        <v>747.77002000000005</v>
      </c>
      <c r="E1585" s="4">
        <v>641.96997099999999</v>
      </c>
      <c r="F1585" s="4">
        <v>56.799999</v>
      </c>
      <c r="G1585" s="4">
        <v>103.599998</v>
      </c>
      <c r="I1585" s="74">
        <v>40185</v>
      </c>
      <c r="J1585" s="75">
        <f t="shared" si="585"/>
        <v>4.0012012065199741E-3</v>
      </c>
      <c r="K1585" s="75">
        <f t="shared" si="586"/>
        <v>5.0537088875996167E-3</v>
      </c>
      <c r="L1585" s="75">
        <f t="shared" si="587"/>
        <v>6.3013698947935303E-3</v>
      </c>
      <c r="M1585" s="75">
        <f t="shared" si="588"/>
        <v>-3.8583128726763141E-3</v>
      </c>
      <c r="N1585" s="76">
        <f t="shared" si="589"/>
        <v>-1.1569899618492771E-3</v>
      </c>
      <c r="P1585" s="3"/>
      <c r="Q1585" s="7"/>
      <c r="R1585" s="7"/>
      <c r="S1585" s="7"/>
      <c r="T1585" s="7"/>
      <c r="U1585" s="7"/>
      <c r="W1585" s="1" t="str">
        <f t="shared" si="590"/>
        <v/>
      </c>
    </row>
    <row r="1586" spans="2:23" x14ac:dyDescent="0.2">
      <c r="B1586" s="3">
        <v>40186</v>
      </c>
      <c r="C1586" s="4">
        <v>1144.9799800000001</v>
      </c>
      <c r="D1586" s="4">
        <v>752.080017</v>
      </c>
      <c r="E1586" s="4">
        <v>644.55999799999995</v>
      </c>
      <c r="F1586" s="4">
        <v>57.25</v>
      </c>
      <c r="G1586" s="4">
        <v>103.660004</v>
      </c>
      <c r="I1586" s="77">
        <v>40186</v>
      </c>
      <c r="J1586" s="78">
        <f t="shared" si="585"/>
        <v>2.8817272377106621E-3</v>
      </c>
      <c r="K1586" s="78">
        <f t="shared" si="586"/>
        <v>5.7638002122630599E-3</v>
      </c>
      <c r="L1586" s="78">
        <f t="shared" si="587"/>
        <v>4.0344986790666624E-3</v>
      </c>
      <c r="M1586" s="78">
        <f t="shared" si="588"/>
        <v>7.9225529563829809E-3</v>
      </c>
      <c r="N1586" s="79">
        <f t="shared" si="589"/>
        <v>5.7920850539013849E-4</v>
      </c>
      <c r="P1586" s="3"/>
      <c r="Q1586" s="7"/>
      <c r="R1586" s="7"/>
      <c r="S1586" s="7"/>
      <c r="T1586" s="7"/>
      <c r="U1586" s="7"/>
      <c r="W1586" s="1" t="str">
        <f t="shared" si="590"/>
        <v/>
      </c>
    </row>
    <row r="1587" spans="2:23" x14ac:dyDescent="0.2">
      <c r="B1587" s="3">
        <v>40189</v>
      </c>
      <c r="C1587" s="4">
        <v>1146.9799800000001</v>
      </c>
      <c r="D1587" s="4">
        <v>751.53002900000001</v>
      </c>
      <c r="E1587" s="4">
        <v>643.98999000000003</v>
      </c>
      <c r="F1587" s="4">
        <v>57.720001000000003</v>
      </c>
      <c r="G1587" s="4">
        <v>103.58000199999999</v>
      </c>
      <c r="I1587" s="74">
        <v>40189</v>
      </c>
      <c r="J1587" s="75">
        <f t="shared" si="585"/>
        <v>1.7467554323526251E-3</v>
      </c>
      <c r="K1587" s="75">
        <f t="shared" si="586"/>
        <v>-7.3128920802051421E-4</v>
      </c>
      <c r="L1587" s="75">
        <f t="shared" si="587"/>
        <v>-8.8433660445666712E-4</v>
      </c>
      <c r="M1587" s="75">
        <f t="shared" si="588"/>
        <v>8.2096244541485317E-3</v>
      </c>
      <c r="N1587" s="76">
        <f t="shared" si="589"/>
        <v>-7.7177307459883428E-4</v>
      </c>
      <c r="P1587" s="3"/>
      <c r="Q1587" s="7"/>
      <c r="R1587" s="7"/>
      <c r="S1587" s="7"/>
      <c r="T1587" s="7"/>
      <c r="U1587" s="7"/>
      <c r="W1587" s="1" t="str">
        <f t="shared" si="590"/>
        <v/>
      </c>
    </row>
    <row r="1588" spans="2:23" x14ac:dyDescent="0.2">
      <c r="B1588" s="3">
        <v>40190</v>
      </c>
      <c r="C1588" s="4">
        <v>1136.219971</v>
      </c>
      <c r="D1588" s="4">
        <v>742.03002900000001</v>
      </c>
      <c r="E1588" s="4">
        <v>635.5</v>
      </c>
      <c r="F1588" s="4">
        <v>57.040000999999997</v>
      </c>
      <c r="G1588" s="4">
        <v>104.239998</v>
      </c>
      <c r="I1588" s="77">
        <v>40190</v>
      </c>
      <c r="J1588" s="78">
        <f t="shared" si="585"/>
        <v>-9.3811654846844682E-3</v>
      </c>
      <c r="K1588" s="78">
        <f t="shared" si="586"/>
        <v>-1.2640878785164286E-2</v>
      </c>
      <c r="L1588" s="78">
        <f t="shared" si="587"/>
        <v>-1.3183419201904106E-2</v>
      </c>
      <c r="M1588" s="78">
        <f t="shared" si="588"/>
        <v>-1.1781011576905668E-2</v>
      </c>
      <c r="N1588" s="79">
        <f t="shared" si="589"/>
        <v>6.3718477240423954E-3</v>
      </c>
      <c r="P1588" s="3"/>
      <c r="Q1588" s="7"/>
      <c r="R1588" s="7"/>
      <c r="S1588" s="7"/>
      <c r="T1588" s="7"/>
      <c r="U1588" s="7"/>
      <c r="W1588" s="1" t="str">
        <f t="shared" si="590"/>
        <v/>
      </c>
    </row>
    <row r="1589" spans="2:23" x14ac:dyDescent="0.2">
      <c r="B1589" s="3">
        <v>40191</v>
      </c>
      <c r="C1589" s="4">
        <v>1145.6800539999999</v>
      </c>
      <c r="D1589" s="4">
        <v>751.55999799999995</v>
      </c>
      <c r="E1589" s="4">
        <v>643.55999799999995</v>
      </c>
      <c r="F1589" s="4">
        <v>57.52</v>
      </c>
      <c r="G1589" s="4">
        <v>103.800003</v>
      </c>
      <c r="I1589" s="74">
        <v>40191</v>
      </c>
      <c r="J1589" s="75">
        <f t="shared" si="585"/>
        <v>8.3259256494796641E-3</v>
      </c>
      <c r="K1589" s="75">
        <f t="shared" si="586"/>
        <v>1.2843104224290008E-2</v>
      </c>
      <c r="L1589" s="75">
        <f t="shared" si="587"/>
        <v>1.268292368213997E-2</v>
      </c>
      <c r="M1589" s="75">
        <f t="shared" si="588"/>
        <v>8.4151295859901283E-3</v>
      </c>
      <c r="N1589" s="76">
        <f t="shared" si="589"/>
        <v>-4.2209805107632113E-3</v>
      </c>
      <c r="P1589" s="3"/>
      <c r="Q1589" s="7"/>
      <c r="R1589" s="7"/>
      <c r="S1589" s="7"/>
      <c r="T1589" s="7"/>
      <c r="U1589" s="7"/>
      <c r="W1589" s="1" t="str">
        <f t="shared" si="590"/>
        <v/>
      </c>
    </row>
    <row r="1590" spans="2:23" x14ac:dyDescent="0.2">
      <c r="B1590" s="3">
        <v>40192</v>
      </c>
      <c r="C1590" s="4">
        <v>1148.459961</v>
      </c>
      <c r="D1590" s="4">
        <v>753.02002000000005</v>
      </c>
      <c r="E1590" s="4">
        <v>646.42999299999997</v>
      </c>
      <c r="F1590" s="4">
        <v>57.959999000000003</v>
      </c>
      <c r="G1590" s="4">
        <v>104.07</v>
      </c>
      <c r="I1590" s="77">
        <v>40192</v>
      </c>
      <c r="J1590" s="78">
        <f t="shared" si="585"/>
        <v>2.4264252400086682E-3</v>
      </c>
      <c r="K1590" s="78">
        <f t="shared" si="586"/>
        <v>1.9426552821935777E-3</v>
      </c>
      <c r="L1590" s="78">
        <f t="shared" si="587"/>
        <v>4.4595608939634827E-3</v>
      </c>
      <c r="M1590" s="78">
        <f t="shared" si="588"/>
        <v>7.6494958275382515E-3</v>
      </c>
      <c r="N1590" s="79">
        <f t="shared" si="589"/>
        <v>2.6011270924528717E-3</v>
      </c>
      <c r="P1590" s="3"/>
      <c r="Q1590" s="7"/>
      <c r="R1590" s="7"/>
      <c r="S1590" s="7"/>
      <c r="T1590" s="7"/>
      <c r="U1590" s="7"/>
      <c r="W1590" s="1" t="str">
        <f t="shared" si="590"/>
        <v/>
      </c>
    </row>
    <row r="1591" spans="2:23" x14ac:dyDescent="0.2">
      <c r="B1591" s="3">
        <v>40193</v>
      </c>
      <c r="C1591" s="4">
        <v>1136.030029</v>
      </c>
      <c r="D1591" s="4">
        <v>743.10998500000005</v>
      </c>
      <c r="E1591" s="4">
        <v>637.96002199999998</v>
      </c>
      <c r="F1591" s="4">
        <v>57.049999</v>
      </c>
      <c r="G1591" s="4">
        <v>104.269997</v>
      </c>
      <c r="I1591" s="74">
        <v>40193</v>
      </c>
      <c r="J1591" s="75">
        <f t="shared" si="585"/>
        <v>-1.0823130472199377E-2</v>
      </c>
      <c r="K1591" s="75">
        <f t="shared" si="586"/>
        <v>-1.3160387156771732E-2</v>
      </c>
      <c r="L1591" s="75">
        <f t="shared" si="587"/>
        <v>-1.3102688754727981E-2</v>
      </c>
      <c r="M1591" s="75">
        <f t="shared" si="588"/>
        <v>-1.570048336267231E-2</v>
      </c>
      <c r="N1591" s="76">
        <f t="shared" si="589"/>
        <v>1.9217545882580036E-3</v>
      </c>
      <c r="P1591" s="3"/>
      <c r="Q1591" s="7"/>
      <c r="R1591" s="7"/>
      <c r="S1591" s="7"/>
      <c r="T1591" s="7"/>
      <c r="U1591" s="7"/>
      <c r="W1591" s="1" t="str">
        <f t="shared" si="590"/>
        <v/>
      </c>
    </row>
    <row r="1592" spans="2:23" x14ac:dyDescent="0.2">
      <c r="B1592" s="3">
        <v>40197</v>
      </c>
      <c r="C1592" s="4">
        <v>1150.2299800000001</v>
      </c>
      <c r="D1592" s="4">
        <v>752.77002000000005</v>
      </c>
      <c r="E1592" s="4">
        <v>649.15002400000003</v>
      </c>
      <c r="F1592" s="4">
        <v>57.610000999999997</v>
      </c>
      <c r="G1592" s="4">
        <v>104.099998</v>
      </c>
      <c r="I1592" s="77">
        <v>40197</v>
      </c>
      <c r="J1592" s="78">
        <f t="shared" si="585"/>
        <v>1.2499626451335694E-2</v>
      </c>
      <c r="K1592" s="78">
        <f t="shared" si="586"/>
        <v>1.2999468712562101E-2</v>
      </c>
      <c r="L1592" s="78">
        <f t="shared" si="587"/>
        <v>1.7540287187462745E-2</v>
      </c>
      <c r="M1592" s="78">
        <f t="shared" si="588"/>
        <v>9.8159861492722773E-3</v>
      </c>
      <c r="N1592" s="79">
        <f t="shared" si="589"/>
        <v>-1.630373116822898E-3</v>
      </c>
      <c r="P1592" s="3"/>
      <c r="Q1592" s="7"/>
      <c r="R1592" s="7"/>
      <c r="S1592" s="7"/>
      <c r="T1592" s="7"/>
      <c r="U1592" s="7"/>
      <c r="W1592" s="1" t="str">
        <f t="shared" si="590"/>
        <v/>
      </c>
    </row>
    <row r="1593" spans="2:23" x14ac:dyDescent="0.2">
      <c r="B1593" s="3">
        <v>40198</v>
      </c>
      <c r="C1593" s="4">
        <v>1138.040039</v>
      </c>
      <c r="D1593" s="4">
        <v>746.75</v>
      </c>
      <c r="E1593" s="4">
        <v>639.60998500000005</v>
      </c>
      <c r="F1593" s="4">
        <v>56.139999000000003</v>
      </c>
      <c r="G1593" s="4">
        <v>104.370003</v>
      </c>
      <c r="I1593" s="74">
        <v>40198</v>
      </c>
      <c r="J1593" s="75">
        <f t="shared" si="585"/>
        <v>-1.0597829314099506E-2</v>
      </c>
      <c r="K1593" s="75">
        <f t="shared" si="586"/>
        <v>-7.9971569537267764E-3</v>
      </c>
      <c r="L1593" s="75">
        <f t="shared" si="587"/>
        <v>-1.4696200642827024E-2</v>
      </c>
      <c r="M1593" s="75">
        <f t="shared" si="588"/>
        <v>-2.5516437675465305E-2</v>
      </c>
      <c r="N1593" s="76">
        <f t="shared" si="589"/>
        <v>2.593708022933849E-3</v>
      </c>
      <c r="P1593" s="3"/>
      <c r="Q1593" s="7"/>
      <c r="R1593" s="7"/>
      <c r="S1593" s="7"/>
      <c r="T1593" s="7"/>
      <c r="U1593" s="7"/>
      <c r="W1593" s="1" t="str">
        <f t="shared" si="590"/>
        <v/>
      </c>
    </row>
    <row r="1594" spans="2:23" x14ac:dyDescent="0.2">
      <c r="B1594" s="3">
        <v>40199</v>
      </c>
      <c r="C1594" s="4">
        <v>1116.4799800000001</v>
      </c>
      <c r="D1594" s="4">
        <v>736.919983</v>
      </c>
      <c r="E1594" s="4">
        <v>628.35998500000005</v>
      </c>
      <c r="F1594" s="4">
        <v>54.939999</v>
      </c>
      <c r="G1594" s="4">
        <v>104.400002</v>
      </c>
      <c r="I1594" s="77">
        <v>40199</v>
      </c>
      <c r="J1594" s="78">
        <f t="shared" si="585"/>
        <v>-1.8944903747802066E-2</v>
      </c>
      <c r="K1594" s="78">
        <f t="shared" si="586"/>
        <v>-1.3163732172748575E-2</v>
      </c>
      <c r="L1594" s="78">
        <f t="shared" si="587"/>
        <v>-1.7588843613815689E-2</v>
      </c>
      <c r="M1594" s="78">
        <f t="shared" si="588"/>
        <v>-2.1375133975331969E-2</v>
      </c>
      <c r="N1594" s="79">
        <f t="shared" si="589"/>
        <v>2.8742932967055357E-4</v>
      </c>
      <c r="P1594" s="3"/>
      <c r="Q1594" s="7"/>
      <c r="R1594" s="7"/>
      <c r="S1594" s="7"/>
      <c r="T1594" s="7"/>
      <c r="U1594" s="7"/>
      <c r="W1594" s="1" t="str">
        <f t="shared" si="590"/>
        <v/>
      </c>
    </row>
    <row r="1595" spans="2:23" x14ac:dyDescent="0.2">
      <c r="B1595" s="3">
        <v>40200</v>
      </c>
      <c r="C1595" s="4">
        <v>1091.76001</v>
      </c>
      <c r="D1595" s="4">
        <v>721.64001499999995</v>
      </c>
      <c r="E1595" s="4">
        <v>617.11999500000002</v>
      </c>
      <c r="F1595" s="4">
        <v>53.869999</v>
      </c>
      <c r="G1595" s="4">
        <v>104.459999</v>
      </c>
      <c r="I1595" s="74">
        <v>40200</v>
      </c>
      <c r="J1595" s="75">
        <f t="shared" si="585"/>
        <v>-2.2140988143826906E-2</v>
      </c>
      <c r="K1595" s="75">
        <f t="shared" si="586"/>
        <v>-2.0734907930974173E-2</v>
      </c>
      <c r="L1595" s="75">
        <f t="shared" si="587"/>
        <v>-1.7887819511613289E-2</v>
      </c>
      <c r="M1595" s="75">
        <f t="shared" si="588"/>
        <v>-1.9475792127335138E-2</v>
      </c>
      <c r="N1595" s="76">
        <f t="shared" si="589"/>
        <v>5.746838970366652E-4</v>
      </c>
      <c r="P1595" s="3"/>
      <c r="Q1595" s="7"/>
      <c r="R1595" s="7"/>
      <c r="S1595" s="7"/>
      <c r="T1595" s="7"/>
      <c r="U1595" s="7"/>
      <c r="W1595" s="1" t="str">
        <f t="shared" si="590"/>
        <v/>
      </c>
    </row>
    <row r="1596" spans="2:23" x14ac:dyDescent="0.2">
      <c r="B1596" s="3">
        <v>40203</v>
      </c>
      <c r="C1596" s="4">
        <v>1096.780029</v>
      </c>
      <c r="D1596" s="4">
        <v>723.22997999999995</v>
      </c>
      <c r="E1596" s="4">
        <v>618.10998500000005</v>
      </c>
      <c r="F1596" s="4">
        <v>54.529998999999997</v>
      </c>
      <c r="G1596" s="4">
        <v>104.449997</v>
      </c>
      <c r="I1596" s="77">
        <v>40203</v>
      </c>
      <c r="J1596" s="78">
        <f t="shared" si="585"/>
        <v>4.5980975251145601E-3</v>
      </c>
      <c r="K1596" s="78">
        <f t="shared" si="586"/>
        <v>2.2032661257012009E-3</v>
      </c>
      <c r="L1596" s="78">
        <f t="shared" si="587"/>
        <v>1.6042098911412427E-3</v>
      </c>
      <c r="M1596" s="78">
        <f t="shared" si="588"/>
        <v>1.2251717324145423E-2</v>
      </c>
      <c r="N1596" s="79">
        <f t="shared" si="589"/>
        <v>-9.5749570129711244E-5</v>
      </c>
      <c r="P1596" s="3"/>
      <c r="Q1596" s="7"/>
      <c r="R1596" s="7"/>
      <c r="S1596" s="7"/>
      <c r="T1596" s="7"/>
      <c r="U1596" s="7"/>
      <c r="W1596" s="1" t="str">
        <f t="shared" si="590"/>
        <v/>
      </c>
    </row>
    <row r="1597" spans="2:23" x14ac:dyDescent="0.2">
      <c r="B1597" s="3">
        <v>40204</v>
      </c>
      <c r="C1597" s="4">
        <v>1092.170044</v>
      </c>
      <c r="D1597" s="4">
        <v>720.580017</v>
      </c>
      <c r="E1597" s="4">
        <v>612.15997300000004</v>
      </c>
      <c r="F1597" s="4">
        <v>54.220001000000003</v>
      </c>
      <c r="G1597" s="4">
        <v>104.58000199999999</v>
      </c>
      <c r="I1597" s="74">
        <v>40204</v>
      </c>
      <c r="J1597" s="75">
        <f t="shared" si="585"/>
        <v>-4.2031992542782264E-3</v>
      </c>
      <c r="K1597" s="75">
        <f t="shared" si="586"/>
        <v>-3.664066857405382E-3</v>
      </c>
      <c r="L1597" s="75">
        <f t="shared" si="587"/>
        <v>-9.6261379760755918E-3</v>
      </c>
      <c r="M1597" s="75">
        <f t="shared" si="588"/>
        <v>-5.6849074946800039E-3</v>
      </c>
      <c r="N1597" s="76">
        <f t="shared" si="589"/>
        <v>1.2446625537001887E-3</v>
      </c>
      <c r="P1597" s="3"/>
      <c r="Q1597" s="7"/>
      <c r="R1597" s="7"/>
      <c r="S1597" s="7"/>
      <c r="T1597" s="7"/>
      <c r="U1597" s="7"/>
      <c r="W1597" s="1" t="str">
        <f t="shared" si="590"/>
        <v/>
      </c>
    </row>
    <row r="1598" spans="2:23" x14ac:dyDescent="0.2">
      <c r="B1598" s="3">
        <v>40205</v>
      </c>
      <c r="C1598" s="4">
        <v>1097.5</v>
      </c>
      <c r="D1598" s="4">
        <v>721.88000499999998</v>
      </c>
      <c r="E1598" s="4">
        <v>618.38000499999998</v>
      </c>
      <c r="F1598" s="4">
        <v>54.16</v>
      </c>
      <c r="G1598" s="4">
        <v>104.5</v>
      </c>
      <c r="I1598" s="77">
        <v>40205</v>
      </c>
      <c r="J1598" s="78">
        <f t="shared" si="585"/>
        <v>4.8801521606282386E-3</v>
      </c>
      <c r="K1598" s="78">
        <f t="shared" si="586"/>
        <v>1.8040855551507541E-3</v>
      </c>
      <c r="L1598" s="78">
        <f t="shared" si="587"/>
        <v>1.0160795011665924E-2</v>
      </c>
      <c r="M1598" s="78">
        <f t="shared" si="588"/>
        <v>-1.1066211525891866E-3</v>
      </c>
      <c r="N1598" s="79">
        <f t="shared" si="589"/>
        <v>-7.6498372987211501E-4</v>
      </c>
      <c r="P1598" s="3"/>
      <c r="Q1598" s="7"/>
      <c r="R1598" s="7"/>
      <c r="S1598" s="7"/>
      <c r="T1598" s="7"/>
      <c r="U1598" s="7"/>
      <c r="W1598" s="1" t="str">
        <f t="shared" si="590"/>
        <v/>
      </c>
    </row>
    <row r="1599" spans="2:23" x14ac:dyDescent="0.2">
      <c r="B1599" s="3">
        <v>40206</v>
      </c>
      <c r="C1599" s="4">
        <v>1084.530029</v>
      </c>
      <c r="D1599" s="4">
        <v>712.44000200000005</v>
      </c>
      <c r="E1599" s="4">
        <v>607.92999299999997</v>
      </c>
      <c r="F1599" s="4">
        <v>53.25</v>
      </c>
      <c r="G1599" s="4">
        <v>104.410004</v>
      </c>
      <c r="I1599" s="74">
        <v>40206</v>
      </c>
      <c r="J1599" s="75">
        <f t="shared" si="585"/>
        <v>-1.1817741230068325E-2</v>
      </c>
      <c r="K1599" s="75">
        <f t="shared" si="586"/>
        <v>-1.3076969765909965E-2</v>
      </c>
      <c r="L1599" s="75">
        <f t="shared" si="587"/>
        <v>-1.6899013414898523E-2</v>
      </c>
      <c r="M1599" s="75">
        <f t="shared" si="588"/>
        <v>-1.6802067946824161E-2</v>
      </c>
      <c r="N1599" s="76">
        <f t="shared" si="589"/>
        <v>-8.6120574162678752E-4</v>
      </c>
      <c r="P1599" s="3"/>
      <c r="Q1599" s="7"/>
      <c r="R1599" s="7"/>
      <c r="S1599" s="7"/>
      <c r="T1599" s="7"/>
      <c r="U1599" s="7"/>
      <c r="W1599" s="1" t="str">
        <f t="shared" si="590"/>
        <v/>
      </c>
    </row>
    <row r="1600" spans="2:23" x14ac:dyDescent="0.2">
      <c r="B1600" s="3">
        <v>40207</v>
      </c>
      <c r="C1600" s="4">
        <v>1073.869995</v>
      </c>
      <c r="D1600" s="4">
        <v>702.79998799999998</v>
      </c>
      <c r="E1600" s="4">
        <v>602.03997800000002</v>
      </c>
      <c r="F1600" s="4">
        <v>52.48</v>
      </c>
      <c r="G1600" s="4">
        <v>104.650002</v>
      </c>
      <c r="I1600" s="77">
        <v>40207</v>
      </c>
      <c r="J1600" s="78">
        <f t="shared" si="585"/>
        <v>-9.8291736650474946E-3</v>
      </c>
      <c r="K1600" s="78">
        <f t="shared" si="586"/>
        <v>-1.3530983623797227E-2</v>
      </c>
      <c r="L1600" s="78">
        <f t="shared" si="587"/>
        <v>-9.6886402510493481E-3</v>
      </c>
      <c r="M1600" s="78">
        <f t="shared" si="588"/>
        <v>-1.4460093896713674E-2</v>
      </c>
      <c r="N1600" s="79">
        <f t="shared" si="589"/>
        <v>2.2986111560727449E-3</v>
      </c>
      <c r="P1600" s="3"/>
      <c r="Q1600" s="7"/>
      <c r="R1600" s="7"/>
      <c r="S1600" s="7"/>
      <c r="T1600" s="7"/>
      <c r="U1600" s="7"/>
      <c r="W1600" s="1" t="str">
        <f t="shared" si="590"/>
        <v/>
      </c>
    </row>
    <row r="1601" spans="2:23" x14ac:dyDescent="0.2">
      <c r="B1601" s="3">
        <v>40210</v>
      </c>
      <c r="C1601" s="4">
        <v>1089.1899410000001</v>
      </c>
      <c r="D1601" s="4">
        <v>713.54998799999998</v>
      </c>
      <c r="E1601" s="4">
        <v>609.25</v>
      </c>
      <c r="F1601" s="4">
        <v>53.439999</v>
      </c>
      <c r="G1601" s="4">
        <v>104.18</v>
      </c>
      <c r="I1601" s="74">
        <v>40210</v>
      </c>
      <c r="J1601" s="75">
        <f t="shared" si="585"/>
        <v>1.4266108627050402E-2</v>
      </c>
      <c r="K1601" s="75">
        <f t="shared" si="586"/>
        <v>1.5295959282230381E-2</v>
      </c>
      <c r="L1601" s="75">
        <f t="shared" si="587"/>
        <v>1.1975985422017905E-2</v>
      </c>
      <c r="M1601" s="75">
        <f t="shared" si="588"/>
        <v>1.8292663871951286E-2</v>
      </c>
      <c r="N1601" s="76">
        <f t="shared" si="589"/>
        <v>-4.4911800383911488E-3</v>
      </c>
      <c r="P1601" s="3"/>
      <c r="Q1601" s="7"/>
      <c r="R1601" s="7"/>
      <c r="S1601" s="7"/>
      <c r="T1601" s="7"/>
      <c r="U1601" s="7"/>
      <c r="W1601" s="1" t="str">
        <f t="shared" si="590"/>
        <v/>
      </c>
    </row>
    <row r="1602" spans="2:23" x14ac:dyDescent="0.2">
      <c r="B1602" s="3">
        <v>40211</v>
      </c>
      <c r="C1602" s="4">
        <v>1103.3199460000001</v>
      </c>
      <c r="D1602" s="4">
        <v>723.5</v>
      </c>
      <c r="E1602" s="4">
        <v>614.04998799999998</v>
      </c>
      <c r="F1602" s="4">
        <v>54.330002</v>
      </c>
      <c r="G1602" s="4">
        <v>104.300003</v>
      </c>
      <c r="I1602" s="77">
        <v>40211</v>
      </c>
      <c r="J1602" s="78">
        <f t="shared" si="585"/>
        <v>1.2972948489615166E-2</v>
      </c>
      <c r="K1602" s="78">
        <f t="shared" si="586"/>
        <v>1.3944379745403367E-2</v>
      </c>
      <c r="L1602" s="78">
        <f t="shared" si="587"/>
        <v>7.8785194911776529E-3</v>
      </c>
      <c r="M1602" s="78">
        <f t="shared" si="588"/>
        <v>1.6654248066134882E-2</v>
      </c>
      <c r="N1602" s="79">
        <f t="shared" si="589"/>
        <v>1.151881359185995E-3</v>
      </c>
      <c r="P1602" s="3"/>
      <c r="Q1602" s="7"/>
      <c r="R1602" s="7"/>
      <c r="S1602" s="7"/>
      <c r="T1602" s="7"/>
      <c r="U1602" s="7"/>
      <c r="W1602" s="1" t="str">
        <f t="shared" si="590"/>
        <v/>
      </c>
    </row>
    <row r="1603" spans="2:23" x14ac:dyDescent="0.2">
      <c r="B1603" s="3">
        <v>40212</v>
      </c>
      <c r="C1603" s="4">
        <v>1097.280029</v>
      </c>
      <c r="D1603" s="4">
        <v>718.63000499999998</v>
      </c>
      <c r="E1603" s="4">
        <v>610.65997300000004</v>
      </c>
      <c r="F1603" s="4">
        <v>53.759998000000003</v>
      </c>
      <c r="G1603" s="4">
        <v>104.110001</v>
      </c>
      <c r="I1603" s="74">
        <v>40212</v>
      </c>
      <c r="J1603" s="75">
        <f t="shared" si="585"/>
        <v>-5.47431143785382E-3</v>
      </c>
      <c r="K1603" s="75">
        <f t="shared" si="586"/>
        <v>-6.7311610228058287E-3</v>
      </c>
      <c r="L1603" s="75">
        <f t="shared" si="587"/>
        <v>-5.5207476040207148E-3</v>
      </c>
      <c r="M1603" s="75">
        <f t="shared" si="588"/>
        <v>-1.0491514430645471E-2</v>
      </c>
      <c r="N1603" s="76">
        <f t="shared" si="589"/>
        <v>-1.8216873876792398E-3</v>
      </c>
      <c r="P1603" s="3"/>
      <c r="Q1603" s="7"/>
      <c r="R1603" s="7"/>
      <c r="S1603" s="7"/>
      <c r="T1603" s="7"/>
      <c r="U1603" s="7"/>
      <c r="W1603" s="1" t="str">
        <f t="shared" si="590"/>
        <v/>
      </c>
    </row>
    <row r="1604" spans="2:23" x14ac:dyDescent="0.2">
      <c r="B1604" s="3">
        <v>40213</v>
      </c>
      <c r="C1604" s="4">
        <v>1063.1099850000001</v>
      </c>
      <c r="D1604" s="4">
        <v>695.80999799999995</v>
      </c>
      <c r="E1604" s="4">
        <v>589.67999299999997</v>
      </c>
      <c r="F1604" s="4">
        <v>51.57</v>
      </c>
      <c r="G1604" s="4">
        <v>104.360001</v>
      </c>
      <c r="I1604" s="77">
        <v>40213</v>
      </c>
      <c r="J1604" s="78">
        <f t="shared" si="585"/>
        <v>-3.114067794630386E-2</v>
      </c>
      <c r="K1604" s="78">
        <f t="shared" si="586"/>
        <v>-3.1754876419333528E-2</v>
      </c>
      <c r="L1604" s="78">
        <f t="shared" si="587"/>
        <v>-3.435623903255252E-2</v>
      </c>
      <c r="M1604" s="78">
        <f t="shared" si="588"/>
        <v>-4.0736571455973689E-2</v>
      </c>
      <c r="N1604" s="79">
        <f t="shared" si="589"/>
        <v>2.4013062875678968E-3</v>
      </c>
      <c r="P1604" s="3"/>
      <c r="Q1604" s="7"/>
      <c r="R1604" s="7"/>
      <c r="S1604" s="7"/>
      <c r="T1604" s="7"/>
      <c r="U1604" s="7"/>
      <c r="W1604" s="1" t="str">
        <f t="shared" si="590"/>
        <v/>
      </c>
    </row>
    <row r="1605" spans="2:23" x14ac:dyDescent="0.2">
      <c r="B1605" s="3">
        <v>40214</v>
      </c>
      <c r="C1605" s="4">
        <v>1066.1899410000001</v>
      </c>
      <c r="D1605" s="4">
        <v>697.09002699999996</v>
      </c>
      <c r="E1605" s="4">
        <v>592.97997999999995</v>
      </c>
      <c r="F1605" s="4">
        <v>51.48</v>
      </c>
      <c r="G1605" s="4">
        <v>104.400002</v>
      </c>
      <c r="I1605" s="74">
        <v>40214</v>
      </c>
      <c r="J1605" s="75">
        <f t="shared" si="585"/>
        <v>2.897118871477854E-3</v>
      </c>
      <c r="K1605" s="75">
        <f t="shared" si="586"/>
        <v>1.8396243280195195E-3</v>
      </c>
      <c r="L1605" s="75">
        <f t="shared" si="587"/>
        <v>5.5962336168322189E-3</v>
      </c>
      <c r="M1605" s="75">
        <f t="shared" si="588"/>
        <v>-1.7452006980803454E-3</v>
      </c>
      <c r="N1605" s="76">
        <f t="shared" si="589"/>
        <v>3.8329819487069311E-4</v>
      </c>
      <c r="P1605" s="3"/>
      <c r="Q1605" s="7"/>
      <c r="R1605" s="7"/>
      <c r="S1605" s="7"/>
      <c r="T1605" s="7"/>
      <c r="U1605" s="7"/>
      <c r="W1605" s="1" t="str">
        <f t="shared" si="590"/>
        <v/>
      </c>
    </row>
    <row r="1606" spans="2:23" x14ac:dyDescent="0.2">
      <c r="B1606" s="3">
        <v>40217</v>
      </c>
      <c r="C1606" s="4">
        <v>1056.73999</v>
      </c>
      <c r="D1606" s="4">
        <v>692.52002000000005</v>
      </c>
      <c r="E1606" s="4">
        <v>586.48999000000003</v>
      </c>
      <c r="F1606" s="4">
        <v>50.459999000000003</v>
      </c>
      <c r="G1606" s="4">
        <v>104.599998</v>
      </c>
      <c r="I1606" s="77">
        <v>40217</v>
      </c>
      <c r="J1606" s="78">
        <f t="shared" si="585"/>
        <v>-8.8632903356195281E-3</v>
      </c>
      <c r="K1606" s="78">
        <f t="shared" si="586"/>
        <v>-6.5558347171704966E-3</v>
      </c>
      <c r="L1606" s="78">
        <f t="shared" si="587"/>
        <v>-1.0944703394539426E-2</v>
      </c>
      <c r="M1606" s="78">
        <f t="shared" si="588"/>
        <v>-1.9813539238539114E-2</v>
      </c>
      <c r="N1606" s="79">
        <f t="shared" si="589"/>
        <v>1.9156704613856111E-3</v>
      </c>
      <c r="P1606" s="3"/>
      <c r="Q1606" s="7"/>
      <c r="R1606" s="7"/>
      <c r="S1606" s="7"/>
      <c r="T1606" s="7"/>
      <c r="U1606" s="7"/>
      <c r="W1606" s="1" t="str">
        <f t="shared" si="590"/>
        <v/>
      </c>
    </row>
    <row r="1607" spans="2:23" x14ac:dyDescent="0.2">
      <c r="B1607" s="3">
        <v>40218</v>
      </c>
      <c r="C1607" s="4">
        <v>1070.5200199999999</v>
      </c>
      <c r="D1607" s="4">
        <v>701.03997800000002</v>
      </c>
      <c r="E1607" s="4">
        <v>595.169983</v>
      </c>
      <c r="F1607" s="4">
        <v>52.049999</v>
      </c>
      <c r="G1607" s="4">
        <v>104.410004</v>
      </c>
      <c r="I1607" s="74">
        <v>40218</v>
      </c>
      <c r="J1607" s="75">
        <f t="shared" ref="J1607:J1670" si="591">(C1607-C1606)/C1606</f>
        <v>1.3040132984841329E-2</v>
      </c>
      <c r="K1607" s="75">
        <f t="shared" ref="K1607:K1670" si="592">(D1607-D1606)/D1606</f>
        <v>1.230283277586686E-2</v>
      </c>
      <c r="L1607" s="75">
        <f t="shared" ref="L1607:L1670" si="593">(E1607-E1606)/E1606</f>
        <v>1.4799899653871275E-2</v>
      </c>
      <c r="M1607" s="75">
        <f t="shared" ref="M1607:M1670" si="594">(F1607-F1606)/F1606</f>
        <v>3.151010763991486E-2</v>
      </c>
      <c r="N1607" s="76">
        <f t="shared" ref="N1607:N1670" si="595">(G1607-G1606)/G1606</f>
        <v>-1.8163862679997248E-3</v>
      </c>
      <c r="P1607" s="3"/>
      <c r="Q1607" s="7"/>
      <c r="R1607" s="7"/>
      <c r="S1607" s="7"/>
      <c r="T1607" s="7"/>
      <c r="U1607" s="7"/>
      <c r="W1607" s="1" t="str">
        <f t="shared" si="590"/>
        <v/>
      </c>
    </row>
    <row r="1608" spans="2:23" x14ac:dyDescent="0.2">
      <c r="B1608" s="3">
        <v>40219</v>
      </c>
      <c r="C1608" s="4">
        <v>1068.130005</v>
      </c>
      <c r="D1608" s="4">
        <v>700.59002699999996</v>
      </c>
      <c r="E1608" s="4">
        <v>595.82000700000003</v>
      </c>
      <c r="F1608" s="4">
        <v>51.720001000000003</v>
      </c>
      <c r="G1608" s="4">
        <v>104.16999800000001</v>
      </c>
      <c r="I1608" s="77">
        <v>40219</v>
      </c>
      <c r="J1608" s="78">
        <f t="shared" si="591"/>
        <v>-2.232573847614684E-3</v>
      </c>
      <c r="K1608" s="78">
        <f t="shared" si="592"/>
        <v>-6.4183358170774032E-4</v>
      </c>
      <c r="L1608" s="78">
        <f t="shared" si="593"/>
        <v>1.0921652949020286E-3</v>
      </c>
      <c r="M1608" s="78">
        <f t="shared" si="594"/>
        <v>-6.3400193341021241E-3</v>
      </c>
      <c r="N1608" s="79">
        <f t="shared" si="595"/>
        <v>-2.2986877770830652E-3</v>
      </c>
      <c r="P1608" s="3"/>
      <c r="Q1608" s="7"/>
      <c r="R1608" s="7"/>
      <c r="S1608" s="7"/>
      <c r="T1608" s="7"/>
      <c r="U1608" s="7"/>
      <c r="W1608" s="1" t="str">
        <f t="shared" si="590"/>
        <v/>
      </c>
    </row>
    <row r="1609" spans="2:23" x14ac:dyDescent="0.2">
      <c r="B1609" s="3">
        <v>40220</v>
      </c>
      <c r="C1609" s="4">
        <v>1078.469971</v>
      </c>
      <c r="D1609" s="4">
        <v>710.48999000000003</v>
      </c>
      <c r="E1609" s="4">
        <v>605.46002199999998</v>
      </c>
      <c r="F1609" s="4">
        <v>52.200001</v>
      </c>
      <c r="G1609" s="4">
        <v>104</v>
      </c>
      <c r="I1609" s="74">
        <v>40220</v>
      </c>
      <c r="J1609" s="75">
        <f t="shared" si="591"/>
        <v>9.6804377291133253E-3</v>
      </c>
      <c r="K1609" s="75">
        <f t="shared" si="592"/>
        <v>1.4130893416214832E-2</v>
      </c>
      <c r="L1609" s="75">
        <f t="shared" si="593"/>
        <v>1.6179408020449284E-2</v>
      </c>
      <c r="M1609" s="75">
        <f t="shared" si="594"/>
        <v>9.2807422799546513E-3</v>
      </c>
      <c r="N1609" s="76">
        <f t="shared" si="595"/>
        <v>-1.6319286096175864E-3</v>
      </c>
      <c r="P1609" s="3"/>
      <c r="Q1609" s="7"/>
      <c r="R1609" s="7"/>
      <c r="S1609" s="7"/>
      <c r="T1609" s="7"/>
      <c r="U1609" s="7"/>
      <c r="W1609" s="1" t="str">
        <f t="shared" ref="W1609:W1672" si="596">IF($P1609="","",$P1609)</f>
        <v/>
      </c>
    </row>
    <row r="1610" spans="2:23" x14ac:dyDescent="0.2">
      <c r="B1610" s="3">
        <v>40221</v>
      </c>
      <c r="C1610" s="4">
        <v>1075.51001</v>
      </c>
      <c r="D1610" s="4">
        <v>715.96002199999998</v>
      </c>
      <c r="E1610" s="4">
        <v>610.71997099999999</v>
      </c>
      <c r="F1610" s="4">
        <v>51.75</v>
      </c>
      <c r="G1610" s="4">
        <v>104.019997</v>
      </c>
      <c r="I1610" s="77">
        <v>40221</v>
      </c>
      <c r="J1610" s="78">
        <f t="shared" si="591"/>
        <v>-2.7445928765688563E-3</v>
      </c>
      <c r="K1610" s="78">
        <f t="shared" si="592"/>
        <v>7.6989571661663326E-3</v>
      </c>
      <c r="L1610" s="78">
        <f t="shared" si="593"/>
        <v>8.6875248717908013E-3</v>
      </c>
      <c r="M1610" s="78">
        <f t="shared" si="594"/>
        <v>-8.620708647112868E-3</v>
      </c>
      <c r="N1610" s="79">
        <f t="shared" si="595"/>
        <v>1.9227884615388073E-4</v>
      </c>
      <c r="P1610" s="3"/>
      <c r="Q1610" s="7"/>
      <c r="R1610" s="7"/>
      <c r="S1610" s="7"/>
      <c r="T1610" s="7"/>
      <c r="U1610" s="7"/>
      <c r="W1610" s="1" t="str">
        <f t="shared" si="596"/>
        <v/>
      </c>
    </row>
    <row r="1611" spans="2:23" x14ac:dyDescent="0.2">
      <c r="B1611" s="3">
        <v>40225</v>
      </c>
      <c r="C1611" s="4">
        <v>1094.869995</v>
      </c>
      <c r="D1611" s="4">
        <v>727.67999299999997</v>
      </c>
      <c r="E1611" s="4">
        <v>620.84002699999996</v>
      </c>
      <c r="F1611" s="4">
        <v>52.900002000000001</v>
      </c>
      <c r="G1611" s="4">
        <v>104.279999</v>
      </c>
      <c r="I1611" s="74">
        <v>40225</v>
      </c>
      <c r="J1611" s="75">
        <f t="shared" si="591"/>
        <v>1.8000748314746091E-2</v>
      </c>
      <c r="K1611" s="75">
        <f t="shared" si="592"/>
        <v>1.63695885801847E-2</v>
      </c>
      <c r="L1611" s="75">
        <f t="shared" si="593"/>
        <v>1.6570697669226829E-2</v>
      </c>
      <c r="M1611" s="75">
        <f t="shared" si="594"/>
        <v>2.2222260869565229E-2</v>
      </c>
      <c r="N1611" s="76">
        <f t="shared" si="595"/>
        <v>2.4995386223670055E-3</v>
      </c>
      <c r="P1611" s="3"/>
      <c r="Q1611" s="7"/>
      <c r="R1611" s="7"/>
      <c r="S1611" s="7"/>
      <c r="T1611" s="7"/>
      <c r="U1611" s="7"/>
      <c r="W1611" s="1" t="str">
        <f t="shared" si="596"/>
        <v/>
      </c>
    </row>
    <row r="1612" spans="2:23" x14ac:dyDescent="0.2">
      <c r="B1612" s="3">
        <v>40226</v>
      </c>
      <c r="C1612" s="4">
        <v>1099.51001</v>
      </c>
      <c r="D1612" s="4">
        <v>732.14001499999995</v>
      </c>
      <c r="E1612" s="4">
        <v>624.830017</v>
      </c>
      <c r="F1612" s="4">
        <v>52.970001000000003</v>
      </c>
      <c r="G1612" s="4">
        <v>103.959999</v>
      </c>
      <c r="I1612" s="77">
        <v>40226</v>
      </c>
      <c r="J1612" s="78">
        <f t="shared" si="591"/>
        <v>4.2379597771331273E-3</v>
      </c>
      <c r="K1612" s="78">
        <f t="shared" si="592"/>
        <v>6.129098014104644E-3</v>
      </c>
      <c r="L1612" s="78">
        <f t="shared" si="593"/>
        <v>6.4267602385115457E-3</v>
      </c>
      <c r="M1612" s="78">
        <f t="shared" si="594"/>
        <v>1.3232324641500545E-3</v>
      </c>
      <c r="N1612" s="79">
        <f t="shared" si="595"/>
        <v>-3.0686613259366005E-3</v>
      </c>
      <c r="P1612" s="3"/>
      <c r="Q1612" s="7"/>
      <c r="R1612" s="7"/>
      <c r="S1612" s="7"/>
      <c r="T1612" s="7"/>
      <c r="U1612" s="7"/>
      <c r="W1612" s="1" t="str">
        <f t="shared" si="596"/>
        <v/>
      </c>
    </row>
    <row r="1613" spans="2:23" x14ac:dyDescent="0.2">
      <c r="B1613" s="3">
        <v>40227</v>
      </c>
      <c r="C1613" s="4">
        <v>1106.75</v>
      </c>
      <c r="D1613" s="4">
        <v>736.75</v>
      </c>
      <c r="E1613" s="4">
        <v>629.32000700000003</v>
      </c>
      <c r="F1613" s="4">
        <v>53.27</v>
      </c>
      <c r="G1613" s="4">
        <v>103.91999800000001</v>
      </c>
      <c r="I1613" s="74">
        <v>40227</v>
      </c>
      <c r="J1613" s="75">
        <f t="shared" si="591"/>
        <v>6.5847422344067919E-3</v>
      </c>
      <c r="K1613" s="75">
        <f t="shared" si="592"/>
        <v>6.2965893211014449E-3</v>
      </c>
      <c r="L1613" s="75">
        <f t="shared" si="593"/>
        <v>7.1859383797818321E-3</v>
      </c>
      <c r="M1613" s="75">
        <f t="shared" si="594"/>
        <v>5.6635641747486403E-3</v>
      </c>
      <c r="N1613" s="76">
        <f t="shared" si="595"/>
        <v>-3.8477299331245201E-4</v>
      </c>
      <c r="P1613" s="3"/>
      <c r="Q1613" s="7"/>
      <c r="R1613" s="7"/>
      <c r="S1613" s="7"/>
      <c r="T1613" s="7"/>
      <c r="U1613" s="7"/>
      <c r="W1613" s="1" t="str">
        <f t="shared" si="596"/>
        <v/>
      </c>
    </row>
    <row r="1614" spans="2:23" x14ac:dyDescent="0.2">
      <c r="B1614" s="3">
        <v>40228</v>
      </c>
      <c r="C1614" s="4">
        <v>1109.170044</v>
      </c>
      <c r="D1614" s="4">
        <v>740.15997300000004</v>
      </c>
      <c r="E1614" s="4">
        <v>631.61999500000002</v>
      </c>
      <c r="F1614" s="4">
        <v>52.939999</v>
      </c>
      <c r="G1614" s="4">
        <v>104</v>
      </c>
      <c r="I1614" s="77">
        <v>40228</v>
      </c>
      <c r="J1614" s="78">
        <f t="shared" si="591"/>
        <v>2.186622091709927E-3</v>
      </c>
      <c r="K1614" s="78">
        <f t="shared" si="592"/>
        <v>4.6283990498812841E-3</v>
      </c>
      <c r="L1614" s="78">
        <f t="shared" si="593"/>
        <v>3.6547193389959787E-3</v>
      </c>
      <c r="M1614" s="78">
        <f t="shared" si="594"/>
        <v>-6.1948751642576091E-3</v>
      </c>
      <c r="N1614" s="79">
        <f t="shared" si="595"/>
        <v>7.698422011131413E-4</v>
      </c>
      <c r="P1614" s="3"/>
      <c r="Q1614" s="7"/>
      <c r="R1614" s="7"/>
      <c r="S1614" s="7"/>
      <c r="T1614" s="7"/>
      <c r="U1614" s="7"/>
      <c r="W1614" s="1" t="str">
        <f t="shared" si="596"/>
        <v/>
      </c>
    </row>
    <row r="1615" spans="2:23" x14ac:dyDescent="0.2">
      <c r="B1615" s="3">
        <v>40231</v>
      </c>
      <c r="C1615" s="4">
        <v>1108.01001</v>
      </c>
      <c r="D1615" s="4">
        <v>740.10998500000005</v>
      </c>
      <c r="E1615" s="4">
        <v>632.25</v>
      </c>
      <c r="F1615" s="4">
        <v>53.040000999999997</v>
      </c>
      <c r="G1615" s="4">
        <v>103.82</v>
      </c>
      <c r="I1615" s="74">
        <v>40231</v>
      </c>
      <c r="J1615" s="75">
        <f t="shared" si="591"/>
        <v>-1.0458576719369064E-3</v>
      </c>
      <c r="K1615" s="75">
        <f t="shared" si="592"/>
        <v>-6.7536751274693455E-5</v>
      </c>
      <c r="L1615" s="75">
        <f t="shared" si="593"/>
        <v>9.9744309076216448E-4</v>
      </c>
      <c r="M1615" s="75">
        <f t="shared" si="594"/>
        <v>1.8889686794288827E-3</v>
      </c>
      <c r="N1615" s="76">
        <f t="shared" si="595"/>
        <v>-1.7307692307692963E-3</v>
      </c>
      <c r="P1615" s="3"/>
      <c r="Q1615" s="7"/>
      <c r="R1615" s="7"/>
      <c r="S1615" s="7"/>
      <c r="T1615" s="7"/>
      <c r="U1615" s="7"/>
      <c r="W1615" s="1" t="str">
        <f t="shared" si="596"/>
        <v/>
      </c>
    </row>
    <row r="1616" spans="2:23" x14ac:dyDescent="0.2">
      <c r="B1616" s="3">
        <v>40232</v>
      </c>
      <c r="C1616" s="4">
        <v>1094.599976</v>
      </c>
      <c r="D1616" s="4">
        <v>730.34997599999997</v>
      </c>
      <c r="E1616" s="4">
        <v>625.07000700000003</v>
      </c>
      <c r="F1616" s="4">
        <v>52.290000999999997</v>
      </c>
      <c r="G1616" s="4">
        <v>104.19000200000001</v>
      </c>
      <c r="I1616" s="77">
        <v>40232</v>
      </c>
      <c r="J1616" s="78">
        <f t="shared" si="591"/>
        <v>-1.2102809432199981E-2</v>
      </c>
      <c r="K1616" s="78">
        <f t="shared" si="592"/>
        <v>-1.3187241353053873E-2</v>
      </c>
      <c r="L1616" s="78">
        <f t="shared" si="593"/>
        <v>-1.1356256227757955E-2</v>
      </c>
      <c r="M1616" s="78">
        <f t="shared" si="594"/>
        <v>-1.4140271226616305E-2</v>
      </c>
      <c r="N1616" s="79">
        <f t="shared" si="595"/>
        <v>3.5638797919477338E-3</v>
      </c>
      <c r="P1616" s="3"/>
      <c r="Q1616" s="7"/>
      <c r="R1616" s="7"/>
      <c r="S1616" s="7"/>
      <c r="T1616" s="7"/>
      <c r="U1616" s="7"/>
      <c r="W1616" s="1" t="str">
        <f t="shared" si="596"/>
        <v/>
      </c>
    </row>
    <row r="1617" spans="2:23" x14ac:dyDescent="0.2">
      <c r="B1617" s="3">
        <v>40233</v>
      </c>
      <c r="C1617" s="4">
        <v>1105.23999</v>
      </c>
      <c r="D1617" s="4">
        <v>737.17999299999997</v>
      </c>
      <c r="E1617" s="4">
        <v>630.42999299999997</v>
      </c>
      <c r="F1617" s="4">
        <v>52.619999</v>
      </c>
      <c r="G1617" s="4">
        <v>104.300003</v>
      </c>
      <c r="I1617" s="74">
        <v>40233</v>
      </c>
      <c r="J1617" s="75">
        <f t="shared" si="591"/>
        <v>9.7204588281482526E-3</v>
      </c>
      <c r="K1617" s="75">
        <f t="shared" si="592"/>
        <v>9.3517042848509629E-3</v>
      </c>
      <c r="L1617" s="75">
        <f t="shared" si="593"/>
        <v>8.5750171020442748E-3</v>
      </c>
      <c r="M1617" s="75">
        <f t="shared" si="594"/>
        <v>6.3109197492653207E-3</v>
      </c>
      <c r="N1617" s="76">
        <f t="shared" si="595"/>
        <v>1.0557730865577381E-3</v>
      </c>
      <c r="P1617" s="3"/>
      <c r="Q1617" s="7"/>
      <c r="R1617" s="7"/>
      <c r="S1617" s="7"/>
      <c r="T1617" s="7"/>
      <c r="U1617" s="7"/>
      <c r="W1617" s="1" t="str">
        <f t="shared" si="596"/>
        <v/>
      </c>
    </row>
    <row r="1618" spans="2:23" x14ac:dyDescent="0.2">
      <c r="B1618" s="3">
        <v>40234</v>
      </c>
      <c r="C1618" s="4">
        <v>1102.9399410000001</v>
      </c>
      <c r="D1618" s="4">
        <v>737.89001499999995</v>
      </c>
      <c r="E1618" s="4">
        <v>630.46002199999998</v>
      </c>
      <c r="F1618" s="4">
        <v>52.299999</v>
      </c>
      <c r="G1618" s="4">
        <v>104.510002</v>
      </c>
      <c r="I1618" s="77">
        <v>40234</v>
      </c>
      <c r="J1618" s="78">
        <f t="shared" si="591"/>
        <v>-2.0810403358640186E-3</v>
      </c>
      <c r="K1618" s="78">
        <f t="shared" si="592"/>
        <v>9.6315961738259069E-4</v>
      </c>
      <c r="L1618" s="78">
        <f t="shared" si="593"/>
        <v>4.7632568775980152E-5</v>
      </c>
      <c r="M1618" s="78">
        <f t="shared" si="594"/>
        <v>-6.0813380099076072E-3</v>
      </c>
      <c r="N1618" s="79">
        <f t="shared" si="595"/>
        <v>2.01341317315203E-3</v>
      </c>
      <c r="P1618" s="3"/>
      <c r="Q1618" s="7"/>
      <c r="R1618" s="7"/>
      <c r="S1618" s="7"/>
      <c r="T1618" s="7"/>
      <c r="U1618" s="7"/>
      <c r="W1618" s="1" t="str">
        <f t="shared" si="596"/>
        <v/>
      </c>
    </row>
    <row r="1619" spans="2:23" x14ac:dyDescent="0.2">
      <c r="B1619" s="3">
        <v>40235</v>
      </c>
      <c r="C1619" s="4">
        <v>1104.48999</v>
      </c>
      <c r="D1619" s="4">
        <v>738.35998500000005</v>
      </c>
      <c r="E1619" s="4">
        <v>628.55999799999995</v>
      </c>
      <c r="F1619" s="4">
        <v>52.619999</v>
      </c>
      <c r="G1619" s="4">
        <v>104.529999</v>
      </c>
      <c r="I1619" s="74">
        <v>40235</v>
      </c>
      <c r="J1619" s="75">
        <f t="shared" si="591"/>
        <v>1.4053793342496646E-3</v>
      </c>
      <c r="K1619" s="75">
        <f t="shared" si="592"/>
        <v>6.3691063769185578E-4</v>
      </c>
      <c r="L1619" s="75">
        <f t="shared" si="593"/>
        <v>-3.0137105188249831E-3</v>
      </c>
      <c r="M1619" s="75">
        <f t="shared" si="594"/>
        <v>6.1185469621137141E-3</v>
      </c>
      <c r="N1619" s="76">
        <f t="shared" si="595"/>
        <v>1.9134053791333382E-4</v>
      </c>
      <c r="P1619" s="3"/>
      <c r="Q1619" s="7"/>
      <c r="R1619" s="7"/>
      <c r="S1619" s="7"/>
      <c r="T1619" s="7"/>
      <c r="U1619" s="7"/>
      <c r="W1619" s="1" t="str">
        <f t="shared" si="596"/>
        <v/>
      </c>
    </row>
    <row r="1620" spans="2:23" x14ac:dyDescent="0.2">
      <c r="B1620" s="3">
        <v>40238</v>
      </c>
      <c r="C1620" s="4">
        <v>1115.709961</v>
      </c>
      <c r="D1620" s="4">
        <v>751.02002000000005</v>
      </c>
      <c r="E1620" s="4">
        <v>642.65002400000003</v>
      </c>
      <c r="F1620" s="4">
        <v>53.029998999999997</v>
      </c>
      <c r="G1620" s="4">
        <v>104.360001</v>
      </c>
      <c r="I1620" s="77">
        <v>40238</v>
      </c>
      <c r="J1620" s="78">
        <f t="shared" si="591"/>
        <v>1.0158508543839304E-2</v>
      </c>
      <c r="K1620" s="78">
        <f t="shared" si="592"/>
        <v>1.714615534047392E-2</v>
      </c>
      <c r="L1620" s="78">
        <f t="shared" si="593"/>
        <v>2.2416358096017559E-2</v>
      </c>
      <c r="M1620" s="78">
        <f t="shared" si="594"/>
        <v>7.7917143251940504E-3</v>
      </c>
      <c r="N1620" s="79">
        <f t="shared" si="595"/>
        <v>-1.6263082524281547E-3</v>
      </c>
      <c r="P1620" s="3"/>
      <c r="Q1620" s="7"/>
      <c r="R1620" s="7"/>
      <c r="S1620" s="7"/>
      <c r="T1620" s="7"/>
      <c r="U1620" s="7"/>
      <c r="W1620" s="1" t="str">
        <f t="shared" si="596"/>
        <v/>
      </c>
    </row>
    <row r="1621" spans="2:23" x14ac:dyDescent="0.2">
      <c r="B1621" s="3">
        <v>40239</v>
      </c>
      <c r="C1621" s="4">
        <v>1118.3100589999999</v>
      </c>
      <c r="D1621" s="4">
        <v>756.88000499999998</v>
      </c>
      <c r="E1621" s="4">
        <v>648.30999799999995</v>
      </c>
      <c r="F1621" s="4">
        <v>53.43</v>
      </c>
      <c r="G1621" s="4">
        <v>104.400002</v>
      </c>
      <c r="I1621" s="74">
        <v>40239</v>
      </c>
      <c r="J1621" s="75">
        <f t="shared" si="591"/>
        <v>2.3304425799599801E-3</v>
      </c>
      <c r="K1621" s="75">
        <f t="shared" si="592"/>
        <v>7.8027014512874601E-3</v>
      </c>
      <c r="L1621" s="75">
        <f t="shared" si="593"/>
        <v>8.807241560143347E-3</v>
      </c>
      <c r="M1621" s="75">
        <f t="shared" si="594"/>
        <v>7.5429192446336496E-3</v>
      </c>
      <c r="N1621" s="76">
        <f t="shared" si="595"/>
        <v>3.8329819487069311E-4</v>
      </c>
      <c r="P1621" s="3"/>
      <c r="Q1621" s="7"/>
      <c r="R1621" s="7"/>
      <c r="S1621" s="7"/>
      <c r="T1621" s="7"/>
      <c r="U1621" s="7"/>
      <c r="W1621" s="1" t="str">
        <f t="shared" si="596"/>
        <v/>
      </c>
    </row>
    <row r="1622" spans="2:23" x14ac:dyDescent="0.2">
      <c r="B1622" s="3">
        <v>40240</v>
      </c>
      <c r="C1622" s="4">
        <v>1118.790039</v>
      </c>
      <c r="D1622" s="4">
        <v>758.40002400000003</v>
      </c>
      <c r="E1622" s="4">
        <v>649.26000999999997</v>
      </c>
      <c r="F1622" s="4">
        <v>54.07</v>
      </c>
      <c r="G1622" s="4">
        <v>104.400002</v>
      </c>
      <c r="I1622" s="77">
        <v>40240</v>
      </c>
      <c r="J1622" s="78">
        <f t="shared" si="591"/>
        <v>4.292011827464647E-4</v>
      </c>
      <c r="K1622" s="78">
        <f t="shared" si="592"/>
        <v>2.0082694614188515E-3</v>
      </c>
      <c r="L1622" s="78">
        <f t="shared" si="593"/>
        <v>1.4653668814776095E-3</v>
      </c>
      <c r="M1622" s="78">
        <f t="shared" si="594"/>
        <v>1.1978289350552136E-2</v>
      </c>
      <c r="N1622" s="79">
        <f t="shared" si="595"/>
        <v>0</v>
      </c>
      <c r="P1622" s="3"/>
      <c r="Q1622" s="7"/>
      <c r="R1622" s="7"/>
      <c r="S1622" s="7"/>
      <c r="T1622" s="7"/>
      <c r="U1622" s="7"/>
      <c r="W1622" s="1" t="str">
        <f t="shared" si="596"/>
        <v/>
      </c>
    </row>
    <row r="1623" spans="2:23" x14ac:dyDescent="0.2">
      <c r="B1623" s="3">
        <v>40241</v>
      </c>
      <c r="C1623" s="4">
        <v>1122.969971</v>
      </c>
      <c r="D1623" s="4">
        <v>759.15997300000004</v>
      </c>
      <c r="E1623" s="4">
        <v>652.46997099999999</v>
      </c>
      <c r="F1623" s="4">
        <v>53.93</v>
      </c>
      <c r="G1623" s="4">
        <v>104.589996</v>
      </c>
      <c r="I1623" s="74">
        <v>40241</v>
      </c>
      <c r="J1623" s="75">
        <f t="shared" si="591"/>
        <v>3.7361183549114601E-3</v>
      </c>
      <c r="K1623" s="75">
        <f t="shared" si="592"/>
        <v>1.0020424260957117E-3</v>
      </c>
      <c r="L1623" s="75">
        <f t="shared" si="593"/>
        <v>4.9440300504570139E-3</v>
      </c>
      <c r="M1623" s="75">
        <f t="shared" si="594"/>
        <v>-2.5892361753282887E-3</v>
      </c>
      <c r="N1623" s="76">
        <f t="shared" si="595"/>
        <v>1.8198658655197981E-3</v>
      </c>
      <c r="P1623" s="3"/>
      <c r="Q1623" s="7"/>
      <c r="R1623" s="7"/>
      <c r="S1623" s="7"/>
      <c r="T1623" s="7"/>
      <c r="U1623" s="7"/>
      <c r="W1623" s="1" t="str">
        <f t="shared" si="596"/>
        <v/>
      </c>
    </row>
    <row r="1624" spans="2:23" x14ac:dyDescent="0.2">
      <c r="B1624" s="3">
        <v>40242</v>
      </c>
      <c r="C1624" s="4">
        <v>1138.6999510000001</v>
      </c>
      <c r="D1624" s="4">
        <v>770.46997099999999</v>
      </c>
      <c r="E1624" s="4">
        <v>666.02002000000005</v>
      </c>
      <c r="F1624" s="4">
        <v>54.98</v>
      </c>
      <c r="G1624" s="4">
        <v>104.389999</v>
      </c>
      <c r="I1624" s="77">
        <v>40242</v>
      </c>
      <c r="J1624" s="78">
        <f t="shared" si="591"/>
        <v>1.4007480525941926E-2</v>
      </c>
      <c r="K1624" s="78">
        <f t="shared" si="592"/>
        <v>1.4898043103228719E-2</v>
      </c>
      <c r="L1624" s="78">
        <f t="shared" si="593"/>
        <v>2.0767314362732655E-2</v>
      </c>
      <c r="M1624" s="78">
        <f t="shared" si="594"/>
        <v>1.9469682922306643E-2</v>
      </c>
      <c r="N1624" s="79">
        <f t="shared" si="595"/>
        <v>-1.9122000922535288E-3</v>
      </c>
      <c r="P1624" s="3"/>
      <c r="Q1624" s="7"/>
      <c r="R1624" s="7"/>
      <c r="S1624" s="7"/>
      <c r="T1624" s="7"/>
      <c r="U1624" s="7"/>
      <c r="W1624" s="1" t="str">
        <f t="shared" si="596"/>
        <v/>
      </c>
    </row>
    <row r="1625" spans="2:23" x14ac:dyDescent="0.2">
      <c r="B1625" s="3">
        <v>40245</v>
      </c>
      <c r="C1625" s="4">
        <v>1138.5</v>
      </c>
      <c r="D1625" s="4">
        <v>772.07000700000003</v>
      </c>
      <c r="E1625" s="4">
        <v>667.10998500000005</v>
      </c>
      <c r="F1625" s="4">
        <v>54.98</v>
      </c>
      <c r="G1625" s="4">
        <v>104.459999</v>
      </c>
      <c r="I1625" s="74">
        <v>40245</v>
      </c>
      <c r="J1625" s="75">
        <f t="shared" si="591"/>
        <v>-1.7559586247848665E-4</v>
      </c>
      <c r="K1625" s="75">
        <f t="shared" si="592"/>
        <v>2.0767013124772978E-3</v>
      </c>
      <c r="L1625" s="75">
        <f t="shared" si="593"/>
        <v>1.6365348897470176E-3</v>
      </c>
      <c r="M1625" s="75">
        <f t="shared" si="594"/>
        <v>0</v>
      </c>
      <c r="N1625" s="76">
        <f t="shared" si="595"/>
        <v>6.7056232082149153E-4</v>
      </c>
      <c r="P1625" s="3"/>
      <c r="Q1625" s="7"/>
      <c r="R1625" s="7"/>
      <c r="S1625" s="7"/>
      <c r="T1625" s="7"/>
      <c r="U1625" s="7"/>
      <c r="W1625" s="1" t="str">
        <f t="shared" si="596"/>
        <v/>
      </c>
    </row>
    <row r="1626" spans="2:23" x14ac:dyDescent="0.2">
      <c r="B1626" s="3">
        <v>40246</v>
      </c>
      <c r="C1626" s="4">
        <v>1140.4499510000001</v>
      </c>
      <c r="D1626" s="4">
        <v>772.59002699999996</v>
      </c>
      <c r="E1626" s="4">
        <v>669.63000499999998</v>
      </c>
      <c r="F1626" s="4">
        <v>54.849997999999999</v>
      </c>
      <c r="G1626" s="4">
        <v>104.58000199999999</v>
      </c>
      <c r="I1626" s="77">
        <v>40246</v>
      </c>
      <c r="J1626" s="78">
        <f t="shared" si="591"/>
        <v>1.7127369345630702E-3</v>
      </c>
      <c r="K1626" s="78">
        <f t="shared" si="592"/>
        <v>6.7353995788613935E-4</v>
      </c>
      <c r="L1626" s="78">
        <f t="shared" si="593"/>
        <v>3.7775180355004447E-3</v>
      </c>
      <c r="M1626" s="78">
        <f t="shared" si="594"/>
        <v>-2.3645325572935159E-3</v>
      </c>
      <c r="N1626" s="79">
        <f t="shared" si="595"/>
        <v>1.1487938076660041E-3</v>
      </c>
      <c r="P1626" s="3"/>
      <c r="Q1626" s="7"/>
      <c r="R1626" s="7"/>
      <c r="S1626" s="7"/>
      <c r="T1626" s="7"/>
      <c r="U1626" s="7"/>
      <c r="W1626" s="1" t="str">
        <f t="shared" si="596"/>
        <v/>
      </c>
    </row>
    <row r="1627" spans="2:23" x14ac:dyDescent="0.2">
      <c r="B1627" s="3">
        <v>40247</v>
      </c>
      <c r="C1627" s="4">
        <v>1145.6099850000001</v>
      </c>
      <c r="D1627" s="4">
        <v>778.79998799999998</v>
      </c>
      <c r="E1627" s="4">
        <v>674.92999299999997</v>
      </c>
      <c r="F1627" s="4">
        <v>55.080002</v>
      </c>
      <c r="G1627" s="4">
        <v>104.510002</v>
      </c>
      <c r="I1627" s="74">
        <v>40247</v>
      </c>
      <c r="J1627" s="75">
        <f t="shared" si="591"/>
        <v>4.5245597980651722E-3</v>
      </c>
      <c r="K1627" s="75">
        <f t="shared" si="592"/>
        <v>8.0378477368049459E-3</v>
      </c>
      <c r="L1627" s="75">
        <f t="shared" si="593"/>
        <v>7.9148006517419794E-3</v>
      </c>
      <c r="M1627" s="75">
        <f t="shared" si="594"/>
        <v>4.1933274090548006E-3</v>
      </c>
      <c r="N1627" s="76">
        <f t="shared" si="595"/>
        <v>-6.6934403003734099E-4</v>
      </c>
      <c r="P1627" s="3"/>
      <c r="Q1627" s="7"/>
      <c r="R1627" s="7"/>
      <c r="S1627" s="7"/>
      <c r="T1627" s="7"/>
      <c r="U1627" s="7"/>
      <c r="W1627" s="1" t="str">
        <f t="shared" si="596"/>
        <v/>
      </c>
    </row>
    <row r="1628" spans="2:23" x14ac:dyDescent="0.2">
      <c r="B1628" s="3">
        <v>40248</v>
      </c>
      <c r="C1628" s="4">
        <v>1150.23999</v>
      </c>
      <c r="D1628" s="4">
        <v>782.51000999999997</v>
      </c>
      <c r="E1628" s="4">
        <v>677.21997099999999</v>
      </c>
      <c r="F1628" s="4">
        <v>55.290000999999997</v>
      </c>
      <c r="G1628" s="4">
        <v>104.510002</v>
      </c>
      <c r="I1628" s="77">
        <v>40248</v>
      </c>
      <c r="J1628" s="78">
        <f t="shared" si="591"/>
        <v>4.0415194181464666E-3</v>
      </c>
      <c r="K1628" s="78">
        <f t="shared" si="592"/>
        <v>4.7637674077621855E-3</v>
      </c>
      <c r="L1628" s="78">
        <f t="shared" si="593"/>
        <v>3.3929118927153966E-3</v>
      </c>
      <c r="M1628" s="78">
        <f t="shared" si="594"/>
        <v>3.8126178717276782E-3</v>
      </c>
      <c r="N1628" s="79">
        <f t="shared" si="595"/>
        <v>0</v>
      </c>
      <c r="P1628" s="3"/>
      <c r="Q1628" s="7"/>
      <c r="R1628" s="7"/>
      <c r="S1628" s="7"/>
      <c r="T1628" s="7"/>
      <c r="U1628" s="7"/>
      <c r="W1628" s="1" t="str">
        <f t="shared" si="596"/>
        <v/>
      </c>
    </row>
    <row r="1629" spans="2:23" x14ac:dyDescent="0.2">
      <c r="B1629" s="3">
        <v>40249</v>
      </c>
      <c r="C1629" s="4">
        <v>1149.98999</v>
      </c>
      <c r="D1629" s="4">
        <v>783.88000499999998</v>
      </c>
      <c r="E1629" s="4">
        <v>676.59002699999996</v>
      </c>
      <c r="F1629" s="4">
        <v>55.66</v>
      </c>
      <c r="G1629" s="4">
        <v>104.519997</v>
      </c>
      <c r="I1629" s="74">
        <v>40249</v>
      </c>
      <c r="J1629" s="75">
        <f t="shared" si="591"/>
        <v>-2.1734594708361685E-4</v>
      </c>
      <c r="K1629" s="75">
        <f t="shared" si="592"/>
        <v>1.7507699358376479E-3</v>
      </c>
      <c r="L1629" s="75">
        <f t="shared" si="593"/>
        <v>-9.3019111511113896E-4</v>
      </c>
      <c r="M1629" s="75">
        <f t="shared" si="594"/>
        <v>6.6919694937245524E-3</v>
      </c>
      <c r="N1629" s="76">
        <f t="shared" si="595"/>
        <v>9.5636779339106017E-5</v>
      </c>
      <c r="P1629" s="3"/>
      <c r="Q1629" s="7"/>
      <c r="R1629" s="7"/>
      <c r="S1629" s="7"/>
      <c r="T1629" s="7"/>
      <c r="U1629" s="7"/>
      <c r="W1629" s="1" t="str">
        <f t="shared" si="596"/>
        <v/>
      </c>
    </row>
    <row r="1630" spans="2:23" x14ac:dyDescent="0.2">
      <c r="B1630" s="3">
        <v>40252</v>
      </c>
      <c r="C1630" s="4">
        <v>1150.51001</v>
      </c>
      <c r="D1630" s="4">
        <v>782.28997800000002</v>
      </c>
      <c r="E1630" s="4">
        <v>674.40997300000004</v>
      </c>
      <c r="F1630" s="4">
        <v>55.27</v>
      </c>
      <c r="G1630" s="4">
        <v>104.650002</v>
      </c>
      <c r="I1630" s="77">
        <v>40252</v>
      </c>
      <c r="J1630" s="78">
        <f t="shared" si="591"/>
        <v>4.521952404124242E-4</v>
      </c>
      <c r="K1630" s="78">
        <f t="shared" si="592"/>
        <v>-2.028406120653586E-3</v>
      </c>
      <c r="L1630" s="78">
        <f t="shared" si="593"/>
        <v>-3.222119618975595E-3</v>
      </c>
      <c r="M1630" s="78">
        <f t="shared" si="594"/>
        <v>-7.0068271649298148E-3</v>
      </c>
      <c r="N1630" s="79">
        <f t="shared" si="595"/>
        <v>1.2438289679629155E-3</v>
      </c>
      <c r="P1630" s="3"/>
      <c r="Q1630" s="7"/>
      <c r="R1630" s="7"/>
      <c r="S1630" s="7"/>
      <c r="T1630" s="7"/>
      <c r="U1630" s="7"/>
      <c r="W1630" s="1" t="str">
        <f t="shared" si="596"/>
        <v/>
      </c>
    </row>
    <row r="1631" spans="2:23" x14ac:dyDescent="0.2">
      <c r="B1631" s="3">
        <v>40253</v>
      </c>
      <c r="C1631" s="4">
        <v>1159.459961</v>
      </c>
      <c r="D1631" s="4">
        <v>790.21997099999999</v>
      </c>
      <c r="E1631" s="4">
        <v>679.580017</v>
      </c>
      <c r="F1631" s="4">
        <v>55.970001000000003</v>
      </c>
      <c r="G1631" s="4">
        <v>104.839996</v>
      </c>
      <c r="I1631" s="74">
        <v>40253</v>
      </c>
      <c r="J1631" s="75">
        <f t="shared" si="591"/>
        <v>7.7791161504105954E-3</v>
      </c>
      <c r="K1631" s="75">
        <f t="shared" si="592"/>
        <v>1.0136897088051367E-2</v>
      </c>
      <c r="L1631" s="75">
        <f t="shared" si="593"/>
        <v>7.6660254251607303E-3</v>
      </c>
      <c r="M1631" s="75">
        <f t="shared" si="594"/>
        <v>1.2665116699837168E-2</v>
      </c>
      <c r="N1631" s="76">
        <f t="shared" si="595"/>
        <v>1.8155183599518579E-3</v>
      </c>
      <c r="P1631" s="3"/>
      <c r="Q1631" s="7"/>
      <c r="R1631" s="7"/>
      <c r="S1631" s="7"/>
      <c r="T1631" s="7"/>
      <c r="U1631" s="7"/>
      <c r="W1631" s="1" t="str">
        <f t="shared" si="596"/>
        <v/>
      </c>
    </row>
    <row r="1632" spans="2:23" x14ac:dyDescent="0.2">
      <c r="B1632" s="3">
        <v>40254</v>
      </c>
      <c r="C1632" s="4">
        <v>1166.209961</v>
      </c>
      <c r="D1632" s="4">
        <v>796.09997599999997</v>
      </c>
      <c r="E1632" s="4">
        <v>683.97997999999995</v>
      </c>
      <c r="F1632" s="4">
        <v>56.27</v>
      </c>
      <c r="G1632" s="4">
        <v>104.91999800000001</v>
      </c>
      <c r="I1632" s="77">
        <v>40254</v>
      </c>
      <c r="J1632" s="78">
        <f t="shared" si="591"/>
        <v>5.8216758034303519E-3</v>
      </c>
      <c r="K1632" s="78">
        <f t="shared" si="592"/>
        <v>7.440972407415888E-3</v>
      </c>
      <c r="L1632" s="78">
        <f t="shared" si="593"/>
        <v>6.4745326377069696E-3</v>
      </c>
      <c r="M1632" s="78">
        <f t="shared" si="594"/>
        <v>5.3599963308916089E-3</v>
      </c>
      <c r="N1632" s="79">
        <f t="shared" si="595"/>
        <v>7.6308663727922554E-4</v>
      </c>
      <c r="P1632" s="3"/>
      <c r="Q1632" s="7"/>
      <c r="R1632" s="7"/>
      <c r="S1632" s="7"/>
      <c r="T1632" s="7"/>
      <c r="U1632" s="7"/>
      <c r="W1632" s="1" t="str">
        <f t="shared" si="596"/>
        <v/>
      </c>
    </row>
    <row r="1633" spans="2:23" x14ac:dyDescent="0.2">
      <c r="B1633" s="3">
        <v>40255</v>
      </c>
      <c r="C1633" s="4">
        <v>1165.829956</v>
      </c>
      <c r="D1633" s="4">
        <v>792.75</v>
      </c>
      <c r="E1633" s="4">
        <v>681.60998500000005</v>
      </c>
      <c r="F1633" s="4">
        <v>55.939999</v>
      </c>
      <c r="G1633" s="4">
        <v>104.83000199999999</v>
      </c>
      <c r="I1633" s="74">
        <v>40255</v>
      </c>
      <c r="J1633" s="75">
        <f t="shared" si="591"/>
        <v>-3.258461278054397E-4</v>
      </c>
      <c r="K1633" s="75">
        <f t="shared" si="592"/>
        <v>-4.2079840484758029E-3</v>
      </c>
      <c r="L1633" s="75">
        <f t="shared" si="593"/>
        <v>-3.4650063880523282E-3</v>
      </c>
      <c r="M1633" s="75">
        <f t="shared" si="594"/>
        <v>-5.8645992535987712E-3</v>
      </c>
      <c r="N1633" s="76">
        <f t="shared" si="595"/>
        <v>-8.577583083828643E-4</v>
      </c>
      <c r="P1633" s="3"/>
      <c r="Q1633" s="7"/>
      <c r="R1633" s="7"/>
      <c r="S1633" s="7"/>
      <c r="T1633" s="7"/>
      <c r="U1633" s="7"/>
      <c r="W1633" s="1" t="str">
        <f t="shared" si="596"/>
        <v/>
      </c>
    </row>
    <row r="1634" spans="2:23" x14ac:dyDescent="0.2">
      <c r="B1634" s="3">
        <v>40256</v>
      </c>
      <c r="C1634" s="4">
        <v>1159.900024</v>
      </c>
      <c r="D1634" s="4">
        <v>785.13000499999998</v>
      </c>
      <c r="E1634" s="4">
        <v>673.89001499999995</v>
      </c>
      <c r="F1634" s="4">
        <v>55.369999</v>
      </c>
      <c r="G1634" s="4">
        <v>104.75</v>
      </c>
      <c r="I1634" s="77">
        <v>40256</v>
      </c>
      <c r="J1634" s="78">
        <f t="shared" si="591"/>
        <v>-5.0864467579352611E-3</v>
      </c>
      <c r="K1634" s="78">
        <f t="shared" si="592"/>
        <v>-9.612103437401473E-3</v>
      </c>
      <c r="L1634" s="78">
        <f t="shared" si="593"/>
        <v>-1.1326081145950498E-2</v>
      </c>
      <c r="M1634" s="78">
        <f t="shared" si="594"/>
        <v>-1.0189488920083825E-2</v>
      </c>
      <c r="N1634" s="79">
        <f t="shared" si="595"/>
        <v>-7.6315938637484002E-4</v>
      </c>
      <c r="P1634" s="3"/>
      <c r="Q1634" s="7"/>
      <c r="R1634" s="7"/>
      <c r="S1634" s="7"/>
      <c r="T1634" s="7"/>
      <c r="U1634" s="7"/>
      <c r="W1634" s="1" t="str">
        <f t="shared" si="596"/>
        <v/>
      </c>
    </row>
    <row r="1635" spans="2:23" x14ac:dyDescent="0.2">
      <c r="B1635" s="3">
        <v>40259</v>
      </c>
      <c r="C1635" s="4">
        <v>1165.8100589999999</v>
      </c>
      <c r="D1635" s="4">
        <v>793.78997800000002</v>
      </c>
      <c r="E1635" s="4">
        <v>682.90997300000004</v>
      </c>
      <c r="F1635" s="4">
        <v>55.529998999999997</v>
      </c>
      <c r="G1635" s="4">
        <v>104.83000199999999</v>
      </c>
      <c r="I1635" s="74">
        <v>40259</v>
      </c>
      <c r="J1635" s="75">
        <f t="shared" si="591"/>
        <v>5.0952969029336619E-3</v>
      </c>
      <c r="K1635" s="75">
        <f t="shared" si="592"/>
        <v>1.1029986046705777E-2</v>
      </c>
      <c r="L1635" s="75">
        <f t="shared" si="593"/>
        <v>1.3384911186137828E-2</v>
      </c>
      <c r="M1635" s="75">
        <f t="shared" si="594"/>
        <v>2.8896514879835303E-3</v>
      </c>
      <c r="N1635" s="76">
        <f t="shared" si="595"/>
        <v>7.6374224343668973E-4</v>
      </c>
      <c r="P1635" s="3"/>
      <c r="Q1635" s="7"/>
      <c r="R1635" s="7"/>
      <c r="S1635" s="7"/>
      <c r="T1635" s="7"/>
      <c r="U1635" s="7"/>
      <c r="W1635" s="1" t="str">
        <f t="shared" si="596"/>
        <v/>
      </c>
    </row>
    <row r="1636" spans="2:23" x14ac:dyDescent="0.2">
      <c r="B1636" s="3">
        <v>40260</v>
      </c>
      <c r="C1636" s="4">
        <v>1174.170044</v>
      </c>
      <c r="D1636" s="4">
        <v>799.95001200000002</v>
      </c>
      <c r="E1636" s="4">
        <v>690.29998799999998</v>
      </c>
      <c r="F1636" s="4">
        <v>55.919998</v>
      </c>
      <c r="G1636" s="4">
        <v>104.849998</v>
      </c>
      <c r="I1636" s="77">
        <v>40260</v>
      </c>
      <c r="J1636" s="78">
        <f t="shared" si="591"/>
        <v>7.1709666042605764E-3</v>
      </c>
      <c r="K1636" s="78">
        <f t="shared" si="592"/>
        <v>7.7602819016694561E-3</v>
      </c>
      <c r="L1636" s="78">
        <f t="shared" si="593"/>
        <v>1.0821360489927928E-2</v>
      </c>
      <c r="M1636" s="78">
        <f t="shared" si="594"/>
        <v>7.0232128043078686E-3</v>
      </c>
      <c r="N1636" s="79">
        <f t="shared" si="595"/>
        <v>1.9074691995146697E-4</v>
      </c>
      <c r="P1636" s="3"/>
      <c r="Q1636" s="7"/>
      <c r="R1636" s="7"/>
      <c r="S1636" s="7"/>
      <c r="T1636" s="7"/>
      <c r="U1636" s="7"/>
      <c r="W1636" s="1" t="str">
        <f t="shared" si="596"/>
        <v/>
      </c>
    </row>
    <row r="1637" spans="2:23" x14ac:dyDescent="0.2">
      <c r="B1637" s="3">
        <v>40261</v>
      </c>
      <c r="C1637" s="4">
        <v>1167.719971</v>
      </c>
      <c r="D1637" s="4">
        <v>793.30999799999995</v>
      </c>
      <c r="E1637" s="4">
        <v>683.67999299999997</v>
      </c>
      <c r="F1637" s="4">
        <v>55</v>
      </c>
      <c r="G1637" s="4">
        <v>104.32</v>
      </c>
      <c r="I1637" s="74">
        <v>40261</v>
      </c>
      <c r="J1637" s="75">
        <f t="shared" si="591"/>
        <v>-5.4933040005234329E-3</v>
      </c>
      <c r="K1637" s="75">
        <f t="shared" si="592"/>
        <v>-8.3005361590019755E-3</v>
      </c>
      <c r="L1637" s="75">
        <f t="shared" si="593"/>
        <v>-9.5900262423299024E-3</v>
      </c>
      <c r="M1637" s="75">
        <f t="shared" si="594"/>
        <v>-1.6452039215022855E-2</v>
      </c>
      <c r="N1637" s="76">
        <f t="shared" si="595"/>
        <v>-5.0548212695245469E-3</v>
      </c>
      <c r="P1637" s="3"/>
      <c r="Q1637" s="7"/>
      <c r="R1637" s="7"/>
      <c r="S1637" s="7"/>
      <c r="T1637" s="7"/>
      <c r="U1637" s="7"/>
      <c r="W1637" s="1" t="str">
        <f t="shared" si="596"/>
        <v/>
      </c>
    </row>
    <row r="1638" spans="2:23" x14ac:dyDescent="0.2">
      <c r="B1638" s="3">
        <v>40262</v>
      </c>
      <c r="C1638" s="4">
        <v>1165.7299800000001</v>
      </c>
      <c r="D1638" s="4">
        <v>787.73999000000003</v>
      </c>
      <c r="E1638" s="4">
        <v>679.09997599999997</v>
      </c>
      <c r="F1638" s="4">
        <v>54.970001000000003</v>
      </c>
      <c r="G1638" s="4">
        <v>104.050003</v>
      </c>
      <c r="I1638" s="77">
        <v>40262</v>
      </c>
      <c r="J1638" s="78">
        <f t="shared" si="591"/>
        <v>-1.7041679935436492E-3</v>
      </c>
      <c r="K1638" s="78">
        <f t="shared" si="592"/>
        <v>-7.0212250117134114E-3</v>
      </c>
      <c r="L1638" s="78">
        <f t="shared" si="593"/>
        <v>-6.6990654208013345E-3</v>
      </c>
      <c r="M1638" s="78">
        <f t="shared" si="594"/>
        <v>-5.4543636363630103E-4</v>
      </c>
      <c r="N1638" s="79">
        <f t="shared" si="595"/>
        <v>-2.5881614263802664E-3</v>
      </c>
      <c r="P1638" s="3"/>
      <c r="Q1638" s="7"/>
      <c r="R1638" s="7"/>
      <c r="S1638" s="7"/>
      <c r="T1638" s="7"/>
      <c r="U1638" s="7"/>
      <c r="W1638" s="1" t="str">
        <f t="shared" si="596"/>
        <v/>
      </c>
    </row>
    <row r="1639" spans="2:23" x14ac:dyDescent="0.2">
      <c r="B1639" s="3">
        <v>40263</v>
      </c>
      <c r="C1639" s="4">
        <v>1166.589966</v>
      </c>
      <c r="D1639" s="4">
        <v>787.02002000000005</v>
      </c>
      <c r="E1639" s="4">
        <v>678.96997099999999</v>
      </c>
      <c r="F1639" s="4">
        <v>55.509998000000003</v>
      </c>
      <c r="G1639" s="4">
        <v>104.220001</v>
      </c>
      <c r="I1639" s="74">
        <v>40263</v>
      </c>
      <c r="J1639" s="75">
        <f t="shared" si="591"/>
        <v>7.3772315609480616E-4</v>
      </c>
      <c r="K1639" s="75">
        <f t="shared" si="592"/>
        <v>-9.1396908769350322E-4</v>
      </c>
      <c r="L1639" s="75">
        <f t="shared" si="593"/>
        <v>-1.9143720305474262E-4</v>
      </c>
      <c r="M1639" s="75">
        <f t="shared" si="594"/>
        <v>9.8234853588596363E-3</v>
      </c>
      <c r="N1639" s="76">
        <f t="shared" si="595"/>
        <v>1.633810620841525E-3</v>
      </c>
      <c r="P1639" s="3"/>
      <c r="Q1639" s="7"/>
      <c r="R1639" s="7"/>
      <c r="S1639" s="7"/>
      <c r="T1639" s="7"/>
      <c r="U1639" s="7"/>
      <c r="W1639" s="1" t="str">
        <f t="shared" si="596"/>
        <v/>
      </c>
    </row>
    <row r="1640" spans="2:23" x14ac:dyDescent="0.2">
      <c r="B1640" s="3">
        <v>40266</v>
      </c>
      <c r="C1640" s="4">
        <v>1173.219971</v>
      </c>
      <c r="D1640" s="4">
        <v>793.169983</v>
      </c>
      <c r="E1640" s="4">
        <v>682.25</v>
      </c>
      <c r="F1640" s="4">
        <v>55.98</v>
      </c>
      <c r="G1640" s="4">
        <v>104.099998</v>
      </c>
      <c r="I1640" s="77">
        <v>40266</v>
      </c>
      <c r="J1640" s="78">
        <f t="shared" si="591"/>
        <v>5.6832350639298935E-3</v>
      </c>
      <c r="K1640" s="78">
        <f t="shared" si="592"/>
        <v>7.814239592024555E-3</v>
      </c>
      <c r="L1640" s="78">
        <f t="shared" si="593"/>
        <v>4.8308896418042223E-3</v>
      </c>
      <c r="M1640" s="78">
        <f t="shared" si="594"/>
        <v>8.4669792277779175E-3</v>
      </c>
      <c r="N1640" s="79">
        <f t="shared" si="595"/>
        <v>-1.1514392520491051E-3</v>
      </c>
      <c r="P1640" s="3"/>
      <c r="Q1640" s="7"/>
      <c r="R1640" s="7"/>
      <c r="S1640" s="7"/>
      <c r="T1640" s="7"/>
      <c r="U1640" s="7"/>
      <c r="W1640" s="1" t="str">
        <f t="shared" si="596"/>
        <v/>
      </c>
    </row>
    <row r="1641" spans="2:23" x14ac:dyDescent="0.2">
      <c r="B1641" s="3">
        <v>40267</v>
      </c>
      <c r="C1641" s="4">
        <v>1173.2700199999999</v>
      </c>
      <c r="D1641" s="4">
        <v>794.13000499999998</v>
      </c>
      <c r="E1641" s="4">
        <v>683.94000200000005</v>
      </c>
      <c r="F1641" s="4">
        <v>55.98</v>
      </c>
      <c r="G1641" s="4">
        <v>104.139999</v>
      </c>
      <c r="I1641" s="74">
        <v>40267</v>
      </c>
      <c r="J1641" s="75">
        <f t="shared" si="591"/>
        <v>4.2659519303345117E-5</v>
      </c>
      <c r="K1641" s="75">
        <f t="shared" si="592"/>
        <v>1.2103609826091728E-3</v>
      </c>
      <c r="L1641" s="75">
        <f t="shared" si="593"/>
        <v>2.4771007695127147E-3</v>
      </c>
      <c r="M1641" s="75">
        <f t="shared" si="594"/>
        <v>0</v>
      </c>
      <c r="N1641" s="76">
        <f t="shared" si="595"/>
        <v>3.8425553091752919E-4</v>
      </c>
      <c r="P1641" s="3"/>
      <c r="Q1641" s="7"/>
      <c r="R1641" s="7"/>
      <c r="S1641" s="7"/>
      <c r="T1641" s="7"/>
      <c r="U1641" s="7"/>
      <c r="W1641" s="1" t="str">
        <f t="shared" si="596"/>
        <v/>
      </c>
    </row>
    <row r="1642" spans="2:23" x14ac:dyDescent="0.2">
      <c r="B1642" s="3">
        <v>40268</v>
      </c>
      <c r="C1642" s="4">
        <v>1169.4300539999999</v>
      </c>
      <c r="D1642" s="4">
        <v>789.90002400000003</v>
      </c>
      <c r="E1642" s="4">
        <v>678.64001499999995</v>
      </c>
      <c r="F1642" s="4">
        <v>55.98</v>
      </c>
      <c r="G1642" s="4">
        <v>104.199997</v>
      </c>
      <c r="I1642" s="77">
        <v>40268</v>
      </c>
      <c r="J1642" s="78">
        <f t="shared" si="591"/>
        <v>-3.2728749005280166E-3</v>
      </c>
      <c r="K1642" s="78">
        <f t="shared" si="592"/>
        <v>-5.3265598496054214E-3</v>
      </c>
      <c r="L1642" s="78">
        <f t="shared" si="593"/>
        <v>-7.7491987374648406E-3</v>
      </c>
      <c r="M1642" s="78">
        <f t="shared" si="594"/>
        <v>0</v>
      </c>
      <c r="N1642" s="79">
        <f t="shared" si="595"/>
        <v>5.7612829437412531E-4</v>
      </c>
      <c r="P1642" s="3"/>
      <c r="Q1642" s="7"/>
      <c r="R1642" s="7"/>
      <c r="S1642" s="7"/>
      <c r="T1642" s="7"/>
      <c r="U1642" s="7"/>
      <c r="W1642" s="1" t="str">
        <f t="shared" si="596"/>
        <v/>
      </c>
    </row>
    <row r="1643" spans="2:23" x14ac:dyDescent="0.2">
      <c r="B1643" s="3">
        <v>40269</v>
      </c>
      <c r="C1643" s="4">
        <v>1178.099976</v>
      </c>
      <c r="D1643" s="4">
        <v>797.28997800000002</v>
      </c>
      <c r="E1643" s="4">
        <v>683.97997999999995</v>
      </c>
      <c r="F1643" s="4">
        <v>56.970001000000003</v>
      </c>
      <c r="G1643" s="4">
        <v>103.839996</v>
      </c>
      <c r="I1643" s="74">
        <v>40269</v>
      </c>
      <c r="J1643" s="75">
        <f t="shared" si="591"/>
        <v>7.4138012533069746E-3</v>
      </c>
      <c r="K1643" s="75">
        <f t="shared" si="592"/>
        <v>9.3555561152888229E-3</v>
      </c>
      <c r="L1643" s="75">
        <f t="shared" si="593"/>
        <v>7.8686267858814763E-3</v>
      </c>
      <c r="M1643" s="75">
        <f t="shared" si="594"/>
        <v>1.7684905323329878E-2</v>
      </c>
      <c r="N1643" s="76">
        <f t="shared" si="595"/>
        <v>-3.454904130179552E-3</v>
      </c>
      <c r="P1643" s="3"/>
      <c r="Q1643" s="7"/>
      <c r="R1643" s="7"/>
      <c r="S1643" s="7"/>
      <c r="T1643" s="7"/>
      <c r="U1643" s="7"/>
      <c r="W1643" s="1" t="str">
        <f t="shared" si="596"/>
        <v/>
      </c>
    </row>
    <row r="1644" spans="2:23" x14ac:dyDescent="0.2">
      <c r="B1644" s="3">
        <v>40273</v>
      </c>
      <c r="C1644" s="4">
        <v>1187.4399410000001</v>
      </c>
      <c r="D1644" s="4">
        <v>810.13000499999998</v>
      </c>
      <c r="E1644" s="4">
        <v>697.65002400000003</v>
      </c>
      <c r="F1644" s="4">
        <v>57.029998999999997</v>
      </c>
      <c r="G1644" s="4">
        <v>103.199997</v>
      </c>
      <c r="I1644" s="77">
        <v>40273</v>
      </c>
      <c r="J1644" s="78">
        <f t="shared" si="591"/>
        <v>7.927990145379751E-3</v>
      </c>
      <c r="K1644" s="78">
        <f t="shared" si="592"/>
        <v>1.6104588486373729E-2</v>
      </c>
      <c r="L1644" s="78">
        <f t="shared" si="593"/>
        <v>1.9986029415656401E-2</v>
      </c>
      <c r="M1644" s="78">
        <f t="shared" si="594"/>
        <v>1.0531507626266867E-3</v>
      </c>
      <c r="N1644" s="79">
        <f t="shared" si="595"/>
        <v>-6.1633188044422022E-3</v>
      </c>
      <c r="P1644" s="3"/>
      <c r="Q1644" s="7"/>
      <c r="R1644" s="7"/>
      <c r="S1644" s="7"/>
      <c r="T1644" s="7"/>
      <c r="U1644" s="7"/>
      <c r="W1644" s="1" t="str">
        <f t="shared" si="596"/>
        <v/>
      </c>
    </row>
    <row r="1645" spans="2:23" x14ac:dyDescent="0.2">
      <c r="B1645" s="3">
        <v>40274</v>
      </c>
      <c r="C1645" s="4">
        <v>1189.4399410000001</v>
      </c>
      <c r="D1645" s="4">
        <v>814.169983</v>
      </c>
      <c r="E1645" s="4">
        <v>701.47997999999995</v>
      </c>
      <c r="F1645" s="4">
        <v>56.869999</v>
      </c>
      <c r="G1645" s="4">
        <v>103.33000199999999</v>
      </c>
      <c r="I1645" s="74">
        <v>40274</v>
      </c>
      <c r="J1645" s="75">
        <f t="shared" si="591"/>
        <v>1.6842957112556819E-3</v>
      </c>
      <c r="K1645" s="75">
        <f t="shared" si="592"/>
        <v>4.9868267747964958E-3</v>
      </c>
      <c r="L1645" s="75">
        <f t="shared" si="593"/>
        <v>5.4897955539953145E-3</v>
      </c>
      <c r="M1645" s="75">
        <f t="shared" si="594"/>
        <v>-2.8055409925572083E-3</v>
      </c>
      <c r="N1645" s="76">
        <f t="shared" si="595"/>
        <v>1.2597384087132972E-3</v>
      </c>
      <c r="P1645" s="3"/>
      <c r="Q1645" s="7"/>
      <c r="R1645" s="7"/>
      <c r="S1645" s="7"/>
      <c r="T1645" s="7"/>
      <c r="U1645" s="7"/>
      <c r="W1645" s="1" t="str">
        <f t="shared" si="596"/>
        <v/>
      </c>
    </row>
    <row r="1646" spans="2:23" x14ac:dyDescent="0.2">
      <c r="B1646" s="3">
        <v>40275</v>
      </c>
      <c r="C1646" s="4">
        <v>1182.4499510000001</v>
      </c>
      <c r="D1646" s="4">
        <v>808.77002000000005</v>
      </c>
      <c r="E1646" s="4">
        <v>699.46002199999998</v>
      </c>
      <c r="F1646" s="4">
        <v>56.470001000000003</v>
      </c>
      <c r="G1646" s="4">
        <v>103.769997</v>
      </c>
      <c r="I1646" s="77">
        <v>40275</v>
      </c>
      <c r="J1646" s="78">
        <f t="shared" si="591"/>
        <v>-5.8767069770024093E-3</v>
      </c>
      <c r="K1646" s="78">
        <f t="shared" si="592"/>
        <v>-6.632476157009042E-3</v>
      </c>
      <c r="L1646" s="78">
        <f t="shared" si="593"/>
        <v>-2.8795661424292885E-3</v>
      </c>
      <c r="M1646" s="78">
        <f t="shared" si="594"/>
        <v>-7.0335503258932095E-3</v>
      </c>
      <c r="N1646" s="79">
        <f t="shared" si="595"/>
        <v>4.2581534064037897E-3</v>
      </c>
      <c r="P1646" s="3"/>
      <c r="Q1646" s="7"/>
      <c r="R1646" s="7"/>
      <c r="S1646" s="7"/>
      <c r="T1646" s="7"/>
      <c r="U1646" s="7"/>
      <c r="W1646" s="1" t="str">
        <f t="shared" si="596"/>
        <v/>
      </c>
    </row>
    <row r="1647" spans="2:23" x14ac:dyDescent="0.2">
      <c r="B1647" s="3">
        <v>40276</v>
      </c>
      <c r="C1647" s="4">
        <v>1186.4399410000001</v>
      </c>
      <c r="D1647" s="4">
        <v>807.45001200000002</v>
      </c>
      <c r="E1647" s="4">
        <v>699.64001499999995</v>
      </c>
      <c r="F1647" s="4">
        <v>56.41</v>
      </c>
      <c r="G1647" s="4">
        <v>103.66999800000001</v>
      </c>
      <c r="I1647" s="74">
        <v>40276</v>
      </c>
      <c r="J1647" s="75">
        <f t="shared" si="591"/>
        <v>3.3743415496154342E-3</v>
      </c>
      <c r="K1647" s="75">
        <f t="shared" si="592"/>
        <v>-1.6321178670792344E-3</v>
      </c>
      <c r="L1647" s="75">
        <f t="shared" si="593"/>
        <v>2.573313618200865E-4</v>
      </c>
      <c r="M1647" s="75">
        <f t="shared" si="594"/>
        <v>-1.0625287575257321E-3</v>
      </c>
      <c r="N1647" s="76">
        <f t="shared" si="595"/>
        <v>-9.6366004520552159E-4</v>
      </c>
      <c r="P1647" s="3"/>
      <c r="Q1647" s="7"/>
      <c r="R1647" s="7"/>
      <c r="S1647" s="7"/>
      <c r="T1647" s="7"/>
      <c r="U1647" s="7"/>
      <c r="W1647" s="1" t="str">
        <f t="shared" si="596"/>
        <v/>
      </c>
    </row>
    <row r="1648" spans="2:23" x14ac:dyDescent="0.2">
      <c r="B1648" s="3">
        <v>40277</v>
      </c>
      <c r="C1648" s="4">
        <v>1194.369995</v>
      </c>
      <c r="D1648" s="4">
        <v>814.47997999999995</v>
      </c>
      <c r="E1648" s="4">
        <v>702.95001200000002</v>
      </c>
      <c r="F1648" s="4">
        <v>57.150002000000001</v>
      </c>
      <c r="G1648" s="4">
        <v>103.779999</v>
      </c>
      <c r="I1648" s="77">
        <v>40277</v>
      </c>
      <c r="J1648" s="78">
        <f t="shared" si="591"/>
        <v>6.6839068088992521E-3</v>
      </c>
      <c r="K1648" s="78">
        <f t="shared" si="592"/>
        <v>8.7063816899168485E-3</v>
      </c>
      <c r="L1648" s="78">
        <f t="shared" si="593"/>
        <v>4.7310001272583974E-3</v>
      </c>
      <c r="M1648" s="78">
        <f t="shared" si="594"/>
        <v>1.3118276901258715E-2</v>
      </c>
      <c r="N1648" s="79">
        <f t="shared" si="595"/>
        <v>1.0610687963936963E-3</v>
      </c>
      <c r="P1648" s="3"/>
      <c r="Q1648" s="7"/>
      <c r="R1648" s="7"/>
      <c r="S1648" s="7"/>
      <c r="T1648" s="7"/>
      <c r="U1648" s="7"/>
      <c r="W1648" s="1" t="str">
        <f t="shared" si="596"/>
        <v/>
      </c>
    </row>
    <row r="1649" spans="2:23" x14ac:dyDescent="0.2">
      <c r="B1649" s="3">
        <v>40280</v>
      </c>
      <c r="C1649" s="4">
        <v>1196.4799800000001</v>
      </c>
      <c r="D1649" s="4">
        <v>815.419983</v>
      </c>
      <c r="E1649" s="4">
        <v>705.05999799999995</v>
      </c>
      <c r="F1649" s="4">
        <v>57.330002</v>
      </c>
      <c r="G1649" s="4">
        <v>104.019997</v>
      </c>
      <c r="I1649" s="74">
        <v>40280</v>
      </c>
      <c r="J1649" s="75">
        <f t="shared" si="591"/>
        <v>1.7666091821069664E-3</v>
      </c>
      <c r="K1649" s="75">
        <f t="shared" si="592"/>
        <v>1.1541143098447271E-3</v>
      </c>
      <c r="L1649" s="75">
        <f t="shared" si="593"/>
        <v>3.0016159954200771E-3</v>
      </c>
      <c r="M1649" s="75">
        <f t="shared" si="594"/>
        <v>3.1496061889901548E-3</v>
      </c>
      <c r="N1649" s="76">
        <f t="shared" si="595"/>
        <v>2.3125650637171417E-3</v>
      </c>
      <c r="P1649" s="3"/>
      <c r="Q1649" s="7"/>
      <c r="R1649" s="7"/>
      <c r="S1649" s="7"/>
      <c r="T1649" s="7"/>
      <c r="U1649" s="7"/>
      <c r="W1649" s="1" t="str">
        <f t="shared" si="596"/>
        <v/>
      </c>
    </row>
    <row r="1650" spans="2:23" x14ac:dyDescent="0.2">
      <c r="B1650" s="3">
        <v>40281</v>
      </c>
      <c r="C1650" s="4">
        <v>1197.3000489999999</v>
      </c>
      <c r="D1650" s="4">
        <v>818.69000200000005</v>
      </c>
      <c r="E1650" s="4">
        <v>707.03002900000001</v>
      </c>
      <c r="F1650" s="4">
        <v>57.279998999999997</v>
      </c>
      <c r="G1650" s="4">
        <v>104.19000200000001</v>
      </c>
      <c r="I1650" s="77">
        <v>40281</v>
      </c>
      <c r="J1650" s="78">
        <f t="shared" si="591"/>
        <v>6.8540135539908969E-4</v>
      </c>
      <c r="K1650" s="78">
        <f t="shared" si="592"/>
        <v>4.0102267152803484E-3</v>
      </c>
      <c r="L1650" s="78">
        <f t="shared" si="593"/>
        <v>2.7941324221886473E-3</v>
      </c>
      <c r="M1650" s="78">
        <f t="shared" si="594"/>
        <v>-8.72196027483198E-4</v>
      </c>
      <c r="N1650" s="79">
        <f t="shared" si="595"/>
        <v>1.6343492107580362E-3</v>
      </c>
      <c r="P1650" s="3"/>
      <c r="Q1650" s="7"/>
      <c r="R1650" s="7"/>
      <c r="S1650" s="7"/>
      <c r="T1650" s="7"/>
      <c r="U1650" s="7"/>
      <c r="W1650" s="1" t="str">
        <f t="shared" si="596"/>
        <v/>
      </c>
    </row>
    <row r="1651" spans="2:23" x14ac:dyDescent="0.2">
      <c r="B1651" s="3">
        <v>40282</v>
      </c>
      <c r="C1651" s="4">
        <v>1210.650024</v>
      </c>
      <c r="D1651" s="4">
        <v>831.07000700000003</v>
      </c>
      <c r="E1651" s="4">
        <v>722.40002400000003</v>
      </c>
      <c r="F1651" s="4">
        <v>58.040000999999997</v>
      </c>
      <c r="G1651" s="4">
        <v>104.07</v>
      </c>
      <c r="I1651" s="74">
        <v>40282</v>
      </c>
      <c r="J1651" s="75">
        <f t="shared" si="591"/>
        <v>1.1150066360683901E-2</v>
      </c>
      <c r="K1651" s="75">
        <f t="shared" si="592"/>
        <v>1.5121724913894798E-2</v>
      </c>
      <c r="L1651" s="75">
        <f t="shared" si="593"/>
        <v>2.173881500017592E-2</v>
      </c>
      <c r="M1651" s="75">
        <f t="shared" si="594"/>
        <v>1.3268191572419548E-2</v>
      </c>
      <c r="N1651" s="76">
        <f t="shared" si="595"/>
        <v>-1.1517611833812395E-3</v>
      </c>
      <c r="P1651" s="3"/>
      <c r="Q1651" s="7"/>
      <c r="R1651" s="7"/>
      <c r="S1651" s="7"/>
      <c r="T1651" s="7"/>
      <c r="U1651" s="7"/>
      <c r="W1651" s="1" t="str">
        <f t="shared" si="596"/>
        <v/>
      </c>
    </row>
    <row r="1652" spans="2:23" x14ac:dyDescent="0.2">
      <c r="B1652" s="3">
        <v>40283</v>
      </c>
      <c r="C1652" s="4">
        <v>1211.670044</v>
      </c>
      <c r="D1652" s="4">
        <v>830.61999500000002</v>
      </c>
      <c r="E1652" s="4">
        <v>724.21002199999998</v>
      </c>
      <c r="F1652" s="4">
        <v>58</v>
      </c>
      <c r="G1652" s="4">
        <v>104.260002</v>
      </c>
      <c r="I1652" s="77">
        <v>40283</v>
      </c>
      <c r="J1652" s="78">
        <f t="shared" si="591"/>
        <v>8.4253911516870487E-4</v>
      </c>
      <c r="K1652" s="78">
        <f t="shared" si="592"/>
        <v>-5.4148506889867244E-4</v>
      </c>
      <c r="L1652" s="78">
        <f t="shared" si="593"/>
        <v>2.5055342467706653E-3</v>
      </c>
      <c r="M1652" s="78">
        <f t="shared" si="594"/>
        <v>-6.8919709356994369E-4</v>
      </c>
      <c r="N1652" s="79">
        <f t="shared" si="595"/>
        <v>1.8257134620928883E-3</v>
      </c>
      <c r="P1652" s="3"/>
      <c r="Q1652" s="7"/>
      <c r="R1652" s="7"/>
      <c r="S1652" s="7"/>
      <c r="T1652" s="7"/>
      <c r="U1652" s="7"/>
      <c r="W1652" s="1" t="str">
        <f t="shared" si="596"/>
        <v/>
      </c>
    </row>
    <row r="1653" spans="2:23" x14ac:dyDescent="0.2">
      <c r="B1653" s="3">
        <v>40284</v>
      </c>
      <c r="C1653" s="4">
        <v>1192.130005</v>
      </c>
      <c r="D1653" s="4">
        <v>820.61999500000002</v>
      </c>
      <c r="E1653" s="4">
        <v>714.61999500000002</v>
      </c>
      <c r="F1653" s="4">
        <v>56.720001000000003</v>
      </c>
      <c r="G1653" s="4">
        <v>104.41999800000001</v>
      </c>
      <c r="I1653" s="74">
        <v>40284</v>
      </c>
      <c r="J1653" s="75">
        <f t="shared" si="591"/>
        <v>-1.6126534692145925E-2</v>
      </c>
      <c r="K1653" s="75">
        <f t="shared" si="592"/>
        <v>-1.2039199706479495E-2</v>
      </c>
      <c r="L1653" s="75">
        <f t="shared" si="593"/>
        <v>-1.3242052317248882E-2</v>
      </c>
      <c r="M1653" s="75">
        <f t="shared" si="594"/>
        <v>-2.2068948275862008E-2</v>
      </c>
      <c r="N1653" s="76">
        <f t="shared" si="595"/>
        <v>1.5345865809594621E-3</v>
      </c>
      <c r="P1653" s="3"/>
      <c r="Q1653" s="7"/>
      <c r="R1653" s="7"/>
      <c r="S1653" s="7"/>
      <c r="T1653" s="7"/>
      <c r="U1653" s="7"/>
      <c r="W1653" s="1" t="str">
        <f t="shared" si="596"/>
        <v/>
      </c>
    </row>
    <row r="1654" spans="2:23" x14ac:dyDescent="0.2">
      <c r="B1654" s="3">
        <v>40287</v>
      </c>
      <c r="C1654" s="4">
        <v>1197.5200199999999</v>
      </c>
      <c r="D1654" s="4">
        <v>818.080017</v>
      </c>
      <c r="E1654" s="4">
        <v>711.40002400000003</v>
      </c>
      <c r="F1654" s="4">
        <v>56.57</v>
      </c>
      <c r="G1654" s="4">
        <v>104.230003</v>
      </c>
      <c r="I1654" s="77">
        <v>40287</v>
      </c>
      <c r="J1654" s="78">
        <f t="shared" si="591"/>
        <v>4.5213315472249598E-3</v>
      </c>
      <c r="K1654" s="78">
        <f t="shared" si="592"/>
        <v>-3.0951938966586102E-3</v>
      </c>
      <c r="L1654" s="78">
        <f t="shared" si="593"/>
        <v>-4.5058506934164176E-3</v>
      </c>
      <c r="M1654" s="78">
        <f t="shared" si="594"/>
        <v>-2.6445874004833525E-3</v>
      </c>
      <c r="N1654" s="79">
        <f t="shared" si="595"/>
        <v>-1.8195269454037947E-3</v>
      </c>
      <c r="P1654" s="3"/>
      <c r="Q1654" s="7"/>
      <c r="R1654" s="7"/>
      <c r="S1654" s="7"/>
      <c r="T1654" s="7"/>
      <c r="U1654" s="7"/>
      <c r="W1654" s="1" t="str">
        <f t="shared" si="596"/>
        <v/>
      </c>
    </row>
    <row r="1655" spans="2:23" x14ac:dyDescent="0.2">
      <c r="B1655" s="3">
        <v>40288</v>
      </c>
      <c r="C1655" s="4">
        <v>1207.170044</v>
      </c>
      <c r="D1655" s="4">
        <v>828.57000700000003</v>
      </c>
      <c r="E1655" s="4">
        <v>721.54998799999998</v>
      </c>
      <c r="F1655" s="4">
        <v>56.919998</v>
      </c>
      <c r="G1655" s="4">
        <v>104.400002</v>
      </c>
      <c r="I1655" s="74">
        <v>40288</v>
      </c>
      <c r="J1655" s="75">
        <f t="shared" si="591"/>
        <v>8.0583404359286046E-3</v>
      </c>
      <c r="K1655" s="75">
        <f t="shared" si="592"/>
        <v>1.2822694335534703E-2</v>
      </c>
      <c r="L1655" s="75">
        <f t="shared" si="593"/>
        <v>1.4267590184956129E-2</v>
      </c>
      <c r="M1655" s="75">
        <f t="shared" si="594"/>
        <v>6.1869895704436866E-3</v>
      </c>
      <c r="N1655" s="76">
        <f t="shared" si="595"/>
        <v>1.6309987058141428E-3</v>
      </c>
      <c r="P1655" s="3"/>
      <c r="Q1655" s="7"/>
      <c r="R1655" s="7"/>
      <c r="S1655" s="7"/>
      <c r="T1655" s="7"/>
      <c r="U1655" s="7"/>
      <c r="W1655" s="1" t="str">
        <f t="shared" si="596"/>
        <v/>
      </c>
    </row>
    <row r="1656" spans="2:23" x14ac:dyDescent="0.2">
      <c r="B1656" s="3">
        <v>40289</v>
      </c>
      <c r="C1656" s="4">
        <v>1205.9399410000001</v>
      </c>
      <c r="D1656" s="4">
        <v>831.78002900000001</v>
      </c>
      <c r="E1656" s="4">
        <v>726.19000200000005</v>
      </c>
      <c r="F1656" s="4">
        <v>56.549999</v>
      </c>
      <c r="G1656" s="4">
        <v>104.58000199999999</v>
      </c>
      <c r="I1656" s="77">
        <v>40289</v>
      </c>
      <c r="J1656" s="78">
        <f t="shared" si="591"/>
        <v>-1.0189972871790976E-3</v>
      </c>
      <c r="K1656" s="78">
        <f t="shared" si="592"/>
        <v>3.8741711296339269E-3</v>
      </c>
      <c r="L1656" s="78">
        <f t="shared" si="593"/>
        <v>6.4306202995877051E-3</v>
      </c>
      <c r="M1656" s="78">
        <f t="shared" si="594"/>
        <v>-6.5003340302295862E-3</v>
      </c>
      <c r="N1656" s="79">
        <f t="shared" si="595"/>
        <v>1.7241378980049503E-3</v>
      </c>
      <c r="P1656" s="3"/>
      <c r="Q1656" s="7"/>
      <c r="R1656" s="7"/>
      <c r="S1656" s="7"/>
      <c r="T1656" s="7"/>
      <c r="U1656" s="7"/>
      <c r="W1656" s="1" t="str">
        <f t="shared" si="596"/>
        <v/>
      </c>
    </row>
    <row r="1657" spans="2:23" x14ac:dyDescent="0.2">
      <c r="B1657" s="3">
        <v>40290</v>
      </c>
      <c r="C1657" s="4">
        <v>1208.670044</v>
      </c>
      <c r="D1657" s="4">
        <v>841.59997599999997</v>
      </c>
      <c r="E1657" s="4">
        <v>734.30999799999995</v>
      </c>
      <c r="F1657" s="4">
        <v>56.040000999999997</v>
      </c>
      <c r="G1657" s="4">
        <v>104.370003</v>
      </c>
      <c r="I1657" s="74">
        <v>40290</v>
      </c>
      <c r="J1657" s="75">
        <f t="shared" si="591"/>
        <v>2.2638797399280033E-3</v>
      </c>
      <c r="K1657" s="75">
        <f t="shared" si="592"/>
        <v>1.1805942265536115E-2</v>
      </c>
      <c r="L1657" s="75">
        <f t="shared" si="593"/>
        <v>1.1181641137493793E-2</v>
      </c>
      <c r="M1657" s="75">
        <f t="shared" si="594"/>
        <v>-9.0185324318043415E-3</v>
      </c>
      <c r="N1657" s="76">
        <f t="shared" si="595"/>
        <v>-2.0080225280546113E-3</v>
      </c>
      <c r="P1657" s="3"/>
      <c r="Q1657" s="7"/>
      <c r="R1657" s="7"/>
      <c r="S1657" s="7"/>
      <c r="T1657" s="7"/>
      <c r="U1657" s="7"/>
      <c r="W1657" s="1" t="str">
        <f t="shared" si="596"/>
        <v/>
      </c>
    </row>
    <row r="1658" spans="2:23" x14ac:dyDescent="0.2">
      <c r="B1658" s="3">
        <v>40291</v>
      </c>
      <c r="C1658" s="4">
        <v>1217.280029</v>
      </c>
      <c r="D1658" s="4">
        <v>849.82000700000003</v>
      </c>
      <c r="E1658" s="4">
        <v>741.919983</v>
      </c>
      <c r="F1658" s="4">
        <v>56.459999000000003</v>
      </c>
      <c r="G1658" s="4">
        <v>104.239998</v>
      </c>
      <c r="I1658" s="77">
        <v>40291</v>
      </c>
      <c r="J1658" s="78">
        <f t="shared" si="591"/>
        <v>7.1235198081901433E-3</v>
      </c>
      <c r="K1658" s="78">
        <f t="shared" si="592"/>
        <v>9.7671473792913504E-3</v>
      </c>
      <c r="L1658" s="78">
        <f t="shared" si="593"/>
        <v>1.0363450069762024E-2</v>
      </c>
      <c r="M1658" s="78">
        <f t="shared" si="594"/>
        <v>7.4946108584117762E-3</v>
      </c>
      <c r="N1658" s="79">
        <f t="shared" si="595"/>
        <v>-1.2456165206778526E-3</v>
      </c>
      <c r="P1658" s="3"/>
      <c r="Q1658" s="7"/>
      <c r="R1658" s="7"/>
      <c r="S1658" s="7"/>
      <c r="T1658" s="7"/>
      <c r="U1658" s="7"/>
      <c r="W1658" s="1" t="str">
        <f t="shared" si="596"/>
        <v/>
      </c>
    </row>
    <row r="1659" spans="2:23" x14ac:dyDescent="0.2">
      <c r="B1659" s="3">
        <v>40294</v>
      </c>
      <c r="C1659" s="4">
        <v>1212.0500489999999</v>
      </c>
      <c r="D1659" s="4">
        <v>846.04998799999998</v>
      </c>
      <c r="E1659" s="4">
        <v>738.85998500000005</v>
      </c>
      <c r="F1659" s="4">
        <v>56.52</v>
      </c>
      <c r="G1659" s="4">
        <v>104.230003</v>
      </c>
      <c r="I1659" s="74">
        <v>40294</v>
      </c>
      <c r="J1659" s="75">
        <f t="shared" si="591"/>
        <v>-4.2964477157294003E-3</v>
      </c>
      <c r="K1659" s="75">
        <f t="shared" si="592"/>
        <v>-4.4362558764753195E-3</v>
      </c>
      <c r="L1659" s="75">
        <f t="shared" si="593"/>
        <v>-4.1244313000259897E-3</v>
      </c>
      <c r="M1659" s="75">
        <f t="shared" si="594"/>
        <v>1.0627169865872607E-3</v>
      </c>
      <c r="N1659" s="76">
        <f t="shared" si="595"/>
        <v>-9.5884499153612112E-5</v>
      </c>
      <c r="P1659" s="3"/>
      <c r="Q1659" s="7"/>
      <c r="R1659" s="7"/>
      <c r="S1659" s="7"/>
      <c r="T1659" s="7"/>
      <c r="U1659" s="7"/>
      <c r="W1659" s="1" t="str">
        <f t="shared" si="596"/>
        <v/>
      </c>
    </row>
    <row r="1660" spans="2:23" x14ac:dyDescent="0.2">
      <c r="B1660" s="3">
        <v>40295</v>
      </c>
      <c r="C1660" s="4">
        <v>1183.709961</v>
      </c>
      <c r="D1660" s="4">
        <v>825.60998500000005</v>
      </c>
      <c r="E1660" s="4">
        <v>721.27002000000005</v>
      </c>
      <c r="F1660" s="4">
        <v>54.25</v>
      </c>
      <c r="G1660" s="4">
        <v>104.55999799999999</v>
      </c>
      <c r="I1660" s="77">
        <v>40295</v>
      </c>
      <c r="J1660" s="78">
        <f t="shared" si="591"/>
        <v>-2.338194534407376E-2</v>
      </c>
      <c r="K1660" s="78">
        <f t="shared" si="592"/>
        <v>-2.4159332533434105E-2</v>
      </c>
      <c r="L1660" s="78">
        <f t="shared" si="593"/>
        <v>-2.3806898948520002E-2</v>
      </c>
      <c r="M1660" s="78">
        <f t="shared" si="594"/>
        <v>-4.0162774239207416E-2</v>
      </c>
      <c r="N1660" s="79">
        <f t="shared" si="595"/>
        <v>3.1660269644240221E-3</v>
      </c>
      <c r="P1660" s="3"/>
      <c r="Q1660" s="7"/>
      <c r="R1660" s="7"/>
      <c r="S1660" s="7"/>
      <c r="T1660" s="7"/>
      <c r="U1660" s="7"/>
      <c r="W1660" s="1" t="str">
        <f t="shared" si="596"/>
        <v/>
      </c>
    </row>
    <row r="1661" spans="2:23" x14ac:dyDescent="0.2">
      <c r="B1661" s="3">
        <v>40296</v>
      </c>
      <c r="C1661" s="4">
        <v>1191.3599850000001</v>
      </c>
      <c r="D1661" s="4">
        <v>827.419983</v>
      </c>
      <c r="E1661" s="4">
        <v>722.39001499999995</v>
      </c>
      <c r="F1661" s="4">
        <v>54.259998000000003</v>
      </c>
      <c r="G1661" s="4">
        <v>104.400002</v>
      </c>
      <c r="I1661" s="74">
        <v>40296</v>
      </c>
      <c r="J1661" s="75">
        <f t="shared" si="591"/>
        <v>6.4627520693813188E-3</v>
      </c>
      <c r="K1661" s="75">
        <f t="shared" si="592"/>
        <v>2.1923160243755412E-3</v>
      </c>
      <c r="L1661" s="75">
        <f t="shared" si="593"/>
        <v>1.5528095844048854E-3</v>
      </c>
      <c r="M1661" s="75">
        <f t="shared" si="594"/>
        <v>1.8429493087563243E-4</v>
      </c>
      <c r="N1661" s="76">
        <f t="shared" si="595"/>
        <v>-1.5301836558947954E-3</v>
      </c>
      <c r="P1661" s="3"/>
      <c r="Q1661" s="7"/>
      <c r="R1661" s="7"/>
      <c r="S1661" s="7"/>
      <c r="T1661" s="7"/>
      <c r="U1661" s="7"/>
      <c r="W1661" s="1" t="str">
        <f t="shared" si="596"/>
        <v/>
      </c>
    </row>
    <row r="1662" spans="2:23" x14ac:dyDescent="0.2">
      <c r="B1662" s="3">
        <v>40297</v>
      </c>
      <c r="C1662" s="4">
        <v>1206.780029</v>
      </c>
      <c r="D1662" s="4">
        <v>839.54998799999998</v>
      </c>
      <c r="E1662" s="4">
        <v>737.73999000000003</v>
      </c>
      <c r="F1662" s="4">
        <v>55.099997999999999</v>
      </c>
      <c r="G1662" s="4">
        <v>104.44000200000001</v>
      </c>
      <c r="I1662" s="77">
        <v>40297</v>
      </c>
      <c r="J1662" s="78">
        <f t="shared" si="591"/>
        <v>1.2943228070565053E-2</v>
      </c>
      <c r="K1662" s="78">
        <f t="shared" si="592"/>
        <v>1.4660033899616348E-2</v>
      </c>
      <c r="L1662" s="78">
        <f t="shared" si="593"/>
        <v>2.1248874820065291E-2</v>
      </c>
      <c r="M1662" s="78">
        <f t="shared" si="594"/>
        <v>1.5481017894619094E-2</v>
      </c>
      <c r="N1662" s="79">
        <f t="shared" si="595"/>
        <v>3.8314175511228681E-4</v>
      </c>
      <c r="P1662" s="3"/>
      <c r="Q1662" s="7"/>
      <c r="R1662" s="7"/>
      <c r="S1662" s="7"/>
      <c r="T1662" s="7"/>
      <c r="U1662" s="7"/>
      <c r="W1662" s="1" t="str">
        <f t="shared" si="596"/>
        <v/>
      </c>
    </row>
    <row r="1663" spans="2:23" x14ac:dyDescent="0.2">
      <c r="B1663" s="3">
        <v>40298</v>
      </c>
      <c r="C1663" s="4">
        <v>1186.6899410000001</v>
      </c>
      <c r="D1663" s="4">
        <v>823.05999799999995</v>
      </c>
      <c r="E1663" s="4">
        <v>716.59997599999997</v>
      </c>
      <c r="F1663" s="4">
        <v>54.41</v>
      </c>
      <c r="G1663" s="4">
        <v>104.889999</v>
      </c>
      <c r="I1663" s="74">
        <v>40298</v>
      </c>
      <c r="J1663" s="75">
        <f t="shared" si="591"/>
        <v>-1.6647680204525429E-2</v>
      </c>
      <c r="K1663" s="75">
        <f t="shared" si="592"/>
        <v>-1.9641462969087715E-2</v>
      </c>
      <c r="L1663" s="75">
        <f t="shared" si="593"/>
        <v>-2.8655101101405747E-2</v>
      </c>
      <c r="M1663" s="75">
        <f t="shared" si="594"/>
        <v>-1.2522650182310403E-2</v>
      </c>
      <c r="N1663" s="76">
        <f t="shared" si="595"/>
        <v>4.3086651798416873E-3</v>
      </c>
      <c r="P1663" s="3"/>
      <c r="Q1663" s="7"/>
      <c r="R1663" s="7"/>
      <c r="S1663" s="7"/>
      <c r="T1663" s="7"/>
      <c r="U1663" s="7"/>
      <c r="W1663" s="1" t="str">
        <f t="shared" si="596"/>
        <v/>
      </c>
    </row>
    <row r="1664" spans="2:23" x14ac:dyDescent="0.2">
      <c r="B1664" s="3">
        <v>40301</v>
      </c>
      <c r="C1664" s="4">
        <v>1202.26001</v>
      </c>
      <c r="D1664" s="4">
        <v>836.23999000000003</v>
      </c>
      <c r="E1664" s="4">
        <v>732.82000700000003</v>
      </c>
      <c r="F1664" s="4">
        <v>54.799999</v>
      </c>
      <c r="G1664" s="4">
        <v>104.379997</v>
      </c>
      <c r="I1664" s="77">
        <v>40301</v>
      </c>
      <c r="J1664" s="78">
        <f t="shared" si="591"/>
        <v>1.3120587326188413E-2</v>
      </c>
      <c r="K1664" s="78">
        <f t="shared" si="592"/>
        <v>1.6013403678986821E-2</v>
      </c>
      <c r="L1664" s="78">
        <f t="shared" si="593"/>
        <v>2.2634707707553794E-2</v>
      </c>
      <c r="M1664" s="78">
        <f t="shared" si="594"/>
        <v>7.1677816577835531E-3</v>
      </c>
      <c r="N1664" s="79">
        <f t="shared" si="595"/>
        <v>-4.8622557427996545E-3</v>
      </c>
      <c r="P1664" s="3"/>
      <c r="Q1664" s="7"/>
      <c r="R1664" s="7"/>
      <c r="S1664" s="7"/>
      <c r="T1664" s="7"/>
      <c r="U1664" s="7"/>
      <c r="W1664" s="1" t="str">
        <f t="shared" si="596"/>
        <v/>
      </c>
    </row>
    <row r="1665" spans="2:23" x14ac:dyDescent="0.2">
      <c r="B1665" s="3">
        <v>40302</v>
      </c>
      <c r="C1665" s="4">
        <v>1173.599976</v>
      </c>
      <c r="D1665" s="4">
        <v>812.169983</v>
      </c>
      <c r="E1665" s="4">
        <v>709.70001200000002</v>
      </c>
      <c r="F1665" s="4">
        <v>52.630001</v>
      </c>
      <c r="G1665" s="4">
        <v>104.800003</v>
      </c>
      <c r="I1665" s="74">
        <v>40302</v>
      </c>
      <c r="J1665" s="75">
        <f t="shared" si="591"/>
        <v>-2.3838465690961472E-2</v>
      </c>
      <c r="K1665" s="75">
        <f t="shared" si="592"/>
        <v>-2.878361150846186E-2</v>
      </c>
      <c r="L1665" s="75">
        <f t="shared" si="593"/>
        <v>-3.1549350153045178E-2</v>
      </c>
      <c r="M1665" s="75">
        <f t="shared" si="594"/>
        <v>-3.9598504372235478E-2</v>
      </c>
      <c r="N1665" s="76">
        <f t="shared" si="595"/>
        <v>4.0238169387952823E-3</v>
      </c>
      <c r="P1665" s="3"/>
      <c r="Q1665" s="7"/>
      <c r="R1665" s="7"/>
      <c r="S1665" s="7"/>
      <c r="T1665" s="7"/>
      <c r="U1665" s="7"/>
      <c r="W1665" s="1" t="str">
        <f t="shared" si="596"/>
        <v/>
      </c>
    </row>
    <row r="1666" spans="2:23" x14ac:dyDescent="0.2">
      <c r="B1666" s="3">
        <v>40303</v>
      </c>
      <c r="C1666" s="4">
        <v>1165.869995</v>
      </c>
      <c r="D1666" s="4">
        <v>803.21997099999999</v>
      </c>
      <c r="E1666" s="4">
        <v>698.580017</v>
      </c>
      <c r="F1666" s="4">
        <v>51.619999</v>
      </c>
      <c r="G1666" s="4">
        <v>104.720001</v>
      </c>
      <c r="I1666" s="77">
        <v>40303</v>
      </c>
      <c r="J1666" s="78">
        <f t="shared" si="591"/>
        <v>-6.5865551790024518E-3</v>
      </c>
      <c r="K1666" s="78">
        <f t="shared" si="592"/>
        <v>-1.1019875379954809E-2</v>
      </c>
      <c r="L1666" s="78">
        <f t="shared" si="593"/>
        <v>-1.5668585052806813E-2</v>
      </c>
      <c r="M1666" s="78">
        <f t="shared" si="594"/>
        <v>-1.919061335377896E-2</v>
      </c>
      <c r="N1666" s="79">
        <f t="shared" si="595"/>
        <v>-7.6337784074307182E-4</v>
      </c>
      <c r="P1666" s="3"/>
      <c r="Q1666" s="7"/>
      <c r="R1666" s="7"/>
      <c r="S1666" s="7"/>
      <c r="T1666" s="7"/>
      <c r="U1666" s="7"/>
      <c r="W1666" s="1" t="str">
        <f t="shared" si="596"/>
        <v/>
      </c>
    </row>
    <row r="1667" spans="2:23" x14ac:dyDescent="0.2">
      <c r="B1667" s="3">
        <v>40304</v>
      </c>
      <c r="C1667" s="4">
        <v>1128.150024</v>
      </c>
      <c r="D1667" s="4">
        <v>776.21002199999998</v>
      </c>
      <c r="E1667" s="4">
        <v>672.22997999999995</v>
      </c>
      <c r="F1667" s="4">
        <v>49.32</v>
      </c>
      <c r="G1667" s="4">
        <v>104.870003</v>
      </c>
      <c r="I1667" s="74">
        <v>40304</v>
      </c>
      <c r="J1667" s="75">
        <f t="shared" si="591"/>
        <v>-3.235349666924054E-2</v>
      </c>
      <c r="K1667" s="75">
        <f t="shared" si="592"/>
        <v>-3.362708843801894E-2</v>
      </c>
      <c r="L1667" s="75">
        <f t="shared" si="593"/>
        <v>-3.7719425633098297E-2</v>
      </c>
      <c r="M1667" s="75">
        <f t="shared" si="594"/>
        <v>-4.4556354989468319E-2</v>
      </c>
      <c r="N1667" s="76">
        <f t="shared" si="595"/>
        <v>1.4324102231435295E-3</v>
      </c>
      <c r="P1667" s="3"/>
      <c r="Q1667" s="7"/>
      <c r="R1667" s="7"/>
      <c r="S1667" s="7"/>
      <c r="T1667" s="7"/>
      <c r="U1667" s="7"/>
      <c r="W1667" s="1" t="str">
        <f t="shared" si="596"/>
        <v/>
      </c>
    </row>
    <row r="1668" spans="2:23" x14ac:dyDescent="0.2">
      <c r="B1668" s="3">
        <v>40305</v>
      </c>
      <c r="C1668" s="4">
        <v>1110.880005</v>
      </c>
      <c r="D1668" s="4">
        <v>756.64001499999995</v>
      </c>
      <c r="E1668" s="4">
        <v>653</v>
      </c>
      <c r="F1668" s="4">
        <v>49.209999000000003</v>
      </c>
      <c r="G1668" s="4">
        <v>104.410004</v>
      </c>
      <c r="I1668" s="77">
        <v>40305</v>
      </c>
      <c r="J1668" s="78">
        <f t="shared" si="591"/>
        <v>-1.5308264532732083E-2</v>
      </c>
      <c r="K1668" s="78">
        <f t="shared" si="592"/>
        <v>-2.5212257566032861E-2</v>
      </c>
      <c r="L1668" s="78">
        <f t="shared" si="593"/>
        <v>-2.8606251687852358E-2</v>
      </c>
      <c r="M1668" s="78">
        <f t="shared" si="594"/>
        <v>-2.2303527980534654E-3</v>
      </c>
      <c r="N1668" s="79">
        <f t="shared" si="595"/>
        <v>-4.3863734799358808E-3</v>
      </c>
      <c r="P1668" s="3"/>
      <c r="Q1668" s="7"/>
      <c r="R1668" s="7"/>
      <c r="S1668" s="7"/>
      <c r="T1668" s="7"/>
      <c r="U1668" s="7"/>
      <c r="W1668" s="1" t="str">
        <f t="shared" si="596"/>
        <v/>
      </c>
    </row>
    <row r="1669" spans="2:23" x14ac:dyDescent="0.2">
      <c r="B1669" s="3">
        <v>40308</v>
      </c>
      <c r="C1669" s="4">
        <v>1159.7299800000001</v>
      </c>
      <c r="D1669" s="4">
        <v>796.14001499999995</v>
      </c>
      <c r="E1669" s="4">
        <v>689.60998500000005</v>
      </c>
      <c r="F1669" s="4">
        <v>52.400002000000001</v>
      </c>
      <c r="G1669" s="4">
        <v>104.400002</v>
      </c>
      <c r="I1669" s="74">
        <v>40308</v>
      </c>
      <c r="J1669" s="75">
        <f t="shared" si="591"/>
        <v>4.3974123919891861E-2</v>
      </c>
      <c r="K1669" s="75">
        <f t="shared" si="592"/>
        <v>5.2204481942446569E-2</v>
      </c>
      <c r="L1669" s="75">
        <f t="shared" si="593"/>
        <v>5.6064295558958734E-2</v>
      </c>
      <c r="M1669" s="75">
        <f t="shared" si="594"/>
        <v>6.4824284999477386E-2</v>
      </c>
      <c r="N1669" s="76">
        <f t="shared" si="595"/>
        <v>-9.5795418224484179E-5</v>
      </c>
      <c r="P1669" s="3"/>
      <c r="Q1669" s="7"/>
      <c r="R1669" s="7"/>
      <c r="S1669" s="7"/>
      <c r="T1669" s="7"/>
      <c r="U1669" s="7"/>
      <c r="W1669" s="1" t="str">
        <f t="shared" si="596"/>
        <v/>
      </c>
    </row>
    <row r="1670" spans="2:23" x14ac:dyDescent="0.2">
      <c r="B1670" s="3">
        <v>40309</v>
      </c>
      <c r="C1670" s="4">
        <v>1155.790039</v>
      </c>
      <c r="D1670" s="4">
        <v>798.34002699999996</v>
      </c>
      <c r="E1670" s="4">
        <v>695.47997999999995</v>
      </c>
      <c r="F1670" s="4">
        <v>51.549999</v>
      </c>
      <c r="G1670" s="4">
        <v>104.790001</v>
      </c>
      <c r="I1670" s="77">
        <v>40309</v>
      </c>
      <c r="J1670" s="78">
        <f t="shared" si="591"/>
        <v>-3.3972916695661258E-3</v>
      </c>
      <c r="K1670" s="78">
        <f t="shared" si="592"/>
        <v>2.763348102783171E-3</v>
      </c>
      <c r="L1670" s="78">
        <f t="shared" si="593"/>
        <v>8.5120504744430336E-3</v>
      </c>
      <c r="M1670" s="78">
        <f t="shared" si="594"/>
        <v>-1.6221430678571368E-2</v>
      </c>
      <c r="N1670" s="79">
        <f t="shared" si="595"/>
        <v>3.7356225338003642E-3</v>
      </c>
      <c r="P1670" s="3"/>
      <c r="Q1670" s="7"/>
      <c r="R1670" s="7"/>
      <c r="S1670" s="7"/>
      <c r="T1670" s="7"/>
      <c r="U1670" s="7"/>
      <c r="W1670" s="1" t="str">
        <f t="shared" si="596"/>
        <v/>
      </c>
    </row>
    <row r="1671" spans="2:23" x14ac:dyDescent="0.2">
      <c r="B1671" s="3">
        <v>40310</v>
      </c>
      <c r="C1671" s="4">
        <v>1171.670044</v>
      </c>
      <c r="D1671" s="4">
        <v>816.09997599999997</v>
      </c>
      <c r="E1671" s="4">
        <v>716.10998500000005</v>
      </c>
      <c r="F1671" s="4">
        <v>52.130001</v>
      </c>
      <c r="G1671" s="4">
        <v>104.68</v>
      </c>
      <c r="I1671" s="74">
        <v>40310</v>
      </c>
      <c r="J1671" s="75">
        <f t="shared" ref="J1671:J1734" si="597">(C1671-C1670)/C1670</f>
        <v>1.3739524017475966E-2</v>
      </c>
      <c r="K1671" s="75">
        <f t="shared" ref="K1671:K1734" si="598">(D1671-D1670)/D1670</f>
        <v>2.2246096148702821E-2</v>
      </c>
      <c r="L1671" s="75">
        <f t="shared" ref="L1671:L1734" si="599">(E1671-E1670)/E1670</f>
        <v>2.9662974626530728E-2</v>
      </c>
      <c r="M1671" s="75">
        <f t="shared" ref="M1671:M1734" si="600">(F1671-F1670)/F1670</f>
        <v>1.1251251430674137E-2</v>
      </c>
      <c r="N1671" s="76">
        <f t="shared" ref="N1671:N1734" si="601">(G1671-G1670)/G1670</f>
        <v>-1.0497280174660644E-3</v>
      </c>
      <c r="P1671" s="3"/>
      <c r="Q1671" s="7"/>
      <c r="R1671" s="7"/>
      <c r="S1671" s="7"/>
      <c r="T1671" s="7"/>
      <c r="U1671" s="7"/>
      <c r="W1671" s="1" t="str">
        <f t="shared" si="596"/>
        <v/>
      </c>
    </row>
    <row r="1672" spans="2:23" x14ac:dyDescent="0.2">
      <c r="B1672" s="3">
        <v>40311</v>
      </c>
      <c r="C1672" s="4">
        <v>1157.4399410000001</v>
      </c>
      <c r="D1672" s="4">
        <v>808.63000499999998</v>
      </c>
      <c r="E1672" s="4">
        <v>709.84997599999997</v>
      </c>
      <c r="F1672" s="4">
        <v>51.450001</v>
      </c>
      <c r="G1672" s="4">
        <v>104.83000199999999</v>
      </c>
      <c r="I1672" s="77">
        <v>40311</v>
      </c>
      <c r="J1672" s="78">
        <f t="shared" si="597"/>
        <v>-1.2145145361418724E-2</v>
      </c>
      <c r="K1672" s="78">
        <f t="shared" si="598"/>
        <v>-9.1532547723049886E-3</v>
      </c>
      <c r="L1672" s="78">
        <f t="shared" si="599"/>
        <v>-8.7416865162131228E-3</v>
      </c>
      <c r="M1672" s="78">
        <f t="shared" si="600"/>
        <v>-1.3044312045956026E-2</v>
      </c>
      <c r="N1672" s="79">
        <f t="shared" si="601"/>
        <v>1.4329575850208867E-3</v>
      </c>
      <c r="P1672" s="3"/>
      <c r="Q1672" s="7"/>
      <c r="R1672" s="7"/>
      <c r="S1672" s="7"/>
      <c r="T1672" s="7"/>
      <c r="U1672" s="7"/>
      <c r="W1672" s="1" t="str">
        <f t="shared" si="596"/>
        <v/>
      </c>
    </row>
    <row r="1673" spans="2:23" x14ac:dyDescent="0.2">
      <c r="B1673" s="3">
        <v>40312</v>
      </c>
      <c r="C1673" s="4">
        <v>1135.6800539999999</v>
      </c>
      <c r="D1673" s="4">
        <v>789.30999799999995</v>
      </c>
      <c r="E1673" s="4">
        <v>693.97997999999995</v>
      </c>
      <c r="F1673" s="4">
        <v>49.990001999999997</v>
      </c>
      <c r="G1673" s="4">
        <v>105.209999</v>
      </c>
      <c r="I1673" s="74">
        <v>40312</v>
      </c>
      <c r="J1673" s="75">
        <f t="shared" si="597"/>
        <v>-1.8800013917957718E-2</v>
      </c>
      <c r="K1673" s="75">
        <f t="shared" si="598"/>
        <v>-2.3892270730171621E-2</v>
      </c>
      <c r="L1673" s="75">
        <f t="shared" si="599"/>
        <v>-2.2356831072147584E-2</v>
      </c>
      <c r="M1673" s="75">
        <f t="shared" si="600"/>
        <v>-2.8377045123867021E-2</v>
      </c>
      <c r="N1673" s="76">
        <f t="shared" si="601"/>
        <v>3.6248878446077208E-3</v>
      </c>
      <c r="P1673" s="3"/>
      <c r="Q1673" s="7"/>
      <c r="R1673" s="7"/>
      <c r="S1673" s="7"/>
      <c r="T1673" s="7"/>
      <c r="U1673" s="7"/>
      <c r="W1673" s="1" t="str">
        <f t="shared" ref="W1673:W1736" si="602">IF($P1673="","",$P1673)</f>
        <v/>
      </c>
    </row>
    <row r="1674" spans="2:23" x14ac:dyDescent="0.2">
      <c r="B1674" s="3">
        <v>40315</v>
      </c>
      <c r="C1674" s="4">
        <v>1136.9399410000001</v>
      </c>
      <c r="D1674" s="4">
        <v>790.79998799999998</v>
      </c>
      <c r="E1674" s="4">
        <v>695.71002199999998</v>
      </c>
      <c r="F1674" s="4">
        <v>50.060001</v>
      </c>
      <c r="G1674" s="4">
        <v>105.129997</v>
      </c>
      <c r="I1674" s="77">
        <v>40315</v>
      </c>
      <c r="J1674" s="78">
        <f t="shared" si="597"/>
        <v>1.1093679030134331E-3</v>
      </c>
      <c r="K1674" s="78">
        <f t="shared" si="598"/>
        <v>1.8877120570820825E-3</v>
      </c>
      <c r="L1674" s="78">
        <f t="shared" si="599"/>
        <v>2.4929278219236613E-3</v>
      </c>
      <c r="M1674" s="78">
        <f t="shared" si="600"/>
        <v>1.4002599959888542E-3</v>
      </c>
      <c r="N1674" s="79">
        <f t="shared" si="601"/>
        <v>-7.6040301074419025E-4</v>
      </c>
      <c r="P1674" s="3"/>
      <c r="Q1674" s="7"/>
      <c r="R1674" s="7"/>
      <c r="S1674" s="7"/>
      <c r="T1674" s="7"/>
      <c r="U1674" s="7"/>
      <c r="W1674" s="1" t="str">
        <f t="shared" si="602"/>
        <v/>
      </c>
    </row>
    <row r="1675" spans="2:23" x14ac:dyDescent="0.2">
      <c r="B1675" s="3">
        <v>40316</v>
      </c>
      <c r="C1675" s="4">
        <v>1120.8000489999999</v>
      </c>
      <c r="D1675" s="4">
        <v>778.94000200000005</v>
      </c>
      <c r="E1675" s="4">
        <v>682.75</v>
      </c>
      <c r="F1675" s="4">
        <v>48.98</v>
      </c>
      <c r="G1675" s="4">
        <v>105.489998</v>
      </c>
      <c r="I1675" s="74">
        <v>40316</v>
      </c>
      <c r="J1675" s="75">
        <f t="shared" si="597"/>
        <v>-1.4195905533764817E-2</v>
      </c>
      <c r="K1675" s="75">
        <f t="shared" si="598"/>
        <v>-1.4997453439516157E-2</v>
      </c>
      <c r="L1675" s="75">
        <f t="shared" si="599"/>
        <v>-1.8628482543262805E-2</v>
      </c>
      <c r="M1675" s="75">
        <f t="shared" si="600"/>
        <v>-2.1574130611783305E-2</v>
      </c>
      <c r="N1675" s="76">
        <f t="shared" si="601"/>
        <v>3.4243413894513562E-3</v>
      </c>
      <c r="P1675" s="3"/>
      <c r="Q1675" s="7"/>
      <c r="R1675" s="7"/>
      <c r="S1675" s="7"/>
      <c r="T1675" s="7"/>
      <c r="U1675" s="7"/>
      <c r="W1675" s="1" t="str">
        <f t="shared" si="602"/>
        <v/>
      </c>
    </row>
    <row r="1676" spans="2:23" x14ac:dyDescent="0.2">
      <c r="B1676" s="3">
        <v>40317</v>
      </c>
      <c r="C1676" s="4">
        <v>1115.0500489999999</v>
      </c>
      <c r="D1676" s="4">
        <v>771.21997099999999</v>
      </c>
      <c r="E1676" s="4">
        <v>674.40002400000003</v>
      </c>
      <c r="F1676" s="4">
        <v>49.169998</v>
      </c>
      <c r="G1676" s="4">
        <v>105.540001</v>
      </c>
      <c r="I1676" s="77">
        <v>40317</v>
      </c>
      <c r="J1676" s="78">
        <f t="shared" si="597"/>
        <v>-5.1302638727846808E-3</v>
      </c>
      <c r="K1676" s="78">
        <f t="shared" si="598"/>
        <v>-9.9109443348373086E-3</v>
      </c>
      <c r="L1676" s="78">
        <f t="shared" si="599"/>
        <v>-1.2229917246429835E-2</v>
      </c>
      <c r="M1676" s="78">
        <f t="shared" si="600"/>
        <v>3.8790935075541607E-3</v>
      </c>
      <c r="N1676" s="79">
        <f t="shared" si="601"/>
        <v>4.7400702386973022E-4</v>
      </c>
      <c r="P1676" s="3"/>
      <c r="Q1676" s="7"/>
      <c r="R1676" s="7"/>
      <c r="S1676" s="7"/>
      <c r="T1676" s="7"/>
      <c r="U1676" s="7"/>
      <c r="W1676" s="1" t="str">
        <f t="shared" si="602"/>
        <v/>
      </c>
    </row>
    <row r="1677" spans="2:23" x14ac:dyDescent="0.2">
      <c r="B1677" s="3">
        <v>40318</v>
      </c>
      <c r="C1677" s="4">
        <v>1071.589966</v>
      </c>
      <c r="D1677" s="4">
        <v>738.14001499999995</v>
      </c>
      <c r="E1677" s="4">
        <v>640.03997800000002</v>
      </c>
      <c r="F1677" s="4">
        <v>47.459999000000003</v>
      </c>
      <c r="G1677" s="4">
        <v>105.449997</v>
      </c>
      <c r="I1677" s="74">
        <v>40318</v>
      </c>
      <c r="J1677" s="75">
        <f t="shared" si="597"/>
        <v>-3.8975903403596857E-2</v>
      </c>
      <c r="K1677" s="75">
        <f t="shared" si="598"/>
        <v>-4.289302305943532E-2</v>
      </c>
      <c r="L1677" s="75">
        <f t="shared" si="599"/>
        <v>-5.0949058091967106E-2</v>
      </c>
      <c r="M1677" s="75">
        <f t="shared" si="600"/>
        <v>-3.4777284310648054E-2</v>
      </c>
      <c r="N1677" s="76">
        <f t="shared" si="601"/>
        <v>-8.52795140678533E-4</v>
      </c>
      <c r="P1677" s="3"/>
      <c r="Q1677" s="7"/>
      <c r="R1677" s="7"/>
      <c r="S1677" s="7"/>
      <c r="T1677" s="7"/>
      <c r="U1677" s="7"/>
      <c r="W1677" s="1" t="str">
        <f t="shared" si="602"/>
        <v/>
      </c>
    </row>
    <row r="1678" spans="2:23" x14ac:dyDescent="0.2">
      <c r="B1678" s="3">
        <v>40319</v>
      </c>
      <c r="C1678" s="4">
        <v>1087.6899410000001</v>
      </c>
      <c r="D1678" s="4">
        <v>749.96997099999999</v>
      </c>
      <c r="E1678" s="4">
        <v>649.28997800000002</v>
      </c>
      <c r="F1678" s="4">
        <v>48.619999</v>
      </c>
      <c r="G1678" s="4">
        <v>105.900002</v>
      </c>
      <c r="I1678" s="77">
        <v>40319</v>
      </c>
      <c r="J1678" s="78">
        <f t="shared" si="597"/>
        <v>1.5024380136833127E-2</v>
      </c>
      <c r="K1678" s="78">
        <f t="shared" si="598"/>
        <v>1.6026710054460384E-2</v>
      </c>
      <c r="L1678" s="78">
        <f t="shared" si="599"/>
        <v>1.4452222232905583E-2</v>
      </c>
      <c r="M1678" s="78">
        <f t="shared" si="600"/>
        <v>2.4441635576098443E-2</v>
      </c>
      <c r="N1678" s="79">
        <f t="shared" si="601"/>
        <v>4.2674728573013085E-3</v>
      </c>
      <c r="P1678" s="3"/>
      <c r="Q1678" s="7"/>
      <c r="R1678" s="7"/>
      <c r="S1678" s="7"/>
      <c r="T1678" s="7"/>
      <c r="U1678" s="7"/>
      <c r="W1678" s="1" t="str">
        <f t="shared" si="602"/>
        <v/>
      </c>
    </row>
    <row r="1679" spans="2:23" x14ac:dyDescent="0.2">
      <c r="B1679" s="3">
        <v>40322</v>
      </c>
      <c r="C1679" s="4">
        <v>1073.650024</v>
      </c>
      <c r="D1679" s="4">
        <v>742.15002400000003</v>
      </c>
      <c r="E1679" s="4">
        <v>641.21002199999998</v>
      </c>
      <c r="F1679" s="4">
        <v>47.5</v>
      </c>
      <c r="G1679" s="4">
        <v>105.839996</v>
      </c>
      <c r="I1679" s="74">
        <v>40322</v>
      </c>
      <c r="J1679" s="75">
        <f t="shared" si="597"/>
        <v>-1.2908014012791224E-2</v>
      </c>
      <c r="K1679" s="75">
        <f t="shared" si="598"/>
        <v>-1.0427013483717145E-2</v>
      </c>
      <c r="L1679" s="75">
        <f t="shared" si="599"/>
        <v>-1.244429495876192E-2</v>
      </c>
      <c r="M1679" s="75">
        <f t="shared" si="600"/>
        <v>-2.303576764779448E-2</v>
      </c>
      <c r="N1679" s="76">
        <f t="shared" si="601"/>
        <v>-5.6662888448294208E-4</v>
      </c>
      <c r="P1679" s="3"/>
      <c r="Q1679" s="7"/>
      <c r="R1679" s="7"/>
      <c r="S1679" s="7"/>
      <c r="T1679" s="7"/>
      <c r="U1679" s="7"/>
      <c r="W1679" s="1" t="str">
        <f t="shared" si="602"/>
        <v/>
      </c>
    </row>
    <row r="1680" spans="2:23" x14ac:dyDescent="0.2">
      <c r="B1680" s="3">
        <v>40323</v>
      </c>
      <c r="C1680" s="4">
        <v>1074.030029</v>
      </c>
      <c r="D1680" s="4">
        <v>741.28002900000001</v>
      </c>
      <c r="E1680" s="4">
        <v>640.02002000000005</v>
      </c>
      <c r="F1680" s="4">
        <v>47.32</v>
      </c>
      <c r="G1680" s="4">
        <v>105.970001</v>
      </c>
      <c r="I1680" s="77">
        <v>40323</v>
      </c>
      <c r="J1680" s="78">
        <f t="shared" si="597"/>
        <v>3.5393749499881984E-4</v>
      </c>
      <c r="K1680" s="78">
        <f t="shared" si="598"/>
        <v>-1.1722629816960258E-3</v>
      </c>
      <c r="L1680" s="78">
        <f t="shared" si="599"/>
        <v>-1.8558693082934001E-3</v>
      </c>
      <c r="M1680" s="78">
        <f t="shared" si="600"/>
        <v>-3.7894736842105205E-3</v>
      </c>
      <c r="N1680" s="79">
        <f t="shared" si="601"/>
        <v>1.2283163729522159E-3</v>
      </c>
      <c r="P1680" s="3"/>
      <c r="Q1680" s="7"/>
      <c r="R1680" s="7"/>
      <c r="S1680" s="7"/>
      <c r="T1680" s="7"/>
      <c r="U1680" s="7"/>
      <c r="W1680" s="1" t="str">
        <f t="shared" si="602"/>
        <v/>
      </c>
    </row>
    <row r="1681" spans="2:23" x14ac:dyDescent="0.2">
      <c r="B1681" s="3">
        <v>40324</v>
      </c>
      <c r="C1681" s="4">
        <v>1067.9499510000001</v>
      </c>
      <c r="D1681" s="4">
        <v>743.20001200000002</v>
      </c>
      <c r="E1681" s="4">
        <v>642.61999500000002</v>
      </c>
      <c r="F1681" s="4">
        <v>46.619999</v>
      </c>
      <c r="G1681" s="4">
        <v>105.849998</v>
      </c>
      <c r="I1681" s="74">
        <v>40324</v>
      </c>
      <c r="J1681" s="75">
        <f t="shared" si="597"/>
        <v>-5.6609944189930633E-3</v>
      </c>
      <c r="K1681" s="75">
        <f t="shared" si="598"/>
        <v>2.5900913620863272E-3</v>
      </c>
      <c r="L1681" s="75">
        <f t="shared" si="599"/>
        <v>4.0623338626188162E-3</v>
      </c>
      <c r="M1681" s="75">
        <f t="shared" si="600"/>
        <v>-1.479292054099747E-2</v>
      </c>
      <c r="N1681" s="76">
        <f t="shared" si="601"/>
        <v>-1.1324242603337994E-3</v>
      </c>
      <c r="P1681" s="3"/>
      <c r="Q1681" s="7"/>
      <c r="R1681" s="7"/>
      <c r="S1681" s="7"/>
      <c r="T1681" s="7"/>
      <c r="U1681" s="7"/>
      <c r="W1681" s="1" t="str">
        <f t="shared" si="602"/>
        <v/>
      </c>
    </row>
    <row r="1682" spans="2:23" x14ac:dyDescent="0.2">
      <c r="B1682" s="3">
        <v>40325</v>
      </c>
      <c r="C1682" s="4">
        <v>1103.0600589999999</v>
      </c>
      <c r="D1682" s="4">
        <v>771.42999299999997</v>
      </c>
      <c r="E1682" s="4">
        <v>670.51000999999997</v>
      </c>
      <c r="F1682" s="4">
        <v>49.27</v>
      </c>
      <c r="G1682" s="4">
        <v>105.599998</v>
      </c>
      <c r="I1682" s="77">
        <v>40325</v>
      </c>
      <c r="J1682" s="78">
        <f t="shared" si="597"/>
        <v>3.2876173613869901E-2</v>
      </c>
      <c r="K1682" s="78">
        <f t="shared" si="598"/>
        <v>3.7984365640725999E-2</v>
      </c>
      <c r="L1682" s="78">
        <f t="shared" si="599"/>
        <v>4.3400478069469263E-2</v>
      </c>
      <c r="M1682" s="78">
        <f t="shared" si="600"/>
        <v>5.6842579511852911E-2</v>
      </c>
      <c r="N1682" s="79">
        <f t="shared" si="601"/>
        <v>-2.3618328268650512E-3</v>
      </c>
      <c r="P1682" s="3"/>
      <c r="Q1682" s="7"/>
      <c r="R1682" s="7"/>
      <c r="S1682" s="7"/>
      <c r="T1682" s="7"/>
      <c r="U1682" s="7"/>
      <c r="W1682" s="1" t="str">
        <f t="shared" si="602"/>
        <v/>
      </c>
    </row>
    <row r="1683" spans="2:23" x14ac:dyDescent="0.2">
      <c r="B1683" s="3">
        <v>40326</v>
      </c>
      <c r="C1683" s="4">
        <v>1089.410034</v>
      </c>
      <c r="D1683" s="4">
        <v>762.76000999999997</v>
      </c>
      <c r="E1683" s="4">
        <v>661.60998500000005</v>
      </c>
      <c r="F1683" s="4">
        <v>48.32</v>
      </c>
      <c r="G1683" s="4">
        <v>105.709999</v>
      </c>
      <c r="I1683" s="74">
        <v>40326</v>
      </c>
      <c r="J1683" s="75">
        <f t="shared" si="597"/>
        <v>-1.237468883822573E-2</v>
      </c>
      <c r="K1683" s="75">
        <f t="shared" si="598"/>
        <v>-1.1238846141155938E-2</v>
      </c>
      <c r="L1683" s="75">
        <f t="shared" si="599"/>
        <v>-1.3273515484131124E-2</v>
      </c>
      <c r="M1683" s="75">
        <f t="shared" si="600"/>
        <v>-1.9281510046681608E-2</v>
      </c>
      <c r="N1683" s="76">
        <f t="shared" si="601"/>
        <v>1.0416761560923221E-3</v>
      </c>
      <c r="P1683" s="3"/>
      <c r="Q1683" s="7"/>
      <c r="R1683" s="7"/>
      <c r="S1683" s="7"/>
      <c r="T1683" s="7"/>
      <c r="U1683" s="7"/>
      <c r="W1683" s="1" t="str">
        <f t="shared" si="602"/>
        <v/>
      </c>
    </row>
    <row r="1684" spans="2:23" x14ac:dyDescent="0.2">
      <c r="B1684" s="3">
        <v>40330</v>
      </c>
      <c r="C1684" s="4">
        <v>1070.709961</v>
      </c>
      <c r="D1684" s="4">
        <v>742.580017</v>
      </c>
      <c r="E1684" s="4">
        <v>640.96002199999998</v>
      </c>
      <c r="F1684" s="4">
        <v>47.84</v>
      </c>
      <c r="G1684" s="4">
        <v>105.55999799999999</v>
      </c>
      <c r="I1684" s="77">
        <v>40330</v>
      </c>
      <c r="J1684" s="78">
        <f t="shared" si="597"/>
        <v>-1.7165321060371264E-2</v>
      </c>
      <c r="K1684" s="78">
        <f t="shared" si="598"/>
        <v>-2.6456542995745107E-2</v>
      </c>
      <c r="L1684" s="78">
        <f t="shared" si="599"/>
        <v>-3.121168583935454E-2</v>
      </c>
      <c r="M1684" s="78">
        <f t="shared" si="600"/>
        <v>-9.9337748344370206E-3</v>
      </c>
      <c r="N1684" s="79">
        <f t="shared" si="601"/>
        <v>-1.4189859182573937E-3</v>
      </c>
      <c r="P1684" s="3"/>
      <c r="Q1684" s="7"/>
      <c r="R1684" s="7"/>
      <c r="S1684" s="7"/>
      <c r="T1684" s="7"/>
      <c r="U1684" s="7"/>
      <c r="W1684" s="1" t="str">
        <f t="shared" si="602"/>
        <v/>
      </c>
    </row>
    <row r="1685" spans="2:23" x14ac:dyDescent="0.2">
      <c r="B1685" s="3">
        <v>40331</v>
      </c>
      <c r="C1685" s="4">
        <v>1098.380005</v>
      </c>
      <c r="D1685" s="4">
        <v>762.23999000000003</v>
      </c>
      <c r="E1685" s="4">
        <v>660.52002000000005</v>
      </c>
      <c r="F1685" s="4">
        <v>49.119999</v>
      </c>
      <c r="G1685" s="4">
        <v>105.449997</v>
      </c>
      <c r="I1685" s="74">
        <v>40331</v>
      </c>
      <c r="J1685" s="75">
        <f t="shared" si="597"/>
        <v>2.5842707182958544E-2</v>
      </c>
      <c r="K1685" s="75">
        <f t="shared" si="598"/>
        <v>2.6475224958820882E-2</v>
      </c>
      <c r="L1685" s="75">
        <f t="shared" si="599"/>
        <v>3.051672074487052E-2</v>
      </c>
      <c r="M1685" s="75">
        <f t="shared" si="600"/>
        <v>2.6755831939799257E-2</v>
      </c>
      <c r="N1685" s="76">
        <f t="shared" si="601"/>
        <v>-1.0420708799179488E-3</v>
      </c>
      <c r="P1685" s="3"/>
      <c r="Q1685" s="7"/>
      <c r="R1685" s="7"/>
      <c r="S1685" s="7"/>
      <c r="T1685" s="7"/>
      <c r="U1685" s="7"/>
      <c r="W1685" s="1" t="str">
        <f t="shared" si="602"/>
        <v/>
      </c>
    </row>
    <row r="1686" spans="2:23" x14ac:dyDescent="0.2">
      <c r="B1686" s="3">
        <v>40332</v>
      </c>
      <c r="C1686" s="4">
        <v>1102.829956</v>
      </c>
      <c r="D1686" s="4">
        <v>767.71997099999999</v>
      </c>
      <c r="E1686" s="4">
        <v>667.36999500000002</v>
      </c>
      <c r="F1686" s="4">
        <v>48.970001000000003</v>
      </c>
      <c r="G1686" s="4">
        <v>105.400002</v>
      </c>
      <c r="I1686" s="77">
        <v>40332</v>
      </c>
      <c r="J1686" s="78">
        <f t="shared" si="597"/>
        <v>4.0513765543283495E-3</v>
      </c>
      <c r="K1686" s="78">
        <f t="shared" si="598"/>
        <v>7.1893118596414131E-3</v>
      </c>
      <c r="L1686" s="78">
        <f t="shared" si="599"/>
        <v>1.0370578926585709E-2</v>
      </c>
      <c r="M1686" s="78">
        <f t="shared" si="600"/>
        <v>-3.0537052738945805E-3</v>
      </c>
      <c r="N1686" s="79">
        <f t="shared" si="601"/>
        <v>-4.7411096654650047E-4</v>
      </c>
      <c r="P1686" s="3"/>
      <c r="Q1686" s="7"/>
      <c r="R1686" s="7"/>
      <c r="S1686" s="7"/>
      <c r="T1686" s="7"/>
      <c r="U1686" s="7"/>
      <c r="W1686" s="1" t="str">
        <f t="shared" si="602"/>
        <v/>
      </c>
    </row>
    <row r="1687" spans="2:23" x14ac:dyDescent="0.2">
      <c r="B1687" s="3">
        <v>40333</v>
      </c>
      <c r="C1687" s="4">
        <v>1064.880005</v>
      </c>
      <c r="D1687" s="4">
        <v>736.27002000000005</v>
      </c>
      <c r="E1687" s="4">
        <v>633.96997099999999</v>
      </c>
      <c r="F1687" s="4">
        <v>46.880001</v>
      </c>
      <c r="G1687" s="4">
        <v>105.66999800000001</v>
      </c>
      <c r="I1687" s="74">
        <v>40333</v>
      </c>
      <c r="J1687" s="75">
        <f t="shared" si="597"/>
        <v>-3.4411425617822129E-2</v>
      </c>
      <c r="K1687" s="75">
        <f t="shared" si="598"/>
        <v>-4.0965393877971608E-2</v>
      </c>
      <c r="L1687" s="75">
        <f t="shared" si="599"/>
        <v>-5.0047236540803772E-2</v>
      </c>
      <c r="M1687" s="75">
        <f t="shared" si="600"/>
        <v>-4.2679190470100326E-2</v>
      </c>
      <c r="N1687" s="76">
        <f t="shared" si="601"/>
        <v>2.5616318299501182E-3</v>
      </c>
      <c r="P1687" s="3"/>
      <c r="Q1687" s="7"/>
      <c r="R1687" s="7"/>
      <c r="S1687" s="7"/>
      <c r="T1687" s="7"/>
      <c r="U1687" s="7"/>
      <c r="W1687" s="1" t="str">
        <f t="shared" si="602"/>
        <v/>
      </c>
    </row>
    <row r="1688" spans="2:23" x14ac:dyDescent="0.2">
      <c r="B1688" s="3">
        <v>40336</v>
      </c>
      <c r="C1688" s="4">
        <v>1050.469971</v>
      </c>
      <c r="D1688" s="4">
        <v>721.30999799999995</v>
      </c>
      <c r="E1688" s="4">
        <v>618.48999000000003</v>
      </c>
      <c r="F1688" s="4">
        <v>46.290000999999997</v>
      </c>
      <c r="G1688" s="4">
        <v>105.980003</v>
      </c>
      <c r="I1688" s="77">
        <v>40336</v>
      </c>
      <c r="J1688" s="78">
        <f t="shared" si="597"/>
        <v>-1.3532073033900187E-2</v>
      </c>
      <c r="K1688" s="78">
        <f t="shared" si="598"/>
        <v>-2.0318662438544074E-2</v>
      </c>
      <c r="L1688" s="78">
        <f t="shared" si="599"/>
        <v>-2.4417530337568549E-2</v>
      </c>
      <c r="M1688" s="78">
        <f t="shared" si="600"/>
        <v>-1.2585323963623708E-2</v>
      </c>
      <c r="N1688" s="79">
        <f t="shared" si="601"/>
        <v>2.9337087713391424E-3</v>
      </c>
      <c r="P1688" s="3"/>
      <c r="Q1688" s="7"/>
      <c r="R1688" s="7"/>
      <c r="S1688" s="7"/>
      <c r="T1688" s="7"/>
      <c r="U1688" s="7"/>
      <c r="W1688" s="1" t="str">
        <f t="shared" si="602"/>
        <v/>
      </c>
    </row>
    <row r="1689" spans="2:23" x14ac:dyDescent="0.2">
      <c r="B1689" s="3">
        <v>40337</v>
      </c>
      <c r="C1689" s="4">
        <v>1062</v>
      </c>
      <c r="D1689" s="4">
        <v>725.46002199999998</v>
      </c>
      <c r="E1689" s="4">
        <v>617.69000200000005</v>
      </c>
      <c r="F1689" s="4">
        <v>47.029998999999997</v>
      </c>
      <c r="G1689" s="4">
        <v>105.860001</v>
      </c>
      <c r="I1689" s="74">
        <v>40337</v>
      </c>
      <c r="J1689" s="75">
        <f t="shared" si="597"/>
        <v>1.0976067206399005E-2</v>
      </c>
      <c r="K1689" s="75">
        <f t="shared" si="598"/>
        <v>5.7534541480181046E-3</v>
      </c>
      <c r="L1689" s="75">
        <f t="shared" si="599"/>
        <v>-1.2934534316391842E-3</v>
      </c>
      <c r="M1689" s="75">
        <f t="shared" si="600"/>
        <v>1.598613056845689E-2</v>
      </c>
      <c r="N1689" s="76">
        <f t="shared" si="601"/>
        <v>-1.1323079505857299E-3</v>
      </c>
      <c r="P1689" s="3"/>
      <c r="Q1689" s="7"/>
      <c r="R1689" s="7"/>
      <c r="S1689" s="7"/>
      <c r="T1689" s="7"/>
      <c r="U1689" s="7"/>
      <c r="W1689" s="1" t="str">
        <f t="shared" si="602"/>
        <v/>
      </c>
    </row>
    <row r="1690" spans="2:23" x14ac:dyDescent="0.2">
      <c r="B1690" s="3">
        <v>40338</v>
      </c>
      <c r="C1690" s="4">
        <v>1055.6899410000001</v>
      </c>
      <c r="D1690" s="4">
        <v>727.169983</v>
      </c>
      <c r="E1690" s="4">
        <v>618.28997800000002</v>
      </c>
      <c r="F1690" s="4">
        <v>46.860000999999997</v>
      </c>
      <c r="G1690" s="4">
        <v>105.91999800000001</v>
      </c>
      <c r="I1690" s="77">
        <v>40338</v>
      </c>
      <c r="J1690" s="78">
        <f t="shared" si="597"/>
        <v>-5.9416751412428529E-3</v>
      </c>
      <c r="K1690" s="78">
        <f t="shared" si="598"/>
        <v>2.3570713039236519E-3</v>
      </c>
      <c r="L1690" s="78">
        <f t="shared" si="599"/>
        <v>9.7132218112212473E-4</v>
      </c>
      <c r="M1690" s="78">
        <f t="shared" si="600"/>
        <v>-3.6146715631441896E-3</v>
      </c>
      <c r="N1690" s="79">
        <f t="shared" si="601"/>
        <v>5.6675797688694382E-4</v>
      </c>
      <c r="P1690" s="3"/>
      <c r="Q1690" s="7"/>
      <c r="R1690" s="7"/>
      <c r="S1690" s="7"/>
      <c r="T1690" s="7"/>
      <c r="U1690" s="7"/>
      <c r="W1690" s="1" t="str">
        <f t="shared" si="602"/>
        <v/>
      </c>
    </row>
    <row r="1691" spans="2:23" x14ac:dyDescent="0.2">
      <c r="B1691" s="3">
        <v>40339</v>
      </c>
      <c r="C1691" s="4">
        <v>1086.839966</v>
      </c>
      <c r="D1691" s="4">
        <v>750.59997599999997</v>
      </c>
      <c r="E1691" s="4">
        <v>639.78997800000002</v>
      </c>
      <c r="F1691" s="4">
        <v>48.84</v>
      </c>
      <c r="G1691" s="4">
        <v>105.599998</v>
      </c>
      <c r="I1691" s="74">
        <v>40339</v>
      </c>
      <c r="J1691" s="75">
        <f t="shared" si="597"/>
        <v>2.95067934155867E-2</v>
      </c>
      <c r="K1691" s="75">
        <f t="shared" si="598"/>
        <v>3.2220792315075478E-2</v>
      </c>
      <c r="L1691" s="75">
        <f t="shared" si="599"/>
        <v>3.4773327669885015E-2</v>
      </c>
      <c r="M1691" s="75">
        <f t="shared" si="600"/>
        <v>4.2253498884901999E-2</v>
      </c>
      <c r="N1691" s="76">
        <f t="shared" si="601"/>
        <v>-3.0211480932996939E-3</v>
      </c>
      <c r="P1691" s="3"/>
      <c r="Q1691" s="7"/>
      <c r="R1691" s="7"/>
      <c r="S1691" s="7"/>
      <c r="T1691" s="7"/>
      <c r="U1691" s="7"/>
      <c r="W1691" s="1" t="str">
        <f t="shared" si="602"/>
        <v/>
      </c>
    </row>
    <row r="1692" spans="2:23" x14ac:dyDescent="0.2">
      <c r="B1692" s="3">
        <v>40340</v>
      </c>
      <c r="C1692" s="4">
        <v>1091.599976</v>
      </c>
      <c r="D1692" s="4">
        <v>758.57000700000003</v>
      </c>
      <c r="E1692" s="4">
        <v>649</v>
      </c>
      <c r="F1692" s="4">
        <v>48.91</v>
      </c>
      <c r="G1692" s="4">
        <v>105.660004</v>
      </c>
      <c r="I1692" s="77">
        <v>40340</v>
      </c>
      <c r="J1692" s="78">
        <f t="shared" si="597"/>
        <v>4.3796788385678173E-3</v>
      </c>
      <c r="K1692" s="78">
        <f t="shared" si="598"/>
        <v>1.061821376876791E-2</v>
      </c>
      <c r="L1692" s="78">
        <f t="shared" si="599"/>
        <v>1.4395383355004633E-2</v>
      </c>
      <c r="M1692" s="78">
        <f t="shared" si="600"/>
        <v>1.4332514332512935E-3</v>
      </c>
      <c r="N1692" s="79">
        <f t="shared" si="601"/>
        <v>5.6823864712574458E-4</v>
      </c>
      <c r="P1692" s="3"/>
      <c r="Q1692" s="7"/>
      <c r="R1692" s="7"/>
      <c r="S1692" s="7"/>
      <c r="T1692" s="7"/>
      <c r="U1692" s="7"/>
      <c r="W1692" s="1" t="str">
        <f t="shared" si="602"/>
        <v/>
      </c>
    </row>
    <row r="1693" spans="2:23" x14ac:dyDescent="0.2">
      <c r="B1693" s="3">
        <v>40343</v>
      </c>
      <c r="C1693" s="4">
        <v>1089.630005</v>
      </c>
      <c r="D1693" s="4">
        <v>761.79998799999998</v>
      </c>
      <c r="E1693" s="4">
        <v>652.27002000000005</v>
      </c>
      <c r="F1693" s="4">
        <v>49.220001000000003</v>
      </c>
      <c r="G1693" s="4">
        <v>105.80999799999999</v>
      </c>
      <c r="I1693" s="74">
        <v>40343</v>
      </c>
      <c r="J1693" s="75">
        <f t="shared" si="597"/>
        <v>-1.8046638359398306E-3</v>
      </c>
      <c r="K1693" s="75">
        <f t="shared" si="598"/>
        <v>4.257986698912487E-3</v>
      </c>
      <c r="L1693" s="75">
        <f t="shared" si="599"/>
        <v>5.0385516178737214E-3</v>
      </c>
      <c r="M1693" s="75">
        <f t="shared" si="600"/>
        <v>6.338192598650723E-3</v>
      </c>
      <c r="N1693" s="76">
        <f t="shared" si="601"/>
        <v>1.4195910876550072E-3</v>
      </c>
      <c r="P1693" s="3"/>
      <c r="Q1693" s="7"/>
      <c r="R1693" s="7"/>
      <c r="S1693" s="7"/>
      <c r="T1693" s="7"/>
      <c r="U1693" s="7"/>
      <c r="W1693" s="1" t="str">
        <f t="shared" si="602"/>
        <v/>
      </c>
    </row>
    <row r="1694" spans="2:23" x14ac:dyDescent="0.2">
      <c r="B1694" s="3">
        <v>40344</v>
      </c>
      <c r="C1694" s="4">
        <v>1115.2299800000001</v>
      </c>
      <c r="D1694" s="4">
        <v>779.78997800000002</v>
      </c>
      <c r="E1694" s="4">
        <v>668.77002000000005</v>
      </c>
      <c r="F1694" s="4">
        <v>50.779998999999997</v>
      </c>
      <c r="G1694" s="4">
        <v>105.80999799999999</v>
      </c>
      <c r="I1694" s="77">
        <v>40344</v>
      </c>
      <c r="J1694" s="78">
        <f t="shared" si="597"/>
        <v>2.349419058077433E-2</v>
      </c>
      <c r="K1694" s="78">
        <f t="shared" si="598"/>
        <v>2.3615109324470134E-2</v>
      </c>
      <c r="L1694" s="78">
        <f t="shared" si="599"/>
        <v>2.5296272240137602E-2</v>
      </c>
      <c r="M1694" s="78">
        <f t="shared" si="600"/>
        <v>3.1694391879431148E-2</v>
      </c>
      <c r="N1694" s="79">
        <f t="shared" si="601"/>
        <v>0</v>
      </c>
      <c r="P1694" s="3"/>
      <c r="Q1694" s="7"/>
      <c r="R1694" s="7"/>
      <c r="S1694" s="7"/>
      <c r="T1694" s="7"/>
      <c r="U1694" s="7"/>
      <c r="W1694" s="1" t="str">
        <f t="shared" si="602"/>
        <v/>
      </c>
    </row>
    <row r="1695" spans="2:23" x14ac:dyDescent="0.2">
      <c r="B1695" s="3">
        <v>40345</v>
      </c>
      <c r="C1695" s="4">
        <v>1114.6099850000001</v>
      </c>
      <c r="D1695" s="4">
        <v>776.72997999999995</v>
      </c>
      <c r="E1695" s="4">
        <v>666.13000499999998</v>
      </c>
      <c r="F1695" s="4">
        <v>50.540000999999997</v>
      </c>
      <c r="G1695" s="4">
        <v>105.970001</v>
      </c>
      <c r="I1695" s="74">
        <v>40345</v>
      </c>
      <c r="J1695" s="75">
        <f t="shared" si="597"/>
        <v>-5.5593466022139861E-4</v>
      </c>
      <c r="K1695" s="75">
        <f t="shared" si="598"/>
        <v>-3.9241309664537188E-3</v>
      </c>
      <c r="L1695" s="75">
        <f t="shared" si="599"/>
        <v>-3.9475678051478173E-3</v>
      </c>
      <c r="M1695" s="75">
        <f t="shared" si="600"/>
        <v>-4.726230892600056E-3</v>
      </c>
      <c r="N1695" s="76">
        <f t="shared" si="601"/>
        <v>1.5121727910816446E-3</v>
      </c>
      <c r="P1695" s="3"/>
      <c r="Q1695" s="7"/>
      <c r="R1695" s="7"/>
      <c r="S1695" s="7"/>
      <c r="T1695" s="7"/>
      <c r="U1695" s="7"/>
      <c r="W1695" s="1" t="str">
        <f t="shared" si="602"/>
        <v/>
      </c>
    </row>
    <row r="1696" spans="2:23" x14ac:dyDescent="0.2">
      <c r="B1696" s="3">
        <v>40346</v>
      </c>
      <c r="C1696" s="4">
        <v>1116.040039</v>
      </c>
      <c r="D1696" s="4">
        <v>774.90002400000003</v>
      </c>
      <c r="E1696" s="4">
        <v>665.84997599999997</v>
      </c>
      <c r="F1696" s="4">
        <v>50.700001</v>
      </c>
      <c r="G1696" s="4">
        <v>106.220001</v>
      </c>
      <c r="I1696" s="77">
        <v>40346</v>
      </c>
      <c r="J1696" s="78">
        <f t="shared" si="597"/>
        <v>1.2830084237940209E-3</v>
      </c>
      <c r="K1696" s="78">
        <f t="shared" si="598"/>
        <v>-2.3559744661844064E-3</v>
      </c>
      <c r="L1696" s="78">
        <f t="shared" si="599"/>
        <v>-4.2038190428010099E-4</v>
      </c>
      <c r="M1696" s="78">
        <f t="shared" si="600"/>
        <v>3.1658091973524832E-3</v>
      </c>
      <c r="N1696" s="79">
        <f t="shared" si="601"/>
        <v>2.3591582300730562E-3</v>
      </c>
      <c r="P1696" s="3"/>
      <c r="Q1696" s="7"/>
      <c r="R1696" s="7"/>
      <c r="S1696" s="7"/>
      <c r="T1696" s="7"/>
      <c r="U1696" s="7"/>
      <c r="W1696" s="1" t="str">
        <f t="shared" si="602"/>
        <v/>
      </c>
    </row>
    <row r="1697" spans="2:23" x14ac:dyDescent="0.2">
      <c r="B1697" s="3">
        <v>40347</v>
      </c>
      <c r="C1697" s="4">
        <v>1117.51001</v>
      </c>
      <c r="D1697" s="4">
        <v>774.27002000000005</v>
      </c>
      <c r="E1697" s="4">
        <v>666.919983</v>
      </c>
      <c r="F1697" s="4">
        <v>50.610000999999997</v>
      </c>
      <c r="G1697" s="4">
        <v>106.050003</v>
      </c>
      <c r="I1697" s="74">
        <v>40347</v>
      </c>
      <c r="J1697" s="75">
        <f t="shared" si="597"/>
        <v>1.3171310603848209E-3</v>
      </c>
      <c r="K1697" s="75">
        <f t="shared" si="598"/>
        <v>-8.1301326685722926E-4</v>
      </c>
      <c r="L1697" s="75">
        <f t="shared" si="599"/>
        <v>1.606979107257687E-3</v>
      </c>
      <c r="M1697" s="75">
        <f t="shared" si="600"/>
        <v>-1.7751478939813711E-3</v>
      </c>
      <c r="N1697" s="76">
        <f t="shared" si="601"/>
        <v>-1.6004330483859867E-3</v>
      </c>
      <c r="P1697" s="3"/>
      <c r="Q1697" s="7"/>
      <c r="R1697" s="7"/>
      <c r="S1697" s="7"/>
      <c r="T1697" s="7"/>
      <c r="U1697" s="7"/>
      <c r="W1697" s="1" t="str">
        <f t="shared" si="602"/>
        <v/>
      </c>
    </row>
    <row r="1698" spans="2:23" x14ac:dyDescent="0.2">
      <c r="B1698" s="3">
        <v>40350</v>
      </c>
      <c r="C1698" s="4">
        <v>1113.1999510000001</v>
      </c>
      <c r="D1698" s="4">
        <v>768.5</v>
      </c>
      <c r="E1698" s="4">
        <v>660.03002900000001</v>
      </c>
      <c r="F1698" s="4">
        <v>50.599997999999999</v>
      </c>
      <c r="G1698" s="4">
        <v>106.279999</v>
      </c>
      <c r="I1698" s="77">
        <v>40350</v>
      </c>
      <c r="J1698" s="78">
        <f t="shared" si="597"/>
        <v>-3.8568415150034407E-3</v>
      </c>
      <c r="K1698" s="78">
        <f t="shared" si="598"/>
        <v>-7.4522064021025182E-3</v>
      </c>
      <c r="L1698" s="78">
        <f t="shared" si="599"/>
        <v>-1.0331005481357706E-2</v>
      </c>
      <c r="M1698" s="78">
        <f t="shared" si="600"/>
        <v>-1.9764868212505157E-4</v>
      </c>
      <c r="N1698" s="79">
        <f t="shared" si="601"/>
        <v>2.1687505279938545E-3</v>
      </c>
      <c r="P1698" s="3"/>
      <c r="Q1698" s="7"/>
      <c r="R1698" s="7"/>
      <c r="S1698" s="7"/>
      <c r="T1698" s="7"/>
      <c r="U1698" s="7"/>
      <c r="W1698" s="1" t="str">
        <f t="shared" si="602"/>
        <v/>
      </c>
    </row>
    <row r="1699" spans="2:23" x14ac:dyDescent="0.2">
      <c r="B1699" s="3">
        <v>40351</v>
      </c>
      <c r="C1699" s="4">
        <v>1095.3100589999999</v>
      </c>
      <c r="D1699" s="4">
        <v>751.830017</v>
      </c>
      <c r="E1699" s="4">
        <v>645.90997300000004</v>
      </c>
      <c r="F1699" s="4">
        <v>49.959999000000003</v>
      </c>
      <c r="G1699" s="4">
        <v>106.389999</v>
      </c>
      <c r="I1699" s="74">
        <v>40351</v>
      </c>
      <c r="J1699" s="75">
        <f t="shared" si="597"/>
        <v>-1.607069061037009E-2</v>
      </c>
      <c r="K1699" s="75">
        <f t="shared" si="598"/>
        <v>-2.169158490566038E-2</v>
      </c>
      <c r="L1699" s="75">
        <f t="shared" si="599"/>
        <v>-2.1393050891022378E-2</v>
      </c>
      <c r="M1699" s="75">
        <f t="shared" si="600"/>
        <v>-1.2648202080956525E-2</v>
      </c>
      <c r="N1699" s="76">
        <f t="shared" si="601"/>
        <v>1.0350018915600426E-3</v>
      </c>
      <c r="P1699" s="3"/>
      <c r="Q1699" s="7"/>
      <c r="R1699" s="7"/>
      <c r="S1699" s="7"/>
      <c r="T1699" s="7"/>
      <c r="U1699" s="7"/>
      <c r="W1699" s="1" t="str">
        <f t="shared" si="602"/>
        <v/>
      </c>
    </row>
    <row r="1700" spans="2:23" x14ac:dyDescent="0.2">
      <c r="B1700" s="3">
        <v>40352</v>
      </c>
      <c r="C1700" s="4">
        <v>1092.040039</v>
      </c>
      <c r="D1700" s="4">
        <v>750.65997300000004</v>
      </c>
      <c r="E1700" s="4">
        <v>644.25</v>
      </c>
      <c r="F1700" s="4">
        <v>49.43</v>
      </c>
      <c r="G1700" s="4">
        <v>106.660004</v>
      </c>
      <c r="I1700" s="77">
        <v>40352</v>
      </c>
      <c r="J1700" s="78">
        <f t="shared" si="597"/>
        <v>-2.9854742710802872E-3</v>
      </c>
      <c r="K1700" s="78">
        <f t="shared" si="598"/>
        <v>-1.5562613536883585E-3</v>
      </c>
      <c r="L1700" s="78">
        <f t="shared" si="599"/>
        <v>-2.5699758006369044E-3</v>
      </c>
      <c r="M1700" s="78">
        <f t="shared" si="600"/>
        <v>-1.0608466985758019E-2</v>
      </c>
      <c r="N1700" s="79">
        <f t="shared" si="601"/>
        <v>2.5378795238074738E-3</v>
      </c>
      <c r="P1700" s="3"/>
      <c r="Q1700" s="7"/>
      <c r="R1700" s="7"/>
      <c r="S1700" s="7"/>
      <c r="T1700" s="7"/>
      <c r="U1700" s="7"/>
      <c r="W1700" s="1" t="str">
        <f t="shared" si="602"/>
        <v/>
      </c>
    </row>
    <row r="1701" spans="2:23" x14ac:dyDescent="0.2">
      <c r="B1701" s="3">
        <v>40353</v>
      </c>
      <c r="C1701" s="4">
        <v>1073.6899410000001</v>
      </c>
      <c r="D1701" s="4">
        <v>737.330017</v>
      </c>
      <c r="E1701" s="4">
        <v>633.169983</v>
      </c>
      <c r="F1701" s="4">
        <v>48.57</v>
      </c>
      <c r="G1701" s="4">
        <v>106.57</v>
      </c>
      <c r="I1701" s="74">
        <v>40353</v>
      </c>
      <c r="J1701" s="75">
        <f t="shared" si="597"/>
        <v>-1.6803502934565836E-2</v>
      </c>
      <c r="K1701" s="75">
        <f t="shared" si="598"/>
        <v>-1.7757648575195892E-2</v>
      </c>
      <c r="L1701" s="75">
        <f t="shared" si="599"/>
        <v>-1.7198318975552965E-2</v>
      </c>
      <c r="M1701" s="75">
        <f t="shared" si="600"/>
        <v>-1.7398341088407838E-2</v>
      </c>
      <c r="N1701" s="76">
        <f t="shared" si="601"/>
        <v>-8.4384020836908576E-4</v>
      </c>
      <c r="P1701" s="3"/>
      <c r="Q1701" s="7"/>
      <c r="R1701" s="7"/>
      <c r="S1701" s="7"/>
      <c r="T1701" s="7"/>
      <c r="U1701" s="7"/>
      <c r="W1701" s="1" t="str">
        <f t="shared" si="602"/>
        <v/>
      </c>
    </row>
    <row r="1702" spans="2:23" x14ac:dyDescent="0.2">
      <c r="B1702" s="3">
        <v>40354</v>
      </c>
      <c r="C1702" s="4">
        <v>1076.76001</v>
      </c>
      <c r="D1702" s="4">
        <v>745.27002000000005</v>
      </c>
      <c r="E1702" s="4">
        <v>645.10998500000005</v>
      </c>
      <c r="F1702" s="4">
        <v>48.849997999999999</v>
      </c>
      <c r="G1702" s="4">
        <v>106.720001</v>
      </c>
      <c r="I1702" s="77">
        <v>40354</v>
      </c>
      <c r="J1702" s="78">
        <f t="shared" si="597"/>
        <v>2.8593627291883844E-3</v>
      </c>
      <c r="K1702" s="78">
        <f t="shared" si="598"/>
        <v>1.0768587765225957E-2</v>
      </c>
      <c r="L1702" s="78">
        <f t="shared" si="599"/>
        <v>1.88574984926284E-2</v>
      </c>
      <c r="M1702" s="78">
        <f t="shared" si="600"/>
        <v>5.7648342598311522E-3</v>
      </c>
      <c r="N1702" s="79">
        <f t="shared" si="601"/>
        <v>1.407534953551686E-3</v>
      </c>
      <c r="P1702" s="3"/>
      <c r="Q1702" s="7"/>
      <c r="R1702" s="7"/>
      <c r="S1702" s="7"/>
      <c r="T1702" s="7"/>
      <c r="U1702" s="7"/>
      <c r="W1702" s="1" t="str">
        <f t="shared" si="602"/>
        <v/>
      </c>
    </row>
    <row r="1703" spans="2:23" x14ac:dyDescent="0.2">
      <c r="B1703" s="3">
        <v>40357</v>
      </c>
      <c r="C1703" s="4">
        <v>1074.5699460000001</v>
      </c>
      <c r="D1703" s="4">
        <v>743.59002699999996</v>
      </c>
      <c r="E1703" s="4">
        <v>641.53997800000002</v>
      </c>
      <c r="F1703" s="4">
        <v>48.490001999999997</v>
      </c>
      <c r="G1703" s="4">
        <v>106.91999800000001</v>
      </c>
      <c r="I1703" s="74">
        <v>40357</v>
      </c>
      <c r="J1703" s="75">
        <f t="shared" si="597"/>
        <v>-2.0339388347082959E-3</v>
      </c>
      <c r="K1703" s="75">
        <f t="shared" si="598"/>
        <v>-2.2542071395815454E-3</v>
      </c>
      <c r="L1703" s="75">
        <f t="shared" si="599"/>
        <v>-5.5339509277631659E-3</v>
      </c>
      <c r="M1703" s="75">
        <f t="shared" si="600"/>
        <v>-7.369416883087742E-3</v>
      </c>
      <c r="N1703" s="76">
        <f t="shared" si="601"/>
        <v>1.8740348400110155E-3</v>
      </c>
      <c r="P1703" s="3"/>
      <c r="Q1703" s="7"/>
      <c r="R1703" s="7"/>
      <c r="S1703" s="7"/>
      <c r="T1703" s="7"/>
      <c r="U1703" s="7"/>
      <c r="W1703" s="1" t="str">
        <f t="shared" si="602"/>
        <v/>
      </c>
    </row>
    <row r="1704" spans="2:23" x14ac:dyDescent="0.2">
      <c r="B1704" s="3">
        <v>40358</v>
      </c>
      <c r="C1704" s="4">
        <v>1041.23999</v>
      </c>
      <c r="D1704" s="4">
        <v>717.419983</v>
      </c>
      <c r="E1704" s="4">
        <v>615.96002199999998</v>
      </c>
      <c r="F1704" s="4">
        <v>46.830002</v>
      </c>
      <c r="G1704" s="4">
        <v>107.239998</v>
      </c>
      <c r="I1704" s="77">
        <v>40358</v>
      </c>
      <c r="J1704" s="78">
        <f t="shared" si="597"/>
        <v>-3.1017018598061587E-2</v>
      </c>
      <c r="K1704" s="78">
        <f t="shared" si="598"/>
        <v>-3.5194183689609873E-2</v>
      </c>
      <c r="L1704" s="78">
        <f t="shared" si="599"/>
        <v>-3.9872738842785006E-2</v>
      </c>
      <c r="M1704" s="78">
        <f t="shared" si="600"/>
        <v>-3.4233861240096398E-2</v>
      </c>
      <c r="N1704" s="79">
        <f t="shared" si="601"/>
        <v>2.9928919377644691E-3</v>
      </c>
      <c r="P1704" s="3"/>
      <c r="Q1704" s="7"/>
      <c r="R1704" s="7"/>
      <c r="S1704" s="7"/>
      <c r="T1704" s="7"/>
      <c r="U1704" s="7"/>
      <c r="W1704" s="1" t="str">
        <f t="shared" si="602"/>
        <v/>
      </c>
    </row>
    <row r="1705" spans="2:23" x14ac:dyDescent="0.2">
      <c r="B1705" s="3">
        <v>40359</v>
      </c>
      <c r="C1705" s="4">
        <v>1030.709961</v>
      </c>
      <c r="D1705" s="4">
        <v>711.72997999999995</v>
      </c>
      <c r="E1705" s="4">
        <v>609.48999000000003</v>
      </c>
      <c r="F1705" s="4">
        <v>46.509998000000003</v>
      </c>
      <c r="G1705" s="4">
        <v>107.25</v>
      </c>
      <c r="I1705" s="74">
        <v>40359</v>
      </c>
      <c r="J1705" s="75">
        <f t="shared" si="597"/>
        <v>-1.0112970209682413E-2</v>
      </c>
      <c r="K1705" s="75">
        <f t="shared" si="598"/>
        <v>-7.9312022731879307E-3</v>
      </c>
      <c r="L1705" s="75">
        <f t="shared" si="599"/>
        <v>-1.050398040280599E-2</v>
      </c>
      <c r="M1705" s="75">
        <f t="shared" si="600"/>
        <v>-6.8333116876654687E-3</v>
      </c>
      <c r="N1705" s="76">
        <f t="shared" si="601"/>
        <v>9.3267439262727944E-5</v>
      </c>
      <c r="P1705" s="3"/>
      <c r="Q1705" s="7"/>
      <c r="R1705" s="7"/>
      <c r="S1705" s="7"/>
      <c r="T1705" s="7"/>
      <c r="U1705" s="7"/>
      <c r="W1705" s="1" t="str">
        <f t="shared" si="602"/>
        <v/>
      </c>
    </row>
    <row r="1706" spans="2:23" x14ac:dyDescent="0.2">
      <c r="B1706" s="3">
        <v>40360</v>
      </c>
      <c r="C1706" s="4">
        <v>1027.369995</v>
      </c>
      <c r="D1706" s="4">
        <v>707.53997800000002</v>
      </c>
      <c r="E1706" s="4">
        <v>604.76000999999997</v>
      </c>
      <c r="F1706" s="4">
        <v>47.189999</v>
      </c>
      <c r="G1706" s="4">
        <v>106.879997</v>
      </c>
      <c r="I1706" s="77">
        <v>40360</v>
      </c>
      <c r="J1706" s="78">
        <f t="shared" si="597"/>
        <v>-3.2404518500622156E-3</v>
      </c>
      <c r="K1706" s="78">
        <f t="shared" si="598"/>
        <v>-5.8870668901708145E-3</v>
      </c>
      <c r="L1706" s="78">
        <f t="shared" si="599"/>
        <v>-7.7605540330532227E-3</v>
      </c>
      <c r="M1706" s="78">
        <f t="shared" si="600"/>
        <v>1.4620533847367553E-2</v>
      </c>
      <c r="N1706" s="79">
        <f t="shared" si="601"/>
        <v>-3.4499114219113938E-3</v>
      </c>
      <c r="P1706" s="3"/>
      <c r="Q1706" s="7"/>
      <c r="R1706" s="7"/>
      <c r="S1706" s="7"/>
      <c r="T1706" s="7"/>
      <c r="U1706" s="7"/>
      <c r="W1706" s="1" t="str">
        <f t="shared" si="602"/>
        <v/>
      </c>
    </row>
    <row r="1707" spans="2:23" x14ac:dyDescent="0.2">
      <c r="B1707" s="3">
        <v>40361</v>
      </c>
      <c r="C1707" s="4">
        <v>1022.580017</v>
      </c>
      <c r="D1707" s="4">
        <v>702.28997800000002</v>
      </c>
      <c r="E1707" s="4">
        <v>598.96997099999999</v>
      </c>
      <c r="F1707" s="4">
        <v>47.09</v>
      </c>
      <c r="G1707" s="4">
        <v>106.730003</v>
      </c>
      <c r="I1707" s="74">
        <v>40361</v>
      </c>
      <c r="J1707" s="75">
        <f t="shared" si="597"/>
        <v>-4.6623689842139292E-3</v>
      </c>
      <c r="K1707" s="75">
        <f t="shared" si="598"/>
        <v>-7.4200754208124759E-3</v>
      </c>
      <c r="L1707" s="75">
        <f t="shared" si="599"/>
        <v>-9.5741102325862769E-3</v>
      </c>
      <c r="M1707" s="75">
        <f t="shared" si="600"/>
        <v>-2.119071882158693E-3</v>
      </c>
      <c r="N1707" s="76">
        <f t="shared" si="601"/>
        <v>-1.403387015439443E-3</v>
      </c>
      <c r="P1707" s="3"/>
      <c r="Q1707" s="7"/>
      <c r="R1707" s="7"/>
      <c r="S1707" s="7"/>
      <c r="T1707" s="7"/>
      <c r="U1707" s="7"/>
      <c r="W1707" s="1" t="str">
        <f t="shared" si="602"/>
        <v/>
      </c>
    </row>
    <row r="1708" spans="2:23" x14ac:dyDescent="0.2">
      <c r="B1708" s="3">
        <v>40365</v>
      </c>
      <c r="C1708" s="4">
        <v>1028.0600589999999</v>
      </c>
      <c r="D1708" s="4">
        <v>700.15997300000004</v>
      </c>
      <c r="E1708" s="4">
        <v>590.03002900000001</v>
      </c>
      <c r="F1708" s="4">
        <v>48.029998999999997</v>
      </c>
      <c r="G1708" s="4">
        <v>107.05999799999999</v>
      </c>
      <c r="I1708" s="77">
        <v>40365</v>
      </c>
      <c r="J1708" s="78">
        <f t="shared" si="597"/>
        <v>5.3590349008354543E-3</v>
      </c>
      <c r="K1708" s="78">
        <f t="shared" si="598"/>
        <v>-3.0329423268517478E-3</v>
      </c>
      <c r="L1708" s="78">
        <f t="shared" si="599"/>
        <v>-1.4925526208057555E-2</v>
      </c>
      <c r="M1708" s="78">
        <f t="shared" si="600"/>
        <v>1.996175408791661E-2</v>
      </c>
      <c r="N1708" s="79">
        <f t="shared" si="601"/>
        <v>3.091867241866345E-3</v>
      </c>
      <c r="P1708" s="3"/>
      <c r="Q1708" s="7"/>
      <c r="R1708" s="7"/>
      <c r="S1708" s="7"/>
      <c r="T1708" s="7"/>
      <c r="U1708" s="7"/>
      <c r="W1708" s="1" t="str">
        <f t="shared" si="602"/>
        <v/>
      </c>
    </row>
    <row r="1709" spans="2:23" x14ac:dyDescent="0.2">
      <c r="B1709" s="3">
        <v>40366</v>
      </c>
      <c r="C1709" s="4">
        <v>1060.2700199999999</v>
      </c>
      <c r="D1709" s="4">
        <v>724.5</v>
      </c>
      <c r="E1709" s="4">
        <v>611.65997300000004</v>
      </c>
      <c r="F1709" s="4">
        <v>49.529998999999997</v>
      </c>
      <c r="G1709" s="4">
        <v>106.91999800000001</v>
      </c>
      <c r="I1709" s="74">
        <v>40366</v>
      </c>
      <c r="J1709" s="75">
        <f t="shared" si="597"/>
        <v>3.1330816442116077E-2</v>
      </c>
      <c r="K1709" s="75">
        <f t="shared" si="598"/>
        <v>3.4763522535727648E-2</v>
      </c>
      <c r="L1709" s="75">
        <f t="shared" si="599"/>
        <v>3.6659056212205131E-2</v>
      </c>
      <c r="M1709" s="75">
        <f t="shared" si="600"/>
        <v>3.1230481599635262E-2</v>
      </c>
      <c r="N1709" s="76">
        <f t="shared" si="601"/>
        <v>-1.3076779620338343E-3</v>
      </c>
      <c r="P1709" s="3"/>
      <c r="Q1709" s="7"/>
      <c r="R1709" s="7"/>
      <c r="S1709" s="7"/>
      <c r="T1709" s="7"/>
      <c r="U1709" s="7"/>
      <c r="W1709" s="1" t="str">
        <f t="shared" si="602"/>
        <v/>
      </c>
    </row>
    <row r="1710" spans="2:23" x14ac:dyDescent="0.2">
      <c r="B1710" s="3">
        <v>40367</v>
      </c>
      <c r="C1710" s="4">
        <v>1070.25</v>
      </c>
      <c r="D1710" s="4">
        <v>732.40997300000004</v>
      </c>
      <c r="E1710" s="4">
        <v>620.27002000000005</v>
      </c>
      <c r="F1710" s="4">
        <v>50.009998000000003</v>
      </c>
      <c r="G1710" s="4">
        <v>106.900002</v>
      </c>
      <c r="I1710" s="77">
        <v>40367</v>
      </c>
      <c r="J1710" s="78">
        <f t="shared" si="597"/>
        <v>9.4126777252459427E-3</v>
      </c>
      <c r="K1710" s="78">
        <f t="shared" si="598"/>
        <v>1.0917837129054571E-2</v>
      </c>
      <c r="L1710" s="78">
        <f t="shared" si="599"/>
        <v>1.4076525161145386E-2</v>
      </c>
      <c r="M1710" s="78">
        <f t="shared" si="600"/>
        <v>9.6910763111464331E-3</v>
      </c>
      <c r="N1710" s="79">
        <f t="shared" si="601"/>
        <v>-1.870183349611185E-4</v>
      </c>
      <c r="P1710" s="3"/>
      <c r="Q1710" s="7"/>
      <c r="R1710" s="7"/>
      <c r="S1710" s="7"/>
      <c r="T1710" s="7"/>
      <c r="U1710" s="7"/>
      <c r="W1710" s="1" t="str">
        <f t="shared" si="602"/>
        <v/>
      </c>
    </row>
    <row r="1711" spans="2:23" x14ac:dyDescent="0.2">
      <c r="B1711" s="3">
        <v>40368</v>
      </c>
      <c r="C1711" s="4">
        <v>1077.959961</v>
      </c>
      <c r="D1711" s="4">
        <v>739.89001499999995</v>
      </c>
      <c r="E1711" s="4">
        <v>629.42999299999997</v>
      </c>
      <c r="F1711" s="4">
        <v>50.060001</v>
      </c>
      <c r="G1711" s="4">
        <v>106.739998</v>
      </c>
      <c r="I1711" s="74">
        <v>40368</v>
      </c>
      <c r="J1711" s="75">
        <f t="shared" si="597"/>
        <v>7.2038878766643505E-3</v>
      </c>
      <c r="K1711" s="75">
        <f t="shared" si="598"/>
        <v>1.021291663924395E-2</v>
      </c>
      <c r="L1711" s="75">
        <f t="shared" si="599"/>
        <v>1.4767718420438766E-2</v>
      </c>
      <c r="M1711" s="75">
        <f t="shared" si="600"/>
        <v>9.9986006798074038E-4</v>
      </c>
      <c r="N1711" s="76">
        <f t="shared" si="601"/>
        <v>-1.4967633022121057E-3</v>
      </c>
      <c r="P1711" s="3"/>
      <c r="Q1711" s="7"/>
      <c r="R1711" s="7"/>
      <c r="S1711" s="7"/>
      <c r="T1711" s="7"/>
      <c r="U1711" s="7"/>
      <c r="W1711" s="1" t="str">
        <f t="shared" si="602"/>
        <v/>
      </c>
    </row>
    <row r="1712" spans="2:23" x14ac:dyDescent="0.2">
      <c r="B1712" s="3">
        <v>40371</v>
      </c>
      <c r="C1712" s="4">
        <v>1078.75</v>
      </c>
      <c r="D1712" s="4">
        <v>736.20001200000002</v>
      </c>
      <c r="E1712" s="4">
        <v>621.60998500000005</v>
      </c>
      <c r="F1712" s="4">
        <v>49.869999</v>
      </c>
      <c r="G1712" s="4">
        <v>106.860001</v>
      </c>
      <c r="I1712" s="77">
        <v>40371</v>
      </c>
      <c r="J1712" s="78">
        <f t="shared" si="597"/>
        <v>7.3290198948305723E-4</v>
      </c>
      <c r="K1712" s="78">
        <f t="shared" si="598"/>
        <v>-4.9872317847132102E-3</v>
      </c>
      <c r="L1712" s="78">
        <f t="shared" si="599"/>
        <v>-1.2423951967601767E-2</v>
      </c>
      <c r="M1712" s="78">
        <f t="shared" si="600"/>
        <v>-3.7954853416802725E-3</v>
      </c>
      <c r="N1712" s="79">
        <f t="shared" si="601"/>
        <v>1.1242552206155837E-3</v>
      </c>
      <c r="P1712" s="3"/>
      <c r="Q1712" s="7"/>
      <c r="R1712" s="7"/>
      <c r="S1712" s="7"/>
      <c r="T1712" s="7"/>
      <c r="U1712" s="7"/>
      <c r="W1712" s="1" t="str">
        <f t="shared" si="602"/>
        <v/>
      </c>
    </row>
    <row r="1713" spans="2:23" x14ac:dyDescent="0.2">
      <c r="B1713" s="3">
        <v>40372</v>
      </c>
      <c r="C1713" s="4">
        <v>1095.339966</v>
      </c>
      <c r="D1713" s="4">
        <v>753.96002199999998</v>
      </c>
      <c r="E1713" s="4">
        <v>642.82000700000003</v>
      </c>
      <c r="F1713" s="4">
        <v>50.790000999999997</v>
      </c>
      <c r="G1713" s="4">
        <v>106.589996</v>
      </c>
      <c r="I1713" s="74">
        <v>40372</v>
      </c>
      <c r="J1713" s="75">
        <f t="shared" si="597"/>
        <v>1.5378879258400931E-2</v>
      </c>
      <c r="K1713" s="75">
        <f t="shared" si="598"/>
        <v>2.4123892570650986E-2</v>
      </c>
      <c r="L1713" s="75">
        <f t="shared" si="599"/>
        <v>3.412110891365424E-2</v>
      </c>
      <c r="M1713" s="75">
        <f t="shared" si="600"/>
        <v>1.8448005182434366E-2</v>
      </c>
      <c r="N1713" s="76">
        <f t="shared" si="601"/>
        <v>-2.5267171764297254E-3</v>
      </c>
      <c r="P1713" s="3"/>
      <c r="Q1713" s="7"/>
      <c r="R1713" s="7"/>
      <c r="S1713" s="7"/>
      <c r="T1713" s="7"/>
      <c r="U1713" s="7"/>
      <c r="W1713" s="1" t="str">
        <f t="shared" si="602"/>
        <v/>
      </c>
    </row>
    <row r="1714" spans="2:23" x14ac:dyDescent="0.2">
      <c r="B1714" s="3">
        <v>40373</v>
      </c>
      <c r="C1714" s="4">
        <v>1095.170044</v>
      </c>
      <c r="D1714" s="4">
        <v>752.53002900000001</v>
      </c>
      <c r="E1714" s="4">
        <v>640.15997300000004</v>
      </c>
      <c r="F1714" s="4">
        <v>50.970001000000003</v>
      </c>
      <c r="G1714" s="4">
        <v>106.949997</v>
      </c>
      <c r="I1714" s="77">
        <v>40373</v>
      </c>
      <c r="J1714" s="78">
        <f t="shared" si="597"/>
        <v>-1.5513174473179254E-4</v>
      </c>
      <c r="K1714" s="78">
        <f t="shared" si="598"/>
        <v>-1.896643002644466E-3</v>
      </c>
      <c r="L1714" s="78">
        <f t="shared" si="599"/>
        <v>-4.1380697100798173E-3</v>
      </c>
      <c r="M1714" s="78">
        <f t="shared" si="600"/>
        <v>3.5440046555621613E-3</v>
      </c>
      <c r="N1714" s="79">
        <f t="shared" si="601"/>
        <v>3.3774370345224227E-3</v>
      </c>
      <c r="P1714" s="3"/>
      <c r="Q1714" s="7"/>
      <c r="R1714" s="7"/>
      <c r="S1714" s="7"/>
      <c r="T1714" s="7"/>
      <c r="U1714" s="7"/>
      <c r="W1714" s="1" t="str">
        <f t="shared" si="602"/>
        <v/>
      </c>
    </row>
    <row r="1715" spans="2:23" x14ac:dyDescent="0.2">
      <c r="B1715" s="3">
        <v>40374</v>
      </c>
      <c r="C1715" s="4">
        <v>1096.4799800000001</v>
      </c>
      <c r="D1715" s="4">
        <v>751.65997300000004</v>
      </c>
      <c r="E1715" s="4">
        <v>634.61999500000002</v>
      </c>
      <c r="F1715" s="4">
        <v>51.220001000000003</v>
      </c>
      <c r="G1715" s="4">
        <v>107.099998</v>
      </c>
      <c r="I1715" s="74">
        <v>40374</v>
      </c>
      <c r="J1715" s="75">
        <f t="shared" si="597"/>
        <v>1.1961028400810669E-3</v>
      </c>
      <c r="K1715" s="75">
        <f t="shared" si="598"/>
        <v>-1.1561744601157661E-3</v>
      </c>
      <c r="L1715" s="75">
        <f t="shared" si="599"/>
        <v>-8.6540524769736244E-3</v>
      </c>
      <c r="M1715" s="75">
        <f t="shared" si="600"/>
        <v>4.9048458916059268E-3</v>
      </c>
      <c r="N1715" s="76">
        <f t="shared" si="601"/>
        <v>1.4025339336849458E-3</v>
      </c>
      <c r="P1715" s="3"/>
      <c r="Q1715" s="7"/>
      <c r="R1715" s="7"/>
      <c r="S1715" s="7"/>
      <c r="T1715" s="7"/>
      <c r="U1715" s="7"/>
      <c r="W1715" s="1" t="str">
        <f t="shared" si="602"/>
        <v/>
      </c>
    </row>
    <row r="1716" spans="2:23" x14ac:dyDescent="0.2">
      <c r="B1716" s="3">
        <v>40375</v>
      </c>
      <c r="C1716" s="4">
        <v>1064.880005</v>
      </c>
      <c r="D1716" s="4">
        <v>726.96002199999998</v>
      </c>
      <c r="E1716" s="4">
        <v>610.39001499999995</v>
      </c>
      <c r="F1716" s="4">
        <v>49.580002</v>
      </c>
      <c r="G1716" s="4">
        <v>107.43</v>
      </c>
      <c r="I1716" s="77">
        <v>40375</v>
      </c>
      <c r="J1716" s="78">
        <f t="shared" si="597"/>
        <v>-2.8819472837069114E-2</v>
      </c>
      <c r="K1716" s="78">
        <f t="shared" si="598"/>
        <v>-3.2860537859184441E-2</v>
      </c>
      <c r="L1716" s="78">
        <f t="shared" si="599"/>
        <v>-3.8180297171380599E-2</v>
      </c>
      <c r="M1716" s="78">
        <f t="shared" si="600"/>
        <v>-3.201872252989614E-2</v>
      </c>
      <c r="N1716" s="79">
        <f t="shared" si="601"/>
        <v>3.0812512246732953E-3</v>
      </c>
      <c r="P1716" s="3"/>
      <c r="Q1716" s="7"/>
      <c r="R1716" s="7"/>
      <c r="S1716" s="7"/>
      <c r="T1716" s="7"/>
      <c r="U1716" s="7"/>
      <c r="W1716" s="1" t="str">
        <f t="shared" si="602"/>
        <v/>
      </c>
    </row>
    <row r="1717" spans="2:23" x14ac:dyDescent="0.2">
      <c r="B1717" s="3">
        <v>40378</v>
      </c>
      <c r="C1717" s="4">
        <v>1071.25</v>
      </c>
      <c r="D1717" s="4">
        <v>731.38000499999998</v>
      </c>
      <c r="E1717" s="4">
        <v>613.080017</v>
      </c>
      <c r="F1717" s="4">
        <v>49.900002000000001</v>
      </c>
      <c r="G1717" s="4">
        <v>107.33000199999999</v>
      </c>
      <c r="I1717" s="74">
        <v>40378</v>
      </c>
      <c r="J1717" s="75">
        <f t="shared" si="597"/>
        <v>5.9818899501263689E-3</v>
      </c>
      <c r="K1717" s="75">
        <f t="shared" si="598"/>
        <v>6.0800908801557207E-3</v>
      </c>
      <c r="L1717" s="75">
        <f t="shared" si="599"/>
        <v>4.4070216318988272E-3</v>
      </c>
      <c r="M1717" s="75">
        <f t="shared" si="600"/>
        <v>6.454215149083703E-3</v>
      </c>
      <c r="N1717" s="76">
        <f t="shared" si="601"/>
        <v>-9.3082006888218908E-4</v>
      </c>
      <c r="P1717" s="3"/>
      <c r="Q1717" s="7"/>
      <c r="R1717" s="7"/>
      <c r="S1717" s="7"/>
      <c r="T1717" s="7"/>
      <c r="U1717" s="7"/>
      <c r="W1717" s="1" t="str">
        <f t="shared" si="602"/>
        <v/>
      </c>
    </row>
    <row r="1718" spans="2:23" x14ac:dyDescent="0.2">
      <c r="B1718" s="3">
        <v>40379</v>
      </c>
      <c r="C1718" s="4">
        <v>1083.4799800000001</v>
      </c>
      <c r="D1718" s="4">
        <v>742.34997599999997</v>
      </c>
      <c r="E1718" s="4">
        <v>624.23999000000003</v>
      </c>
      <c r="F1718" s="4">
        <v>50.240001999999997</v>
      </c>
      <c r="G1718" s="4">
        <v>107.25</v>
      </c>
      <c r="I1718" s="77">
        <v>40379</v>
      </c>
      <c r="J1718" s="78">
        <f t="shared" si="597"/>
        <v>1.1416550758459808E-2</v>
      </c>
      <c r="K1718" s="78">
        <f t="shared" si="598"/>
        <v>1.4999003151583269E-2</v>
      </c>
      <c r="L1718" s="78">
        <f t="shared" si="599"/>
        <v>1.8203126330245463E-2</v>
      </c>
      <c r="M1718" s="78">
        <f t="shared" si="600"/>
        <v>6.8136269814176821E-3</v>
      </c>
      <c r="N1718" s="79">
        <f t="shared" si="601"/>
        <v>-7.453833831102812E-4</v>
      </c>
      <c r="P1718" s="3"/>
      <c r="Q1718" s="7"/>
      <c r="R1718" s="7"/>
      <c r="S1718" s="7"/>
      <c r="T1718" s="7"/>
      <c r="U1718" s="7"/>
      <c r="W1718" s="1" t="str">
        <f t="shared" si="602"/>
        <v/>
      </c>
    </row>
    <row r="1719" spans="2:23" x14ac:dyDescent="0.2">
      <c r="B1719" s="3">
        <v>40380</v>
      </c>
      <c r="C1719" s="4">
        <v>1069.589966</v>
      </c>
      <c r="D1719" s="4">
        <v>731.21997099999999</v>
      </c>
      <c r="E1719" s="4">
        <v>612.64001499999995</v>
      </c>
      <c r="F1719" s="4">
        <v>49.330002</v>
      </c>
      <c r="G1719" s="4">
        <v>107.720001</v>
      </c>
      <c r="I1719" s="74">
        <v>40380</v>
      </c>
      <c r="J1719" s="75">
        <f t="shared" si="597"/>
        <v>-1.281981601542842E-2</v>
      </c>
      <c r="K1719" s="75">
        <f t="shared" si="598"/>
        <v>-1.4992935084300432E-2</v>
      </c>
      <c r="L1719" s="75">
        <f t="shared" si="599"/>
        <v>-1.8582556686251524E-2</v>
      </c>
      <c r="M1719" s="75">
        <f t="shared" si="600"/>
        <v>-1.8113056603779525E-2</v>
      </c>
      <c r="N1719" s="76">
        <f t="shared" si="601"/>
        <v>4.3822937062936718E-3</v>
      </c>
      <c r="P1719" s="3"/>
      <c r="Q1719" s="7"/>
      <c r="R1719" s="7"/>
      <c r="S1719" s="7"/>
      <c r="T1719" s="7"/>
      <c r="U1719" s="7"/>
      <c r="W1719" s="1" t="str">
        <f t="shared" si="602"/>
        <v/>
      </c>
    </row>
    <row r="1720" spans="2:23" x14ac:dyDescent="0.2">
      <c r="B1720" s="3">
        <v>40381</v>
      </c>
      <c r="C1720" s="4">
        <v>1093.670044</v>
      </c>
      <c r="D1720" s="4">
        <v>752.55999799999995</v>
      </c>
      <c r="E1720" s="4">
        <v>635.47997999999995</v>
      </c>
      <c r="F1720" s="4">
        <v>50.990001999999997</v>
      </c>
      <c r="G1720" s="4">
        <v>107.620003</v>
      </c>
      <c r="I1720" s="77">
        <v>40381</v>
      </c>
      <c r="J1720" s="78">
        <f t="shared" si="597"/>
        <v>2.251337312938102E-2</v>
      </c>
      <c r="K1720" s="78">
        <f t="shared" si="598"/>
        <v>2.9184141361478164E-2</v>
      </c>
      <c r="L1720" s="78">
        <f t="shared" si="599"/>
        <v>3.7281216441599901E-2</v>
      </c>
      <c r="M1720" s="78">
        <f t="shared" si="600"/>
        <v>3.3650920995300114E-2</v>
      </c>
      <c r="N1720" s="79">
        <f t="shared" si="601"/>
        <v>-9.2831413917271845E-4</v>
      </c>
      <c r="P1720" s="3"/>
      <c r="Q1720" s="7"/>
      <c r="R1720" s="7"/>
      <c r="S1720" s="7"/>
      <c r="T1720" s="7"/>
      <c r="U1720" s="7"/>
      <c r="W1720" s="1" t="str">
        <f t="shared" si="602"/>
        <v/>
      </c>
    </row>
    <row r="1721" spans="2:23" x14ac:dyDescent="0.2">
      <c r="B1721" s="3">
        <v>40382</v>
      </c>
      <c r="C1721" s="4">
        <v>1102.660034</v>
      </c>
      <c r="D1721" s="4">
        <v>763.51000999999997</v>
      </c>
      <c r="E1721" s="4">
        <v>650.65002400000003</v>
      </c>
      <c r="F1721" s="4">
        <v>51.59</v>
      </c>
      <c r="G1721" s="4">
        <v>107.43</v>
      </c>
      <c r="I1721" s="74">
        <v>40382</v>
      </c>
      <c r="J1721" s="75">
        <f t="shared" si="597"/>
        <v>8.2200203336647622E-3</v>
      </c>
      <c r="K1721" s="75">
        <f t="shared" si="598"/>
        <v>1.455035084126278E-2</v>
      </c>
      <c r="L1721" s="75">
        <f t="shared" si="599"/>
        <v>2.3871789005847324E-2</v>
      </c>
      <c r="M1721" s="75">
        <f t="shared" si="600"/>
        <v>1.1766973454913896E-2</v>
      </c>
      <c r="N1721" s="76">
        <f t="shared" si="601"/>
        <v>-1.7654989286702599E-3</v>
      </c>
      <c r="P1721" s="3"/>
      <c r="Q1721" s="7"/>
      <c r="R1721" s="7"/>
      <c r="S1721" s="7"/>
      <c r="T1721" s="7"/>
      <c r="U1721" s="7"/>
      <c r="W1721" s="1" t="str">
        <f t="shared" si="602"/>
        <v/>
      </c>
    </row>
    <row r="1722" spans="2:23" x14ac:dyDescent="0.2">
      <c r="B1722" s="3">
        <v>40385</v>
      </c>
      <c r="C1722" s="4">
        <v>1115.01001</v>
      </c>
      <c r="D1722" s="4">
        <v>777.46997099999999</v>
      </c>
      <c r="E1722" s="4">
        <v>665.21997099999999</v>
      </c>
      <c r="F1722" s="4">
        <v>51.950001</v>
      </c>
      <c r="G1722" s="4">
        <v>107.410004</v>
      </c>
      <c r="I1722" s="77">
        <v>40385</v>
      </c>
      <c r="J1722" s="78">
        <f t="shared" si="597"/>
        <v>1.1200166523855321E-2</v>
      </c>
      <c r="K1722" s="78">
        <f t="shared" si="598"/>
        <v>1.8283926624616254E-2</v>
      </c>
      <c r="L1722" s="78">
        <f t="shared" si="599"/>
        <v>2.2392909340767129E-2</v>
      </c>
      <c r="M1722" s="78">
        <f t="shared" si="600"/>
        <v>6.9781159139367492E-3</v>
      </c>
      <c r="N1722" s="79">
        <f t="shared" si="601"/>
        <v>-1.861305035837859E-4</v>
      </c>
      <c r="P1722" s="3"/>
      <c r="Q1722" s="7"/>
      <c r="R1722" s="7"/>
      <c r="S1722" s="7"/>
      <c r="T1722" s="7"/>
      <c r="U1722" s="7"/>
      <c r="W1722" s="1" t="str">
        <f t="shared" si="602"/>
        <v/>
      </c>
    </row>
    <row r="1723" spans="2:23" x14ac:dyDescent="0.2">
      <c r="B1723" s="3">
        <v>40386</v>
      </c>
      <c r="C1723" s="4">
        <v>1113.839966</v>
      </c>
      <c r="D1723" s="4">
        <v>772.330017</v>
      </c>
      <c r="E1723" s="4">
        <v>662.169983</v>
      </c>
      <c r="F1723" s="4">
        <v>52.099997999999999</v>
      </c>
      <c r="G1723" s="4">
        <v>107.370003</v>
      </c>
      <c r="I1723" s="74">
        <v>40386</v>
      </c>
      <c r="J1723" s="75">
        <f t="shared" si="597"/>
        <v>-1.0493573954550969E-3</v>
      </c>
      <c r="K1723" s="75">
        <f t="shared" si="598"/>
        <v>-6.6111286502665307E-3</v>
      </c>
      <c r="L1723" s="75">
        <f t="shared" si="599"/>
        <v>-4.584931500801236E-3</v>
      </c>
      <c r="M1723" s="75">
        <f t="shared" si="600"/>
        <v>2.8873339193968262E-3</v>
      </c>
      <c r="N1723" s="76">
        <f t="shared" si="601"/>
        <v>-3.7241410027322712E-4</v>
      </c>
      <c r="P1723" s="3"/>
      <c r="Q1723" s="7"/>
      <c r="R1723" s="7"/>
      <c r="S1723" s="7"/>
      <c r="T1723" s="7"/>
      <c r="U1723" s="7"/>
      <c r="W1723" s="1" t="str">
        <f t="shared" si="602"/>
        <v/>
      </c>
    </row>
    <row r="1724" spans="2:23" x14ac:dyDescent="0.2">
      <c r="B1724" s="3">
        <v>40387</v>
      </c>
      <c r="C1724" s="4">
        <v>1106.130005</v>
      </c>
      <c r="D1724" s="4">
        <v>761.67999299999997</v>
      </c>
      <c r="E1724" s="4">
        <v>650.76000999999997</v>
      </c>
      <c r="F1724" s="4">
        <v>51.830002</v>
      </c>
      <c r="G1724" s="4">
        <v>107.57</v>
      </c>
      <c r="I1724" s="77">
        <v>40387</v>
      </c>
      <c r="J1724" s="78">
        <f t="shared" si="597"/>
        <v>-6.9219647663459954E-3</v>
      </c>
      <c r="K1724" s="78">
        <f t="shared" si="598"/>
        <v>-1.3789473108100149E-2</v>
      </c>
      <c r="L1724" s="78">
        <f t="shared" si="599"/>
        <v>-1.7231184277345952E-2</v>
      </c>
      <c r="M1724" s="78">
        <f t="shared" si="600"/>
        <v>-5.1822650741752243E-3</v>
      </c>
      <c r="N1724" s="79">
        <f t="shared" si="601"/>
        <v>1.8626897123211984E-3</v>
      </c>
      <c r="P1724" s="3"/>
      <c r="Q1724" s="7"/>
      <c r="R1724" s="7"/>
      <c r="S1724" s="7"/>
      <c r="T1724" s="7"/>
      <c r="U1724" s="7"/>
      <c r="W1724" s="1" t="str">
        <f t="shared" si="602"/>
        <v/>
      </c>
    </row>
    <row r="1725" spans="2:23" x14ac:dyDescent="0.2">
      <c r="B1725" s="3">
        <v>40388</v>
      </c>
      <c r="C1725" s="4">
        <v>1101.530029</v>
      </c>
      <c r="D1725" s="4">
        <v>758.10998500000005</v>
      </c>
      <c r="E1725" s="4">
        <v>650.42999299999997</v>
      </c>
      <c r="F1725" s="4">
        <v>52.07</v>
      </c>
      <c r="G1725" s="4">
        <v>107.66999800000001</v>
      </c>
      <c r="I1725" s="74">
        <v>40388</v>
      </c>
      <c r="J1725" s="75">
        <f t="shared" si="597"/>
        <v>-4.1586214813872351E-3</v>
      </c>
      <c r="K1725" s="75">
        <f t="shared" si="598"/>
        <v>-4.6870182134348334E-3</v>
      </c>
      <c r="L1725" s="75">
        <f t="shared" si="599"/>
        <v>-5.071255069898933E-4</v>
      </c>
      <c r="M1725" s="75">
        <f t="shared" si="600"/>
        <v>4.6304840968364215E-3</v>
      </c>
      <c r="N1725" s="76">
        <f t="shared" si="601"/>
        <v>9.2960862694072314E-4</v>
      </c>
      <c r="P1725" s="3"/>
      <c r="Q1725" s="7"/>
      <c r="R1725" s="7"/>
      <c r="S1725" s="7"/>
      <c r="T1725" s="7"/>
      <c r="U1725" s="7"/>
      <c r="W1725" s="1" t="str">
        <f t="shared" si="602"/>
        <v/>
      </c>
    </row>
    <row r="1726" spans="2:23" x14ac:dyDescent="0.2">
      <c r="B1726" s="3">
        <v>40389</v>
      </c>
      <c r="C1726" s="4">
        <v>1101.599976</v>
      </c>
      <c r="D1726" s="4">
        <v>760.27002000000005</v>
      </c>
      <c r="E1726" s="4">
        <v>650.89001499999995</v>
      </c>
      <c r="F1726" s="4">
        <v>51.91</v>
      </c>
      <c r="G1726" s="4">
        <v>107.849998</v>
      </c>
      <c r="I1726" s="77">
        <v>40389</v>
      </c>
      <c r="J1726" s="78">
        <f t="shared" si="597"/>
        <v>6.3499857614827187E-5</v>
      </c>
      <c r="K1726" s="78">
        <f t="shared" si="598"/>
        <v>2.8492369745004658E-3</v>
      </c>
      <c r="L1726" s="78">
        <f t="shared" si="599"/>
        <v>7.0725828290636782E-4</v>
      </c>
      <c r="M1726" s="78">
        <f t="shared" si="600"/>
        <v>-3.0727866333782159E-3</v>
      </c>
      <c r="N1726" s="79">
        <f t="shared" si="601"/>
        <v>1.6717748987047682E-3</v>
      </c>
      <c r="P1726" s="3"/>
      <c r="Q1726" s="7"/>
      <c r="R1726" s="7"/>
      <c r="S1726" s="7"/>
      <c r="T1726" s="7"/>
      <c r="U1726" s="7"/>
      <c r="W1726" s="1" t="str">
        <f t="shared" si="602"/>
        <v/>
      </c>
    </row>
    <row r="1727" spans="2:23" x14ac:dyDescent="0.2">
      <c r="B1727" s="3">
        <v>40392</v>
      </c>
      <c r="C1727" s="4">
        <v>1125.8599850000001</v>
      </c>
      <c r="D1727" s="4">
        <v>774.919983</v>
      </c>
      <c r="E1727" s="4">
        <v>661.85998500000005</v>
      </c>
      <c r="F1727" s="4">
        <v>53.66</v>
      </c>
      <c r="G1727" s="4">
        <v>107.410004</v>
      </c>
      <c r="I1727" s="74">
        <v>40392</v>
      </c>
      <c r="J1727" s="75">
        <f t="shared" si="597"/>
        <v>2.2022521358515429E-2</v>
      </c>
      <c r="K1727" s="75">
        <f t="shared" si="598"/>
        <v>1.926942088285943E-2</v>
      </c>
      <c r="L1727" s="75">
        <f t="shared" si="599"/>
        <v>1.6853799792888365E-2</v>
      </c>
      <c r="M1727" s="75">
        <f t="shared" si="600"/>
        <v>3.3712194182238489E-2</v>
      </c>
      <c r="N1727" s="76">
        <f t="shared" si="601"/>
        <v>-4.0796848229890433E-3</v>
      </c>
      <c r="P1727" s="3"/>
      <c r="Q1727" s="7"/>
      <c r="R1727" s="7"/>
      <c r="S1727" s="7"/>
      <c r="T1727" s="7"/>
      <c r="U1727" s="7"/>
      <c r="W1727" s="1" t="str">
        <f t="shared" si="602"/>
        <v/>
      </c>
    </row>
    <row r="1728" spans="2:23" x14ac:dyDescent="0.2">
      <c r="B1728" s="3">
        <v>40393</v>
      </c>
      <c r="C1728" s="4">
        <v>1120.459961</v>
      </c>
      <c r="D1728" s="4">
        <v>768.78997800000002</v>
      </c>
      <c r="E1728" s="4">
        <v>655.65997300000004</v>
      </c>
      <c r="F1728" s="4">
        <v>53.580002</v>
      </c>
      <c r="G1728" s="4">
        <v>107.480003</v>
      </c>
      <c r="I1728" s="77">
        <v>40393</v>
      </c>
      <c r="J1728" s="78">
        <f t="shared" si="597"/>
        <v>-4.7963548504657352E-3</v>
      </c>
      <c r="K1728" s="78">
        <f t="shared" si="598"/>
        <v>-7.9105006122935188E-3</v>
      </c>
      <c r="L1728" s="78">
        <f t="shared" si="599"/>
        <v>-9.3675583061574794E-3</v>
      </c>
      <c r="M1728" s="78">
        <f t="shared" si="600"/>
        <v>-1.4908311591501351E-3</v>
      </c>
      <c r="N1728" s="79">
        <f t="shared" si="601"/>
        <v>6.5169907264872368E-4</v>
      </c>
      <c r="P1728" s="3"/>
      <c r="Q1728" s="7"/>
      <c r="R1728" s="7"/>
      <c r="S1728" s="7"/>
      <c r="T1728" s="7"/>
      <c r="U1728" s="7"/>
      <c r="W1728" s="1" t="str">
        <f t="shared" si="602"/>
        <v/>
      </c>
    </row>
    <row r="1729" spans="2:23" x14ac:dyDescent="0.2">
      <c r="B1729" s="3">
        <v>40394</v>
      </c>
      <c r="C1729" s="4">
        <v>1127.23999</v>
      </c>
      <c r="D1729" s="4">
        <v>777.03997800000002</v>
      </c>
      <c r="E1729" s="4">
        <v>662.96002199999998</v>
      </c>
      <c r="F1729" s="4">
        <v>53.630001</v>
      </c>
      <c r="G1729" s="4">
        <v>107.290001</v>
      </c>
      <c r="I1729" s="74">
        <v>40394</v>
      </c>
      <c r="J1729" s="75">
        <f t="shared" si="597"/>
        <v>6.0511122538898232E-3</v>
      </c>
      <c r="K1729" s="75">
        <f t="shared" si="598"/>
        <v>1.0731149255434232E-2</v>
      </c>
      <c r="L1729" s="75">
        <f t="shared" si="599"/>
        <v>1.1133894549942191E-2</v>
      </c>
      <c r="M1729" s="75">
        <f t="shared" si="600"/>
        <v>9.331653253764284E-4</v>
      </c>
      <c r="N1729" s="76">
        <f t="shared" si="601"/>
        <v>-1.7677893068163823E-3</v>
      </c>
      <c r="P1729" s="3"/>
      <c r="Q1729" s="7"/>
      <c r="R1729" s="7"/>
      <c r="S1729" s="7"/>
      <c r="T1729" s="7"/>
      <c r="U1729" s="7"/>
      <c r="W1729" s="1" t="str">
        <f t="shared" si="602"/>
        <v/>
      </c>
    </row>
    <row r="1730" spans="2:23" x14ac:dyDescent="0.2">
      <c r="B1730" s="3">
        <v>40395</v>
      </c>
      <c r="C1730" s="4">
        <v>1125.8100589999999</v>
      </c>
      <c r="D1730" s="4">
        <v>773.42999299999997</v>
      </c>
      <c r="E1730" s="4">
        <v>655.07000700000003</v>
      </c>
      <c r="F1730" s="4">
        <v>53.59</v>
      </c>
      <c r="G1730" s="4">
        <v>107.41999800000001</v>
      </c>
      <c r="I1730" s="77">
        <v>40395</v>
      </c>
      <c r="J1730" s="78">
        <f t="shared" si="597"/>
        <v>-1.268524016789117E-3</v>
      </c>
      <c r="K1730" s="78">
        <f t="shared" si="598"/>
        <v>-4.6458163057345953E-3</v>
      </c>
      <c r="L1730" s="78">
        <f t="shared" si="599"/>
        <v>-1.1901192738888785E-2</v>
      </c>
      <c r="M1730" s="78">
        <f t="shared" si="600"/>
        <v>-7.4586983505737061E-4</v>
      </c>
      <c r="N1730" s="79">
        <f t="shared" si="601"/>
        <v>1.2116413345918697E-3</v>
      </c>
      <c r="P1730" s="3"/>
      <c r="Q1730" s="7"/>
      <c r="R1730" s="7"/>
      <c r="S1730" s="7"/>
      <c r="T1730" s="7"/>
      <c r="U1730" s="7"/>
      <c r="W1730" s="1" t="str">
        <f t="shared" si="602"/>
        <v/>
      </c>
    </row>
    <row r="1731" spans="2:23" x14ac:dyDescent="0.2">
      <c r="B1731" s="3">
        <v>40396</v>
      </c>
      <c r="C1731" s="4">
        <v>1121.6400149999999</v>
      </c>
      <c r="D1731" s="4">
        <v>771.92999299999997</v>
      </c>
      <c r="E1731" s="4">
        <v>650.67999299999997</v>
      </c>
      <c r="F1731" s="4">
        <v>53.75</v>
      </c>
      <c r="G1731" s="4">
        <v>107.629997</v>
      </c>
      <c r="I1731" s="74">
        <v>40396</v>
      </c>
      <c r="J1731" s="75">
        <f t="shared" si="597"/>
        <v>-3.7040386756750075E-3</v>
      </c>
      <c r="K1731" s="75">
        <f t="shared" si="598"/>
        <v>-1.9394127633734009E-3</v>
      </c>
      <c r="L1731" s="75">
        <f t="shared" si="599"/>
        <v>-6.7015951777503139E-3</v>
      </c>
      <c r="M1731" s="75">
        <f t="shared" si="600"/>
        <v>2.9856316476954015E-3</v>
      </c>
      <c r="N1731" s="76">
        <f t="shared" si="601"/>
        <v>1.9549339406987913E-3</v>
      </c>
      <c r="P1731" s="3"/>
      <c r="Q1731" s="7"/>
      <c r="R1731" s="7"/>
      <c r="S1731" s="7"/>
      <c r="T1731" s="7"/>
      <c r="U1731" s="7"/>
      <c r="W1731" s="1" t="str">
        <f t="shared" si="602"/>
        <v/>
      </c>
    </row>
    <row r="1732" spans="2:23" x14ac:dyDescent="0.2">
      <c r="B1732" s="3">
        <v>40399</v>
      </c>
      <c r="C1732" s="4">
        <v>1127.790039</v>
      </c>
      <c r="D1732" s="4">
        <v>779.45001200000002</v>
      </c>
      <c r="E1732" s="4">
        <v>659.52002000000005</v>
      </c>
      <c r="F1732" s="4">
        <v>53.810001</v>
      </c>
      <c r="G1732" s="4">
        <v>107.629997</v>
      </c>
      <c r="I1732" s="77">
        <v>40399</v>
      </c>
      <c r="J1732" s="78">
        <f t="shared" si="597"/>
        <v>5.4830640114065746E-3</v>
      </c>
      <c r="K1732" s="78">
        <f t="shared" si="598"/>
        <v>9.7418406697406916E-3</v>
      </c>
      <c r="L1732" s="78">
        <f t="shared" si="599"/>
        <v>1.358582881769976E-2</v>
      </c>
      <c r="M1732" s="78">
        <f t="shared" si="600"/>
        <v>1.1162976744186E-3</v>
      </c>
      <c r="N1732" s="79">
        <f t="shared" si="601"/>
        <v>0</v>
      </c>
      <c r="P1732" s="3"/>
      <c r="Q1732" s="7"/>
      <c r="R1732" s="7"/>
      <c r="S1732" s="7"/>
      <c r="T1732" s="7"/>
      <c r="U1732" s="7"/>
      <c r="W1732" s="1" t="str">
        <f t="shared" si="602"/>
        <v/>
      </c>
    </row>
    <row r="1733" spans="2:23" x14ac:dyDescent="0.2">
      <c r="B1733" s="3">
        <v>40400</v>
      </c>
      <c r="C1733" s="4">
        <v>1121.0600589999999</v>
      </c>
      <c r="D1733" s="4">
        <v>769.36999500000002</v>
      </c>
      <c r="E1733" s="4">
        <v>646.35998500000005</v>
      </c>
      <c r="F1733" s="4">
        <v>53.380001</v>
      </c>
      <c r="G1733" s="4">
        <v>107.80999799999999</v>
      </c>
      <c r="I1733" s="74">
        <v>40400</v>
      </c>
      <c r="J1733" s="75">
        <f t="shared" si="597"/>
        <v>-5.9674050729934397E-3</v>
      </c>
      <c r="K1733" s="75">
        <f t="shared" si="598"/>
        <v>-1.2932217390228224E-2</v>
      </c>
      <c r="L1733" s="75">
        <f t="shared" si="599"/>
        <v>-1.995395833472954E-2</v>
      </c>
      <c r="M1733" s="75">
        <f t="shared" si="600"/>
        <v>-7.9910795764527066E-3</v>
      </c>
      <c r="N1733" s="76">
        <f t="shared" si="601"/>
        <v>1.6724055097761461E-3</v>
      </c>
      <c r="P1733" s="3"/>
      <c r="Q1733" s="7"/>
      <c r="R1733" s="7"/>
      <c r="S1733" s="7"/>
      <c r="T1733" s="7"/>
      <c r="U1733" s="7"/>
      <c r="W1733" s="1" t="str">
        <f t="shared" si="602"/>
        <v/>
      </c>
    </row>
    <row r="1734" spans="2:23" x14ac:dyDescent="0.2">
      <c r="B1734" s="3">
        <v>40401</v>
      </c>
      <c r="C1734" s="4">
        <v>1089.469971</v>
      </c>
      <c r="D1734" s="4">
        <v>743.01000999999997</v>
      </c>
      <c r="E1734" s="4">
        <v>620.39001499999995</v>
      </c>
      <c r="F1734" s="4">
        <v>50.950001</v>
      </c>
      <c r="G1734" s="4">
        <v>107.910004</v>
      </c>
      <c r="I1734" s="77">
        <v>40401</v>
      </c>
      <c r="J1734" s="78">
        <f t="shared" si="597"/>
        <v>-2.8178765041525687E-2</v>
      </c>
      <c r="K1734" s="78">
        <f t="shared" si="598"/>
        <v>-3.4261779340640973E-2</v>
      </c>
      <c r="L1734" s="78">
        <f t="shared" si="599"/>
        <v>-4.0178802219633228E-2</v>
      </c>
      <c r="M1734" s="78">
        <f t="shared" si="600"/>
        <v>-4.5522666812988624E-2</v>
      </c>
      <c r="N1734" s="79">
        <f t="shared" si="601"/>
        <v>9.2761341114214278E-4</v>
      </c>
      <c r="P1734" s="3"/>
      <c r="Q1734" s="7"/>
      <c r="R1734" s="7"/>
      <c r="S1734" s="7"/>
      <c r="T1734" s="7"/>
      <c r="U1734" s="7"/>
      <c r="W1734" s="1" t="str">
        <f t="shared" si="602"/>
        <v/>
      </c>
    </row>
    <row r="1735" spans="2:23" x14ac:dyDescent="0.2">
      <c r="B1735" s="3">
        <v>40402</v>
      </c>
      <c r="C1735" s="4">
        <v>1083.6099850000001</v>
      </c>
      <c r="D1735" s="4">
        <v>738.669983</v>
      </c>
      <c r="E1735" s="4">
        <v>616.97997999999995</v>
      </c>
      <c r="F1735" s="4">
        <v>50.889999000000003</v>
      </c>
      <c r="G1735" s="4">
        <v>107.739998</v>
      </c>
      <c r="I1735" s="74">
        <v>40402</v>
      </c>
      <c r="J1735" s="75">
        <f t="shared" ref="J1735:J1798" si="603">(C1735-C1734)/C1734</f>
        <v>-5.3787494432923069E-3</v>
      </c>
      <c r="K1735" s="75">
        <f t="shared" ref="K1735:K1798" si="604">(D1735-D1734)/D1734</f>
        <v>-5.8411420325278846E-3</v>
      </c>
      <c r="L1735" s="75">
        <f t="shared" ref="L1735:L1798" si="605">(E1735-E1734)/E1734</f>
        <v>-5.4965987806879736E-3</v>
      </c>
      <c r="M1735" s="75">
        <f t="shared" ref="M1735:M1798" si="606">(F1735-F1734)/F1734</f>
        <v>-1.177664353725866E-3</v>
      </c>
      <c r="N1735" s="76">
        <f t="shared" ref="N1735:N1798" si="607">(G1735-G1734)/G1734</f>
        <v>-1.5754424399799E-3</v>
      </c>
      <c r="P1735" s="3"/>
      <c r="Q1735" s="7"/>
      <c r="R1735" s="7"/>
      <c r="S1735" s="7"/>
      <c r="T1735" s="7"/>
      <c r="U1735" s="7"/>
      <c r="W1735" s="1" t="str">
        <f t="shared" si="602"/>
        <v/>
      </c>
    </row>
    <row r="1736" spans="2:23" x14ac:dyDescent="0.2">
      <c r="B1736" s="3">
        <v>40403</v>
      </c>
      <c r="C1736" s="4">
        <v>1079.25</v>
      </c>
      <c r="D1736" s="4">
        <v>734.59002699999996</v>
      </c>
      <c r="E1736" s="4">
        <v>609.48999000000003</v>
      </c>
      <c r="F1736" s="4">
        <v>50.709999000000003</v>
      </c>
      <c r="G1736" s="4">
        <v>107.989998</v>
      </c>
      <c r="I1736" s="77">
        <v>40403</v>
      </c>
      <c r="J1736" s="78">
        <f t="shared" si="603"/>
        <v>-4.0235740352651435E-3</v>
      </c>
      <c r="K1736" s="78">
        <f t="shared" si="604"/>
        <v>-5.5233813392956549E-3</v>
      </c>
      <c r="L1736" s="78">
        <f t="shared" si="605"/>
        <v>-1.2139761812044406E-2</v>
      </c>
      <c r="M1736" s="78">
        <f t="shared" si="606"/>
        <v>-3.5370407454714176E-3</v>
      </c>
      <c r="N1736" s="79">
        <f t="shared" si="607"/>
        <v>2.3204010083608877E-3</v>
      </c>
      <c r="P1736" s="3"/>
      <c r="Q1736" s="7"/>
      <c r="R1736" s="7"/>
      <c r="S1736" s="7"/>
      <c r="T1736" s="7"/>
      <c r="U1736" s="7"/>
      <c r="W1736" s="1" t="str">
        <f t="shared" si="602"/>
        <v/>
      </c>
    </row>
    <row r="1737" spans="2:23" x14ac:dyDescent="0.2">
      <c r="B1737" s="3">
        <v>40406</v>
      </c>
      <c r="C1737" s="4">
        <v>1079.380005</v>
      </c>
      <c r="D1737" s="4">
        <v>735.84002699999996</v>
      </c>
      <c r="E1737" s="4">
        <v>615.09997599999997</v>
      </c>
      <c r="F1737" s="4">
        <v>51.119999</v>
      </c>
      <c r="G1737" s="4">
        <v>108.349998</v>
      </c>
      <c r="I1737" s="74">
        <v>40406</v>
      </c>
      <c r="J1737" s="75">
        <f t="shared" si="603"/>
        <v>1.2045865184154072E-4</v>
      </c>
      <c r="K1737" s="75">
        <f t="shared" si="604"/>
        <v>1.7016294178466979E-3</v>
      </c>
      <c r="L1737" s="75">
        <f t="shared" si="605"/>
        <v>9.2043939884885306E-3</v>
      </c>
      <c r="M1737" s="75">
        <f t="shared" si="606"/>
        <v>8.085190457211339E-3</v>
      </c>
      <c r="N1737" s="76">
        <f t="shared" si="607"/>
        <v>3.3336420656290729E-3</v>
      </c>
      <c r="P1737" s="3"/>
      <c r="Q1737" s="7"/>
      <c r="R1737" s="7"/>
      <c r="S1737" s="7"/>
      <c r="T1737" s="7"/>
      <c r="U1737" s="7"/>
      <c r="W1737" s="1" t="str">
        <f t="shared" ref="W1737:W1800" si="608">IF($P1737="","",$P1737)</f>
        <v/>
      </c>
    </row>
    <row r="1738" spans="2:23" x14ac:dyDescent="0.2">
      <c r="B1738" s="3">
        <v>40407</v>
      </c>
      <c r="C1738" s="4">
        <v>1092.540039</v>
      </c>
      <c r="D1738" s="4">
        <v>748.080017</v>
      </c>
      <c r="E1738" s="4">
        <v>626.29998799999998</v>
      </c>
      <c r="F1738" s="4">
        <v>51.689999</v>
      </c>
      <c r="G1738" s="4">
        <v>108.220001</v>
      </c>
      <c r="I1738" s="77">
        <v>40407</v>
      </c>
      <c r="J1738" s="78">
        <f t="shared" si="603"/>
        <v>1.2192215845243489E-2</v>
      </c>
      <c r="K1738" s="78">
        <f t="shared" si="604"/>
        <v>1.6634036680366716E-2</v>
      </c>
      <c r="L1738" s="78">
        <f t="shared" si="605"/>
        <v>1.8208441614375896E-2</v>
      </c>
      <c r="M1738" s="78">
        <f t="shared" si="606"/>
        <v>1.115023495990288E-2</v>
      </c>
      <c r="N1738" s="79">
        <f t="shared" si="607"/>
        <v>-1.1997877471119384E-3</v>
      </c>
      <c r="P1738" s="3"/>
      <c r="Q1738" s="7"/>
      <c r="R1738" s="7"/>
      <c r="S1738" s="7"/>
      <c r="T1738" s="7"/>
      <c r="U1738" s="7"/>
      <c r="W1738" s="1" t="str">
        <f t="shared" si="608"/>
        <v/>
      </c>
    </row>
    <row r="1739" spans="2:23" x14ac:dyDescent="0.2">
      <c r="B1739" s="3">
        <v>40408</v>
      </c>
      <c r="C1739" s="4">
        <v>1094.160034</v>
      </c>
      <c r="D1739" s="4">
        <v>750.13000499999998</v>
      </c>
      <c r="E1739" s="4">
        <v>628.03997800000002</v>
      </c>
      <c r="F1739" s="4">
        <v>51.669998</v>
      </c>
      <c r="G1739" s="4">
        <v>108.099998</v>
      </c>
      <c r="I1739" s="74">
        <v>40408</v>
      </c>
      <c r="J1739" s="75">
        <f t="shared" si="603"/>
        <v>1.4827786096359415E-3</v>
      </c>
      <c r="K1739" s="75">
        <f t="shared" si="604"/>
        <v>2.7403325224766495E-3</v>
      </c>
      <c r="L1739" s="75">
        <f t="shared" si="605"/>
        <v>2.7782053861384304E-3</v>
      </c>
      <c r="M1739" s="75">
        <f t="shared" si="606"/>
        <v>-3.8694138879748484E-4</v>
      </c>
      <c r="N1739" s="76">
        <f t="shared" si="607"/>
        <v>-1.1088800488922282E-3</v>
      </c>
      <c r="P1739" s="3"/>
      <c r="Q1739" s="7"/>
      <c r="R1739" s="7"/>
      <c r="S1739" s="7"/>
      <c r="T1739" s="7"/>
      <c r="U1739" s="7"/>
      <c r="W1739" s="1" t="str">
        <f t="shared" si="608"/>
        <v/>
      </c>
    </row>
    <row r="1740" spans="2:23" x14ac:dyDescent="0.2">
      <c r="B1740" s="3">
        <v>40409</v>
      </c>
      <c r="C1740" s="4">
        <v>1075.630005</v>
      </c>
      <c r="D1740" s="4">
        <v>737.51000999999997</v>
      </c>
      <c r="E1740" s="4">
        <v>610.96002199999998</v>
      </c>
      <c r="F1740" s="4">
        <v>50.84</v>
      </c>
      <c r="G1740" s="4">
        <v>108.449997</v>
      </c>
      <c r="I1740" s="77">
        <v>40409</v>
      </c>
      <c r="J1740" s="78">
        <f t="shared" si="603"/>
        <v>-1.6935391920922614E-2</v>
      </c>
      <c r="K1740" s="78">
        <f t="shared" si="604"/>
        <v>-1.682374377225454E-2</v>
      </c>
      <c r="L1740" s="78">
        <f t="shared" si="605"/>
        <v>-2.7195650911254629E-2</v>
      </c>
      <c r="M1740" s="78">
        <f t="shared" si="606"/>
        <v>-1.6063441690088633E-2</v>
      </c>
      <c r="N1740" s="79">
        <f t="shared" si="607"/>
        <v>3.2377336399210372E-3</v>
      </c>
      <c r="P1740" s="3"/>
      <c r="Q1740" s="7"/>
      <c r="R1740" s="7"/>
      <c r="S1740" s="7"/>
      <c r="T1740" s="7"/>
      <c r="U1740" s="7"/>
      <c r="W1740" s="1" t="str">
        <f t="shared" si="608"/>
        <v/>
      </c>
    </row>
    <row r="1741" spans="2:23" x14ac:dyDescent="0.2">
      <c r="B1741" s="3">
        <v>40410</v>
      </c>
      <c r="C1741" s="4">
        <v>1071.6899410000001</v>
      </c>
      <c r="D1741" s="4">
        <v>736.52002000000005</v>
      </c>
      <c r="E1741" s="4">
        <v>610.78002900000001</v>
      </c>
      <c r="F1741" s="4">
        <v>50.310001</v>
      </c>
      <c r="G1741" s="4">
        <v>108.300003</v>
      </c>
      <c r="I1741" s="74">
        <v>40410</v>
      </c>
      <c r="J1741" s="75">
        <f t="shared" si="603"/>
        <v>-3.6630290914949821E-3</v>
      </c>
      <c r="K1741" s="75">
        <f t="shared" si="604"/>
        <v>-1.3423411025972661E-3</v>
      </c>
      <c r="L1741" s="75">
        <f t="shared" si="605"/>
        <v>-2.9460683763031498E-4</v>
      </c>
      <c r="M1741" s="75">
        <f t="shared" si="606"/>
        <v>-1.0424842643587798E-2</v>
      </c>
      <c r="N1741" s="76">
        <f t="shared" si="607"/>
        <v>-1.3830705776782309E-3</v>
      </c>
      <c r="P1741" s="3"/>
      <c r="Q1741" s="7"/>
      <c r="R1741" s="7"/>
      <c r="S1741" s="7"/>
      <c r="T1741" s="7"/>
      <c r="U1741" s="7"/>
      <c r="W1741" s="1" t="str">
        <f t="shared" si="608"/>
        <v/>
      </c>
    </row>
    <row r="1742" spans="2:23" x14ac:dyDescent="0.2">
      <c r="B1742" s="3">
        <v>40413</v>
      </c>
      <c r="C1742" s="4">
        <v>1067.3599850000001</v>
      </c>
      <c r="D1742" s="4">
        <v>729.60998500000005</v>
      </c>
      <c r="E1742" s="4">
        <v>602.669983</v>
      </c>
      <c r="F1742" s="4">
        <v>50.209999000000003</v>
      </c>
      <c r="G1742" s="4">
        <v>108.410004</v>
      </c>
      <c r="I1742" s="77">
        <v>40413</v>
      </c>
      <c r="J1742" s="78">
        <f t="shared" si="603"/>
        <v>-4.0403066543292657E-3</v>
      </c>
      <c r="K1742" s="78">
        <f t="shared" si="604"/>
        <v>-9.3820056649648077E-3</v>
      </c>
      <c r="L1742" s="78">
        <f t="shared" si="605"/>
        <v>-1.3278178091838054E-2</v>
      </c>
      <c r="M1742" s="78">
        <f t="shared" si="606"/>
        <v>-1.9877161202997468E-3</v>
      </c>
      <c r="N1742" s="79">
        <f t="shared" si="607"/>
        <v>1.0157063430551974E-3</v>
      </c>
      <c r="P1742" s="3"/>
      <c r="Q1742" s="7"/>
      <c r="R1742" s="7"/>
      <c r="S1742" s="7"/>
      <c r="T1742" s="7"/>
      <c r="U1742" s="7"/>
      <c r="W1742" s="1" t="str">
        <f t="shared" si="608"/>
        <v/>
      </c>
    </row>
    <row r="1743" spans="2:23" x14ac:dyDescent="0.2">
      <c r="B1743" s="3">
        <v>40414</v>
      </c>
      <c r="C1743" s="4">
        <v>1051.869995</v>
      </c>
      <c r="D1743" s="4">
        <v>718.25</v>
      </c>
      <c r="E1743" s="4">
        <v>595.59002699999996</v>
      </c>
      <c r="F1743" s="4">
        <v>49.52</v>
      </c>
      <c r="G1743" s="4">
        <v>108.839996</v>
      </c>
      <c r="I1743" s="74">
        <v>40414</v>
      </c>
      <c r="J1743" s="75">
        <f t="shared" si="603"/>
        <v>-1.451243274779505E-2</v>
      </c>
      <c r="K1743" s="75">
        <f t="shared" si="604"/>
        <v>-1.5569941795684239E-2</v>
      </c>
      <c r="L1743" s="75">
        <f t="shared" si="605"/>
        <v>-1.1747649957207241E-2</v>
      </c>
      <c r="M1743" s="75">
        <f t="shared" si="606"/>
        <v>-1.3742262771206194E-2</v>
      </c>
      <c r="N1743" s="76">
        <f t="shared" si="607"/>
        <v>3.9663498213688714E-3</v>
      </c>
      <c r="P1743" s="3"/>
      <c r="Q1743" s="7"/>
      <c r="R1743" s="7"/>
      <c r="S1743" s="7"/>
      <c r="T1743" s="7"/>
      <c r="U1743" s="7"/>
      <c r="W1743" s="1" t="str">
        <f t="shared" si="608"/>
        <v/>
      </c>
    </row>
    <row r="1744" spans="2:23" x14ac:dyDescent="0.2">
      <c r="B1744" s="3">
        <v>40415</v>
      </c>
      <c r="C1744" s="4">
        <v>1055.329956</v>
      </c>
      <c r="D1744" s="4">
        <v>723.61999500000002</v>
      </c>
      <c r="E1744" s="4">
        <v>604.86999500000002</v>
      </c>
      <c r="F1744" s="4">
        <v>49.57</v>
      </c>
      <c r="G1744" s="4">
        <v>108.589996</v>
      </c>
      <c r="I1744" s="77">
        <v>40415</v>
      </c>
      <c r="J1744" s="78">
        <f t="shared" si="603"/>
        <v>3.2893428051439201E-3</v>
      </c>
      <c r="K1744" s="78">
        <f t="shared" si="604"/>
        <v>7.4764984336930275E-3</v>
      </c>
      <c r="L1744" s="78">
        <f t="shared" si="605"/>
        <v>1.5581133966838658E-2</v>
      </c>
      <c r="M1744" s="78">
        <f t="shared" si="606"/>
        <v>1.0096930533117358E-3</v>
      </c>
      <c r="N1744" s="79">
        <f t="shared" si="607"/>
        <v>-2.2969497352792992E-3</v>
      </c>
      <c r="P1744" s="3"/>
      <c r="Q1744" s="7"/>
      <c r="R1744" s="7"/>
      <c r="S1744" s="7"/>
      <c r="T1744" s="7"/>
      <c r="U1744" s="7"/>
      <c r="W1744" s="1" t="str">
        <f t="shared" si="608"/>
        <v/>
      </c>
    </row>
    <row r="1745" spans="2:23" x14ac:dyDescent="0.2">
      <c r="B1745" s="3">
        <v>40416</v>
      </c>
      <c r="C1745" s="4">
        <v>1047.219971</v>
      </c>
      <c r="D1745" s="4">
        <v>718.88000499999998</v>
      </c>
      <c r="E1745" s="4">
        <v>599.76000999999997</v>
      </c>
      <c r="F1745" s="4">
        <v>49.549999</v>
      </c>
      <c r="G1745" s="4">
        <v>108.730003</v>
      </c>
      <c r="I1745" s="74">
        <v>40416</v>
      </c>
      <c r="J1745" s="75">
        <f t="shared" si="603"/>
        <v>-7.6847861220003602E-3</v>
      </c>
      <c r="K1745" s="75">
        <f t="shared" si="604"/>
        <v>-6.550385606743819E-3</v>
      </c>
      <c r="L1745" s="75">
        <f t="shared" si="605"/>
        <v>-8.4480715562689646E-3</v>
      </c>
      <c r="M1745" s="75">
        <f t="shared" si="606"/>
        <v>-4.0349001412145656E-4</v>
      </c>
      <c r="N1745" s="76">
        <f t="shared" si="607"/>
        <v>1.2893176642164818E-3</v>
      </c>
      <c r="P1745" s="3"/>
      <c r="Q1745" s="7"/>
      <c r="R1745" s="7"/>
      <c r="S1745" s="7"/>
      <c r="T1745" s="7"/>
      <c r="U1745" s="7"/>
      <c r="W1745" s="1" t="str">
        <f t="shared" si="608"/>
        <v/>
      </c>
    </row>
    <row r="1746" spans="2:23" x14ac:dyDescent="0.2">
      <c r="B1746" s="3">
        <v>40417</v>
      </c>
      <c r="C1746" s="4">
        <v>1064.589966</v>
      </c>
      <c r="D1746" s="4">
        <v>734.29998799999998</v>
      </c>
      <c r="E1746" s="4">
        <v>616.76000999999997</v>
      </c>
      <c r="F1746" s="4">
        <v>50.52</v>
      </c>
      <c r="G1746" s="4">
        <v>108.129997</v>
      </c>
      <c r="I1746" s="77">
        <v>40417</v>
      </c>
      <c r="J1746" s="78">
        <f t="shared" si="603"/>
        <v>1.658676828270688E-2</v>
      </c>
      <c r="K1746" s="78">
        <f t="shared" si="604"/>
        <v>2.1450009588178769E-2</v>
      </c>
      <c r="L1746" s="78">
        <f t="shared" si="605"/>
        <v>2.8344670729213841E-2</v>
      </c>
      <c r="M1746" s="78">
        <f t="shared" si="606"/>
        <v>1.9576206247753979E-2</v>
      </c>
      <c r="N1746" s="79">
        <f t="shared" si="607"/>
        <v>-5.5183112613359665E-3</v>
      </c>
      <c r="P1746" s="3"/>
      <c r="Q1746" s="7"/>
      <c r="R1746" s="7"/>
      <c r="S1746" s="7"/>
      <c r="T1746" s="7"/>
      <c r="U1746" s="7"/>
      <c r="W1746" s="1" t="str">
        <f t="shared" si="608"/>
        <v/>
      </c>
    </row>
    <row r="1747" spans="2:23" x14ac:dyDescent="0.2">
      <c r="B1747" s="3">
        <v>40420</v>
      </c>
      <c r="C1747" s="4">
        <v>1048.920044</v>
      </c>
      <c r="D1747" s="4">
        <v>721.46997099999999</v>
      </c>
      <c r="E1747" s="4">
        <v>601.71997099999999</v>
      </c>
      <c r="F1747" s="4">
        <v>49.790000999999997</v>
      </c>
      <c r="G1747" s="4">
        <v>108.860001</v>
      </c>
      <c r="I1747" s="74">
        <v>40420</v>
      </c>
      <c r="J1747" s="75">
        <f t="shared" si="603"/>
        <v>-1.4719208803814747E-2</v>
      </c>
      <c r="K1747" s="75">
        <f t="shared" si="604"/>
        <v>-1.7472446152348293E-2</v>
      </c>
      <c r="L1747" s="75">
        <f t="shared" si="605"/>
        <v>-2.4385561249342318E-2</v>
      </c>
      <c r="M1747" s="75">
        <f t="shared" si="606"/>
        <v>-1.4449703087886113E-2</v>
      </c>
      <c r="N1747" s="76">
        <f t="shared" si="607"/>
        <v>6.7511700754046434E-3</v>
      </c>
      <c r="P1747" s="3"/>
      <c r="Q1747" s="7"/>
      <c r="R1747" s="7"/>
      <c r="S1747" s="7"/>
      <c r="T1747" s="7"/>
      <c r="U1747" s="7"/>
      <c r="W1747" s="1" t="str">
        <f t="shared" si="608"/>
        <v/>
      </c>
    </row>
    <row r="1748" spans="2:23" x14ac:dyDescent="0.2">
      <c r="B1748" s="3">
        <v>40421</v>
      </c>
      <c r="C1748" s="4">
        <v>1049.329956</v>
      </c>
      <c r="D1748" s="4">
        <v>721.64001499999995</v>
      </c>
      <c r="E1748" s="4">
        <v>602.05999799999995</v>
      </c>
      <c r="F1748" s="4">
        <v>49.939999</v>
      </c>
      <c r="G1748" s="4">
        <v>108.94000200000001</v>
      </c>
      <c r="I1748" s="77">
        <v>40421</v>
      </c>
      <c r="J1748" s="78">
        <f t="shared" si="603"/>
        <v>3.9079432445289096E-4</v>
      </c>
      <c r="K1748" s="78">
        <f t="shared" si="604"/>
        <v>2.3569102919733534E-4</v>
      </c>
      <c r="L1748" s="78">
        <f t="shared" si="605"/>
        <v>5.650917642551766E-4</v>
      </c>
      <c r="M1748" s="78">
        <f t="shared" si="606"/>
        <v>3.0126129139865579E-3</v>
      </c>
      <c r="N1748" s="79">
        <f t="shared" si="607"/>
        <v>7.3489802742156859E-4</v>
      </c>
      <c r="P1748" s="3"/>
      <c r="Q1748" s="7"/>
      <c r="R1748" s="7"/>
      <c r="S1748" s="7"/>
      <c r="T1748" s="7"/>
      <c r="U1748" s="7"/>
      <c r="W1748" s="1" t="str">
        <f t="shared" si="608"/>
        <v/>
      </c>
    </row>
    <row r="1749" spans="2:23" x14ac:dyDescent="0.2">
      <c r="B1749" s="3">
        <v>40422</v>
      </c>
      <c r="C1749" s="4">
        <v>1080.290039</v>
      </c>
      <c r="D1749" s="4">
        <v>745.96002199999998</v>
      </c>
      <c r="E1749" s="4">
        <v>624.98999000000003</v>
      </c>
      <c r="F1749" s="4">
        <v>51.720001000000003</v>
      </c>
      <c r="G1749" s="4">
        <v>108.410004</v>
      </c>
      <c r="I1749" s="74">
        <v>40422</v>
      </c>
      <c r="J1749" s="75">
        <f t="shared" si="603"/>
        <v>2.9504621328088666E-2</v>
      </c>
      <c r="K1749" s="75">
        <f t="shared" si="604"/>
        <v>3.3701023355807165E-2</v>
      </c>
      <c r="L1749" s="75">
        <f t="shared" si="605"/>
        <v>3.8085891898102964E-2</v>
      </c>
      <c r="M1749" s="75">
        <f t="shared" si="606"/>
        <v>3.5642812087361142E-2</v>
      </c>
      <c r="N1749" s="76">
        <f t="shared" si="607"/>
        <v>-4.8650448895714736E-3</v>
      </c>
      <c r="P1749" s="3"/>
      <c r="Q1749" s="7"/>
      <c r="R1749" s="7"/>
      <c r="S1749" s="7"/>
      <c r="T1749" s="7"/>
      <c r="U1749" s="7"/>
      <c r="W1749" s="1" t="str">
        <f t="shared" si="608"/>
        <v/>
      </c>
    </row>
    <row r="1750" spans="2:23" x14ac:dyDescent="0.2">
      <c r="B1750" s="3">
        <v>40423</v>
      </c>
      <c r="C1750" s="4">
        <v>1090.099976</v>
      </c>
      <c r="D1750" s="4">
        <v>755.79998799999998</v>
      </c>
      <c r="E1750" s="4">
        <v>632.26000999999997</v>
      </c>
      <c r="F1750" s="4">
        <v>52.009998000000003</v>
      </c>
      <c r="G1750" s="4">
        <v>108.269997</v>
      </c>
      <c r="I1750" s="77">
        <v>40423</v>
      </c>
      <c r="J1750" s="78">
        <f t="shared" si="603"/>
        <v>9.0808362993708876E-3</v>
      </c>
      <c r="K1750" s="78">
        <f t="shared" si="604"/>
        <v>1.3191009852804155E-2</v>
      </c>
      <c r="L1750" s="78">
        <f t="shared" si="605"/>
        <v>1.1632218301608209E-2</v>
      </c>
      <c r="M1750" s="78">
        <f t="shared" si="606"/>
        <v>5.607057122833381E-3</v>
      </c>
      <c r="N1750" s="79">
        <f t="shared" si="607"/>
        <v>-1.2914583048995838E-3</v>
      </c>
      <c r="P1750" s="3"/>
      <c r="Q1750" s="7"/>
      <c r="R1750" s="7"/>
      <c r="S1750" s="7"/>
      <c r="T1750" s="7"/>
      <c r="U1750" s="7"/>
      <c r="W1750" s="1" t="str">
        <f t="shared" si="608"/>
        <v/>
      </c>
    </row>
    <row r="1751" spans="2:23" x14ac:dyDescent="0.2">
      <c r="B1751" s="3">
        <v>40424</v>
      </c>
      <c r="C1751" s="4">
        <v>1104.51001</v>
      </c>
      <c r="D1751" s="4">
        <v>766.52002000000005</v>
      </c>
      <c r="E1751" s="4">
        <v>643.35998500000005</v>
      </c>
      <c r="F1751" s="4">
        <v>52.490001999999997</v>
      </c>
      <c r="G1751" s="4">
        <v>108.019997</v>
      </c>
      <c r="I1751" s="74">
        <v>40424</v>
      </c>
      <c r="J1751" s="75">
        <f t="shared" si="603"/>
        <v>1.3219002217462663E-2</v>
      </c>
      <c r="K1751" s="75">
        <f t="shared" si="604"/>
        <v>1.418368903176016E-2</v>
      </c>
      <c r="L1751" s="75">
        <f t="shared" si="605"/>
        <v>1.7556028887545941E-2</v>
      </c>
      <c r="M1751" s="75">
        <f t="shared" si="606"/>
        <v>9.2290716873319988E-3</v>
      </c>
      <c r="N1751" s="76">
        <f t="shared" si="607"/>
        <v>-2.3090422732716985E-3</v>
      </c>
      <c r="P1751" s="3"/>
      <c r="Q1751" s="7"/>
      <c r="R1751" s="7"/>
      <c r="S1751" s="7"/>
      <c r="T1751" s="7"/>
      <c r="U1751" s="7"/>
      <c r="W1751" s="1" t="str">
        <f t="shared" si="608"/>
        <v/>
      </c>
    </row>
    <row r="1752" spans="2:23" x14ac:dyDescent="0.2">
      <c r="B1752" s="3">
        <v>40428</v>
      </c>
      <c r="C1752" s="4">
        <v>1091.839966</v>
      </c>
      <c r="D1752" s="4">
        <v>755.09997599999997</v>
      </c>
      <c r="E1752" s="4">
        <v>629.28997800000002</v>
      </c>
      <c r="F1752" s="4">
        <v>51.759998000000003</v>
      </c>
      <c r="G1752" s="4">
        <v>108.33000199999999</v>
      </c>
      <c r="I1752" s="77">
        <v>40428</v>
      </c>
      <c r="J1752" s="78">
        <f t="shared" si="603"/>
        <v>-1.1471189835572392E-2</v>
      </c>
      <c r="K1752" s="78">
        <f t="shared" si="604"/>
        <v>-1.4898559335736691E-2</v>
      </c>
      <c r="L1752" s="78">
        <f t="shared" si="605"/>
        <v>-2.1869571201261501E-2</v>
      </c>
      <c r="M1752" s="78">
        <f t="shared" si="606"/>
        <v>-1.3907486610497632E-2</v>
      </c>
      <c r="N1752" s="79">
        <f t="shared" si="607"/>
        <v>2.8698852861474308E-3</v>
      </c>
      <c r="P1752" s="3"/>
      <c r="Q1752" s="7"/>
      <c r="R1752" s="7"/>
      <c r="S1752" s="7"/>
      <c r="T1752" s="7"/>
      <c r="U1752" s="7"/>
      <c r="W1752" s="1" t="str">
        <f t="shared" si="608"/>
        <v/>
      </c>
    </row>
    <row r="1753" spans="2:23" x14ac:dyDescent="0.2">
      <c r="B1753" s="3">
        <v>40429</v>
      </c>
      <c r="C1753" s="4">
        <v>1098.869995</v>
      </c>
      <c r="D1753" s="4">
        <v>759.919983</v>
      </c>
      <c r="E1753" s="4">
        <v>634.25</v>
      </c>
      <c r="F1753" s="4">
        <v>52.16</v>
      </c>
      <c r="G1753" s="4">
        <v>108.25</v>
      </c>
      <c r="I1753" s="74">
        <v>40429</v>
      </c>
      <c r="J1753" s="75">
        <f t="shared" si="603"/>
        <v>6.4386990941124912E-3</v>
      </c>
      <c r="K1753" s="75">
        <f t="shared" si="604"/>
        <v>6.3832699684790249E-3</v>
      </c>
      <c r="L1753" s="75">
        <f t="shared" si="605"/>
        <v>7.8819338832692813E-3</v>
      </c>
      <c r="M1753" s="75">
        <f t="shared" si="606"/>
        <v>7.728014208964875E-3</v>
      </c>
      <c r="N1753" s="76">
        <f t="shared" si="607"/>
        <v>-7.3850270952633464E-4</v>
      </c>
      <c r="P1753" s="3"/>
      <c r="Q1753" s="7"/>
      <c r="R1753" s="7"/>
      <c r="S1753" s="7"/>
      <c r="T1753" s="7"/>
      <c r="U1753" s="7"/>
      <c r="W1753" s="1" t="str">
        <f t="shared" si="608"/>
        <v/>
      </c>
    </row>
    <row r="1754" spans="2:23" x14ac:dyDescent="0.2">
      <c r="B1754" s="3">
        <v>40430</v>
      </c>
      <c r="C1754" s="4">
        <v>1104.1800539999999</v>
      </c>
      <c r="D1754" s="4">
        <v>761.51000999999997</v>
      </c>
      <c r="E1754" s="4">
        <v>634.61999500000002</v>
      </c>
      <c r="F1754" s="4">
        <v>52.650002000000001</v>
      </c>
      <c r="G1754" s="4">
        <v>107.730003</v>
      </c>
      <c r="I1754" s="77">
        <v>40430</v>
      </c>
      <c r="J1754" s="78">
        <f t="shared" si="603"/>
        <v>4.8322904658070218E-3</v>
      </c>
      <c r="K1754" s="78">
        <f t="shared" si="604"/>
        <v>2.0923610848116933E-3</v>
      </c>
      <c r="L1754" s="78">
        <f t="shared" si="605"/>
        <v>5.8335829720144604E-4</v>
      </c>
      <c r="M1754" s="78">
        <f t="shared" si="606"/>
        <v>9.3942101226994652E-3</v>
      </c>
      <c r="N1754" s="79">
        <f t="shared" si="607"/>
        <v>-4.8036674364896406E-3</v>
      </c>
      <c r="P1754" s="3"/>
      <c r="Q1754" s="7"/>
      <c r="R1754" s="7"/>
      <c r="S1754" s="7"/>
      <c r="T1754" s="7"/>
      <c r="U1754" s="7"/>
      <c r="W1754" s="1" t="str">
        <f t="shared" si="608"/>
        <v/>
      </c>
    </row>
    <row r="1755" spans="2:23" x14ac:dyDescent="0.2">
      <c r="B1755" s="3">
        <v>40431</v>
      </c>
      <c r="C1755" s="4">
        <v>1109.5500489999999</v>
      </c>
      <c r="D1755" s="4">
        <v>763.78997800000002</v>
      </c>
      <c r="E1755" s="4">
        <v>636.46002199999998</v>
      </c>
      <c r="F1755" s="4">
        <v>52.810001</v>
      </c>
      <c r="G1755" s="4">
        <v>107.5</v>
      </c>
      <c r="I1755" s="74">
        <v>40431</v>
      </c>
      <c r="J1755" s="75">
        <f t="shared" si="603"/>
        <v>4.8633327332319462E-3</v>
      </c>
      <c r="K1755" s="75">
        <f t="shared" si="604"/>
        <v>2.9940092317368929E-3</v>
      </c>
      <c r="L1755" s="75">
        <f t="shared" si="605"/>
        <v>2.8994154210346991E-3</v>
      </c>
      <c r="M1755" s="75">
        <f t="shared" si="606"/>
        <v>3.0389172634789096E-3</v>
      </c>
      <c r="N1755" s="76">
        <f t="shared" si="607"/>
        <v>-2.134994835189937E-3</v>
      </c>
      <c r="P1755" s="3"/>
      <c r="Q1755" s="7"/>
      <c r="R1755" s="7"/>
      <c r="S1755" s="7"/>
      <c r="T1755" s="7"/>
      <c r="U1755" s="7"/>
      <c r="W1755" s="1" t="str">
        <f t="shared" si="608"/>
        <v/>
      </c>
    </row>
    <row r="1756" spans="2:23" x14ac:dyDescent="0.2">
      <c r="B1756" s="3">
        <v>40434</v>
      </c>
      <c r="C1756" s="4">
        <v>1121.900024</v>
      </c>
      <c r="D1756" s="4">
        <v>777.13000499999998</v>
      </c>
      <c r="E1756" s="4">
        <v>652.28002900000001</v>
      </c>
      <c r="F1756" s="4">
        <v>53.77</v>
      </c>
      <c r="G1756" s="4">
        <v>107.739998</v>
      </c>
      <c r="I1756" s="77">
        <v>40434</v>
      </c>
      <c r="J1756" s="78">
        <f t="shared" si="603"/>
        <v>1.1130615523951084E-2</v>
      </c>
      <c r="K1756" s="78">
        <f t="shared" si="604"/>
        <v>1.746556957310582E-2</v>
      </c>
      <c r="L1756" s="78">
        <f t="shared" si="605"/>
        <v>2.485624619483175E-2</v>
      </c>
      <c r="M1756" s="78">
        <f t="shared" si="606"/>
        <v>1.8178356027677475E-2</v>
      </c>
      <c r="N1756" s="79">
        <f t="shared" si="607"/>
        <v>2.2325395348837202E-3</v>
      </c>
      <c r="P1756" s="3"/>
      <c r="Q1756" s="7"/>
      <c r="R1756" s="7"/>
      <c r="S1756" s="7"/>
      <c r="T1756" s="7"/>
      <c r="U1756" s="7"/>
      <c r="W1756" s="1" t="str">
        <f t="shared" si="608"/>
        <v/>
      </c>
    </row>
    <row r="1757" spans="2:23" x14ac:dyDescent="0.2">
      <c r="B1757" s="3">
        <v>40435</v>
      </c>
      <c r="C1757" s="4">
        <v>1121.099976</v>
      </c>
      <c r="D1757" s="4">
        <v>777.59997599999997</v>
      </c>
      <c r="E1757" s="4">
        <v>649.22997999999995</v>
      </c>
      <c r="F1757" s="4">
        <v>54.130001</v>
      </c>
      <c r="G1757" s="4">
        <v>108.129997</v>
      </c>
      <c r="I1757" s="74">
        <v>40435</v>
      </c>
      <c r="J1757" s="75">
        <f t="shared" si="603"/>
        <v>-7.1311880103860372E-4</v>
      </c>
      <c r="K1757" s="75">
        <f t="shared" si="604"/>
        <v>6.0475209678718662E-4</v>
      </c>
      <c r="L1757" s="75">
        <f t="shared" si="605"/>
        <v>-4.6759809658376925E-3</v>
      </c>
      <c r="M1757" s="75">
        <f t="shared" si="606"/>
        <v>6.6952017853821252E-3</v>
      </c>
      <c r="N1757" s="76">
        <f t="shared" si="607"/>
        <v>3.6198162914389798E-3</v>
      </c>
      <c r="P1757" s="3"/>
      <c r="Q1757" s="7"/>
      <c r="R1757" s="7"/>
      <c r="S1757" s="7"/>
      <c r="T1757" s="7"/>
      <c r="U1757" s="7"/>
      <c r="W1757" s="1" t="str">
        <f t="shared" si="608"/>
        <v/>
      </c>
    </row>
    <row r="1758" spans="2:23" x14ac:dyDescent="0.2">
      <c r="B1758" s="3">
        <v>40436</v>
      </c>
      <c r="C1758" s="4">
        <v>1125.0699460000001</v>
      </c>
      <c r="D1758" s="4">
        <v>780.78997800000002</v>
      </c>
      <c r="E1758" s="4">
        <v>652.51000999999997</v>
      </c>
      <c r="F1758" s="4">
        <v>54.150002000000001</v>
      </c>
      <c r="G1758" s="4">
        <v>107.93</v>
      </c>
      <c r="I1758" s="77">
        <v>40436</v>
      </c>
      <c r="J1758" s="78">
        <f t="shared" si="603"/>
        <v>3.5411382436780136E-3</v>
      </c>
      <c r="K1758" s="78">
        <f t="shared" si="604"/>
        <v>4.1023689537768833E-3</v>
      </c>
      <c r="L1758" s="78">
        <f t="shared" si="605"/>
        <v>5.0521850515899015E-3</v>
      </c>
      <c r="M1758" s="78">
        <f t="shared" si="606"/>
        <v>3.6949934658232503E-4</v>
      </c>
      <c r="N1758" s="79">
        <f t="shared" si="607"/>
        <v>-1.8495977577803521E-3</v>
      </c>
      <c r="P1758" s="3"/>
      <c r="Q1758" s="7"/>
      <c r="R1758" s="7"/>
      <c r="S1758" s="7"/>
      <c r="T1758" s="7"/>
      <c r="U1758" s="7"/>
      <c r="W1758" s="1" t="str">
        <f t="shared" si="608"/>
        <v/>
      </c>
    </row>
    <row r="1759" spans="2:23" x14ac:dyDescent="0.2">
      <c r="B1759" s="3">
        <v>40437</v>
      </c>
      <c r="C1759" s="4">
        <v>1124.660034</v>
      </c>
      <c r="D1759" s="4">
        <v>778.580017</v>
      </c>
      <c r="E1759" s="4">
        <v>647.80999799999995</v>
      </c>
      <c r="F1759" s="4">
        <v>53.889999000000003</v>
      </c>
      <c r="G1759" s="4">
        <v>107.75</v>
      </c>
      <c r="I1759" s="74">
        <v>40437</v>
      </c>
      <c r="J1759" s="75">
        <f t="shared" si="603"/>
        <v>-3.643435694442385E-4</v>
      </c>
      <c r="K1759" s="75">
        <f t="shared" si="604"/>
        <v>-2.8304167090628576E-3</v>
      </c>
      <c r="L1759" s="75">
        <f t="shared" si="605"/>
        <v>-7.2029730241226731E-3</v>
      </c>
      <c r="M1759" s="75">
        <f t="shared" si="606"/>
        <v>-4.8015326019747433E-3</v>
      </c>
      <c r="N1759" s="76">
        <f t="shared" si="607"/>
        <v>-1.6677476141944484E-3</v>
      </c>
      <c r="P1759" s="3"/>
      <c r="Q1759" s="7"/>
      <c r="R1759" s="7"/>
      <c r="S1759" s="7"/>
      <c r="T1759" s="7"/>
      <c r="U1759" s="7"/>
      <c r="W1759" s="1" t="str">
        <f t="shared" si="608"/>
        <v/>
      </c>
    </row>
    <row r="1760" spans="2:23" x14ac:dyDescent="0.2">
      <c r="B1760" s="3">
        <v>40438</v>
      </c>
      <c r="C1760" s="4">
        <v>1125.589966</v>
      </c>
      <c r="D1760" s="4">
        <v>780.82000700000003</v>
      </c>
      <c r="E1760" s="4">
        <v>651.44000200000005</v>
      </c>
      <c r="F1760" s="4">
        <v>53.630001</v>
      </c>
      <c r="G1760" s="4">
        <v>107.889999</v>
      </c>
      <c r="I1760" s="77">
        <v>40438</v>
      </c>
      <c r="J1760" s="78">
        <f t="shared" si="603"/>
        <v>8.2685609151823738E-4</v>
      </c>
      <c r="K1760" s="78">
        <f t="shared" si="604"/>
        <v>2.8770196397167928E-3</v>
      </c>
      <c r="L1760" s="78">
        <f t="shared" si="605"/>
        <v>5.6035010438355405E-3</v>
      </c>
      <c r="M1760" s="78">
        <f t="shared" si="606"/>
        <v>-4.824605767760416E-3</v>
      </c>
      <c r="N1760" s="79">
        <f t="shared" si="607"/>
        <v>1.2992946635731145E-3</v>
      </c>
      <c r="P1760" s="3"/>
      <c r="Q1760" s="7"/>
      <c r="R1760" s="7"/>
      <c r="S1760" s="7"/>
      <c r="T1760" s="7"/>
      <c r="U1760" s="7"/>
      <c r="W1760" s="1" t="str">
        <f t="shared" si="608"/>
        <v/>
      </c>
    </row>
    <row r="1761" spans="2:23" x14ac:dyDescent="0.2">
      <c r="B1761" s="3">
        <v>40441</v>
      </c>
      <c r="C1761" s="4">
        <v>1142.709961</v>
      </c>
      <c r="D1761" s="4">
        <v>793.78997800000002</v>
      </c>
      <c r="E1761" s="4">
        <v>669.97997999999995</v>
      </c>
      <c r="F1761" s="4">
        <v>54.560001</v>
      </c>
      <c r="G1761" s="4">
        <v>107.93</v>
      </c>
      <c r="I1761" s="74">
        <v>40441</v>
      </c>
      <c r="J1761" s="75">
        <f t="shared" si="603"/>
        <v>1.52097970994173E-2</v>
      </c>
      <c r="K1761" s="75">
        <f t="shared" si="604"/>
        <v>1.6610705263345009E-2</v>
      </c>
      <c r="L1761" s="75">
        <f t="shared" si="605"/>
        <v>2.8459993158356744E-2</v>
      </c>
      <c r="M1761" s="75">
        <f t="shared" si="606"/>
        <v>1.7341040139081849E-2</v>
      </c>
      <c r="N1761" s="76">
        <f t="shared" si="607"/>
        <v>3.7075725619391031E-4</v>
      </c>
      <c r="P1761" s="3"/>
      <c r="Q1761" s="7"/>
      <c r="R1761" s="7"/>
      <c r="S1761" s="7"/>
      <c r="T1761" s="7"/>
      <c r="U1761" s="7"/>
      <c r="W1761" s="1" t="str">
        <f t="shared" si="608"/>
        <v/>
      </c>
    </row>
    <row r="1762" spans="2:23" x14ac:dyDescent="0.2">
      <c r="B1762" s="3">
        <v>40442</v>
      </c>
      <c r="C1762" s="4">
        <v>1139.780029</v>
      </c>
      <c r="D1762" s="4">
        <v>789.04998799999998</v>
      </c>
      <c r="E1762" s="4">
        <v>664.65997300000004</v>
      </c>
      <c r="F1762" s="4">
        <v>54.549999</v>
      </c>
      <c r="G1762" s="4">
        <v>108.389999</v>
      </c>
      <c r="I1762" s="77">
        <v>40442</v>
      </c>
      <c r="J1762" s="78">
        <f t="shared" si="603"/>
        <v>-2.5640207051630033E-3</v>
      </c>
      <c r="K1762" s="78">
        <f t="shared" si="604"/>
        <v>-5.9713401924558363E-3</v>
      </c>
      <c r="L1762" s="78">
        <f t="shared" si="605"/>
        <v>-7.9405462234855423E-3</v>
      </c>
      <c r="M1762" s="78">
        <f t="shared" si="606"/>
        <v>-1.8332111100951166E-4</v>
      </c>
      <c r="N1762" s="79">
        <f t="shared" si="607"/>
        <v>4.262012415454426E-3</v>
      </c>
      <c r="P1762" s="3"/>
      <c r="Q1762" s="7"/>
      <c r="R1762" s="7"/>
      <c r="S1762" s="7"/>
      <c r="T1762" s="7"/>
      <c r="U1762" s="7"/>
      <c r="W1762" s="1" t="str">
        <f t="shared" si="608"/>
        <v/>
      </c>
    </row>
    <row r="1763" spans="2:23" x14ac:dyDescent="0.2">
      <c r="B1763" s="3">
        <v>40443</v>
      </c>
      <c r="C1763" s="4">
        <v>1134.280029</v>
      </c>
      <c r="D1763" s="4">
        <v>782.64001499999995</v>
      </c>
      <c r="E1763" s="4">
        <v>656.71002199999998</v>
      </c>
      <c r="F1763" s="4">
        <v>54.470001000000003</v>
      </c>
      <c r="G1763" s="4">
        <v>108.41999800000001</v>
      </c>
      <c r="I1763" s="74">
        <v>40443</v>
      </c>
      <c r="J1763" s="75">
        <f t="shared" si="603"/>
        <v>-4.8254925161528694E-3</v>
      </c>
      <c r="K1763" s="75">
        <f t="shared" si="604"/>
        <v>-8.1236589537848607E-3</v>
      </c>
      <c r="L1763" s="75">
        <f t="shared" si="605"/>
        <v>-1.1960929381857112E-2</v>
      </c>
      <c r="M1763" s="75">
        <f t="shared" si="606"/>
        <v>-1.4665078179010827E-3</v>
      </c>
      <c r="N1763" s="76">
        <f t="shared" si="607"/>
        <v>2.767690771913713E-4</v>
      </c>
      <c r="P1763" s="3"/>
      <c r="Q1763" s="7"/>
      <c r="R1763" s="7"/>
      <c r="S1763" s="7"/>
      <c r="T1763" s="7"/>
      <c r="U1763" s="7"/>
      <c r="W1763" s="1" t="str">
        <f t="shared" si="608"/>
        <v/>
      </c>
    </row>
    <row r="1764" spans="2:23" x14ac:dyDescent="0.2">
      <c r="B1764" s="3">
        <v>40444</v>
      </c>
      <c r="C1764" s="4">
        <v>1124.829956</v>
      </c>
      <c r="D1764" s="4">
        <v>776.65002400000003</v>
      </c>
      <c r="E1764" s="4">
        <v>648.84002699999996</v>
      </c>
      <c r="F1764" s="4">
        <v>53.880001</v>
      </c>
      <c r="G1764" s="4">
        <v>108.540001</v>
      </c>
      <c r="I1764" s="77">
        <v>40444</v>
      </c>
      <c r="J1764" s="78">
        <f t="shared" si="603"/>
        <v>-8.3313403730922737E-3</v>
      </c>
      <c r="K1764" s="78">
        <f t="shared" si="604"/>
        <v>-7.6535710993513644E-3</v>
      </c>
      <c r="L1764" s="78">
        <f t="shared" si="605"/>
        <v>-1.1983972737361419E-2</v>
      </c>
      <c r="M1764" s="78">
        <f t="shared" si="606"/>
        <v>-1.0831650250933599E-2</v>
      </c>
      <c r="N1764" s="79">
        <f t="shared" si="607"/>
        <v>1.1068345527916073E-3</v>
      </c>
      <c r="P1764" s="3"/>
      <c r="Q1764" s="7"/>
      <c r="R1764" s="7"/>
      <c r="S1764" s="7"/>
      <c r="T1764" s="7"/>
      <c r="U1764" s="7"/>
      <c r="W1764" s="1" t="str">
        <f t="shared" si="608"/>
        <v/>
      </c>
    </row>
    <row r="1765" spans="2:23" x14ac:dyDescent="0.2">
      <c r="B1765" s="3">
        <v>40445</v>
      </c>
      <c r="C1765" s="4">
        <v>1148.670044</v>
      </c>
      <c r="D1765" s="4">
        <v>796.28997800000002</v>
      </c>
      <c r="E1765" s="4">
        <v>671.01000999999997</v>
      </c>
      <c r="F1765" s="4">
        <v>55.380001</v>
      </c>
      <c r="G1765" s="4">
        <v>108.139999</v>
      </c>
      <c r="I1765" s="74">
        <v>40445</v>
      </c>
      <c r="J1765" s="75">
        <f t="shared" si="603"/>
        <v>2.1194392870525509E-2</v>
      </c>
      <c r="K1765" s="75">
        <f t="shared" si="604"/>
        <v>2.5288036300891156E-2</v>
      </c>
      <c r="L1765" s="75">
        <f t="shared" si="605"/>
        <v>3.4168642619824073E-2</v>
      </c>
      <c r="M1765" s="75">
        <f t="shared" si="606"/>
        <v>2.7839643135864085E-2</v>
      </c>
      <c r="N1765" s="76">
        <f t="shared" si="607"/>
        <v>-3.6852957095513629E-3</v>
      </c>
      <c r="P1765" s="3"/>
      <c r="Q1765" s="7"/>
      <c r="R1765" s="7"/>
      <c r="S1765" s="7"/>
      <c r="T1765" s="7"/>
      <c r="U1765" s="7"/>
      <c r="W1765" s="1" t="str">
        <f t="shared" si="608"/>
        <v/>
      </c>
    </row>
    <row r="1766" spans="2:23" x14ac:dyDescent="0.2">
      <c r="B1766" s="3">
        <v>40448</v>
      </c>
      <c r="C1766" s="4">
        <v>1142.160034</v>
      </c>
      <c r="D1766" s="4">
        <v>794.5</v>
      </c>
      <c r="E1766" s="4">
        <v>668.28997800000002</v>
      </c>
      <c r="F1766" s="4">
        <v>55.099997999999999</v>
      </c>
      <c r="G1766" s="4">
        <v>108.510002</v>
      </c>
      <c r="I1766" s="77">
        <v>40448</v>
      </c>
      <c r="J1766" s="78">
        <f t="shared" si="603"/>
        <v>-5.6674325529812164E-3</v>
      </c>
      <c r="K1766" s="78">
        <f t="shared" si="604"/>
        <v>-2.2478971850126927E-3</v>
      </c>
      <c r="L1766" s="78">
        <f t="shared" si="605"/>
        <v>-4.0536384844690266E-3</v>
      </c>
      <c r="M1766" s="78">
        <f t="shared" si="606"/>
        <v>-5.0560309668466899E-3</v>
      </c>
      <c r="N1766" s="79">
        <f t="shared" si="607"/>
        <v>3.4215184337110728E-3</v>
      </c>
      <c r="P1766" s="3"/>
      <c r="Q1766" s="7"/>
      <c r="R1766" s="7"/>
      <c r="S1766" s="7"/>
      <c r="T1766" s="7"/>
      <c r="U1766" s="7"/>
      <c r="W1766" s="1" t="str">
        <f t="shared" si="608"/>
        <v/>
      </c>
    </row>
    <row r="1767" spans="2:23" x14ac:dyDescent="0.2">
      <c r="B1767" s="3">
        <v>40449</v>
      </c>
      <c r="C1767" s="4">
        <v>1147.6999510000001</v>
      </c>
      <c r="D1767" s="4">
        <v>801</v>
      </c>
      <c r="E1767" s="4">
        <v>675.42999299999997</v>
      </c>
      <c r="F1767" s="4">
        <v>55.419998</v>
      </c>
      <c r="G1767" s="4">
        <v>108.769997</v>
      </c>
      <c r="I1767" s="74">
        <v>40449</v>
      </c>
      <c r="J1767" s="75">
        <f t="shared" si="603"/>
        <v>4.8503859661404155E-3</v>
      </c>
      <c r="K1767" s="75">
        <f t="shared" si="604"/>
        <v>8.1812460667086209E-3</v>
      </c>
      <c r="L1767" s="75">
        <f t="shared" si="605"/>
        <v>1.0684007294809303E-2</v>
      </c>
      <c r="M1767" s="75">
        <f t="shared" si="606"/>
        <v>5.8076227153402125E-3</v>
      </c>
      <c r="N1767" s="76">
        <f t="shared" si="607"/>
        <v>2.3960464031693922E-3</v>
      </c>
      <c r="P1767" s="3"/>
      <c r="Q1767" s="7"/>
      <c r="R1767" s="7"/>
      <c r="S1767" s="7"/>
      <c r="T1767" s="7"/>
      <c r="U1767" s="7"/>
      <c r="W1767" s="1" t="str">
        <f t="shared" si="608"/>
        <v/>
      </c>
    </row>
    <row r="1768" spans="2:23" x14ac:dyDescent="0.2">
      <c r="B1768" s="3">
        <v>40450</v>
      </c>
      <c r="C1768" s="4">
        <v>1144.7299800000001</v>
      </c>
      <c r="D1768" s="4">
        <v>800.89001499999995</v>
      </c>
      <c r="E1768" s="4">
        <v>677.64001499999995</v>
      </c>
      <c r="F1768" s="4">
        <v>55.330002</v>
      </c>
      <c r="G1768" s="4">
        <v>108.69000200000001</v>
      </c>
      <c r="I1768" s="77">
        <v>40450</v>
      </c>
      <c r="J1768" s="78">
        <f t="shared" si="603"/>
        <v>-2.587759106735369E-3</v>
      </c>
      <c r="K1768" s="78">
        <f t="shared" si="604"/>
        <v>-1.373096129838346E-4</v>
      </c>
      <c r="L1768" s="78">
        <f t="shared" si="605"/>
        <v>3.2720223012068415E-3</v>
      </c>
      <c r="M1768" s="78">
        <f t="shared" si="606"/>
        <v>-1.6238903509162757E-3</v>
      </c>
      <c r="N1768" s="79">
        <f t="shared" si="607"/>
        <v>-7.3545097183368223E-4</v>
      </c>
      <c r="P1768" s="3"/>
      <c r="Q1768" s="7"/>
      <c r="R1768" s="7"/>
      <c r="S1768" s="7"/>
      <c r="T1768" s="7"/>
      <c r="U1768" s="7"/>
      <c r="W1768" s="1" t="str">
        <f t="shared" si="608"/>
        <v/>
      </c>
    </row>
    <row r="1769" spans="2:23" x14ac:dyDescent="0.2">
      <c r="B1769" s="3">
        <v>40451</v>
      </c>
      <c r="C1769" s="4">
        <v>1141.1999510000001</v>
      </c>
      <c r="D1769" s="4">
        <v>802.09997599999997</v>
      </c>
      <c r="E1769" s="4">
        <v>676.14001499999995</v>
      </c>
      <c r="F1769" s="4">
        <v>54.919998</v>
      </c>
      <c r="G1769" s="4">
        <v>108.650002</v>
      </c>
      <c r="I1769" s="74">
        <v>40451</v>
      </c>
      <c r="J1769" s="75">
        <f t="shared" si="603"/>
        <v>-3.0837219795711236E-3</v>
      </c>
      <c r="K1769" s="75">
        <f t="shared" si="604"/>
        <v>1.5107704895035072E-3</v>
      </c>
      <c r="L1769" s="75">
        <f t="shared" si="605"/>
        <v>-2.2135646756338617E-3</v>
      </c>
      <c r="M1769" s="75">
        <f t="shared" si="606"/>
        <v>-7.4101569705347326E-3</v>
      </c>
      <c r="N1769" s="76">
        <f t="shared" si="607"/>
        <v>-3.6801913022327712E-4</v>
      </c>
      <c r="P1769" s="3"/>
      <c r="Q1769" s="7"/>
      <c r="R1769" s="7"/>
      <c r="S1769" s="7"/>
      <c r="T1769" s="7"/>
      <c r="U1769" s="7"/>
      <c r="W1769" s="1" t="str">
        <f t="shared" si="608"/>
        <v/>
      </c>
    </row>
    <row r="1770" spans="2:23" x14ac:dyDescent="0.2">
      <c r="B1770" s="3">
        <v>40452</v>
      </c>
      <c r="C1770" s="4">
        <v>1146.23999</v>
      </c>
      <c r="D1770" s="4">
        <v>803.90002400000003</v>
      </c>
      <c r="E1770" s="4">
        <v>679.28997800000002</v>
      </c>
      <c r="F1770" s="4">
        <v>55.470001000000003</v>
      </c>
      <c r="G1770" s="4">
        <v>108.260002</v>
      </c>
      <c r="I1770" s="77">
        <v>40452</v>
      </c>
      <c r="J1770" s="78">
        <f t="shared" si="603"/>
        <v>4.4164381496717914E-3</v>
      </c>
      <c r="K1770" s="78">
        <f t="shared" si="604"/>
        <v>2.2441691233762869E-3</v>
      </c>
      <c r="L1770" s="78">
        <f t="shared" si="605"/>
        <v>4.6587436479411312E-3</v>
      </c>
      <c r="M1770" s="78">
        <f t="shared" si="606"/>
        <v>1.0014621631996488E-2</v>
      </c>
      <c r="N1770" s="79">
        <f t="shared" si="607"/>
        <v>-3.589507527114455E-3</v>
      </c>
      <c r="P1770" s="3"/>
      <c r="Q1770" s="7"/>
      <c r="R1770" s="7"/>
      <c r="S1770" s="7"/>
      <c r="T1770" s="7"/>
      <c r="U1770" s="7"/>
      <c r="W1770" s="1" t="str">
        <f t="shared" si="608"/>
        <v/>
      </c>
    </row>
    <row r="1771" spans="2:23" x14ac:dyDescent="0.2">
      <c r="B1771" s="3">
        <v>40455</v>
      </c>
      <c r="C1771" s="4">
        <v>1137.030029</v>
      </c>
      <c r="D1771" s="4">
        <v>795.5</v>
      </c>
      <c r="E1771" s="4">
        <v>669.45001200000002</v>
      </c>
      <c r="F1771" s="4">
        <v>54.669998</v>
      </c>
      <c r="G1771" s="4">
        <v>108.44000200000001</v>
      </c>
      <c r="I1771" s="74">
        <v>40455</v>
      </c>
      <c r="J1771" s="75">
        <f t="shared" si="603"/>
        <v>-8.03493254497256E-3</v>
      </c>
      <c r="K1771" s="75">
        <f t="shared" si="604"/>
        <v>-1.0449090370968854E-2</v>
      </c>
      <c r="L1771" s="75">
        <f t="shared" si="605"/>
        <v>-1.4485663440775809E-2</v>
      </c>
      <c r="M1771" s="75">
        <f t="shared" si="606"/>
        <v>-1.4422264027000897E-2</v>
      </c>
      <c r="N1771" s="76">
        <f t="shared" si="607"/>
        <v>1.6626639264241546E-3</v>
      </c>
      <c r="P1771" s="3"/>
      <c r="Q1771" s="7"/>
      <c r="R1771" s="7"/>
      <c r="S1771" s="7"/>
      <c r="T1771" s="7"/>
      <c r="U1771" s="7"/>
      <c r="W1771" s="1" t="str">
        <f t="shared" si="608"/>
        <v/>
      </c>
    </row>
    <row r="1772" spans="2:23" x14ac:dyDescent="0.2">
      <c r="B1772" s="3">
        <v>40456</v>
      </c>
      <c r="C1772" s="4">
        <v>1160.75</v>
      </c>
      <c r="D1772" s="4">
        <v>812.13000499999998</v>
      </c>
      <c r="E1772" s="4">
        <v>689.34997599999997</v>
      </c>
      <c r="F1772" s="4">
        <v>56.220001000000003</v>
      </c>
      <c r="G1772" s="4">
        <v>108.44000200000001</v>
      </c>
      <c r="I1772" s="77">
        <v>40456</v>
      </c>
      <c r="J1772" s="78">
        <f t="shared" si="603"/>
        <v>2.0861340857339827E-2</v>
      </c>
      <c r="K1772" s="78">
        <f t="shared" si="604"/>
        <v>2.0905097423004379E-2</v>
      </c>
      <c r="L1772" s="78">
        <f t="shared" si="605"/>
        <v>2.9725840082589997E-2</v>
      </c>
      <c r="M1772" s="78">
        <f t="shared" si="606"/>
        <v>2.8351985672287819E-2</v>
      </c>
      <c r="N1772" s="79">
        <f t="shared" si="607"/>
        <v>0</v>
      </c>
      <c r="P1772" s="3"/>
      <c r="Q1772" s="7"/>
      <c r="R1772" s="7"/>
      <c r="S1772" s="7"/>
      <c r="T1772" s="7"/>
      <c r="U1772" s="7"/>
      <c r="W1772" s="1" t="str">
        <f t="shared" si="608"/>
        <v/>
      </c>
    </row>
    <row r="1773" spans="2:23" x14ac:dyDescent="0.2">
      <c r="B1773" s="3">
        <v>40457</v>
      </c>
      <c r="C1773" s="4">
        <v>1159.969971</v>
      </c>
      <c r="D1773" s="4">
        <v>805.84997599999997</v>
      </c>
      <c r="E1773" s="4">
        <v>685.330017</v>
      </c>
      <c r="F1773" s="4">
        <v>56.689999</v>
      </c>
      <c r="G1773" s="4">
        <v>108.550003</v>
      </c>
      <c r="I1773" s="74">
        <v>40457</v>
      </c>
      <c r="J1773" s="75">
        <f t="shared" si="603"/>
        <v>-6.7200430755977878E-4</v>
      </c>
      <c r="K1773" s="75">
        <f t="shared" si="604"/>
        <v>-7.7327878065532292E-3</v>
      </c>
      <c r="L1773" s="75">
        <f t="shared" si="605"/>
        <v>-5.8315212010683695E-3</v>
      </c>
      <c r="M1773" s="75">
        <f t="shared" si="606"/>
        <v>8.3599785065816123E-3</v>
      </c>
      <c r="N1773" s="76">
        <f t="shared" si="607"/>
        <v>1.0143950384655738E-3</v>
      </c>
      <c r="P1773" s="3"/>
      <c r="Q1773" s="7"/>
      <c r="R1773" s="7"/>
      <c r="S1773" s="7"/>
      <c r="T1773" s="7"/>
      <c r="U1773" s="7"/>
      <c r="W1773" s="1" t="str">
        <f t="shared" si="608"/>
        <v/>
      </c>
    </row>
    <row r="1774" spans="2:23" x14ac:dyDescent="0.2">
      <c r="B1774" s="3">
        <v>40458</v>
      </c>
      <c r="C1774" s="4">
        <v>1158.0600589999999</v>
      </c>
      <c r="D1774" s="4">
        <v>805.39001499999995</v>
      </c>
      <c r="E1774" s="4">
        <v>684.22997999999995</v>
      </c>
      <c r="F1774" s="4">
        <v>56.5</v>
      </c>
      <c r="G1774" s="4">
        <v>108.599998</v>
      </c>
      <c r="I1774" s="77">
        <v>40458</v>
      </c>
      <c r="J1774" s="78">
        <f t="shared" si="603"/>
        <v>-1.6465184856066216E-3</v>
      </c>
      <c r="K1774" s="78">
        <f t="shared" si="604"/>
        <v>-5.7077745696926241E-4</v>
      </c>
      <c r="L1774" s="78">
        <f t="shared" si="605"/>
        <v>-1.6051201212744239E-3</v>
      </c>
      <c r="M1774" s="78">
        <f t="shared" si="606"/>
        <v>-3.3515435412161546E-3</v>
      </c>
      <c r="N1774" s="79">
        <f t="shared" si="607"/>
        <v>4.6057115263272325E-4</v>
      </c>
      <c r="P1774" s="3"/>
      <c r="Q1774" s="7"/>
      <c r="R1774" s="7"/>
      <c r="S1774" s="7"/>
      <c r="T1774" s="7"/>
      <c r="U1774" s="7"/>
      <c r="W1774" s="1" t="str">
        <f t="shared" si="608"/>
        <v/>
      </c>
    </row>
    <row r="1775" spans="2:23" x14ac:dyDescent="0.2">
      <c r="B1775" s="3">
        <v>40459</v>
      </c>
      <c r="C1775" s="4">
        <v>1165.150024</v>
      </c>
      <c r="D1775" s="4">
        <v>811.36999500000002</v>
      </c>
      <c r="E1775" s="4">
        <v>693.82000700000003</v>
      </c>
      <c r="F1775" s="4">
        <v>56.869999</v>
      </c>
      <c r="G1775" s="4">
        <v>108.82</v>
      </c>
      <c r="I1775" s="74">
        <v>40459</v>
      </c>
      <c r="J1775" s="75">
        <f t="shared" si="603"/>
        <v>6.1222774629861578E-3</v>
      </c>
      <c r="K1775" s="75">
        <f t="shared" si="604"/>
        <v>7.4249492651086184E-3</v>
      </c>
      <c r="L1775" s="75">
        <f t="shared" si="605"/>
        <v>1.4015794806301936E-2</v>
      </c>
      <c r="M1775" s="75">
        <f t="shared" si="606"/>
        <v>6.5486548672566364E-3</v>
      </c>
      <c r="N1775" s="76">
        <f t="shared" si="607"/>
        <v>2.0258011422798904E-3</v>
      </c>
      <c r="P1775" s="3"/>
      <c r="Q1775" s="7"/>
      <c r="R1775" s="7"/>
      <c r="S1775" s="7"/>
      <c r="T1775" s="7"/>
      <c r="U1775" s="7"/>
      <c r="W1775" s="1" t="str">
        <f t="shared" si="608"/>
        <v/>
      </c>
    </row>
    <row r="1776" spans="2:23" x14ac:dyDescent="0.2">
      <c r="B1776" s="3">
        <v>40462</v>
      </c>
      <c r="C1776" s="4">
        <v>1165.3199460000001</v>
      </c>
      <c r="D1776" s="4">
        <v>812.51000999999997</v>
      </c>
      <c r="E1776" s="4">
        <v>693.47997999999995</v>
      </c>
      <c r="F1776" s="4">
        <v>56.799999</v>
      </c>
      <c r="G1776" s="4">
        <v>108.760002</v>
      </c>
      <c r="I1776" s="77">
        <v>40462</v>
      </c>
      <c r="J1776" s="78">
        <f t="shared" si="603"/>
        <v>1.4583701368918507E-4</v>
      </c>
      <c r="K1776" s="78">
        <f t="shared" si="604"/>
        <v>1.4050494928641629E-3</v>
      </c>
      <c r="L1776" s="78">
        <f t="shared" si="605"/>
        <v>-4.9007955459560179E-4</v>
      </c>
      <c r="M1776" s="78">
        <f t="shared" si="606"/>
        <v>-1.2308774614186344E-3</v>
      </c>
      <c r="N1776" s="79">
        <f t="shared" si="607"/>
        <v>-5.5135085462224877E-4</v>
      </c>
      <c r="P1776" s="3"/>
      <c r="Q1776" s="7"/>
      <c r="R1776" s="7"/>
      <c r="S1776" s="7"/>
      <c r="T1776" s="7"/>
      <c r="U1776" s="7"/>
      <c r="W1776" s="1" t="str">
        <f t="shared" si="608"/>
        <v/>
      </c>
    </row>
    <row r="1777" spans="2:23" x14ac:dyDescent="0.2">
      <c r="B1777" s="3">
        <v>40463</v>
      </c>
      <c r="C1777" s="4">
        <v>1169.7700199999999</v>
      </c>
      <c r="D1777" s="4">
        <v>815.40002400000003</v>
      </c>
      <c r="E1777" s="4">
        <v>696.03997800000002</v>
      </c>
      <c r="F1777" s="4">
        <v>56.68</v>
      </c>
      <c r="G1777" s="4">
        <v>108.650002</v>
      </c>
      <c r="I1777" s="74">
        <v>40463</v>
      </c>
      <c r="J1777" s="75">
        <f t="shared" si="603"/>
        <v>3.8187572565584992E-3</v>
      </c>
      <c r="K1777" s="75">
        <f t="shared" si="604"/>
        <v>3.5568964867276711E-3</v>
      </c>
      <c r="L1777" s="75">
        <f t="shared" si="605"/>
        <v>3.6915240148678325E-3</v>
      </c>
      <c r="M1777" s="75">
        <f t="shared" si="606"/>
        <v>-2.1126584878989165E-3</v>
      </c>
      <c r="N1777" s="76">
        <f t="shared" si="607"/>
        <v>-1.0114012318609505E-3</v>
      </c>
      <c r="P1777" s="3"/>
      <c r="Q1777" s="7"/>
      <c r="R1777" s="7"/>
      <c r="S1777" s="7"/>
      <c r="T1777" s="7"/>
      <c r="U1777" s="7"/>
      <c r="W1777" s="1" t="str">
        <f t="shared" si="608"/>
        <v/>
      </c>
    </row>
    <row r="1778" spans="2:23" x14ac:dyDescent="0.2">
      <c r="B1778" s="3">
        <v>40464</v>
      </c>
      <c r="C1778" s="4">
        <v>1178.099976</v>
      </c>
      <c r="D1778" s="4">
        <v>822.79998799999998</v>
      </c>
      <c r="E1778" s="4">
        <v>706.46997099999999</v>
      </c>
      <c r="F1778" s="4">
        <v>57.32</v>
      </c>
      <c r="G1778" s="4">
        <v>108.639999</v>
      </c>
      <c r="I1778" s="77">
        <v>40464</v>
      </c>
      <c r="J1778" s="78">
        <f t="shared" si="603"/>
        <v>7.1210202497752843E-3</v>
      </c>
      <c r="K1778" s="78">
        <f t="shared" si="604"/>
        <v>9.0752560488028076E-3</v>
      </c>
      <c r="L1778" s="78">
        <f t="shared" si="605"/>
        <v>1.4984761406908681E-2</v>
      </c>
      <c r="M1778" s="78">
        <f t="shared" si="606"/>
        <v>1.1291460832745246E-2</v>
      </c>
      <c r="N1778" s="79">
        <f t="shared" si="607"/>
        <v>-9.2066266137735936E-5</v>
      </c>
      <c r="P1778" s="3"/>
      <c r="Q1778" s="7"/>
      <c r="R1778" s="7"/>
      <c r="S1778" s="7"/>
      <c r="T1778" s="7"/>
      <c r="U1778" s="7"/>
      <c r="W1778" s="1" t="str">
        <f t="shared" si="608"/>
        <v/>
      </c>
    </row>
    <row r="1779" spans="2:23" x14ac:dyDescent="0.2">
      <c r="B1779" s="3">
        <v>40465</v>
      </c>
      <c r="C1779" s="4">
        <v>1173.8100589999999</v>
      </c>
      <c r="D1779" s="4">
        <v>818.669983</v>
      </c>
      <c r="E1779" s="4">
        <v>704.69000200000005</v>
      </c>
      <c r="F1779" s="4">
        <v>57.720001000000003</v>
      </c>
      <c r="G1779" s="4">
        <v>108.239998</v>
      </c>
      <c r="I1779" s="74">
        <v>40465</v>
      </c>
      <c r="J1779" s="75">
        <f t="shared" si="603"/>
        <v>-3.6413862043912473E-3</v>
      </c>
      <c r="K1779" s="75">
        <f t="shared" si="604"/>
        <v>-5.0194519448631576E-3</v>
      </c>
      <c r="L1779" s="75">
        <f t="shared" si="605"/>
        <v>-2.5195253486576534E-3</v>
      </c>
      <c r="M1779" s="75">
        <f t="shared" si="606"/>
        <v>6.9783845080251773E-3</v>
      </c>
      <c r="N1779" s="76">
        <f t="shared" si="607"/>
        <v>-3.6818943637877163E-3</v>
      </c>
      <c r="P1779" s="3"/>
      <c r="Q1779" s="7"/>
      <c r="R1779" s="7"/>
      <c r="S1779" s="7"/>
      <c r="T1779" s="7"/>
      <c r="U1779" s="7"/>
      <c r="W1779" s="1" t="str">
        <f t="shared" si="608"/>
        <v/>
      </c>
    </row>
    <row r="1780" spans="2:23" x14ac:dyDescent="0.2">
      <c r="B1780" s="3">
        <v>40466</v>
      </c>
      <c r="C1780" s="4">
        <v>1176.1899410000001</v>
      </c>
      <c r="D1780" s="4">
        <v>819.76000999999997</v>
      </c>
      <c r="E1780" s="4">
        <v>703.15997300000004</v>
      </c>
      <c r="F1780" s="4">
        <v>57.529998999999997</v>
      </c>
      <c r="G1780" s="4">
        <v>108.019997</v>
      </c>
      <c r="I1780" s="77">
        <v>40466</v>
      </c>
      <c r="J1780" s="78">
        <f t="shared" si="603"/>
        <v>2.0274847550954406E-3</v>
      </c>
      <c r="K1780" s="78">
        <f t="shared" si="604"/>
        <v>1.3314608116027184E-3</v>
      </c>
      <c r="L1780" s="78">
        <f t="shared" si="605"/>
        <v>-2.1712086103926492E-3</v>
      </c>
      <c r="M1780" s="78">
        <f t="shared" si="606"/>
        <v>-3.2917878847577788E-3</v>
      </c>
      <c r="N1780" s="79">
        <f t="shared" si="607"/>
        <v>-2.0325296014879484E-3</v>
      </c>
      <c r="P1780" s="3"/>
      <c r="Q1780" s="7"/>
      <c r="R1780" s="7"/>
      <c r="S1780" s="7"/>
      <c r="T1780" s="7"/>
      <c r="U1780" s="7"/>
      <c r="W1780" s="1" t="str">
        <f t="shared" si="608"/>
        <v/>
      </c>
    </row>
    <row r="1781" spans="2:23" x14ac:dyDescent="0.2">
      <c r="B1781" s="3">
        <v>40469</v>
      </c>
      <c r="C1781" s="4">
        <v>1184.709961</v>
      </c>
      <c r="D1781" s="4">
        <v>824.5</v>
      </c>
      <c r="E1781" s="4">
        <v>710.13000499999998</v>
      </c>
      <c r="F1781" s="4">
        <v>57.66</v>
      </c>
      <c r="G1781" s="4">
        <v>108.400002</v>
      </c>
      <c r="I1781" s="74">
        <v>40469</v>
      </c>
      <c r="J1781" s="75">
        <f t="shared" si="603"/>
        <v>7.2437449964554076E-3</v>
      </c>
      <c r="K1781" s="75">
        <f t="shared" si="604"/>
        <v>5.7821678810607447E-3</v>
      </c>
      <c r="L1781" s="75">
        <f t="shared" si="605"/>
        <v>9.9124413613343523E-3</v>
      </c>
      <c r="M1781" s="75">
        <f t="shared" si="606"/>
        <v>2.2597080177248056E-3</v>
      </c>
      <c r="N1781" s="76">
        <f t="shared" si="607"/>
        <v>3.5179134470814419E-3</v>
      </c>
      <c r="P1781" s="3"/>
      <c r="Q1781" s="7"/>
      <c r="R1781" s="7"/>
      <c r="S1781" s="7"/>
      <c r="T1781" s="7"/>
      <c r="U1781" s="7"/>
      <c r="W1781" s="1" t="str">
        <f t="shared" si="608"/>
        <v/>
      </c>
    </row>
    <row r="1782" spans="2:23" x14ac:dyDescent="0.2">
      <c r="B1782" s="3">
        <v>40470</v>
      </c>
      <c r="C1782" s="4">
        <v>1165.900024</v>
      </c>
      <c r="D1782" s="4">
        <v>809.92999299999997</v>
      </c>
      <c r="E1782" s="4">
        <v>694.15002400000003</v>
      </c>
      <c r="F1782" s="4">
        <v>56.389999000000003</v>
      </c>
      <c r="G1782" s="4">
        <v>108.489998</v>
      </c>
      <c r="I1782" s="77">
        <v>40470</v>
      </c>
      <c r="J1782" s="78">
        <f t="shared" si="603"/>
        <v>-1.5877250651393813E-2</v>
      </c>
      <c r="K1782" s="78">
        <f t="shared" si="604"/>
        <v>-1.7671324439054011E-2</v>
      </c>
      <c r="L1782" s="78">
        <f t="shared" si="605"/>
        <v>-2.2502895086090543E-2</v>
      </c>
      <c r="M1782" s="78">
        <f t="shared" si="606"/>
        <v>-2.2025685050294719E-2</v>
      </c>
      <c r="N1782" s="79">
        <f t="shared" si="607"/>
        <v>8.3022138689627795E-4</v>
      </c>
      <c r="P1782" s="3"/>
      <c r="Q1782" s="7"/>
      <c r="R1782" s="7"/>
      <c r="S1782" s="7"/>
      <c r="T1782" s="7"/>
      <c r="U1782" s="7"/>
      <c r="W1782" s="1" t="str">
        <f t="shared" si="608"/>
        <v/>
      </c>
    </row>
    <row r="1783" spans="2:23" x14ac:dyDescent="0.2">
      <c r="B1783" s="3">
        <v>40471</v>
      </c>
      <c r="C1783" s="4">
        <v>1178.170044</v>
      </c>
      <c r="D1783" s="4">
        <v>820.46002199999998</v>
      </c>
      <c r="E1783" s="4">
        <v>702.10998500000005</v>
      </c>
      <c r="F1783" s="4">
        <v>57.450001</v>
      </c>
      <c r="G1783" s="4">
        <v>108.620003</v>
      </c>
      <c r="I1783" s="74">
        <v>40471</v>
      </c>
      <c r="J1783" s="75">
        <f t="shared" si="603"/>
        <v>1.0524075604616276E-2</v>
      </c>
      <c r="K1783" s="75">
        <f t="shared" si="604"/>
        <v>1.3001159471816244E-2</v>
      </c>
      <c r="L1783" s="75">
        <f t="shared" si="605"/>
        <v>1.1467205538841875E-2</v>
      </c>
      <c r="M1783" s="75">
        <f t="shared" si="606"/>
        <v>1.879769496005838E-2</v>
      </c>
      <c r="N1783" s="76">
        <f t="shared" si="607"/>
        <v>1.1983132306813853E-3</v>
      </c>
      <c r="P1783" s="3"/>
      <c r="Q1783" s="7"/>
      <c r="R1783" s="7"/>
      <c r="S1783" s="7"/>
      <c r="T1783" s="7"/>
      <c r="U1783" s="7"/>
      <c r="W1783" s="1" t="str">
        <f t="shared" si="608"/>
        <v/>
      </c>
    </row>
    <row r="1784" spans="2:23" x14ac:dyDescent="0.2">
      <c r="B1784" s="3">
        <v>40472</v>
      </c>
      <c r="C1784" s="4">
        <v>1180.26001</v>
      </c>
      <c r="D1784" s="4">
        <v>818.61999500000002</v>
      </c>
      <c r="E1784" s="4">
        <v>698.11999500000002</v>
      </c>
      <c r="F1784" s="4">
        <v>57.139999000000003</v>
      </c>
      <c r="G1784" s="4">
        <v>108.449997</v>
      </c>
      <c r="I1784" s="77">
        <v>40472</v>
      </c>
      <c r="J1784" s="78">
        <f t="shared" si="603"/>
        <v>1.7739086226504024E-3</v>
      </c>
      <c r="K1784" s="78">
        <f t="shared" si="604"/>
        <v>-2.2426772184641116E-3</v>
      </c>
      <c r="L1784" s="78">
        <f t="shared" si="605"/>
        <v>-5.682856084150454E-3</v>
      </c>
      <c r="M1784" s="78">
        <f t="shared" si="606"/>
        <v>-5.3960312376669451E-3</v>
      </c>
      <c r="N1784" s="79">
        <f t="shared" si="607"/>
        <v>-1.56514449737219E-3</v>
      </c>
      <c r="P1784" s="3"/>
      <c r="Q1784" s="7"/>
      <c r="R1784" s="7"/>
      <c r="S1784" s="7"/>
      <c r="T1784" s="7"/>
      <c r="U1784" s="7"/>
      <c r="W1784" s="1" t="str">
        <f t="shared" si="608"/>
        <v/>
      </c>
    </row>
    <row r="1785" spans="2:23" x14ac:dyDescent="0.2">
      <c r="B1785" s="3">
        <v>40473</v>
      </c>
      <c r="C1785" s="4">
        <v>1183.079956</v>
      </c>
      <c r="D1785" s="4">
        <v>824.90997300000004</v>
      </c>
      <c r="E1785" s="4">
        <v>703.42999299999997</v>
      </c>
      <c r="F1785" s="4">
        <v>57.290000999999997</v>
      </c>
      <c r="G1785" s="4">
        <v>108.5</v>
      </c>
      <c r="I1785" s="74">
        <v>40473</v>
      </c>
      <c r="J1785" s="75">
        <f t="shared" si="603"/>
        <v>2.3892582787754307E-3</v>
      </c>
      <c r="K1785" s="75">
        <f t="shared" si="604"/>
        <v>7.6836359219396039E-3</v>
      </c>
      <c r="L1785" s="75">
        <f t="shared" si="605"/>
        <v>7.606139400147034E-3</v>
      </c>
      <c r="M1785" s="75">
        <f t="shared" si="606"/>
        <v>2.6251663042555096E-3</v>
      </c>
      <c r="N1785" s="76">
        <f t="shared" si="607"/>
        <v>4.6106963008955913E-4</v>
      </c>
      <c r="P1785" s="3"/>
      <c r="Q1785" s="7"/>
      <c r="R1785" s="7"/>
      <c r="S1785" s="7"/>
      <c r="T1785" s="7"/>
      <c r="U1785" s="7"/>
      <c r="W1785" s="1" t="str">
        <f t="shared" si="608"/>
        <v/>
      </c>
    </row>
    <row r="1786" spans="2:23" x14ac:dyDescent="0.2">
      <c r="B1786" s="3">
        <v>40476</v>
      </c>
      <c r="C1786" s="4">
        <v>1185.619995</v>
      </c>
      <c r="D1786" s="4">
        <v>829.40002400000003</v>
      </c>
      <c r="E1786" s="4">
        <v>707.89001499999995</v>
      </c>
      <c r="F1786" s="4">
        <v>57.509998000000003</v>
      </c>
      <c r="G1786" s="4">
        <v>108.510002</v>
      </c>
      <c r="I1786" s="77">
        <v>40476</v>
      </c>
      <c r="J1786" s="78">
        <f t="shared" si="603"/>
        <v>2.1469715441616178E-3</v>
      </c>
      <c r="K1786" s="78">
        <f t="shared" si="604"/>
        <v>5.4430800292918679E-3</v>
      </c>
      <c r="L1786" s="78">
        <f t="shared" si="605"/>
        <v>6.3403921419085425E-3</v>
      </c>
      <c r="M1786" s="78">
        <f t="shared" si="606"/>
        <v>3.8400592801526821E-3</v>
      </c>
      <c r="N1786" s="79">
        <f t="shared" si="607"/>
        <v>9.2184331797235639E-5</v>
      </c>
      <c r="P1786" s="3"/>
      <c r="Q1786" s="7"/>
      <c r="R1786" s="7"/>
      <c r="S1786" s="7"/>
      <c r="T1786" s="7"/>
      <c r="U1786" s="7"/>
      <c r="W1786" s="1" t="str">
        <f t="shared" si="608"/>
        <v/>
      </c>
    </row>
    <row r="1787" spans="2:23" x14ac:dyDescent="0.2">
      <c r="B1787" s="3">
        <v>40477</v>
      </c>
      <c r="C1787" s="4">
        <v>1185.6400149999999</v>
      </c>
      <c r="D1787" s="4">
        <v>828.03997800000002</v>
      </c>
      <c r="E1787" s="4">
        <v>706.92999299999997</v>
      </c>
      <c r="F1787" s="4">
        <v>57.139999000000003</v>
      </c>
      <c r="G1787" s="4">
        <v>108.260002</v>
      </c>
      <c r="I1787" s="74">
        <v>40477</v>
      </c>
      <c r="J1787" s="75">
        <f t="shared" si="603"/>
        <v>1.6885680137278147E-5</v>
      </c>
      <c r="K1787" s="75">
        <f t="shared" si="604"/>
        <v>-1.6397949851036067E-3</v>
      </c>
      <c r="L1787" s="75">
        <f t="shared" si="605"/>
        <v>-1.3561739530963449E-3</v>
      </c>
      <c r="M1787" s="75">
        <f t="shared" si="606"/>
        <v>-6.4336465461188146E-3</v>
      </c>
      <c r="N1787" s="76">
        <f t="shared" si="607"/>
        <v>-2.3039350787220519E-3</v>
      </c>
      <c r="P1787" s="3"/>
      <c r="Q1787" s="7"/>
      <c r="R1787" s="7"/>
      <c r="S1787" s="7"/>
      <c r="T1787" s="7"/>
      <c r="U1787" s="7"/>
      <c r="W1787" s="1" t="str">
        <f t="shared" si="608"/>
        <v/>
      </c>
    </row>
    <row r="1788" spans="2:23" x14ac:dyDescent="0.2">
      <c r="B1788" s="3">
        <v>40478</v>
      </c>
      <c r="C1788" s="4">
        <v>1182.4499510000001</v>
      </c>
      <c r="D1788" s="4">
        <v>827.52002000000005</v>
      </c>
      <c r="E1788" s="4">
        <v>704.22997999999995</v>
      </c>
      <c r="F1788" s="4">
        <v>56.59</v>
      </c>
      <c r="G1788" s="4">
        <v>108.050003</v>
      </c>
      <c r="I1788" s="77">
        <v>40478</v>
      </c>
      <c r="J1788" s="78">
        <f t="shared" si="603"/>
        <v>-2.6905839543547232E-3</v>
      </c>
      <c r="K1788" s="78">
        <f t="shared" si="604"/>
        <v>-6.2793828053550106E-4</v>
      </c>
      <c r="L1788" s="78">
        <f t="shared" si="605"/>
        <v>-3.8193499027279394E-3</v>
      </c>
      <c r="M1788" s="78">
        <f t="shared" si="606"/>
        <v>-9.6254639416426951E-3</v>
      </c>
      <c r="N1788" s="79">
        <f t="shared" si="607"/>
        <v>-1.9397653438062588E-3</v>
      </c>
      <c r="P1788" s="3"/>
      <c r="Q1788" s="7"/>
      <c r="R1788" s="7"/>
      <c r="S1788" s="7"/>
      <c r="T1788" s="7"/>
      <c r="U1788" s="7"/>
      <c r="W1788" s="1" t="str">
        <f t="shared" si="608"/>
        <v/>
      </c>
    </row>
    <row r="1789" spans="2:23" x14ac:dyDescent="0.2">
      <c r="B1789" s="3">
        <v>40479</v>
      </c>
      <c r="C1789" s="4">
        <v>1183.780029</v>
      </c>
      <c r="D1789" s="4">
        <v>826.90997300000004</v>
      </c>
      <c r="E1789" s="4">
        <v>701.03002900000001</v>
      </c>
      <c r="F1789" s="4">
        <v>57.029998999999997</v>
      </c>
      <c r="G1789" s="4">
        <v>108.32</v>
      </c>
      <c r="I1789" s="74">
        <v>40479</v>
      </c>
      <c r="J1789" s="75">
        <f t="shared" si="603"/>
        <v>1.1248493002812578E-3</v>
      </c>
      <c r="K1789" s="75">
        <f t="shared" si="604"/>
        <v>-7.3719908311101483E-4</v>
      </c>
      <c r="L1789" s="75">
        <f t="shared" si="605"/>
        <v>-4.5439005593030024E-3</v>
      </c>
      <c r="M1789" s="75">
        <f t="shared" si="606"/>
        <v>7.7752076338574502E-3</v>
      </c>
      <c r="N1789" s="76">
        <f t="shared" si="607"/>
        <v>2.498815293878237E-3</v>
      </c>
      <c r="P1789" s="3"/>
      <c r="Q1789" s="7"/>
      <c r="R1789" s="7"/>
      <c r="S1789" s="7"/>
      <c r="T1789" s="7"/>
      <c r="U1789" s="7"/>
      <c r="W1789" s="1" t="str">
        <f t="shared" si="608"/>
        <v/>
      </c>
    </row>
    <row r="1790" spans="2:23" x14ac:dyDescent="0.2">
      <c r="B1790" s="3">
        <v>40480</v>
      </c>
      <c r="C1790" s="4">
        <v>1183.26001</v>
      </c>
      <c r="D1790" s="4">
        <v>829.13000499999998</v>
      </c>
      <c r="E1790" s="4">
        <v>703.34997599999997</v>
      </c>
      <c r="F1790" s="4">
        <v>57.009998000000003</v>
      </c>
      <c r="G1790" s="4">
        <v>108.550003</v>
      </c>
      <c r="I1790" s="77">
        <v>40480</v>
      </c>
      <c r="J1790" s="78">
        <f t="shared" si="603"/>
        <v>-4.3928684997273889E-4</v>
      </c>
      <c r="K1790" s="78">
        <f t="shared" si="604"/>
        <v>2.6847324043580575E-3</v>
      </c>
      <c r="L1790" s="78">
        <f t="shared" si="605"/>
        <v>3.3093404048743771E-3</v>
      </c>
      <c r="M1790" s="78">
        <f t="shared" si="606"/>
        <v>-3.5071015870074797E-4</v>
      </c>
      <c r="N1790" s="79">
        <f t="shared" si="607"/>
        <v>2.123365952732742E-3</v>
      </c>
      <c r="P1790" s="3"/>
      <c r="Q1790" s="7"/>
      <c r="R1790" s="7"/>
      <c r="S1790" s="7"/>
      <c r="T1790" s="7"/>
      <c r="U1790" s="7"/>
      <c r="W1790" s="1" t="str">
        <f t="shared" si="608"/>
        <v/>
      </c>
    </row>
    <row r="1791" spans="2:23" x14ac:dyDescent="0.2">
      <c r="B1791" s="3">
        <v>40483</v>
      </c>
      <c r="C1791" s="4">
        <v>1184.380005</v>
      </c>
      <c r="D1791" s="4">
        <v>828.64001499999995</v>
      </c>
      <c r="E1791" s="4">
        <v>698.55999799999995</v>
      </c>
      <c r="F1791" s="4">
        <v>56.799999</v>
      </c>
      <c r="G1791" s="4">
        <v>108.230003</v>
      </c>
      <c r="I1791" s="74">
        <v>40483</v>
      </c>
      <c r="J1791" s="75">
        <f t="shared" si="603"/>
        <v>9.4653329829004972E-4</v>
      </c>
      <c r="K1791" s="75">
        <f t="shared" si="604"/>
        <v>-5.9096884329983251E-4</v>
      </c>
      <c r="L1791" s="75">
        <f t="shared" si="605"/>
        <v>-6.8102341130953838E-3</v>
      </c>
      <c r="M1791" s="75">
        <f t="shared" si="606"/>
        <v>-3.6835468754095268E-3</v>
      </c>
      <c r="N1791" s="76">
        <f t="shared" si="607"/>
        <v>-2.9479501718669447E-3</v>
      </c>
      <c r="P1791" s="3"/>
      <c r="Q1791" s="7"/>
      <c r="R1791" s="7"/>
      <c r="S1791" s="7"/>
      <c r="T1791" s="7"/>
      <c r="U1791" s="7"/>
      <c r="W1791" s="1" t="str">
        <f t="shared" si="608"/>
        <v/>
      </c>
    </row>
    <row r="1792" spans="2:23" x14ac:dyDescent="0.2">
      <c r="B1792" s="3">
        <v>40484</v>
      </c>
      <c r="C1792" s="4">
        <v>1193.5699460000001</v>
      </c>
      <c r="D1792" s="4">
        <v>837.82000700000003</v>
      </c>
      <c r="E1792" s="4">
        <v>712.89001499999995</v>
      </c>
      <c r="F1792" s="4">
        <v>57.740001999999997</v>
      </c>
      <c r="G1792" s="4">
        <v>108.41999800000001</v>
      </c>
      <c r="I1792" s="77">
        <v>40484</v>
      </c>
      <c r="J1792" s="78">
        <f t="shared" si="603"/>
        <v>7.759284149684788E-3</v>
      </c>
      <c r="K1792" s="78">
        <f t="shared" si="604"/>
        <v>1.1078383657347375E-2</v>
      </c>
      <c r="L1792" s="78">
        <f t="shared" si="605"/>
        <v>2.0513652429322182E-2</v>
      </c>
      <c r="M1792" s="78">
        <f t="shared" si="606"/>
        <v>1.6549348882911024E-2</v>
      </c>
      <c r="N1792" s="79">
        <f t="shared" si="607"/>
        <v>1.7554744038952891E-3</v>
      </c>
      <c r="P1792" s="3"/>
      <c r="Q1792" s="7"/>
      <c r="R1792" s="7"/>
      <c r="S1792" s="7"/>
      <c r="T1792" s="7"/>
      <c r="U1792" s="7"/>
      <c r="W1792" s="1" t="str">
        <f t="shared" si="608"/>
        <v/>
      </c>
    </row>
    <row r="1793" spans="2:23" x14ac:dyDescent="0.2">
      <c r="B1793" s="3">
        <v>40485</v>
      </c>
      <c r="C1793" s="4">
        <v>1197.959961</v>
      </c>
      <c r="D1793" s="4">
        <v>839.75</v>
      </c>
      <c r="E1793" s="4">
        <v>715.14001499999995</v>
      </c>
      <c r="F1793" s="4">
        <v>58.139999000000003</v>
      </c>
      <c r="G1793" s="4">
        <v>108.400002</v>
      </c>
      <c r="I1793" s="74">
        <v>40485</v>
      </c>
      <c r="J1793" s="75">
        <f t="shared" si="603"/>
        <v>3.6780542394789389E-3</v>
      </c>
      <c r="K1793" s="75">
        <f t="shared" si="604"/>
        <v>2.303589057166031E-3</v>
      </c>
      <c r="L1793" s="75">
        <f t="shared" si="605"/>
        <v>3.156167084203024E-3</v>
      </c>
      <c r="M1793" s="75">
        <f t="shared" si="606"/>
        <v>6.9275543149445364E-3</v>
      </c>
      <c r="N1793" s="76">
        <f t="shared" si="607"/>
        <v>-1.8443092020723075E-4</v>
      </c>
      <c r="P1793" s="3"/>
      <c r="Q1793" s="7"/>
      <c r="R1793" s="7"/>
      <c r="S1793" s="7"/>
      <c r="T1793" s="7"/>
      <c r="U1793" s="7"/>
      <c r="W1793" s="1" t="str">
        <f t="shared" si="608"/>
        <v/>
      </c>
    </row>
    <row r="1794" spans="2:23" x14ac:dyDescent="0.2">
      <c r="B1794" s="3">
        <v>40486</v>
      </c>
      <c r="C1794" s="4">
        <v>1221.0600589999999</v>
      </c>
      <c r="D1794" s="4">
        <v>855.85998500000005</v>
      </c>
      <c r="E1794" s="4">
        <v>733.46002199999998</v>
      </c>
      <c r="F1794" s="4">
        <v>59.459999000000003</v>
      </c>
      <c r="G1794" s="4">
        <v>108.91999800000001</v>
      </c>
      <c r="I1794" s="77">
        <v>40486</v>
      </c>
      <c r="J1794" s="78">
        <f t="shared" si="603"/>
        <v>1.9282863160732872E-2</v>
      </c>
      <c r="K1794" s="78">
        <f t="shared" si="604"/>
        <v>1.9184263173563622E-2</v>
      </c>
      <c r="L1794" s="78">
        <f t="shared" si="605"/>
        <v>2.5617370886455059E-2</v>
      </c>
      <c r="M1794" s="78">
        <f t="shared" si="606"/>
        <v>2.2703818759955606E-2</v>
      </c>
      <c r="N1794" s="79">
        <f t="shared" si="607"/>
        <v>4.7970109816050195E-3</v>
      </c>
      <c r="P1794" s="3"/>
      <c r="Q1794" s="7"/>
      <c r="R1794" s="7"/>
      <c r="S1794" s="7"/>
      <c r="T1794" s="7"/>
      <c r="U1794" s="7"/>
      <c r="W1794" s="1" t="str">
        <f t="shared" si="608"/>
        <v/>
      </c>
    </row>
    <row r="1795" spans="2:23" x14ac:dyDescent="0.2">
      <c r="B1795" s="3">
        <v>40487</v>
      </c>
      <c r="C1795" s="4">
        <v>1225.849976</v>
      </c>
      <c r="D1795" s="4">
        <v>861.09002699999996</v>
      </c>
      <c r="E1795" s="4">
        <v>736.59002699999996</v>
      </c>
      <c r="F1795" s="4">
        <v>59.200001</v>
      </c>
      <c r="G1795" s="4">
        <v>108.620003</v>
      </c>
      <c r="I1795" s="74">
        <v>40487</v>
      </c>
      <c r="J1795" s="75">
        <f t="shared" si="603"/>
        <v>3.9227529921196614E-3</v>
      </c>
      <c r="K1795" s="75">
        <f t="shared" si="604"/>
        <v>6.1108616966125736E-3</v>
      </c>
      <c r="L1795" s="75">
        <f t="shared" si="605"/>
        <v>4.2674514030977178E-3</v>
      </c>
      <c r="M1795" s="75">
        <f t="shared" si="606"/>
        <v>-4.3726539585041543E-3</v>
      </c>
      <c r="N1795" s="76">
        <f t="shared" si="607"/>
        <v>-2.7542692389694108E-3</v>
      </c>
      <c r="P1795" s="3"/>
      <c r="Q1795" s="7"/>
      <c r="R1795" s="7"/>
      <c r="S1795" s="7"/>
      <c r="T1795" s="7"/>
      <c r="U1795" s="7"/>
      <c r="W1795" s="1" t="str">
        <f t="shared" si="608"/>
        <v/>
      </c>
    </row>
    <row r="1796" spans="2:23" x14ac:dyDescent="0.2">
      <c r="B1796" s="3">
        <v>40490</v>
      </c>
      <c r="C1796" s="4">
        <v>1223.25</v>
      </c>
      <c r="D1796" s="4">
        <v>860.59002699999996</v>
      </c>
      <c r="E1796" s="4">
        <v>736.77002000000005</v>
      </c>
      <c r="F1796" s="4">
        <v>58.84</v>
      </c>
      <c r="G1796" s="4">
        <v>108.57</v>
      </c>
      <c r="I1796" s="77">
        <v>40490</v>
      </c>
      <c r="J1796" s="78">
        <f t="shared" si="603"/>
        <v>-2.1209577443430726E-3</v>
      </c>
      <c r="K1796" s="78">
        <f t="shared" si="604"/>
        <v>-5.8065937860409108E-4</v>
      </c>
      <c r="L1796" s="78">
        <f t="shared" si="605"/>
        <v>2.4435981129579068E-4</v>
      </c>
      <c r="M1796" s="78">
        <f t="shared" si="606"/>
        <v>-6.0810978702516725E-3</v>
      </c>
      <c r="N1796" s="79">
        <f t="shared" si="607"/>
        <v>-4.6034798949511904E-4</v>
      </c>
      <c r="P1796" s="3"/>
      <c r="Q1796" s="7"/>
      <c r="R1796" s="7"/>
      <c r="S1796" s="7"/>
      <c r="T1796" s="7"/>
      <c r="U1796" s="7"/>
      <c r="W1796" s="1" t="str">
        <f t="shared" si="608"/>
        <v/>
      </c>
    </row>
    <row r="1797" spans="2:23" x14ac:dyDescent="0.2">
      <c r="B1797" s="3">
        <v>40491</v>
      </c>
      <c r="C1797" s="4">
        <v>1213.400024</v>
      </c>
      <c r="D1797" s="4">
        <v>850.89001499999995</v>
      </c>
      <c r="E1797" s="4">
        <v>725.97997999999995</v>
      </c>
      <c r="F1797" s="4">
        <v>58.25</v>
      </c>
      <c r="G1797" s="4">
        <v>108.040001</v>
      </c>
      <c r="I1797" s="74">
        <v>40491</v>
      </c>
      <c r="J1797" s="75">
        <f t="shared" si="603"/>
        <v>-8.0523000204373342E-3</v>
      </c>
      <c r="K1797" s="75">
        <f t="shared" si="604"/>
        <v>-1.1271350696235777E-2</v>
      </c>
      <c r="L1797" s="75">
        <f t="shared" si="605"/>
        <v>-1.4645058440353055E-2</v>
      </c>
      <c r="M1797" s="75">
        <f t="shared" si="606"/>
        <v>-1.002719238613194E-2</v>
      </c>
      <c r="N1797" s="76">
        <f t="shared" si="607"/>
        <v>-4.8816339688679145E-3</v>
      </c>
      <c r="P1797" s="3"/>
      <c r="Q1797" s="7"/>
      <c r="R1797" s="7"/>
      <c r="S1797" s="7"/>
      <c r="T1797" s="7"/>
      <c r="U1797" s="7"/>
      <c r="W1797" s="1" t="str">
        <f t="shared" si="608"/>
        <v/>
      </c>
    </row>
    <row r="1798" spans="2:23" x14ac:dyDescent="0.2">
      <c r="B1798" s="3">
        <v>40492</v>
      </c>
      <c r="C1798" s="4">
        <v>1218.709961</v>
      </c>
      <c r="D1798" s="4">
        <v>858.48999000000003</v>
      </c>
      <c r="E1798" s="4">
        <v>734.86999500000002</v>
      </c>
      <c r="F1798" s="4">
        <v>58.419998</v>
      </c>
      <c r="G1798" s="4">
        <v>107.949997</v>
      </c>
      <c r="I1798" s="77">
        <v>40492</v>
      </c>
      <c r="J1798" s="78">
        <f t="shared" si="603"/>
        <v>4.3760811727163694E-3</v>
      </c>
      <c r="K1798" s="78">
        <f t="shared" si="604"/>
        <v>8.9317947866623948E-3</v>
      </c>
      <c r="L1798" s="78">
        <f t="shared" si="605"/>
        <v>1.2245537404488844E-2</v>
      </c>
      <c r="M1798" s="78">
        <f t="shared" si="606"/>
        <v>2.9184206008583632E-3</v>
      </c>
      <c r="N1798" s="79">
        <f t="shared" si="607"/>
        <v>-8.3306182124162989E-4</v>
      </c>
      <c r="P1798" s="3"/>
      <c r="Q1798" s="7"/>
      <c r="R1798" s="7"/>
      <c r="S1798" s="7"/>
      <c r="T1798" s="7"/>
      <c r="U1798" s="7"/>
      <c r="W1798" s="1" t="str">
        <f t="shared" si="608"/>
        <v/>
      </c>
    </row>
    <row r="1799" spans="2:23" x14ac:dyDescent="0.2">
      <c r="B1799" s="3">
        <v>40493</v>
      </c>
      <c r="C1799" s="4">
        <v>1213.540039</v>
      </c>
      <c r="D1799" s="4">
        <v>856.57000700000003</v>
      </c>
      <c r="E1799" s="4">
        <v>731.580017</v>
      </c>
      <c r="F1799" s="4">
        <v>57.919998</v>
      </c>
      <c r="G1799" s="4">
        <v>107.94000200000001</v>
      </c>
      <c r="I1799" s="74">
        <v>40493</v>
      </c>
      <c r="J1799" s="75">
        <f t="shared" ref="J1799:J1862" si="609">(C1799-C1798)/C1798</f>
        <v>-4.2421266465713595E-3</v>
      </c>
      <c r="K1799" s="75">
        <f t="shared" ref="K1799:K1862" si="610">(D1799-D1798)/D1798</f>
        <v>-2.2364652149292992E-3</v>
      </c>
      <c r="L1799" s="75">
        <f t="shared" ref="L1799:L1862" si="611">(E1799-E1798)/E1798</f>
        <v>-4.4769524165971953E-3</v>
      </c>
      <c r="M1799" s="75">
        <f t="shared" ref="M1799:M1862" si="612">(F1799-F1798)/F1798</f>
        <v>-8.55871306260572E-3</v>
      </c>
      <c r="N1799" s="76">
        <f t="shared" ref="N1799:N1862" si="613">(G1799-G1798)/G1798</f>
        <v>-9.2589164221925071E-5</v>
      </c>
      <c r="P1799" s="3"/>
      <c r="Q1799" s="7"/>
      <c r="R1799" s="7"/>
      <c r="S1799" s="7"/>
      <c r="T1799" s="7"/>
      <c r="U1799" s="7"/>
      <c r="W1799" s="1" t="str">
        <f t="shared" si="608"/>
        <v/>
      </c>
    </row>
    <row r="1800" spans="2:23" x14ac:dyDescent="0.2">
      <c r="B1800" s="3">
        <v>40494</v>
      </c>
      <c r="C1800" s="4">
        <v>1199.209961</v>
      </c>
      <c r="D1800" s="4">
        <v>843.86999500000002</v>
      </c>
      <c r="E1800" s="4">
        <v>719.27002000000005</v>
      </c>
      <c r="F1800" s="4">
        <v>57.439999</v>
      </c>
      <c r="G1800" s="4">
        <v>107.510002</v>
      </c>
      <c r="I1800" s="77">
        <v>40494</v>
      </c>
      <c r="J1800" s="78">
        <f t="shared" si="609"/>
        <v>-1.1808492130023539E-2</v>
      </c>
      <c r="K1800" s="78">
        <f t="shared" si="610"/>
        <v>-1.4826589649665396E-2</v>
      </c>
      <c r="L1800" s="78">
        <f t="shared" si="611"/>
        <v>-1.6826590002389244E-2</v>
      </c>
      <c r="M1800" s="78">
        <f t="shared" si="612"/>
        <v>-8.2872758386490167E-3</v>
      </c>
      <c r="N1800" s="79">
        <f t="shared" si="613"/>
        <v>-3.9836945713601782E-3</v>
      </c>
      <c r="P1800" s="3"/>
      <c r="Q1800" s="7"/>
      <c r="R1800" s="7"/>
      <c r="S1800" s="7"/>
      <c r="T1800" s="7"/>
      <c r="U1800" s="7"/>
      <c r="W1800" s="1" t="str">
        <f t="shared" si="608"/>
        <v/>
      </c>
    </row>
    <row r="1801" spans="2:23" x14ac:dyDescent="0.2">
      <c r="B1801" s="3">
        <v>40497</v>
      </c>
      <c r="C1801" s="4">
        <v>1197.75</v>
      </c>
      <c r="D1801" s="4">
        <v>845.90997300000004</v>
      </c>
      <c r="E1801" s="4">
        <v>719.94000200000005</v>
      </c>
      <c r="F1801" s="4">
        <v>57.400002000000001</v>
      </c>
      <c r="G1801" s="4">
        <v>106.91999800000001</v>
      </c>
      <c r="I1801" s="74">
        <v>40497</v>
      </c>
      <c r="J1801" s="75">
        <f t="shared" si="609"/>
        <v>-1.2174356847257884E-3</v>
      </c>
      <c r="K1801" s="75">
        <f t="shared" si="610"/>
        <v>2.4174079089042846E-3</v>
      </c>
      <c r="L1801" s="75">
        <f t="shared" si="611"/>
        <v>9.314749417750019E-4</v>
      </c>
      <c r="M1801" s="75">
        <f t="shared" si="612"/>
        <v>-6.9632661379398031E-4</v>
      </c>
      <c r="N1801" s="76">
        <f t="shared" si="613"/>
        <v>-5.4878986980206115E-3</v>
      </c>
      <c r="P1801" s="3"/>
      <c r="Q1801" s="7"/>
      <c r="R1801" s="7"/>
      <c r="S1801" s="7"/>
      <c r="T1801" s="7"/>
      <c r="U1801" s="7"/>
      <c r="W1801" s="1" t="str">
        <f t="shared" ref="W1801:W1864" si="614">IF($P1801="","",$P1801)</f>
        <v/>
      </c>
    </row>
    <row r="1802" spans="2:23" x14ac:dyDescent="0.2">
      <c r="B1802" s="3">
        <v>40498</v>
      </c>
      <c r="C1802" s="4">
        <v>1178.339966</v>
      </c>
      <c r="D1802" s="4">
        <v>830.830017</v>
      </c>
      <c r="E1802" s="4">
        <v>705.34002699999996</v>
      </c>
      <c r="F1802" s="4">
        <v>56.049999</v>
      </c>
      <c r="G1802" s="4">
        <v>107.18</v>
      </c>
      <c r="I1802" s="77">
        <v>40498</v>
      </c>
      <c r="J1802" s="78">
        <f t="shared" si="609"/>
        <v>-1.6205413483615108E-2</v>
      </c>
      <c r="K1802" s="78">
        <f t="shared" si="610"/>
        <v>-1.7826904140306236E-2</v>
      </c>
      <c r="L1802" s="78">
        <f t="shared" si="611"/>
        <v>-2.0279432951969913E-2</v>
      </c>
      <c r="M1802" s="78">
        <f t="shared" si="612"/>
        <v>-2.3519215208389729E-2</v>
      </c>
      <c r="N1802" s="79">
        <f t="shared" si="613"/>
        <v>2.4317434050082948E-3</v>
      </c>
      <c r="P1802" s="3"/>
      <c r="Q1802" s="7"/>
      <c r="R1802" s="7"/>
      <c r="S1802" s="7"/>
      <c r="T1802" s="7"/>
      <c r="U1802" s="7"/>
      <c r="W1802" s="1" t="str">
        <f t="shared" si="614"/>
        <v/>
      </c>
    </row>
    <row r="1803" spans="2:23" x14ac:dyDescent="0.2">
      <c r="B1803" s="3">
        <v>40499</v>
      </c>
      <c r="C1803" s="4">
        <v>1178.589966</v>
      </c>
      <c r="D1803" s="4">
        <v>835.69000200000005</v>
      </c>
      <c r="E1803" s="4">
        <v>707.77002000000005</v>
      </c>
      <c r="F1803" s="4">
        <v>56.360000999999997</v>
      </c>
      <c r="G1803" s="4">
        <v>107.209999</v>
      </c>
      <c r="I1803" s="74">
        <v>40499</v>
      </c>
      <c r="J1803" s="75">
        <f t="shared" si="609"/>
        <v>2.1216287931627366E-4</v>
      </c>
      <c r="K1803" s="75">
        <f t="shared" si="610"/>
        <v>5.8495539407070456E-3</v>
      </c>
      <c r="L1803" s="75">
        <f t="shared" si="611"/>
        <v>3.4451369651251644E-3</v>
      </c>
      <c r="M1803" s="75">
        <f t="shared" si="612"/>
        <v>5.5308118738770576E-3</v>
      </c>
      <c r="N1803" s="76">
        <f t="shared" si="613"/>
        <v>2.7989363687245242E-4</v>
      </c>
      <c r="P1803" s="3"/>
      <c r="Q1803" s="7"/>
      <c r="R1803" s="7"/>
      <c r="S1803" s="7"/>
      <c r="T1803" s="7"/>
      <c r="U1803" s="7"/>
      <c r="W1803" s="1" t="str">
        <f t="shared" si="614"/>
        <v/>
      </c>
    </row>
    <row r="1804" spans="2:23" x14ac:dyDescent="0.2">
      <c r="B1804" s="3">
        <v>40500</v>
      </c>
      <c r="C1804" s="4">
        <v>1196.6899410000001</v>
      </c>
      <c r="D1804" s="4">
        <v>847.25</v>
      </c>
      <c r="E1804" s="4">
        <v>720.84002699999996</v>
      </c>
      <c r="F1804" s="4">
        <v>57.77</v>
      </c>
      <c r="G1804" s="4">
        <v>107.18</v>
      </c>
      <c r="I1804" s="77">
        <v>40500</v>
      </c>
      <c r="J1804" s="78">
        <f t="shared" si="609"/>
        <v>1.5357312994466887E-2</v>
      </c>
      <c r="K1804" s="78">
        <f t="shared" si="610"/>
        <v>1.3832878187287383E-2</v>
      </c>
      <c r="L1804" s="78">
        <f t="shared" si="611"/>
        <v>1.8466460334106718E-2</v>
      </c>
      <c r="M1804" s="78">
        <f t="shared" si="612"/>
        <v>2.5017724893227136E-2</v>
      </c>
      <c r="N1804" s="79">
        <f t="shared" si="613"/>
        <v>-2.7981531834534812E-4</v>
      </c>
      <c r="P1804" s="3"/>
      <c r="Q1804" s="7"/>
      <c r="R1804" s="7"/>
      <c r="S1804" s="7"/>
      <c r="T1804" s="7"/>
      <c r="U1804" s="7"/>
      <c r="W1804" s="1" t="str">
        <f t="shared" si="614"/>
        <v/>
      </c>
    </row>
    <row r="1805" spans="2:23" x14ac:dyDescent="0.2">
      <c r="B1805" s="3">
        <v>40501</v>
      </c>
      <c r="C1805" s="4">
        <v>1199.7299800000001</v>
      </c>
      <c r="D1805" s="4">
        <v>850.330017</v>
      </c>
      <c r="E1805" s="4">
        <v>724.35998500000005</v>
      </c>
      <c r="F1805" s="4">
        <v>57.77</v>
      </c>
      <c r="G1805" s="4">
        <v>107.300003</v>
      </c>
      <c r="I1805" s="74">
        <v>40501</v>
      </c>
      <c r="J1805" s="75">
        <f t="shared" si="609"/>
        <v>2.5403731541852898E-3</v>
      </c>
      <c r="K1805" s="75">
        <f t="shared" si="610"/>
        <v>3.635310711124223E-3</v>
      </c>
      <c r="L1805" s="75">
        <f t="shared" si="611"/>
        <v>4.88313338349077E-3</v>
      </c>
      <c r="M1805" s="75">
        <f t="shared" si="612"/>
        <v>0</v>
      </c>
      <c r="N1805" s="76">
        <f t="shared" si="613"/>
        <v>1.1196398581824684E-3</v>
      </c>
      <c r="P1805" s="3"/>
      <c r="Q1805" s="7"/>
      <c r="R1805" s="7"/>
      <c r="S1805" s="7"/>
      <c r="T1805" s="7"/>
      <c r="U1805" s="7"/>
      <c r="W1805" s="1" t="str">
        <f t="shared" si="614"/>
        <v/>
      </c>
    </row>
    <row r="1806" spans="2:23" x14ac:dyDescent="0.2">
      <c r="B1806" s="3">
        <v>40504</v>
      </c>
      <c r="C1806" s="4">
        <v>1197.839966</v>
      </c>
      <c r="D1806" s="4">
        <v>856.02002000000005</v>
      </c>
      <c r="E1806" s="4">
        <v>727.330017</v>
      </c>
      <c r="F1806" s="4">
        <v>57.150002000000001</v>
      </c>
      <c r="G1806" s="4">
        <v>107.55999799999999</v>
      </c>
      <c r="I1806" s="77">
        <v>40504</v>
      </c>
      <c r="J1806" s="78">
        <f t="shared" si="609"/>
        <v>-1.5753661503066421E-3</v>
      </c>
      <c r="K1806" s="78">
        <f t="shared" si="610"/>
        <v>6.6915231571791581E-3</v>
      </c>
      <c r="L1806" s="78">
        <f t="shared" si="611"/>
        <v>4.1002154474338425E-3</v>
      </c>
      <c r="M1806" s="78">
        <f t="shared" si="612"/>
        <v>-1.0732179331833173E-2</v>
      </c>
      <c r="N1806" s="79">
        <f t="shared" si="613"/>
        <v>2.423066101871305E-3</v>
      </c>
      <c r="P1806" s="3"/>
      <c r="Q1806" s="7"/>
      <c r="R1806" s="7"/>
      <c r="S1806" s="7"/>
      <c r="T1806" s="7"/>
      <c r="U1806" s="7"/>
      <c r="W1806" s="1" t="str">
        <f t="shared" si="614"/>
        <v/>
      </c>
    </row>
    <row r="1807" spans="2:23" x14ac:dyDescent="0.2">
      <c r="B1807" s="3">
        <v>40505</v>
      </c>
      <c r="C1807" s="4">
        <v>1180.7299800000001</v>
      </c>
      <c r="D1807" s="4">
        <v>846.44000200000005</v>
      </c>
      <c r="E1807" s="4">
        <v>719.92999299999997</v>
      </c>
      <c r="F1807" s="4">
        <v>55.43</v>
      </c>
      <c r="G1807" s="4">
        <v>107.66999800000001</v>
      </c>
      <c r="I1807" s="74">
        <v>40505</v>
      </c>
      <c r="J1807" s="75">
        <f t="shared" si="609"/>
        <v>-1.428403333137737E-2</v>
      </c>
      <c r="K1807" s="75">
        <f t="shared" si="610"/>
        <v>-1.1191348071508882E-2</v>
      </c>
      <c r="L1807" s="75">
        <f t="shared" si="611"/>
        <v>-1.0174231541443491E-2</v>
      </c>
      <c r="M1807" s="75">
        <f t="shared" si="612"/>
        <v>-3.0096271912641418E-2</v>
      </c>
      <c r="N1807" s="76">
        <f t="shared" si="613"/>
        <v>1.0226850320322026E-3</v>
      </c>
      <c r="P1807" s="3"/>
      <c r="Q1807" s="7"/>
      <c r="R1807" s="7"/>
      <c r="S1807" s="7"/>
      <c r="T1807" s="7"/>
      <c r="U1807" s="7"/>
      <c r="W1807" s="1" t="str">
        <f t="shared" si="614"/>
        <v/>
      </c>
    </row>
    <row r="1808" spans="2:23" x14ac:dyDescent="0.2">
      <c r="B1808" s="3">
        <v>40506</v>
      </c>
      <c r="C1808" s="4">
        <v>1198.349976</v>
      </c>
      <c r="D1808" s="4">
        <v>864.02002000000005</v>
      </c>
      <c r="E1808" s="4">
        <v>736.53002900000001</v>
      </c>
      <c r="F1808" s="4">
        <v>56.310001</v>
      </c>
      <c r="G1808" s="4">
        <v>107.150002</v>
      </c>
      <c r="I1808" s="77">
        <v>40506</v>
      </c>
      <c r="J1808" s="78">
        <f t="shared" si="609"/>
        <v>1.4922968247151563E-2</v>
      </c>
      <c r="K1808" s="78">
        <f t="shared" si="610"/>
        <v>2.07693610397208E-2</v>
      </c>
      <c r="L1808" s="78">
        <f t="shared" si="611"/>
        <v>2.3057847514904199E-2</v>
      </c>
      <c r="M1808" s="78">
        <f t="shared" si="612"/>
        <v>1.5875897528414215E-2</v>
      </c>
      <c r="N1808" s="79">
        <f t="shared" si="613"/>
        <v>-4.8295347790385029E-3</v>
      </c>
      <c r="P1808" s="3"/>
      <c r="Q1808" s="7"/>
      <c r="R1808" s="7"/>
      <c r="S1808" s="7"/>
      <c r="T1808" s="7"/>
      <c r="U1808" s="7"/>
      <c r="W1808" s="1" t="str">
        <f t="shared" si="614"/>
        <v/>
      </c>
    </row>
    <row r="1809" spans="2:23" x14ac:dyDescent="0.2">
      <c r="B1809" s="3">
        <v>40508</v>
      </c>
      <c r="C1809" s="4">
        <v>1189.400024</v>
      </c>
      <c r="D1809" s="4">
        <v>859.42999299999997</v>
      </c>
      <c r="E1809" s="4">
        <v>732.72997999999995</v>
      </c>
      <c r="F1809" s="4">
        <v>55.369999</v>
      </c>
      <c r="G1809" s="4">
        <v>107.370003</v>
      </c>
      <c r="I1809" s="74">
        <v>40508</v>
      </c>
      <c r="J1809" s="75">
        <f t="shared" si="609"/>
        <v>-7.4685627564947182E-3</v>
      </c>
      <c r="K1809" s="75">
        <f t="shared" si="610"/>
        <v>-5.3124081546166921E-3</v>
      </c>
      <c r="L1809" s="75">
        <f t="shared" si="611"/>
        <v>-5.1593945261939325E-3</v>
      </c>
      <c r="M1809" s="75">
        <f t="shared" si="612"/>
        <v>-1.6693340140413064E-2</v>
      </c>
      <c r="N1809" s="76">
        <f t="shared" si="613"/>
        <v>2.053205747956928E-3</v>
      </c>
      <c r="P1809" s="3"/>
      <c r="Q1809" s="7"/>
      <c r="R1809" s="7"/>
      <c r="S1809" s="7"/>
      <c r="T1809" s="7"/>
      <c r="U1809" s="7"/>
      <c r="W1809" s="1" t="str">
        <f t="shared" si="614"/>
        <v/>
      </c>
    </row>
    <row r="1810" spans="2:23" x14ac:dyDescent="0.2">
      <c r="B1810" s="3">
        <v>40511</v>
      </c>
      <c r="C1810" s="4">
        <v>1187.76001</v>
      </c>
      <c r="D1810" s="4">
        <v>857.59997599999997</v>
      </c>
      <c r="E1810" s="4">
        <v>731.95001200000002</v>
      </c>
      <c r="F1810" s="4">
        <v>54.880001</v>
      </c>
      <c r="G1810" s="4">
        <v>107.44000200000001</v>
      </c>
      <c r="I1810" s="77">
        <v>40511</v>
      </c>
      <c r="J1810" s="78">
        <f t="shared" si="609"/>
        <v>-1.3788582200331826E-3</v>
      </c>
      <c r="K1810" s="78">
        <f t="shared" si="610"/>
        <v>-2.1293380669808646E-3</v>
      </c>
      <c r="L1810" s="78">
        <f t="shared" si="611"/>
        <v>-1.0644685235889214E-3</v>
      </c>
      <c r="M1810" s="78">
        <f t="shared" si="612"/>
        <v>-8.8495215613061499E-3</v>
      </c>
      <c r="N1810" s="79">
        <f t="shared" si="613"/>
        <v>6.5194186499193741E-4</v>
      </c>
      <c r="P1810" s="3"/>
      <c r="Q1810" s="7"/>
      <c r="R1810" s="7"/>
      <c r="S1810" s="7"/>
      <c r="T1810" s="7"/>
      <c r="U1810" s="7"/>
      <c r="W1810" s="1" t="str">
        <f t="shared" si="614"/>
        <v/>
      </c>
    </row>
    <row r="1811" spans="2:23" x14ac:dyDescent="0.2">
      <c r="B1811" s="3">
        <v>40512</v>
      </c>
      <c r="C1811" s="4">
        <v>1180.5500489999999</v>
      </c>
      <c r="D1811" s="4">
        <v>852.59002699999996</v>
      </c>
      <c r="E1811" s="4">
        <v>727.01000999999997</v>
      </c>
      <c r="F1811" s="4">
        <v>54.259998000000003</v>
      </c>
      <c r="G1811" s="4">
        <v>107.370003</v>
      </c>
      <c r="I1811" s="74">
        <v>40512</v>
      </c>
      <c r="J1811" s="75">
        <f t="shared" si="609"/>
        <v>-6.0702169961085167E-3</v>
      </c>
      <c r="K1811" s="75">
        <f t="shared" si="610"/>
        <v>-5.8418250235585433E-3</v>
      </c>
      <c r="L1811" s="75">
        <f t="shared" si="611"/>
        <v>-6.7490975053089413E-3</v>
      </c>
      <c r="M1811" s="75">
        <f t="shared" si="612"/>
        <v>-1.1297430552160467E-2</v>
      </c>
      <c r="N1811" s="76">
        <f t="shared" si="613"/>
        <v>-6.5151711370975136E-4</v>
      </c>
      <c r="P1811" s="3"/>
      <c r="Q1811" s="7"/>
      <c r="R1811" s="7"/>
      <c r="S1811" s="7"/>
      <c r="T1811" s="7"/>
      <c r="U1811" s="7"/>
      <c r="W1811" s="1" t="str">
        <f t="shared" si="614"/>
        <v/>
      </c>
    </row>
    <row r="1812" spans="2:23" x14ac:dyDescent="0.2">
      <c r="B1812" s="3">
        <v>40513</v>
      </c>
      <c r="C1812" s="4">
        <v>1206.0699460000001</v>
      </c>
      <c r="D1812" s="4">
        <v>870.09997599999997</v>
      </c>
      <c r="E1812" s="4">
        <v>743.14001499999995</v>
      </c>
      <c r="F1812" s="4">
        <v>55.799999</v>
      </c>
      <c r="G1812" s="4">
        <v>106.260002</v>
      </c>
      <c r="I1812" s="77">
        <v>40513</v>
      </c>
      <c r="J1812" s="78">
        <f t="shared" si="609"/>
        <v>2.1616954759027019E-2</v>
      </c>
      <c r="K1812" s="78">
        <f t="shared" si="610"/>
        <v>2.0537360801195493E-2</v>
      </c>
      <c r="L1812" s="78">
        <f t="shared" si="611"/>
        <v>2.2186771541151111E-2</v>
      </c>
      <c r="M1812" s="78">
        <f t="shared" si="612"/>
        <v>2.8381884569918275E-2</v>
      </c>
      <c r="N1812" s="79">
        <f t="shared" si="613"/>
        <v>-1.0338092288215703E-2</v>
      </c>
      <c r="P1812" s="3"/>
      <c r="Q1812" s="7"/>
      <c r="R1812" s="7"/>
      <c r="S1812" s="7"/>
      <c r="T1812" s="7"/>
      <c r="U1812" s="7"/>
      <c r="W1812" s="1" t="str">
        <f t="shared" si="614"/>
        <v/>
      </c>
    </row>
    <row r="1813" spans="2:23" x14ac:dyDescent="0.2">
      <c r="B1813" s="3">
        <v>40514</v>
      </c>
      <c r="C1813" s="4">
        <v>1221.530029</v>
      </c>
      <c r="D1813" s="4">
        <v>881.34997599999997</v>
      </c>
      <c r="E1813" s="4">
        <v>751.20001200000002</v>
      </c>
      <c r="F1813" s="4">
        <v>56.860000999999997</v>
      </c>
      <c r="G1813" s="4">
        <v>106.050003</v>
      </c>
      <c r="I1813" s="74">
        <v>40514</v>
      </c>
      <c r="J1813" s="75">
        <f t="shared" si="609"/>
        <v>1.2818562514781327E-2</v>
      </c>
      <c r="K1813" s="75">
        <f t="shared" si="610"/>
        <v>1.292954868441463E-2</v>
      </c>
      <c r="L1813" s="75">
        <f t="shared" si="611"/>
        <v>1.0845865970492878E-2</v>
      </c>
      <c r="M1813" s="75">
        <f t="shared" si="612"/>
        <v>1.8996451953341383E-2</v>
      </c>
      <c r="N1813" s="76">
        <f t="shared" si="613"/>
        <v>-1.9762751369042536E-3</v>
      </c>
      <c r="P1813" s="3"/>
      <c r="Q1813" s="7"/>
      <c r="R1813" s="7"/>
      <c r="S1813" s="7"/>
      <c r="T1813" s="7"/>
      <c r="U1813" s="7"/>
      <c r="W1813" s="1" t="str">
        <f t="shared" si="614"/>
        <v/>
      </c>
    </row>
    <row r="1814" spans="2:23" x14ac:dyDescent="0.2">
      <c r="B1814" s="3">
        <v>40515</v>
      </c>
      <c r="C1814" s="4">
        <v>1224.709961</v>
      </c>
      <c r="D1814" s="4">
        <v>886.73999000000003</v>
      </c>
      <c r="E1814" s="4">
        <v>756.419983</v>
      </c>
      <c r="F1814" s="4">
        <v>57.41</v>
      </c>
      <c r="G1814" s="4">
        <v>106.260002</v>
      </c>
      <c r="I1814" s="77">
        <v>40515</v>
      </c>
      <c r="J1814" s="78">
        <f t="shared" si="609"/>
        <v>2.6032368623825357E-3</v>
      </c>
      <c r="K1814" s="78">
        <f t="shared" si="610"/>
        <v>6.1156341371478799E-3</v>
      </c>
      <c r="L1814" s="78">
        <f t="shared" si="611"/>
        <v>6.9488430732346507E-3</v>
      </c>
      <c r="M1814" s="78">
        <f t="shared" si="612"/>
        <v>9.6728630025877012E-3</v>
      </c>
      <c r="N1814" s="79">
        <f t="shared" si="613"/>
        <v>1.9801885342709161E-3</v>
      </c>
      <c r="P1814" s="3"/>
      <c r="Q1814" s="7"/>
      <c r="R1814" s="7"/>
      <c r="S1814" s="7"/>
      <c r="T1814" s="7"/>
      <c r="U1814" s="7"/>
      <c r="W1814" s="1" t="str">
        <f t="shared" si="614"/>
        <v/>
      </c>
    </row>
    <row r="1815" spans="2:23" x14ac:dyDescent="0.2">
      <c r="B1815" s="3">
        <v>40518</v>
      </c>
      <c r="C1815" s="4">
        <v>1223.119995</v>
      </c>
      <c r="D1815" s="4">
        <v>886.90997300000004</v>
      </c>
      <c r="E1815" s="4">
        <v>760.85998500000005</v>
      </c>
      <c r="F1815" s="4">
        <v>57.150002000000001</v>
      </c>
      <c r="G1815" s="4">
        <v>106.650002</v>
      </c>
      <c r="I1815" s="74">
        <v>40518</v>
      </c>
      <c r="J1815" s="75">
        <f t="shared" si="609"/>
        <v>-1.2982388080699247E-3</v>
      </c>
      <c r="K1815" s="75">
        <f t="shared" si="610"/>
        <v>1.9169429812227368E-4</v>
      </c>
      <c r="L1815" s="75">
        <f t="shared" si="611"/>
        <v>5.8697576740249198E-3</v>
      </c>
      <c r="M1815" s="75">
        <f t="shared" si="612"/>
        <v>-4.5287928932241069E-3</v>
      </c>
      <c r="N1815" s="76">
        <f t="shared" si="613"/>
        <v>3.6702427315971685E-3</v>
      </c>
      <c r="P1815" s="3"/>
      <c r="Q1815" s="7"/>
      <c r="R1815" s="7"/>
      <c r="S1815" s="7"/>
      <c r="T1815" s="7"/>
      <c r="U1815" s="7"/>
      <c r="W1815" s="1" t="str">
        <f t="shared" si="614"/>
        <v/>
      </c>
    </row>
    <row r="1816" spans="2:23" x14ac:dyDescent="0.2">
      <c r="B1816" s="3">
        <v>40519</v>
      </c>
      <c r="C1816" s="4">
        <v>1223.75</v>
      </c>
      <c r="D1816" s="4">
        <v>887.69000200000005</v>
      </c>
      <c r="E1816" s="4">
        <v>764.419983</v>
      </c>
      <c r="F1816" s="4">
        <v>57.18</v>
      </c>
      <c r="G1816" s="4">
        <v>105.82</v>
      </c>
      <c r="I1816" s="77">
        <v>40519</v>
      </c>
      <c r="J1816" s="78">
        <f t="shared" si="609"/>
        <v>5.1508028858606207E-4</v>
      </c>
      <c r="K1816" s="78">
        <f t="shared" si="610"/>
        <v>8.794906177022018E-4</v>
      </c>
      <c r="L1816" s="78">
        <f t="shared" si="611"/>
        <v>4.6789134271530263E-3</v>
      </c>
      <c r="M1816" s="78">
        <f t="shared" si="612"/>
        <v>5.2489936920735512E-4</v>
      </c>
      <c r="N1816" s="79">
        <f t="shared" si="613"/>
        <v>-7.7824846172999361E-3</v>
      </c>
      <c r="P1816" s="3"/>
      <c r="Q1816" s="7"/>
      <c r="R1816" s="7"/>
      <c r="S1816" s="7"/>
      <c r="T1816" s="7"/>
      <c r="U1816" s="7"/>
      <c r="W1816" s="1" t="str">
        <f t="shared" si="614"/>
        <v/>
      </c>
    </row>
    <row r="1817" spans="2:23" x14ac:dyDescent="0.2">
      <c r="B1817" s="3">
        <v>40520</v>
      </c>
      <c r="C1817" s="4">
        <v>1228.280029</v>
      </c>
      <c r="D1817" s="4">
        <v>886.669983</v>
      </c>
      <c r="E1817" s="4">
        <v>764.03997800000002</v>
      </c>
      <c r="F1817" s="4">
        <v>57.349997999999999</v>
      </c>
      <c r="G1817" s="4">
        <v>105.30999799999999</v>
      </c>
      <c r="I1817" s="74">
        <v>40520</v>
      </c>
      <c r="J1817" s="75">
        <f t="shared" si="609"/>
        <v>3.7017601634320844E-3</v>
      </c>
      <c r="K1817" s="75">
        <f t="shared" si="610"/>
        <v>-1.1490711821715972E-3</v>
      </c>
      <c r="L1817" s="75">
        <f t="shared" si="611"/>
        <v>-4.9711547114275644E-4</v>
      </c>
      <c r="M1817" s="75">
        <f t="shared" si="612"/>
        <v>2.9730325288562375E-3</v>
      </c>
      <c r="N1817" s="76">
        <f t="shared" si="613"/>
        <v>-4.8195237195237202E-3</v>
      </c>
      <c r="P1817" s="3"/>
      <c r="Q1817" s="7"/>
      <c r="R1817" s="7"/>
      <c r="S1817" s="7"/>
      <c r="T1817" s="7"/>
      <c r="U1817" s="7"/>
      <c r="W1817" s="1" t="str">
        <f t="shared" si="614"/>
        <v/>
      </c>
    </row>
    <row r="1818" spans="2:23" x14ac:dyDescent="0.2">
      <c r="B1818" s="3">
        <v>40521</v>
      </c>
      <c r="C1818" s="4">
        <v>1233</v>
      </c>
      <c r="D1818" s="4">
        <v>889.830017</v>
      </c>
      <c r="E1818" s="4">
        <v>767.63000499999998</v>
      </c>
      <c r="F1818" s="4">
        <v>57.5</v>
      </c>
      <c r="G1818" s="4">
        <v>105.5</v>
      </c>
      <c r="I1818" s="77">
        <v>40521</v>
      </c>
      <c r="J1818" s="78">
        <f t="shared" si="609"/>
        <v>3.8427483054029096E-3</v>
      </c>
      <c r="K1818" s="78">
        <f t="shared" si="610"/>
        <v>3.5639347903807365E-3</v>
      </c>
      <c r="L1818" s="78">
        <f t="shared" si="611"/>
        <v>4.6987423477465777E-3</v>
      </c>
      <c r="M1818" s="78">
        <f t="shared" si="612"/>
        <v>2.6155537093480044E-3</v>
      </c>
      <c r="N1818" s="79">
        <f t="shared" si="613"/>
        <v>1.8042161580898227E-3</v>
      </c>
      <c r="P1818" s="3"/>
      <c r="Q1818" s="7"/>
      <c r="R1818" s="7"/>
      <c r="S1818" s="7"/>
      <c r="T1818" s="7"/>
      <c r="U1818" s="7"/>
      <c r="W1818" s="1" t="str">
        <f t="shared" si="614"/>
        <v/>
      </c>
    </row>
    <row r="1819" spans="2:23" x14ac:dyDescent="0.2">
      <c r="B1819" s="3">
        <v>40522</v>
      </c>
      <c r="C1819" s="4">
        <v>1240.400024</v>
      </c>
      <c r="D1819" s="4">
        <v>899.03997800000002</v>
      </c>
      <c r="E1819" s="4">
        <v>776.830017</v>
      </c>
      <c r="F1819" s="4">
        <v>57.630001</v>
      </c>
      <c r="G1819" s="4">
        <v>105.300003</v>
      </c>
      <c r="I1819" s="74">
        <v>40522</v>
      </c>
      <c r="J1819" s="75">
        <f t="shared" si="609"/>
        <v>6.0016415247364395E-3</v>
      </c>
      <c r="K1819" s="75">
        <f t="shared" si="610"/>
        <v>1.0350247602402494E-2</v>
      </c>
      <c r="L1819" s="75">
        <f t="shared" si="611"/>
        <v>1.1984956215983266E-2</v>
      </c>
      <c r="M1819" s="75">
        <f t="shared" si="612"/>
        <v>2.2608869565217396E-3</v>
      </c>
      <c r="N1819" s="76">
        <f t="shared" si="613"/>
        <v>-1.8957061611374049E-3</v>
      </c>
      <c r="P1819" s="3"/>
      <c r="Q1819" s="7"/>
      <c r="R1819" s="7"/>
      <c r="S1819" s="7"/>
      <c r="T1819" s="7"/>
      <c r="U1819" s="7"/>
      <c r="W1819" s="1" t="str">
        <f t="shared" si="614"/>
        <v/>
      </c>
    </row>
    <row r="1820" spans="2:23" x14ac:dyDescent="0.2">
      <c r="B1820" s="3">
        <v>40525</v>
      </c>
      <c r="C1820" s="4">
        <v>1240.459961</v>
      </c>
      <c r="D1820" s="4">
        <v>896.20001200000002</v>
      </c>
      <c r="E1820" s="4">
        <v>772.09997599999997</v>
      </c>
      <c r="F1820" s="4">
        <v>58.25</v>
      </c>
      <c r="G1820" s="4">
        <v>105.370003</v>
      </c>
      <c r="I1820" s="77">
        <v>40525</v>
      </c>
      <c r="J1820" s="78">
        <f t="shared" si="609"/>
        <v>4.8320702064087352E-5</v>
      </c>
      <c r="K1820" s="78">
        <f t="shared" si="610"/>
        <v>-3.158887334818835E-3</v>
      </c>
      <c r="L1820" s="78">
        <f t="shared" si="611"/>
        <v>-6.0889009133127106E-3</v>
      </c>
      <c r="M1820" s="78">
        <f t="shared" si="612"/>
        <v>1.0758268076379175E-2</v>
      </c>
      <c r="N1820" s="79">
        <f t="shared" si="613"/>
        <v>6.6476731249469367E-4</v>
      </c>
      <c r="P1820" s="3"/>
      <c r="Q1820" s="7"/>
      <c r="R1820" s="7"/>
      <c r="S1820" s="7"/>
      <c r="T1820" s="7"/>
      <c r="U1820" s="7"/>
      <c r="W1820" s="1" t="str">
        <f t="shared" si="614"/>
        <v/>
      </c>
    </row>
    <row r="1821" spans="2:23" x14ac:dyDescent="0.2">
      <c r="B1821" s="3">
        <v>40526</v>
      </c>
      <c r="C1821" s="4">
        <v>1241.589966</v>
      </c>
      <c r="D1821" s="4">
        <v>895.60998500000005</v>
      </c>
      <c r="E1821" s="4">
        <v>771.65997300000004</v>
      </c>
      <c r="F1821" s="4">
        <v>58.34</v>
      </c>
      <c r="G1821" s="4">
        <v>104.779999</v>
      </c>
      <c r="I1821" s="74">
        <v>40526</v>
      </c>
      <c r="J1821" s="75">
        <f t="shared" si="609"/>
        <v>9.1095644803321696E-4</v>
      </c>
      <c r="K1821" s="75">
        <f t="shared" si="610"/>
        <v>-6.5836531142555229E-4</v>
      </c>
      <c r="L1821" s="75">
        <f t="shared" si="611"/>
        <v>-5.698782718262037E-4</v>
      </c>
      <c r="M1821" s="75">
        <f t="shared" si="612"/>
        <v>1.545064377682462E-3</v>
      </c>
      <c r="N1821" s="76">
        <f t="shared" si="613"/>
        <v>-5.5993544956052937E-3</v>
      </c>
      <c r="P1821" s="3"/>
      <c r="Q1821" s="7"/>
      <c r="R1821" s="7"/>
      <c r="S1821" s="7"/>
      <c r="T1821" s="7"/>
      <c r="U1821" s="7"/>
      <c r="W1821" s="1" t="str">
        <f t="shared" si="614"/>
        <v/>
      </c>
    </row>
    <row r="1822" spans="2:23" x14ac:dyDescent="0.2">
      <c r="B1822" s="3">
        <v>40527</v>
      </c>
      <c r="C1822" s="4">
        <v>1235.2299800000001</v>
      </c>
      <c r="D1822" s="4">
        <v>891.30999799999995</v>
      </c>
      <c r="E1822" s="4">
        <v>768.35998500000005</v>
      </c>
      <c r="F1822" s="4">
        <v>57.57</v>
      </c>
      <c r="G1822" s="4">
        <v>104.599998</v>
      </c>
      <c r="I1822" s="77">
        <v>40527</v>
      </c>
      <c r="J1822" s="78">
        <f t="shared" si="609"/>
        <v>-5.1224528017810474E-3</v>
      </c>
      <c r="K1822" s="78">
        <f t="shared" si="610"/>
        <v>-4.8011825147305622E-3</v>
      </c>
      <c r="L1822" s="78">
        <f t="shared" si="611"/>
        <v>-4.2764794280705613E-3</v>
      </c>
      <c r="M1822" s="78">
        <f t="shared" si="612"/>
        <v>-1.3198491600959943E-2</v>
      </c>
      <c r="N1822" s="79">
        <f t="shared" si="613"/>
        <v>-1.7178946527762831E-3</v>
      </c>
      <c r="P1822" s="3"/>
      <c r="Q1822" s="7"/>
      <c r="R1822" s="7"/>
      <c r="S1822" s="7"/>
      <c r="T1822" s="7"/>
      <c r="U1822" s="7"/>
      <c r="W1822" s="1" t="str">
        <f t="shared" si="614"/>
        <v/>
      </c>
    </row>
    <row r="1823" spans="2:23" x14ac:dyDescent="0.2">
      <c r="B1823" s="3">
        <v>40528</v>
      </c>
      <c r="C1823" s="4">
        <v>1242.869995</v>
      </c>
      <c r="D1823" s="4">
        <v>900.46997099999999</v>
      </c>
      <c r="E1823" s="4">
        <v>776.55999799999995</v>
      </c>
      <c r="F1823" s="4">
        <v>57.889999000000003</v>
      </c>
      <c r="G1823" s="4">
        <v>104.800003</v>
      </c>
      <c r="I1823" s="74">
        <v>40528</v>
      </c>
      <c r="J1823" s="75">
        <f t="shared" si="609"/>
        <v>6.1850951836515079E-3</v>
      </c>
      <c r="K1823" s="75">
        <f t="shared" si="610"/>
        <v>1.027697773003107E-2</v>
      </c>
      <c r="L1823" s="75">
        <f t="shared" si="611"/>
        <v>1.0672097922954562E-2</v>
      </c>
      <c r="M1823" s="75">
        <f t="shared" si="612"/>
        <v>5.5584332117422754E-3</v>
      </c>
      <c r="N1823" s="76">
        <f t="shared" si="613"/>
        <v>1.9120937268087177E-3</v>
      </c>
      <c r="P1823" s="3"/>
      <c r="Q1823" s="7"/>
      <c r="R1823" s="7"/>
      <c r="S1823" s="7"/>
      <c r="T1823" s="7"/>
      <c r="U1823" s="7"/>
      <c r="W1823" s="1" t="str">
        <f t="shared" si="614"/>
        <v/>
      </c>
    </row>
    <row r="1824" spans="2:23" x14ac:dyDescent="0.2">
      <c r="B1824" s="3">
        <v>40529</v>
      </c>
      <c r="C1824" s="4">
        <v>1243.910034</v>
      </c>
      <c r="D1824" s="4">
        <v>902.64001499999995</v>
      </c>
      <c r="E1824" s="4">
        <v>779.51000999999997</v>
      </c>
      <c r="F1824" s="4">
        <v>57.57</v>
      </c>
      <c r="G1824" s="4">
        <v>105.370003</v>
      </c>
      <c r="I1824" s="77">
        <v>40529</v>
      </c>
      <c r="J1824" s="78">
        <f t="shared" si="609"/>
        <v>8.3680433527561252E-4</v>
      </c>
      <c r="K1824" s="78">
        <f t="shared" si="610"/>
        <v>2.4099015734972929E-3</v>
      </c>
      <c r="L1824" s="78">
        <f t="shared" si="611"/>
        <v>3.7988204486422896E-3</v>
      </c>
      <c r="M1824" s="78">
        <f t="shared" si="612"/>
        <v>-5.5277078170273041E-3</v>
      </c>
      <c r="N1824" s="79">
        <f t="shared" si="613"/>
        <v>5.4389311420152643E-3</v>
      </c>
      <c r="P1824" s="3"/>
      <c r="Q1824" s="7"/>
      <c r="R1824" s="7"/>
      <c r="S1824" s="7"/>
      <c r="T1824" s="7"/>
      <c r="U1824" s="7"/>
      <c r="W1824" s="1" t="str">
        <f t="shared" si="614"/>
        <v/>
      </c>
    </row>
    <row r="1825" spans="2:23" x14ac:dyDescent="0.2">
      <c r="B1825" s="3">
        <v>40532</v>
      </c>
      <c r="C1825" s="4">
        <v>1247.079956</v>
      </c>
      <c r="D1825" s="4">
        <v>903.52002000000005</v>
      </c>
      <c r="E1825" s="4">
        <v>782.29998799999998</v>
      </c>
      <c r="F1825" s="4">
        <v>57.700001</v>
      </c>
      <c r="G1825" s="4">
        <v>105.44000200000001</v>
      </c>
      <c r="I1825" s="74">
        <v>40532</v>
      </c>
      <c r="J1825" s="75">
        <f t="shared" si="609"/>
        <v>2.5483531070222419E-3</v>
      </c>
      <c r="K1825" s="75">
        <f t="shared" si="610"/>
        <v>9.7492354136338233E-4</v>
      </c>
      <c r="L1825" s="75">
        <f t="shared" si="611"/>
        <v>3.5791432620602514E-3</v>
      </c>
      <c r="M1825" s="75">
        <f t="shared" si="612"/>
        <v>2.2581379190550642E-3</v>
      </c>
      <c r="N1825" s="76">
        <f t="shared" si="613"/>
        <v>6.6431620012395666E-4</v>
      </c>
      <c r="P1825" s="3"/>
      <c r="Q1825" s="7"/>
      <c r="R1825" s="7"/>
      <c r="S1825" s="7"/>
      <c r="T1825" s="7"/>
      <c r="U1825" s="7"/>
      <c r="W1825" s="1" t="str">
        <f t="shared" si="614"/>
        <v/>
      </c>
    </row>
    <row r="1826" spans="2:23" x14ac:dyDescent="0.2">
      <c r="B1826" s="3">
        <v>40533</v>
      </c>
      <c r="C1826" s="4">
        <v>1254.599976</v>
      </c>
      <c r="D1826" s="4">
        <v>910.17999299999997</v>
      </c>
      <c r="E1826" s="4">
        <v>790.52002000000005</v>
      </c>
      <c r="F1826" s="4">
        <v>57.639999000000003</v>
      </c>
      <c r="G1826" s="4">
        <v>105.639999</v>
      </c>
      <c r="I1826" s="77">
        <v>40533</v>
      </c>
      <c r="J1826" s="78">
        <f t="shared" si="609"/>
        <v>6.0301025317737776E-3</v>
      </c>
      <c r="K1826" s="78">
        <f t="shared" si="610"/>
        <v>7.3711404867375513E-3</v>
      </c>
      <c r="L1826" s="78">
        <f t="shared" si="611"/>
        <v>1.0507519015838282E-2</v>
      </c>
      <c r="M1826" s="78">
        <f t="shared" si="612"/>
        <v>-1.0398959958423089E-3</v>
      </c>
      <c r="N1826" s="79">
        <f t="shared" si="613"/>
        <v>1.8967848653872008E-3</v>
      </c>
      <c r="P1826" s="3"/>
      <c r="Q1826" s="7"/>
      <c r="R1826" s="7"/>
      <c r="S1826" s="7"/>
      <c r="T1826" s="7"/>
      <c r="U1826" s="7"/>
      <c r="W1826" s="1" t="str">
        <f t="shared" si="614"/>
        <v/>
      </c>
    </row>
    <row r="1827" spans="2:23" x14ac:dyDescent="0.2">
      <c r="B1827" s="3">
        <v>40534</v>
      </c>
      <c r="C1827" s="4">
        <v>1258.839966</v>
      </c>
      <c r="D1827" s="4">
        <v>912.51000999999997</v>
      </c>
      <c r="E1827" s="4">
        <v>790.59002699999996</v>
      </c>
      <c r="F1827" s="4">
        <v>57.75</v>
      </c>
      <c r="G1827" s="4">
        <v>105.519997</v>
      </c>
      <c r="I1827" s="74">
        <v>40534</v>
      </c>
      <c r="J1827" s="75">
        <f t="shared" si="609"/>
        <v>3.3795553013784168E-3</v>
      </c>
      <c r="K1827" s="75">
        <f t="shared" si="610"/>
        <v>2.5599518973386157E-3</v>
      </c>
      <c r="L1827" s="75">
        <f t="shared" si="611"/>
        <v>8.8558162005711961E-5</v>
      </c>
      <c r="M1827" s="75">
        <f t="shared" si="612"/>
        <v>1.9084143287371831E-3</v>
      </c>
      <c r="N1827" s="76">
        <f t="shared" si="613"/>
        <v>-1.135952301551986E-3</v>
      </c>
      <c r="P1827" s="3"/>
      <c r="Q1827" s="7"/>
      <c r="R1827" s="7"/>
      <c r="S1827" s="7"/>
      <c r="T1827" s="7"/>
      <c r="U1827" s="7"/>
      <c r="W1827" s="1" t="str">
        <f t="shared" si="614"/>
        <v/>
      </c>
    </row>
    <row r="1828" spans="2:23" x14ac:dyDescent="0.2">
      <c r="B1828" s="3">
        <v>40535</v>
      </c>
      <c r="C1828" s="4">
        <v>1256.7700199999999</v>
      </c>
      <c r="D1828" s="4">
        <v>910.78997800000002</v>
      </c>
      <c r="E1828" s="4">
        <v>788.96002199999998</v>
      </c>
      <c r="F1828" s="4">
        <v>57.720001000000003</v>
      </c>
      <c r="G1828" s="4">
        <v>105.32</v>
      </c>
      <c r="I1828" s="77">
        <v>40535</v>
      </c>
      <c r="J1828" s="78">
        <f t="shared" si="609"/>
        <v>-1.6443281560065059E-3</v>
      </c>
      <c r="K1828" s="78">
        <f t="shared" si="610"/>
        <v>-1.8849458977441206E-3</v>
      </c>
      <c r="L1828" s="78">
        <f t="shared" si="611"/>
        <v>-2.0617576042354794E-3</v>
      </c>
      <c r="M1828" s="78">
        <f t="shared" si="612"/>
        <v>-5.1946320346314386E-4</v>
      </c>
      <c r="N1828" s="79">
        <f t="shared" si="613"/>
        <v>-1.8953469075630319E-3</v>
      </c>
      <c r="P1828" s="3"/>
      <c r="Q1828" s="7"/>
      <c r="R1828" s="7"/>
      <c r="S1828" s="7"/>
      <c r="T1828" s="7"/>
      <c r="U1828" s="7"/>
      <c r="W1828" s="1" t="str">
        <f t="shared" si="614"/>
        <v/>
      </c>
    </row>
    <row r="1829" spans="2:23" x14ac:dyDescent="0.2">
      <c r="B1829" s="3">
        <v>40539</v>
      </c>
      <c r="C1829" s="4">
        <v>1257.540039</v>
      </c>
      <c r="D1829" s="4">
        <v>911.75</v>
      </c>
      <c r="E1829" s="4">
        <v>792.34997599999997</v>
      </c>
      <c r="F1829" s="4">
        <v>57.599997999999999</v>
      </c>
      <c r="G1829" s="4">
        <v>105.620003</v>
      </c>
      <c r="I1829" s="74">
        <v>40539</v>
      </c>
      <c r="J1829" s="75">
        <f t="shared" si="609"/>
        <v>6.1269682419703769E-4</v>
      </c>
      <c r="K1829" s="75">
        <f t="shared" si="610"/>
        <v>1.0540541982116329E-3</v>
      </c>
      <c r="L1829" s="75">
        <f t="shared" si="611"/>
        <v>4.2967373573714347E-3</v>
      </c>
      <c r="M1829" s="75">
        <f t="shared" si="612"/>
        <v>-2.0790540180344779E-3</v>
      </c>
      <c r="N1829" s="76">
        <f t="shared" si="613"/>
        <v>2.8484903152298123E-3</v>
      </c>
      <c r="P1829" s="3"/>
      <c r="Q1829" s="7"/>
      <c r="R1829" s="7"/>
      <c r="S1829" s="7"/>
      <c r="T1829" s="7"/>
      <c r="U1829" s="7"/>
      <c r="W1829" s="1" t="str">
        <f t="shared" si="614"/>
        <v/>
      </c>
    </row>
    <row r="1830" spans="2:23" x14ac:dyDescent="0.2">
      <c r="B1830" s="3">
        <v>40540</v>
      </c>
      <c r="C1830" s="4">
        <v>1258.51001</v>
      </c>
      <c r="D1830" s="4">
        <v>910.080017</v>
      </c>
      <c r="E1830" s="4">
        <v>789.46002199999998</v>
      </c>
      <c r="F1830" s="4">
        <v>57.650002000000001</v>
      </c>
      <c r="G1830" s="4">
        <v>104.660004</v>
      </c>
      <c r="I1830" s="77">
        <v>40540</v>
      </c>
      <c r="J1830" s="78">
        <f t="shared" si="609"/>
        <v>7.7132414866989919E-4</v>
      </c>
      <c r="K1830" s="78">
        <f t="shared" si="610"/>
        <v>-1.8316238003838793E-3</v>
      </c>
      <c r="L1830" s="78">
        <f t="shared" si="611"/>
        <v>-3.6473201079518791E-3</v>
      </c>
      <c r="M1830" s="78">
        <f t="shared" si="612"/>
        <v>8.6812503014325223E-4</v>
      </c>
      <c r="N1830" s="79">
        <f t="shared" si="613"/>
        <v>-9.0891779277832083E-3</v>
      </c>
      <c r="P1830" s="3"/>
      <c r="Q1830" s="7"/>
      <c r="R1830" s="7"/>
      <c r="S1830" s="7"/>
      <c r="T1830" s="7"/>
      <c r="U1830" s="7"/>
      <c r="W1830" s="1" t="str">
        <f t="shared" si="614"/>
        <v/>
      </c>
    </row>
    <row r="1831" spans="2:23" x14ac:dyDescent="0.2">
      <c r="B1831" s="3">
        <v>40541</v>
      </c>
      <c r="C1831" s="4">
        <v>1259.780029</v>
      </c>
      <c r="D1831" s="4">
        <v>912.580017</v>
      </c>
      <c r="E1831" s="4">
        <v>790.26000999999997</v>
      </c>
      <c r="F1831" s="4">
        <v>58.150002000000001</v>
      </c>
      <c r="G1831" s="4">
        <v>105.400002</v>
      </c>
      <c r="I1831" s="74">
        <v>40541</v>
      </c>
      <c r="J1831" s="75">
        <f t="shared" si="609"/>
        <v>1.0091449332215066E-3</v>
      </c>
      <c r="K1831" s="75">
        <f t="shared" si="610"/>
        <v>2.7470112004448067E-3</v>
      </c>
      <c r="L1831" s="75">
        <f t="shared" si="611"/>
        <v>1.0133356695799661E-3</v>
      </c>
      <c r="M1831" s="75">
        <f t="shared" si="612"/>
        <v>8.6730265854977773E-3</v>
      </c>
      <c r="N1831" s="76">
        <f t="shared" si="613"/>
        <v>7.0704946657559834E-3</v>
      </c>
      <c r="P1831" s="3"/>
      <c r="Q1831" s="7"/>
      <c r="R1831" s="7"/>
      <c r="S1831" s="7"/>
      <c r="T1831" s="7"/>
      <c r="U1831" s="7"/>
      <c r="W1831" s="1" t="str">
        <f t="shared" si="614"/>
        <v/>
      </c>
    </row>
    <row r="1832" spans="2:23" x14ac:dyDescent="0.2">
      <c r="B1832" s="3">
        <v>40542</v>
      </c>
      <c r="C1832" s="4">
        <v>1257.880005</v>
      </c>
      <c r="D1832" s="4">
        <v>913.20001200000002</v>
      </c>
      <c r="E1832" s="4">
        <v>789.73999000000003</v>
      </c>
      <c r="F1832" s="4">
        <v>57.869999</v>
      </c>
      <c r="G1832" s="4">
        <v>105.32</v>
      </c>
      <c r="I1832" s="77">
        <v>40542</v>
      </c>
      <c r="J1832" s="78">
        <f t="shared" si="609"/>
        <v>-1.5082188606436707E-3</v>
      </c>
      <c r="K1832" s="78">
        <f t="shared" si="610"/>
        <v>6.7938699998952221E-4</v>
      </c>
      <c r="L1832" s="78">
        <f t="shared" si="611"/>
        <v>-6.5803658722390793E-4</v>
      </c>
      <c r="M1832" s="78">
        <f t="shared" si="612"/>
        <v>-4.8151847011114581E-3</v>
      </c>
      <c r="N1832" s="79">
        <f t="shared" si="613"/>
        <v>-7.59032243661698E-4</v>
      </c>
      <c r="P1832" s="3"/>
      <c r="Q1832" s="7"/>
      <c r="R1832" s="7"/>
      <c r="S1832" s="7"/>
      <c r="T1832" s="7"/>
      <c r="U1832" s="7"/>
      <c r="W1832" s="1" t="str">
        <f t="shared" si="614"/>
        <v/>
      </c>
    </row>
    <row r="1833" spans="2:23" x14ac:dyDescent="0.2">
      <c r="B1833" s="3">
        <v>40543</v>
      </c>
      <c r="C1833" s="4">
        <v>1257.6400149999999</v>
      </c>
      <c r="D1833" s="4">
        <v>907.25</v>
      </c>
      <c r="E1833" s="4">
        <v>783.65002400000003</v>
      </c>
      <c r="F1833" s="4">
        <v>58.220001000000003</v>
      </c>
      <c r="G1833" s="4">
        <v>105.75</v>
      </c>
      <c r="I1833" s="74">
        <v>40543</v>
      </c>
      <c r="J1833" s="75">
        <f t="shared" si="609"/>
        <v>-1.907892637183897E-4</v>
      </c>
      <c r="K1833" s="75">
        <f t="shared" si="610"/>
        <v>-6.5155627702729538E-3</v>
      </c>
      <c r="L1833" s="75">
        <f t="shared" si="611"/>
        <v>-7.7113557336763502E-3</v>
      </c>
      <c r="M1833" s="75">
        <f t="shared" si="612"/>
        <v>6.0480733721803501E-3</v>
      </c>
      <c r="N1833" s="76">
        <f t="shared" si="613"/>
        <v>4.0827952905431722E-3</v>
      </c>
      <c r="P1833" s="3"/>
      <c r="Q1833" s="7"/>
      <c r="R1833" s="7"/>
      <c r="S1833" s="7"/>
      <c r="T1833" s="7"/>
      <c r="U1833" s="7"/>
      <c r="W1833" s="1" t="str">
        <f t="shared" si="614"/>
        <v/>
      </c>
    </row>
    <row r="1834" spans="2:23" x14ac:dyDescent="0.2">
      <c r="B1834" s="3">
        <v>40546</v>
      </c>
      <c r="C1834" s="4">
        <v>1271.869995</v>
      </c>
      <c r="D1834" s="4">
        <v>919.89001499999995</v>
      </c>
      <c r="E1834" s="4">
        <v>798.55999799999995</v>
      </c>
      <c r="F1834" s="4">
        <v>58.700001</v>
      </c>
      <c r="G1834" s="4">
        <v>105.629997</v>
      </c>
      <c r="I1834" s="77">
        <v>40546</v>
      </c>
      <c r="J1834" s="78">
        <f t="shared" si="609"/>
        <v>1.1314827637700498E-2</v>
      </c>
      <c r="K1834" s="78">
        <f t="shared" si="610"/>
        <v>1.393222926426007E-2</v>
      </c>
      <c r="L1834" s="78">
        <f t="shared" si="611"/>
        <v>1.9026317288800235E-2</v>
      </c>
      <c r="M1834" s="78">
        <f t="shared" si="612"/>
        <v>8.2445893465374013E-3</v>
      </c>
      <c r="N1834" s="79">
        <f t="shared" si="613"/>
        <v>-1.134780141843943E-3</v>
      </c>
      <c r="P1834" s="3"/>
      <c r="Q1834" s="7"/>
      <c r="R1834" s="7"/>
      <c r="S1834" s="7"/>
      <c r="T1834" s="7"/>
      <c r="U1834" s="7"/>
      <c r="W1834" s="1" t="str">
        <f t="shared" si="614"/>
        <v/>
      </c>
    </row>
    <row r="1835" spans="2:23" x14ac:dyDescent="0.2">
      <c r="B1835" s="3">
        <v>40547</v>
      </c>
      <c r="C1835" s="4">
        <v>1270.1999510000001</v>
      </c>
      <c r="D1835" s="4">
        <v>909.76000999999997</v>
      </c>
      <c r="E1835" s="4">
        <v>785.830017</v>
      </c>
      <c r="F1835" s="4">
        <v>58.52</v>
      </c>
      <c r="G1835" s="4">
        <v>105.660004</v>
      </c>
      <c r="I1835" s="74">
        <v>40547</v>
      </c>
      <c r="J1835" s="75">
        <f t="shared" si="609"/>
        <v>-1.3130618746925952E-3</v>
      </c>
      <c r="K1835" s="75">
        <f t="shared" si="610"/>
        <v>-1.1012191495523498E-2</v>
      </c>
      <c r="L1835" s="75">
        <f t="shared" si="611"/>
        <v>-1.5941170396566687E-2</v>
      </c>
      <c r="M1835" s="75">
        <f t="shared" si="612"/>
        <v>-3.0664565065339129E-3</v>
      </c>
      <c r="N1835" s="76">
        <f t="shared" si="613"/>
        <v>2.8407650148847089E-4</v>
      </c>
      <c r="P1835" s="3"/>
      <c r="Q1835" s="7"/>
      <c r="R1835" s="7"/>
      <c r="S1835" s="7"/>
      <c r="T1835" s="7"/>
      <c r="U1835" s="7"/>
      <c r="W1835" s="1" t="str">
        <f t="shared" si="614"/>
        <v/>
      </c>
    </row>
    <row r="1836" spans="2:23" x14ac:dyDescent="0.2">
      <c r="B1836" s="3">
        <v>40548</v>
      </c>
      <c r="C1836" s="4">
        <v>1276.5600589999999</v>
      </c>
      <c r="D1836" s="4">
        <v>914.96997099999999</v>
      </c>
      <c r="E1836" s="4">
        <v>795.09002699999996</v>
      </c>
      <c r="F1836" s="4">
        <v>58.27</v>
      </c>
      <c r="G1836" s="4">
        <v>105.150002</v>
      </c>
      <c r="I1836" s="77">
        <v>40548</v>
      </c>
      <c r="J1836" s="78">
        <f t="shared" si="609"/>
        <v>5.0071707174863958E-3</v>
      </c>
      <c r="K1836" s="78">
        <f t="shared" si="610"/>
        <v>5.7267421547799414E-3</v>
      </c>
      <c r="L1836" s="78">
        <f t="shared" si="611"/>
        <v>1.1783731595480611E-2</v>
      </c>
      <c r="M1836" s="78">
        <f t="shared" si="612"/>
        <v>-4.2720437457279556E-3</v>
      </c>
      <c r="N1836" s="79">
        <f t="shared" si="613"/>
        <v>-4.8268216987763894E-3</v>
      </c>
      <c r="P1836" s="3"/>
      <c r="Q1836" s="7"/>
      <c r="R1836" s="7"/>
      <c r="S1836" s="7"/>
      <c r="T1836" s="7"/>
      <c r="U1836" s="7"/>
      <c r="W1836" s="1" t="str">
        <f t="shared" si="614"/>
        <v/>
      </c>
    </row>
    <row r="1837" spans="2:23" x14ac:dyDescent="0.2">
      <c r="B1837" s="3">
        <v>40549</v>
      </c>
      <c r="C1837" s="4">
        <v>1273.849976</v>
      </c>
      <c r="D1837" s="4">
        <v>912.830017</v>
      </c>
      <c r="E1837" s="4">
        <v>791.419983</v>
      </c>
      <c r="F1837" s="4">
        <v>57.599997999999999</v>
      </c>
      <c r="G1837" s="4">
        <v>105.16999800000001</v>
      </c>
      <c r="I1837" s="74">
        <v>40549</v>
      </c>
      <c r="J1837" s="75">
        <f t="shared" si="609"/>
        <v>-2.122957694699377E-3</v>
      </c>
      <c r="K1837" s="75">
        <f t="shared" si="610"/>
        <v>-2.3388242978741309E-3</v>
      </c>
      <c r="L1837" s="75">
        <f t="shared" si="611"/>
        <v>-4.6158848374034025E-3</v>
      </c>
      <c r="M1837" s="75">
        <f t="shared" si="612"/>
        <v>-1.1498232366569482E-2</v>
      </c>
      <c r="N1837" s="76">
        <f t="shared" si="613"/>
        <v>1.9016642529408721E-4</v>
      </c>
      <c r="P1837" s="3"/>
      <c r="Q1837" s="7"/>
      <c r="R1837" s="7"/>
      <c r="S1837" s="7"/>
      <c r="T1837" s="7"/>
      <c r="U1837" s="7"/>
      <c r="W1837" s="1" t="str">
        <f t="shared" si="614"/>
        <v/>
      </c>
    </row>
    <row r="1838" spans="2:23" x14ac:dyDescent="0.2">
      <c r="B1838" s="3">
        <v>40550</v>
      </c>
      <c r="C1838" s="4">
        <v>1271.5</v>
      </c>
      <c r="D1838" s="4">
        <v>910.53002900000001</v>
      </c>
      <c r="E1838" s="4">
        <v>787.830017</v>
      </c>
      <c r="F1838" s="4">
        <v>57.369999</v>
      </c>
      <c r="G1838" s="4">
        <v>105.510002</v>
      </c>
      <c r="I1838" s="77">
        <v>40550</v>
      </c>
      <c r="J1838" s="78">
        <f t="shared" si="609"/>
        <v>-1.8447823874669287E-3</v>
      </c>
      <c r="K1838" s="78">
        <f t="shared" si="610"/>
        <v>-2.5196235412578297E-3</v>
      </c>
      <c r="L1838" s="78">
        <f t="shared" si="611"/>
        <v>-4.5361073476963294E-3</v>
      </c>
      <c r="M1838" s="78">
        <f t="shared" si="612"/>
        <v>-3.9930383330915985E-3</v>
      </c>
      <c r="N1838" s="79">
        <f t="shared" si="613"/>
        <v>3.2328991771968397E-3</v>
      </c>
      <c r="P1838" s="3"/>
      <c r="Q1838" s="7"/>
      <c r="R1838" s="7"/>
      <c r="S1838" s="7"/>
      <c r="T1838" s="7"/>
      <c r="U1838" s="7"/>
      <c r="W1838" s="1" t="str">
        <f t="shared" si="614"/>
        <v/>
      </c>
    </row>
    <row r="1839" spans="2:23" x14ac:dyDescent="0.2">
      <c r="B1839" s="3">
        <v>40553</v>
      </c>
      <c r="C1839" s="4">
        <v>1269.75</v>
      </c>
      <c r="D1839" s="4">
        <v>915.71997099999999</v>
      </c>
      <c r="E1839" s="4">
        <v>791.580017</v>
      </c>
      <c r="F1839" s="4">
        <v>57.27</v>
      </c>
      <c r="G1839" s="4">
        <v>105.790001</v>
      </c>
      <c r="I1839" s="74">
        <v>40553</v>
      </c>
      <c r="J1839" s="75">
        <f t="shared" si="609"/>
        <v>-1.3763271726307512E-3</v>
      </c>
      <c r="K1839" s="75">
        <f t="shared" si="610"/>
        <v>5.6999130558054046E-3</v>
      </c>
      <c r="L1839" s="75">
        <f t="shared" si="611"/>
        <v>4.7599100301861184E-3</v>
      </c>
      <c r="M1839" s="75">
        <f t="shared" si="612"/>
        <v>-1.7430538912855279E-3</v>
      </c>
      <c r="N1839" s="76">
        <f t="shared" si="613"/>
        <v>2.6537673651072782E-3</v>
      </c>
      <c r="P1839" s="3"/>
      <c r="Q1839" s="7"/>
      <c r="R1839" s="7"/>
      <c r="S1839" s="7"/>
      <c r="T1839" s="7"/>
      <c r="U1839" s="7"/>
      <c r="W1839" s="1" t="str">
        <f t="shared" si="614"/>
        <v/>
      </c>
    </row>
    <row r="1840" spans="2:23" x14ac:dyDescent="0.2">
      <c r="B1840" s="3">
        <v>40554</v>
      </c>
      <c r="C1840" s="4">
        <v>1274.4799800000001</v>
      </c>
      <c r="D1840" s="4">
        <v>919.28997800000002</v>
      </c>
      <c r="E1840" s="4">
        <v>794.76000999999997</v>
      </c>
      <c r="F1840" s="4">
        <v>57.66</v>
      </c>
      <c r="G1840" s="4">
        <v>105.58000199999999</v>
      </c>
      <c r="I1840" s="77">
        <v>40554</v>
      </c>
      <c r="J1840" s="78">
        <f t="shared" si="609"/>
        <v>3.725126993502712E-3</v>
      </c>
      <c r="K1840" s="78">
        <f t="shared" si="610"/>
        <v>3.8985793835002343E-3</v>
      </c>
      <c r="L1840" s="78">
        <f t="shared" si="611"/>
        <v>4.0172729625638937E-3</v>
      </c>
      <c r="M1840" s="78">
        <f t="shared" si="612"/>
        <v>6.8098480880040765E-3</v>
      </c>
      <c r="N1840" s="79">
        <f t="shared" si="613"/>
        <v>-1.9850552794683355E-3</v>
      </c>
      <c r="P1840" s="3"/>
      <c r="Q1840" s="7"/>
      <c r="R1840" s="7"/>
      <c r="S1840" s="7"/>
      <c r="T1840" s="7"/>
      <c r="U1840" s="7"/>
      <c r="W1840" s="1" t="str">
        <f t="shared" si="614"/>
        <v/>
      </c>
    </row>
    <row r="1841" spans="2:23" x14ac:dyDescent="0.2">
      <c r="B1841" s="3">
        <v>40555</v>
      </c>
      <c r="C1841" s="4">
        <v>1285.959961</v>
      </c>
      <c r="D1841" s="4">
        <v>925.20001200000002</v>
      </c>
      <c r="E1841" s="4">
        <v>801.35998500000005</v>
      </c>
      <c r="F1841" s="4">
        <v>58.93</v>
      </c>
      <c r="G1841" s="4">
        <v>105.57</v>
      </c>
      <c r="I1841" s="74">
        <v>40555</v>
      </c>
      <c r="J1841" s="75">
        <f t="shared" si="609"/>
        <v>9.0075804878472481E-3</v>
      </c>
      <c r="K1841" s="75">
        <f t="shared" si="610"/>
        <v>6.4289115963798707E-3</v>
      </c>
      <c r="L1841" s="75">
        <f t="shared" si="611"/>
        <v>8.30436221872825E-3</v>
      </c>
      <c r="M1841" s="75">
        <f t="shared" si="612"/>
        <v>2.2025667707249449E-2</v>
      </c>
      <c r="N1841" s="76">
        <f t="shared" si="613"/>
        <v>-9.4733849313623488E-5</v>
      </c>
      <c r="P1841" s="3"/>
      <c r="Q1841" s="7"/>
      <c r="R1841" s="7"/>
      <c r="S1841" s="7"/>
      <c r="T1841" s="7"/>
      <c r="U1841" s="7"/>
      <c r="W1841" s="1" t="str">
        <f t="shared" si="614"/>
        <v/>
      </c>
    </row>
    <row r="1842" spans="2:23" x14ac:dyDescent="0.2">
      <c r="B1842" s="3">
        <v>40556</v>
      </c>
      <c r="C1842" s="4">
        <v>1283.76001</v>
      </c>
      <c r="D1842" s="4">
        <v>924.53002900000001</v>
      </c>
      <c r="E1842" s="4">
        <v>800.65002400000003</v>
      </c>
      <c r="F1842" s="4">
        <v>59.09</v>
      </c>
      <c r="G1842" s="4">
        <v>105.949997</v>
      </c>
      <c r="I1842" s="77">
        <v>40556</v>
      </c>
      <c r="J1842" s="78">
        <f t="shared" si="609"/>
        <v>-1.7107461093028972E-3</v>
      </c>
      <c r="K1842" s="78">
        <f t="shared" si="610"/>
        <v>-7.2414936371617989E-4</v>
      </c>
      <c r="L1842" s="78">
        <f t="shared" si="611"/>
        <v>-8.859451598397705E-4</v>
      </c>
      <c r="M1842" s="78">
        <f t="shared" si="612"/>
        <v>2.7150856948923077E-3</v>
      </c>
      <c r="N1842" s="79">
        <f t="shared" si="613"/>
        <v>3.5994790186606334E-3</v>
      </c>
      <c r="P1842" s="3"/>
      <c r="Q1842" s="7"/>
      <c r="R1842" s="7"/>
      <c r="S1842" s="7"/>
      <c r="T1842" s="7"/>
      <c r="U1842" s="7"/>
      <c r="W1842" s="1" t="str">
        <f t="shared" si="614"/>
        <v/>
      </c>
    </row>
    <row r="1843" spans="2:23" x14ac:dyDescent="0.2">
      <c r="B1843" s="3">
        <v>40557</v>
      </c>
      <c r="C1843" s="4">
        <v>1293.23999</v>
      </c>
      <c r="D1843" s="4">
        <v>931.07000700000003</v>
      </c>
      <c r="E1843" s="4">
        <v>807.57000700000003</v>
      </c>
      <c r="F1843" s="4">
        <v>59.450001</v>
      </c>
      <c r="G1843" s="4">
        <v>105.730003</v>
      </c>
      <c r="I1843" s="74">
        <v>40557</v>
      </c>
      <c r="J1843" s="75">
        <f t="shared" si="609"/>
        <v>7.3845422245237789E-3</v>
      </c>
      <c r="K1843" s="75">
        <f t="shared" si="610"/>
        <v>7.0738405404461111E-3</v>
      </c>
      <c r="L1843" s="75">
        <f t="shared" si="611"/>
        <v>8.6429560888890977E-3</v>
      </c>
      <c r="M1843" s="75">
        <f t="shared" si="612"/>
        <v>6.0924183448975615E-3</v>
      </c>
      <c r="N1843" s="76">
        <f t="shared" si="613"/>
        <v>-2.0763945845132946E-3</v>
      </c>
      <c r="P1843" s="3"/>
      <c r="Q1843" s="7"/>
      <c r="R1843" s="7"/>
      <c r="S1843" s="7"/>
      <c r="T1843" s="7"/>
      <c r="U1843" s="7"/>
      <c r="W1843" s="1" t="str">
        <f t="shared" si="614"/>
        <v/>
      </c>
    </row>
    <row r="1844" spans="2:23" x14ac:dyDescent="0.2">
      <c r="B1844" s="3">
        <v>40561</v>
      </c>
      <c r="C1844" s="4">
        <v>1295.0200199999999</v>
      </c>
      <c r="D1844" s="4">
        <v>939.55999799999995</v>
      </c>
      <c r="E1844" s="4">
        <v>807.55999799999995</v>
      </c>
      <c r="F1844" s="4">
        <v>59.84</v>
      </c>
      <c r="G1844" s="4">
        <v>105.660004</v>
      </c>
      <c r="I1844" s="77">
        <v>40561</v>
      </c>
      <c r="J1844" s="78">
        <f t="shared" si="609"/>
        <v>1.3764111949553129E-3</v>
      </c>
      <c r="K1844" s="78">
        <f t="shared" si="610"/>
        <v>9.1185312985814157E-3</v>
      </c>
      <c r="L1844" s="78">
        <f t="shared" si="611"/>
        <v>-1.2393971932246202E-5</v>
      </c>
      <c r="M1844" s="78">
        <f t="shared" si="612"/>
        <v>6.5601176356582924E-3</v>
      </c>
      <c r="N1844" s="79">
        <f t="shared" si="613"/>
        <v>-6.6205427044200226E-4</v>
      </c>
      <c r="P1844" s="3"/>
      <c r="Q1844" s="7"/>
      <c r="R1844" s="7"/>
      <c r="S1844" s="7"/>
      <c r="T1844" s="7"/>
      <c r="U1844" s="7"/>
      <c r="W1844" s="1" t="str">
        <f t="shared" si="614"/>
        <v/>
      </c>
    </row>
    <row r="1845" spans="2:23" x14ac:dyDescent="0.2">
      <c r="B1845" s="3">
        <v>40562</v>
      </c>
      <c r="C1845" s="4">
        <v>1281.920044</v>
      </c>
      <c r="D1845" s="4">
        <v>923.92999299999997</v>
      </c>
      <c r="E1845" s="4">
        <v>786.89001499999995</v>
      </c>
      <c r="F1845" s="4">
        <v>59.43</v>
      </c>
      <c r="G1845" s="4">
        <v>105.68</v>
      </c>
      <c r="I1845" s="74">
        <v>40562</v>
      </c>
      <c r="J1845" s="75">
        <f t="shared" si="609"/>
        <v>-1.0115655200450083E-2</v>
      </c>
      <c r="K1845" s="75">
        <f t="shared" si="610"/>
        <v>-1.6635451736207254E-2</v>
      </c>
      <c r="L1845" s="75">
        <f t="shared" si="611"/>
        <v>-2.5595600390300663E-2</v>
      </c>
      <c r="M1845" s="75">
        <f t="shared" si="612"/>
        <v>-6.8516042780749275E-3</v>
      </c>
      <c r="N1845" s="76">
        <f t="shared" si="613"/>
        <v>1.8924852586609897E-4</v>
      </c>
      <c r="P1845" s="3"/>
      <c r="Q1845" s="7"/>
      <c r="R1845" s="7"/>
      <c r="S1845" s="7"/>
      <c r="T1845" s="7"/>
      <c r="U1845" s="7"/>
      <c r="W1845" s="1" t="str">
        <f t="shared" si="614"/>
        <v/>
      </c>
    </row>
    <row r="1846" spans="2:23" x14ac:dyDescent="0.2">
      <c r="B1846" s="3">
        <v>40563</v>
      </c>
      <c r="C1846" s="4">
        <v>1280.26001</v>
      </c>
      <c r="D1846" s="4">
        <v>916.73999000000003</v>
      </c>
      <c r="E1846" s="4">
        <v>778.080017</v>
      </c>
      <c r="F1846" s="4">
        <v>58.919998</v>
      </c>
      <c r="G1846" s="4">
        <v>105.279999</v>
      </c>
      <c r="I1846" s="77">
        <v>40563</v>
      </c>
      <c r="J1846" s="78">
        <f t="shared" si="609"/>
        <v>-1.2949590793667285E-3</v>
      </c>
      <c r="K1846" s="78">
        <f t="shared" si="610"/>
        <v>-7.781978130890631E-3</v>
      </c>
      <c r="L1846" s="78">
        <f t="shared" si="611"/>
        <v>-1.1195971269250317E-2</v>
      </c>
      <c r="M1846" s="78">
        <f t="shared" si="612"/>
        <v>-8.5815581356217408E-3</v>
      </c>
      <c r="N1846" s="79">
        <f t="shared" si="613"/>
        <v>-3.7850208175624822E-3</v>
      </c>
      <c r="P1846" s="3"/>
      <c r="Q1846" s="7"/>
      <c r="R1846" s="7"/>
      <c r="S1846" s="7"/>
      <c r="T1846" s="7"/>
      <c r="U1846" s="7"/>
      <c r="W1846" s="1" t="str">
        <f t="shared" si="614"/>
        <v/>
      </c>
    </row>
    <row r="1847" spans="2:23" x14ac:dyDescent="0.2">
      <c r="B1847" s="3">
        <v>40564</v>
      </c>
      <c r="C1847" s="4">
        <v>1283.349976</v>
      </c>
      <c r="D1847" s="4">
        <v>914.35998500000005</v>
      </c>
      <c r="E1847" s="4">
        <v>773.17999299999997</v>
      </c>
      <c r="F1847" s="4">
        <v>59.240001999999997</v>
      </c>
      <c r="G1847" s="4">
        <v>105.610001</v>
      </c>
      <c r="I1847" s="74">
        <v>40564</v>
      </c>
      <c r="J1847" s="75">
        <f t="shared" si="609"/>
        <v>2.4135456671805318E-3</v>
      </c>
      <c r="K1847" s="75">
        <f t="shared" si="610"/>
        <v>-2.5961614263167276E-3</v>
      </c>
      <c r="L1847" s="75">
        <f t="shared" si="611"/>
        <v>-6.2975836584170117E-3</v>
      </c>
      <c r="M1847" s="75">
        <f t="shared" si="612"/>
        <v>5.4311610804874313E-3</v>
      </c>
      <c r="N1847" s="76">
        <f t="shared" si="613"/>
        <v>3.1345175069767356E-3</v>
      </c>
      <c r="P1847" s="3"/>
      <c r="Q1847" s="7"/>
      <c r="R1847" s="7"/>
      <c r="S1847" s="7"/>
      <c r="T1847" s="7"/>
      <c r="U1847" s="7"/>
      <c r="W1847" s="1" t="str">
        <f t="shared" si="614"/>
        <v/>
      </c>
    </row>
    <row r="1848" spans="2:23" x14ac:dyDescent="0.2">
      <c r="B1848" s="3">
        <v>40567</v>
      </c>
      <c r="C1848" s="4">
        <v>1290.839966</v>
      </c>
      <c r="D1848" s="4">
        <v>921.830017</v>
      </c>
      <c r="E1848" s="4">
        <v>779.28002900000001</v>
      </c>
      <c r="F1848" s="4">
        <v>59.869999</v>
      </c>
      <c r="G1848" s="4">
        <v>105.550003</v>
      </c>
      <c r="I1848" s="77">
        <v>40567</v>
      </c>
      <c r="J1848" s="78">
        <f t="shared" si="609"/>
        <v>5.8362801574556892E-3</v>
      </c>
      <c r="K1848" s="78">
        <f t="shared" si="610"/>
        <v>8.1696838472212294E-3</v>
      </c>
      <c r="L1848" s="78">
        <f t="shared" si="611"/>
        <v>7.8895419633550259E-3</v>
      </c>
      <c r="M1848" s="78">
        <f t="shared" si="612"/>
        <v>1.0634655279046126E-2</v>
      </c>
      <c r="N1848" s="79">
        <f t="shared" si="613"/>
        <v>-5.6810907520011395E-4</v>
      </c>
      <c r="P1848" s="3"/>
      <c r="Q1848" s="7"/>
      <c r="R1848" s="7"/>
      <c r="S1848" s="7"/>
      <c r="T1848" s="7"/>
      <c r="U1848" s="7"/>
      <c r="W1848" s="1" t="str">
        <f t="shared" si="614"/>
        <v/>
      </c>
    </row>
    <row r="1849" spans="2:23" x14ac:dyDescent="0.2">
      <c r="B1849" s="3">
        <v>40568</v>
      </c>
      <c r="C1849" s="4">
        <v>1291.1800539999999</v>
      </c>
      <c r="D1849" s="4">
        <v>923.25</v>
      </c>
      <c r="E1849" s="4">
        <v>779.96002199999998</v>
      </c>
      <c r="F1849" s="4">
        <v>59.75</v>
      </c>
      <c r="G1849" s="4">
        <v>105.879997</v>
      </c>
      <c r="I1849" s="74">
        <v>40568</v>
      </c>
      <c r="J1849" s="75">
        <f t="shared" si="609"/>
        <v>2.6346255845623807E-4</v>
      </c>
      <c r="K1849" s="75">
        <f t="shared" si="610"/>
        <v>1.5403957061641245E-3</v>
      </c>
      <c r="L1849" s="75">
        <f t="shared" si="611"/>
        <v>8.7259133391697332E-4</v>
      </c>
      <c r="M1849" s="75">
        <f t="shared" si="612"/>
        <v>-2.0043260732307672E-3</v>
      </c>
      <c r="N1849" s="76">
        <f t="shared" si="613"/>
        <v>3.1264234071125439E-3</v>
      </c>
      <c r="P1849" s="3"/>
      <c r="Q1849" s="7"/>
      <c r="R1849" s="7"/>
      <c r="S1849" s="7"/>
      <c r="T1849" s="7"/>
      <c r="U1849" s="7"/>
      <c r="W1849" s="1" t="str">
        <f t="shared" si="614"/>
        <v/>
      </c>
    </row>
    <row r="1850" spans="2:23" x14ac:dyDescent="0.2">
      <c r="B1850" s="3">
        <v>40569</v>
      </c>
      <c r="C1850" s="4">
        <v>1296.630005</v>
      </c>
      <c r="D1850" s="4">
        <v>930.78002900000001</v>
      </c>
      <c r="E1850" s="4">
        <v>793.71997099999999</v>
      </c>
      <c r="F1850" s="4">
        <v>60.130001</v>
      </c>
      <c r="G1850" s="4">
        <v>105.529999</v>
      </c>
      <c r="I1850" s="77">
        <v>40569</v>
      </c>
      <c r="J1850" s="78">
        <f t="shared" si="609"/>
        <v>4.2209070556166253E-3</v>
      </c>
      <c r="K1850" s="78">
        <f t="shared" si="610"/>
        <v>8.1560021662605078E-3</v>
      </c>
      <c r="L1850" s="78">
        <f t="shared" si="611"/>
        <v>1.7641864469817668E-2</v>
      </c>
      <c r="M1850" s="78">
        <f t="shared" si="612"/>
        <v>6.3598493723849379E-3</v>
      </c>
      <c r="N1850" s="79">
        <f t="shared" si="613"/>
        <v>-3.3056102183304683E-3</v>
      </c>
      <c r="P1850" s="3"/>
      <c r="Q1850" s="7"/>
      <c r="R1850" s="7"/>
      <c r="S1850" s="7"/>
      <c r="T1850" s="7"/>
      <c r="U1850" s="7"/>
      <c r="W1850" s="1" t="str">
        <f t="shared" si="614"/>
        <v/>
      </c>
    </row>
    <row r="1851" spans="2:23" x14ac:dyDescent="0.2">
      <c r="B1851" s="3">
        <v>40570</v>
      </c>
      <c r="C1851" s="4">
        <v>1299.540039</v>
      </c>
      <c r="D1851" s="4">
        <v>935.330017</v>
      </c>
      <c r="E1851" s="4">
        <v>795.42999299999997</v>
      </c>
      <c r="F1851" s="4">
        <v>60.27</v>
      </c>
      <c r="G1851" s="4">
        <v>105.709999</v>
      </c>
      <c r="I1851" s="74">
        <v>40570</v>
      </c>
      <c r="J1851" s="75">
        <f t="shared" si="609"/>
        <v>2.244305614383801E-3</v>
      </c>
      <c r="K1851" s="75">
        <f t="shared" si="610"/>
        <v>4.8883601476584588E-3</v>
      </c>
      <c r="L1851" s="75">
        <f t="shared" si="611"/>
        <v>2.1544399315611786E-3</v>
      </c>
      <c r="M1851" s="75">
        <f t="shared" si="612"/>
        <v>2.328272038445552E-3</v>
      </c>
      <c r="N1851" s="76">
        <f t="shared" si="613"/>
        <v>1.7056761272213469E-3</v>
      </c>
      <c r="P1851" s="3"/>
      <c r="Q1851" s="7"/>
      <c r="R1851" s="7"/>
      <c r="S1851" s="7"/>
      <c r="T1851" s="7"/>
      <c r="U1851" s="7"/>
      <c r="W1851" s="1" t="str">
        <f t="shared" si="614"/>
        <v/>
      </c>
    </row>
    <row r="1852" spans="2:23" x14ac:dyDescent="0.2">
      <c r="B1852" s="3">
        <v>40571</v>
      </c>
      <c r="C1852" s="4">
        <v>1276.339966</v>
      </c>
      <c r="D1852" s="4">
        <v>917.71997099999999</v>
      </c>
      <c r="E1852" s="4">
        <v>775.40002400000003</v>
      </c>
      <c r="F1852" s="4">
        <v>58.93</v>
      </c>
      <c r="G1852" s="4">
        <v>105.860001</v>
      </c>
      <c r="I1852" s="77">
        <v>40571</v>
      </c>
      <c r="J1852" s="78">
        <f t="shared" si="609"/>
        <v>-1.7852526512266986E-2</v>
      </c>
      <c r="K1852" s="78">
        <f t="shared" si="610"/>
        <v>-1.8827628409150064E-2</v>
      </c>
      <c r="L1852" s="78">
        <f t="shared" si="611"/>
        <v>-2.518130970200911E-2</v>
      </c>
      <c r="M1852" s="78">
        <f t="shared" si="612"/>
        <v>-2.2233283557325425E-2</v>
      </c>
      <c r="N1852" s="79">
        <f t="shared" si="613"/>
        <v>1.4189953781004259E-3</v>
      </c>
      <c r="P1852" s="3"/>
      <c r="Q1852" s="7"/>
      <c r="R1852" s="7"/>
      <c r="S1852" s="7"/>
      <c r="T1852" s="7"/>
      <c r="U1852" s="7"/>
      <c r="W1852" s="1" t="str">
        <f t="shared" si="614"/>
        <v/>
      </c>
    </row>
    <row r="1853" spans="2:23" x14ac:dyDescent="0.2">
      <c r="B1853" s="3">
        <v>40574</v>
      </c>
      <c r="C1853" s="4">
        <v>1286.119995</v>
      </c>
      <c r="D1853" s="4">
        <v>924.77002000000005</v>
      </c>
      <c r="E1853" s="4">
        <v>781.25</v>
      </c>
      <c r="F1853" s="4">
        <v>59.439999</v>
      </c>
      <c r="G1853" s="4">
        <v>105.660004</v>
      </c>
      <c r="I1853" s="74">
        <v>40574</v>
      </c>
      <c r="J1853" s="75">
        <f t="shared" si="609"/>
        <v>7.6625579865294393E-3</v>
      </c>
      <c r="K1853" s="75">
        <f t="shared" si="610"/>
        <v>7.6821353166346843E-3</v>
      </c>
      <c r="L1853" s="75">
        <f t="shared" si="611"/>
        <v>7.544461979536861E-3</v>
      </c>
      <c r="M1853" s="75">
        <f t="shared" si="612"/>
        <v>8.6543186831834467E-3</v>
      </c>
      <c r="N1853" s="76">
        <f t="shared" si="613"/>
        <v>-1.8892593813596905E-3</v>
      </c>
      <c r="P1853" s="3"/>
      <c r="Q1853" s="7"/>
      <c r="R1853" s="7"/>
      <c r="S1853" s="7"/>
      <c r="T1853" s="7"/>
      <c r="U1853" s="7"/>
      <c r="W1853" s="1" t="str">
        <f t="shared" si="614"/>
        <v/>
      </c>
    </row>
    <row r="1854" spans="2:23" x14ac:dyDescent="0.2">
      <c r="B1854" s="3">
        <v>40575</v>
      </c>
      <c r="C1854" s="4">
        <v>1307.589966</v>
      </c>
      <c r="D1854" s="4">
        <v>939.09997599999997</v>
      </c>
      <c r="E1854" s="4">
        <v>798.89001499999995</v>
      </c>
      <c r="F1854" s="4">
        <v>60.849997999999999</v>
      </c>
      <c r="G1854" s="4">
        <v>105.120003</v>
      </c>
      <c r="I1854" s="77">
        <v>40575</v>
      </c>
      <c r="J1854" s="78">
        <f t="shared" si="609"/>
        <v>1.6693598640459661E-2</v>
      </c>
      <c r="K1854" s="78">
        <f t="shared" si="610"/>
        <v>1.5495696973394448E-2</v>
      </c>
      <c r="L1854" s="78">
        <f t="shared" si="611"/>
        <v>2.2579219199999934E-2</v>
      </c>
      <c r="M1854" s="78">
        <f t="shared" si="612"/>
        <v>2.3721383306214375E-2</v>
      </c>
      <c r="N1854" s="79">
        <f t="shared" si="613"/>
        <v>-5.110741809171271E-3</v>
      </c>
      <c r="P1854" s="3"/>
      <c r="Q1854" s="7"/>
      <c r="R1854" s="7"/>
      <c r="S1854" s="7"/>
      <c r="T1854" s="7"/>
      <c r="U1854" s="7"/>
      <c r="W1854" s="1" t="str">
        <f t="shared" si="614"/>
        <v/>
      </c>
    </row>
    <row r="1855" spans="2:23" x14ac:dyDescent="0.2">
      <c r="B1855" s="3">
        <v>40576</v>
      </c>
      <c r="C1855" s="4">
        <v>1304.030029</v>
      </c>
      <c r="D1855" s="4">
        <v>937.03002900000001</v>
      </c>
      <c r="E1855" s="4">
        <v>796.15997300000004</v>
      </c>
      <c r="F1855" s="4">
        <v>60.799999</v>
      </c>
      <c r="G1855" s="4">
        <v>105</v>
      </c>
      <c r="I1855" s="74">
        <v>40576</v>
      </c>
      <c r="J1855" s="75">
        <f t="shared" si="609"/>
        <v>-2.7225178324747031E-3</v>
      </c>
      <c r="K1855" s="75">
        <f t="shared" si="610"/>
        <v>-2.2041817196255115E-3</v>
      </c>
      <c r="L1855" s="75">
        <f t="shared" si="611"/>
        <v>-3.4172939312552457E-3</v>
      </c>
      <c r="M1855" s="75">
        <f t="shared" si="612"/>
        <v>-8.2167628008795795E-4</v>
      </c>
      <c r="N1855" s="76">
        <f t="shared" si="613"/>
        <v>-1.1415810176489149E-3</v>
      </c>
      <c r="P1855" s="3"/>
      <c r="Q1855" s="7"/>
      <c r="R1855" s="7"/>
      <c r="S1855" s="7"/>
      <c r="T1855" s="7"/>
      <c r="U1855" s="7"/>
      <c r="W1855" s="1" t="str">
        <f t="shared" si="614"/>
        <v/>
      </c>
    </row>
    <row r="1856" spans="2:23" x14ac:dyDescent="0.2">
      <c r="B1856" s="3">
        <v>40577</v>
      </c>
      <c r="C1856" s="4">
        <v>1307.099976</v>
      </c>
      <c r="D1856" s="4">
        <v>939.65997300000004</v>
      </c>
      <c r="E1856" s="4">
        <v>798.63000499999998</v>
      </c>
      <c r="F1856" s="4">
        <v>60.810001</v>
      </c>
      <c r="G1856" s="4">
        <v>104.610001</v>
      </c>
      <c r="I1856" s="77">
        <v>40577</v>
      </c>
      <c r="J1856" s="78">
        <f t="shared" si="609"/>
        <v>2.3541996209659037E-3</v>
      </c>
      <c r="K1856" s="78">
        <f t="shared" si="610"/>
        <v>2.806680595718692E-3</v>
      </c>
      <c r="L1856" s="78">
        <f t="shared" si="611"/>
        <v>3.1024317772377465E-3</v>
      </c>
      <c r="M1856" s="78">
        <f t="shared" si="612"/>
        <v>1.6450658165306987E-4</v>
      </c>
      <c r="N1856" s="79">
        <f t="shared" si="613"/>
        <v>-3.7142761904762197E-3</v>
      </c>
      <c r="P1856" s="3"/>
      <c r="Q1856" s="7"/>
      <c r="R1856" s="7"/>
      <c r="S1856" s="7"/>
      <c r="T1856" s="7"/>
      <c r="U1856" s="7"/>
      <c r="W1856" s="1" t="str">
        <f t="shared" si="614"/>
        <v/>
      </c>
    </row>
    <row r="1857" spans="2:23" x14ac:dyDescent="0.2">
      <c r="B1857" s="3">
        <v>40578</v>
      </c>
      <c r="C1857" s="4">
        <v>1310.869995</v>
      </c>
      <c r="D1857" s="4">
        <v>944.95001200000002</v>
      </c>
      <c r="E1857" s="4">
        <v>800.10998500000005</v>
      </c>
      <c r="F1857" s="4">
        <v>60.790000999999997</v>
      </c>
      <c r="G1857" s="4">
        <v>104.260002</v>
      </c>
      <c r="I1857" s="74">
        <v>40578</v>
      </c>
      <c r="J1857" s="75">
        <f t="shared" si="609"/>
        <v>2.8842621599130436E-3</v>
      </c>
      <c r="K1857" s="75">
        <f t="shared" si="610"/>
        <v>5.6297375135718145E-3</v>
      </c>
      <c r="L1857" s="75">
        <f t="shared" si="611"/>
        <v>1.8531485052331194E-3</v>
      </c>
      <c r="M1857" s="75">
        <f t="shared" si="612"/>
        <v>-3.2889326872405621E-4</v>
      </c>
      <c r="N1857" s="76">
        <f t="shared" si="613"/>
        <v>-3.3457508522535704E-3</v>
      </c>
      <c r="P1857" s="3"/>
      <c r="Q1857" s="7"/>
      <c r="R1857" s="7"/>
      <c r="S1857" s="7"/>
      <c r="T1857" s="7"/>
      <c r="U1857" s="7"/>
      <c r="W1857" s="1" t="str">
        <f t="shared" si="614"/>
        <v/>
      </c>
    </row>
    <row r="1858" spans="2:23" x14ac:dyDescent="0.2">
      <c r="B1858" s="3">
        <v>40581</v>
      </c>
      <c r="C1858" s="4">
        <v>1319.0500489999999</v>
      </c>
      <c r="D1858" s="4">
        <v>953.13000499999998</v>
      </c>
      <c r="E1858" s="4">
        <v>808.32000700000003</v>
      </c>
      <c r="F1858" s="4">
        <v>60.98</v>
      </c>
      <c r="G1858" s="4">
        <v>104.300003</v>
      </c>
      <c r="I1858" s="77">
        <v>40581</v>
      </c>
      <c r="J1858" s="78">
        <f t="shared" si="609"/>
        <v>6.2401718181061324E-3</v>
      </c>
      <c r="K1858" s="78">
        <f t="shared" si="610"/>
        <v>8.6565351564861052E-3</v>
      </c>
      <c r="L1858" s="78">
        <f t="shared" si="611"/>
        <v>1.0261116788837449E-2</v>
      </c>
      <c r="M1858" s="78">
        <f t="shared" si="612"/>
        <v>3.1254975633246045E-3</v>
      </c>
      <c r="N1858" s="79">
        <f t="shared" si="613"/>
        <v>3.8366582805171757E-4</v>
      </c>
      <c r="P1858" s="3"/>
      <c r="Q1858" s="7"/>
      <c r="R1858" s="7"/>
      <c r="S1858" s="7"/>
      <c r="T1858" s="7"/>
      <c r="U1858" s="7"/>
      <c r="W1858" s="1" t="str">
        <f t="shared" si="614"/>
        <v/>
      </c>
    </row>
    <row r="1859" spans="2:23" x14ac:dyDescent="0.2">
      <c r="B1859" s="3">
        <v>40582</v>
      </c>
      <c r="C1859" s="4">
        <v>1324.5699460000001</v>
      </c>
      <c r="D1859" s="4">
        <v>957.669983</v>
      </c>
      <c r="E1859" s="4">
        <v>813.69000200000005</v>
      </c>
      <c r="F1859" s="4">
        <v>61.380001</v>
      </c>
      <c r="G1859" s="4">
        <v>104</v>
      </c>
      <c r="I1859" s="74">
        <v>40582</v>
      </c>
      <c r="J1859" s="75">
        <f t="shared" si="609"/>
        <v>4.1847517493251146E-3</v>
      </c>
      <c r="K1859" s="75">
        <f t="shared" si="610"/>
        <v>4.7632305941307761E-3</v>
      </c>
      <c r="L1859" s="75">
        <f t="shared" si="611"/>
        <v>6.6434023078684196E-3</v>
      </c>
      <c r="M1859" s="75">
        <f t="shared" si="612"/>
        <v>6.5595441128239286E-3</v>
      </c>
      <c r="N1859" s="76">
        <f t="shared" si="613"/>
        <v>-2.8763469930101898E-3</v>
      </c>
      <c r="P1859" s="3"/>
      <c r="Q1859" s="7"/>
      <c r="R1859" s="7"/>
      <c r="S1859" s="7"/>
      <c r="T1859" s="7"/>
      <c r="U1859" s="7"/>
      <c r="W1859" s="1" t="str">
        <f t="shared" si="614"/>
        <v/>
      </c>
    </row>
    <row r="1860" spans="2:23" x14ac:dyDescent="0.2">
      <c r="B1860" s="3">
        <v>40583</v>
      </c>
      <c r="C1860" s="4">
        <v>1320.880005</v>
      </c>
      <c r="D1860" s="4">
        <v>954.88000499999998</v>
      </c>
      <c r="E1860" s="4">
        <v>809.27002000000005</v>
      </c>
      <c r="F1860" s="4">
        <v>61.200001</v>
      </c>
      <c r="G1860" s="4">
        <v>104.19000200000001</v>
      </c>
      <c r="I1860" s="77">
        <v>40583</v>
      </c>
      <c r="J1860" s="78">
        <f t="shared" si="609"/>
        <v>-2.7857653052925976E-3</v>
      </c>
      <c r="K1860" s="78">
        <f t="shared" si="610"/>
        <v>-2.9132979518269177E-3</v>
      </c>
      <c r="L1860" s="78">
        <f t="shared" si="611"/>
        <v>-5.4320220097776309E-3</v>
      </c>
      <c r="M1860" s="78">
        <f t="shared" si="612"/>
        <v>-2.9325512718711053E-3</v>
      </c>
      <c r="N1860" s="79">
        <f t="shared" si="613"/>
        <v>1.826942307692374E-3</v>
      </c>
      <c r="P1860" s="3"/>
      <c r="Q1860" s="7"/>
      <c r="R1860" s="7"/>
      <c r="S1860" s="7"/>
      <c r="T1860" s="7"/>
      <c r="U1860" s="7"/>
      <c r="W1860" s="1" t="str">
        <f t="shared" si="614"/>
        <v/>
      </c>
    </row>
    <row r="1861" spans="2:23" x14ac:dyDescent="0.2">
      <c r="B1861" s="3">
        <v>40584</v>
      </c>
      <c r="C1861" s="4">
        <v>1321.869995</v>
      </c>
      <c r="D1861" s="4">
        <v>960.17999299999997</v>
      </c>
      <c r="E1861" s="4">
        <v>812.70001200000002</v>
      </c>
      <c r="F1861" s="4">
        <v>60.799999</v>
      </c>
      <c r="G1861" s="4">
        <v>103.889999</v>
      </c>
      <c r="I1861" s="74">
        <v>40584</v>
      </c>
      <c r="J1861" s="75">
        <f t="shared" si="609"/>
        <v>7.4949275956375341E-4</v>
      </c>
      <c r="K1861" s="75">
        <f t="shared" si="610"/>
        <v>5.5504230607488578E-3</v>
      </c>
      <c r="L1861" s="75">
        <f t="shared" si="611"/>
        <v>4.2383776925283478E-3</v>
      </c>
      <c r="M1861" s="75">
        <f t="shared" si="612"/>
        <v>-6.5359802853598098E-3</v>
      </c>
      <c r="N1861" s="76">
        <f t="shared" si="613"/>
        <v>-2.8793837627530115E-3</v>
      </c>
      <c r="P1861" s="3"/>
      <c r="Q1861" s="7"/>
      <c r="R1861" s="7"/>
      <c r="S1861" s="7"/>
      <c r="T1861" s="7"/>
      <c r="U1861" s="7"/>
      <c r="W1861" s="1" t="str">
        <f t="shared" si="614"/>
        <v/>
      </c>
    </row>
    <row r="1862" spans="2:23" x14ac:dyDescent="0.2">
      <c r="B1862" s="3">
        <v>40585</v>
      </c>
      <c r="C1862" s="4">
        <v>1329.150024</v>
      </c>
      <c r="D1862" s="4">
        <v>969.5</v>
      </c>
      <c r="E1862" s="4">
        <v>822.10998500000005</v>
      </c>
      <c r="F1862" s="4">
        <v>60.830002</v>
      </c>
      <c r="G1862" s="4">
        <v>104.300003</v>
      </c>
      <c r="I1862" s="77">
        <v>40585</v>
      </c>
      <c r="J1862" s="78">
        <f t="shared" si="609"/>
        <v>5.5073713962317554E-3</v>
      </c>
      <c r="K1862" s="78">
        <f t="shared" si="610"/>
        <v>9.7065207231411578E-3</v>
      </c>
      <c r="L1862" s="78">
        <f t="shared" si="611"/>
        <v>1.157865492931731E-2</v>
      </c>
      <c r="M1862" s="78">
        <f t="shared" si="612"/>
        <v>4.9347040285314264E-4</v>
      </c>
      <c r="N1862" s="79">
        <f t="shared" si="613"/>
        <v>3.9465203960585343E-3</v>
      </c>
      <c r="P1862" s="3"/>
      <c r="Q1862" s="7"/>
      <c r="R1862" s="7"/>
      <c r="S1862" s="7"/>
      <c r="T1862" s="7"/>
      <c r="U1862" s="7"/>
      <c r="W1862" s="1" t="str">
        <f t="shared" si="614"/>
        <v/>
      </c>
    </row>
    <row r="1863" spans="2:23" x14ac:dyDescent="0.2">
      <c r="B1863" s="3">
        <v>40588</v>
      </c>
      <c r="C1863" s="4">
        <v>1332.3199460000001</v>
      </c>
      <c r="D1863" s="4">
        <v>974.38000499999998</v>
      </c>
      <c r="E1863" s="4">
        <v>825.90002400000003</v>
      </c>
      <c r="F1863" s="4">
        <v>60.950001</v>
      </c>
      <c r="G1863" s="4">
        <v>104.349998</v>
      </c>
      <c r="I1863" s="74">
        <v>40588</v>
      </c>
      <c r="J1863" s="75">
        <f t="shared" ref="J1863:J1926" si="615">(C1863-C1862)/C1862</f>
        <v>2.3849241566127693E-3</v>
      </c>
      <c r="K1863" s="75">
        <f t="shared" ref="K1863:K1926" si="616">(D1863-D1862)/D1862</f>
        <v>5.0335275915420145E-3</v>
      </c>
      <c r="L1863" s="75">
        <f t="shared" ref="L1863:L1926" si="617">(E1863-E1862)/E1862</f>
        <v>4.6101361972874936E-3</v>
      </c>
      <c r="M1863" s="75">
        <f t="shared" ref="M1863:M1926" si="618">(F1863-F1862)/F1862</f>
        <v>1.9726943293541231E-3</v>
      </c>
      <c r="N1863" s="76">
        <f t="shared" ref="N1863:N1926" si="619">(G1863-G1862)/G1862</f>
        <v>4.7933843300076962E-4</v>
      </c>
      <c r="P1863" s="3"/>
      <c r="Q1863" s="7"/>
      <c r="R1863" s="7"/>
      <c r="S1863" s="7"/>
      <c r="T1863" s="7"/>
      <c r="U1863" s="7"/>
      <c r="W1863" s="1" t="str">
        <f t="shared" si="614"/>
        <v/>
      </c>
    </row>
    <row r="1864" spans="2:23" x14ac:dyDescent="0.2">
      <c r="B1864" s="3">
        <v>40589</v>
      </c>
      <c r="C1864" s="4">
        <v>1328.01001</v>
      </c>
      <c r="D1864" s="4">
        <v>969.72997999999995</v>
      </c>
      <c r="E1864" s="4">
        <v>820.03002900000001</v>
      </c>
      <c r="F1864" s="4">
        <v>60.77</v>
      </c>
      <c r="G1864" s="4">
        <v>104.480003</v>
      </c>
      <c r="I1864" s="77">
        <v>40589</v>
      </c>
      <c r="J1864" s="78">
        <f t="shared" si="615"/>
        <v>-3.2349106631179314E-3</v>
      </c>
      <c r="K1864" s="78">
        <f t="shared" si="616"/>
        <v>-4.7722910734401078E-3</v>
      </c>
      <c r="L1864" s="78">
        <f t="shared" si="617"/>
        <v>-7.1073917295345875E-3</v>
      </c>
      <c r="M1864" s="78">
        <f t="shared" si="618"/>
        <v>-2.9532567193886871E-3</v>
      </c>
      <c r="N1864" s="79">
        <f t="shared" si="619"/>
        <v>1.2458553185597286E-3</v>
      </c>
      <c r="P1864" s="3"/>
      <c r="Q1864" s="7"/>
      <c r="R1864" s="7"/>
      <c r="S1864" s="7"/>
      <c r="T1864" s="7"/>
      <c r="U1864" s="7"/>
      <c r="W1864" s="1" t="str">
        <f t="shared" si="614"/>
        <v/>
      </c>
    </row>
    <row r="1865" spans="2:23" x14ac:dyDescent="0.2">
      <c r="B1865" s="3">
        <v>40590</v>
      </c>
      <c r="C1865" s="4">
        <v>1336.3199460000001</v>
      </c>
      <c r="D1865" s="4">
        <v>976.84997599999997</v>
      </c>
      <c r="E1865" s="4">
        <v>828.36999500000002</v>
      </c>
      <c r="F1865" s="4">
        <v>61.5</v>
      </c>
      <c r="G1865" s="4">
        <v>104.480003</v>
      </c>
      <c r="I1865" s="74">
        <v>40590</v>
      </c>
      <c r="J1865" s="75">
        <f t="shared" si="615"/>
        <v>6.2574347613540259E-3</v>
      </c>
      <c r="K1865" s="75">
        <f t="shared" si="616"/>
        <v>7.3422459311818069E-3</v>
      </c>
      <c r="L1865" s="75">
        <f t="shared" si="617"/>
        <v>1.0170317799422932E-2</v>
      </c>
      <c r="M1865" s="75">
        <f t="shared" si="618"/>
        <v>1.2012506170807912E-2</v>
      </c>
      <c r="N1865" s="76">
        <f t="shared" si="619"/>
        <v>0</v>
      </c>
      <c r="P1865" s="3"/>
      <c r="Q1865" s="7"/>
      <c r="R1865" s="7"/>
      <c r="S1865" s="7"/>
      <c r="T1865" s="7"/>
      <c r="U1865" s="7"/>
      <c r="W1865" s="1" t="str">
        <f t="shared" ref="W1865:W1928" si="620">IF($P1865="","",$P1865)</f>
        <v/>
      </c>
    </row>
    <row r="1866" spans="2:23" x14ac:dyDescent="0.2">
      <c r="B1866" s="3">
        <v>40591</v>
      </c>
      <c r="C1866" s="4">
        <v>1340.4300539999999</v>
      </c>
      <c r="D1866" s="4">
        <v>981.48999000000003</v>
      </c>
      <c r="E1866" s="4">
        <v>834.02002000000005</v>
      </c>
      <c r="F1866" s="4">
        <v>61.709999000000003</v>
      </c>
      <c r="G1866" s="4">
        <v>104.730003</v>
      </c>
      <c r="I1866" s="77">
        <v>40591</v>
      </c>
      <c r="J1866" s="78">
        <f t="shared" si="615"/>
        <v>3.0756915754364222E-3</v>
      </c>
      <c r="K1866" s="78">
        <f t="shared" si="616"/>
        <v>4.749976059783478E-3</v>
      </c>
      <c r="L1866" s="78">
        <f t="shared" si="617"/>
        <v>6.8206538552860402E-3</v>
      </c>
      <c r="M1866" s="78">
        <f t="shared" si="618"/>
        <v>3.4146178861789167E-3</v>
      </c>
      <c r="N1866" s="79">
        <f t="shared" si="619"/>
        <v>2.3928023815236684E-3</v>
      </c>
      <c r="P1866" s="3"/>
      <c r="Q1866" s="7"/>
      <c r="R1866" s="7"/>
      <c r="S1866" s="7"/>
      <c r="T1866" s="7"/>
      <c r="U1866" s="7"/>
      <c r="W1866" s="1" t="str">
        <f t="shared" si="620"/>
        <v/>
      </c>
    </row>
    <row r="1867" spans="2:23" x14ac:dyDescent="0.2">
      <c r="B1867" s="3">
        <v>40592</v>
      </c>
      <c r="C1867" s="4">
        <v>1343.01001</v>
      </c>
      <c r="D1867" s="4">
        <v>982.169983</v>
      </c>
      <c r="E1867" s="4">
        <v>834.82000700000003</v>
      </c>
      <c r="F1867" s="4">
        <v>61.919998</v>
      </c>
      <c r="G1867" s="4">
        <v>104.69000200000001</v>
      </c>
      <c r="I1867" s="74">
        <v>40592</v>
      </c>
      <c r="J1867" s="75">
        <f t="shared" si="615"/>
        <v>1.9247225860843302E-3</v>
      </c>
      <c r="K1867" s="75">
        <f t="shared" si="616"/>
        <v>6.9281705053351344E-4</v>
      </c>
      <c r="L1867" s="75">
        <f t="shared" si="617"/>
        <v>9.5919400112240384E-4</v>
      </c>
      <c r="M1867" s="75">
        <f t="shared" si="618"/>
        <v>3.4029979485171642E-3</v>
      </c>
      <c r="N1867" s="76">
        <f t="shared" si="619"/>
        <v>-3.8194403565508842E-4</v>
      </c>
      <c r="P1867" s="3"/>
      <c r="Q1867" s="7"/>
      <c r="R1867" s="7"/>
      <c r="S1867" s="7"/>
      <c r="T1867" s="7"/>
      <c r="U1867" s="7"/>
      <c r="W1867" s="1" t="str">
        <f t="shared" si="620"/>
        <v/>
      </c>
    </row>
    <row r="1868" spans="2:23" x14ac:dyDescent="0.2">
      <c r="B1868" s="3">
        <v>40596</v>
      </c>
      <c r="C1868" s="4">
        <v>1315.4399410000001</v>
      </c>
      <c r="D1868" s="4">
        <v>958.90997300000004</v>
      </c>
      <c r="E1868" s="4">
        <v>812.96002199999998</v>
      </c>
      <c r="F1868" s="4">
        <v>60.150002000000001</v>
      </c>
      <c r="G1868" s="4">
        <v>105.07</v>
      </c>
      <c r="I1868" s="77">
        <v>40596</v>
      </c>
      <c r="J1868" s="78">
        <f t="shared" si="615"/>
        <v>-2.0528565531689431E-2</v>
      </c>
      <c r="K1868" s="78">
        <f t="shared" si="616"/>
        <v>-2.3682265190953167E-2</v>
      </c>
      <c r="L1868" s="78">
        <f t="shared" si="617"/>
        <v>-2.6185267263246183E-2</v>
      </c>
      <c r="M1868" s="78">
        <f t="shared" si="618"/>
        <v>-2.8585207641641058E-2</v>
      </c>
      <c r="N1868" s="79">
        <f t="shared" si="619"/>
        <v>3.6297448919715013E-3</v>
      </c>
      <c r="P1868" s="3"/>
      <c r="Q1868" s="7"/>
      <c r="R1868" s="7"/>
      <c r="S1868" s="7"/>
      <c r="T1868" s="7"/>
      <c r="U1868" s="7"/>
      <c r="W1868" s="1" t="str">
        <f t="shared" si="620"/>
        <v/>
      </c>
    </row>
    <row r="1869" spans="2:23" x14ac:dyDescent="0.2">
      <c r="B1869" s="3">
        <v>40597</v>
      </c>
      <c r="C1869" s="4">
        <v>1307.400024</v>
      </c>
      <c r="D1869" s="4">
        <v>945.39001499999995</v>
      </c>
      <c r="E1869" s="4">
        <v>799.65002400000003</v>
      </c>
      <c r="F1869" s="4">
        <v>60.23</v>
      </c>
      <c r="G1869" s="4">
        <v>105.150002</v>
      </c>
      <c r="I1869" s="74">
        <v>40597</v>
      </c>
      <c r="J1869" s="75">
        <f t="shared" si="615"/>
        <v>-6.1119605307773297E-3</v>
      </c>
      <c r="K1869" s="75">
        <f t="shared" si="616"/>
        <v>-1.4099298558447767E-2</v>
      </c>
      <c r="L1869" s="75">
        <f t="shared" si="617"/>
        <v>-1.6372266335133452E-2</v>
      </c>
      <c r="M1869" s="75">
        <f t="shared" si="618"/>
        <v>1.3299750181221314E-3</v>
      </c>
      <c r="N1869" s="76">
        <f t="shared" si="619"/>
        <v>7.6141619872473079E-4</v>
      </c>
      <c r="P1869" s="3"/>
      <c r="Q1869" s="7"/>
      <c r="R1869" s="7"/>
      <c r="S1869" s="7"/>
      <c r="T1869" s="7"/>
      <c r="U1869" s="7"/>
      <c r="W1869" s="1" t="str">
        <f t="shared" si="620"/>
        <v/>
      </c>
    </row>
    <row r="1870" spans="2:23" x14ac:dyDescent="0.2">
      <c r="B1870" s="3">
        <v>40598</v>
      </c>
      <c r="C1870" s="4">
        <v>1306.099976</v>
      </c>
      <c r="D1870" s="4">
        <v>944.80999799999995</v>
      </c>
      <c r="E1870" s="4">
        <v>804.17999299999997</v>
      </c>
      <c r="F1870" s="4">
        <v>60.279998999999997</v>
      </c>
      <c r="G1870" s="4">
        <v>105.16999800000001</v>
      </c>
      <c r="I1870" s="77">
        <v>40598</v>
      </c>
      <c r="J1870" s="78">
        <f t="shared" si="615"/>
        <v>-9.9437660710954725E-4</v>
      </c>
      <c r="K1870" s="78">
        <f t="shared" si="616"/>
        <v>-6.1352139413065206E-4</v>
      </c>
      <c r="L1870" s="78">
        <f t="shared" si="617"/>
        <v>5.6649394910790836E-3</v>
      </c>
      <c r="M1870" s="78">
        <f t="shared" si="618"/>
        <v>8.3013448447616942E-4</v>
      </c>
      <c r="N1870" s="79">
        <f t="shared" si="619"/>
        <v>1.9016642529408721E-4</v>
      </c>
      <c r="P1870" s="3"/>
      <c r="Q1870" s="7"/>
      <c r="R1870" s="7"/>
      <c r="S1870" s="7"/>
      <c r="T1870" s="7"/>
      <c r="U1870" s="7"/>
      <c r="W1870" s="1" t="str">
        <f t="shared" si="620"/>
        <v/>
      </c>
    </row>
    <row r="1871" spans="2:23" x14ac:dyDescent="0.2">
      <c r="B1871" s="3">
        <v>40599</v>
      </c>
      <c r="C1871" s="4">
        <v>1319.880005</v>
      </c>
      <c r="D1871" s="4">
        <v>964.21002199999998</v>
      </c>
      <c r="E1871" s="4">
        <v>821.95001200000002</v>
      </c>
      <c r="F1871" s="4">
        <v>61</v>
      </c>
      <c r="G1871" s="4">
        <v>105.449997</v>
      </c>
      <c r="I1871" s="74">
        <v>40599</v>
      </c>
      <c r="J1871" s="75">
        <f t="shared" si="615"/>
        <v>1.0550516233988517E-2</v>
      </c>
      <c r="K1871" s="75">
        <f t="shared" si="616"/>
        <v>2.0533254348563776E-2</v>
      </c>
      <c r="L1871" s="75">
        <f t="shared" si="617"/>
        <v>2.2097066769478868E-2</v>
      </c>
      <c r="M1871" s="75">
        <f t="shared" si="618"/>
        <v>1.1944276906839423E-2</v>
      </c>
      <c r="N1871" s="76">
        <f t="shared" si="619"/>
        <v>2.6623467274382701E-3</v>
      </c>
      <c r="P1871" s="3"/>
      <c r="Q1871" s="7"/>
      <c r="R1871" s="7"/>
      <c r="S1871" s="7"/>
      <c r="T1871" s="7"/>
      <c r="U1871" s="7"/>
      <c r="W1871" s="1" t="str">
        <f t="shared" si="620"/>
        <v/>
      </c>
    </row>
    <row r="1872" spans="2:23" x14ac:dyDescent="0.2">
      <c r="B1872" s="3">
        <v>40602</v>
      </c>
      <c r="C1872" s="4">
        <v>1327.219971</v>
      </c>
      <c r="D1872" s="4">
        <v>966.59002699999996</v>
      </c>
      <c r="E1872" s="4">
        <v>823.45001200000002</v>
      </c>
      <c r="F1872" s="4">
        <v>61.549999</v>
      </c>
      <c r="G1872" s="4">
        <v>105.650002</v>
      </c>
      <c r="I1872" s="77">
        <v>40602</v>
      </c>
      <c r="J1872" s="78">
        <f t="shared" si="615"/>
        <v>5.5610858352233344E-3</v>
      </c>
      <c r="K1872" s="78">
        <f t="shared" si="616"/>
        <v>2.4683470879749711E-3</v>
      </c>
      <c r="L1872" s="78">
        <f t="shared" si="617"/>
        <v>1.8249284969899119E-3</v>
      </c>
      <c r="M1872" s="78">
        <f t="shared" si="618"/>
        <v>9.016377049180322E-3</v>
      </c>
      <c r="N1872" s="79">
        <f t="shared" si="619"/>
        <v>1.8966809453774042E-3</v>
      </c>
      <c r="P1872" s="3"/>
      <c r="Q1872" s="7"/>
      <c r="R1872" s="7"/>
      <c r="S1872" s="7"/>
      <c r="T1872" s="7"/>
      <c r="U1872" s="7"/>
      <c r="W1872" s="1" t="str">
        <f t="shared" si="620"/>
        <v/>
      </c>
    </row>
    <row r="1873" spans="2:23" x14ac:dyDescent="0.2">
      <c r="B1873" s="3">
        <v>40603</v>
      </c>
      <c r="C1873" s="4">
        <v>1306.329956</v>
      </c>
      <c r="D1873" s="4">
        <v>950.14001499999995</v>
      </c>
      <c r="E1873" s="4">
        <v>807.080017</v>
      </c>
      <c r="F1873" s="4">
        <v>60.689999</v>
      </c>
      <c r="G1873" s="4">
        <v>105.279999</v>
      </c>
      <c r="I1873" s="74">
        <v>40603</v>
      </c>
      <c r="J1873" s="75">
        <f t="shared" si="615"/>
        <v>-1.5739678016041508E-2</v>
      </c>
      <c r="K1873" s="75">
        <f t="shared" si="616"/>
        <v>-1.7018603069034164E-2</v>
      </c>
      <c r="L1873" s="75">
        <f t="shared" si="617"/>
        <v>-1.9879767759357344E-2</v>
      </c>
      <c r="M1873" s="75">
        <f t="shared" si="618"/>
        <v>-1.3972380405725099E-2</v>
      </c>
      <c r="N1873" s="76">
        <f t="shared" si="619"/>
        <v>-3.502158002798684E-3</v>
      </c>
      <c r="P1873" s="3"/>
      <c r="Q1873" s="7"/>
      <c r="R1873" s="7"/>
      <c r="S1873" s="7"/>
      <c r="T1873" s="7"/>
      <c r="U1873" s="7"/>
      <c r="W1873" s="1" t="str">
        <f t="shared" si="620"/>
        <v/>
      </c>
    </row>
    <row r="1874" spans="2:23" x14ac:dyDescent="0.2">
      <c r="B1874" s="3">
        <v>40604</v>
      </c>
      <c r="C1874" s="4">
        <v>1308.4399410000001</v>
      </c>
      <c r="D1874" s="4">
        <v>954.45001200000002</v>
      </c>
      <c r="E1874" s="4">
        <v>810.90002400000003</v>
      </c>
      <c r="F1874" s="4">
        <v>61.009998000000003</v>
      </c>
      <c r="G1874" s="4">
        <v>105.110001</v>
      </c>
      <c r="I1874" s="77">
        <v>40604</v>
      </c>
      <c r="J1874" s="78">
        <f t="shared" si="615"/>
        <v>1.6152006545580981E-3</v>
      </c>
      <c r="K1874" s="78">
        <f t="shared" si="616"/>
        <v>4.5361703874771207E-3</v>
      </c>
      <c r="L1874" s="78">
        <f t="shared" si="617"/>
        <v>4.733120532706774E-3</v>
      </c>
      <c r="M1874" s="78">
        <f t="shared" si="618"/>
        <v>5.2726809239196527E-3</v>
      </c>
      <c r="N1874" s="79">
        <f t="shared" si="619"/>
        <v>-1.614722659714375E-3</v>
      </c>
      <c r="P1874" s="3"/>
      <c r="Q1874" s="7"/>
      <c r="R1874" s="7"/>
      <c r="S1874" s="7"/>
      <c r="T1874" s="7"/>
      <c r="U1874" s="7"/>
      <c r="W1874" s="1" t="str">
        <f t="shared" si="620"/>
        <v/>
      </c>
    </row>
    <row r="1875" spans="2:23" x14ac:dyDescent="0.2">
      <c r="B1875" s="3">
        <v>40605</v>
      </c>
      <c r="C1875" s="4">
        <v>1330.969971</v>
      </c>
      <c r="D1875" s="4">
        <v>975.34002699999996</v>
      </c>
      <c r="E1875" s="4">
        <v>828.89001499999995</v>
      </c>
      <c r="F1875" s="4">
        <v>61.790000999999997</v>
      </c>
      <c r="G1875" s="4">
        <v>104.739998</v>
      </c>
      <c r="I1875" s="74">
        <v>40605</v>
      </c>
      <c r="J1875" s="75">
        <f t="shared" si="615"/>
        <v>1.7219002029837834E-2</v>
      </c>
      <c r="K1875" s="75">
        <f t="shared" si="616"/>
        <v>2.1886966040501183E-2</v>
      </c>
      <c r="L1875" s="75">
        <f t="shared" si="617"/>
        <v>2.2185214536385212E-2</v>
      </c>
      <c r="M1875" s="75">
        <f t="shared" si="618"/>
        <v>1.2784838970163441E-2</v>
      </c>
      <c r="N1875" s="76">
        <f t="shared" si="619"/>
        <v>-3.5201502852235441E-3</v>
      </c>
      <c r="P1875" s="3"/>
      <c r="Q1875" s="7"/>
      <c r="R1875" s="7"/>
      <c r="S1875" s="7"/>
      <c r="T1875" s="7"/>
      <c r="U1875" s="7"/>
      <c r="W1875" s="1" t="str">
        <f t="shared" si="620"/>
        <v/>
      </c>
    </row>
    <row r="1876" spans="2:23" x14ac:dyDescent="0.2">
      <c r="B1876" s="3">
        <v>40606</v>
      </c>
      <c r="C1876" s="4">
        <v>1321.150024</v>
      </c>
      <c r="D1876" s="4">
        <v>968.54998799999998</v>
      </c>
      <c r="E1876" s="4">
        <v>824.98999000000003</v>
      </c>
      <c r="F1876" s="4">
        <v>61.23</v>
      </c>
      <c r="G1876" s="4">
        <v>105.019997</v>
      </c>
      <c r="I1876" s="77">
        <v>40606</v>
      </c>
      <c r="J1876" s="78">
        <f t="shared" si="615"/>
        <v>-7.378037982796801E-3</v>
      </c>
      <c r="K1876" s="78">
        <f t="shared" si="616"/>
        <v>-6.9617146964480918E-3</v>
      </c>
      <c r="L1876" s="78">
        <f t="shared" si="617"/>
        <v>-4.7051176023635835E-3</v>
      </c>
      <c r="M1876" s="78">
        <f t="shared" si="618"/>
        <v>-9.0629712079143641E-3</v>
      </c>
      <c r="N1876" s="79">
        <f t="shared" si="619"/>
        <v>2.6732767361710629E-3</v>
      </c>
      <c r="P1876" s="3"/>
      <c r="Q1876" s="7"/>
      <c r="R1876" s="7"/>
      <c r="S1876" s="7"/>
      <c r="T1876" s="7"/>
      <c r="U1876" s="7"/>
      <c r="W1876" s="1" t="str">
        <f t="shared" si="620"/>
        <v/>
      </c>
    </row>
    <row r="1877" spans="2:23" x14ac:dyDescent="0.2">
      <c r="B1877" s="3">
        <v>40609</v>
      </c>
      <c r="C1877" s="4">
        <v>1310.130005</v>
      </c>
      <c r="D1877" s="4">
        <v>955.65997300000004</v>
      </c>
      <c r="E1877" s="4">
        <v>812.25</v>
      </c>
      <c r="F1877" s="4">
        <v>60.639999000000003</v>
      </c>
      <c r="G1877" s="4">
        <v>105.07</v>
      </c>
      <c r="I1877" s="74">
        <v>40609</v>
      </c>
      <c r="J1877" s="75">
        <f t="shared" si="615"/>
        <v>-8.341232108246964E-3</v>
      </c>
      <c r="K1877" s="75">
        <f t="shared" si="616"/>
        <v>-1.3308569676013406E-2</v>
      </c>
      <c r="L1877" s="75">
        <f t="shared" si="617"/>
        <v>-1.5442599491419325E-2</v>
      </c>
      <c r="M1877" s="75">
        <f t="shared" si="618"/>
        <v>-9.6358157765800059E-3</v>
      </c>
      <c r="N1877" s="76">
        <f t="shared" si="619"/>
        <v>4.7612837010450095E-4</v>
      </c>
      <c r="P1877" s="3"/>
      <c r="Q1877" s="7"/>
      <c r="R1877" s="7"/>
      <c r="S1877" s="7"/>
      <c r="T1877" s="7"/>
      <c r="U1877" s="7"/>
      <c r="W1877" s="1" t="str">
        <f t="shared" si="620"/>
        <v/>
      </c>
    </row>
    <row r="1878" spans="2:23" x14ac:dyDescent="0.2">
      <c r="B1878" s="3">
        <v>40610</v>
      </c>
      <c r="C1878" s="4">
        <v>1321.8199460000001</v>
      </c>
      <c r="D1878" s="4">
        <v>966.65002400000003</v>
      </c>
      <c r="E1878" s="4">
        <v>824.65997300000004</v>
      </c>
      <c r="F1878" s="4">
        <v>60.830002</v>
      </c>
      <c r="G1878" s="4">
        <v>104.989998</v>
      </c>
      <c r="I1878" s="77">
        <v>40610</v>
      </c>
      <c r="J1878" s="78">
        <f t="shared" si="615"/>
        <v>8.9227335878015335E-3</v>
      </c>
      <c r="K1878" s="78">
        <f t="shared" si="616"/>
        <v>1.1499959515412281E-2</v>
      </c>
      <c r="L1878" s="78">
        <f t="shared" si="617"/>
        <v>1.5278514004309064E-2</v>
      </c>
      <c r="M1878" s="78">
        <f t="shared" si="618"/>
        <v>3.1332949065516515E-3</v>
      </c>
      <c r="N1878" s="79">
        <f t="shared" si="619"/>
        <v>-7.6141619872459548E-4</v>
      </c>
      <c r="P1878" s="3"/>
      <c r="Q1878" s="7"/>
      <c r="R1878" s="7"/>
      <c r="S1878" s="7"/>
      <c r="T1878" s="7"/>
      <c r="U1878" s="7"/>
      <c r="W1878" s="1" t="str">
        <f t="shared" si="620"/>
        <v/>
      </c>
    </row>
    <row r="1879" spans="2:23" x14ac:dyDescent="0.2">
      <c r="B1879" s="3">
        <v>40611</v>
      </c>
      <c r="C1879" s="4">
        <v>1320.0200199999999</v>
      </c>
      <c r="D1879" s="4">
        <v>964.53002900000001</v>
      </c>
      <c r="E1879" s="4">
        <v>821.19000200000005</v>
      </c>
      <c r="F1879" s="4">
        <v>60.849997999999999</v>
      </c>
      <c r="G1879" s="4">
        <v>105.239998</v>
      </c>
      <c r="I1879" s="74">
        <v>40611</v>
      </c>
      <c r="J1879" s="75">
        <f t="shared" si="615"/>
        <v>-1.3617028593394681E-3</v>
      </c>
      <c r="K1879" s="75">
        <f t="shared" si="616"/>
        <v>-2.1931360341020559E-3</v>
      </c>
      <c r="L1879" s="75">
        <f t="shared" si="617"/>
        <v>-4.20775969928152E-3</v>
      </c>
      <c r="M1879" s="75">
        <f t="shared" si="618"/>
        <v>3.2871937107611823E-4</v>
      </c>
      <c r="N1879" s="76">
        <f t="shared" si="619"/>
        <v>2.3811792052801069E-3</v>
      </c>
      <c r="P1879" s="3"/>
      <c r="Q1879" s="7"/>
      <c r="R1879" s="7"/>
      <c r="S1879" s="7"/>
      <c r="T1879" s="7"/>
      <c r="U1879" s="7"/>
      <c r="W1879" s="1" t="str">
        <f t="shared" si="620"/>
        <v/>
      </c>
    </row>
    <row r="1880" spans="2:23" x14ac:dyDescent="0.2">
      <c r="B1880" s="3">
        <v>40612</v>
      </c>
      <c r="C1880" s="4">
        <v>1295.1099850000001</v>
      </c>
      <c r="D1880" s="4">
        <v>949.35998500000005</v>
      </c>
      <c r="E1880" s="4">
        <v>799.53002900000001</v>
      </c>
      <c r="F1880" s="4">
        <v>59.34</v>
      </c>
      <c r="G1880" s="4">
        <v>105.610001</v>
      </c>
      <c r="I1880" s="77">
        <v>40612</v>
      </c>
      <c r="J1880" s="78">
        <f t="shared" si="615"/>
        <v>-1.8870952426918403E-2</v>
      </c>
      <c r="K1880" s="78">
        <f t="shared" si="616"/>
        <v>-1.5727912603952697E-2</v>
      </c>
      <c r="L1880" s="78">
        <f t="shared" si="617"/>
        <v>-2.637632332011762E-2</v>
      </c>
      <c r="M1880" s="78">
        <f t="shared" si="618"/>
        <v>-2.4815087093347087E-2</v>
      </c>
      <c r="N1880" s="79">
        <f t="shared" si="619"/>
        <v>3.5158020432497251E-3</v>
      </c>
      <c r="P1880" s="3"/>
      <c r="Q1880" s="7"/>
      <c r="R1880" s="7"/>
      <c r="S1880" s="7"/>
      <c r="T1880" s="7"/>
      <c r="U1880" s="7"/>
      <c r="W1880" s="1" t="str">
        <f t="shared" si="620"/>
        <v/>
      </c>
    </row>
    <row r="1881" spans="2:23" x14ac:dyDescent="0.2">
      <c r="B1881" s="3">
        <v>40613</v>
      </c>
      <c r="C1881" s="4">
        <v>1304.280029</v>
      </c>
      <c r="D1881" s="4">
        <v>952.94000200000005</v>
      </c>
      <c r="E1881" s="4">
        <v>802.830017</v>
      </c>
      <c r="F1881" s="4">
        <v>59.34</v>
      </c>
      <c r="G1881" s="4">
        <v>105.629997</v>
      </c>
      <c r="I1881" s="74">
        <v>40613</v>
      </c>
      <c r="J1881" s="75">
        <f t="shared" si="615"/>
        <v>7.0805137063320233E-3</v>
      </c>
      <c r="K1881" s="75">
        <f t="shared" si="616"/>
        <v>3.7709794562280794E-3</v>
      </c>
      <c r="L1881" s="75">
        <f t="shared" si="617"/>
        <v>4.1274097035822336E-3</v>
      </c>
      <c r="M1881" s="75">
        <f t="shared" si="618"/>
        <v>0</v>
      </c>
      <c r="N1881" s="76">
        <f t="shared" si="619"/>
        <v>1.893381290660732E-4</v>
      </c>
      <c r="P1881" s="3"/>
      <c r="Q1881" s="7"/>
      <c r="R1881" s="7"/>
      <c r="S1881" s="7"/>
      <c r="T1881" s="7"/>
      <c r="U1881" s="7"/>
      <c r="W1881" s="1" t="str">
        <f t="shared" si="620"/>
        <v/>
      </c>
    </row>
    <row r="1882" spans="2:23" x14ac:dyDescent="0.2">
      <c r="B1882" s="3">
        <v>40616</v>
      </c>
      <c r="C1882" s="4">
        <v>1296.3900149999999</v>
      </c>
      <c r="D1882" s="4">
        <v>948.30999799999995</v>
      </c>
      <c r="E1882" s="4">
        <v>798.169983</v>
      </c>
      <c r="F1882" s="4">
        <v>58.279998999999997</v>
      </c>
      <c r="G1882" s="4">
        <v>105.69000200000001</v>
      </c>
      <c r="I1882" s="77">
        <v>40616</v>
      </c>
      <c r="J1882" s="78">
        <f t="shared" si="615"/>
        <v>-6.0493251637452347E-3</v>
      </c>
      <c r="K1882" s="78">
        <f t="shared" si="616"/>
        <v>-4.8586521609784395E-3</v>
      </c>
      <c r="L1882" s="78">
        <f t="shared" si="617"/>
        <v>-5.8045089263272977E-3</v>
      </c>
      <c r="M1882" s="78">
        <f t="shared" si="618"/>
        <v>-1.7863178294573758E-2</v>
      </c>
      <c r="N1882" s="79">
        <f t="shared" si="619"/>
        <v>5.68067799907292E-4</v>
      </c>
      <c r="P1882" s="3"/>
      <c r="Q1882" s="7"/>
      <c r="R1882" s="7"/>
      <c r="S1882" s="7"/>
      <c r="T1882" s="7"/>
      <c r="U1882" s="7"/>
      <c r="W1882" s="1" t="str">
        <f t="shared" si="620"/>
        <v/>
      </c>
    </row>
    <row r="1883" spans="2:23" x14ac:dyDescent="0.2">
      <c r="B1883" s="3">
        <v>40617</v>
      </c>
      <c r="C1883" s="4">
        <v>1281.869995</v>
      </c>
      <c r="D1883" s="4">
        <v>941.69000200000005</v>
      </c>
      <c r="E1883" s="4">
        <v>791.330017</v>
      </c>
      <c r="F1883" s="4">
        <v>57.060001</v>
      </c>
      <c r="G1883" s="4">
        <v>105.730003</v>
      </c>
      <c r="I1883" s="74">
        <v>40617</v>
      </c>
      <c r="J1883" s="75">
        <f t="shared" si="615"/>
        <v>-1.1200348530916395E-2</v>
      </c>
      <c r="K1883" s="75">
        <f t="shared" si="616"/>
        <v>-6.9808353955579635E-3</v>
      </c>
      <c r="L1883" s="75">
        <f t="shared" si="617"/>
        <v>-8.5695605518655588E-3</v>
      </c>
      <c r="M1883" s="75">
        <f t="shared" si="618"/>
        <v>-2.093339088766966E-2</v>
      </c>
      <c r="N1883" s="76">
        <f t="shared" si="619"/>
        <v>3.7847477758576933E-4</v>
      </c>
      <c r="P1883" s="3"/>
      <c r="Q1883" s="7"/>
      <c r="R1883" s="7"/>
      <c r="S1883" s="7"/>
      <c r="T1883" s="7"/>
      <c r="U1883" s="7"/>
      <c r="W1883" s="1" t="str">
        <f t="shared" si="620"/>
        <v/>
      </c>
    </row>
    <row r="1884" spans="2:23" x14ac:dyDescent="0.2">
      <c r="B1884" s="3">
        <v>40618</v>
      </c>
      <c r="C1884" s="4">
        <v>1256.880005</v>
      </c>
      <c r="D1884" s="4">
        <v>932.40002400000003</v>
      </c>
      <c r="E1884" s="4">
        <v>781.90002400000003</v>
      </c>
      <c r="F1884" s="4">
        <v>55.290000999999997</v>
      </c>
      <c r="G1884" s="4">
        <v>106.029999</v>
      </c>
      <c r="I1884" s="77">
        <v>40618</v>
      </c>
      <c r="J1884" s="78">
        <f t="shared" si="615"/>
        <v>-1.9494948861799387E-2</v>
      </c>
      <c r="K1884" s="78">
        <f t="shared" si="616"/>
        <v>-9.8652188939774028E-3</v>
      </c>
      <c r="L1884" s="78">
        <f t="shared" si="617"/>
        <v>-1.191663755628768E-2</v>
      </c>
      <c r="M1884" s="78">
        <f t="shared" si="618"/>
        <v>-3.1019978425867942E-2</v>
      </c>
      <c r="N1884" s="79">
        <f t="shared" si="619"/>
        <v>2.8373781470526134E-3</v>
      </c>
      <c r="P1884" s="3"/>
      <c r="Q1884" s="7"/>
      <c r="R1884" s="7"/>
      <c r="S1884" s="7"/>
      <c r="T1884" s="7"/>
      <c r="U1884" s="7"/>
      <c r="W1884" s="1" t="str">
        <f t="shared" si="620"/>
        <v/>
      </c>
    </row>
    <row r="1885" spans="2:23" x14ac:dyDescent="0.2">
      <c r="B1885" s="3">
        <v>40619</v>
      </c>
      <c r="C1885" s="4">
        <v>1273.719971</v>
      </c>
      <c r="D1885" s="4">
        <v>937.60998500000005</v>
      </c>
      <c r="E1885" s="4">
        <v>785.52002000000005</v>
      </c>
      <c r="F1885" s="4">
        <v>57.130001</v>
      </c>
      <c r="G1885" s="4">
        <v>105.959999</v>
      </c>
      <c r="I1885" s="74">
        <v>40619</v>
      </c>
      <c r="J1885" s="75">
        <f t="shared" si="615"/>
        <v>1.3398228894571367E-2</v>
      </c>
      <c r="K1885" s="75">
        <f t="shared" si="616"/>
        <v>5.5876886163615342E-3</v>
      </c>
      <c r="L1885" s="75">
        <f t="shared" si="617"/>
        <v>4.6297427917715659E-3</v>
      </c>
      <c r="M1885" s="75">
        <f t="shared" si="618"/>
        <v>3.3279073371693439E-2</v>
      </c>
      <c r="N1885" s="76">
        <f t="shared" si="619"/>
        <v>-6.6019051834573142E-4</v>
      </c>
      <c r="P1885" s="3"/>
      <c r="Q1885" s="7"/>
      <c r="R1885" s="7"/>
      <c r="S1885" s="7"/>
      <c r="T1885" s="7"/>
      <c r="U1885" s="7"/>
      <c r="W1885" s="1" t="str">
        <f t="shared" si="620"/>
        <v/>
      </c>
    </row>
    <row r="1886" spans="2:23" x14ac:dyDescent="0.2">
      <c r="B1886" s="3">
        <v>40620</v>
      </c>
      <c r="C1886" s="4">
        <v>1279.209961</v>
      </c>
      <c r="D1886" s="4">
        <v>942.69000200000005</v>
      </c>
      <c r="E1886" s="4">
        <v>794.65997300000004</v>
      </c>
      <c r="F1886" s="4">
        <v>57.919998</v>
      </c>
      <c r="G1886" s="4">
        <v>105.91999800000001</v>
      </c>
      <c r="I1886" s="77">
        <v>40620</v>
      </c>
      <c r="J1886" s="78">
        <f t="shared" si="615"/>
        <v>4.3102017123040261E-3</v>
      </c>
      <c r="K1886" s="78">
        <f t="shared" si="616"/>
        <v>5.4180491689196312E-3</v>
      </c>
      <c r="L1886" s="78">
        <f t="shared" si="617"/>
        <v>1.1635544311143071E-2</v>
      </c>
      <c r="M1886" s="78">
        <f t="shared" si="618"/>
        <v>1.3828058571187485E-2</v>
      </c>
      <c r="N1886" s="79">
        <f t="shared" si="619"/>
        <v>-3.7751038483861742E-4</v>
      </c>
      <c r="P1886" s="3"/>
      <c r="Q1886" s="7"/>
      <c r="R1886" s="7"/>
      <c r="S1886" s="7"/>
      <c r="T1886" s="7"/>
      <c r="U1886" s="7"/>
      <c r="W1886" s="1" t="str">
        <f t="shared" si="620"/>
        <v/>
      </c>
    </row>
    <row r="1887" spans="2:23" x14ac:dyDescent="0.2">
      <c r="B1887" s="3">
        <v>40623</v>
      </c>
      <c r="C1887" s="4">
        <v>1298.380005</v>
      </c>
      <c r="D1887" s="4">
        <v>961.419983</v>
      </c>
      <c r="E1887" s="4">
        <v>813.02002000000005</v>
      </c>
      <c r="F1887" s="4">
        <v>59.349997999999999</v>
      </c>
      <c r="G1887" s="4">
        <v>105.66999800000001</v>
      </c>
      <c r="I1887" s="74">
        <v>40623</v>
      </c>
      <c r="J1887" s="75">
        <f t="shared" si="615"/>
        <v>1.4985846408680335E-2</v>
      </c>
      <c r="K1887" s="75">
        <f t="shared" si="616"/>
        <v>1.9868653491882427E-2</v>
      </c>
      <c r="L1887" s="75">
        <f t="shared" si="617"/>
        <v>2.3104280602793126E-2</v>
      </c>
      <c r="M1887" s="75">
        <f t="shared" si="618"/>
        <v>2.4689227371865581E-2</v>
      </c>
      <c r="N1887" s="76">
        <f t="shared" si="619"/>
        <v>-2.3602719478903311E-3</v>
      </c>
      <c r="P1887" s="3"/>
      <c r="Q1887" s="7"/>
      <c r="R1887" s="7"/>
      <c r="S1887" s="7"/>
      <c r="T1887" s="7"/>
      <c r="U1887" s="7"/>
      <c r="W1887" s="1" t="str">
        <f t="shared" si="620"/>
        <v/>
      </c>
    </row>
    <row r="1888" spans="2:23" x14ac:dyDescent="0.2">
      <c r="B1888" s="3">
        <v>40624</v>
      </c>
      <c r="C1888" s="4">
        <v>1293.7700199999999</v>
      </c>
      <c r="D1888" s="4">
        <v>954.94000200000005</v>
      </c>
      <c r="E1888" s="4">
        <v>808.65997300000004</v>
      </c>
      <c r="F1888" s="4">
        <v>59.18</v>
      </c>
      <c r="G1888" s="4">
        <v>105.68</v>
      </c>
      <c r="I1888" s="77">
        <v>40624</v>
      </c>
      <c r="J1888" s="78">
        <f t="shared" si="615"/>
        <v>-3.5505668465681981E-3</v>
      </c>
      <c r="K1888" s="78">
        <f t="shared" si="616"/>
        <v>-6.7400107284850894E-3</v>
      </c>
      <c r="L1888" s="78">
        <f t="shared" si="617"/>
        <v>-5.3627793814966674E-3</v>
      </c>
      <c r="M1888" s="78">
        <f t="shared" si="618"/>
        <v>-2.8643303408367369E-3</v>
      </c>
      <c r="N1888" s="79">
        <f t="shared" si="619"/>
        <v>9.4653167306770139E-5</v>
      </c>
      <c r="P1888" s="3"/>
      <c r="Q1888" s="7"/>
      <c r="R1888" s="7"/>
      <c r="S1888" s="7"/>
      <c r="T1888" s="7"/>
      <c r="U1888" s="7"/>
      <c r="W1888" s="1" t="str">
        <f t="shared" si="620"/>
        <v/>
      </c>
    </row>
    <row r="1889" spans="2:23" x14ac:dyDescent="0.2">
      <c r="B1889" s="3">
        <v>40625</v>
      </c>
      <c r="C1889" s="4">
        <v>1297.540039</v>
      </c>
      <c r="D1889" s="4">
        <v>953.669983</v>
      </c>
      <c r="E1889" s="4">
        <v>811.23999000000003</v>
      </c>
      <c r="F1889" s="4">
        <v>59.25</v>
      </c>
      <c r="G1889" s="4">
        <v>105.629997</v>
      </c>
      <c r="I1889" s="74">
        <v>40625</v>
      </c>
      <c r="J1889" s="75">
        <f t="shared" si="615"/>
        <v>2.9139792557567904E-3</v>
      </c>
      <c r="K1889" s="75">
        <f t="shared" si="616"/>
        <v>-1.3299463812806614E-3</v>
      </c>
      <c r="L1889" s="75">
        <f t="shared" si="617"/>
        <v>3.1904843644338481E-3</v>
      </c>
      <c r="M1889" s="75">
        <f t="shared" si="618"/>
        <v>1.1828320378506299E-3</v>
      </c>
      <c r="N1889" s="76">
        <f t="shared" si="619"/>
        <v>-4.7315480696445678E-4</v>
      </c>
      <c r="P1889" s="3"/>
      <c r="Q1889" s="7"/>
      <c r="R1889" s="7"/>
      <c r="S1889" s="7"/>
      <c r="T1889" s="7"/>
      <c r="U1889" s="7"/>
      <c r="W1889" s="1" t="str">
        <f t="shared" si="620"/>
        <v/>
      </c>
    </row>
    <row r="1890" spans="2:23" x14ac:dyDescent="0.2">
      <c r="B1890" s="3">
        <v>40626</v>
      </c>
      <c r="C1890" s="4">
        <v>1309.660034</v>
      </c>
      <c r="D1890" s="4">
        <v>962.82000700000003</v>
      </c>
      <c r="E1890" s="4">
        <v>817.09997599999997</v>
      </c>
      <c r="F1890" s="4">
        <v>60.040000999999997</v>
      </c>
      <c r="G1890" s="4">
        <v>105.339996</v>
      </c>
      <c r="I1890" s="77">
        <v>40626</v>
      </c>
      <c r="J1890" s="78">
        <f t="shared" si="615"/>
        <v>9.3407483666868314E-3</v>
      </c>
      <c r="K1890" s="78">
        <f t="shared" si="616"/>
        <v>9.5945391625061032E-3</v>
      </c>
      <c r="L1890" s="78">
        <f t="shared" si="617"/>
        <v>7.223492520382205E-3</v>
      </c>
      <c r="M1890" s="78">
        <f t="shared" si="618"/>
        <v>1.3333350210970407E-2</v>
      </c>
      <c r="N1890" s="79">
        <f t="shared" si="619"/>
        <v>-2.7454417138722794E-3</v>
      </c>
      <c r="P1890" s="3"/>
      <c r="Q1890" s="7"/>
      <c r="R1890" s="7"/>
      <c r="S1890" s="7"/>
      <c r="T1890" s="7"/>
      <c r="U1890" s="7"/>
      <c r="W1890" s="1" t="str">
        <f t="shared" si="620"/>
        <v/>
      </c>
    </row>
    <row r="1891" spans="2:23" x14ac:dyDescent="0.2">
      <c r="B1891" s="3">
        <v>40627</v>
      </c>
      <c r="C1891" s="4">
        <v>1313.8000489999999</v>
      </c>
      <c r="D1891" s="4">
        <v>970.42999299999997</v>
      </c>
      <c r="E1891" s="4">
        <v>823.84997599999997</v>
      </c>
      <c r="F1891" s="4">
        <v>59.380001</v>
      </c>
      <c r="G1891" s="4">
        <v>105.25</v>
      </c>
      <c r="I1891" s="74">
        <v>40627</v>
      </c>
      <c r="J1891" s="75">
        <f t="shared" si="615"/>
        <v>3.1611371596607404E-3</v>
      </c>
      <c r="K1891" s="75">
        <f t="shared" si="616"/>
        <v>7.903851129674266E-3</v>
      </c>
      <c r="L1891" s="75">
        <f t="shared" si="617"/>
        <v>8.2609230183112864E-3</v>
      </c>
      <c r="M1891" s="75">
        <f t="shared" si="618"/>
        <v>-1.0992671369209282E-2</v>
      </c>
      <c r="N1891" s="76">
        <f t="shared" si="619"/>
        <v>-8.5433836545806686E-4</v>
      </c>
      <c r="P1891" s="3"/>
      <c r="Q1891" s="7"/>
      <c r="R1891" s="7"/>
      <c r="S1891" s="7"/>
      <c r="T1891" s="7"/>
      <c r="U1891" s="7"/>
      <c r="W1891" s="1" t="str">
        <f t="shared" si="620"/>
        <v/>
      </c>
    </row>
    <row r="1892" spans="2:23" x14ac:dyDescent="0.2">
      <c r="B1892" s="3">
        <v>40630</v>
      </c>
      <c r="C1892" s="4">
        <v>1310.1899410000001</v>
      </c>
      <c r="D1892" s="4">
        <v>966.23999000000003</v>
      </c>
      <c r="E1892" s="4">
        <v>821.77002000000005</v>
      </c>
      <c r="F1892" s="4">
        <v>59.349997999999999</v>
      </c>
      <c r="G1892" s="4">
        <v>105.199997</v>
      </c>
      <c r="I1892" s="77">
        <v>40630</v>
      </c>
      <c r="J1892" s="78">
        <f t="shared" si="615"/>
        <v>-2.7478367067710887E-3</v>
      </c>
      <c r="K1892" s="78">
        <f t="shared" si="616"/>
        <v>-4.3176767311641955E-3</v>
      </c>
      <c r="L1892" s="78">
        <f t="shared" si="617"/>
        <v>-2.5246781095978627E-3</v>
      </c>
      <c r="M1892" s="78">
        <f t="shared" si="618"/>
        <v>-5.0527112655320884E-4</v>
      </c>
      <c r="N1892" s="79">
        <f t="shared" si="619"/>
        <v>-4.7508788598578426E-4</v>
      </c>
      <c r="P1892" s="3"/>
      <c r="Q1892" s="7"/>
      <c r="R1892" s="7"/>
      <c r="S1892" s="7"/>
      <c r="T1892" s="7"/>
      <c r="U1892" s="7"/>
      <c r="W1892" s="1" t="str">
        <f t="shared" si="620"/>
        <v/>
      </c>
    </row>
    <row r="1893" spans="2:23" x14ac:dyDescent="0.2">
      <c r="B1893" s="3">
        <v>40631</v>
      </c>
      <c r="C1893" s="4">
        <v>1319.4399410000001</v>
      </c>
      <c r="D1893" s="4">
        <v>975.07000700000003</v>
      </c>
      <c r="E1893" s="4">
        <v>829.48999000000003</v>
      </c>
      <c r="F1893" s="4">
        <v>59.66</v>
      </c>
      <c r="G1893" s="4">
        <v>105.07</v>
      </c>
      <c r="I1893" s="74">
        <v>40631</v>
      </c>
      <c r="J1893" s="75">
        <f t="shared" si="615"/>
        <v>7.0600450442627836E-3</v>
      </c>
      <c r="K1893" s="75">
        <f t="shared" si="616"/>
        <v>9.1385339991982718E-3</v>
      </c>
      <c r="L1893" s="75">
        <f t="shared" si="617"/>
        <v>9.3943193498346282E-3</v>
      </c>
      <c r="M1893" s="75">
        <f t="shared" si="618"/>
        <v>5.2232857699506113E-3</v>
      </c>
      <c r="N1893" s="76">
        <f t="shared" si="619"/>
        <v>-1.2357129629956456E-3</v>
      </c>
      <c r="P1893" s="3"/>
      <c r="Q1893" s="7"/>
      <c r="R1893" s="7"/>
      <c r="S1893" s="7"/>
      <c r="T1893" s="7"/>
      <c r="U1893" s="7"/>
      <c r="W1893" s="1" t="str">
        <f t="shared" si="620"/>
        <v/>
      </c>
    </row>
    <row r="1894" spans="2:23" x14ac:dyDescent="0.2">
      <c r="B1894" s="3">
        <v>40632</v>
      </c>
      <c r="C1894" s="4">
        <v>1328.26001</v>
      </c>
      <c r="D1894" s="4">
        <v>984.71002199999998</v>
      </c>
      <c r="E1894" s="4">
        <v>840.36999500000002</v>
      </c>
      <c r="F1894" s="4">
        <v>60.369999</v>
      </c>
      <c r="G1894" s="4">
        <v>105.25</v>
      </c>
      <c r="I1894" s="77">
        <v>40632</v>
      </c>
      <c r="J1894" s="78">
        <f t="shared" si="615"/>
        <v>6.6847066895027963E-3</v>
      </c>
      <c r="K1894" s="78">
        <f t="shared" si="616"/>
        <v>9.8864850018917129E-3</v>
      </c>
      <c r="L1894" s="78">
        <f t="shared" si="617"/>
        <v>1.311649945287463E-2</v>
      </c>
      <c r="M1894" s="78">
        <f t="shared" si="618"/>
        <v>1.190075427422064E-2</v>
      </c>
      <c r="N1894" s="79">
        <f t="shared" si="619"/>
        <v>1.713143618540086E-3</v>
      </c>
      <c r="P1894" s="3"/>
      <c r="Q1894" s="7"/>
      <c r="R1894" s="7"/>
      <c r="S1894" s="7"/>
      <c r="T1894" s="7"/>
      <c r="U1894" s="7"/>
      <c r="W1894" s="1" t="str">
        <f t="shared" si="620"/>
        <v/>
      </c>
    </row>
    <row r="1895" spans="2:23" x14ac:dyDescent="0.2">
      <c r="B1895" s="3">
        <v>40633</v>
      </c>
      <c r="C1895" s="4">
        <v>1325.829956</v>
      </c>
      <c r="D1895" s="4">
        <v>989.04998799999998</v>
      </c>
      <c r="E1895" s="4">
        <v>843.54998799999998</v>
      </c>
      <c r="F1895" s="4">
        <v>60.080002</v>
      </c>
      <c r="G1895" s="4">
        <v>105.129997</v>
      </c>
      <c r="I1895" s="74">
        <v>40633</v>
      </c>
      <c r="J1895" s="75">
        <f t="shared" si="615"/>
        <v>-1.829501740400908E-3</v>
      </c>
      <c r="K1895" s="75">
        <f t="shared" si="616"/>
        <v>4.4073543510660075E-3</v>
      </c>
      <c r="L1895" s="75">
        <f t="shared" si="617"/>
        <v>3.7840391957354065E-3</v>
      </c>
      <c r="M1895" s="75">
        <f t="shared" si="618"/>
        <v>-4.8036608382252847E-3</v>
      </c>
      <c r="N1895" s="76">
        <f t="shared" si="619"/>
        <v>-1.1401710213776435E-3</v>
      </c>
      <c r="P1895" s="3"/>
      <c r="Q1895" s="7"/>
      <c r="R1895" s="7"/>
      <c r="S1895" s="7"/>
      <c r="T1895" s="7"/>
      <c r="U1895" s="7"/>
      <c r="W1895" s="1" t="str">
        <f t="shared" si="620"/>
        <v/>
      </c>
    </row>
    <row r="1896" spans="2:23" x14ac:dyDescent="0.2">
      <c r="B1896" s="3">
        <v>40634</v>
      </c>
      <c r="C1896" s="4">
        <v>1332.410034</v>
      </c>
      <c r="D1896" s="4">
        <v>996.42999299999997</v>
      </c>
      <c r="E1896" s="4">
        <v>846.77002000000005</v>
      </c>
      <c r="F1896" s="4">
        <v>60.650002000000001</v>
      </c>
      <c r="G1896" s="4">
        <v>104.959999</v>
      </c>
      <c r="I1896" s="77">
        <v>40634</v>
      </c>
      <c r="J1896" s="78">
        <f t="shared" si="615"/>
        <v>4.9629878780623644E-3</v>
      </c>
      <c r="K1896" s="78">
        <f t="shared" si="616"/>
        <v>7.4617108230529425E-3</v>
      </c>
      <c r="L1896" s="78">
        <f t="shared" si="617"/>
        <v>3.817239103558686E-3</v>
      </c>
      <c r="M1896" s="78">
        <f t="shared" si="618"/>
        <v>9.4873498839097951E-3</v>
      </c>
      <c r="N1896" s="79">
        <f t="shared" si="619"/>
        <v>-1.6170265847149862E-3</v>
      </c>
      <c r="P1896" s="3"/>
      <c r="Q1896" s="7"/>
      <c r="R1896" s="7"/>
      <c r="S1896" s="7"/>
      <c r="T1896" s="7"/>
      <c r="U1896" s="7"/>
      <c r="W1896" s="1" t="str">
        <f t="shared" si="620"/>
        <v/>
      </c>
    </row>
    <row r="1897" spans="2:23" x14ac:dyDescent="0.2">
      <c r="B1897" s="3">
        <v>40637</v>
      </c>
      <c r="C1897" s="4">
        <v>1332.869995</v>
      </c>
      <c r="D1897" s="4">
        <v>997.02002000000005</v>
      </c>
      <c r="E1897" s="4">
        <v>849.35998500000005</v>
      </c>
      <c r="F1897" s="4">
        <v>60.73</v>
      </c>
      <c r="G1897" s="4">
        <v>105.129997</v>
      </c>
      <c r="I1897" s="74">
        <v>40637</v>
      </c>
      <c r="J1897" s="75">
        <f t="shared" si="615"/>
        <v>3.4520979898296168E-4</v>
      </c>
      <c r="K1897" s="75">
        <f t="shared" si="616"/>
        <v>5.9214094732702152E-4</v>
      </c>
      <c r="L1897" s="75">
        <f t="shared" si="617"/>
        <v>3.0586404086436671E-3</v>
      </c>
      <c r="M1897" s="75">
        <f t="shared" si="618"/>
        <v>1.3190106737341284E-3</v>
      </c>
      <c r="N1897" s="76">
        <f t="shared" si="619"/>
        <v>1.6196455946994317E-3</v>
      </c>
      <c r="P1897" s="3"/>
      <c r="Q1897" s="7"/>
      <c r="R1897" s="7"/>
      <c r="S1897" s="7"/>
      <c r="T1897" s="7"/>
      <c r="U1897" s="7"/>
      <c r="W1897" s="1" t="str">
        <f t="shared" si="620"/>
        <v/>
      </c>
    </row>
    <row r="1898" spans="2:23" x14ac:dyDescent="0.2">
      <c r="B1898" s="3">
        <v>40638</v>
      </c>
      <c r="C1898" s="4">
        <v>1332.630005</v>
      </c>
      <c r="D1898" s="4">
        <v>1000.549988</v>
      </c>
      <c r="E1898" s="4">
        <v>853.30999799999995</v>
      </c>
      <c r="F1898" s="4">
        <v>60.580002</v>
      </c>
      <c r="G1898" s="4">
        <v>104.910004</v>
      </c>
      <c r="I1898" s="77">
        <v>40638</v>
      </c>
      <c r="J1898" s="78">
        <f t="shared" si="615"/>
        <v>-1.8005506981199194E-4</v>
      </c>
      <c r="K1898" s="78">
        <f t="shared" si="616"/>
        <v>3.5405186748405913E-3</v>
      </c>
      <c r="L1898" s="78">
        <f t="shared" si="617"/>
        <v>4.650575809737374E-3</v>
      </c>
      <c r="M1898" s="78">
        <f t="shared" si="618"/>
        <v>-2.4699160217354936E-3</v>
      </c>
      <c r="N1898" s="79">
        <f t="shared" si="619"/>
        <v>-2.0925806741914233E-3</v>
      </c>
      <c r="P1898" s="3"/>
      <c r="Q1898" s="7"/>
      <c r="R1898" s="7"/>
      <c r="S1898" s="7"/>
      <c r="T1898" s="7"/>
      <c r="U1898" s="7"/>
      <c r="W1898" s="1" t="str">
        <f t="shared" si="620"/>
        <v/>
      </c>
    </row>
    <row r="1899" spans="2:23" x14ac:dyDescent="0.2">
      <c r="B1899" s="3">
        <v>40639</v>
      </c>
      <c r="C1899" s="4">
        <v>1335.540039</v>
      </c>
      <c r="D1899" s="4">
        <v>1000.830017</v>
      </c>
      <c r="E1899" s="4">
        <v>854.169983</v>
      </c>
      <c r="F1899" s="4">
        <v>61.080002</v>
      </c>
      <c r="G1899" s="4">
        <v>104.599998</v>
      </c>
      <c r="I1899" s="74">
        <v>40639</v>
      </c>
      <c r="J1899" s="75">
        <f t="shared" si="615"/>
        <v>2.1836773816300168E-3</v>
      </c>
      <c r="K1899" s="75">
        <f t="shared" si="616"/>
        <v>2.7987507206887616E-4</v>
      </c>
      <c r="L1899" s="75">
        <f t="shared" si="617"/>
        <v>1.0078224818831335E-3</v>
      </c>
      <c r="M1899" s="75">
        <f t="shared" si="618"/>
        <v>8.2535487535969378E-3</v>
      </c>
      <c r="N1899" s="76">
        <f t="shared" si="619"/>
        <v>-2.954970814794758E-3</v>
      </c>
      <c r="P1899" s="3"/>
      <c r="Q1899" s="7"/>
      <c r="R1899" s="7"/>
      <c r="S1899" s="7"/>
      <c r="T1899" s="7"/>
      <c r="U1899" s="7"/>
      <c r="W1899" s="1" t="str">
        <f t="shared" si="620"/>
        <v/>
      </c>
    </row>
    <row r="1900" spans="2:23" x14ac:dyDescent="0.2">
      <c r="B1900" s="3">
        <v>40640</v>
      </c>
      <c r="C1900" s="4">
        <v>1333.51001</v>
      </c>
      <c r="D1900" s="4">
        <v>994.92999299999997</v>
      </c>
      <c r="E1900" s="4">
        <v>849.44000200000005</v>
      </c>
      <c r="F1900" s="4">
        <v>60.779998999999997</v>
      </c>
      <c r="G1900" s="4">
        <v>104.760002</v>
      </c>
      <c r="I1900" s="77">
        <v>40640</v>
      </c>
      <c r="J1900" s="78">
        <f t="shared" si="615"/>
        <v>-1.5200060954518588E-3</v>
      </c>
      <c r="K1900" s="78">
        <f t="shared" si="616"/>
        <v>-5.8951309411016898E-3</v>
      </c>
      <c r="L1900" s="78">
        <f t="shared" si="617"/>
        <v>-5.5375172320940155E-3</v>
      </c>
      <c r="M1900" s="78">
        <f t="shared" si="618"/>
        <v>-4.9116403106863648E-3</v>
      </c>
      <c r="N1900" s="79">
        <f t="shared" si="619"/>
        <v>1.5296749814469471E-3</v>
      </c>
      <c r="P1900" s="3"/>
      <c r="Q1900" s="7"/>
      <c r="R1900" s="7"/>
      <c r="S1900" s="7"/>
      <c r="T1900" s="7"/>
      <c r="U1900" s="7"/>
      <c r="W1900" s="1" t="str">
        <f t="shared" si="620"/>
        <v/>
      </c>
    </row>
    <row r="1901" spans="2:23" x14ac:dyDescent="0.2">
      <c r="B1901" s="3">
        <v>40641</v>
      </c>
      <c r="C1901" s="4">
        <v>1328.170044</v>
      </c>
      <c r="D1901" s="4">
        <v>987.61999500000002</v>
      </c>
      <c r="E1901" s="4">
        <v>840.89001499999995</v>
      </c>
      <c r="F1901" s="4">
        <v>61.279998999999997</v>
      </c>
      <c r="G1901" s="4">
        <v>104.55999799999999</v>
      </c>
      <c r="I1901" s="74">
        <v>40641</v>
      </c>
      <c r="J1901" s="75">
        <f t="shared" si="615"/>
        <v>-4.0044438811524209E-3</v>
      </c>
      <c r="K1901" s="75">
        <f t="shared" si="616"/>
        <v>-7.34724860184203E-3</v>
      </c>
      <c r="L1901" s="75">
        <f t="shared" si="617"/>
        <v>-1.0065439560026866E-2</v>
      </c>
      <c r="M1901" s="75">
        <f t="shared" si="618"/>
        <v>8.2263903953009275E-3</v>
      </c>
      <c r="N1901" s="76">
        <f t="shared" si="619"/>
        <v>-1.9091637665299677E-3</v>
      </c>
      <c r="P1901" s="3"/>
      <c r="Q1901" s="7"/>
      <c r="R1901" s="7"/>
      <c r="S1901" s="7"/>
      <c r="T1901" s="7"/>
      <c r="U1901" s="7"/>
      <c r="W1901" s="1" t="str">
        <f t="shared" si="620"/>
        <v/>
      </c>
    </row>
    <row r="1902" spans="2:23" x14ac:dyDescent="0.2">
      <c r="B1902" s="3">
        <v>40644</v>
      </c>
      <c r="C1902" s="4">
        <v>1324.459961</v>
      </c>
      <c r="D1902" s="4">
        <v>980.67999299999997</v>
      </c>
      <c r="E1902" s="4">
        <v>833.85998500000005</v>
      </c>
      <c r="F1902" s="4">
        <v>61.16</v>
      </c>
      <c r="G1902" s="4">
        <v>104.660004</v>
      </c>
      <c r="I1902" s="77">
        <v>40644</v>
      </c>
      <c r="J1902" s="78">
        <f t="shared" si="615"/>
        <v>-2.7933795200096689E-3</v>
      </c>
      <c r="K1902" s="78">
        <f t="shared" si="616"/>
        <v>-7.0269962486938604E-3</v>
      </c>
      <c r="L1902" s="78">
        <f t="shared" si="617"/>
        <v>-8.3602253262573204E-3</v>
      </c>
      <c r="M1902" s="78">
        <f t="shared" si="618"/>
        <v>-1.9582082564981759E-3</v>
      </c>
      <c r="N1902" s="79">
        <f t="shared" si="619"/>
        <v>9.5644607797340997E-4</v>
      </c>
      <c r="P1902" s="3"/>
      <c r="Q1902" s="7"/>
      <c r="R1902" s="7"/>
      <c r="S1902" s="7"/>
      <c r="T1902" s="7"/>
      <c r="U1902" s="7"/>
      <c r="W1902" s="1" t="str">
        <f t="shared" si="620"/>
        <v/>
      </c>
    </row>
    <row r="1903" spans="2:23" x14ac:dyDescent="0.2">
      <c r="B1903" s="3">
        <v>40645</v>
      </c>
      <c r="C1903" s="4">
        <v>1314.160034</v>
      </c>
      <c r="D1903" s="4">
        <v>970.830017</v>
      </c>
      <c r="E1903" s="4">
        <v>822.27002000000005</v>
      </c>
      <c r="F1903" s="4">
        <v>60.59</v>
      </c>
      <c r="G1903" s="4">
        <v>105.05999799999999</v>
      </c>
      <c r="I1903" s="74">
        <v>40645</v>
      </c>
      <c r="J1903" s="75">
        <f t="shared" si="615"/>
        <v>-7.776699412055707E-3</v>
      </c>
      <c r="K1903" s="75">
        <f t="shared" si="616"/>
        <v>-1.0044026665485333E-2</v>
      </c>
      <c r="L1903" s="75">
        <f t="shared" si="617"/>
        <v>-1.3899173972234686E-2</v>
      </c>
      <c r="M1903" s="75">
        <f t="shared" si="618"/>
        <v>-9.3198168737735967E-3</v>
      </c>
      <c r="N1903" s="76">
        <f t="shared" si="619"/>
        <v>3.8218420094842764E-3</v>
      </c>
      <c r="P1903" s="3"/>
      <c r="Q1903" s="7"/>
      <c r="R1903" s="7"/>
      <c r="S1903" s="7"/>
      <c r="T1903" s="7"/>
      <c r="U1903" s="7"/>
      <c r="W1903" s="1" t="str">
        <f t="shared" si="620"/>
        <v/>
      </c>
    </row>
    <row r="1904" spans="2:23" x14ac:dyDescent="0.2">
      <c r="B1904" s="3">
        <v>40646</v>
      </c>
      <c r="C1904" s="4">
        <v>1314.410034</v>
      </c>
      <c r="D1904" s="4">
        <v>974.10998500000005</v>
      </c>
      <c r="E1904" s="4">
        <v>823.919983</v>
      </c>
      <c r="F1904" s="4">
        <v>60.77</v>
      </c>
      <c r="G1904" s="4">
        <v>105.16999800000001</v>
      </c>
      <c r="I1904" s="77">
        <v>40646</v>
      </c>
      <c r="J1904" s="78">
        <f t="shared" si="615"/>
        <v>1.9023558283008931E-4</v>
      </c>
      <c r="K1904" s="78">
        <f t="shared" si="616"/>
        <v>3.3785193520649592E-3</v>
      </c>
      <c r="L1904" s="78">
        <f t="shared" si="617"/>
        <v>2.0065951085021399E-3</v>
      </c>
      <c r="M1904" s="78">
        <f t="shared" si="618"/>
        <v>2.9707872586235305E-3</v>
      </c>
      <c r="N1904" s="79">
        <f t="shared" si="619"/>
        <v>1.0470207699795849E-3</v>
      </c>
      <c r="P1904" s="3"/>
      <c r="Q1904" s="7"/>
      <c r="R1904" s="7"/>
      <c r="S1904" s="7"/>
      <c r="T1904" s="7"/>
      <c r="U1904" s="7"/>
      <c r="W1904" s="1" t="str">
        <f t="shared" si="620"/>
        <v/>
      </c>
    </row>
    <row r="1905" spans="2:23" x14ac:dyDescent="0.2">
      <c r="B1905" s="3">
        <v>40647</v>
      </c>
      <c r="C1905" s="4">
        <v>1314.5200199999999</v>
      </c>
      <c r="D1905" s="4">
        <v>974.45001200000002</v>
      </c>
      <c r="E1905" s="4">
        <v>827.46997099999999</v>
      </c>
      <c r="F1905" s="4">
        <v>61.040000999999997</v>
      </c>
      <c r="G1905" s="4">
        <v>105.07</v>
      </c>
      <c r="I1905" s="74">
        <v>40647</v>
      </c>
      <c r="J1905" s="75">
        <f t="shared" si="615"/>
        <v>8.3677084893537341E-5</v>
      </c>
      <c r="K1905" s="75">
        <f t="shared" si="616"/>
        <v>3.4906427943038037E-4</v>
      </c>
      <c r="L1905" s="75">
        <f t="shared" si="617"/>
        <v>4.3086562691124642E-3</v>
      </c>
      <c r="M1905" s="75">
        <f t="shared" si="618"/>
        <v>4.442998189896223E-3</v>
      </c>
      <c r="N1905" s="76">
        <f t="shared" si="619"/>
        <v>-9.5082249597469397E-4</v>
      </c>
      <c r="P1905" s="3"/>
      <c r="Q1905" s="7"/>
      <c r="R1905" s="7"/>
      <c r="S1905" s="7"/>
      <c r="T1905" s="7"/>
      <c r="U1905" s="7"/>
      <c r="W1905" s="1" t="str">
        <f t="shared" si="620"/>
        <v/>
      </c>
    </row>
    <row r="1906" spans="2:23" x14ac:dyDescent="0.2">
      <c r="B1906" s="3">
        <v>40648</v>
      </c>
      <c r="C1906" s="4">
        <v>1319.6800539999999</v>
      </c>
      <c r="D1906" s="4">
        <v>982.57000700000003</v>
      </c>
      <c r="E1906" s="4">
        <v>834.97997999999995</v>
      </c>
      <c r="F1906" s="4">
        <v>60.950001</v>
      </c>
      <c r="G1906" s="4">
        <v>105.449997</v>
      </c>
      <c r="I1906" s="77">
        <v>40648</v>
      </c>
      <c r="J1906" s="78">
        <f t="shared" si="615"/>
        <v>3.9254130188142713E-3</v>
      </c>
      <c r="K1906" s="78">
        <f t="shared" si="616"/>
        <v>8.3329005079842075E-3</v>
      </c>
      <c r="L1906" s="78">
        <f t="shared" si="617"/>
        <v>9.0758689296290707E-3</v>
      </c>
      <c r="M1906" s="78">
        <f t="shared" si="618"/>
        <v>-1.474442964049039E-3</v>
      </c>
      <c r="N1906" s="79">
        <f t="shared" si="619"/>
        <v>3.6166079756353199E-3</v>
      </c>
      <c r="P1906" s="3"/>
      <c r="Q1906" s="7"/>
      <c r="R1906" s="7"/>
      <c r="S1906" s="7"/>
      <c r="T1906" s="7"/>
      <c r="U1906" s="7"/>
      <c r="W1906" s="1" t="str">
        <f t="shared" si="620"/>
        <v/>
      </c>
    </row>
    <row r="1907" spans="2:23" x14ac:dyDescent="0.2">
      <c r="B1907" s="3">
        <v>40651</v>
      </c>
      <c r="C1907" s="4">
        <v>1305.1400149999999</v>
      </c>
      <c r="D1907" s="4">
        <v>966.38000499999998</v>
      </c>
      <c r="E1907" s="4">
        <v>821.51000999999997</v>
      </c>
      <c r="F1907" s="4">
        <v>59.700001</v>
      </c>
      <c r="G1907" s="4">
        <v>105.629997</v>
      </c>
      <c r="I1907" s="74">
        <v>40651</v>
      </c>
      <c r="J1907" s="75">
        <f t="shared" si="615"/>
        <v>-1.1017851604204045E-2</v>
      </c>
      <c r="K1907" s="75">
        <f t="shared" si="616"/>
        <v>-1.6477199471446973E-2</v>
      </c>
      <c r="L1907" s="75">
        <f t="shared" si="617"/>
        <v>-1.6132087382502262E-2</v>
      </c>
      <c r="M1907" s="75">
        <f t="shared" si="618"/>
        <v>-2.0508613281236862E-2</v>
      </c>
      <c r="N1907" s="76">
        <f t="shared" si="619"/>
        <v>1.7069701765852761E-3</v>
      </c>
      <c r="P1907" s="3"/>
      <c r="Q1907" s="7"/>
      <c r="R1907" s="7"/>
      <c r="S1907" s="7"/>
      <c r="T1907" s="7"/>
      <c r="U1907" s="7"/>
      <c r="W1907" s="1" t="str">
        <f t="shared" si="620"/>
        <v/>
      </c>
    </row>
    <row r="1908" spans="2:23" x14ac:dyDescent="0.2">
      <c r="B1908" s="3">
        <v>40652</v>
      </c>
      <c r="C1908" s="4">
        <v>1312.619995</v>
      </c>
      <c r="D1908" s="4">
        <v>971.55999799999995</v>
      </c>
      <c r="E1908" s="4">
        <v>823.01000999999997</v>
      </c>
      <c r="F1908" s="4">
        <v>60.139999000000003</v>
      </c>
      <c r="G1908" s="4">
        <v>105.839996</v>
      </c>
      <c r="I1908" s="77">
        <v>40652</v>
      </c>
      <c r="J1908" s="78">
        <f t="shared" si="615"/>
        <v>5.731170536519079E-3</v>
      </c>
      <c r="K1908" s="78">
        <f t="shared" si="616"/>
        <v>5.3602029979914244E-3</v>
      </c>
      <c r="L1908" s="78">
        <f t="shared" si="617"/>
        <v>1.8259059314444629E-3</v>
      </c>
      <c r="M1908" s="78">
        <f t="shared" si="618"/>
        <v>7.3701506303157811E-3</v>
      </c>
      <c r="N1908" s="79">
        <f t="shared" si="619"/>
        <v>1.9880621600320246E-3</v>
      </c>
      <c r="P1908" s="3"/>
      <c r="Q1908" s="7"/>
      <c r="R1908" s="7"/>
      <c r="S1908" s="7"/>
      <c r="T1908" s="7"/>
      <c r="U1908" s="7"/>
      <c r="W1908" s="1" t="str">
        <f t="shared" si="620"/>
        <v/>
      </c>
    </row>
    <row r="1909" spans="2:23" x14ac:dyDescent="0.2">
      <c r="B1909" s="3">
        <v>40653</v>
      </c>
      <c r="C1909" s="4">
        <v>1330.3599850000001</v>
      </c>
      <c r="D1909" s="4">
        <v>988.78997800000002</v>
      </c>
      <c r="E1909" s="4">
        <v>839.45001200000002</v>
      </c>
      <c r="F1909" s="4">
        <v>61.669998</v>
      </c>
      <c r="G1909" s="4">
        <v>105.69000200000001</v>
      </c>
      <c r="I1909" s="74">
        <v>40653</v>
      </c>
      <c r="J1909" s="75">
        <f t="shared" si="615"/>
        <v>1.351494725630782E-2</v>
      </c>
      <c r="K1909" s="75">
        <f t="shared" si="616"/>
        <v>1.7734344801627031E-2</v>
      </c>
      <c r="L1909" s="75">
        <f t="shared" si="617"/>
        <v>1.9975458135679358E-2</v>
      </c>
      <c r="M1909" s="75">
        <f t="shared" si="618"/>
        <v>2.544062230529795E-2</v>
      </c>
      <c r="N1909" s="76">
        <f t="shared" si="619"/>
        <v>-1.4171769243074461E-3</v>
      </c>
      <c r="P1909" s="3"/>
      <c r="Q1909" s="7"/>
      <c r="R1909" s="7"/>
      <c r="S1909" s="7"/>
      <c r="T1909" s="7"/>
      <c r="U1909" s="7"/>
      <c r="W1909" s="1" t="str">
        <f t="shared" si="620"/>
        <v/>
      </c>
    </row>
    <row r="1910" spans="2:23" x14ac:dyDescent="0.2">
      <c r="B1910" s="3">
        <v>40654</v>
      </c>
      <c r="C1910" s="4">
        <v>1337.380005</v>
      </c>
      <c r="D1910" s="4">
        <v>995.15997300000004</v>
      </c>
      <c r="E1910" s="4">
        <v>845.64001499999995</v>
      </c>
      <c r="F1910" s="4">
        <v>62.07</v>
      </c>
      <c r="G1910" s="4">
        <v>105.760002</v>
      </c>
      <c r="I1910" s="77">
        <v>40654</v>
      </c>
      <c r="J1910" s="78">
        <f t="shared" si="615"/>
        <v>5.2767822838567496E-3</v>
      </c>
      <c r="K1910" s="78">
        <f t="shared" si="616"/>
        <v>6.4422123420834441E-3</v>
      </c>
      <c r="L1910" s="78">
        <f t="shared" si="617"/>
        <v>7.3738792203387723E-3</v>
      </c>
      <c r="M1910" s="78">
        <f t="shared" si="618"/>
        <v>6.4861685255770667E-3</v>
      </c>
      <c r="N1910" s="79">
        <f t="shared" si="619"/>
        <v>6.6231430291763239E-4</v>
      </c>
      <c r="P1910" s="3"/>
      <c r="Q1910" s="7"/>
      <c r="R1910" s="7"/>
      <c r="S1910" s="7"/>
      <c r="T1910" s="7"/>
      <c r="U1910" s="7"/>
      <c r="W1910" s="1" t="str">
        <f t="shared" si="620"/>
        <v/>
      </c>
    </row>
    <row r="1911" spans="2:23" x14ac:dyDescent="0.2">
      <c r="B1911" s="3">
        <v>40658</v>
      </c>
      <c r="C1911" s="4">
        <v>1335.25</v>
      </c>
      <c r="D1911" s="4">
        <v>994.51000999999997</v>
      </c>
      <c r="E1911" s="4">
        <v>844.22997999999995</v>
      </c>
      <c r="F1911" s="4">
        <v>62.07</v>
      </c>
      <c r="G1911" s="4">
        <v>105.82</v>
      </c>
      <c r="I1911" s="74">
        <v>40658</v>
      </c>
      <c r="J1911" s="75">
        <f t="shared" si="615"/>
        <v>-1.5926699906059856E-3</v>
      </c>
      <c r="K1911" s="75">
        <f t="shared" si="616"/>
        <v>-6.5312413846459097E-4</v>
      </c>
      <c r="L1911" s="75">
        <f t="shared" si="617"/>
        <v>-1.6674175476428864E-3</v>
      </c>
      <c r="M1911" s="75">
        <f t="shared" si="618"/>
        <v>0</v>
      </c>
      <c r="N1911" s="76">
        <f t="shared" si="619"/>
        <v>5.6730331756227759E-4</v>
      </c>
      <c r="P1911" s="3"/>
      <c r="Q1911" s="7"/>
      <c r="R1911" s="7"/>
      <c r="S1911" s="7"/>
      <c r="T1911" s="7"/>
      <c r="U1911" s="7"/>
      <c r="W1911" s="1" t="str">
        <f t="shared" si="620"/>
        <v/>
      </c>
    </row>
    <row r="1912" spans="2:23" x14ac:dyDescent="0.2">
      <c r="B1912" s="3">
        <v>40659</v>
      </c>
      <c r="C1912" s="4">
        <v>1347.23999</v>
      </c>
      <c r="D1912" s="4">
        <v>1004.590027</v>
      </c>
      <c r="E1912" s="4">
        <v>853.03997800000002</v>
      </c>
      <c r="F1912" s="4">
        <v>62.549999</v>
      </c>
      <c r="G1912" s="4">
        <v>106.209999</v>
      </c>
      <c r="I1912" s="77">
        <v>40659</v>
      </c>
      <c r="J1912" s="78">
        <f t="shared" si="615"/>
        <v>8.9795843475004942E-3</v>
      </c>
      <c r="K1912" s="78">
        <f t="shared" si="616"/>
        <v>1.0135661681273573E-2</v>
      </c>
      <c r="L1912" s="78">
        <f t="shared" si="617"/>
        <v>1.0435542694183952E-2</v>
      </c>
      <c r="M1912" s="78">
        <f t="shared" si="618"/>
        <v>7.7331883357499498E-3</v>
      </c>
      <c r="N1912" s="79">
        <f t="shared" si="619"/>
        <v>3.6854942354942648E-3</v>
      </c>
      <c r="P1912" s="3"/>
      <c r="Q1912" s="7"/>
      <c r="R1912" s="7"/>
      <c r="S1912" s="7"/>
      <c r="T1912" s="7"/>
      <c r="U1912" s="7"/>
      <c r="W1912" s="1" t="str">
        <f t="shared" si="620"/>
        <v/>
      </c>
    </row>
    <row r="1913" spans="2:23" x14ac:dyDescent="0.2">
      <c r="B1913" s="3">
        <v>40660</v>
      </c>
      <c r="C1913" s="4">
        <v>1355.660034</v>
      </c>
      <c r="D1913" s="4">
        <v>1010.97998</v>
      </c>
      <c r="E1913" s="4">
        <v>858.30999799999995</v>
      </c>
      <c r="F1913" s="4">
        <v>63.330002</v>
      </c>
      <c r="G1913" s="4">
        <v>106.120003</v>
      </c>
      <c r="I1913" s="74">
        <v>40660</v>
      </c>
      <c r="J1913" s="75">
        <f t="shared" si="615"/>
        <v>6.2498471411912004E-3</v>
      </c>
      <c r="K1913" s="75">
        <f t="shared" si="616"/>
        <v>6.360756953841422E-3</v>
      </c>
      <c r="L1913" s="75">
        <f t="shared" si="617"/>
        <v>6.1779285096998484E-3</v>
      </c>
      <c r="M1913" s="75">
        <f t="shared" si="618"/>
        <v>1.2470072141807719E-2</v>
      </c>
      <c r="N1913" s="76">
        <f t="shared" si="619"/>
        <v>-8.4734018310271618E-4</v>
      </c>
      <c r="P1913" s="3"/>
      <c r="Q1913" s="7"/>
      <c r="R1913" s="7"/>
      <c r="S1913" s="7"/>
      <c r="T1913" s="7"/>
      <c r="U1913" s="7"/>
      <c r="W1913" s="1" t="str">
        <f t="shared" si="620"/>
        <v/>
      </c>
    </row>
    <row r="1914" spans="2:23" x14ac:dyDescent="0.2">
      <c r="B1914" s="3">
        <v>40661</v>
      </c>
      <c r="C1914" s="4">
        <v>1360.4799800000001</v>
      </c>
      <c r="D1914" s="4">
        <v>1012.6400149999999</v>
      </c>
      <c r="E1914" s="4">
        <v>861.54998799999998</v>
      </c>
      <c r="F1914" s="4">
        <v>63.759998000000003</v>
      </c>
      <c r="G1914" s="4">
        <v>106.370003</v>
      </c>
      <c r="I1914" s="77">
        <v>40661</v>
      </c>
      <c r="J1914" s="78">
        <f t="shared" si="615"/>
        <v>3.5554238371831152E-3</v>
      </c>
      <c r="K1914" s="78">
        <f t="shared" si="616"/>
        <v>1.6420058090566676E-3</v>
      </c>
      <c r="L1914" s="78">
        <f t="shared" si="617"/>
        <v>3.7748482570979379E-3</v>
      </c>
      <c r="M1914" s="78">
        <f t="shared" si="618"/>
        <v>6.7897676680951742E-3</v>
      </c>
      <c r="N1914" s="79">
        <f t="shared" si="619"/>
        <v>2.3558235293302809E-3</v>
      </c>
      <c r="P1914" s="3"/>
      <c r="Q1914" s="7"/>
      <c r="R1914" s="7"/>
      <c r="S1914" s="7"/>
      <c r="T1914" s="7"/>
      <c r="U1914" s="7"/>
      <c r="W1914" s="1" t="str">
        <f t="shared" si="620"/>
        <v/>
      </c>
    </row>
    <row r="1915" spans="2:23" x14ac:dyDescent="0.2">
      <c r="B1915" s="3">
        <v>40662</v>
      </c>
      <c r="C1915" s="4">
        <v>1363.6099850000001</v>
      </c>
      <c r="D1915" s="4">
        <v>1015.26001</v>
      </c>
      <c r="E1915" s="4">
        <v>865.28997800000002</v>
      </c>
      <c r="F1915" s="4">
        <v>63.459999000000003</v>
      </c>
      <c r="G1915" s="4">
        <v>106.459999</v>
      </c>
      <c r="I1915" s="74">
        <v>40662</v>
      </c>
      <c r="J1915" s="75">
        <f t="shared" si="615"/>
        <v>2.3006623000802868E-3</v>
      </c>
      <c r="K1915" s="75">
        <f t="shared" si="616"/>
        <v>2.5872915954244778E-3</v>
      </c>
      <c r="L1915" s="75">
        <f t="shared" si="617"/>
        <v>4.3410017434763566E-3</v>
      </c>
      <c r="M1915" s="75">
        <f t="shared" si="618"/>
        <v>-4.7051287548660163E-3</v>
      </c>
      <c r="N1915" s="76">
        <f t="shared" si="619"/>
        <v>8.4606559614367317E-4</v>
      </c>
      <c r="P1915" s="3"/>
      <c r="Q1915" s="7"/>
      <c r="R1915" s="7"/>
      <c r="S1915" s="7"/>
      <c r="T1915" s="7"/>
      <c r="U1915" s="7"/>
      <c r="W1915" s="1" t="str">
        <f t="shared" si="620"/>
        <v/>
      </c>
    </row>
    <row r="1916" spans="2:23" x14ac:dyDescent="0.2">
      <c r="B1916" s="3">
        <v>40665</v>
      </c>
      <c r="C1916" s="4">
        <v>1361.219971</v>
      </c>
      <c r="D1916" s="4">
        <v>1009.619995</v>
      </c>
      <c r="E1916" s="4">
        <v>854.77002000000005</v>
      </c>
      <c r="F1916" s="4">
        <v>63.869999</v>
      </c>
      <c r="G1916" s="4">
        <v>106.199997</v>
      </c>
      <c r="I1916" s="77">
        <v>40665</v>
      </c>
      <c r="J1916" s="78">
        <f t="shared" si="615"/>
        <v>-1.7527108383560749E-3</v>
      </c>
      <c r="K1916" s="78">
        <f t="shared" si="616"/>
        <v>-5.5552419522561011E-3</v>
      </c>
      <c r="L1916" s="78">
        <f t="shared" si="617"/>
        <v>-1.2157725464838301E-2</v>
      </c>
      <c r="M1916" s="78">
        <f t="shared" si="618"/>
        <v>6.4607627869643766E-3</v>
      </c>
      <c r="N1916" s="79">
        <f t="shared" si="619"/>
        <v>-2.4422506334985036E-3</v>
      </c>
      <c r="P1916" s="3"/>
      <c r="Q1916" s="7"/>
      <c r="R1916" s="7"/>
      <c r="S1916" s="7"/>
      <c r="T1916" s="7"/>
      <c r="U1916" s="7"/>
      <c r="W1916" s="1" t="str">
        <f t="shared" si="620"/>
        <v/>
      </c>
    </row>
    <row r="1917" spans="2:23" x14ac:dyDescent="0.2">
      <c r="B1917" s="3">
        <v>40666</v>
      </c>
      <c r="C1917" s="4">
        <v>1356.619995</v>
      </c>
      <c r="D1917" s="4">
        <v>998.96997099999999</v>
      </c>
      <c r="E1917" s="4">
        <v>843.77002000000005</v>
      </c>
      <c r="F1917" s="4">
        <v>63.349997999999999</v>
      </c>
      <c r="G1917" s="4">
        <v>106.230003</v>
      </c>
      <c r="I1917" s="74">
        <v>40666</v>
      </c>
      <c r="J1917" s="75">
        <f t="shared" si="615"/>
        <v>-3.3793039317669324E-3</v>
      </c>
      <c r="K1917" s="75">
        <f t="shared" si="616"/>
        <v>-1.0548547030311172E-2</v>
      </c>
      <c r="L1917" s="75">
        <f t="shared" si="617"/>
        <v>-1.2868958600115618E-2</v>
      </c>
      <c r="M1917" s="75">
        <f t="shared" si="618"/>
        <v>-8.1415532823164855E-3</v>
      </c>
      <c r="N1917" s="76">
        <f t="shared" si="619"/>
        <v>2.8254238086278103E-4</v>
      </c>
      <c r="P1917" s="3"/>
      <c r="Q1917" s="7"/>
      <c r="R1917" s="7"/>
      <c r="S1917" s="7"/>
      <c r="T1917" s="7"/>
      <c r="U1917" s="7"/>
      <c r="W1917" s="1" t="str">
        <f t="shared" si="620"/>
        <v/>
      </c>
    </row>
    <row r="1918" spans="2:23" x14ac:dyDescent="0.2">
      <c r="B1918" s="3">
        <v>40667</v>
      </c>
      <c r="C1918" s="4">
        <v>1347.3199460000001</v>
      </c>
      <c r="D1918" s="4">
        <v>990.28002900000001</v>
      </c>
      <c r="E1918" s="4">
        <v>832.90002400000003</v>
      </c>
      <c r="F1918" s="4">
        <v>62.810001</v>
      </c>
      <c r="G1918" s="4">
        <v>106.43</v>
      </c>
      <c r="I1918" s="77">
        <v>40667</v>
      </c>
      <c r="J1918" s="78">
        <f t="shared" si="615"/>
        <v>-6.8553088073863636E-3</v>
      </c>
      <c r="K1918" s="78">
        <f t="shared" si="616"/>
        <v>-8.6989021214532326E-3</v>
      </c>
      <c r="L1918" s="78">
        <f t="shared" si="617"/>
        <v>-1.288265255027669E-2</v>
      </c>
      <c r="M1918" s="78">
        <f t="shared" si="618"/>
        <v>-8.5240255256203729E-3</v>
      </c>
      <c r="N1918" s="79">
        <f t="shared" si="619"/>
        <v>1.882679039367159E-3</v>
      </c>
      <c r="P1918" s="3"/>
      <c r="Q1918" s="7"/>
      <c r="R1918" s="7"/>
      <c r="S1918" s="7"/>
      <c r="T1918" s="7"/>
      <c r="U1918" s="7"/>
      <c r="W1918" s="1" t="str">
        <f t="shared" si="620"/>
        <v/>
      </c>
    </row>
    <row r="1919" spans="2:23" x14ac:dyDescent="0.2">
      <c r="B1919" s="3">
        <v>40668</v>
      </c>
      <c r="C1919" s="4">
        <v>1335.099976</v>
      </c>
      <c r="D1919" s="4">
        <v>986.45001200000002</v>
      </c>
      <c r="E1919" s="4">
        <v>829.23999000000003</v>
      </c>
      <c r="F1919" s="4">
        <v>61.57</v>
      </c>
      <c r="G1919" s="4">
        <v>106.66999800000001</v>
      </c>
      <c r="I1919" s="74">
        <v>40668</v>
      </c>
      <c r="J1919" s="75">
        <f t="shared" si="615"/>
        <v>-9.0698352950829859E-3</v>
      </c>
      <c r="K1919" s="75">
        <f t="shared" si="616"/>
        <v>-3.8676100575991703E-3</v>
      </c>
      <c r="L1919" s="75">
        <f t="shared" si="617"/>
        <v>-4.3943257228192803E-3</v>
      </c>
      <c r="M1919" s="75">
        <f t="shared" si="618"/>
        <v>-1.9742094893454937E-2</v>
      </c>
      <c r="N1919" s="76">
        <f t="shared" si="619"/>
        <v>2.2549844968523906E-3</v>
      </c>
      <c r="P1919" s="3"/>
      <c r="Q1919" s="7"/>
      <c r="R1919" s="7"/>
      <c r="S1919" s="7"/>
      <c r="T1919" s="7"/>
      <c r="U1919" s="7"/>
      <c r="W1919" s="1" t="str">
        <f t="shared" si="620"/>
        <v/>
      </c>
    </row>
    <row r="1920" spans="2:23" x14ac:dyDescent="0.2">
      <c r="B1920" s="3">
        <v>40669</v>
      </c>
      <c r="C1920" s="4">
        <v>1340.1999510000001</v>
      </c>
      <c r="D1920" s="4">
        <v>988.90002400000003</v>
      </c>
      <c r="E1920" s="4">
        <v>833.34002699999996</v>
      </c>
      <c r="F1920" s="4">
        <v>61.599997999999999</v>
      </c>
      <c r="G1920" s="4">
        <v>106.660004</v>
      </c>
      <c r="I1920" s="77">
        <v>40669</v>
      </c>
      <c r="J1920" s="78">
        <f t="shared" si="615"/>
        <v>3.8199199248581859E-3</v>
      </c>
      <c r="K1920" s="78">
        <f t="shared" si="616"/>
        <v>2.4836656396127806E-3</v>
      </c>
      <c r="L1920" s="78">
        <f t="shared" si="617"/>
        <v>4.9443310132690644E-3</v>
      </c>
      <c r="M1920" s="78">
        <f t="shared" si="618"/>
        <v>4.8721780087703561E-4</v>
      </c>
      <c r="N1920" s="79">
        <f t="shared" si="619"/>
        <v>-9.3690823918512239E-5</v>
      </c>
      <c r="P1920" s="3"/>
      <c r="Q1920" s="7"/>
      <c r="R1920" s="7"/>
      <c r="S1920" s="7"/>
      <c r="T1920" s="7"/>
      <c r="U1920" s="7"/>
      <c r="W1920" s="1" t="str">
        <f t="shared" si="620"/>
        <v/>
      </c>
    </row>
    <row r="1921" spans="2:23" x14ac:dyDescent="0.2">
      <c r="B1921" s="3">
        <v>40672</v>
      </c>
      <c r="C1921" s="4">
        <v>1346.290039</v>
      </c>
      <c r="D1921" s="4">
        <v>998.09997599999997</v>
      </c>
      <c r="E1921" s="4">
        <v>842.79998799999998</v>
      </c>
      <c r="F1921" s="4">
        <v>62.040000999999997</v>
      </c>
      <c r="G1921" s="4">
        <v>106.779999</v>
      </c>
      <c r="I1921" s="74">
        <v>40672</v>
      </c>
      <c r="J1921" s="75">
        <f t="shared" si="615"/>
        <v>4.5441637238202845E-3</v>
      </c>
      <c r="K1921" s="75">
        <f t="shared" si="616"/>
        <v>9.3032174908713912E-3</v>
      </c>
      <c r="L1921" s="75">
        <f t="shared" si="617"/>
        <v>1.1351862017303559E-2</v>
      </c>
      <c r="M1921" s="75">
        <f t="shared" si="618"/>
        <v>7.1429060760683349E-3</v>
      </c>
      <c r="N1921" s="76">
        <f t="shared" si="619"/>
        <v>1.1250233967739487E-3</v>
      </c>
      <c r="P1921" s="3"/>
      <c r="Q1921" s="7"/>
      <c r="R1921" s="7"/>
      <c r="S1921" s="7"/>
      <c r="T1921" s="7"/>
      <c r="U1921" s="7"/>
      <c r="W1921" s="1" t="str">
        <f t="shared" si="620"/>
        <v/>
      </c>
    </row>
    <row r="1922" spans="2:23" x14ac:dyDescent="0.2">
      <c r="B1922" s="3">
        <v>40673</v>
      </c>
      <c r="C1922" s="4">
        <v>1357.160034</v>
      </c>
      <c r="D1922" s="4">
        <v>1008.97998</v>
      </c>
      <c r="E1922" s="4">
        <v>855.90997300000004</v>
      </c>
      <c r="F1922" s="4">
        <v>62.630001</v>
      </c>
      <c r="G1922" s="4">
        <v>106.589996</v>
      </c>
      <c r="I1922" s="77">
        <v>40673</v>
      </c>
      <c r="J1922" s="78">
        <f t="shared" si="615"/>
        <v>8.0740365635283574E-3</v>
      </c>
      <c r="K1922" s="78">
        <f t="shared" si="616"/>
        <v>1.0900715621297626E-2</v>
      </c>
      <c r="L1922" s="78">
        <f t="shared" si="617"/>
        <v>1.5555274307858738E-2</v>
      </c>
      <c r="M1922" s="78">
        <f t="shared" si="618"/>
        <v>9.5099933992587055E-3</v>
      </c>
      <c r="N1922" s="79">
        <f t="shared" si="619"/>
        <v>-1.77938754241798E-3</v>
      </c>
      <c r="P1922" s="3"/>
      <c r="Q1922" s="7"/>
      <c r="R1922" s="7"/>
      <c r="S1922" s="7"/>
      <c r="T1922" s="7"/>
      <c r="U1922" s="7"/>
      <c r="W1922" s="1" t="str">
        <f t="shared" si="620"/>
        <v/>
      </c>
    </row>
    <row r="1923" spans="2:23" x14ac:dyDescent="0.2">
      <c r="B1923" s="3">
        <v>40674</v>
      </c>
      <c r="C1923" s="4">
        <v>1342.079956</v>
      </c>
      <c r="D1923" s="4">
        <v>997.86999500000002</v>
      </c>
      <c r="E1923" s="4">
        <v>840.65997300000004</v>
      </c>
      <c r="F1923" s="4">
        <v>61.369999</v>
      </c>
      <c r="G1923" s="4">
        <v>106.779999</v>
      </c>
      <c r="I1923" s="74">
        <v>40674</v>
      </c>
      <c r="J1923" s="75">
        <f t="shared" si="615"/>
        <v>-1.1111495786944134E-2</v>
      </c>
      <c r="K1923" s="75">
        <f t="shared" si="616"/>
        <v>-1.1011105492895844E-2</v>
      </c>
      <c r="L1923" s="75">
        <f t="shared" si="617"/>
        <v>-1.7817294436409142E-2</v>
      </c>
      <c r="M1923" s="75">
        <f t="shared" si="618"/>
        <v>-2.011818585153783E-2</v>
      </c>
      <c r="N1923" s="76">
        <f t="shared" si="619"/>
        <v>1.7825594064193825E-3</v>
      </c>
      <c r="P1923" s="3"/>
      <c r="Q1923" s="7"/>
      <c r="R1923" s="7"/>
      <c r="S1923" s="7"/>
      <c r="T1923" s="7"/>
      <c r="U1923" s="7"/>
      <c r="W1923" s="1" t="str">
        <f t="shared" si="620"/>
        <v/>
      </c>
    </row>
    <row r="1924" spans="2:23" x14ac:dyDescent="0.2">
      <c r="B1924" s="3">
        <v>40675</v>
      </c>
      <c r="C1924" s="4">
        <v>1348.650024</v>
      </c>
      <c r="D1924" s="4">
        <v>1004.580017</v>
      </c>
      <c r="E1924" s="4">
        <v>847.53002900000001</v>
      </c>
      <c r="F1924" s="4">
        <v>61.57</v>
      </c>
      <c r="G1924" s="4">
        <v>106.620003</v>
      </c>
      <c r="I1924" s="77">
        <v>40675</v>
      </c>
      <c r="J1924" s="78">
        <f t="shared" si="615"/>
        <v>4.8954370942113912E-3</v>
      </c>
      <c r="K1924" s="78">
        <f t="shared" si="616"/>
        <v>6.724344888233643E-3</v>
      </c>
      <c r="L1924" s="78">
        <f t="shared" si="617"/>
        <v>8.1722173300143273E-3</v>
      </c>
      <c r="M1924" s="78">
        <f t="shared" si="618"/>
        <v>3.2589376447602733E-3</v>
      </c>
      <c r="N1924" s="79">
        <f t="shared" si="619"/>
        <v>-1.4983704953959278E-3</v>
      </c>
      <c r="P1924" s="3"/>
      <c r="Q1924" s="7"/>
      <c r="R1924" s="7"/>
      <c r="S1924" s="7"/>
      <c r="T1924" s="7"/>
      <c r="U1924" s="7"/>
      <c r="W1924" s="1" t="str">
        <f t="shared" si="620"/>
        <v/>
      </c>
    </row>
    <row r="1925" spans="2:23" x14ac:dyDescent="0.2">
      <c r="B1925" s="3">
        <v>40676</v>
      </c>
      <c r="C1925" s="4">
        <v>1337.7700199999999</v>
      </c>
      <c r="D1925" s="4">
        <v>993.919983</v>
      </c>
      <c r="E1925" s="4">
        <v>835.669983</v>
      </c>
      <c r="F1925" s="4">
        <v>60.610000999999997</v>
      </c>
      <c r="G1925" s="4">
        <v>106.790001</v>
      </c>
      <c r="I1925" s="74">
        <v>40676</v>
      </c>
      <c r="J1925" s="75">
        <f t="shared" si="615"/>
        <v>-8.067329408211317E-3</v>
      </c>
      <c r="K1925" s="75">
        <f t="shared" si="616"/>
        <v>-1.0611433454384546E-2</v>
      </c>
      <c r="L1925" s="75">
        <f t="shared" si="617"/>
        <v>-1.3993658742680387E-2</v>
      </c>
      <c r="M1925" s="75">
        <f t="shared" si="618"/>
        <v>-1.5591992853662553E-2</v>
      </c>
      <c r="N1925" s="76">
        <f t="shared" si="619"/>
        <v>1.5944287677426418E-3</v>
      </c>
      <c r="P1925" s="3"/>
      <c r="Q1925" s="7"/>
      <c r="R1925" s="7"/>
      <c r="S1925" s="7"/>
      <c r="T1925" s="7"/>
      <c r="U1925" s="7"/>
      <c r="W1925" s="1" t="str">
        <f t="shared" si="620"/>
        <v/>
      </c>
    </row>
    <row r="1926" spans="2:23" x14ac:dyDescent="0.2">
      <c r="B1926" s="3">
        <v>40679</v>
      </c>
      <c r="C1926" s="4">
        <v>1329.469971</v>
      </c>
      <c r="D1926" s="4">
        <v>984.60998500000005</v>
      </c>
      <c r="E1926" s="4">
        <v>822.90997300000004</v>
      </c>
      <c r="F1926" s="4">
        <v>60.5</v>
      </c>
      <c r="G1926" s="4">
        <v>107.019997</v>
      </c>
      <c r="I1926" s="77">
        <v>40679</v>
      </c>
      <c r="J1926" s="78">
        <f t="shared" si="615"/>
        <v>-6.2043915440711883E-3</v>
      </c>
      <c r="K1926" s="78">
        <f t="shared" si="616"/>
        <v>-9.366949210437547E-3</v>
      </c>
      <c r="L1926" s="78">
        <f t="shared" si="617"/>
        <v>-1.5269197481752752E-2</v>
      </c>
      <c r="M1926" s="78">
        <f t="shared" si="618"/>
        <v>-1.8148985016515165E-3</v>
      </c>
      <c r="N1926" s="79">
        <f t="shared" si="619"/>
        <v>2.1537222384706211E-3</v>
      </c>
      <c r="P1926" s="3"/>
      <c r="Q1926" s="7"/>
      <c r="R1926" s="7"/>
      <c r="S1926" s="7"/>
      <c r="T1926" s="7"/>
      <c r="U1926" s="7"/>
      <c r="W1926" s="1" t="str">
        <f t="shared" si="620"/>
        <v/>
      </c>
    </row>
    <row r="1927" spans="2:23" x14ac:dyDescent="0.2">
      <c r="B1927" s="3">
        <v>40680</v>
      </c>
      <c r="C1927" s="4">
        <v>1328.9799800000001</v>
      </c>
      <c r="D1927" s="4">
        <v>978.11999500000002</v>
      </c>
      <c r="E1927" s="4">
        <v>820.35998500000005</v>
      </c>
      <c r="F1927" s="4">
        <v>60.630001</v>
      </c>
      <c r="G1927" s="4">
        <v>107.139999</v>
      </c>
      <c r="I1927" s="74">
        <v>40680</v>
      </c>
      <c r="J1927" s="75">
        <f t="shared" ref="J1927:J1990" si="621">(C1927-C1926)/C1926</f>
        <v>-3.6856116398880148E-4</v>
      </c>
      <c r="K1927" s="75">
        <f t="shared" ref="K1927:K1990" si="622">(D1927-D1926)/D1926</f>
        <v>-6.5914322410614533E-3</v>
      </c>
      <c r="L1927" s="75">
        <f t="shared" ref="L1927:L1990" si="623">(E1927-E1926)/E1926</f>
        <v>-3.098744800362244E-3</v>
      </c>
      <c r="M1927" s="75">
        <f t="shared" ref="M1927:M1990" si="624">(F1927-F1926)/F1926</f>
        <v>2.1487768595041326E-3</v>
      </c>
      <c r="N1927" s="76">
        <f t="shared" ref="N1927:N1990" si="625">(G1927-G1926)/G1926</f>
        <v>1.1213044605112397E-3</v>
      </c>
      <c r="P1927" s="3"/>
      <c r="Q1927" s="7"/>
      <c r="R1927" s="7"/>
      <c r="S1927" s="7"/>
      <c r="T1927" s="7"/>
      <c r="U1927" s="7"/>
      <c r="W1927" s="1" t="str">
        <f t="shared" si="620"/>
        <v/>
      </c>
    </row>
    <row r="1928" spans="2:23" x14ac:dyDescent="0.2">
      <c r="B1928" s="3">
        <v>40681</v>
      </c>
      <c r="C1928" s="4">
        <v>1340.6800539999999</v>
      </c>
      <c r="D1928" s="4">
        <v>992.89001499999995</v>
      </c>
      <c r="E1928" s="4">
        <v>833.45001200000002</v>
      </c>
      <c r="F1928" s="4">
        <v>61</v>
      </c>
      <c r="G1928" s="4">
        <v>106.970001</v>
      </c>
      <c r="I1928" s="77">
        <v>40681</v>
      </c>
      <c r="J1928" s="78">
        <f t="shared" si="621"/>
        <v>8.803800039184833E-3</v>
      </c>
      <c r="K1928" s="78">
        <f t="shared" si="622"/>
        <v>1.5100417203923872E-2</v>
      </c>
      <c r="L1928" s="78">
        <f t="shared" si="623"/>
        <v>1.59564425853852E-2</v>
      </c>
      <c r="M1928" s="78">
        <f t="shared" si="624"/>
        <v>6.1025728830187542E-3</v>
      </c>
      <c r="N1928" s="79">
        <f t="shared" si="625"/>
        <v>-1.586690326551214E-3</v>
      </c>
      <c r="P1928" s="3"/>
      <c r="Q1928" s="7"/>
      <c r="R1928" s="7"/>
      <c r="S1928" s="7"/>
      <c r="T1928" s="7"/>
      <c r="U1928" s="7"/>
      <c r="W1928" s="1" t="str">
        <f t="shared" si="620"/>
        <v/>
      </c>
    </row>
    <row r="1929" spans="2:23" x14ac:dyDescent="0.2">
      <c r="B1929" s="3">
        <v>40682</v>
      </c>
      <c r="C1929" s="4">
        <v>1343.599976</v>
      </c>
      <c r="D1929" s="4">
        <v>994.69000200000005</v>
      </c>
      <c r="E1929" s="4">
        <v>835.15997300000004</v>
      </c>
      <c r="F1929" s="4">
        <v>61.349997999999999</v>
      </c>
      <c r="G1929" s="4">
        <v>106.889999</v>
      </c>
      <c r="I1929" s="74">
        <v>40682</v>
      </c>
      <c r="J1929" s="75">
        <f t="shared" si="621"/>
        <v>2.1779409571196936E-3</v>
      </c>
      <c r="K1929" s="75">
        <f t="shared" si="622"/>
        <v>1.8128765248989851E-3</v>
      </c>
      <c r="L1929" s="75">
        <f t="shared" si="623"/>
        <v>2.0516659372248245E-3</v>
      </c>
      <c r="M1929" s="75">
        <f t="shared" si="624"/>
        <v>5.7376721311475304E-3</v>
      </c>
      <c r="N1929" s="76">
        <f t="shared" si="625"/>
        <v>-7.4789192532580468E-4</v>
      </c>
      <c r="P1929" s="3"/>
      <c r="Q1929" s="7"/>
      <c r="R1929" s="7"/>
      <c r="S1929" s="7"/>
      <c r="T1929" s="7"/>
      <c r="U1929" s="7"/>
      <c r="W1929" s="1" t="str">
        <f t="shared" ref="W1929:W1992" si="626">IF($P1929="","",$P1929)</f>
        <v/>
      </c>
    </row>
    <row r="1930" spans="2:23" x14ac:dyDescent="0.2">
      <c r="B1930" s="3">
        <v>40683</v>
      </c>
      <c r="C1930" s="4">
        <v>1333.2700199999999</v>
      </c>
      <c r="D1930" s="4">
        <v>986.830017</v>
      </c>
      <c r="E1930" s="4">
        <v>829.05999799999995</v>
      </c>
      <c r="F1930" s="4">
        <v>60.48</v>
      </c>
      <c r="G1930" s="4">
        <v>106.989998</v>
      </c>
      <c r="I1930" s="77">
        <v>40683</v>
      </c>
      <c r="J1930" s="78">
        <f t="shared" si="621"/>
        <v>-7.6882674788020678E-3</v>
      </c>
      <c r="K1930" s="78">
        <f t="shared" si="622"/>
        <v>-7.9019443084741604E-3</v>
      </c>
      <c r="L1930" s="78">
        <f t="shared" si="623"/>
        <v>-7.3039599564239241E-3</v>
      </c>
      <c r="M1930" s="78">
        <f t="shared" si="624"/>
        <v>-1.4180896957812493E-2</v>
      </c>
      <c r="N1930" s="79">
        <f t="shared" si="625"/>
        <v>9.3553186393047715E-4</v>
      </c>
      <c r="P1930" s="3"/>
      <c r="Q1930" s="7"/>
      <c r="R1930" s="7"/>
      <c r="S1930" s="7"/>
      <c r="T1930" s="7"/>
      <c r="U1930" s="7"/>
      <c r="W1930" s="1" t="str">
        <f t="shared" si="626"/>
        <v/>
      </c>
    </row>
    <row r="1931" spans="2:23" x14ac:dyDescent="0.2">
      <c r="B1931" s="3">
        <v>40686</v>
      </c>
      <c r="C1931" s="4">
        <v>1317.369995</v>
      </c>
      <c r="D1931" s="4">
        <v>971.10998500000005</v>
      </c>
      <c r="E1931" s="4">
        <v>814.03997800000002</v>
      </c>
      <c r="F1931" s="4">
        <v>59.080002</v>
      </c>
      <c r="G1931" s="4">
        <v>107.08000199999999</v>
      </c>
      <c r="I1931" s="74">
        <v>40686</v>
      </c>
      <c r="J1931" s="75">
        <f t="shared" si="621"/>
        <v>-1.192558503640539E-2</v>
      </c>
      <c r="K1931" s="75">
        <f t="shared" si="622"/>
        <v>-1.5929827558133495E-2</v>
      </c>
      <c r="L1931" s="75">
        <f t="shared" si="623"/>
        <v>-1.8116927648461859E-2</v>
      </c>
      <c r="M1931" s="75">
        <f t="shared" si="624"/>
        <v>-2.3148115079365022E-2</v>
      </c>
      <c r="N1931" s="76">
        <f t="shared" si="625"/>
        <v>8.4123751455713941E-4</v>
      </c>
      <c r="P1931" s="3"/>
      <c r="Q1931" s="7"/>
      <c r="R1931" s="7"/>
      <c r="S1931" s="7"/>
      <c r="T1931" s="7"/>
      <c r="U1931" s="7"/>
      <c r="W1931" s="1" t="str">
        <f t="shared" si="626"/>
        <v/>
      </c>
    </row>
    <row r="1932" spans="2:23" x14ac:dyDescent="0.2">
      <c r="B1932" s="3">
        <v>40687</v>
      </c>
      <c r="C1932" s="4">
        <v>1316.280029</v>
      </c>
      <c r="D1932" s="4">
        <v>968.61999500000002</v>
      </c>
      <c r="E1932" s="4">
        <v>810.330017</v>
      </c>
      <c r="F1932" s="4">
        <v>59.419998</v>
      </c>
      <c r="G1932" s="4">
        <v>107.120003</v>
      </c>
      <c r="I1932" s="77">
        <v>40687</v>
      </c>
      <c r="J1932" s="78">
        <f t="shared" si="621"/>
        <v>-8.2738031391097833E-4</v>
      </c>
      <c r="K1932" s="78">
        <f t="shared" si="622"/>
        <v>-2.5640659023808041E-3</v>
      </c>
      <c r="L1932" s="78">
        <f t="shared" si="623"/>
        <v>-4.5574678151740862E-3</v>
      </c>
      <c r="M1932" s="78">
        <f t="shared" si="624"/>
        <v>5.7548406988882517E-3</v>
      </c>
      <c r="N1932" s="79">
        <f t="shared" si="625"/>
        <v>3.7356181595891015E-4</v>
      </c>
      <c r="P1932" s="3"/>
      <c r="Q1932" s="7"/>
      <c r="R1932" s="7"/>
      <c r="S1932" s="7"/>
      <c r="T1932" s="7"/>
      <c r="U1932" s="7"/>
      <c r="W1932" s="1" t="str">
        <f t="shared" si="626"/>
        <v/>
      </c>
    </row>
    <row r="1933" spans="2:23" x14ac:dyDescent="0.2">
      <c r="B1933" s="3">
        <v>40688</v>
      </c>
      <c r="C1933" s="4">
        <v>1320.469971</v>
      </c>
      <c r="D1933" s="4">
        <v>975.65997300000004</v>
      </c>
      <c r="E1933" s="4">
        <v>820.86999500000002</v>
      </c>
      <c r="F1933" s="4">
        <v>59.799999</v>
      </c>
      <c r="G1933" s="4">
        <v>107.099998</v>
      </c>
      <c r="I1933" s="74">
        <v>40688</v>
      </c>
      <c r="J1933" s="75">
        <f t="shared" si="621"/>
        <v>3.1831691643784514E-3</v>
      </c>
      <c r="K1933" s="75">
        <f t="shared" si="622"/>
        <v>7.2680494273711736E-3</v>
      </c>
      <c r="L1933" s="75">
        <f t="shared" si="623"/>
        <v>1.3007019089606327E-2</v>
      </c>
      <c r="M1933" s="75">
        <f t="shared" si="624"/>
        <v>6.3951701916920298E-3</v>
      </c>
      <c r="N1933" s="76">
        <f t="shared" si="625"/>
        <v>-1.8675316878022873E-4</v>
      </c>
      <c r="P1933" s="3"/>
      <c r="Q1933" s="7"/>
      <c r="R1933" s="7"/>
      <c r="S1933" s="7"/>
      <c r="T1933" s="7"/>
      <c r="U1933" s="7"/>
      <c r="W1933" s="1" t="str">
        <f t="shared" si="626"/>
        <v/>
      </c>
    </row>
    <row r="1934" spans="2:23" x14ac:dyDescent="0.2">
      <c r="B1934" s="3">
        <v>40689</v>
      </c>
      <c r="C1934" s="4">
        <v>1325.6899410000001</v>
      </c>
      <c r="D1934" s="4">
        <v>984.169983</v>
      </c>
      <c r="E1934" s="4">
        <v>830.86999500000002</v>
      </c>
      <c r="F1934" s="4">
        <v>60.360000999999997</v>
      </c>
      <c r="G1934" s="4">
        <v>107.33000199999999</v>
      </c>
      <c r="I1934" s="77">
        <v>40689</v>
      </c>
      <c r="J1934" s="78">
        <f t="shared" si="621"/>
        <v>3.9531152655042871E-3</v>
      </c>
      <c r="K1934" s="78">
        <f t="shared" si="622"/>
        <v>8.7223112923583736E-3</v>
      </c>
      <c r="L1934" s="78">
        <f t="shared" si="623"/>
        <v>1.2182197011598651E-2</v>
      </c>
      <c r="M1934" s="78">
        <f t="shared" si="624"/>
        <v>9.3645820963976483E-3</v>
      </c>
      <c r="N1934" s="79">
        <f t="shared" si="625"/>
        <v>2.1475630653139122E-3</v>
      </c>
      <c r="P1934" s="3"/>
      <c r="Q1934" s="7"/>
      <c r="R1934" s="7"/>
      <c r="S1934" s="7"/>
      <c r="T1934" s="7"/>
      <c r="U1934" s="7"/>
      <c r="W1934" s="1" t="str">
        <f t="shared" si="626"/>
        <v/>
      </c>
    </row>
    <row r="1935" spans="2:23" x14ac:dyDescent="0.2">
      <c r="B1935" s="3">
        <v>40690</v>
      </c>
      <c r="C1935" s="4">
        <v>1331.099976</v>
      </c>
      <c r="D1935" s="4">
        <v>990.19000200000005</v>
      </c>
      <c r="E1935" s="4">
        <v>836.26000999999997</v>
      </c>
      <c r="F1935" s="4">
        <v>60.799999</v>
      </c>
      <c r="G1935" s="4">
        <v>107.43</v>
      </c>
      <c r="I1935" s="74">
        <v>40690</v>
      </c>
      <c r="J1935" s="75">
        <f t="shared" si="621"/>
        <v>4.080920306236132E-3</v>
      </c>
      <c r="K1935" s="75">
        <f t="shared" si="622"/>
        <v>6.1168488208200589E-3</v>
      </c>
      <c r="L1935" s="75">
        <f t="shared" si="623"/>
        <v>6.487194184933767E-3</v>
      </c>
      <c r="M1935" s="75">
        <f t="shared" si="624"/>
        <v>7.2895625034864195E-3</v>
      </c>
      <c r="N1935" s="76">
        <f t="shared" si="625"/>
        <v>9.3168730212092588E-4</v>
      </c>
      <c r="P1935" s="3"/>
      <c r="Q1935" s="7"/>
      <c r="R1935" s="7"/>
      <c r="S1935" s="7"/>
      <c r="T1935" s="7"/>
      <c r="U1935" s="7"/>
      <c r="W1935" s="1" t="str">
        <f t="shared" si="626"/>
        <v/>
      </c>
    </row>
    <row r="1936" spans="2:23" x14ac:dyDescent="0.2">
      <c r="B1936" s="3">
        <v>40694</v>
      </c>
      <c r="C1936" s="4">
        <v>1345.1999510000001</v>
      </c>
      <c r="D1936" s="4">
        <v>1000.25</v>
      </c>
      <c r="E1936" s="4">
        <v>848.29998799999998</v>
      </c>
      <c r="F1936" s="4">
        <v>62.060001</v>
      </c>
      <c r="G1936" s="4">
        <v>107.459999</v>
      </c>
      <c r="I1936" s="77">
        <v>40694</v>
      </c>
      <c r="J1936" s="78">
        <f t="shared" si="621"/>
        <v>1.0592724253794206E-2</v>
      </c>
      <c r="K1936" s="78">
        <f t="shared" si="622"/>
        <v>1.0159664286329514E-2</v>
      </c>
      <c r="L1936" s="78">
        <f t="shared" si="623"/>
        <v>1.4397409724279437E-2</v>
      </c>
      <c r="M1936" s="78">
        <f t="shared" si="624"/>
        <v>2.0723717446113774E-2</v>
      </c>
      <c r="N1936" s="79">
        <f t="shared" si="625"/>
        <v>2.79242297309778E-4</v>
      </c>
      <c r="P1936" s="3"/>
      <c r="Q1936" s="7"/>
      <c r="R1936" s="7"/>
      <c r="S1936" s="7"/>
      <c r="T1936" s="7"/>
      <c r="U1936" s="7"/>
      <c r="W1936" s="1" t="str">
        <f t="shared" si="626"/>
        <v/>
      </c>
    </row>
    <row r="1937" spans="2:23" x14ac:dyDescent="0.2">
      <c r="B1937" s="3">
        <v>40695</v>
      </c>
      <c r="C1937" s="4">
        <v>1314.5500489999999</v>
      </c>
      <c r="D1937" s="4">
        <v>975.32000700000003</v>
      </c>
      <c r="E1937" s="4">
        <v>821.40002400000003</v>
      </c>
      <c r="F1937" s="4">
        <v>60.59</v>
      </c>
      <c r="G1937" s="4">
        <v>107.610001</v>
      </c>
      <c r="I1937" s="74">
        <v>40695</v>
      </c>
      <c r="J1937" s="75">
        <f t="shared" si="621"/>
        <v>-2.278464400568515E-2</v>
      </c>
      <c r="K1937" s="75">
        <f t="shared" si="622"/>
        <v>-2.4923762059485096E-2</v>
      </c>
      <c r="L1937" s="75">
        <f t="shared" si="623"/>
        <v>-3.1710437793852658E-2</v>
      </c>
      <c r="M1937" s="75">
        <f t="shared" si="624"/>
        <v>-2.3686770485227618E-2</v>
      </c>
      <c r="N1937" s="76">
        <f t="shared" si="625"/>
        <v>1.3958868546053182E-3</v>
      </c>
      <c r="P1937" s="3"/>
      <c r="Q1937" s="7"/>
      <c r="R1937" s="7"/>
      <c r="S1937" s="7"/>
      <c r="T1937" s="7"/>
      <c r="U1937" s="7"/>
      <c r="W1937" s="1" t="str">
        <f t="shared" si="626"/>
        <v/>
      </c>
    </row>
    <row r="1938" spans="2:23" x14ac:dyDescent="0.2">
      <c r="B1938" s="3">
        <v>40696</v>
      </c>
      <c r="C1938" s="4">
        <v>1312.9399410000001</v>
      </c>
      <c r="D1938" s="4">
        <v>974.28997800000002</v>
      </c>
      <c r="E1938" s="4">
        <v>820.69000200000005</v>
      </c>
      <c r="F1938" s="4">
        <v>60.900002000000001</v>
      </c>
      <c r="G1938" s="4">
        <v>107.18</v>
      </c>
      <c r="I1938" s="77">
        <v>40696</v>
      </c>
      <c r="J1938" s="78">
        <f t="shared" si="621"/>
        <v>-1.2248358297386171E-3</v>
      </c>
      <c r="K1938" s="78">
        <f t="shared" si="622"/>
        <v>-1.0560933771555587E-3</v>
      </c>
      <c r="L1938" s="78">
        <f t="shared" si="623"/>
        <v>-8.6440464968866478E-4</v>
      </c>
      <c r="M1938" s="78">
        <f t="shared" si="624"/>
        <v>5.1163888430433603E-3</v>
      </c>
      <c r="N1938" s="79">
        <f t="shared" si="625"/>
        <v>-3.9959204163560053E-3</v>
      </c>
      <c r="P1938" s="3"/>
      <c r="Q1938" s="7"/>
      <c r="R1938" s="7"/>
      <c r="S1938" s="7"/>
      <c r="T1938" s="7"/>
      <c r="U1938" s="7"/>
      <c r="W1938" s="1" t="str">
        <f t="shared" si="626"/>
        <v/>
      </c>
    </row>
    <row r="1939" spans="2:23" x14ac:dyDescent="0.2">
      <c r="B1939" s="3">
        <v>40697</v>
      </c>
      <c r="C1939" s="4">
        <v>1300.160034</v>
      </c>
      <c r="D1939" s="4">
        <v>961.25</v>
      </c>
      <c r="E1939" s="4">
        <v>808.13000499999998</v>
      </c>
      <c r="F1939" s="4">
        <v>60.93</v>
      </c>
      <c r="G1939" s="4">
        <v>107.32</v>
      </c>
      <c r="I1939" s="74">
        <v>40697</v>
      </c>
      <c r="J1939" s="75">
        <f t="shared" si="621"/>
        <v>-9.7338092938708855E-3</v>
      </c>
      <c r="K1939" s="75">
        <f t="shared" si="622"/>
        <v>-1.3384083070184285E-2</v>
      </c>
      <c r="L1939" s="75">
        <f t="shared" si="623"/>
        <v>-1.5304191557581647E-2</v>
      </c>
      <c r="M1939" s="75">
        <f t="shared" si="624"/>
        <v>4.9257798053929593E-4</v>
      </c>
      <c r="N1939" s="76">
        <f t="shared" si="625"/>
        <v>1.3062138458666387E-3</v>
      </c>
      <c r="P1939" s="3"/>
      <c r="Q1939" s="7"/>
      <c r="R1939" s="7"/>
      <c r="S1939" s="7"/>
      <c r="T1939" s="7"/>
      <c r="U1939" s="7"/>
      <c r="W1939" s="1" t="str">
        <f t="shared" si="626"/>
        <v/>
      </c>
    </row>
    <row r="1940" spans="2:23" x14ac:dyDescent="0.2">
      <c r="B1940" s="3">
        <v>40700</v>
      </c>
      <c r="C1940" s="4">
        <v>1286.170044</v>
      </c>
      <c r="D1940" s="4">
        <v>947.28997800000002</v>
      </c>
      <c r="E1940" s="4">
        <v>795.32000700000003</v>
      </c>
      <c r="F1940" s="4">
        <v>60.139999000000003</v>
      </c>
      <c r="G1940" s="4">
        <v>107.339996</v>
      </c>
      <c r="I1940" s="77">
        <v>40700</v>
      </c>
      <c r="J1940" s="78">
        <f t="shared" si="621"/>
        <v>-1.0760206154744821E-2</v>
      </c>
      <c r="K1940" s="78">
        <f t="shared" si="622"/>
        <v>-1.4522779713914155E-2</v>
      </c>
      <c r="L1940" s="78">
        <f t="shared" si="623"/>
        <v>-1.5851407472489469E-2</v>
      </c>
      <c r="M1940" s="78">
        <f t="shared" si="624"/>
        <v>-1.2965714754636412E-2</v>
      </c>
      <c r="N1940" s="79">
        <f t="shared" si="625"/>
        <v>1.8632128214690757E-4</v>
      </c>
      <c r="P1940" s="3"/>
      <c r="Q1940" s="7"/>
      <c r="R1940" s="7"/>
      <c r="S1940" s="7"/>
      <c r="T1940" s="7"/>
      <c r="U1940" s="7"/>
      <c r="W1940" s="1" t="str">
        <f t="shared" si="626"/>
        <v/>
      </c>
    </row>
    <row r="1941" spans="2:23" x14ac:dyDescent="0.2">
      <c r="B1941" s="3">
        <v>40701</v>
      </c>
      <c r="C1941" s="4">
        <v>1284.9399410000001</v>
      </c>
      <c r="D1941" s="4">
        <v>951</v>
      </c>
      <c r="E1941" s="4">
        <v>797.54998799999998</v>
      </c>
      <c r="F1941" s="4">
        <v>60.689999</v>
      </c>
      <c r="G1941" s="4">
        <v>107.55999799999999</v>
      </c>
      <c r="I1941" s="74">
        <v>40701</v>
      </c>
      <c r="J1941" s="75">
        <f t="shared" si="621"/>
        <v>-9.5640775163308958E-4</v>
      </c>
      <c r="K1941" s="75">
        <f t="shared" si="622"/>
        <v>3.9164586200235094E-3</v>
      </c>
      <c r="L1941" s="75">
        <f t="shared" si="623"/>
        <v>2.8038789171312174E-3</v>
      </c>
      <c r="M1941" s="75">
        <f t="shared" si="624"/>
        <v>9.1453277210729114E-3</v>
      </c>
      <c r="N1941" s="76">
        <f t="shared" si="625"/>
        <v>2.049580847757753E-3</v>
      </c>
      <c r="P1941" s="3"/>
      <c r="Q1941" s="7"/>
      <c r="R1941" s="7"/>
      <c r="S1941" s="7"/>
      <c r="T1941" s="7"/>
      <c r="U1941" s="7"/>
      <c r="W1941" s="1" t="str">
        <f t="shared" si="626"/>
        <v/>
      </c>
    </row>
    <row r="1942" spans="2:23" x14ac:dyDescent="0.2">
      <c r="B1942" s="3">
        <v>40702</v>
      </c>
      <c r="C1942" s="4">
        <v>1279.5600589999999</v>
      </c>
      <c r="D1942" s="4">
        <v>941.94000200000005</v>
      </c>
      <c r="E1942" s="4">
        <v>788.03997800000002</v>
      </c>
      <c r="F1942" s="4">
        <v>59.91</v>
      </c>
      <c r="G1942" s="4">
        <v>107.650002</v>
      </c>
      <c r="I1942" s="77">
        <v>40702</v>
      </c>
      <c r="J1942" s="78">
        <f t="shared" si="621"/>
        <v>-4.1868742875354201E-3</v>
      </c>
      <c r="K1942" s="78">
        <f t="shared" si="622"/>
        <v>-9.5268117770767099E-3</v>
      </c>
      <c r="L1942" s="78">
        <f t="shared" si="623"/>
        <v>-1.1924030020799104E-2</v>
      </c>
      <c r="M1942" s="78">
        <f t="shared" si="624"/>
        <v>-1.2852183437999458E-2</v>
      </c>
      <c r="N1942" s="79">
        <f t="shared" si="625"/>
        <v>8.3677948748202399E-4</v>
      </c>
      <c r="P1942" s="3"/>
      <c r="Q1942" s="7"/>
      <c r="R1942" s="7"/>
      <c r="S1942" s="7"/>
      <c r="T1942" s="7"/>
      <c r="U1942" s="7"/>
      <c r="W1942" s="1" t="str">
        <f t="shared" si="626"/>
        <v/>
      </c>
    </row>
    <row r="1943" spans="2:23" x14ac:dyDescent="0.2">
      <c r="B1943" s="3">
        <v>40703</v>
      </c>
      <c r="C1943" s="4">
        <v>1289</v>
      </c>
      <c r="D1943" s="4">
        <v>946.26000999999997</v>
      </c>
      <c r="E1943" s="4">
        <v>792.64001499999995</v>
      </c>
      <c r="F1943" s="4">
        <v>60.529998999999997</v>
      </c>
      <c r="G1943" s="4">
        <v>107.489998</v>
      </c>
      <c r="I1943" s="74">
        <v>40703</v>
      </c>
      <c r="J1943" s="75">
        <f t="shared" si="621"/>
        <v>7.3774895782364293E-3</v>
      </c>
      <c r="K1943" s="75">
        <f t="shared" si="622"/>
        <v>4.5862878642241971E-3</v>
      </c>
      <c r="L1943" s="75">
        <f t="shared" si="623"/>
        <v>5.837314258693522E-3</v>
      </c>
      <c r="M1943" s="75">
        <f t="shared" si="624"/>
        <v>1.0348839926556502E-2</v>
      </c>
      <c r="N1943" s="76">
        <f t="shared" si="625"/>
        <v>-1.4863353184145849E-3</v>
      </c>
      <c r="P1943" s="3"/>
      <c r="Q1943" s="7"/>
      <c r="R1943" s="7"/>
      <c r="S1943" s="7"/>
      <c r="T1943" s="7"/>
      <c r="U1943" s="7"/>
      <c r="W1943" s="1" t="str">
        <f t="shared" si="626"/>
        <v/>
      </c>
    </row>
    <row r="1944" spans="2:23" x14ac:dyDescent="0.2">
      <c r="B1944" s="3">
        <v>40704</v>
      </c>
      <c r="C1944" s="4">
        <v>1270.9799800000001</v>
      </c>
      <c r="D1944" s="4">
        <v>931.94000200000005</v>
      </c>
      <c r="E1944" s="4">
        <v>779.53997800000002</v>
      </c>
      <c r="F1944" s="4">
        <v>59.130001</v>
      </c>
      <c r="G1944" s="4">
        <v>107.480003</v>
      </c>
      <c r="I1944" s="77">
        <v>40704</v>
      </c>
      <c r="J1944" s="78">
        <f t="shared" si="621"/>
        <v>-1.3979844840961932E-2</v>
      </c>
      <c r="K1944" s="78">
        <f t="shared" si="622"/>
        <v>-1.5133269765885929E-2</v>
      </c>
      <c r="L1944" s="78">
        <f t="shared" si="623"/>
        <v>-1.6527095216105042E-2</v>
      </c>
      <c r="M1944" s="78">
        <f t="shared" si="624"/>
        <v>-2.3128994269436494E-2</v>
      </c>
      <c r="N1944" s="79">
        <f t="shared" si="625"/>
        <v>-9.2985395720293236E-5</v>
      </c>
      <c r="P1944" s="3"/>
      <c r="Q1944" s="7"/>
      <c r="R1944" s="7"/>
      <c r="S1944" s="7"/>
      <c r="T1944" s="7"/>
      <c r="U1944" s="7"/>
      <c r="W1944" s="1" t="str">
        <f t="shared" si="626"/>
        <v/>
      </c>
    </row>
    <row r="1945" spans="2:23" x14ac:dyDescent="0.2">
      <c r="B1945" s="3">
        <v>40707</v>
      </c>
      <c r="C1945" s="4">
        <v>1271.829956</v>
      </c>
      <c r="D1945" s="4">
        <v>929.57000700000003</v>
      </c>
      <c r="E1945" s="4">
        <v>777.20001200000002</v>
      </c>
      <c r="F1945" s="4">
        <v>59.220001000000003</v>
      </c>
      <c r="G1945" s="4">
        <v>107.339996</v>
      </c>
      <c r="I1945" s="74">
        <v>40707</v>
      </c>
      <c r="J1945" s="75">
        <f t="shared" si="621"/>
        <v>6.6875640322829446E-4</v>
      </c>
      <c r="K1945" s="75">
        <f t="shared" si="622"/>
        <v>-2.5430768020622179E-3</v>
      </c>
      <c r="L1945" s="75">
        <f t="shared" si="623"/>
        <v>-3.0017267440259543E-3</v>
      </c>
      <c r="M1945" s="75">
        <f t="shared" si="624"/>
        <v>1.522069989479679E-3</v>
      </c>
      <c r="N1945" s="76">
        <f t="shared" si="625"/>
        <v>-1.3026330116495913E-3</v>
      </c>
      <c r="P1945" s="3"/>
      <c r="Q1945" s="7"/>
      <c r="R1945" s="7"/>
      <c r="S1945" s="7"/>
      <c r="T1945" s="7"/>
      <c r="U1945" s="7"/>
      <c r="W1945" s="1" t="str">
        <f t="shared" si="626"/>
        <v/>
      </c>
    </row>
    <row r="1946" spans="2:23" x14ac:dyDescent="0.2">
      <c r="B1946" s="3">
        <v>40708</v>
      </c>
      <c r="C1946" s="4">
        <v>1287.869995</v>
      </c>
      <c r="D1946" s="4">
        <v>945.84002699999996</v>
      </c>
      <c r="E1946" s="4">
        <v>793.98999000000003</v>
      </c>
      <c r="F1946" s="4">
        <v>60.27</v>
      </c>
      <c r="G1946" s="4">
        <v>107.050003</v>
      </c>
      <c r="I1946" s="77">
        <v>40708</v>
      </c>
      <c r="J1946" s="78">
        <f t="shared" si="621"/>
        <v>1.2611779526287536E-2</v>
      </c>
      <c r="K1946" s="78">
        <f t="shared" si="622"/>
        <v>1.7502737693213817E-2</v>
      </c>
      <c r="L1946" s="78">
        <f t="shared" si="623"/>
        <v>2.1603162301546668E-2</v>
      </c>
      <c r="M1946" s="78">
        <f t="shared" si="624"/>
        <v>1.7730479268313414E-2</v>
      </c>
      <c r="N1946" s="79">
        <f t="shared" si="625"/>
        <v>-2.7016304341952418E-3</v>
      </c>
      <c r="P1946" s="3"/>
      <c r="Q1946" s="7"/>
      <c r="R1946" s="7"/>
      <c r="S1946" s="7"/>
      <c r="T1946" s="7"/>
      <c r="U1946" s="7"/>
      <c r="W1946" s="1" t="str">
        <f t="shared" si="626"/>
        <v/>
      </c>
    </row>
    <row r="1947" spans="2:23" x14ac:dyDescent="0.2">
      <c r="B1947" s="3">
        <v>40709</v>
      </c>
      <c r="C1947" s="4">
        <v>1265.420044</v>
      </c>
      <c r="D1947" s="4">
        <v>931.20001200000002</v>
      </c>
      <c r="E1947" s="4">
        <v>779.46002199999998</v>
      </c>
      <c r="F1947" s="4">
        <v>58.290000999999997</v>
      </c>
      <c r="G1947" s="4">
        <v>107.32</v>
      </c>
      <c r="I1947" s="74">
        <v>40709</v>
      </c>
      <c r="J1947" s="75">
        <f t="shared" si="621"/>
        <v>-1.7431845673211804E-2</v>
      </c>
      <c r="K1947" s="75">
        <f t="shared" si="622"/>
        <v>-1.5478320415805314E-2</v>
      </c>
      <c r="L1947" s="75">
        <f t="shared" si="623"/>
        <v>-1.8299938516857187E-2</v>
      </c>
      <c r="M1947" s="75">
        <f t="shared" si="624"/>
        <v>-3.285214866434389E-2</v>
      </c>
      <c r="N1947" s="76">
        <f t="shared" si="625"/>
        <v>2.5221577994723587E-3</v>
      </c>
      <c r="P1947" s="3"/>
      <c r="Q1947" s="7"/>
      <c r="R1947" s="7"/>
      <c r="S1947" s="7"/>
      <c r="T1947" s="7"/>
      <c r="U1947" s="7"/>
      <c r="W1947" s="1" t="str">
        <f t="shared" si="626"/>
        <v/>
      </c>
    </row>
    <row r="1948" spans="2:23" x14ac:dyDescent="0.2">
      <c r="B1948" s="3">
        <v>40710</v>
      </c>
      <c r="C1948" s="4">
        <v>1267.6400149999999</v>
      </c>
      <c r="D1948" s="4">
        <v>930.71997099999999</v>
      </c>
      <c r="E1948" s="4">
        <v>781.53997800000002</v>
      </c>
      <c r="F1948" s="4">
        <v>58.09</v>
      </c>
      <c r="G1948" s="4">
        <v>107.389999</v>
      </c>
      <c r="I1948" s="77">
        <v>40710</v>
      </c>
      <c r="J1948" s="78">
        <f t="shared" si="621"/>
        <v>1.7543352584985504E-3</v>
      </c>
      <c r="K1948" s="78">
        <f t="shared" si="622"/>
        <v>-5.1550794009228213E-4</v>
      </c>
      <c r="L1948" s="78">
        <f t="shared" si="623"/>
        <v>2.6684575748517842E-3</v>
      </c>
      <c r="M1948" s="78">
        <f t="shared" si="624"/>
        <v>-3.431137357503103E-3</v>
      </c>
      <c r="N1948" s="79">
        <f t="shared" si="625"/>
        <v>6.522456205740768E-4</v>
      </c>
      <c r="P1948" s="3"/>
      <c r="Q1948" s="7"/>
      <c r="R1948" s="7"/>
      <c r="S1948" s="7"/>
      <c r="T1948" s="7"/>
      <c r="U1948" s="7"/>
      <c r="W1948" s="1" t="str">
        <f t="shared" si="626"/>
        <v/>
      </c>
    </row>
    <row r="1949" spans="2:23" x14ac:dyDescent="0.2">
      <c r="B1949" s="3">
        <v>40711</v>
      </c>
      <c r="C1949" s="4">
        <v>1271.5</v>
      </c>
      <c r="D1949" s="4">
        <v>932.75</v>
      </c>
      <c r="E1949" s="4">
        <v>781.75</v>
      </c>
      <c r="F1949" s="4">
        <v>58.66</v>
      </c>
      <c r="G1949" s="4">
        <v>107.489998</v>
      </c>
      <c r="I1949" s="74">
        <v>40711</v>
      </c>
      <c r="J1949" s="75">
        <f t="shared" si="621"/>
        <v>3.0450166879593585E-3</v>
      </c>
      <c r="K1949" s="75">
        <f t="shared" si="622"/>
        <v>2.1811383265139084E-3</v>
      </c>
      <c r="L1949" s="75">
        <f t="shared" si="623"/>
        <v>2.6872841557950454E-4</v>
      </c>
      <c r="M1949" s="75">
        <f t="shared" si="624"/>
        <v>9.8123601308313501E-3</v>
      </c>
      <c r="N1949" s="76">
        <f t="shared" si="625"/>
        <v>9.3117609582989971E-4</v>
      </c>
      <c r="P1949" s="3"/>
      <c r="Q1949" s="7"/>
      <c r="R1949" s="7"/>
      <c r="S1949" s="7"/>
      <c r="T1949" s="7"/>
      <c r="U1949" s="7"/>
      <c r="W1949" s="1" t="str">
        <f t="shared" si="626"/>
        <v/>
      </c>
    </row>
    <row r="1950" spans="2:23" x14ac:dyDescent="0.2">
      <c r="B1950" s="3">
        <v>40714</v>
      </c>
      <c r="C1950" s="4">
        <v>1278.3599850000001</v>
      </c>
      <c r="D1950" s="4">
        <v>940.45001200000002</v>
      </c>
      <c r="E1950" s="4">
        <v>788.47997999999995</v>
      </c>
      <c r="F1950" s="4">
        <v>58.59</v>
      </c>
      <c r="G1950" s="4">
        <v>107.349998</v>
      </c>
      <c r="I1950" s="77">
        <v>40714</v>
      </c>
      <c r="J1950" s="78">
        <f t="shared" si="621"/>
        <v>5.3951907196225337E-3</v>
      </c>
      <c r="K1950" s="78">
        <f t="shared" si="622"/>
        <v>8.2551723398552827E-3</v>
      </c>
      <c r="L1950" s="78">
        <f t="shared" si="623"/>
        <v>8.6088647265749347E-3</v>
      </c>
      <c r="M1950" s="78">
        <f t="shared" si="624"/>
        <v>-1.1933174224342514E-3</v>
      </c>
      <c r="N1950" s="79">
        <f t="shared" si="625"/>
        <v>-1.3024467634653837E-3</v>
      </c>
      <c r="P1950" s="3"/>
      <c r="Q1950" s="7"/>
      <c r="R1950" s="7"/>
      <c r="S1950" s="7"/>
      <c r="T1950" s="7"/>
      <c r="U1950" s="7"/>
      <c r="W1950" s="1" t="str">
        <f t="shared" si="626"/>
        <v/>
      </c>
    </row>
    <row r="1951" spans="2:23" x14ac:dyDescent="0.2">
      <c r="B1951" s="3">
        <v>40715</v>
      </c>
      <c r="C1951" s="4">
        <v>1295.5200199999999</v>
      </c>
      <c r="D1951" s="4">
        <v>958.29998799999998</v>
      </c>
      <c r="E1951" s="4">
        <v>806.36999500000002</v>
      </c>
      <c r="F1951" s="4">
        <v>59.860000999999997</v>
      </c>
      <c r="G1951" s="4">
        <v>107.449997</v>
      </c>
      <c r="I1951" s="74">
        <v>40715</v>
      </c>
      <c r="J1951" s="75">
        <f t="shared" si="621"/>
        <v>1.3423476330104215E-2</v>
      </c>
      <c r="K1951" s="75">
        <f t="shared" si="622"/>
        <v>1.8980249638191265E-2</v>
      </c>
      <c r="L1951" s="75">
        <f t="shared" si="623"/>
        <v>2.2689244437125802E-2</v>
      </c>
      <c r="M1951" s="75">
        <f t="shared" si="624"/>
        <v>2.167607100187734E-2</v>
      </c>
      <c r="N1951" s="76">
        <f t="shared" si="625"/>
        <v>9.3152307278102455E-4</v>
      </c>
      <c r="P1951" s="3"/>
      <c r="Q1951" s="7"/>
      <c r="R1951" s="7"/>
      <c r="S1951" s="7"/>
      <c r="T1951" s="7"/>
      <c r="U1951" s="7"/>
      <c r="W1951" s="1" t="str">
        <f t="shared" si="626"/>
        <v/>
      </c>
    </row>
    <row r="1952" spans="2:23" x14ac:dyDescent="0.2">
      <c r="B1952" s="3">
        <v>40716</v>
      </c>
      <c r="C1952" s="4">
        <v>1287.1400149999999</v>
      </c>
      <c r="D1952" s="4">
        <v>953.94000200000005</v>
      </c>
      <c r="E1952" s="4">
        <v>799.86999500000002</v>
      </c>
      <c r="F1952" s="4">
        <v>58.150002000000001</v>
      </c>
      <c r="G1952" s="4">
        <v>107.379997</v>
      </c>
      <c r="I1952" s="77">
        <v>40716</v>
      </c>
      <c r="J1952" s="78">
        <f t="shared" si="621"/>
        <v>-6.4684488627199934E-3</v>
      </c>
      <c r="K1952" s="78">
        <f t="shared" si="622"/>
        <v>-4.5497089164107715E-3</v>
      </c>
      <c r="L1952" s="78">
        <f t="shared" si="623"/>
        <v>-8.0608158045364763E-3</v>
      </c>
      <c r="M1952" s="78">
        <f t="shared" si="624"/>
        <v>-2.8566638346698262E-2</v>
      </c>
      <c r="N1952" s="79">
        <f t="shared" si="625"/>
        <v>-6.5146581623444044E-4</v>
      </c>
      <c r="P1952" s="3"/>
      <c r="Q1952" s="7"/>
      <c r="R1952" s="7"/>
      <c r="S1952" s="7"/>
      <c r="T1952" s="7"/>
      <c r="U1952" s="7"/>
      <c r="W1952" s="1" t="str">
        <f t="shared" si="626"/>
        <v/>
      </c>
    </row>
    <row r="1953" spans="2:23" x14ac:dyDescent="0.2">
      <c r="B1953" s="3">
        <v>40717</v>
      </c>
      <c r="C1953" s="4">
        <v>1283.5</v>
      </c>
      <c r="D1953" s="4">
        <v>953.65002400000003</v>
      </c>
      <c r="E1953" s="4">
        <v>802.67999299999997</v>
      </c>
      <c r="F1953" s="4">
        <v>57.650002000000001</v>
      </c>
      <c r="G1953" s="4">
        <v>107.730003</v>
      </c>
      <c r="I1953" s="74">
        <v>40717</v>
      </c>
      <c r="J1953" s="75">
        <f t="shared" si="621"/>
        <v>-2.8279868216201393E-3</v>
      </c>
      <c r="K1953" s="75">
        <f t="shared" si="622"/>
        <v>-3.0397928527167386E-4</v>
      </c>
      <c r="L1953" s="75">
        <f t="shared" si="623"/>
        <v>3.5130683955708958E-3</v>
      </c>
      <c r="M1953" s="75">
        <f t="shared" si="624"/>
        <v>-8.598451982856338E-3</v>
      </c>
      <c r="N1953" s="76">
        <f t="shared" si="625"/>
        <v>3.259508379386464E-3</v>
      </c>
      <c r="P1953" s="3"/>
      <c r="Q1953" s="7"/>
      <c r="R1953" s="7"/>
      <c r="S1953" s="7"/>
      <c r="T1953" s="7"/>
      <c r="U1953" s="7"/>
      <c r="W1953" s="1" t="str">
        <f t="shared" si="626"/>
        <v/>
      </c>
    </row>
    <row r="1954" spans="2:23" x14ac:dyDescent="0.2">
      <c r="B1954" s="3">
        <v>40718</v>
      </c>
      <c r="C1954" s="4">
        <v>1268.4499510000001</v>
      </c>
      <c r="D1954" s="4">
        <v>946</v>
      </c>
      <c r="E1954" s="4">
        <v>797.78997800000002</v>
      </c>
      <c r="F1954" s="4">
        <v>57.099997999999999</v>
      </c>
      <c r="G1954" s="4">
        <v>107.629997</v>
      </c>
      <c r="I1954" s="77">
        <v>40718</v>
      </c>
      <c r="J1954" s="78">
        <f t="shared" si="621"/>
        <v>-1.1725788079470155E-2</v>
      </c>
      <c r="K1954" s="78">
        <f t="shared" si="622"/>
        <v>-8.0218359015110027E-3</v>
      </c>
      <c r="L1954" s="78">
        <f t="shared" si="623"/>
        <v>-6.0921102340219272E-3</v>
      </c>
      <c r="M1954" s="78">
        <f t="shared" si="624"/>
        <v>-9.5403986282602601E-3</v>
      </c>
      <c r="N1954" s="79">
        <f t="shared" si="625"/>
        <v>-9.2830221122330598E-4</v>
      </c>
      <c r="P1954" s="3"/>
      <c r="Q1954" s="7"/>
      <c r="R1954" s="7"/>
      <c r="S1954" s="7"/>
      <c r="T1954" s="7"/>
      <c r="U1954" s="7"/>
      <c r="W1954" s="1" t="str">
        <f t="shared" si="626"/>
        <v/>
      </c>
    </row>
    <row r="1955" spans="2:23" x14ac:dyDescent="0.2">
      <c r="B1955" s="3">
        <v>40721</v>
      </c>
      <c r="C1955" s="4">
        <v>1280.099976</v>
      </c>
      <c r="D1955" s="4">
        <v>950.34002699999996</v>
      </c>
      <c r="E1955" s="4">
        <v>805.14001499999995</v>
      </c>
      <c r="F1955" s="4">
        <v>57.57</v>
      </c>
      <c r="G1955" s="4">
        <v>107.44000200000001</v>
      </c>
      <c r="I1955" s="74">
        <v>40721</v>
      </c>
      <c r="J1955" s="75">
        <f t="shared" si="621"/>
        <v>9.1844577634422678E-3</v>
      </c>
      <c r="K1955" s="75">
        <f t="shared" si="622"/>
        <v>4.5877663847779743E-3</v>
      </c>
      <c r="L1955" s="75">
        <f t="shared" si="623"/>
        <v>9.2129974086988704E-3</v>
      </c>
      <c r="M1955" s="75">
        <f t="shared" si="624"/>
        <v>8.2312086946132804E-3</v>
      </c>
      <c r="N1955" s="76">
        <f t="shared" si="625"/>
        <v>-1.7652606642736982E-3</v>
      </c>
      <c r="P1955" s="3"/>
      <c r="Q1955" s="7"/>
      <c r="R1955" s="7"/>
      <c r="S1955" s="7"/>
      <c r="T1955" s="7"/>
      <c r="U1955" s="7"/>
      <c r="W1955" s="1" t="str">
        <f t="shared" si="626"/>
        <v/>
      </c>
    </row>
    <row r="1956" spans="2:23" x14ac:dyDescent="0.2">
      <c r="B1956" s="3">
        <v>40722</v>
      </c>
      <c r="C1956" s="4">
        <v>1296.670044</v>
      </c>
      <c r="D1956" s="4">
        <v>964.88000499999998</v>
      </c>
      <c r="E1956" s="4">
        <v>817.30999799999995</v>
      </c>
      <c r="F1956" s="4">
        <v>58.259998000000003</v>
      </c>
      <c r="G1956" s="4">
        <v>107.010002</v>
      </c>
      <c r="I1956" s="77">
        <v>40722</v>
      </c>
      <c r="J1956" s="78">
        <f t="shared" si="621"/>
        <v>1.2944354590004299E-2</v>
      </c>
      <c r="K1956" s="78">
        <f t="shared" si="622"/>
        <v>1.5299763860204133E-2</v>
      </c>
      <c r="L1956" s="78">
        <f t="shared" si="623"/>
        <v>1.5115362264040502E-2</v>
      </c>
      <c r="M1956" s="78">
        <f t="shared" si="624"/>
        <v>1.1985374326906424E-2</v>
      </c>
      <c r="N1956" s="79">
        <f t="shared" si="625"/>
        <v>-4.0022337304126895E-3</v>
      </c>
      <c r="P1956" s="3"/>
      <c r="Q1956" s="7"/>
      <c r="R1956" s="7"/>
      <c r="S1956" s="7"/>
      <c r="T1956" s="7"/>
      <c r="U1956" s="7"/>
      <c r="W1956" s="1" t="str">
        <f t="shared" si="626"/>
        <v/>
      </c>
    </row>
    <row r="1957" spans="2:23" x14ac:dyDescent="0.2">
      <c r="B1957" s="3">
        <v>40723</v>
      </c>
      <c r="C1957" s="4">
        <v>1307.410034</v>
      </c>
      <c r="D1957" s="4">
        <v>972.22997999999995</v>
      </c>
      <c r="E1957" s="4">
        <v>819.919983</v>
      </c>
      <c r="F1957" s="4">
        <v>59.279998999999997</v>
      </c>
      <c r="G1957" s="4">
        <v>106.69000200000001</v>
      </c>
      <c r="I1957" s="74">
        <v>40723</v>
      </c>
      <c r="J1957" s="75">
        <f t="shared" si="621"/>
        <v>8.2827470640634577E-3</v>
      </c>
      <c r="K1957" s="75">
        <f t="shared" si="622"/>
        <v>7.6175016187634359E-3</v>
      </c>
      <c r="L1957" s="75">
        <f t="shared" si="623"/>
        <v>3.1933844029643837E-3</v>
      </c>
      <c r="M1957" s="75">
        <f t="shared" si="624"/>
        <v>1.7507741761336713E-2</v>
      </c>
      <c r="N1957" s="76">
        <f t="shared" si="625"/>
        <v>-2.9903746754438259E-3</v>
      </c>
      <c r="P1957" s="3"/>
      <c r="Q1957" s="7"/>
      <c r="R1957" s="7"/>
      <c r="S1957" s="7"/>
      <c r="T1957" s="7"/>
      <c r="U1957" s="7"/>
      <c r="W1957" s="1" t="str">
        <f t="shared" si="626"/>
        <v/>
      </c>
    </row>
    <row r="1958" spans="2:23" x14ac:dyDescent="0.2">
      <c r="B1958" s="3">
        <v>40724</v>
      </c>
      <c r="C1958" s="4">
        <v>1320.6400149999999</v>
      </c>
      <c r="D1958" s="4">
        <v>978.64001499999995</v>
      </c>
      <c r="E1958" s="4">
        <v>827.42999299999997</v>
      </c>
      <c r="F1958" s="4">
        <v>60.139999000000003</v>
      </c>
      <c r="G1958" s="4">
        <v>106.66999800000001</v>
      </c>
      <c r="I1958" s="77">
        <v>40724</v>
      </c>
      <c r="J1958" s="78">
        <f t="shared" si="621"/>
        <v>1.0119228593896468E-2</v>
      </c>
      <c r="K1958" s="78">
        <f t="shared" si="622"/>
        <v>6.5931262477628939E-3</v>
      </c>
      <c r="L1958" s="78">
        <f t="shared" si="623"/>
        <v>9.1594425745322589E-3</v>
      </c>
      <c r="M1958" s="78">
        <f t="shared" si="624"/>
        <v>1.4507422646886458E-2</v>
      </c>
      <c r="N1958" s="79">
        <f t="shared" si="625"/>
        <v>-1.8749648162908584E-4</v>
      </c>
      <c r="P1958" s="3"/>
      <c r="Q1958" s="7"/>
      <c r="R1958" s="7"/>
      <c r="S1958" s="7"/>
      <c r="T1958" s="7"/>
      <c r="U1958" s="7"/>
      <c r="W1958" s="1" t="str">
        <f t="shared" si="626"/>
        <v/>
      </c>
    </row>
    <row r="1959" spans="2:23" x14ac:dyDescent="0.2">
      <c r="B1959" s="3">
        <v>40725</v>
      </c>
      <c r="C1959" s="4">
        <v>1339.670044</v>
      </c>
      <c r="D1959" s="4">
        <v>995.04998799999998</v>
      </c>
      <c r="E1959" s="4">
        <v>840.03997800000002</v>
      </c>
      <c r="F1959" s="4">
        <v>60.799999</v>
      </c>
      <c r="G1959" s="4">
        <v>106.400002</v>
      </c>
      <c r="I1959" s="74">
        <v>40725</v>
      </c>
      <c r="J1959" s="75">
        <f t="shared" si="621"/>
        <v>1.4409701950459236E-2</v>
      </c>
      <c r="K1959" s="75">
        <f t="shared" si="622"/>
        <v>1.676814022365521E-2</v>
      </c>
      <c r="L1959" s="75">
        <f t="shared" si="623"/>
        <v>1.523994187626705E-2</v>
      </c>
      <c r="M1959" s="75">
        <f t="shared" si="624"/>
        <v>1.0974393265287492E-2</v>
      </c>
      <c r="N1959" s="76">
        <f t="shared" si="625"/>
        <v>-2.5311334495385115E-3</v>
      </c>
      <c r="P1959" s="3"/>
      <c r="Q1959" s="7"/>
      <c r="R1959" s="7"/>
      <c r="S1959" s="7"/>
      <c r="T1959" s="7"/>
      <c r="U1959" s="7"/>
      <c r="W1959" s="1" t="str">
        <f t="shared" si="626"/>
        <v/>
      </c>
    </row>
    <row r="1960" spans="2:23" x14ac:dyDescent="0.2">
      <c r="B1960" s="3">
        <v>40729</v>
      </c>
      <c r="C1960" s="4">
        <v>1337.880005</v>
      </c>
      <c r="D1960" s="4">
        <v>995.79998799999998</v>
      </c>
      <c r="E1960" s="4">
        <v>841.61999500000002</v>
      </c>
      <c r="F1960" s="4">
        <v>60.439999</v>
      </c>
      <c r="G1960" s="4">
        <v>106.80999799999999</v>
      </c>
      <c r="I1960" s="77">
        <v>40729</v>
      </c>
      <c r="J1960" s="78">
        <f t="shared" si="621"/>
        <v>-1.3361790151366398E-3</v>
      </c>
      <c r="K1960" s="78">
        <f t="shared" si="622"/>
        <v>7.537309773828167E-4</v>
      </c>
      <c r="L1960" s="78">
        <f t="shared" si="623"/>
        <v>1.8808831024468196E-3</v>
      </c>
      <c r="M1960" s="78">
        <f t="shared" si="624"/>
        <v>-5.9210527289646738E-3</v>
      </c>
      <c r="N1960" s="79">
        <f t="shared" si="625"/>
        <v>3.8533457922302716E-3</v>
      </c>
      <c r="P1960" s="3"/>
      <c r="Q1960" s="7"/>
      <c r="R1960" s="7"/>
      <c r="S1960" s="7"/>
      <c r="T1960" s="7"/>
      <c r="U1960" s="7"/>
      <c r="W1960" s="1" t="str">
        <f t="shared" si="626"/>
        <v/>
      </c>
    </row>
    <row r="1961" spans="2:23" x14ac:dyDescent="0.2">
      <c r="B1961" s="3">
        <v>40730</v>
      </c>
      <c r="C1961" s="4">
        <v>1339.219971</v>
      </c>
      <c r="D1961" s="4">
        <v>1001.6400149999999</v>
      </c>
      <c r="E1961" s="4">
        <v>845.22997999999995</v>
      </c>
      <c r="F1961" s="4">
        <v>60.060001</v>
      </c>
      <c r="G1961" s="4">
        <v>106.870003</v>
      </c>
      <c r="I1961" s="74">
        <v>40730</v>
      </c>
      <c r="J1961" s="75">
        <f t="shared" si="621"/>
        <v>1.0015591794422579E-3</v>
      </c>
      <c r="K1961" s="75">
        <f t="shared" si="622"/>
        <v>5.8646586366497963E-3</v>
      </c>
      <c r="L1961" s="75">
        <f t="shared" si="623"/>
        <v>4.2893289387687826E-3</v>
      </c>
      <c r="M1961" s="75">
        <f t="shared" si="624"/>
        <v>-6.2871940153407429E-3</v>
      </c>
      <c r="N1961" s="76">
        <f t="shared" si="625"/>
        <v>5.6179197756378444E-4</v>
      </c>
      <c r="P1961" s="3"/>
      <c r="Q1961" s="7"/>
      <c r="R1961" s="7"/>
      <c r="S1961" s="7"/>
      <c r="T1961" s="7"/>
      <c r="U1961" s="7"/>
      <c r="W1961" s="1" t="str">
        <f t="shared" si="626"/>
        <v/>
      </c>
    </row>
    <row r="1962" spans="2:23" x14ac:dyDescent="0.2">
      <c r="B1962" s="3">
        <v>40731</v>
      </c>
      <c r="C1962" s="4">
        <v>1353.219971</v>
      </c>
      <c r="D1962" s="4">
        <v>1011.650024</v>
      </c>
      <c r="E1962" s="4">
        <v>858.10998500000005</v>
      </c>
      <c r="F1962" s="4">
        <v>60.580002</v>
      </c>
      <c r="G1962" s="4">
        <v>106.57</v>
      </c>
      <c r="I1962" s="77">
        <v>40731</v>
      </c>
      <c r="J1962" s="78">
        <f t="shared" si="621"/>
        <v>1.0453846495095315E-2</v>
      </c>
      <c r="K1962" s="78">
        <f t="shared" si="622"/>
        <v>9.9936193144201432E-3</v>
      </c>
      <c r="L1962" s="78">
        <f t="shared" si="623"/>
        <v>1.5238462081054078E-2</v>
      </c>
      <c r="M1962" s="78">
        <f t="shared" si="624"/>
        <v>8.6580251638690552E-3</v>
      </c>
      <c r="N1962" s="79">
        <f t="shared" si="625"/>
        <v>-2.807176865148996E-3</v>
      </c>
      <c r="P1962" s="3"/>
      <c r="Q1962" s="7"/>
      <c r="R1962" s="7"/>
      <c r="S1962" s="7"/>
      <c r="T1962" s="7"/>
      <c r="U1962" s="7"/>
      <c r="W1962" s="1" t="str">
        <f t="shared" si="626"/>
        <v/>
      </c>
    </row>
    <row r="1963" spans="2:23" x14ac:dyDescent="0.2">
      <c r="B1963" s="3">
        <v>40732</v>
      </c>
      <c r="C1963" s="4">
        <v>1343.8000489999999</v>
      </c>
      <c r="D1963" s="4">
        <v>1004.97998</v>
      </c>
      <c r="E1963" s="4">
        <v>852.57000700000003</v>
      </c>
      <c r="F1963" s="4">
        <v>59.830002</v>
      </c>
      <c r="G1963" s="4">
        <v>107.120003</v>
      </c>
      <c r="I1963" s="74">
        <v>40732</v>
      </c>
      <c r="J1963" s="75">
        <f t="shared" si="621"/>
        <v>-6.9611165973547714E-3</v>
      </c>
      <c r="K1963" s="75">
        <f t="shared" si="622"/>
        <v>-6.5932326810285088E-3</v>
      </c>
      <c r="L1963" s="75">
        <f t="shared" si="623"/>
        <v>-6.4560232334320393E-3</v>
      </c>
      <c r="M1963" s="75">
        <f t="shared" si="624"/>
        <v>-1.2380323130395407E-2</v>
      </c>
      <c r="N1963" s="76">
        <f t="shared" si="625"/>
        <v>5.1609552406869088E-3</v>
      </c>
      <c r="P1963" s="3"/>
      <c r="Q1963" s="7"/>
      <c r="R1963" s="7"/>
      <c r="S1963" s="7"/>
      <c r="T1963" s="7"/>
      <c r="U1963" s="7"/>
      <c r="W1963" s="1" t="str">
        <f t="shared" si="626"/>
        <v/>
      </c>
    </row>
    <row r="1964" spans="2:23" x14ac:dyDescent="0.2">
      <c r="B1964" s="3">
        <v>40735</v>
      </c>
      <c r="C1964" s="4">
        <v>1319.48999</v>
      </c>
      <c r="D1964" s="4">
        <v>983.26000999999997</v>
      </c>
      <c r="E1964" s="4">
        <v>833.53997800000002</v>
      </c>
      <c r="F1964" s="4">
        <v>58.02</v>
      </c>
      <c r="G1964" s="4">
        <v>107.410004</v>
      </c>
      <c r="I1964" s="77">
        <v>40735</v>
      </c>
      <c r="J1964" s="78">
        <f t="shared" si="621"/>
        <v>-1.809053290189299E-2</v>
      </c>
      <c r="K1964" s="78">
        <f t="shared" si="622"/>
        <v>-2.1612340974195315E-2</v>
      </c>
      <c r="L1964" s="78">
        <f t="shared" si="623"/>
        <v>-2.2320781688019212E-2</v>
      </c>
      <c r="M1964" s="78">
        <f t="shared" si="624"/>
        <v>-3.0252414165053799E-2</v>
      </c>
      <c r="N1964" s="79">
        <f t="shared" si="625"/>
        <v>2.7072534716042133E-3</v>
      </c>
      <c r="P1964" s="3"/>
      <c r="Q1964" s="7"/>
      <c r="R1964" s="7"/>
      <c r="S1964" s="7"/>
      <c r="T1964" s="7"/>
      <c r="U1964" s="7"/>
      <c r="W1964" s="1" t="str">
        <f t="shared" si="626"/>
        <v/>
      </c>
    </row>
    <row r="1965" spans="2:23" x14ac:dyDescent="0.2">
      <c r="B1965" s="3">
        <v>40736</v>
      </c>
      <c r="C1965" s="4">
        <v>1313.6400149999999</v>
      </c>
      <c r="D1965" s="4">
        <v>979.65997300000004</v>
      </c>
      <c r="E1965" s="4">
        <v>829.77002000000005</v>
      </c>
      <c r="F1965" s="4">
        <v>57.630001</v>
      </c>
      <c r="G1965" s="4">
        <v>107.5</v>
      </c>
      <c r="I1965" s="74">
        <v>40736</v>
      </c>
      <c r="J1965" s="75">
        <f t="shared" si="621"/>
        <v>-4.433512223916216E-3</v>
      </c>
      <c r="K1965" s="75">
        <f t="shared" si="622"/>
        <v>-3.66132758719632E-3</v>
      </c>
      <c r="L1965" s="75">
        <f t="shared" si="623"/>
        <v>-4.5228280580442348E-3</v>
      </c>
      <c r="M1965" s="75">
        <f t="shared" si="624"/>
        <v>-6.7218028266115663E-3</v>
      </c>
      <c r="N1965" s="76">
        <f t="shared" si="625"/>
        <v>8.3787353736621494E-4</v>
      </c>
      <c r="P1965" s="3"/>
      <c r="Q1965" s="7"/>
      <c r="R1965" s="7"/>
      <c r="S1965" s="7"/>
      <c r="T1965" s="7"/>
      <c r="U1965" s="7"/>
      <c r="W1965" s="1" t="str">
        <f t="shared" si="626"/>
        <v/>
      </c>
    </row>
    <row r="1966" spans="2:23" x14ac:dyDescent="0.2">
      <c r="B1966" s="3">
        <v>40737</v>
      </c>
      <c r="C1966" s="4">
        <v>1317.719971</v>
      </c>
      <c r="D1966" s="4">
        <v>982.45001200000002</v>
      </c>
      <c r="E1966" s="4">
        <v>836.97997999999995</v>
      </c>
      <c r="F1966" s="4">
        <v>58.490001999999997</v>
      </c>
      <c r="G1966" s="4">
        <v>107.709999</v>
      </c>
      <c r="I1966" s="77">
        <v>40737</v>
      </c>
      <c r="J1966" s="78">
        <f t="shared" si="621"/>
        <v>3.1058402251853134E-3</v>
      </c>
      <c r="K1966" s="78">
        <f t="shared" si="622"/>
        <v>2.8479667199794623E-3</v>
      </c>
      <c r="L1966" s="78">
        <f t="shared" si="623"/>
        <v>8.6891064104725173E-3</v>
      </c>
      <c r="M1966" s="78">
        <f t="shared" si="624"/>
        <v>1.4922800365733065E-2</v>
      </c>
      <c r="N1966" s="79">
        <f t="shared" si="625"/>
        <v>1.9534790697674073E-3</v>
      </c>
      <c r="P1966" s="3"/>
      <c r="Q1966" s="7"/>
      <c r="R1966" s="7"/>
      <c r="S1966" s="7"/>
      <c r="T1966" s="7"/>
      <c r="U1966" s="7"/>
      <c r="W1966" s="1" t="str">
        <f t="shared" si="626"/>
        <v/>
      </c>
    </row>
    <row r="1967" spans="2:23" x14ac:dyDescent="0.2">
      <c r="B1967" s="3">
        <v>40738</v>
      </c>
      <c r="C1967" s="4">
        <v>1308.869995</v>
      </c>
      <c r="D1967" s="4">
        <v>970.21002199999998</v>
      </c>
      <c r="E1967" s="4">
        <v>823.32000700000003</v>
      </c>
      <c r="F1967" s="4">
        <v>57.98</v>
      </c>
      <c r="G1967" s="4">
        <v>107.44000200000001</v>
      </c>
      <c r="I1967" s="74">
        <v>40738</v>
      </c>
      <c r="J1967" s="75">
        <f t="shared" si="621"/>
        <v>-6.716128005014481E-3</v>
      </c>
      <c r="K1967" s="75">
        <f t="shared" si="622"/>
        <v>-1.2458638964320186E-2</v>
      </c>
      <c r="L1967" s="75">
        <f t="shared" si="623"/>
        <v>-1.6320549268095903E-2</v>
      </c>
      <c r="M1967" s="75">
        <f t="shared" si="624"/>
        <v>-8.7194731161062376E-3</v>
      </c>
      <c r="N1967" s="76">
        <f t="shared" si="625"/>
        <v>-2.5067032077494438E-3</v>
      </c>
      <c r="P1967" s="3"/>
      <c r="Q1967" s="7"/>
      <c r="R1967" s="7"/>
      <c r="S1967" s="7"/>
      <c r="T1967" s="7"/>
      <c r="U1967" s="7"/>
      <c r="W1967" s="1" t="str">
        <f t="shared" si="626"/>
        <v/>
      </c>
    </row>
    <row r="1968" spans="2:23" x14ac:dyDescent="0.2">
      <c r="B1968" s="3">
        <v>40739</v>
      </c>
      <c r="C1968" s="4">
        <v>1316.1400149999999</v>
      </c>
      <c r="D1968" s="4">
        <v>976.10998500000005</v>
      </c>
      <c r="E1968" s="4">
        <v>828.78002900000001</v>
      </c>
      <c r="F1968" s="4">
        <v>58.18</v>
      </c>
      <c r="G1968" s="4">
        <v>107.589996</v>
      </c>
      <c r="I1968" s="77">
        <v>40739</v>
      </c>
      <c r="J1968" s="78">
        <f t="shared" si="621"/>
        <v>5.5544248304048955E-3</v>
      </c>
      <c r="K1968" s="78">
        <f t="shared" si="622"/>
        <v>6.0811194135449477E-3</v>
      </c>
      <c r="L1968" s="78">
        <f t="shared" si="623"/>
        <v>6.6317130077952549E-3</v>
      </c>
      <c r="M1968" s="78">
        <f t="shared" si="624"/>
        <v>3.4494653328734537E-3</v>
      </c>
      <c r="N1968" s="79">
        <f t="shared" si="625"/>
        <v>1.3960722003708861E-3</v>
      </c>
      <c r="P1968" s="3"/>
      <c r="Q1968" s="7"/>
      <c r="R1968" s="7"/>
      <c r="S1968" s="7"/>
      <c r="T1968" s="7"/>
      <c r="U1968" s="7"/>
      <c r="W1968" s="1" t="str">
        <f t="shared" si="626"/>
        <v/>
      </c>
    </row>
    <row r="1969" spans="2:23" x14ac:dyDescent="0.2">
      <c r="B1969" s="3">
        <v>40742</v>
      </c>
      <c r="C1969" s="4">
        <v>1305.4399410000001</v>
      </c>
      <c r="D1969" s="4">
        <v>963.11999500000002</v>
      </c>
      <c r="E1969" s="4">
        <v>815.96997099999999</v>
      </c>
      <c r="F1969" s="4">
        <v>57.32</v>
      </c>
      <c r="G1969" s="4">
        <v>107.43</v>
      </c>
      <c r="I1969" s="74">
        <v>40742</v>
      </c>
      <c r="J1969" s="75">
        <f t="shared" si="621"/>
        <v>-8.129890344531359E-3</v>
      </c>
      <c r="K1969" s="75">
        <f t="shared" si="622"/>
        <v>-1.3307916320515903E-2</v>
      </c>
      <c r="L1969" s="75">
        <f t="shared" si="623"/>
        <v>-1.5456523506552819E-2</v>
      </c>
      <c r="M1969" s="75">
        <f t="shared" si="624"/>
        <v>-1.4781711928497756E-2</v>
      </c>
      <c r="N1969" s="76">
        <f t="shared" si="625"/>
        <v>-1.4870899335286943E-3</v>
      </c>
      <c r="P1969" s="3"/>
      <c r="Q1969" s="7"/>
      <c r="R1969" s="7"/>
      <c r="S1969" s="7"/>
      <c r="T1969" s="7"/>
      <c r="U1969" s="7"/>
      <c r="W1969" s="1" t="str">
        <f t="shared" si="626"/>
        <v/>
      </c>
    </row>
    <row r="1970" spans="2:23" x14ac:dyDescent="0.2">
      <c r="B1970" s="3">
        <v>40743</v>
      </c>
      <c r="C1970" s="4">
        <v>1326.7299800000001</v>
      </c>
      <c r="D1970" s="4">
        <v>981.85998500000005</v>
      </c>
      <c r="E1970" s="4">
        <v>834.61999500000002</v>
      </c>
      <c r="F1970" s="4">
        <v>58.18</v>
      </c>
      <c r="G1970" s="4">
        <v>107.660004</v>
      </c>
      <c r="I1970" s="77">
        <v>40743</v>
      </c>
      <c r="J1970" s="78">
        <f t="shared" si="621"/>
        <v>1.6308708146076233E-2</v>
      </c>
      <c r="K1970" s="78">
        <f t="shared" si="622"/>
        <v>1.9457585863950456E-2</v>
      </c>
      <c r="L1970" s="78">
        <f t="shared" si="623"/>
        <v>2.2856262684696312E-2</v>
      </c>
      <c r="M1970" s="78">
        <f t="shared" si="624"/>
        <v>1.5003489183531045E-2</v>
      </c>
      <c r="N1970" s="79">
        <f t="shared" si="625"/>
        <v>2.1409662105556534E-3</v>
      </c>
      <c r="P1970" s="3"/>
      <c r="Q1970" s="7"/>
      <c r="R1970" s="7"/>
      <c r="S1970" s="7"/>
      <c r="T1970" s="7"/>
      <c r="U1970" s="7"/>
      <c r="W1970" s="1" t="str">
        <f t="shared" si="626"/>
        <v/>
      </c>
    </row>
    <row r="1971" spans="2:23" x14ac:dyDescent="0.2">
      <c r="B1971" s="3">
        <v>40744</v>
      </c>
      <c r="C1971" s="4">
        <v>1325.839966</v>
      </c>
      <c r="D1971" s="4">
        <v>980.40002400000003</v>
      </c>
      <c r="E1971" s="4">
        <v>832.34002699999996</v>
      </c>
      <c r="F1971" s="4">
        <v>58.869999</v>
      </c>
      <c r="G1971" s="4">
        <v>107.489998</v>
      </c>
      <c r="I1971" s="74">
        <v>40744</v>
      </c>
      <c r="J1971" s="75">
        <f t="shared" si="621"/>
        <v>-6.7083280955184614E-4</v>
      </c>
      <c r="K1971" s="75">
        <f t="shared" si="622"/>
        <v>-1.4869340051575899E-3</v>
      </c>
      <c r="L1971" s="75">
        <f t="shared" si="623"/>
        <v>-2.7317438039572172E-3</v>
      </c>
      <c r="M1971" s="75">
        <f t="shared" si="624"/>
        <v>1.1859728429013412E-2</v>
      </c>
      <c r="N1971" s="76">
        <f t="shared" si="625"/>
        <v>-1.5791008144491689E-3</v>
      </c>
      <c r="P1971" s="3"/>
      <c r="Q1971" s="7"/>
      <c r="R1971" s="7"/>
      <c r="S1971" s="7"/>
      <c r="T1971" s="7"/>
      <c r="U1971" s="7"/>
      <c r="W1971" s="1" t="str">
        <f t="shared" si="626"/>
        <v/>
      </c>
    </row>
    <row r="1972" spans="2:23" x14ac:dyDescent="0.2">
      <c r="B1972" s="3">
        <v>40745</v>
      </c>
      <c r="C1972" s="4">
        <v>1343.8000489999999</v>
      </c>
      <c r="D1972" s="4">
        <v>989.71997099999999</v>
      </c>
      <c r="E1972" s="4">
        <v>841.26000999999997</v>
      </c>
      <c r="F1972" s="4">
        <v>60.119999</v>
      </c>
      <c r="G1972" s="4">
        <v>107.32</v>
      </c>
      <c r="I1972" s="77">
        <v>40745</v>
      </c>
      <c r="J1972" s="78">
        <f t="shared" si="621"/>
        <v>1.3546192195566943E-2</v>
      </c>
      <c r="K1972" s="78">
        <f t="shared" si="622"/>
        <v>9.5062696571292168E-3</v>
      </c>
      <c r="L1972" s="78">
        <f t="shared" si="623"/>
        <v>1.0716753623095916E-2</v>
      </c>
      <c r="M1972" s="78">
        <f t="shared" si="624"/>
        <v>2.12332261123361E-2</v>
      </c>
      <c r="N1972" s="79">
        <f t="shared" si="625"/>
        <v>-1.5815238921114015E-3</v>
      </c>
      <c r="P1972" s="3"/>
      <c r="Q1972" s="7"/>
      <c r="R1972" s="7"/>
      <c r="S1972" s="7"/>
      <c r="T1972" s="7"/>
      <c r="U1972" s="7"/>
      <c r="W1972" s="1" t="str">
        <f t="shared" si="626"/>
        <v/>
      </c>
    </row>
    <row r="1973" spans="2:23" x14ac:dyDescent="0.2">
      <c r="B1973" s="3">
        <v>40746</v>
      </c>
      <c r="C1973" s="4">
        <v>1345.0200199999999</v>
      </c>
      <c r="D1973" s="4">
        <v>991.78997800000002</v>
      </c>
      <c r="E1973" s="4">
        <v>841.82000700000003</v>
      </c>
      <c r="F1973" s="4">
        <v>60.18</v>
      </c>
      <c r="G1973" s="4">
        <v>107.550003</v>
      </c>
      <c r="I1973" s="74">
        <v>40746</v>
      </c>
      <c r="J1973" s="75">
        <f t="shared" si="621"/>
        <v>9.0785158171994293E-4</v>
      </c>
      <c r="K1973" s="75">
        <f t="shared" si="622"/>
        <v>2.091507760430988E-3</v>
      </c>
      <c r="L1973" s="75">
        <f t="shared" si="623"/>
        <v>6.6566459042795431E-4</v>
      </c>
      <c r="M1973" s="75">
        <f t="shared" si="624"/>
        <v>9.9802064201630716E-4</v>
      </c>
      <c r="N1973" s="76">
        <f t="shared" si="625"/>
        <v>2.1431513231458315E-3</v>
      </c>
      <c r="P1973" s="3"/>
      <c r="Q1973" s="7"/>
      <c r="R1973" s="7"/>
      <c r="S1973" s="7"/>
      <c r="T1973" s="7"/>
      <c r="U1973" s="7"/>
      <c r="W1973" s="1" t="str">
        <f t="shared" si="626"/>
        <v/>
      </c>
    </row>
    <row r="1974" spans="2:23" x14ac:dyDescent="0.2">
      <c r="B1974" s="3">
        <v>40749</v>
      </c>
      <c r="C1974" s="4">
        <v>1337.4300539999999</v>
      </c>
      <c r="D1974" s="4">
        <v>983.85998500000005</v>
      </c>
      <c r="E1974" s="4">
        <v>831.40002400000003</v>
      </c>
      <c r="F1974" s="4">
        <v>59.799999</v>
      </c>
      <c r="G1974" s="4">
        <v>107.239998</v>
      </c>
      <c r="I1974" s="77">
        <v>40749</v>
      </c>
      <c r="J1974" s="78">
        <f t="shared" si="621"/>
        <v>-5.6430134028785713E-3</v>
      </c>
      <c r="K1974" s="78">
        <f t="shared" si="622"/>
        <v>-7.9956373586182444E-3</v>
      </c>
      <c r="L1974" s="78">
        <f t="shared" si="623"/>
        <v>-1.2377922730933622E-2</v>
      </c>
      <c r="M1974" s="78">
        <f t="shared" si="624"/>
        <v>-6.3144067796610179E-3</v>
      </c>
      <c r="N1974" s="79">
        <f t="shared" si="625"/>
        <v>-2.8824266978402951E-3</v>
      </c>
      <c r="P1974" s="3"/>
      <c r="Q1974" s="7"/>
      <c r="R1974" s="7"/>
      <c r="S1974" s="7"/>
      <c r="T1974" s="7"/>
      <c r="U1974" s="7"/>
      <c r="W1974" s="1" t="str">
        <f t="shared" si="626"/>
        <v/>
      </c>
    </row>
    <row r="1975" spans="2:23" x14ac:dyDescent="0.2">
      <c r="B1975" s="3">
        <v>40750</v>
      </c>
      <c r="C1975" s="4">
        <v>1331.9399410000001</v>
      </c>
      <c r="D1975" s="4">
        <v>977.35998500000005</v>
      </c>
      <c r="E1975" s="4">
        <v>824.830017</v>
      </c>
      <c r="F1975" s="4">
        <v>60.16</v>
      </c>
      <c r="G1975" s="4">
        <v>107.489998</v>
      </c>
      <c r="I1975" s="74">
        <v>40750</v>
      </c>
      <c r="J1975" s="75">
        <f t="shared" si="621"/>
        <v>-4.1049720571030611E-3</v>
      </c>
      <c r="K1975" s="75">
        <f t="shared" si="622"/>
        <v>-6.6066311254644626E-3</v>
      </c>
      <c r="L1975" s="75">
        <f t="shared" si="623"/>
        <v>-7.9023416049360511E-3</v>
      </c>
      <c r="M1975" s="75">
        <f t="shared" si="624"/>
        <v>6.0200837127103784E-3</v>
      </c>
      <c r="N1975" s="76">
        <f t="shared" si="625"/>
        <v>2.3312197376206588E-3</v>
      </c>
      <c r="P1975" s="3"/>
      <c r="Q1975" s="7"/>
      <c r="R1975" s="7"/>
      <c r="S1975" s="7"/>
      <c r="T1975" s="7"/>
      <c r="U1975" s="7"/>
      <c r="W1975" s="1" t="str">
        <f t="shared" si="626"/>
        <v/>
      </c>
    </row>
    <row r="1976" spans="2:23" x14ac:dyDescent="0.2">
      <c r="B1976" s="3">
        <v>40751</v>
      </c>
      <c r="C1976" s="4">
        <v>1304.8900149999999</v>
      </c>
      <c r="D1976" s="4">
        <v>950.03997800000002</v>
      </c>
      <c r="E1976" s="4">
        <v>800.53002900000001</v>
      </c>
      <c r="F1976" s="4">
        <v>58.700001</v>
      </c>
      <c r="G1976" s="4">
        <v>107.30999799999999</v>
      </c>
      <c r="I1976" s="77">
        <v>40751</v>
      </c>
      <c r="J1976" s="78">
        <f t="shared" si="621"/>
        <v>-2.0308667956673385E-2</v>
      </c>
      <c r="K1976" s="78">
        <f t="shared" si="622"/>
        <v>-2.7952860173623775E-2</v>
      </c>
      <c r="L1976" s="78">
        <f t="shared" si="623"/>
        <v>-2.9460600971315021E-2</v>
      </c>
      <c r="M1976" s="78">
        <f t="shared" si="624"/>
        <v>-2.4268600398936111E-2</v>
      </c>
      <c r="N1976" s="79">
        <f t="shared" si="625"/>
        <v>-1.6745744101698357E-3</v>
      </c>
      <c r="P1976" s="3"/>
      <c r="Q1976" s="7"/>
      <c r="R1976" s="7"/>
      <c r="S1976" s="7"/>
      <c r="T1976" s="7"/>
      <c r="U1976" s="7"/>
      <c r="W1976" s="1" t="str">
        <f t="shared" si="626"/>
        <v/>
      </c>
    </row>
    <row r="1977" spans="2:23" x14ac:dyDescent="0.2">
      <c r="B1977" s="3">
        <v>40752</v>
      </c>
      <c r="C1977" s="4">
        <v>1300.670044</v>
      </c>
      <c r="D1977" s="4">
        <v>945.97997999999995</v>
      </c>
      <c r="E1977" s="4">
        <v>799.34002699999996</v>
      </c>
      <c r="F1977" s="4">
        <v>58.560001</v>
      </c>
      <c r="G1977" s="4">
        <v>107.519997</v>
      </c>
      <c r="I1977" s="74">
        <v>40752</v>
      </c>
      <c r="J1977" s="75">
        <f t="shared" si="621"/>
        <v>-3.2339668106050969E-3</v>
      </c>
      <c r="K1977" s="75">
        <f t="shared" si="622"/>
        <v>-4.2735022672909708E-3</v>
      </c>
      <c r="L1977" s="75">
        <f t="shared" si="623"/>
        <v>-1.4865176281851251E-3</v>
      </c>
      <c r="M1977" s="75">
        <f t="shared" si="624"/>
        <v>-2.3850084772571055E-3</v>
      </c>
      <c r="N1977" s="76">
        <f t="shared" si="625"/>
        <v>1.9569378801033107E-3</v>
      </c>
      <c r="P1977" s="3"/>
      <c r="Q1977" s="7"/>
      <c r="R1977" s="7"/>
      <c r="S1977" s="7"/>
      <c r="T1977" s="7"/>
      <c r="U1977" s="7"/>
      <c r="W1977" s="1" t="str">
        <f t="shared" si="626"/>
        <v/>
      </c>
    </row>
    <row r="1978" spans="2:23" x14ac:dyDescent="0.2">
      <c r="B1978" s="3">
        <v>40753</v>
      </c>
      <c r="C1978" s="4">
        <v>1292.280029</v>
      </c>
      <c r="D1978" s="4">
        <v>943.419983</v>
      </c>
      <c r="E1978" s="4">
        <v>797.03002900000001</v>
      </c>
      <c r="F1978" s="4">
        <v>58.709999000000003</v>
      </c>
      <c r="G1978" s="4">
        <v>108.160004</v>
      </c>
      <c r="I1978" s="77">
        <v>40753</v>
      </c>
      <c r="J1978" s="78">
        <f t="shared" si="621"/>
        <v>-6.4505329685289109E-3</v>
      </c>
      <c r="K1978" s="78">
        <f t="shared" si="622"/>
        <v>-2.7061851774071934E-3</v>
      </c>
      <c r="L1978" s="78">
        <f t="shared" si="623"/>
        <v>-2.8898815547491038E-3</v>
      </c>
      <c r="M1978" s="78">
        <f t="shared" si="624"/>
        <v>2.561441213090205E-3</v>
      </c>
      <c r="N1978" s="79">
        <f t="shared" si="625"/>
        <v>5.9524462226314707E-3</v>
      </c>
      <c r="P1978" s="3"/>
      <c r="Q1978" s="7"/>
      <c r="R1978" s="7"/>
      <c r="S1978" s="7"/>
      <c r="T1978" s="7"/>
      <c r="U1978" s="7"/>
      <c r="W1978" s="1" t="str">
        <f t="shared" si="626"/>
        <v/>
      </c>
    </row>
    <row r="1979" spans="2:23" x14ac:dyDescent="0.2">
      <c r="B1979" s="3">
        <v>40756</v>
      </c>
      <c r="C1979" s="4">
        <v>1286.9399410000001</v>
      </c>
      <c r="D1979" s="4">
        <v>936.92999299999997</v>
      </c>
      <c r="E1979" s="4">
        <v>792.84997599999997</v>
      </c>
      <c r="F1979" s="4">
        <v>57.970001000000003</v>
      </c>
      <c r="G1979" s="4">
        <v>108.120003</v>
      </c>
      <c r="I1979" s="74">
        <v>40756</v>
      </c>
      <c r="J1979" s="75">
        <f t="shared" si="621"/>
        <v>-4.1322994089231747E-3</v>
      </c>
      <c r="K1979" s="75">
        <f t="shared" si="622"/>
        <v>-6.8792161677160854E-3</v>
      </c>
      <c r="L1979" s="75">
        <f t="shared" si="623"/>
        <v>-5.2445364012753447E-3</v>
      </c>
      <c r="M1979" s="75">
        <f t="shared" si="624"/>
        <v>-1.2604292498795647E-2</v>
      </c>
      <c r="N1979" s="76">
        <f t="shared" si="625"/>
        <v>-3.6983171709205679E-4</v>
      </c>
      <c r="P1979" s="3"/>
      <c r="Q1979" s="7"/>
      <c r="R1979" s="7"/>
      <c r="S1979" s="7"/>
      <c r="T1979" s="7"/>
      <c r="U1979" s="7"/>
      <c r="W1979" s="1" t="str">
        <f t="shared" si="626"/>
        <v/>
      </c>
    </row>
    <row r="1980" spans="2:23" x14ac:dyDescent="0.2">
      <c r="B1980" s="3">
        <v>40757</v>
      </c>
      <c r="C1980" s="4">
        <v>1254.0500489999999</v>
      </c>
      <c r="D1980" s="4">
        <v>908.97997999999995</v>
      </c>
      <c r="E1980" s="4">
        <v>767.01000999999997</v>
      </c>
      <c r="F1980" s="4">
        <v>56.439999</v>
      </c>
      <c r="G1980" s="4">
        <v>108.58000199999999</v>
      </c>
      <c r="I1980" s="77">
        <v>40757</v>
      </c>
      <c r="J1980" s="78">
        <f t="shared" si="621"/>
        <v>-2.5556664263946521E-2</v>
      </c>
      <c r="K1980" s="78">
        <f t="shared" si="622"/>
        <v>-2.9831484965600855E-2</v>
      </c>
      <c r="L1980" s="78">
        <f t="shared" si="623"/>
        <v>-3.2591242709453024E-2</v>
      </c>
      <c r="M1980" s="78">
        <f t="shared" si="624"/>
        <v>-2.6392995922149512E-2</v>
      </c>
      <c r="N1980" s="79">
        <f t="shared" si="625"/>
        <v>4.2545226344471729E-3</v>
      </c>
      <c r="P1980" s="3"/>
      <c r="Q1980" s="7"/>
      <c r="R1980" s="7"/>
      <c r="S1980" s="7"/>
      <c r="T1980" s="7"/>
      <c r="U1980" s="7"/>
      <c r="W1980" s="1" t="str">
        <f t="shared" si="626"/>
        <v/>
      </c>
    </row>
    <row r="1981" spans="2:23" x14ac:dyDescent="0.2">
      <c r="B1981" s="3">
        <v>40758</v>
      </c>
      <c r="C1981" s="4">
        <v>1260.339966</v>
      </c>
      <c r="D1981" s="4">
        <v>913.09997599999997</v>
      </c>
      <c r="E1981" s="4">
        <v>772.78002900000001</v>
      </c>
      <c r="F1981" s="4">
        <v>56.77</v>
      </c>
      <c r="G1981" s="4">
        <v>108.69000200000001</v>
      </c>
      <c r="I1981" s="74">
        <v>40758</v>
      </c>
      <c r="J1981" s="75">
        <f t="shared" si="621"/>
        <v>5.0156825917878978E-3</v>
      </c>
      <c r="K1981" s="75">
        <f t="shared" si="622"/>
        <v>4.5325486706539065E-3</v>
      </c>
      <c r="L1981" s="75">
        <f t="shared" si="623"/>
        <v>7.5227427605541264E-3</v>
      </c>
      <c r="M1981" s="75">
        <f t="shared" si="624"/>
        <v>5.8469349016112291E-3</v>
      </c>
      <c r="N1981" s="76">
        <f t="shared" si="625"/>
        <v>1.0130778962410929E-3</v>
      </c>
      <c r="P1981" s="3"/>
      <c r="Q1981" s="7"/>
      <c r="R1981" s="7"/>
      <c r="S1981" s="7"/>
      <c r="T1981" s="7"/>
      <c r="U1981" s="7"/>
      <c r="W1981" s="1" t="str">
        <f t="shared" si="626"/>
        <v/>
      </c>
    </row>
    <row r="1982" spans="2:23" x14ac:dyDescent="0.2">
      <c r="B1982" s="3">
        <v>40759</v>
      </c>
      <c r="C1982" s="4">
        <v>1200.0699460000001</v>
      </c>
      <c r="D1982" s="4">
        <v>859.59002699999996</v>
      </c>
      <c r="E1982" s="4">
        <v>726.79998799999998</v>
      </c>
      <c r="F1982" s="4">
        <v>52.810001</v>
      </c>
      <c r="G1982" s="4">
        <v>109.269997</v>
      </c>
      <c r="I1982" s="77">
        <v>40759</v>
      </c>
      <c r="J1982" s="78">
        <f t="shared" si="621"/>
        <v>-4.7820446566716218E-2</v>
      </c>
      <c r="K1982" s="78">
        <f t="shared" si="622"/>
        <v>-5.8602508385127816E-2</v>
      </c>
      <c r="L1982" s="78">
        <f t="shared" si="623"/>
        <v>-5.9499520270340771E-2</v>
      </c>
      <c r="M1982" s="78">
        <f t="shared" si="624"/>
        <v>-6.9755134754271683E-2</v>
      </c>
      <c r="N1982" s="79">
        <f t="shared" si="625"/>
        <v>5.3362313858453759E-3</v>
      </c>
      <c r="P1982" s="3"/>
      <c r="Q1982" s="7"/>
      <c r="R1982" s="7"/>
      <c r="S1982" s="7"/>
      <c r="T1982" s="7"/>
      <c r="U1982" s="7"/>
      <c r="W1982" s="1" t="str">
        <f t="shared" si="626"/>
        <v/>
      </c>
    </row>
    <row r="1983" spans="2:23" x14ac:dyDescent="0.2">
      <c r="B1983" s="3">
        <v>40760</v>
      </c>
      <c r="C1983" s="4">
        <v>1199.380005</v>
      </c>
      <c r="D1983" s="4">
        <v>844.78002900000001</v>
      </c>
      <c r="E1983" s="4">
        <v>714.63000499999998</v>
      </c>
      <c r="F1983" s="4">
        <v>53.740001999999997</v>
      </c>
      <c r="G1983" s="4">
        <v>108.550003</v>
      </c>
      <c r="I1983" s="74">
        <v>40760</v>
      </c>
      <c r="J1983" s="75">
        <f t="shared" si="621"/>
        <v>-5.7491732236088331E-4</v>
      </c>
      <c r="K1983" s="75">
        <f t="shared" si="622"/>
        <v>-1.7229141258987585E-2</v>
      </c>
      <c r="L1983" s="75">
        <f t="shared" si="623"/>
        <v>-1.6744610898370024E-2</v>
      </c>
      <c r="M1983" s="75">
        <f t="shared" si="624"/>
        <v>1.7610319681682966E-2</v>
      </c>
      <c r="N1983" s="76">
        <f t="shared" si="625"/>
        <v>-6.5891280293528314E-3</v>
      </c>
      <c r="P1983" s="3"/>
      <c r="Q1983" s="7"/>
      <c r="R1983" s="7"/>
      <c r="S1983" s="7"/>
      <c r="T1983" s="7"/>
      <c r="U1983" s="7"/>
      <c r="W1983" s="1" t="str">
        <f t="shared" si="626"/>
        <v/>
      </c>
    </row>
    <row r="1984" spans="2:23" x14ac:dyDescent="0.2">
      <c r="B1984" s="3">
        <v>40763</v>
      </c>
      <c r="C1984" s="4">
        <v>1119.459961</v>
      </c>
      <c r="D1984" s="4">
        <v>775.07000700000003</v>
      </c>
      <c r="E1984" s="4">
        <v>650.96002199999998</v>
      </c>
      <c r="F1984" s="4">
        <v>49.73</v>
      </c>
      <c r="G1984" s="4">
        <v>108.599998</v>
      </c>
      <c r="I1984" s="77">
        <v>40763</v>
      </c>
      <c r="J1984" s="78">
        <f t="shared" si="621"/>
        <v>-6.663446419552406E-2</v>
      </c>
      <c r="K1984" s="78">
        <f t="shared" si="622"/>
        <v>-8.2518548742823064E-2</v>
      </c>
      <c r="L1984" s="78">
        <f t="shared" si="623"/>
        <v>-8.9095031771021155E-2</v>
      </c>
      <c r="M1984" s="78">
        <f t="shared" si="624"/>
        <v>-7.4618568119889539E-2</v>
      </c>
      <c r="N1984" s="79">
        <f t="shared" si="625"/>
        <v>4.6057115263272325E-4</v>
      </c>
      <c r="P1984" s="3"/>
      <c r="Q1984" s="7"/>
      <c r="R1984" s="7"/>
      <c r="S1984" s="7"/>
      <c r="T1984" s="7"/>
      <c r="U1984" s="7"/>
      <c r="W1984" s="1" t="str">
        <f t="shared" si="626"/>
        <v/>
      </c>
    </row>
    <row r="1985" spans="2:23" x14ac:dyDescent="0.2">
      <c r="B1985" s="3">
        <v>40764</v>
      </c>
      <c r="C1985" s="4">
        <v>1172.530029</v>
      </c>
      <c r="D1985" s="4">
        <v>824.59997599999997</v>
      </c>
      <c r="E1985" s="4">
        <v>696.15997300000004</v>
      </c>
      <c r="F1985" s="4">
        <v>53.080002</v>
      </c>
      <c r="G1985" s="4">
        <v>109.239998</v>
      </c>
      <c r="I1985" s="74">
        <v>40764</v>
      </c>
      <c r="J1985" s="75">
        <f t="shared" si="621"/>
        <v>4.7406847809539472E-2</v>
      </c>
      <c r="K1985" s="75">
        <f t="shared" si="622"/>
        <v>6.3903864880169386E-2</v>
      </c>
      <c r="L1985" s="75">
        <f t="shared" si="623"/>
        <v>6.9435832420443253E-2</v>
      </c>
      <c r="M1985" s="75">
        <f t="shared" si="624"/>
        <v>6.7363804544540593E-2</v>
      </c>
      <c r="N1985" s="76">
        <f t="shared" si="625"/>
        <v>5.8931861122133774E-3</v>
      </c>
      <c r="P1985" s="3"/>
      <c r="Q1985" s="7"/>
      <c r="R1985" s="7"/>
      <c r="S1985" s="7"/>
      <c r="T1985" s="7"/>
      <c r="U1985" s="7"/>
      <c r="W1985" s="1" t="str">
        <f t="shared" si="626"/>
        <v/>
      </c>
    </row>
    <row r="1986" spans="2:23" x14ac:dyDescent="0.2">
      <c r="B1986" s="3">
        <v>40765</v>
      </c>
      <c r="C1986" s="4">
        <v>1120.76001</v>
      </c>
      <c r="D1986" s="4">
        <v>796.97997999999995</v>
      </c>
      <c r="E1986" s="4">
        <v>660.21002199999998</v>
      </c>
      <c r="F1986" s="4">
        <v>49.91</v>
      </c>
      <c r="G1986" s="4">
        <v>110.129997</v>
      </c>
      <c r="I1986" s="77">
        <v>40765</v>
      </c>
      <c r="J1986" s="78">
        <f t="shared" si="621"/>
        <v>-4.4152403537291447E-2</v>
      </c>
      <c r="K1986" s="78">
        <f t="shared" si="622"/>
        <v>-3.3495024016348039E-2</v>
      </c>
      <c r="L1986" s="78">
        <f t="shared" si="623"/>
        <v>-5.1640359104645123E-2</v>
      </c>
      <c r="M1986" s="78">
        <f t="shared" si="624"/>
        <v>-5.9721211012765292E-2</v>
      </c>
      <c r="N1986" s="79">
        <f t="shared" si="625"/>
        <v>8.1471898232733687E-3</v>
      </c>
      <c r="P1986" s="3"/>
      <c r="Q1986" s="7"/>
      <c r="R1986" s="7"/>
      <c r="S1986" s="7"/>
      <c r="T1986" s="7"/>
      <c r="U1986" s="7"/>
      <c r="W1986" s="1" t="str">
        <f t="shared" si="626"/>
        <v/>
      </c>
    </row>
    <row r="1987" spans="2:23" x14ac:dyDescent="0.2">
      <c r="B1987" s="3">
        <v>40766</v>
      </c>
      <c r="C1987" s="4">
        <v>1172.6400149999999</v>
      </c>
      <c r="D1987" s="4">
        <v>839.28002900000001</v>
      </c>
      <c r="E1987" s="4">
        <v>695.89001499999995</v>
      </c>
      <c r="F1987" s="4">
        <v>52.299999</v>
      </c>
      <c r="G1987" s="4">
        <v>108.760002</v>
      </c>
      <c r="I1987" s="74">
        <v>40766</v>
      </c>
      <c r="J1987" s="75">
        <f t="shared" si="621"/>
        <v>4.6290021536367972E-2</v>
      </c>
      <c r="K1987" s="75">
        <f t="shared" si="622"/>
        <v>5.3075422296053235E-2</v>
      </c>
      <c r="L1987" s="75">
        <f t="shared" si="623"/>
        <v>5.4043398026454026E-2</v>
      </c>
      <c r="M1987" s="75">
        <f t="shared" si="624"/>
        <v>4.7886175115207437E-2</v>
      </c>
      <c r="N1987" s="76">
        <f t="shared" si="625"/>
        <v>-1.2439798758915819E-2</v>
      </c>
      <c r="P1987" s="3"/>
      <c r="Q1987" s="7"/>
      <c r="R1987" s="7"/>
      <c r="S1987" s="7"/>
      <c r="T1987" s="7"/>
      <c r="U1987" s="7"/>
      <c r="W1987" s="1" t="str">
        <f t="shared" si="626"/>
        <v/>
      </c>
    </row>
    <row r="1988" spans="2:23" x14ac:dyDescent="0.2">
      <c r="B1988" s="3">
        <v>40767</v>
      </c>
      <c r="C1988" s="4">
        <v>1178.8100589999999</v>
      </c>
      <c r="D1988" s="4">
        <v>843.080017</v>
      </c>
      <c r="E1988" s="4">
        <v>697.5</v>
      </c>
      <c r="F1988" s="4">
        <v>52.900002000000001</v>
      </c>
      <c r="G1988" s="4">
        <v>109.239998</v>
      </c>
      <c r="I1988" s="77">
        <v>40767</v>
      </c>
      <c r="J1988" s="78">
        <f t="shared" si="621"/>
        <v>5.2616693282464544E-3</v>
      </c>
      <c r="K1988" s="78">
        <f t="shared" si="622"/>
        <v>4.5276759468799235E-3</v>
      </c>
      <c r="L1988" s="78">
        <f t="shared" si="623"/>
        <v>2.3135624384552373E-3</v>
      </c>
      <c r="M1988" s="78">
        <f t="shared" si="624"/>
        <v>1.1472332915340992E-2</v>
      </c>
      <c r="N1988" s="79">
        <f t="shared" si="625"/>
        <v>4.4133504153484647E-3</v>
      </c>
      <c r="P1988" s="3"/>
      <c r="Q1988" s="7"/>
      <c r="R1988" s="7"/>
      <c r="S1988" s="7"/>
      <c r="T1988" s="7"/>
      <c r="U1988" s="7"/>
      <c r="W1988" s="1" t="str">
        <f t="shared" si="626"/>
        <v/>
      </c>
    </row>
    <row r="1989" spans="2:23" x14ac:dyDescent="0.2">
      <c r="B1989" s="3">
        <v>40770</v>
      </c>
      <c r="C1989" s="4">
        <v>1204.48999</v>
      </c>
      <c r="D1989" s="4">
        <v>865.78997800000002</v>
      </c>
      <c r="E1989" s="4">
        <v>718.63000499999998</v>
      </c>
      <c r="F1989" s="4">
        <v>54.130001</v>
      </c>
      <c r="G1989" s="4">
        <v>109.410004</v>
      </c>
      <c r="I1989" s="74">
        <v>40770</v>
      </c>
      <c r="J1989" s="75">
        <f t="shared" si="621"/>
        <v>2.1784621537573871E-2</v>
      </c>
      <c r="K1989" s="75">
        <f t="shared" si="622"/>
        <v>2.6936898683485248E-2</v>
      </c>
      <c r="L1989" s="75">
        <f t="shared" si="623"/>
        <v>3.02939139784946E-2</v>
      </c>
      <c r="M1989" s="75">
        <f t="shared" si="624"/>
        <v>2.325139798671462E-2</v>
      </c>
      <c r="N1989" s="76">
        <f t="shared" si="625"/>
        <v>1.5562614711875111E-3</v>
      </c>
      <c r="P1989" s="3"/>
      <c r="Q1989" s="7"/>
      <c r="R1989" s="7"/>
      <c r="S1989" s="7"/>
      <c r="T1989" s="7"/>
      <c r="U1989" s="7"/>
      <c r="W1989" s="1" t="str">
        <f t="shared" si="626"/>
        <v/>
      </c>
    </row>
    <row r="1990" spans="2:23" x14ac:dyDescent="0.2">
      <c r="B1990" s="3">
        <v>40771</v>
      </c>
      <c r="C1990" s="4">
        <v>1192.76001</v>
      </c>
      <c r="D1990" s="4">
        <v>853.5</v>
      </c>
      <c r="E1990" s="4">
        <v>704.76000999999997</v>
      </c>
      <c r="F1990" s="4">
        <v>53.34</v>
      </c>
      <c r="G1990" s="4">
        <v>109.639999</v>
      </c>
      <c r="I1990" s="77">
        <v>40771</v>
      </c>
      <c r="J1990" s="78">
        <f t="shared" si="621"/>
        <v>-9.7385450251853637E-3</v>
      </c>
      <c r="K1990" s="78">
        <f t="shared" si="622"/>
        <v>-1.4195103099241487E-2</v>
      </c>
      <c r="L1990" s="78">
        <f t="shared" si="623"/>
        <v>-1.9300606575702355E-2</v>
      </c>
      <c r="M1990" s="78">
        <f t="shared" si="624"/>
        <v>-1.4594512939321701E-2</v>
      </c>
      <c r="N1990" s="79">
        <f t="shared" si="625"/>
        <v>2.1021386673196942E-3</v>
      </c>
      <c r="P1990" s="3"/>
      <c r="Q1990" s="7"/>
      <c r="R1990" s="7"/>
      <c r="S1990" s="7"/>
      <c r="T1990" s="7"/>
      <c r="U1990" s="7"/>
      <c r="W1990" s="1" t="str">
        <f t="shared" si="626"/>
        <v/>
      </c>
    </row>
    <row r="1991" spans="2:23" x14ac:dyDescent="0.2">
      <c r="B1991" s="3">
        <v>40772</v>
      </c>
      <c r="C1991" s="4">
        <v>1193.8900149999999</v>
      </c>
      <c r="D1991" s="4">
        <v>848.84997599999997</v>
      </c>
      <c r="E1991" s="4">
        <v>704.03002900000001</v>
      </c>
      <c r="F1991" s="4">
        <v>53.650002000000001</v>
      </c>
      <c r="G1991" s="4">
        <v>109.82</v>
      </c>
      <c r="I1991" s="74">
        <v>40772</v>
      </c>
      <c r="J1991" s="75">
        <f t="shared" ref="J1991:J2054" si="627">(C1991-C1990)/C1990</f>
        <v>9.473867253480294E-4</v>
      </c>
      <c r="K1991" s="75">
        <f t="shared" ref="K1991:K2054" si="628">(D1991-D1990)/D1990</f>
        <v>-5.4481827768014419E-3</v>
      </c>
      <c r="L1991" s="75">
        <f t="shared" ref="L1991:L2054" si="629">(E1991-E1990)/E1990</f>
        <v>-1.0357866360776523E-3</v>
      </c>
      <c r="M1991" s="75">
        <f t="shared" ref="M1991:M2054" si="630">(F1991-F1990)/F1990</f>
        <v>5.811811023621995E-3</v>
      </c>
      <c r="N1991" s="76">
        <f t="shared" ref="N1991:N2054" si="631">(G1991-G1990)/G1990</f>
        <v>1.6417457282172183E-3</v>
      </c>
      <c r="P1991" s="3"/>
      <c r="Q1991" s="7"/>
      <c r="R1991" s="7"/>
      <c r="S1991" s="7"/>
      <c r="T1991" s="7"/>
      <c r="U1991" s="7"/>
      <c r="W1991" s="1" t="str">
        <f t="shared" si="626"/>
        <v/>
      </c>
    </row>
    <row r="1992" spans="2:23" x14ac:dyDescent="0.2">
      <c r="B1992" s="3">
        <v>40773</v>
      </c>
      <c r="C1992" s="4">
        <v>1140.650024</v>
      </c>
      <c r="D1992" s="4">
        <v>802.11999500000002</v>
      </c>
      <c r="E1992" s="4">
        <v>662.51000999999997</v>
      </c>
      <c r="F1992" s="4">
        <v>51.040000999999997</v>
      </c>
      <c r="G1992" s="4">
        <v>109.980003</v>
      </c>
      <c r="I1992" s="77">
        <v>40773</v>
      </c>
      <c r="J1992" s="78">
        <f t="shared" si="627"/>
        <v>-4.459371494115387E-2</v>
      </c>
      <c r="K1992" s="78">
        <f t="shared" si="628"/>
        <v>-5.5050930460296028E-2</v>
      </c>
      <c r="L1992" s="78">
        <f t="shared" si="629"/>
        <v>-5.8974784156543482E-2</v>
      </c>
      <c r="M1992" s="78">
        <f t="shared" si="630"/>
        <v>-4.8648665474420746E-2</v>
      </c>
      <c r="N1992" s="79">
        <f t="shared" si="631"/>
        <v>1.4569568384629689E-3</v>
      </c>
      <c r="P1992" s="3"/>
      <c r="Q1992" s="7"/>
      <c r="R1992" s="7"/>
      <c r="S1992" s="7"/>
      <c r="T1992" s="7"/>
      <c r="U1992" s="7"/>
      <c r="W1992" s="1" t="str">
        <f t="shared" si="626"/>
        <v/>
      </c>
    </row>
    <row r="1993" spans="2:23" x14ac:dyDescent="0.2">
      <c r="B1993" s="3">
        <v>40774</v>
      </c>
      <c r="C1993" s="4">
        <v>1123.530029</v>
      </c>
      <c r="D1993" s="4">
        <v>787.85998500000005</v>
      </c>
      <c r="E1993" s="4">
        <v>651.70001200000002</v>
      </c>
      <c r="F1993" s="4">
        <v>50.169998</v>
      </c>
      <c r="G1993" s="4">
        <v>110.029999</v>
      </c>
      <c r="I1993" s="74">
        <v>40774</v>
      </c>
      <c r="J1993" s="75">
        <f t="shared" si="627"/>
        <v>-1.5008981405150102E-2</v>
      </c>
      <c r="K1993" s="75">
        <f t="shared" si="628"/>
        <v>-1.7777901173003381E-2</v>
      </c>
      <c r="L1993" s="75">
        <f t="shared" si="629"/>
        <v>-1.6316731576629235E-2</v>
      </c>
      <c r="M1993" s="75">
        <f t="shared" si="630"/>
        <v>-1.7045512988920142E-2</v>
      </c>
      <c r="N1993" s="76">
        <f t="shared" si="631"/>
        <v>4.5459173155330118E-4</v>
      </c>
      <c r="P1993" s="3"/>
      <c r="Q1993" s="7"/>
      <c r="R1993" s="7"/>
      <c r="S1993" s="7"/>
      <c r="T1993" s="7"/>
      <c r="U1993" s="7"/>
      <c r="W1993" s="1" t="str">
        <f t="shared" ref="W1993:W2056" si="632">IF($P1993="","",$P1993)</f>
        <v/>
      </c>
    </row>
    <row r="1994" spans="2:23" x14ac:dyDescent="0.2">
      <c r="B1994" s="3">
        <v>40777</v>
      </c>
      <c r="C1994" s="4">
        <v>1123.8199460000001</v>
      </c>
      <c r="D1994" s="4">
        <v>788.580017</v>
      </c>
      <c r="E1994" s="4">
        <v>651.34002699999996</v>
      </c>
      <c r="F1994" s="4">
        <v>50.490001999999997</v>
      </c>
      <c r="G1994" s="4">
        <v>109.889999</v>
      </c>
      <c r="I1994" s="77">
        <v>40777</v>
      </c>
      <c r="J1994" s="78">
        <f t="shared" si="627"/>
        <v>2.580411671400547E-4</v>
      </c>
      <c r="K1994" s="78">
        <f t="shared" si="628"/>
        <v>9.1390857983471069E-4</v>
      </c>
      <c r="L1994" s="78">
        <f t="shared" si="629"/>
        <v>-5.5237838479593509E-4</v>
      </c>
      <c r="M1994" s="78">
        <f t="shared" si="630"/>
        <v>6.3783937164995962E-3</v>
      </c>
      <c r="N1994" s="79">
        <f t="shared" si="631"/>
        <v>-1.2723802714930549E-3</v>
      </c>
      <c r="P1994" s="3"/>
      <c r="Q1994" s="7"/>
      <c r="R1994" s="7"/>
      <c r="S1994" s="7"/>
      <c r="T1994" s="7"/>
      <c r="U1994" s="7"/>
      <c r="W1994" s="1" t="str">
        <f t="shared" si="632"/>
        <v/>
      </c>
    </row>
    <row r="1995" spans="2:23" x14ac:dyDescent="0.2">
      <c r="B1995" s="3">
        <v>40778</v>
      </c>
      <c r="C1995" s="4">
        <v>1162.349976</v>
      </c>
      <c r="D1995" s="4">
        <v>821.23999000000003</v>
      </c>
      <c r="E1995" s="4">
        <v>683.07000700000003</v>
      </c>
      <c r="F1995" s="4">
        <v>52.130001</v>
      </c>
      <c r="G1995" s="4">
        <v>109.629997</v>
      </c>
      <c r="I1995" s="74">
        <v>40778</v>
      </c>
      <c r="J1995" s="75">
        <f t="shared" si="627"/>
        <v>3.428487822906099E-2</v>
      </c>
      <c r="K1995" s="75">
        <f t="shared" si="628"/>
        <v>4.1416181358803109E-2</v>
      </c>
      <c r="L1995" s="75">
        <f t="shared" si="629"/>
        <v>4.8714924132860132E-2</v>
      </c>
      <c r="M1995" s="75">
        <f t="shared" si="630"/>
        <v>3.2481658447943873E-2</v>
      </c>
      <c r="N1995" s="76">
        <f t="shared" si="631"/>
        <v>-2.3660205875513755E-3</v>
      </c>
      <c r="P1995" s="3"/>
      <c r="Q1995" s="7"/>
      <c r="R1995" s="7"/>
      <c r="S1995" s="7"/>
      <c r="T1995" s="7"/>
      <c r="U1995" s="7"/>
      <c r="W1995" s="1" t="str">
        <f t="shared" si="632"/>
        <v/>
      </c>
    </row>
    <row r="1996" spans="2:23" x14ac:dyDescent="0.2">
      <c r="B1996" s="3">
        <v>40779</v>
      </c>
      <c r="C1996" s="4">
        <v>1177.599976</v>
      </c>
      <c r="D1996" s="4">
        <v>832.77002000000005</v>
      </c>
      <c r="E1996" s="4">
        <v>692.57000700000003</v>
      </c>
      <c r="F1996" s="4">
        <v>52.150002000000001</v>
      </c>
      <c r="G1996" s="4">
        <v>109.010002</v>
      </c>
      <c r="I1996" s="77">
        <v>40779</v>
      </c>
      <c r="J1996" s="78">
        <f t="shared" si="627"/>
        <v>1.3119972740464874E-2</v>
      </c>
      <c r="K1996" s="78">
        <f t="shared" si="628"/>
        <v>1.4039781477275614E-2</v>
      </c>
      <c r="L1996" s="78">
        <f t="shared" si="629"/>
        <v>1.3907798472550997E-2</v>
      </c>
      <c r="M1996" s="78">
        <f t="shared" si="630"/>
        <v>3.8367541945760948E-4</v>
      </c>
      <c r="N1996" s="79">
        <f t="shared" si="631"/>
        <v>-5.6553408461737249E-3</v>
      </c>
      <c r="P1996" s="3"/>
      <c r="Q1996" s="7"/>
      <c r="R1996" s="7"/>
      <c r="S1996" s="7"/>
      <c r="T1996" s="7"/>
      <c r="U1996" s="7"/>
      <c r="W1996" s="1" t="str">
        <f t="shared" si="632"/>
        <v/>
      </c>
    </row>
    <row r="1997" spans="2:23" x14ac:dyDescent="0.2">
      <c r="B1997" s="3">
        <v>40780</v>
      </c>
      <c r="C1997" s="4">
        <v>1159.2700199999999</v>
      </c>
      <c r="D1997" s="4">
        <v>814.27002000000005</v>
      </c>
      <c r="E1997" s="4">
        <v>674.419983</v>
      </c>
      <c r="F1997" s="4">
        <v>50.889999000000003</v>
      </c>
      <c r="G1997" s="4">
        <v>109.230003</v>
      </c>
      <c r="I1997" s="74">
        <v>40780</v>
      </c>
      <c r="J1997" s="75">
        <f t="shared" si="627"/>
        <v>-1.5565520018319056E-2</v>
      </c>
      <c r="K1997" s="75">
        <f t="shared" si="628"/>
        <v>-2.2215016818208703E-2</v>
      </c>
      <c r="L1997" s="75">
        <f t="shared" si="629"/>
        <v>-2.6206771613775687E-2</v>
      </c>
      <c r="M1997" s="75">
        <f t="shared" si="630"/>
        <v>-2.4161130425268202E-2</v>
      </c>
      <c r="N1997" s="76">
        <f t="shared" si="631"/>
        <v>2.0181726076841677E-3</v>
      </c>
      <c r="P1997" s="3"/>
      <c r="Q1997" s="7"/>
      <c r="R1997" s="7"/>
      <c r="S1997" s="7"/>
      <c r="T1997" s="7"/>
      <c r="U1997" s="7"/>
      <c r="W1997" s="1" t="str">
        <f t="shared" si="632"/>
        <v/>
      </c>
    </row>
    <row r="1998" spans="2:23" x14ac:dyDescent="0.2">
      <c r="B1998" s="3">
        <v>40781</v>
      </c>
      <c r="C1998" s="4">
        <v>1176.8000489999999</v>
      </c>
      <c r="D1998" s="4">
        <v>835.919983</v>
      </c>
      <c r="E1998" s="4">
        <v>691.78997800000002</v>
      </c>
      <c r="F1998" s="4">
        <v>51.689999</v>
      </c>
      <c r="G1998" s="4">
        <v>109.379997</v>
      </c>
      <c r="I1998" s="77">
        <v>40781</v>
      </c>
      <c r="J1998" s="78">
        <f t="shared" si="627"/>
        <v>1.5121609890334276E-2</v>
      </c>
      <c r="K1998" s="78">
        <f t="shared" si="628"/>
        <v>2.6588186311955777E-2</v>
      </c>
      <c r="L1998" s="78">
        <f t="shared" si="629"/>
        <v>2.575545718964857E-2</v>
      </c>
      <c r="M1998" s="78">
        <f t="shared" si="630"/>
        <v>1.5720181090984046E-2</v>
      </c>
      <c r="N1998" s="79">
        <f t="shared" si="631"/>
        <v>1.3731941397090927E-3</v>
      </c>
      <c r="P1998" s="3"/>
      <c r="Q1998" s="7"/>
      <c r="R1998" s="7"/>
      <c r="S1998" s="7"/>
      <c r="T1998" s="7"/>
      <c r="U1998" s="7"/>
      <c r="W1998" s="1" t="str">
        <f t="shared" si="632"/>
        <v/>
      </c>
    </row>
    <row r="1999" spans="2:23" x14ac:dyDescent="0.2">
      <c r="B1999" s="3">
        <v>40784</v>
      </c>
      <c r="C1999" s="4">
        <v>1210.079956</v>
      </c>
      <c r="D1999" s="4">
        <v>868.70001200000002</v>
      </c>
      <c r="E1999" s="4">
        <v>724.65002400000003</v>
      </c>
      <c r="F1999" s="4">
        <v>52.919998</v>
      </c>
      <c r="G1999" s="4">
        <v>109.260002</v>
      </c>
      <c r="I1999" s="74">
        <v>40784</v>
      </c>
      <c r="J1999" s="75">
        <f t="shared" si="627"/>
        <v>2.8280001371753932E-2</v>
      </c>
      <c r="K1999" s="75">
        <f t="shared" si="628"/>
        <v>3.9214314368173221E-2</v>
      </c>
      <c r="L1999" s="75">
        <f t="shared" si="629"/>
        <v>4.7500031866607943E-2</v>
      </c>
      <c r="M1999" s="75">
        <f t="shared" si="630"/>
        <v>2.3795686279661166E-2</v>
      </c>
      <c r="N1999" s="76">
        <f t="shared" si="631"/>
        <v>-1.0970470222265863E-3</v>
      </c>
      <c r="P1999" s="3"/>
      <c r="Q1999" s="7"/>
      <c r="R1999" s="7"/>
      <c r="S1999" s="7"/>
      <c r="T1999" s="7"/>
      <c r="U1999" s="7"/>
      <c r="W1999" s="1" t="str">
        <f t="shared" si="632"/>
        <v/>
      </c>
    </row>
    <row r="2000" spans="2:23" x14ac:dyDescent="0.2">
      <c r="B2000" s="3">
        <v>40785</v>
      </c>
      <c r="C2000" s="4">
        <v>1212.920044</v>
      </c>
      <c r="D2000" s="4">
        <v>872.39001499999995</v>
      </c>
      <c r="E2000" s="4">
        <v>728.080017</v>
      </c>
      <c r="F2000" s="4">
        <v>52.610000999999997</v>
      </c>
      <c r="G2000" s="4">
        <v>109.599998</v>
      </c>
      <c r="I2000" s="77">
        <v>40785</v>
      </c>
      <c r="J2000" s="78">
        <f t="shared" si="627"/>
        <v>2.3470250754239609E-3</v>
      </c>
      <c r="K2000" s="78">
        <f t="shared" si="628"/>
        <v>4.2477298826144524E-3</v>
      </c>
      <c r="L2000" s="78">
        <f t="shared" si="629"/>
        <v>4.7333097169675485E-3</v>
      </c>
      <c r="M2000" s="78">
        <f t="shared" si="630"/>
        <v>-5.8578422470840366E-3</v>
      </c>
      <c r="N2000" s="79">
        <f t="shared" si="631"/>
        <v>3.1118066426540913E-3</v>
      </c>
      <c r="P2000" s="3"/>
      <c r="Q2000" s="7"/>
      <c r="R2000" s="7"/>
      <c r="S2000" s="7"/>
      <c r="T2000" s="7"/>
      <c r="U2000" s="7"/>
      <c r="W2000" s="1" t="str">
        <f t="shared" si="632"/>
        <v/>
      </c>
    </row>
    <row r="2001" spans="2:23" x14ac:dyDescent="0.2">
      <c r="B2001" s="3">
        <v>40786</v>
      </c>
      <c r="C2001" s="4">
        <v>1218.8900149999999</v>
      </c>
      <c r="D2001" s="4">
        <v>875</v>
      </c>
      <c r="E2001" s="4">
        <v>726.80999799999995</v>
      </c>
      <c r="F2001" s="4">
        <v>53.57</v>
      </c>
      <c r="G2001" s="4">
        <v>109.5</v>
      </c>
      <c r="I2001" s="74">
        <v>40786</v>
      </c>
      <c r="J2001" s="75">
        <f t="shared" si="627"/>
        <v>4.9219823099897484E-3</v>
      </c>
      <c r="K2001" s="75">
        <f t="shared" si="628"/>
        <v>2.9917639531901927E-3</v>
      </c>
      <c r="L2001" s="75">
        <f t="shared" si="629"/>
        <v>-1.74433986697378E-3</v>
      </c>
      <c r="M2001" s="75">
        <f t="shared" si="630"/>
        <v>1.8247462112764519E-2</v>
      </c>
      <c r="N2001" s="76">
        <f t="shared" si="631"/>
        <v>-9.1239052759836149E-4</v>
      </c>
      <c r="P2001" s="3"/>
      <c r="Q2001" s="7"/>
      <c r="R2001" s="7"/>
      <c r="S2001" s="7"/>
      <c r="T2001" s="7"/>
      <c r="U2001" s="7"/>
      <c r="W2001" s="1" t="str">
        <f t="shared" si="632"/>
        <v/>
      </c>
    </row>
    <row r="2002" spans="2:23" x14ac:dyDescent="0.2">
      <c r="B2002" s="3">
        <v>40787</v>
      </c>
      <c r="C2002" s="4">
        <v>1204.420044</v>
      </c>
      <c r="D2002" s="4">
        <v>860.47997999999995</v>
      </c>
      <c r="E2002" s="4">
        <v>708.919983</v>
      </c>
      <c r="F2002" s="4">
        <v>52.91</v>
      </c>
      <c r="G2002" s="4">
        <v>109.620003</v>
      </c>
      <c r="I2002" s="77">
        <v>40787</v>
      </c>
      <c r="J2002" s="78">
        <f t="shared" si="627"/>
        <v>-1.187143287903625E-2</v>
      </c>
      <c r="K2002" s="78">
        <f t="shared" si="628"/>
        <v>-1.6594308571428622E-2</v>
      </c>
      <c r="L2002" s="78">
        <f t="shared" si="629"/>
        <v>-2.4614431624810904E-2</v>
      </c>
      <c r="M2002" s="78">
        <f t="shared" si="630"/>
        <v>-1.2320328542094524E-2</v>
      </c>
      <c r="N2002" s="79">
        <f t="shared" si="631"/>
        <v>1.0959178082191505E-3</v>
      </c>
      <c r="P2002" s="3"/>
      <c r="Q2002" s="7"/>
      <c r="R2002" s="7"/>
      <c r="S2002" s="7"/>
      <c r="T2002" s="7"/>
      <c r="U2002" s="7"/>
      <c r="W2002" s="1" t="str">
        <f t="shared" si="632"/>
        <v/>
      </c>
    </row>
    <row r="2003" spans="2:23" x14ac:dyDescent="0.2">
      <c r="B2003" s="3">
        <v>40788</v>
      </c>
      <c r="C2003" s="4">
        <v>1173.969971</v>
      </c>
      <c r="D2003" s="4">
        <v>832.98999000000003</v>
      </c>
      <c r="E2003" s="4">
        <v>683.35998500000005</v>
      </c>
      <c r="F2003" s="4">
        <v>51.73</v>
      </c>
      <c r="G2003" s="4">
        <v>109.949997</v>
      </c>
      <c r="I2003" s="74">
        <v>40788</v>
      </c>
      <c r="J2003" s="75">
        <f t="shared" si="627"/>
        <v>-2.5281938100990269E-2</v>
      </c>
      <c r="K2003" s="75">
        <f t="shared" si="628"/>
        <v>-3.1947274357272001E-2</v>
      </c>
      <c r="L2003" s="75">
        <f t="shared" si="629"/>
        <v>-3.6054842031445392E-2</v>
      </c>
      <c r="M2003" s="75">
        <f t="shared" si="630"/>
        <v>-2.2302022302022297E-2</v>
      </c>
      <c r="N2003" s="76">
        <f t="shared" si="631"/>
        <v>3.0103447452012864E-3</v>
      </c>
      <c r="P2003" s="3"/>
      <c r="Q2003" s="7"/>
      <c r="R2003" s="7"/>
      <c r="S2003" s="7"/>
      <c r="T2003" s="7"/>
      <c r="U2003" s="7"/>
      <c r="W2003" s="1" t="str">
        <f t="shared" si="632"/>
        <v/>
      </c>
    </row>
    <row r="2004" spans="2:23" x14ac:dyDescent="0.2">
      <c r="B2004" s="3">
        <v>40792</v>
      </c>
      <c r="C2004" s="4">
        <v>1165.23999</v>
      </c>
      <c r="D2004" s="4">
        <v>827.580017</v>
      </c>
      <c r="E2004" s="4">
        <v>680.86999500000002</v>
      </c>
      <c r="F2004" s="4">
        <v>50.029998999999997</v>
      </c>
      <c r="G2004" s="4">
        <v>110.239998</v>
      </c>
      <c r="I2004" s="77">
        <v>40792</v>
      </c>
      <c r="J2004" s="78">
        <f t="shared" si="627"/>
        <v>-7.4362898674177015E-3</v>
      </c>
      <c r="K2004" s="78">
        <f t="shared" si="628"/>
        <v>-6.4946434710458356E-3</v>
      </c>
      <c r="L2004" s="78">
        <f t="shared" si="629"/>
        <v>-3.6437456899090078E-3</v>
      </c>
      <c r="M2004" s="78">
        <f t="shared" si="630"/>
        <v>-3.286296153102649E-2</v>
      </c>
      <c r="N2004" s="79">
        <f t="shared" si="631"/>
        <v>2.6375716954317309E-3</v>
      </c>
      <c r="P2004" s="3"/>
      <c r="Q2004" s="7"/>
      <c r="R2004" s="7"/>
      <c r="S2004" s="7"/>
      <c r="T2004" s="7"/>
      <c r="U2004" s="7"/>
      <c r="W2004" s="1" t="str">
        <f t="shared" si="632"/>
        <v/>
      </c>
    </row>
    <row r="2005" spans="2:23" x14ac:dyDescent="0.2">
      <c r="B2005" s="3">
        <v>40793</v>
      </c>
      <c r="C2005" s="4">
        <v>1198.619995</v>
      </c>
      <c r="D2005" s="4">
        <v>858.65002400000003</v>
      </c>
      <c r="E2005" s="4">
        <v>709.46997099999999</v>
      </c>
      <c r="F2005" s="4">
        <v>51.52</v>
      </c>
      <c r="G2005" s="4">
        <v>109.980003</v>
      </c>
      <c r="I2005" s="74">
        <v>40793</v>
      </c>
      <c r="J2005" s="75">
        <f t="shared" si="627"/>
        <v>2.8646463635358055E-2</v>
      </c>
      <c r="K2005" s="75">
        <f t="shared" si="628"/>
        <v>3.7543205927844478E-2</v>
      </c>
      <c r="L2005" s="75">
        <f t="shared" si="629"/>
        <v>4.2005046793110581E-2</v>
      </c>
      <c r="M2005" s="75">
        <f t="shared" si="630"/>
        <v>2.9782151304860244E-2</v>
      </c>
      <c r="N2005" s="76">
        <f t="shared" si="631"/>
        <v>-2.3584452532374278E-3</v>
      </c>
      <c r="P2005" s="3"/>
      <c r="Q2005" s="7"/>
      <c r="R2005" s="7"/>
      <c r="S2005" s="7"/>
      <c r="T2005" s="7"/>
      <c r="U2005" s="7"/>
      <c r="W2005" s="1" t="str">
        <f t="shared" si="632"/>
        <v/>
      </c>
    </row>
    <row r="2006" spans="2:23" x14ac:dyDescent="0.2">
      <c r="B2006" s="3">
        <v>40794</v>
      </c>
      <c r="C2006" s="4">
        <v>1185.900024</v>
      </c>
      <c r="D2006" s="4">
        <v>847</v>
      </c>
      <c r="E2006" s="4">
        <v>694.919983</v>
      </c>
      <c r="F2006" s="4">
        <v>50.5</v>
      </c>
      <c r="G2006" s="4">
        <v>110.010002</v>
      </c>
      <c r="I2006" s="77">
        <v>40794</v>
      </c>
      <c r="J2006" s="78">
        <f t="shared" si="627"/>
        <v>-1.061217988441782E-2</v>
      </c>
      <c r="K2006" s="78">
        <f t="shared" si="628"/>
        <v>-1.3567837505819519E-2</v>
      </c>
      <c r="L2006" s="78">
        <f t="shared" si="629"/>
        <v>-2.0508250658575068E-2</v>
      </c>
      <c r="M2006" s="78">
        <f t="shared" si="630"/>
        <v>-1.9798136645962791E-2</v>
      </c>
      <c r="N2006" s="79">
        <f t="shared" si="631"/>
        <v>2.7276776851882484E-4</v>
      </c>
      <c r="P2006" s="3"/>
      <c r="Q2006" s="7"/>
      <c r="R2006" s="7"/>
      <c r="S2006" s="7"/>
      <c r="T2006" s="7"/>
      <c r="U2006" s="7"/>
      <c r="W2006" s="1" t="str">
        <f t="shared" si="632"/>
        <v/>
      </c>
    </row>
    <row r="2007" spans="2:23" x14ac:dyDescent="0.2">
      <c r="B2007" s="3">
        <v>40795</v>
      </c>
      <c r="C2007" s="4">
        <v>1154.2299800000001</v>
      </c>
      <c r="D2007" s="4">
        <v>823.35998500000005</v>
      </c>
      <c r="E2007" s="4">
        <v>673.96002199999998</v>
      </c>
      <c r="F2007" s="4">
        <v>48.75</v>
      </c>
      <c r="G2007" s="4">
        <v>110.160004</v>
      </c>
      <c r="I2007" s="74">
        <v>40795</v>
      </c>
      <c r="J2007" s="75">
        <f t="shared" si="627"/>
        <v>-2.6705492334149712E-2</v>
      </c>
      <c r="K2007" s="75">
        <f t="shared" si="628"/>
        <v>-2.7910289256198286E-2</v>
      </c>
      <c r="L2007" s="75">
        <f t="shared" si="629"/>
        <v>-3.0161689853146764E-2</v>
      </c>
      <c r="M2007" s="75">
        <f t="shared" si="630"/>
        <v>-3.4653465346534656E-2</v>
      </c>
      <c r="N2007" s="76">
        <f t="shared" si="631"/>
        <v>1.3635305633391465E-3</v>
      </c>
      <c r="P2007" s="3"/>
      <c r="Q2007" s="7"/>
      <c r="R2007" s="7"/>
      <c r="S2007" s="7"/>
      <c r="T2007" s="7"/>
      <c r="U2007" s="7"/>
      <c r="W2007" s="1" t="str">
        <f t="shared" si="632"/>
        <v/>
      </c>
    </row>
    <row r="2008" spans="2:23" x14ac:dyDescent="0.2">
      <c r="B2008" s="3">
        <v>40798</v>
      </c>
      <c r="C2008" s="4">
        <v>1162.2700199999999</v>
      </c>
      <c r="D2008" s="4">
        <v>827.85998500000005</v>
      </c>
      <c r="E2008" s="4">
        <v>679.76000999999997</v>
      </c>
      <c r="F2008" s="4">
        <v>48.540000999999997</v>
      </c>
      <c r="G2008" s="4">
        <v>109.94000200000001</v>
      </c>
      <c r="I2008" s="77">
        <v>40798</v>
      </c>
      <c r="J2008" s="78">
        <f t="shared" si="627"/>
        <v>6.9657175253755423E-3</v>
      </c>
      <c r="K2008" s="78">
        <f t="shared" si="628"/>
        <v>5.4654101267746207E-3</v>
      </c>
      <c r="L2008" s="78">
        <f t="shared" si="629"/>
        <v>8.6058338932156787E-3</v>
      </c>
      <c r="M2008" s="78">
        <f t="shared" si="630"/>
        <v>-4.3076717948718644E-3</v>
      </c>
      <c r="N2008" s="79">
        <f t="shared" si="631"/>
        <v>-1.9971132172434728E-3</v>
      </c>
      <c r="P2008" s="3"/>
      <c r="Q2008" s="7"/>
      <c r="R2008" s="7"/>
      <c r="S2008" s="7"/>
      <c r="T2008" s="7"/>
      <c r="U2008" s="7"/>
      <c r="W2008" s="1" t="str">
        <f t="shared" si="632"/>
        <v/>
      </c>
    </row>
    <row r="2009" spans="2:23" x14ac:dyDescent="0.2">
      <c r="B2009" s="3">
        <v>40799</v>
      </c>
      <c r="C2009" s="4">
        <v>1172.869995</v>
      </c>
      <c r="D2009" s="4">
        <v>840.28002900000001</v>
      </c>
      <c r="E2009" s="4">
        <v>691.73999000000003</v>
      </c>
      <c r="F2009" s="4">
        <v>49.060001</v>
      </c>
      <c r="G2009" s="4">
        <v>109.980003</v>
      </c>
      <c r="I2009" s="74">
        <v>40799</v>
      </c>
      <c r="J2009" s="75">
        <f t="shared" si="627"/>
        <v>9.1200623070360927E-3</v>
      </c>
      <c r="K2009" s="75">
        <f t="shared" si="628"/>
        <v>1.5002590081703201E-2</v>
      </c>
      <c r="L2009" s="75">
        <f t="shared" si="629"/>
        <v>1.762383756584926E-2</v>
      </c>
      <c r="M2009" s="75">
        <f t="shared" si="630"/>
        <v>1.0712813953176539E-2</v>
      </c>
      <c r="N2009" s="76">
        <f t="shared" si="631"/>
        <v>3.6384390824360286E-4</v>
      </c>
      <c r="P2009" s="3"/>
      <c r="Q2009" s="7"/>
      <c r="R2009" s="7"/>
      <c r="S2009" s="7"/>
      <c r="T2009" s="7"/>
      <c r="U2009" s="7"/>
      <c r="W2009" s="1" t="str">
        <f t="shared" si="632"/>
        <v/>
      </c>
    </row>
    <row r="2010" spans="2:23" x14ac:dyDescent="0.2">
      <c r="B2010" s="3">
        <v>40800</v>
      </c>
      <c r="C2010" s="4">
        <v>1188.6800539999999</v>
      </c>
      <c r="D2010" s="4">
        <v>855.22997999999995</v>
      </c>
      <c r="E2010" s="4">
        <v>704.11999500000002</v>
      </c>
      <c r="F2010" s="4">
        <v>49.799999</v>
      </c>
      <c r="G2010" s="4">
        <v>110</v>
      </c>
      <c r="I2010" s="77">
        <v>40800</v>
      </c>
      <c r="J2010" s="78">
        <f t="shared" si="627"/>
        <v>1.3479805150953589E-2</v>
      </c>
      <c r="K2010" s="78">
        <f t="shared" si="628"/>
        <v>1.7791629556865193E-2</v>
      </c>
      <c r="L2010" s="78">
        <f t="shared" si="629"/>
        <v>1.7896905165190727E-2</v>
      </c>
      <c r="M2010" s="78">
        <f t="shared" si="630"/>
        <v>1.5083530063523642E-2</v>
      </c>
      <c r="N2010" s="79">
        <f t="shared" si="631"/>
        <v>1.8182396303447634E-4</v>
      </c>
      <c r="P2010" s="3"/>
      <c r="Q2010" s="7"/>
      <c r="R2010" s="7"/>
      <c r="S2010" s="7"/>
      <c r="T2010" s="7"/>
      <c r="U2010" s="7"/>
      <c r="W2010" s="1" t="str">
        <f t="shared" si="632"/>
        <v/>
      </c>
    </row>
    <row r="2011" spans="2:23" x14ac:dyDescent="0.2">
      <c r="B2011" s="3">
        <v>40801</v>
      </c>
      <c r="C2011" s="4">
        <v>1209.1099850000001</v>
      </c>
      <c r="D2011" s="4">
        <v>866.39001499999995</v>
      </c>
      <c r="E2011" s="4">
        <v>713.51000999999997</v>
      </c>
      <c r="F2011" s="4">
        <v>50.880001</v>
      </c>
      <c r="G2011" s="4">
        <v>109.68</v>
      </c>
      <c r="I2011" s="74">
        <v>40801</v>
      </c>
      <c r="J2011" s="75">
        <f t="shared" si="627"/>
        <v>1.718707311631236E-2</v>
      </c>
      <c r="K2011" s="75">
        <f t="shared" si="628"/>
        <v>1.3049162518834985E-2</v>
      </c>
      <c r="L2011" s="75">
        <f t="shared" si="629"/>
        <v>1.3335816432822573E-2</v>
      </c>
      <c r="M2011" s="75">
        <f t="shared" si="630"/>
        <v>2.1686787584072047E-2</v>
      </c>
      <c r="N2011" s="76">
        <f t="shared" si="631"/>
        <v>-2.9090909090908469E-3</v>
      </c>
      <c r="P2011" s="3"/>
      <c r="Q2011" s="7"/>
      <c r="R2011" s="7"/>
      <c r="S2011" s="7"/>
      <c r="T2011" s="7"/>
      <c r="U2011" s="7"/>
      <c r="W2011" s="1" t="str">
        <f t="shared" si="632"/>
        <v/>
      </c>
    </row>
    <row r="2012" spans="2:23" x14ac:dyDescent="0.2">
      <c r="B2012" s="3">
        <v>40802</v>
      </c>
      <c r="C2012" s="4">
        <v>1216.01001</v>
      </c>
      <c r="D2012" s="4">
        <v>866.09002699999996</v>
      </c>
      <c r="E2012" s="4">
        <v>714.30999799999995</v>
      </c>
      <c r="F2012" s="4">
        <v>50.900002000000001</v>
      </c>
      <c r="G2012" s="4">
        <v>109.839996</v>
      </c>
      <c r="I2012" s="77">
        <v>40802</v>
      </c>
      <c r="J2012" s="78">
        <f t="shared" si="627"/>
        <v>5.7066975590313344E-3</v>
      </c>
      <c r="K2012" s="78">
        <f t="shared" si="628"/>
        <v>-3.462505278295305E-4</v>
      </c>
      <c r="L2012" s="78">
        <f t="shared" si="629"/>
        <v>1.1212008083810693E-3</v>
      </c>
      <c r="M2012" s="78">
        <f t="shared" si="630"/>
        <v>3.9310140736830177E-4</v>
      </c>
      <c r="N2012" s="79">
        <f t="shared" si="631"/>
        <v>1.4587527352296907E-3</v>
      </c>
      <c r="P2012" s="3"/>
      <c r="Q2012" s="7"/>
      <c r="R2012" s="7"/>
      <c r="S2012" s="7"/>
      <c r="T2012" s="7"/>
      <c r="U2012" s="7"/>
      <c r="W2012" s="1" t="str">
        <f t="shared" si="632"/>
        <v/>
      </c>
    </row>
    <row r="2013" spans="2:23" x14ac:dyDescent="0.2">
      <c r="B2013" s="3">
        <v>40805</v>
      </c>
      <c r="C2013" s="4">
        <v>1204.089966</v>
      </c>
      <c r="D2013" s="4">
        <v>854.40002400000003</v>
      </c>
      <c r="E2013" s="4">
        <v>702.22997999999995</v>
      </c>
      <c r="F2013" s="4">
        <v>49.5</v>
      </c>
      <c r="G2013" s="4">
        <v>110.08000199999999</v>
      </c>
      <c r="I2013" s="74">
        <v>40805</v>
      </c>
      <c r="J2013" s="75">
        <f t="shared" si="627"/>
        <v>-9.8025870691639799E-3</v>
      </c>
      <c r="K2013" s="75">
        <f t="shared" si="628"/>
        <v>-1.349744557213327E-2</v>
      </c>
      <c r="L2013" s="75">
        <f t="shared" si="629"/>
        <v>-1.6911450258043283E-2</v>
      </c>
      <c r="M2013" s="75">
        <f t="shared" si="630"/>
        <v>-2.7504949803341866E-2</v>
      </c>
      <c r="N2013" s="76">
        <f t="shared" si="631"/>
        <v>2.1850510628204497E-3</v>
      </c>
      <c r="P2013" s="3"/>
      <c r="Q2013" s="7"/>
      <c r="R2013" s="7"/>
      <c r="S2013" s="7"/>
      <c r="T2013" s="7"/>
      <c r="U2013" s="7"/>
      <c r="W2013" s="1" t="str">
        <f t="shared" si="632"/>
        <v/>
      </c>
    </row>
    <row r="2014" spans="2:23" x14ac:dyDescent="0.2">
      <c r="B2014" s="3">
        <v>40806</v>
      </c>
      <c r="C2014" s="4">
        <v>1202.089966</v>
      </c>
      <c r="D2014" s="4">
        <v>843.21997099999999</v>
      </c>
      <c r="E2014" s="4">
        <v>689.95001200000002</v>
      </c>
      <c r="F2014" s="4">
        <v>49.700001</v>
      </c>
      <c r="G2014" s="4">
        <v>110.300003</v>
      </c>
      <c r="I2014" s="77">
        <v>40806</v>
      </c>
      <c r="J2014" s="78">
        <f t="shared" si="627"/>
        <v>-1.6610054534745621E-3</v>
      </c>
      <c r="K2014" s="78">
        <f t="shared" si="628"/>
        <v>-1.3085267656780921E-2</v>
      </c>
      <c r="L2014" s="78">
        <f t="shared" si="629"/>
        <v>-1.7487103014314401E-2</v>
      </c>
      <c r="M2014" s="78">
        <f t="shared" si="630"/>
        <v>4.040424242424249E-3</v>
      </c>
      <c r="N2014" s="79">
        <f t="shared" si="631"/>
        <v>1.9985555596193625E-3</v>
      </c>
      <c r="P2014" s="3"/>
      <c r="Q2014" s="7"/>
      <c r="R2014" s="7"/>
      <c r="S2014" s="7"/>
      <c r="T2014" s="7"/>
      <c r="U2014" s="7"/>
      <c r="W2014" s="1" t="str">
        <f t="shared" si="632"/>
        <v/>
      </c>
    </row>
    <row r="2015" spans="2:23" x14ac:dyDescent="0.2">
      <c r="B2015" s="3">
        <v>40807</v>
      </c>
      <c r="C2015" s="4">
        <v>1166.76001</v>
      </c>
      <c r="D2015" s="4">
        <v>814.27002000000005</v>
      </c>
      <c r="E2015" s="4">
        <v>664.580017</v>
      </c>
      <c r="F2015" s="4">
        <v>48.220001000000003</v>
      </c>
      <c r="G2015" s="4">
        <v>110.480003</v>
      </c>
      <c r="I2015" s="74">
        <v>40807</v>
      </c>
      <c r="J2015" s="75">
        <f t="shared" si="627"/>
        <v>-2.9390442478745421E-2</v>
      </c>
      <c r="K2015" s="75">
        <f t="shared" si="628"/>
        <v>-3.4332620188854544E-2</v>
      </c>
      <c r="L2015" s="75">
        <f t="shared" si="629"/>
        <v>-3.6770772604899984E-2</v>
      </c>
      <c r="M2015" s="75">
        <f t="shared" si="630"/>
        <v>-2.9778671433024657E-2</v>
      </c>
      <c r="N2015" s="76">
        <f t="shared" si="631"/>
        <v>1.6319129202561546E-3</v>
      </c>
      <c r="P2015" s="3"/>
      <c r="Q2015" s="7"/>
      <c r="R2015" s="7"/>
      <c r="S2015" s="7"/>
      <c r="T2015" s="7"/>
      <c r="U2015" s="7"/>
      <c r="W2015" s="1" t="str">
        <f t="shared" si="632"/>
        <v/>
      </c>
    </row>
    <row r="2016" spans="2:23" x14ac:dyDescent="0.2">
      <c r="B2016" s="3">
        <v>40808</v>
      </c>
      <c r="C2016" s="4">
        <v>1129.5600589999999</v>
      </c>
      <c r="D2016" s="4">
        <v>784.52002000000005</v>
      </c>
      <c r="E2016" s="4">
        <v>643.419983</v>
      </c>
      <c r="F2016" s="4">
        <v>46.66</v>
      </c>
      <c r="G2016" s="4">
        <v>110.800003</v>
      </c>
      <c r="I2016" s="77">
        <v>40808</v>
      </c>
      <c r="J2016" s="78">
        <f t="shared" si="627"/>
        <v>-3.1883121362721416E-2</v>
      </c>
      <c r="K2016" s="78">
        <f t="shared" si="628"/>
        <v>-3.6535791898613681E-2</v>
      </c>
      <c r="L2016" s="78">
        <f t="shared" si="629"/>
        <v>-3.1839708475616103E-2</v>
      </c>
      <c r="M2016" s="78">
        <f t="shared" si="630"/>
        <v>-3.2351741344841672E-2</v>
      </c>
      <c r="N2016" s="79">
        <f t="shared" si="631"/>
        <v>2.896451767837184E-3</v>
      </c>
      <c r="P2016" s="3"/>
      <c r="Q2016" s="7"/>
      <c r="R2016" s="7"/>
      <c r="S2016" s="7"/>
      <c r="T2016" s="7"/>
      <c r="U2016" s="7"/>
      <c r="W2016" s="1" t="str">
        <f t="shared" si="632"/>
        <v/>
      </c>
    </row>
    <row r="2017" spans="2:23" x14ac:dyDescent="0.2">
      <c r="B2017" s="3">
        <v>40809</v>
      </c>
      <c r="C2017" s="4">
        <v>1136.4300539999999</v>
      </c>
      <c r="D2017" s="4">
        <v>794.42999299999997</v>
      </c>
      <c r="E2017" s="4">
        <v>652.42999299999997</v>
      </c>
      <c r="F2017" s="4">
        <v>47.189999</v>
      </c>
      <c r="G2017" s="4">
        <v>110.230003</v>
      </c>
      <c r="I2017" s="74">
        <v>40809</v>
      </c>
      <c r="J2017" s="75">
        <f t="shared" si="627"/>
        <v>6.0820094914492877E-3</v>
      </c>
      <c r="K2017" s="75">
        <f t="shared" si="628"/>
        <v>1.263189306501053E-2</v>
      </c>
      <c r="L2017" s="75">
        <f t="shared" si="629"/>
        <v>1.4003310804849475E-2</v>
      </c>
      <c r="M2017" s="75">
        <f t="shared" si="630"/>
        <v>1.1358744106300979E-2</v>
      </c>
      <c r="N2017" s="76">
        <f t="shared" si="631"/>
        <v>-5.1444041928411085E-3</v>
      </c>
      <c r="P2017" s="3"/>
      <c r="Q2017" s="7"/>
      <c r="R2017" s="7"/>
      <c r="S2017" s="7"/>
      <c r="T2017" s="7"/>
      <c r="U2017" s="7"/>
      <c r="W2017" s="1" t="str">
        <f t="shared" si="632"/>
        <v/>
      </c>
    </row>
    <row r="2018" spans="2:23" x14ac:dyDescent="0.2">
      <c r="B2018" s="3">
        <v>40812</v>
      </c>
      <c r="C2018" s="4">
        <v>1162.9499510000001</v>
      </c>
      <c r="D2018" s="4">
        <v>809.92999299999997</v>
      </c>
      <c r="E2018" s="4">
        <v>665.61999500000002</v>
      </c>
      <c r="F2018" s="4">
        <v>48.16</v>
      </c>
      <c r="G2018" s="4">
        <v>109.980003</v>
      </c>
      <c r="I2018" s="77">
        <v>40812</v>
      </c>
      <c r="J2018" s="78">
        <f t="shared" si="627"/>
        <v>2.3336145420173947E-2</v>
      </c>
      <c r="K2018" s="78">
        <f t="shared" si="628"/>
        <v>1.9510844425029154E-2</v>
      </c>
      <c r="L2018" s="78">
        <f t="shared" si="629"/>
        <v>2.0216731513751928E-2</v>
      </c>
      <c r="M2018" s="78">
        <f t="shared" si="630"/>
        <v>2.0555223999898713E-2</v>
      </c>
      <c r="N2018" s="79">
        <f t="shared" si="631"/>
        <v>-2.2679850602925233E-3</v>
      </c>
      <c r="P2018" s="3"/>
      <c r="Q2018" s="7"/>
      <c r="R2018" s="7"/>
      <c r="S2018" s="7"/>
      <c r="T2018" s="7"/>
      <c r="U2018" s="7"/>
      <c r="W2018" s="1" t="str">
        <f t="shared" si="632"/>
        <v/>
      </c>
    </row>
    <row r="2019" spans="2:23" x14ac:dyDescent="0.2">
      <c r="B2019" s="3">
        <v>40813</v>
      </c>
      <c r="C2019" s="4">
        <v>1175.380005</v>
      </c>
      <c r="D2019" s="4">
        <v>823.77002000000005</v>
      </c>
      <c r="E2019" s="4">
        <v>680.22997999999995</v>
      </c>
      <c r="F2019" s="4">
        <v>49.349997999999999</v>
      </c>
      <c r="G2019" s="4">
        <v>109.83000199999999</v>
      </c>
      <c r="I2019" s="74">
        <v>40813</v>
      </c>
      <c r="J2019" s="75">
        <f t="shared" si="627"/>
        <v>1.0688382581994645E-2</v>
      </c>
      <c r="K2019" s="75">
        <f t="shared" si="628"/>
        <v>1.708792996878198E-2</v>
      </c>
      <c r="L2019" s="75">
        <f t="shared" si="629"/>
        <v>2.1949438282724571E-2</v>
      </c>
      <c r="M2019" s="75">
        <f t="shared" si="630"/>
        <v>2.4709260797342252E-2</v>
      </c>
      <c r="N2019" s="76">
        <f t="shared" si="631"/>
        <v>-1.3638933979662027E-3</v>
      </c>
      <c r="P2019" s="3"/>
      <c r="Q2019" s="7"/>
      <c r="R2019" s="7"/>
      <c r="S2019" s="7"/>
      <c r="T2019" s="7"/>
      <c r="U2019" s="7"/>
      <c r="W2019" s="1" t="str">
        <f t="shared" si="632"/>
        <v/>
      </c>
    </row>
    <row r="2020" spans="2:23" x14ac:dyDescent="0.2">
      <c r="B2020" s="3">
        <v>40814</v>
      </c>
      <c r="C2020" s="4">
        <v>1151.0600589999999</v>
      </c>
      <c r="D2020" s="4">
        <v>796.04998799999998</v>
      </c>
      <c r="E2020" s="4">
        <v>651.96997099999999</v>
      </c>
      <c r="F2020" s="4">
        <v>48.509998000000003</v>
      </c>
      <c r="G2020" s="4">
        <v>109.739998</v>
      </c>
      <c r="I2020" s="77">
        <v>40814</v>
      </c>
      <c r="J2020" s="78">
        <f t="shared" si="627"/>
        <v>-2.0691134693924008E-2</v>
      </c>
      <c r="K2020" s="78">
        <f t="shared" si="628"/>
        <v>-3.365020737219844E-2</v>
      </c>
      <c r="L2020" s="78">
        <f t="shared" si="629"/>
        <v>-4.1544786073674629E-2</v>
      </c>
      <c r="M2020" s="78">
        <f t="shared" si="630"/>
        <v>-1.7021277285563342E-2</v>
      </c>
      <c r="N2020" s="79">
        <f t="shared" si="631"/>
        <v>-8.1948464318514099E-4</v>
      </c>
      <c r="P2020" s="3"/>
      <c r="Q2020" s="7"/>
      <c r="R2020" s="7"/>
      <c r="S2020" s="7"/>
      <c r="T2020" s="7"/>
      <c r="U2020" s="7"/>
      <c r="W2020" s="1" t="str">
        <f t="shared" si="632"/>
        <v/>
      </c>
    </row>
    <row r="2021" spans="2:23" x14ac:dyDescent="0.2">
      <c r="B2021" s="3">
        <v>40815</v>
      </c>
      <c r="C2021" s="4">
        <v>1160.400024</v>
      </c>
      <c r="D2021" s="4">
        <v>804.15997300000004</v>
      </c>
      <c r="E2021" s="4">
        <v>662.79998799999998</v>
      </c>
      <c r="F2021" s="4">
        <v>49.459999000000003</v>
      </c>
      <c r="G2021" s="4">
        <v>109.699997</v>
      </c>
      <c r="I2021" s="74">
        <v>40815</v>
      </c>
      <c r="J2021" s="75">
        <f t="shared" si="627"/>
        <v>8.1142290769035553E-3</v>
      </c>
      <c r="K2021" s="75">
        <f t="shared" si="628"/>
        <v>1.0187783584264122E-2</v>
      </c>
      <c r="L2021" s="75">
        <f t="shared" si="629"/>
        <v>1.6611220580280372E-2</v>
      </c>
      <c r="M2021" s="75">
        <f t="shared" si="630"/>
        <v>1.9583612433873947E-2</v>
      </c>
      <c r="N2021" s="76">
        <f t="shared" si="631"/>
        <v>-3.6450702322779092E-4</v>
      </c>
      <c r="P2021" s="3"/>
      <c r="Q2021" s="7"/>
      <c r="R2021" s="7"/>
      <c r="S2021" s="7"/>
      <c r="T2021" s="7"/>
      <c r="U2021" s="7"/>
      <c r="W2021" s="1" t="str">
        <f t="shared" si="632"/>
        <v/>
      </c>
    </row>
    <row r="2022" spans="2:23" x14ac:dyDescent="0.2">
      <c r="B2022" s="3">
        <v>40816</v>
      </c>
      <c r="C2022" s="4">
        <v>1131.420044</v>
      </c>
      <c r="D2022" s="4">
        <v>781.26000999999997</v>
      </c>
      <c r="E2022" s="4">
        <v>644.15997300000004</v>
      </c>
      <c r="F2022" s="4">
        <v>47.779998999999997</v>
      </c>
      <c r="G2022" s="4">
        <v>110.110001</v>
      </c>
      <c r="I2022" s="77">
        <v>40816</v>
      </c>
      <c r="J2022" s="78">
        <f t="shared" si="627"/>
        <v>-2.4974129093951199E-2</v>
      </c>
      <c r="K2022" s="78">
        <f t="shared" si="628"/>
        <v>-2.8476874961295879E-2</v>
      </c>
      <c r="L2022" s="78">
        <f t="shared" si="629"/>
        <v>-2.8123137201987922E-2</v>
      </c>
      <c r="M2022" s="78">
        <f t="shared" si="630"/>
        <v>-3.3966842579192261E-2</v>
      </c>
      <c r="N2022" s="79">
        <f t="shared" si="631"/>
        <v>3.7375023811532164E-3</v>
      </c>
      <c r="P2022" s="3"/>
      <c r="Q2022" s="7"/>
      <c r="R2022" s="7"/>
      <c r="S2022" s="7"/>
      <c r="T2022" s="7"/>
      <c r="U2022" s="7"/>
      <c r="W2022" s="1" t="str">
        <f t="shared" si="632"/>
        <v/>
      </c>
    </row>
    <row r="2023" spans="2:23" x14ac:dyDescent="0.2">
      <c r="B2023" s="3">
        <v>40819</v>
      </c>
      <c r="C2023" s="4">
        <v>1099.2299800000001</v>
      </c>
      <c r="D2023" s="4">
        <v>744.97997999999995</v>
      </c>
      <c r="E2023" s="4">
        <v>609.48999000000003</v>
      </c>
      <c r="F2023" s="4">
        <v>46.52</v>
      </c>
      <c r="G2023" s="4">
        <v>110.339996</v>
      </c>
      <c r="I2023" s="74">
        <v>40819</v>
      </c>
      <c r="J2023" s="75">
        <f t="shared" si="627"/>
        <v>-2.8451028573080409E-2</v>
      </c>
      <c r="K2023" s="75">
        <f t="shared" si="628"/>
        <v>-4.6437843401200087E-2</v>
      </c>
      <c r="L2023" s="75">
        <f t="shared" si="629"/>
        <v>-5.3822007658336758E-2</v>
      </c>
      <c r="M2023" s="75">
        <f t="shared" si="630"/>
        <v>-2.6370846093989944E-2</v>
      </c>
      <c r="N2023" s="76">
        <f t="shared" si="631"/>
        <v>2.0887748425322638E-3</v>
      </c>
      <c r="P2023" s="3"/>
      <c r="Q2023" s="7"/>
      <c r="R2023" s="7"/>
      <c r="S2023" s="7"/>
      <c r="T2023" s="7"/>
      <c r="U2023" s="7"/>
      <c r="W2023" s="1" t="str">
        <f t="shared" si="632"/>
        <v/>
      </c>
    </row>
    <row r="2024" spans="2:23" x14ac:dyDescent="0.2">
      <c r="B2024" s="3">
        <v>40820</v>
      </c>
      <c r="C2024" s="4">
        <v>1123.9499510000001</v>
      </c>
      <c r="D2024" s="4">
        <v>775.71002199999998</v>
      </c>
      <c r="E2024" s="4">
        <v>648.64001499999995</v>
      </c>
      <c r="F2024" s="4">
        <v>47.299999</v>
      </c>
      <c r="G2024" s="4">
        <v>110</v>
      </c>
      <c r="I2024" s="77">
        <v>40820</v>
      </c>
      <c r="J2024" s="78">
        <f t="shared" si="627"/>
        <v>2.2488443228231444E-2</v>
      </c>
      <c r="K2024" s="78">
        <f t="shared" si="628"/>
        <v>4.1249486999637264E-2</v>
      </c>
      <c r="L2024" s="78">
        <f t="shared" si="629"/>
        <v>6.4234073803246403E-2</v>
      </c>
      <c r="M2024" s="78">
        <f t="shared" si="630"/>
        <v>1.6766960447119443E-2</v>
      </c>
      <c r="N2024" s="79">
        <f t="shared" si="631"/>
        <v>-3.0813486707032263E-3</v>
      </c>
      <c r="P2024" s="3"/>
      <c r="Q2024" s="7"/>
      <c r="R2024" s="7"/>
      <c r="S2024" s="7"/>
      <c r="T2024" s="7"/>
      <c r="U2024" s="7"/>
      <c r="W2024" s="1" t="str">
        <f t="shared" si="632"/>
        <v/>
      </c>
    </row>
    <row r="2025" spans="2:23" x14ac:dyDescent="0.2">
      <c r="B2025" s="3">
        <v>40821</v>
      </c>
      <c r="C2025" s="4">
        <v>1144.030029</v>
      </c>
      <c r="D2025" s="4">
        <v>791.90002400000003</v>
      </c>
      <c r="E2025" s="4">
        <v>658.10998500000005</v>
      </c>
      <c r="F2025" s="4">
        <v>48.029998999999997</v>
      </c>
      <c r="G2025" s="4">
        <v>109.629997</v>
      </c>
      <c r="I2025" s="74">
        <v>40821</v>
      </c>
      <c r="J2025" s="75">
        <f t="shared" si="627"/>
        <v>1.7865633591722056E-2</v>
      </c>
      <c r="K2025" s="75">
        <f t="shared" si="628"/>
        <v>2.0871203853029565E-2</v>
      </c>
      <c r="L2025" s="75">
        <f t="shared" si="629"/>
        <v>1.4599731408800155E-2</v>
      </c>
      <c r="M2025" s="75">
        <f t="shared" si="630"/>
        <v>1.5433404131784376E-2</v>
      </c>
      <c r="N2025" s="76">
        <f t="shared" si="631"/>
        <v>-3.3636636363636088E-3</v>
      </c>
      <c r="P2025" s="3"/>
      <c r="Q2025" s="7"/>
      <c r="R2025" s="7"/>
      <c r="S2025" s="7"/>
      <c r="T2025" s="7"/>
      <c r="U2025" s="7"/>
      <c r="W2025" s="1" t="str">
        <f t="shared" si="632"/>
        <v/>
      </c>
    </row>
    <row r="2026" spans="2:23" x14ac:dyDescent="0.2">
      <c r="B2026" s="3">
        <v>40822</v>
      </c>
      <c r="C2026" s="4">
        <v>1164.969971</v>
      </c>
      <c r="D2026" s="4">
        <v>812.03997800000002</v>
      </c>
      <c r="E2026" s="4">
        <v>673.79998799999998</v>
      </c>
      <c r="F2026" s="4">
        <v>49.32</v>
      </c>
      <c r="G2026" s="4">
        <v>109.449997</v>
      </c>
      <c r="I2026" s="77">
        <v>40822</v>
      </c>
      <c r="J2026" s="78">
        <f t="shared" si="627"/>
        <v>1.8303664649697734E-2</v>
      </c>
      <c r="K2026" s="78">
        <f t="shared" si="628"/>
        <v>2.5432445245133606E-2</v>
      </c>
      <c r="L2026" s="78">
        <f t="shared" si="629"/>
        <v>2.3841004326959014E-2</v>
      </c>
      <c r="M2026" s="78">
        <f t="shared" si="630"/>
        <v>2.6858234996007469E-2</v>
      </c>
      <c r="N2026" s="79">
        <f t="shared" si="631"/>
        <v>-1.6418863899084737E-3</v>
      </c>
      <c r="P2026" s="3"/>
      <c r="Q2026" s="7"/>
      <c r="R2026" s="7"/>
      <c r="S2026" s="7"/>
      <c r="T2026" s="7"/>
      <c r="U2026" s="7"/>
      <c r="W2026" s="1" t="str">
        <f t="shared" si="632"/>
        <v/>
      </c>
    </row>
    <row r="2027" spans="2:23" x14ac:dyDescent="0.2">
      <c r="B2027" s="3">
        <v>40823</v>
      </c>
      <c r="C2027" s="4">
        <v>1155.459961</v>
      </c>
      <c r="D2027" s="4">
        <v>799.17999299999997</v>
      </c>
      <c r="E2027" s="4">
        <v>656.21002199999998</v>
      </c>
      <c r="F2027" s="4">
        <v>48.98</v>
      </c>
      <c r="G2027" s="4">
        <v>109.230003</v>
      </c>
      <c r="I2027" s="74">
        <v>40823</v>
      </c>
      <c r="J2027" s="75">
        <f t="shared" si="627"/>
        <v>-8.1633091296221625E-3</v>
      </c>
      <c r="K2027" s="75">
        <f t="shared" si="628"/>
        <v>-1.583664024974895E-2</v>
      </c>
      <c r="L2027" s="75">
        <f t="shared" si="629"/>
        <v>-2.6105619342931784E-2</v>
      </c>
      <c r="M2027" s="75">
        <f t="shared" si="630"/>
        <v>-6.89375506893762E-3</v>
      </c>
      <c r="N2027" s="76">
        <f t="shared" si="631"/>
        <v>-2.0099954867974991E-3</v>
      </c>
      <c r="P2027" s="3"/>
      <c r="Q2027" s="7"/>
      <c r="R2027" s="7"/>
      <c r="S2027" s="7"/>
      <c r="T2027" s="7"/>
      <c r="U2027" s="7"/>
      <c r="W2027" s="1" t="str">
        <f t="shared" si="632"/>
        <v/>
      </c>
    </row>
    <row r="2028" spans="2:23" x14ac:dyDescent="0.2">
      <c r="B2028" s="3">
        <v>40826</v>
      </c>
      <c r="C2028" s="4">
        <v>1194.8900149999999</v>
      </c>
      <c r="D2028" s="4">
        <v>827.53997800000002</v>
      </c>
      <c r="E2028" s="4">
        <v>684.90002400000003</v>
      </c>
      <c r="F2028" s="4">
        <v>50.849997999999999</v>
      </c>
      <c r="G2028" s="4">
        <v>109.010002</v>
      </c>
      <c r="I2028" s="77">
        <v>40826</v>
      </c>
      <c r="J2028" s="78">
        <f t="shared" si="627"/>
        <v>3.4124985140874066E-2</v>
      </c>
      <c r="K2028" s="78">
        <f t="shared" si="628"/>
        <v>3.5486355074456993E-2</v>
      </c>
      <c r="L2028" s="78">
        <f t="shared" si="629"/>
        <v>4.3720761704550817E-2</v>
      </c>
      <c r="M2028" s="78">
        <f t="shared" si="630"/>
        <v>3.8178807676602748E-2</v>
      </c>
      <c r="N2028" s="79">
        <f t="shared" si="631"/>
        <v>-2.0141077905124322E-3</v>
      </c>
      <c r="P2028" s="3"/>
      <c r="Q2028" s="7"/>
      <c r="R2028" s="7"/>
      <c r="S2028" s="7"/>
      <c r="T2028" s="7"/>
      <c r="U2028" s="7"/>
      <c r="W2028" s="1" t="str">
        <f t="shared" si="632"/>
        <v/>
      </c>
    </row>
    <row r="2029" spans="2:23" x14ac:dyDescent="0.2">
      <c r="B2029" s="3">
        <v>40827</v>
      </c>
      <c r="C2029" s="4">
        <v>1195.540039</v>
      </c>
      <c r="D2029" s="4">
        <v>828.080017</v>
      </c>
      <c r="E2029" s="4">
        <v>688.96997099999999</v>
      </c>
      <c r="F2029" s="4">
        <v>50.759998000000003</v>
      </c>
      <c r="G2029" s="4">
        <v>109.269997</v>
      </c>
      <c r="I2029" s="74">
        <v>40827</v>
      </c>
      <c r="J2029" s="75">
        <f t="shared" si="627"/>
        <v>5.4400320685584641E-4</v>
      </c>
      <c r="K2029" s="75">
        <f t="shared" si="628"/>
        <v>6.5258357826427434E-4</v>
      </c>
      <c r="L2029" s="75">
        <f t="shared" si="629"/>
        <v>5.9423957619834395E-3</v>
      </c>
      <c r="M2029" s="75">
        <f t="shared" si="630"/>
        <v>-1.7699115740377473E-3</v>
      </c>
      <c r="N2029" s="76">
        <f t="shared" si="631"/>
        <v>2.3850563730840363E-3</v>
      </c>
      <c r="P2029" s="3"/>
      <c r="Q2029" s="7"/>
      <c r="R2029" s="7"/>
      <c r="S2029" s="7"/>
      <c r="T2029" s="7"/>
      <c r="U2029" s="7"/>
      <c r="W2029" s="1" t="str">
        <f t="shared" si="632"/>
        <v/>
      </c>
    </row>
    <row r="2030" spans="2:23" x14ac:dyDescent="0.2">
      <c r="B2030" s="3">
        <v>40828</v>
      </c>
      <c r="C2030" s="4">
        <v>1207.25</v>
      </c>
      <c r="D2030" s="4">
        <v>839.89001499999995</v>
      </c>
      <c r="E2030" s="4">
        <v>700.38000499999998</v>
      </c>
      <c r="F2030" s="4">
        <v>51.5</v>
      </c>
      <c r="G2030" s="4">
        <v>109.05999799999999</v>
      </c>
      <c r="I2030" s="77">
        <v>40828</v>
      </c>
      <c r="J2030" s="78">
        <f t="shared" si="627"/>
        <v>9.794704165487193E-3</v>
      </c>
      <c r="K2030" s="78">
        <f t="shared" si="628"/>
        <v>1.4261904354105372E-2</v>
      </c>
      <c r="L2030" s="78">
        <f t="shared" si="629"/>
        <v>1.6561003353221613E-2</v>
      </c>
      <c r="M2030" s="78">
        <f t="shared" si="630"/>
        <v>1.4578448170939583E-2</v>
      </c>
      <c r="N2030" s="79">
        <f t="shared" si="631"/>
        <v>-1.9218358722935672E-3</v>
      </c>
      <c r="P2030" s="3"/>
      <c r="Q2030" s="7"/>
      <c r="R2030" s="7"/>
      <c r="S2030" s="7"/>
      <c r="T2030" s="7"/>
      <c r="U2030" s="7"/>
      <c r="W2030" s="1" t="str">
        <f t="shared" si="632"/>
        <v/>
      </c>
    </row>
    <row r="2031" spans="2:23" x14ac:dyDescent="0.2">
      <c r="B2031" s="3">
        <v>40829</v>
      </c>
      <c r="C2031" s="4">
        <v>1203.660034</v>
      </c>
      <c r="D2031" s="4">
        <v>840.330017</v>
      </c>
      <c r="E2031" s="4">
        <v>698.82000700000003</v>
      </c>
      <c r="F2031" s="4">
        <v>51.52</v>
      </c>
      <c r="G2031" s="4">
        <v>109.120003</v>
      </c>
      <c r="I2031" s="74">
        <v>40829</v>
      </c>
      <c r="J2031" s="75">
        <f t="shared" si="627"/>
        <v>-2.9736723959411918E-3</v>
      </c>
      <c r="K2031" s="75">
        <f t="shared" si="628"/>
        <v>5.2388049880560793E-4</v>
      </c>
      <c r="L2031" s="75">
        <f t="shared" si="629"/>
        <v>-2.2273594175492638E-3</v>
      </c>
      <c r="M2031" s="75">
        <f t="shared" si="630"/>
        <v>3.8834951456316748E-4</v>
      </c>
      <c r="N2031" s="76">
        <f t="shared" si="631"/>
        <v>5.5020173391167552E-4</v>
      </c>
      <c r="P2031" s="3"/>
      <c r="Q2031" s="7"/>
      <c r="R2031" s="7"/>
      <c r="S2031" s="7"/>
      <c r="T2031" s="7"/>
      <c r="U2031" s="7"/>
      <c r="W2031" s="1" t="str">
        <f t="shared" si="632"/>
        <v/>
      </c>
    </row>
    <row r="2032" spans="2:23" x14ac:dyDescent="0.2">
      <c r="B2032" s="3">
        <v>40830</v>
      </c>
      <c r="C2032" s="4">
        <v>1224.579956</v>
      </c>
      <c r="D2032" s="4">
        <v>855.84002699999996</v>
      </c>
      <c r="E2032" s="4">
        <v>712.46002199999998</v>
      </c>
      <c r="F2032" s="4">
        <v>52.119999</v>
      </c>
      <c r="G2032" s="4">
        <v>108.94000200000001</v>
      </c>
      <c r="I2032" s="77">
        <v>40830</v>
      </c>
      <c r="J2032" s="78">
        <f t="shared" si="627"/>
        <v>1.7380258053828548E-2</v>
      </c>
      <c r="K2032" s="78">
        <f t="shared" si="628"/>
        <v>1.8457046263051634E-2</v>
      </c>
      <c r="L2032" s="78">
        <f t="shared" si="629"/>
        <v>1.9518638366631577E-2</v>
      </c>
      <c r="M2032" s="78">
        <f t="shared" si="630"/>
        <v>1.1645943322981304E-2</v>
      </c>
      <c r="N2032" s="79">
        <f t="shared" si="631"/>
        <v>-1.6495692361737755E-3</v>
      </c>
      <c r="P2032" s="3"/>
      <c r="Q2032" s="7"/>
      <c r="R2032" s="7"/>
      <c r="S2032" s="7"/>
      <c r="T2032" s="7"/>
      <c r="U2032" s="7"/>
      <c r="W2032" s="1" t="str">
        <f t="shared" si="632"/>
        <v/>
      </c>
    </row>
    <row r="2033" spans="2:23" x14ac:dyDescent="0.2">
      <c r="B2033" s="3">
        <v>40833</v>
      </c>
      <c r="C2033" s="4">
        <v>1200.8599850000001</v>
      </c>
      <c r="D2033" s="4">
        <v>830.97997999999995</v>
      </c>
      <c r="E2033" s="4">
        <v>688.59997599999997</v>
      </c>
      <c r="F2033" s="4">
        <v>50.919998</v>
      </c>
      <c r="G2033" s="4">
        <v>109.370003</v>
      </c>
      <c r="I2033" s="74">
        <v>40833</v>
      </c>
      <c r="J2033" s="75">
        <f t="shared" si="627"/>
        <v>-1.9369883431278361E-2</v>
      </c>
      <c r="K2033" s="75">
        <f t="shared" si="628"/>
        <v>-2.9047539511727009E-2</v>
      </c>
      <c r="L2033" s="75">
        <f t="shared" si="629"/>
        <v>-3.3489662947010959E-2</v>
      </c>
      <c r="M2033" s="75">
        <f t="shared" si="630"/>
        <v>-2.302381087919822E-2</v>
      </c>
      <c r="N2033" s="76">
        <f t="shared" si="631"/>
        <v>3.9471359657216641E-3</v>
      </c>
      <c r="P2033" s="3"/>
      <c r="Q2033" s="7"/>
      <c r="R2033" s="7"/>
      <c r="S2033" s="7"/>
      <c r="T2033" s="7"/>
      <c r="U2033" s="7"/>
      <c r="W2033" s="1" t="str">
        <f t="shared" si="632"/>
        <v/>
      </c>
    </row>
    <row r="2034" spans="2:23" x14ac:dyDescent="0.2">
      <c r="B2034" s="3">
        <v>40834</v>
      </c>
      <c r="C2034" s="4">
        <v>1225.380005</v>
      </c>
      <c r="D2034" s="4">
        <v>852.580017</v>
      </c>
      <c r="E2034" s="4">
        <v>709.34002699999996</v>
      </c>
      <c r="F2034" s="4">
        <v>51.650002000000001</v>
      </c>
      <c r="G2034" s="4">
        <v>109.25</v>
      </c>
      <c r="I2034" s="77">
        <v>40834</v>
      </c>
      <c r="J2034" s="78">
        <f t="shared" si="627"/>
        <v>2.0418716841497497E-2</v>
      </c>
      <c r="K2034" s="78">
        <f t="shared" si="628"/>
        <v>2.5993450528134315E-2</v>
      </c>
      <c r="L2034" s="78">
        <f t="shared" si="629"/>
        <v>3.0119157308829175E-2</v>
      </c>
      <c r="M2034" s="78">
        <f t="shared" si="630"/>
        <v>1.433629278618591E-2</v>
      </c>
      <c r="N2034" s="79">
        <f t="shared" si="631"/>
        <v>-1.0972204142665788E-3</v>
      </c>
      <c r="P2034" s="3"/>
      <c r="Q2034" s="7"/>
      <c r="R2034" s="7"/>
      <c r="S2034" s="7"/>
      <c r="T2034" s="7"/>
      <c r="U2034" s="7"/>
      <c r="W2034" s="1" t="str">
        <f t="shared" si="632"/>
        <v/>
      </c>
    </row>
    <row r="2035" spans="2:23" x14ac:dyDescent="0.2">
      <c r="B2035" s="3">
        <v>40835</v>
      </c>
      <c r="C2035" s="4">
        <v>1209.880005</v>
      </c>
      <c r="D2035" s="4">
        <v>838.84002699999996</v>
      </c>
      <c r="E2035" s="4">
        <v>694.36999500000002</v>
      </c>
      <c r="F2035" s="4">
        <v>50.720001000000003</v>
      </c>
      <c r="G2035" s="4">
        <v>109.410004</v>
      </c>
      <c r="I2035" s="74">
        <v>40835</v>
      </c>
      <c r="J2035" s="75">
        <f t="shared" si="627"/>
        <v>-1.2649137358822825E-2</v>
      </c>
      <c r="K2035" s="75">
        <f t="shared" si="628"/>
        <v>-1.6115777670167978E-2</v>
      </c>
      <c r="L2035" s="75">
        <f t="shared" si="629"/>
        <v>-2.1104169270289814E-2</v>
      </c>
      <c r="M2035" s="75">
        <f t="shared" si="630"/>
        <v>-1.8005826989125714E-2</v>
      </c>
      <c r="N2035" s="76">
        <f t="shared" si="631"/>
        <v>1.4645675057208302E-3</v>
      </c>
      <c r="P2035" s="3"/>
      <c r="Q2035" s="7"/>
      <c r="R2035" s="7"/>
      <c r="S2035" s="7"/>
      <c r="T2035" s="7"/>
      <c r="U2035" s="7"/>
      <c r="W2035" s="1" t="str">
        <f t="shared" si="632"/>
        <v/>
      </c>
    </row>
    <row r="2036" spans="2:23" x14ac:dyDescent="0.2">
      <c r="B2036" s="3">
        <v>40836</v>
      </c>
      <c r="C2036" s="4">
        <v>1215.3900149999999</v>
      </c>
      <c r="D2036" s="4">
        <v>842.57000700000003</v>
      </c>
      <c r="E2036" s="4">
        <v>696.419983</v>
      </c>
      <c r="F2036" s="4">
        <v>50.849997999999999</v>
      </c>
      <c r="G2036" s="4">
        <v>109.349998</v>
      </c>
      <c r="I2036" s="77">
        <v>40836</v>
      </c>
      <c r="J2036" s="78">
        <f t="shared" si="627"/>
        <v>4.5541789080149036E-3</v>
      </c>
      <c r="K2036" s="78">
        <f t="shared" si="628"/>
        <v>4.4465927709003671E-3</v>
      </c>
      <c r="L2036" s="78">
        <f t="shared" si="629"/>
        <v>2.9522992277337457E-3</v>
      </c>
      <c r="M2036" s="78">
        <f t="shared" si="630"/>
        <v>2.5630322838518065E-3</v>
      </c>
      <c r="N2036" s="79">
        <f t="shared" si="631"/>
        <v>-5.4845076141301794E-4</v>
      </c>
      <c r="P2036" s="3"/>
      <c r="Q2036" s="7"/>
      <c r="R2036" s="7"/>
      <c r="S2036" s="7"/>
      <c r="T2036" s="7"/>
      <c r="U2036" s="7"/>
      <c r="W2036" s="1" t="str">
        <f t="shared" si="632"/>
        <v/>
      </c>
    </row>
    <row r="2037" spans="2:23" x14ac:dyDescent="0.2">
      <c r="B2037" s="3">
        <v>40837</v>
      </c>
      <c r="C2037" s="4">
        <v>1238.25</v>
      </c>
      <c r="D2037" s="4">
        <v>861.26000999999997</v>
      </c>
      <c r="E2037" s="4">
        <v>712.419983</v>
      </c>
      <c r="F2037" s="4">
        <v>52.080002</v>
      </c>
      <c r="G2037" s="4">
        <v>109.410004</v>
      </c>
      <c r="I2037" s="74">
        <v>40837</v>
      </c>
      <c r="J2037" s="75">
        <f t="shared" si="627"/>
        <v>1.8808764855617194E-2</v>
      </c>
      <c r="K2037" s="75">
        <f t="shared" si="628"/>
        <v>2.2182136611468454E-2</v>
      </c>
      <c r="L2037" s="75">
        <f t="shared" si="629"/>
        <v>2.2974642300004192E-2</v>
      </c>
      <c r="M2037" s="75">
        <f t="shared" si="630"/>
        <v>2.418887017458685E-2</v>
      </c>
      <c r="N2037" s="76">
        <f t="shared" si="631"/>
        <v>5.4875172471426418E-4</v>
      </c>
      <c r="P2037" s="3"/>
      <c r="Q2037" s="7"/>
      <c r="R2037" s="7"/>
      <c r="S2037" s="7"/>
      <c r="T2037" s="7"/>
      <c r="U2037" s="7"/>
      <c r="W2037" s="1" t="str">
        <f t="shared" si="632"/>
        <v/>
      </c>
    </row>
    <row r="2038" spans="2:23" x14ac:dyDescent="0.2">
      <c r="B2038" s="3">
        <v>40840</v>
      </c>
      <c r="C2038" s="4">
        <v>1254.1899410000001</v>
      </c>
      <c r="D2038" s="4">
        <v>886.21997099999999</v>
      </c>
      <c r="E2038" s="4">
        <v>736.03002900000001</v>
      </c>
      <c r="F2038" s="4">
        <v>52.860000999999997</v>
      </c>
      <c r="G2038" s="4">
        <v>109.239998</v>
      </c>
      <c r="I2038" s="77">
        <v>40840</v>
      </c>
      <c r="J2038" s="78">
        <f t="shared" si="627"/>
        <v>1.2872958610942935E-2</v>
      </c>
      <c r="K2038" s="78">
        <f t="shared" si="628"/>
        <v>2.8980749959585401E-2</v>
      </c>
      <c r="L2038" s="78">
        <f t="shared" si="629"/>
        <v>3.314062851041618E-2</v>
      </c>
      <c r="M2038" s="78">
        <f t="shared" si="630"/>
        <v>1.497693874896542E-2</v>
      </c>
      <c r="N2038" s="79">
        <f t="shared" si="631"/>
        <v>-1.5538432847511893E-3</v>
      </c>
      <c r="P2038" s="3"/>
      <c r="Q2038" s="7"/>
      <c r="R2038" s="7"/>
      <c r="S2038" s="7"/>
      <c r="T2038" s="7"/>
      <c r="U2038" s="7"/>
      <c r="W2038" s="1" t="str">
        <f t="shared" si="632"/>
        <v/>
      </c>
    </row>
    <row r="2039" spans="2:23" x14ac:dyDescent="0.2">
      <c r="B2039" s="3">
        <v>40841</v>
      </c>
      <c r="C2039" s="4">
        <v>1229.0500489999999</v>
      </c>
      <c r="D2039" s="4">
        <v>864.71002199999998</v>
      </c>
      <c r="E2039" s="4">
        <v>713.65002400000003</v>
      </c>
      <c r="F2039" s="4">
        <v>51.950001</v>
      </c>
      <c r="G2039" s="4">
        <v>109.800003</v>
      </c>
      <c r="I2039" s="74">
        <v>40841</v>
      </c>
      <c r="J2039" s="75">
        <f t="shared" si="627"/>
        <v>-2.0044724629154194E-2</v>
      </c>
      <c r="K2039" s="75">
        <f t="shared" si="628"/>
        <v>-2.427156880218851E-2</v>
      </c>
      <c r="L2039" s="75">
        <f t="shared" si="629"/>
        <v>-3.0406374900771856E-2</v>
      </c>
      <c r="M2039" s="75">
        <f t="shared" si="630"/>
        <v>-1.7215285334557535E-2</v>
      </c>
      <c r="N2039" s="76">
        <f t="shared" si="631"/>
        <v>5.1263732172532979E-3</v>
      </c>
      <c r="P2039" s="3"/>
      <c r="Q2039" s="7"/>
      <c r="R2039" s="7"/>
      <c r="S2039" s="7"/>
      <c r="T2039" s="7"/>
      <c r="U2039" s="7"/>
      <c r="W2039" s="1" t="str">
        <f t="shared" si="632"/>
        <v/>
      </c>
    </row>
    <row r="2040" spans="2:23" x14ac:dyDescent="0.2">
      <c r="B2040" s="3">
        <v>40842</v>
      </c>
      <c r="C2040" s="4">
        <v>1242</v>
      </c>
      <c r="D2040" s="4">
        <v>875.30999799999995</v>
      </c>
      <c r="E2040" s="4">
        <v>727.15002400000003</v>
      </c>
      <c r="F2040" s="4">
        <v>52.66</v>
      </c>
      <c r="G2040" s="4">
        <v>109.5</v>
      </c>
      <c r="I2040" s="77">
        <v>40842</v>
      </c>
      <c r="J2040" s="78">
        <f t="shared" si="627"/>
        <v>1.0536553015507065E-2</v>
      </c>
      <c r="K2040" s="78">
        <f t="shared" si="628"/>
        <v>1.2258416960963556E-2</v>
      </c>
      <c r="L2040" s="78">
        <f t="shared" si="629"/>
        <v>1.8916835347853923E-2</v>
      </c>
      <c r="M2040" s="78">
        <f t="shared" si="630"/>
        <v>1.366696797561171E-2</v>
      </c>
      <c r="N2040" s="79">
        <f t="shared" si="631"/>
        <v>-2.7322676849107536E-3</v>
      </c>
      <c r="P2040" s="3"/>
      <c r="Q2040" s="7"/>
      <c r="R2040" s="7"/>
      <c r="S2040" s="7"/>
      <c r="T2040" s="7"/>
      <c r="U2040" s="7"/>
      <c r="W2040" s="1" t="str">
        <f t="shared" si="632"/>
        <v/>
      </c>
    </row>
    <row r="2041" spans="2:23" x14ac:dyDescent="0.2">
      <c r="B2041" s="3">
        <v>40843</v>
      </c>
      <c r="C2041" s="4">
        <v>1284.589966</v>
      </c>
      <c r="D2041" s="4">
        <v>912.98999000000003</v>
      </c>
      <c r="E2041" s="4">
        <v>765.42999299999997</v>
      </c>
      <c r="F2041" s="4">
        <v>55.57</v>
      </c>
      <c r="G2041" s="4">
        <v>109.08000199999999</v>
      </c>
      <c r="I2041" s="74">
        <v>40843</v>
      </c>
      <c r="J2041" s="75">
        <f t="shared" si="627"/>
        <v>3.4291438003220612E-2</v>
      </c>
      <c r="K2041" s="75">
        <f t="shared" si="628"/>
        <v>4.3047596949760979E-2</v>
      </c>
      <c r="L2041" s="75">
        <f t="shared" si="629"/>
        <v>5.2643839285632668E-2</v>
      </c>
      <c r="M2041" s="75">
        <f t="shared" si="630"/>
        <v>5.5260159513862588E-2</v>
      </c>
      <c r="N2041" s="76">
        <f t="shared" si="631"/>
        <v>-3.8355981735160435E-3</v>
      </c>
      <c r="P2041" s="3"/>
      <c r="Q2041" s="7"/>
      <c r="R2041" s="7"/>
      <c r="S2041" s="7"/>
      <c r="T2041" s="7"/>
      <c r="U2041" s="7"/>
      <c r="W2041" s="1" t="str">
        <f t="shared" si="632"/>
        <v/>
      </c>
    </row>
    <row r="2042" spans="2:23" x14ac:dyDescent="0.2">
      <c r="B2042" s="3">
        <v>40844</v>
      </c>
      <c r="C2042" s="4">
        <v>1285.089966</v>
      </c>
      <c r="D2042" s="4">
        <v>910.64001499999995</v>
      </c>
      <c r="E2042" s="4">
        <v>761</v>
      </c>
      <c r="F2042" s="4">
        <v>55.25</v>
      </c>
      <c r="G2042" s="4">
        <v>109.510002</v>
      </c>
      <c r="I2042" s="77">
        <v>40844</v>
      </c>
      <c r="J2042" s="78">
        <f t="shared" si="627"/>
        <v>3.8922925854458992E-4</v>
      </c>
      <c r="K2042" s="78">
        <f t="shared" si="628"/>
        <v>-2.5739329299766865E-3</v>
      </c>
      <c r="L2042" s="78">
        <f t="shared" si="629"/>
        <v>-5.7875874221196971E-3</v>
      </c>
      <c r="M2042" s="78">
        <f t="shared" si="630"/>
        <v>-5.7585027892747935E-3</v>
      </c>
      <c r="N2042" s="79">
        <f t="shared" si="631"/>
        <v>3.9420608004756622E-3</v>
      </c>
      <c r="P2042" s="3"/>
      <c r="Q2042" s="7"/>
      <c r="R2042" s="7"/>
      <c r="S2042" s="7"/>
      <c r="T2042" s="7"/>
      <c r="U2042" s="7"/>
      <c r="W2042" s="1" t="str">
        <f t="shared" si="632"/>
        <v/>
      </c>
    </row>
    <row r="2043" spans="2:23" x14ac:dyDescent="0.2">
      <c r="B2043" s="3">
        <v>40847</v>
      </c>
      <c r="C2043" s="4">
        <v>1253.3000489999999</v>
      </c>
      <c r="D2043" s="4">
        <v>887.92999299999997</v>
      </c>
      <c r="E2043" s="4">
        <v>741.05999799999995</v>
      </c>
      <c r="F2043" s="4">
        <v>52.380001</v>
      </c>
      <c r="G2043" s="4">
        <v>110.029999</v>
      </c>
      <c r="I2043" s="74">
        <v>40847</v>
      </c>
      <c r="J2043" s="75">
        <f t="shared" si="627"/>
        <v>-2.4737503086223661E-2</v>
      </c>
      <c r="K2043" s="75">
        <f t="shared" si="628"/>
        <v>-2.4938528535889105E-2</v>
      </c>
      <c r="L2043" s="75">
        <f t="shared" si="629"/>
        <v>-2.6202367936925163E-2</v>
      </c>
      <c r="M2043" s="75">
        <f t="shared" si="630"/>
        <v>-5.1945683257918554E-2</v>
      </c>
      <c r="N2043" s="76">
        <f t="shared" si="631"/>
        <v>4.7483973199087658E-3</v>
      </c>
      <c r="P2043" s="3"/>
      <c r="Q2043" s="7"/>
      <c r="R2043" s="7"/>
      <c r="S2043" s="7"/>
      <c r="T2043" s="7"/>
      <c r="U2043" s="7"/>
      <c r="W2043" s="1" t="str">
        <f t="shared" si="632"/>
        <v/>
      </c>
    </row>
    <row r="2044" spans="2:23" x14ac:dyDescent="0.2">
      <c r="B2044" s="3">
        <v>40848</v>
      </c>
      <c r="C2044" s="4">
        <v>1218.280029</v>
      </c>
      <c r="D2044" s="4">
        <v>858.67999299999997</v>
      </c>
      <c r="E2044" s="4">
        <v>713.89001499999995</v>
      </c>
      <c r="F2044" s="4">
        <v>50.740001999999997</v>
      </c>
      <c r="G2044" s="4">
        <v>110.269997</v>
      </c>
      <c r="I2044" s="77">
        <v>40848</v>
      </c>
      <c r="J2044" s="78">
        <f t="shared" si="627"/>
        <v>-2.7942247371602818E-2</v>
      </c>
      <c r="K2044" s="78">
        <f t="shared" si="628"/>
        <v>-3.2941786211291998E-2</v>
      </c>
      <c r="L2044" s="78">
        <f t="shared" si="629"/>
        <v>-3.6663675105021665E-2</v>
      </c>
      <c r="M2044" s="78">
        <f t="shared" si="630"/>
        <v>-3.1309640486643045E-2</v>
      </c>
      <c r="N2044" s="79">
        <f t="shared" si="631"/>
        <v>2.1812051456984918E-3</v>
      </c>
      <c r="P2044" s="3"/>
      <c r="Q2044" s="7"/>
      <c r="R2044" s="7"/>
      <c r="S2044" s="7"/>
      <c r="T2044" s="7"/>
      <c r="U2044" s="7"/>
      <c r="W2044" s="1" t="str">
        <f t="shared" si="632"/>
        <v/>
      </c>
    </row>
    <row r="2045" spans="2:23" x14ac:dyDescent="0.2">
      <c r="B2045" s="3">
        <v>40849</v>
      </c>
      <c r="C2045" s="4">
        <v>1237.900024</v>
      </c>
      <c r="D2045" s="4">
        <v>877.27002000000005</v>
      </c>
      <c r="E2045" s="4">
        <v>733.26000999999997</v>
      </c>
      <c r="F2045" s="4">
        <v>51.169998</v>
      </c>
      <c r="G2045" s="4">
        <v>110.269997</v>
      </c>
      <c r="I2045" s="74">
        <v>40849</v>
      </c>
      <c r="J2045" s="75">
        <f t="shared" si="627"/>
        <v>1.6104667673248068E-2</v>
      </c>
      <c r="K2045" s="75">
        <f t="shared" si="628"/>
        <v>2.1649540168103203E-2</v>
      </c>
      <c r="L2045" s="75">
        <f t="shared" si="629"/>
        <v>2.7133024125572086E-2</v>
      </c>
      <c r="M2045" s="75">
        <f t="shared" si="630"/>
        <v>8.4744971038827072E-3</v>
      </c>
      <c r="N2045" s="76">
        <f t="shared" si="631"/>
        <v>0</v>
      </c>
      <c r="P2045" s="3"/>
      <c r="Q2045" s="7"/>
      <c r="R2045" s="7"/>
      <c r="S2045" s="7"/>
      <c r="T2045" s="7"/>
      <c r="U2045" s="7"/>
      <c r="W2045" s="1" t="str">
        <f t="shared" si="632"/>
        <v/>
      </c>
    </row>
    <row r="2046" spans="2:23" x14ac:dyDescent="0.2">
      <c r="B2046" s="3">
        <v>40850</v>
      </c>
      <c r="C2046" s="4">
        <v>1261.150024</v>
      </c>
      <c r="D2046" s="4">
        <v>898.39001499999995</v>
      </c>
      <c r="E2046" s="4">
        <v>751.53002900000001</v>
      </c>
      <c r="F2046" s="4">
        <v>52.459999000000003</v>
      </c>
      <c r="G2046" s="4">
        <v>110.029999</v>
      </c>
      <c r="I2046" s="77">
        <v>40850</v>
      </c>
      <c r="J2046" s="78">
        <f t="shared" si="627"/>
        <v>1.8781807536341077E-2</v>
      </c>
      <c r="K2046" s="78">
        <f t="shared" si="628"/>
        <v>2.4074679994193694E-2</v>
      </c>
      <c r="L2046" s="78">
        <f t="shared" si="629"/>
        <v>2.4916153548316441E-2</v>
      </c>
      <c r="M2046" s="78">
        <f t="shared" si="630"/>
        <v>2.5210104561661381E-2</v>
      </c>
      <c r="N2046" s="79">
        <f t="shared" si="631"/>
        <v>-2.1764578446483492E-3</v>
      </c>
      <c r="P2046" s="3"/>
      <c r="Q2046" s="7"/>
      <c r="R2046" s="7"/>
      <c r="S2046" s="7"/>
      <c r="T2046" s="7"/>
      <c r="U2046" s="7"/>
      <c r="W2046" s="1" t="str">
        <f t="shared" si="632"/>
        <v/>
      </c>
    </row>
    <row r="2047" spans="2:23" x14ac:dyDescent="0.2">
      <c r="B2047" s="3">
        <v>40851</v>
      </c>
      <c r="C2047" s="4">
        <v>1253.2299800000001</v>
      </c>
      <c r="D2047" s="4">
        <v>899.46002199999998</v>
      </c>
      <c r="E2047" s="4">
        <v>746.48999000000003</v>
      </c>
      <c r="F2047" s="4">
        <v>51.799999</v>
      </c>
      <c r="G2047" s="4">
        <v>110</v>
      </c>
      <c r="I2047" s="74">
        <v>40851</v>
      </c>
      <c r="J2047" s="75">
        <f t="shared" si="627"/>
        <v>-6.2800173248856563E-3</v>
      </c>
      <c r="K2047" s="75">
        <f t="shared" si="628"/>
        <v>1.1910272622520548E-3</v>
      </c>
      <c r="L2047" s="75">
        <f t="shared" si="629"/>
        <v>-6.7063707443684581E-3</v>
      </c>
      <c r="M2047" s="75">
        <f t="shared" si="630"/>
        <v>-1.2581014345806671E-2</v>
      </c>
      <c r="N2047" s="76">
        <f t="shared" si="631"/>
        <v>-2.7264382688946184E-4</v>
      </c>
      <c r="P2047" s="3"/>
      <c r="Q2047" s="7"/>
      <c r="R2047" s="7"/>
      <c r="S2047" s="7"/>
      <c r="T2047" s="7"/>
      <c r="U2047" s="7"/>
      <c r="W2047" s="1" t="str">
        <f t="shared" si="632"/>
        <v/>
      </c>
    </row>
    <row r="2048" spans="2:23" x14ac:dyDescent="0.2">
      <c r="B2048" s="3">
        <v>40854</v>
      </c>
      <c r="C2048" s="4">
        <v>1261.119995</v>
      </c>
      <c r="D2048" s="4">
        <v>898.21002199999998</v>
      </c>
      <c r="E2048" s="4">
        <v>745.27002000000005</v>
      </c>
      <c r="F2048" s="4">
        <v>52.02</v>
      </c>
      <c r="G2048" s="4">
        <v>110.089996</v>
      </c>
      <c r="I2048" s="77">
        <v>40854</v>
      </c>
      <c r="J2048" s="78">
        <f t="shared" si="627"/>
        <v>6.2957438984981417E-3</v>
      </c>
      <c r="K2048" s="78">
        <f t="shared" si="628"/>
        <v>-1.3897226885310084E-3</v>
      </c>
      <c r="L2048" s="78">
        <f t="shared" si="629"/>
        <v>-1.6342750959058262E-3</v>
      </c>
      <c r="M2048" s="78">
        <f t="shared" si="630"/>
        <v>4.2471236341144226E-3</v>
      </c>
      <c r="N2048" s="79">
        <f t="shared" si="631"/>
        <v>8.181454545454482E-4</v>
      </c>
      <c r="P2048" s="3"/>
      <c r="Q2048" s="7"/>
      <c r="R2048" s="7"/>
      <c r="S2048" s="7"/>
      <c r="T2048" s="7"/>
      <c r="U2048" s="7"/>
      <c r="W2048" s="1" t="str">
        <f t="shared" si="632"/>
        <v/>
      </c>
    </row>
    <row r="2049" spans="2:23" x14ac:dyDescent="0.2">
      <c r="B2049" s="3">
        <v>40855</v>
      </c>
      <c r="C2049" s="4">
        <v>1275.920044</v>
      </c>
      <c r="D2049" s="4">
        <v>906.84002699999996</v>
      </c>
      <c r="E2049" s="4">
        <v>755.27002000000005</v>
      </c>
      <c r="F2049" s="4">
        <v>52.650002000000001</v>
      </c>
      <c r="G2049" s="4">
        <v>109.94000200000001</v>
      </c>
      <c r="I2049" s="74">
        <v>40855</v>
      </c>
      <c r="J2049" s="75">
        <f t="shared" si="627"/>
        <v>1.1735639002377363E-2</v>
      </c>
      <c r="K2049" s="75">
        <f t="shared" si="628"/>
        <v>9.6080034609099287E-3</v>
      </c>
      <c r="L2049" s="75">
        <f t="shared" si="629"/>
        <v>1.3417955548513811E-2</v>
      </c>
      <c r="M2049" s="75">
        <f t="shared" si="630"/>
        <v>1.2110765090349817E-2</v>
      </c>
      <c r="N2049" s="76">
        <f t="shared" si="631"/>
        <v>-1.3624671218989998E-3</v>
      </c>
      <c r="P2049" s="3"/>
      <c r="Q2049" s="7"/>
      <c r="R2049" s="7"/>
      <c r="S2049" s="7"/>
      <c r="T2049" s="7"/>
      <c r="U2049" s="7"/>
      <c r="W2049" s="1" t="str">
        <f t="shared" si="632"/>
        <v/>
      </c>
    </row>
    <row r="2050" spans="2:23" x14ac:dyDescent="0.2">
      <c r="B2050" s="3">
        <v>40856</v>
      </c>
      <c r="C2050" s="4">
        <v>1229.099976</v>
      </c>
      <c r="D2050" s="4">
        <v>867.76000999999997</v>
      </c>
      <c r="E2050" s="4">
        <v>718.85998500000005</v>
      </c>
      <c r="F2050" s="4">
        <v>49.950001</v>
      </c>
      <c r="G2050" s="4">
        <v>110.129997</v>
      </c>
      <c r="I2050" s="77">
        <v>40856</v>
      </c>
      <c r="J2050" s="78">
        <f t="shared" si="627"/>
        <v>-3.6695142630739953E-2</v>
      </c>
      <c r="K2050" s="78">
        <f t="shared" si="628"/>
        <v>-4.3094719946674784E-2</v>
      </c>
      <c r="L2050" s="78">
        <f t="shared" si="629"/>
        <v>-4.8207970706953242E-2</v>
      </c>
      <c r="M2050" s="78">
        <f t="shared" si="630"/>
        <v>-5.1282068327366828E-2</v>
      </c>
      <c r="N2050" s="79">
        <f t="shared" si="631"/>
        <v>1.7281698794220153E-3</v>
      </c>
      <c r="P2050" s="3"/>
      <c r="Q2050" s="7"/>
      <c r="R2050" s="7"/>
      <c r="S2050" s="7"/>
      <c r="T2050" s="7"/>
      <c r="U2050" s="7"/>
      <c r="W2050" s="1" t="str">
        <f t="shared" si="632"/>
        <v/>
      </c>
    </row>
    <row r="2051" spans="2:23" x14ac:dyDescent="0.2">
      <c r="B2051" s="3">
        <v>40857</v>
      </c>
      <c r="C2051" s="4">
        <v>1239.6999510000001</v>
      </c>
      <c r="D2051" s="4">
        <v>871.90002400000003</v>
      </c>
      <c r="E2051" s="4">
        <v>725.47997999999995</v>
      </c>
      <c r="F2051" s="4">
        <v>50.540000999999997</v>
      </c>
      <c r="G2051" s="4">
        <v>109.91999800000001</v>
      </c>
      <c r="I2051" s="74">
        <v>40857</v>
      </c>
      <c r="J2051" s="75">
        <f t="shared" si="627"/>
        <v>8.6241763949071026E-3</v>
      </c>
      <c r="K2051" s="75">
        <f t="shared" si="628"/>
        <v>4.7709204760427535E-3</v>
      </c>
      <c r="L2051" s="75">
        <f t="shared" si="629"/>
        <v>9.2090186380313025E-3</v>
      </c>
      <c r="M2051" s="75">
        <f t="shared" si="630"/>
        <v>1.1811811575339034E-2</v>
      </c>
      <c r="N2051" s="76">
        <f t="shared" si="631"/>
        <v>-1.9068283457775474E-3</v>
      </c>
      <c r="P2051" s="3"/>
      <c r="Q2051" s="7"/>
      <c r="R2051" s="7"/>
      <c r="S2051" s="7"/>
      <c r="T2051" s="7"/>
      <c r="U2051" s="7"/>
      <c r="W2051" s="1" t="str">
        <f t="shared" si="632"/>
        <v/>
      </c>
    </row>
    <row r="2052" spans="2:23" x14ac:dyDescent="0.2">
      <c r="B2052" s="3">
        <v>40858</v>
      </c>
      <c r="C2052" s="4">
        <v>1263.849976</v>
      </c>
      <c r="D2052" s="4">
        <v>892.05999799999995</v>
      </c>
      <c r="E2052" s="4">
        <v>744.64001499999995</v>
      </c>
      <c r="F2052" s="4">
        <v>51.799999</v>
      </c>
      <c r="G2052" s="4">
        <v>109.790001</v>
      </c>
      <c r="I2052" s="77">
        <v>40858</v>
      </c>
      <c r="J2052" s="78">
        <f t="shared" si="627"/>
        <v>1.948054041667048E-2</v>
      </c>
      <c r="K2052" s="78">
        <f t="shared" si="628"/>
        <v>2.3121887194718003E-2</v>
      </c>
      <c r="L2052" s="78">
        <f t="shared" si="629"/>
        <v>2.6410149870710414E-2</v>
      </c>
      <c r="M2052" s="78">
        <f t="shared" si="630"/>
        <v>2.4930707856535325E-2</v>
      </c>
      <c r="N2052" s="79">
        <f t="shared" si="631"/>
        <v>-1.1826510404412765E-3</v>
      </c>
      <c r="P2052" s="3"/>
      <c r="Q2052" s="7"/>
      <c r="R2052" s="7"/>
      <c r="S2052" s="7"/>
      <c r="T2052" s="7"/>
      <c r="U2052" s="7"/>
      <c r="W2052" s="1" t="str">
        <f t="shared" si="632"/>
        <v/>
      </c>
    </row>
    <row r="2053" spans="2:23" x14ac:dyDescent="0.2">
      <c r="B2053" s="3">
        <v>40861</v>
      </c>
      <c r="C2053" s="4">
        <v>1251.780029</v>
      </c>
      <c r="D2053" s="4">
        <v>882.40002400000003</v>
      </c>
      <c r="E2053" s="4">
        <v>732.89001499999995</v>
      </c>
      <c r="F2053" s="4">
        <v>50.880001</v>
      </c>
      <c r="G2053" s="4">
        <v>109.879997</v>
      </c>
      <c r="I2053" s="74">
        <v>40861</v>
      </c>
      <c r="J2053" s="75">
        <f t="shared" si="627"/>
        <v>-9.5501422077013641E-3</v>
      </c>
      <c r="K2053" s="75">
        <f t="shared" si="628"/>
        <v>-1.0828838891618947E-2</v>
      </c>
      <c r="L2053" s="75">
        <f t="shared" si="629"/>
        <v>-1.5779436725543147E-2</v>
      </c>
      <c r="M2053" s="75">
        <f t="shared" si="630"/>
        <v>-1.7760579493447472E-2</v>
      </c>
      <c r="N2053" s="76">
        <f t="shared" si="631"/>
        <v>8.1971034866826621E-4</v>
      </c>
      <c r="P2053" s="3"/>
      <c r="Q2053" s="7"/>
      <c r="R2053" s="7"/>
      <c r="S2053" s="7"/>
      <c r="T2053" s="7"/>
      <c r="U2053" s="7"/>
      <c r="W2053" s="1" t="str">
        <f t="shared" si="632"/>
        <v/>
      </c>
    </row>
    <row r="2054" spans="2:23" x14ac:dyDescent="0.2">
      <c r="B2054" s="3">
        <v>40862</v>
      </c>
      <c r="C2054" s="4">
        <v>1257.8100589999999</v>
      </c>
      <c r="D2054" s="4">
        <v>891.169983</v>
      </c>
      <c r="E2054" s="4">
        <v>743.080017</v>
      </c>
      <c r="F2054" s="4">
        <v>50.740001999999997</v>
      </c>
      <c r="G2054" s="4">
        <v>109.739998</v>
      </c>
      <c r="I2054" s="77">
        <v>40862</v>
      </c>
      <c r="J2054" s="78">
        <f t="shared" si="627"/>
        <v>4.8171642463548979E-3</v>
      </c>
      <c r="K2054" s="78">
        <f t="shared" si="628"/>
        <v>9.9387565293175602E-3</v>
      </c>
      <c r="L2054" s="78">
        <f t="shared" si="629"/>
        <v>1.3903862505208302E-2</v>
      </c>
      <c r="M2054" s="78">
        <f t="shared" si="630"/>
        <v>-2.7515526188767784E-3</v>
      </c>
      <c r="N2054" s="79">
        <f t="shared" si="631"/>
        <v>-1.2741081527332322E-3</v>
      </c>
      <c r="P2054" s="3"/>
      <c r="Q2054" s="7"/>
      <c r="R2054" s="7"/>
      <c r="S2054" s="7"/>
      <c r="T2054" s="7"/>
      <c r="U2054" s="7"/>
      <c r="W2054" s="1" t="str">
        <f t="shared" si="632"/>
        <v/>
      </c>
    </row>
    <row r="2055" spans="2:23" x14ac:dyDescent="0.2">
      <c r="B2055" s="3">
        <v>40863</v>
      </c>
      <c r="C2055" s="4">
        <v>1236.910034</v>
      </c>
      <c r="D2055" s="4">
        <v>878.35998500000005</v>
      </c>
      <c r="E2055" s="4">
        <v>729.85998500000005</v>
      </c>
      <c r="F2055" s="4">
        <v>49.77</v>
      </c>
      <c r="G2055" s="4">
        <v>109.699997</v>
      </c>
      <c r="I2055" s="74">
        <v>40863</v>
      </c>
      <c r="J2055" s="75">
        <f t="shared" ref="J2055:J2118" si="633">(C2055-C2054)/C2054</f>
        <v>-1.6616201190675892E-2</v>
      </c>
      <c r="K2055" s="75">
        <f t="shared" ref="K2055:K2118" si="634">(D2055-D2054)/D2054</f>
        <v>-1.4374359824011208E-2</v>
      </c>
      <c r="L2055" s="75">
        <f t="shared" ref="L2055:L2118" si="635">(E2055-E2054)/E2054</f>
        <v>-1.7790859258162432E-2</v>
      </c>
      <c r="M2055" s="75">
        <f t="shared" ref="M2055:M2118" si="636">(F2055-F2054)/F2054</f>
        <v>-1.911710606554556E-2</v>
      </c>
      <c r="N2055" s="76">
        <f t="shared" ref="N2055:N2118" si="637">(G2055-G2054)/G2054</f>
        <v>-3.6450702322779092E-4</v>
      </c>
      <c r="P2055" s="3"/>
      <c r="Q2055" s="7"/>
      <c r="R2055" s="7"/>
      <c r="S2055" s="7"/>
      <c r="T2055" s="7"/>
      <c r="U2055" s="7"/>
      <c r="W2055" s="1" t="str">
        <f t="shared" si="632"/>
        <v/>
      </c>
    </row>
    <row r="2056" spans="2:23" x14ac:dyDescent="0.2">
      <c r="B2056" s="3">
        <v>40864</v>
      </c>
      <c r="C2056" s="4">
        <v>1216.130005</v>
      </c>
      <c r="D2056" s="4">
        <v>861.830017</v>
      </c>
      <c r="E2056" s="4">
        <v>718.75</v>
      </c>
      <c r="F2056" s="4">
        <v>49.23</v>
      </c>
      <c r="G2056" s="4">
        <v>109.639999</v>
      </c>
      <c r="I2056" s="77">
        <v>40864</v>
      </c>
      <c r="J2056" s="78">
        <f t="shared" si="633"/>
        <v>-1.6799951838696148E-2</v>
      </c>
      <c r="K2056" s="78">
        <f t="shared" si="634"/>
        <v>-1.8819126875412082E-2</v>
      </c>
      <c r="L2056" s="78">
        <f t="shared" si="635"/>
        <v>-1.5222077149496079E-2</v>
      </c>
      <c r="M2056" s="78">
        <f t="shared" si="636"/>
        <v>-1.0849909584086924E-2</v>
      </c>
      <c r="N2056" s="79">
        <f t="shared" si="637"/>
        <v>-5.4692800037171483E-4</v>
      </c>
      <c r="P2056" s="3"/>
      <c r="Q2056" s="7"/>
      <c r="R2056" s="7"/>
      <c r="S2056" s="7"/>
      <c r="T2056" s="7"/>
      <c r="U2056" s="7"/>
      <c r="W2056" s="1" t="str">
        <f t="shared" si="632"/>
        <v/>
      </c>
    </row>
    <row r="2057" spans="2:23" x14ac:dyDescent="0.2">
      <c r="B2057" s="3">
        <v>40865</v>
      </c>
      <c r="C2057" s="4">
        <v>1215.650024</v>
      </c>
      <c r="D2057" s="4">
        <v>861.03997800000002</v>
      </c>
      <c r="E2057" s="4">
        <v>719.419983</v>
      </c>
      <c r="F2057" s="4">
        <v>49.400002000000001</v>
      </c>
      <c r="G2057" s="4">
        <v>109.620003</v>
      </c>
      <c r="I2057" s="74">
        <v>40865</v>
      </c>
      <c r="J2057" s="75">
        <f t="shared" si="633"/>
        <v>-3.946790211791152E-4</v>
      </c>
      <c r="K2057" s="75">
        <f t="shared" si="634"/>
        <v>-9.1669933097721155E-4</v>
      </c>
      <c r="L2057" s="75">
        <f t="shared" si="635"/>
        <v>9.32150260869568E-4</v>
      </c>
      <c r="M2057" s="75">
        <f t="shared" si="636"/>
        <v>3.4532195815560386E-3</v>
      </c>
      <c r="N2057" s="76">
        <f t="shared" si="637"/>
        <v>-1.8237869557082101E-4</v>
      </c>
      <c r="P2057" s="3"/>
      <c r="Q2057" s="7"/>
      <c r="R2057" s="7"/>
      <c r="S2057" s="7"/>
      <c r="T2057" s="7"/>
      <c r="U2057" s="7"/>
      <c r="W2057" s="1" t="str">
        <f t="shared" ref="W2057:W2120" si="638">IF($P2057="","",$P2057)</f>
        <v/>
      </c>
    </row>
    <row r="2058" spans="2:23" x14ac:dyDescent="0.2">
      <c r="B2058" s="3">
        <v>40868</v>
      </c>
      <c r="C2058" s="4">
        <v>1192.9799800000001</v>
      </c>
      <c r="D2058" s="4">
        <v>843.82000700000003</v>
      </c>
      <c r="E2058" s="4">
        <v>701.90002400000003</v>
      </c>
      <c r="F2058" s="4">
        <v>48.150002000000001</v>
      </c>
      <c r="G2058" s="4">
        <v>109.599998</v>
      </c>
      <c r="I2058" s="77">
        <v>40868</v>
      </c>
      <c r="J2058" s="78">
        <f t="shared" si="633"/>
        <v>-1.8648495498240505E-2</v>
      </c>
      <c r="K2058" s="78">
        <f t="shared" si="634"/>
        <v>-1.9999037721800169E-2</v>
      </c>
      <c r="L2058" s="78">
        <f t="shared" si="635"/>
        <v>-2.4352894573405216E-2</v>
      </c>
      <c r="M2058" s="78">
        <f t="shared" si="636"/>
        <v>-2.5303642700257381E-2</v>
      </c>
      <c r="N2058" s="79">
        <f t="shared" si="637"/>
        <v>-1.8249406543071895E-4</v>
      </c>
      <c r="P2058" s="3"/>
      <c r="Q2058" s="7"/>
      <c r="R2058" s="7"/>
      <c r="S2058" s="7"/>
      <c r="T2058" s="7"/>
      <c r="U2058" s="7"/>
      <c r="W2058" s="1" t="str">
        <f t="shared" si="638"/>
        <v/>
      </c>
    </row>
    <row r="2059" spans="2:23" x14ac:dyDescent="0.2">
      <c r="B2059" s="3">
        <v>40869</v>
      </c>
      <c r="C2059" s="4">
        <v>1188.040039</v>
      </c>
      <c r="D2059" s="4">
        <v>838.60998500000005</v>
      </c>
      <c r="E2059" s="4">
        <v>696.26000999999997</v>
      </c>
      <c r="F2059" s="4">
        <v>48.009998000000003</v>
      </c>
      <c r="G2059" s="4">
        <v>109.68</v>
      </c>
      <c r="I2059" s="74">
        <v>40869</v>
      </c>
      <c r="J2059" s="75">
        <f t="shared" si="633"/>
        <v>-4.1408414917407828E-3</v>
      </c>
      <c r="K2059" s="75">
        <f t="shared" si="634"/>
        <v>-6.1743285970700867E-3</v>
      </c>
      <c r="L2059" s="75">
        <f t="shared" si="635"/>
        <v>-8.035352339580578E-3</v>
      </c>
      <c r="M2059" s="75">
        <f t="shared" si="636"/>
        <v>-2.9076634306265982E-3</v>
      </c>
      <c r="N2059" s="76">
        <f t="shared" si="637"/>
        <v>7.299452687946897E-4</v>
      </c>
      <c r="P2059" s="3"/>
      <c r="Q2059" s="7"/>
      <c r="R2059" s="7"/>
      <c r="S2059" s="7"/>
      <c r="T2059" s="7"/>
      <c r="U2059" s="7"/>
      <c r="W2059" s="1" t="str">
        <f t="shared" si="638"/>
        <v/>
      </c>
    </row>
    <row r="2060" spans="2:23" x14ac:dyDescent="0.2">
      <c r="B2060" s="3">
        <v>40870</v>
      </c>
      <c r="C2060" s="4">
        <v>1161.790039</v>
      </c>
      <c r="D2060" s="4">
        <v>815.90997300000004</v>
      </c>
      <c r="E2060" s="4">
        <v>674.34002699999996</v>
      </c>
      <c r="F2060" s="4">
        <v>46.689999</v>
      </c>
      <c r="G2060" s="4">
        <v>109.779999</v>
      </c>
      <c r="I2060" s="77">
        <v>40870</v>
      </c>
      <c r="J2060" s="78">
        <f t="shared" si="633"/>
        <v>-2.2095214923981196E-2</v>
      </c>
      <c r="K2060" s="78">
        <f t="shared" si="634"/>
        <v>-2.7068616408138776E-2</v>
      </c>
      <c r="L2060" s="78">
        <f t="shared" si="635"/>
        <v>-3.1482467304132553E-2</v>
      </c>
      <c r="M2060" s="78">
        <f t="shared" si="636"/>
        <v>-2.7494252343022441E-2</v>
      </c>
      <c r="N2060" s="79">
        <f t="shared" si="637"/>
        <v>9.1173413566736719E-4</v>
      </c>
      <c r="P2060" s="3"/>
      <c r="Q2060" s="7"/>
      <c r="R2060" s="7"/>
      <c r="S2060" s="7"/>
      <c r="T2060" s="7"/>
      <c r="U2060" s="7"/>
      <c r="W2060" s="1" t="str">
        <f t="shared" si="638"/>
        <v/>
      </c>
    </row>
    <row r="2061" spans="2:23" x14ac:dyDescent="0.2">
      <c r="B2061" s="3">
        <v>40872</v>
      </c>
      <c r="C2061" s="4">
        <v>1158.670044</v>
      </c>
      <c r="D2061" s="4">
        <v>812.42999299999997</v>
      </c>
      <c r="E2061" s="4">
        <v>666.15997300000004</v>
      </c>
      <c r="F2061" s="4">
        <v>46.450001</v>
      </c>
      <c r="G2061" s="4">
        <v>109.629997</v>
      </c>
      <c r="I2061" s="74">
        <v>40872</v>
      </c>
      <c r="J2061" s="75">
        <f t="shared" si="633"/>
        <v>-2.6855067570432296E-3</v>
      </c>
      <c r="K2061" s="75">
        <f t="shared" si="634"/>
        <v>-4.265151934844739E-3</v>
      </c>
      <c r="L2061" s="75">
        <f t="shared" si="635"/>
        <v>-1.2130458926472605E-2</v>
      </c>
      <c r="M2061" s="75">
        <f t="shared" si="636"/>
        <v>-5.1402442737255132E-3</v>
      </c>
      <c r="N2061" s="76">
        <f t="shared" si="637"/>
        <v>-1.3663873325413369E-3</v>
      </c>
      <c r="P2061" s="3"/>
      <c r="Q2061" s="7"/>
      <c r="R2061" s="7"/>
      <c r="S2061" s="7"/>
      <c r="T2061" s="7"/>
      <c r="U2061" s="7"/>
      <c r="W2061" s="1" t="str">
        <f t="shared" si="638"/>
        <v/>
      </c>
    </row>
    <row r="2062" spans="2:23" x14ac:dyDescent="0.2">
      <c r="B2062" s="3">
        <v>40875</v>
      </c>
      <c r="C2062" s="4">
        <v>1192.5500489999999</v>
      </c>
      <c r="D2062" s="4">
        <v>840.92999299999997</v>
      </c>
      <c r="E2062" s="4">
        <v>697.90002400000003</v>
      </c>
      <c r="F2062" s="4">
        <v>48.43</v>
      </c>
      <c r="G2062" s="4">
        <v>109.620003</v>
      </c>
      <c r="I2062" s="77">
        <v>40875</v>
      </c>
      <c r="J2062" s="78">
        <f t="shared" si="633"/>
        <v>2.9240425413121308E-2</v>
      </c>
      <c r="K2062" s="78">
        <f t="shared" si="634"/>
        <v>3.507994565139104E-2</v>
      </c>
      <c r="L2062" s="78">
        <f t="shared" si="635"/>
        <v>4.7646289609778146E-2</v>
      </c>
      <c r="M2062" s="78">
        <f t="shared" si="636"/>
        <v>4.2626457639904018E-2</v>
      </c>
      <c r="N2062" s="79">
        <f t="shared" si="637"/>
        <v>-9.1161181004192256E-5</v>
      </c>
      <c r="P2062" s="3"/>
      <c r="Q2062" s="7"/>
      <c r="R2062" s="7"/>
      <c r="S2062" s="7"/>
      <c r="T2062" s="7"/>
      <c r="U2062" s="7"/>
      <c r="W2062" s="1" t="str">
        <f t="shared" si="638"/>
        <v/>
      </c>
    </row>
    <row r="2063" spans="2:23" x14ac:dyDescent="0.2">
      <c r="B2063" s="3">
        <v>40876</v>
      </c>
      <c r="C2063" s="4">
        <v>1195.1899410000001</v>
      </c>
      <c r="D2063" s="4">
        <v>842.07000700000003</v>
      </c>
      <c r="E2063" s="4">
        <v>696.09997599999997</v>
      </c>
      <c r="F2063" s="4">
        <v>48.75</v>
      </c>
      <c r="G2063" s="4">
        <v>109.660004</v>
      </c>
      <c r="I2063" s="74">
        <v>40876</v>
      </c>
      <c r="J2063" s="75">
        <f t="shared" si="633"/>
        <v>2.2136530053508434E-3</v>
      </c>
      <c r="K2063" s="75">
        <f t="shared" si="634"/>
        <v>1.3556586273407716E-3</v>
      </c>
      <c r="L2063" s="75">
        <f t="shared" si="635"/>
        <v>-2.5792347587024309E-3</v>
      </c>
      <c r="M2063" s="75">
        <f t="shared" si="636"/>
        <v>6.607474705760898E-3</v>
      </c>
      <c r="N2063" s="76">
        <f t="shared" si="637"/>
        <v>3.6490602905752274E-4</v>
      </c>
      <c r="P2063" s="3"/>
      <c r="Q2063" s="7"/>
      <c r="R2063" s="7"/>
      <c r="S2063" s="7"/>
      <c r="T2063" s="7"/>
      <c r="U2063" s="7"/>
      <c r="W2063" s="1" t="str">
        <f t="shared" si="638"/>
        <v/>
      </c>
    </row>
    <row r="2064" spans="2:23" x14ac:dyDescent="0.2">
      <c r="B2064" s="3">
        <v>40877</v>
      </c>
      <c r="C2064" s="4">
        <v>1246.959961</v>
      </c>
      <c r="D2064" s="4">
        <v>883.78997800000002</v>
      </c>
      <c r="E2064" s="4">
        <v>737.419983</v>
      </c>
      <c r="F2064" s="4">
        <v>51.240001999999997</v>
      </c>
      <c r="G2064" s="4">
        <v>109.379997</v>
      </c>
      <c r="I2064" s="77">
        <v>40877</v>
      </c>
      <c r="J2064" s="78">
        <f t="shared" si="633"/>
        <v>4.3315307654517757E-2</v>
      </c>
      <c r="K2064" s="78">
        <f t="shared" si="634"/>
        <v>4.9544539828266301E-2</v>
      </c>
      <c r="L2064" s="78">
        <f t="shared" si="635"/>
        <v>5.9359299561303293E-2</v>
      </c>
      <c r="M2064" s="78">
        <f t="shared" si="636"/>
        <v>5.1076964102564043E-2</v>
      </c>
      <c r="N2064" s="79">
        <f t="shared" si="637"/>
        <v>-2.5534104485350709E-3</v>
      </c>
      <c r="P2064" s="3"/>
      <c r="Q2064" s="7"/>
      <c r="R2064" s="7"/>
      <c r="S2064" s="7"/>
      <c r="T2064" s="7"/>
      <c r="U2064" s="7"/>
      <c r="W2064" s="1" t="str">
        <f t="shared" si="638"/>
        <v/>
      </c>
    </row>
    <row r="2065" spans="2:23" x14ac:dyDescent="0.2">
      <c r="B2065" s="3">
        <v>40878</v>
      </c>
      <c r="C2065" s="4">
        <v>1244.579956</v>
      </c>
      <c r="D2065" s="4">
        <v>878.59002699999996</v>
      </c>
      <c r="E2065" s="4">
        <v>730.75</v>
      </c>
      <c r="F2065" s="4">
        <v>50.799999</v>
      </c>
      <c r="G2065" s="4">
        <v>108.839996</v>
      </c>
      <c r="I2065" s="74">
        <v>40878</v>
      </c>
      <c r="J2065" s="75">
        <f t="shared" si="633"/>
        <v>-1.9086458863453296E-3</v>
      </c>
      <c r="K2065" s="75">
        <f t="shared" si="634"/>
        <v>-5.8836953681772296E-3</v>
      </c>
      <c r="L2065" s="75">
        <f t="shared" si="635"/>
        <v>-9.0450261096328352E-3</v>
      </c>
      <c r="M2065" s="75">
        <f t="shared" si="636"/>
        <v>-8.5870995867642092E-3</v>
      </c>
      <c r="N2065" s="76">
        <f t="shared" si="637"/>
        <v>-4.9369264473467095E-3</v>
      </c>
      <c r="P2065" s="3"/>
      <c r="Q2065" s="7"/>
      <c r="R2065" s="7"/>
      <c r="S2065" s="7"/>
      <c r="T2065" s="7"/>
      <c r="U2065" s="7"/>
      <c r="W2065" s="1" t="str">
        <f t="shared" si="638"/>
        <v/>
      </c>
    </row>
    <row r="2066" spans="2:23" x14ac:dyDescent="0.2">
      <c r="B2066" s="3">
        <v>40879</v>
      </c>
      <c r="C2066" s="4">
        <v>1244.280029</v>
      </c>
      <c r="D2066" s="4">
        <v>881.09997599999997</v>
      </c>
      <c r="E2066" s="4">
        <v>735.02002000000005</v>
      </c>
      <c r="F2066" s="4">
        <v>50.790000999999997</v>
      </c>
      <c r="G2066" s="4">
        <v>109.120003</v>
      </c>
      <c r="I2066" s="77">
        <v>40879</v>
      </c>
      <c r="J2066" s="78">
        <f t="shared" si="633"/>
        <v>-2.4098652605974085E-4</v>
      </c>
      <c r="K2066" s="78">
        <f t="shared" si="634"/>
        <v>2.8567920450569902E-3</v>
      </c>
      <c r="L2066" s="78">
        <f t="shared" si="635"/>
        <v>5.8433390352378312E-3</v>
      </c>
      <c r="M2066" s="78">
        <f t="shared" si="636"/>
        <v>-1.968110274963403E-4</v>
      </c>
      <c r="N2066" s="79">
        <f t="shared" si="637"/>
        <v>2.5726480181053816E-3</v>
      </c>
      <c r="P2066" s="3"/>
      <c r="Q2066" s="7"/>
      <c r="R2066" s="7"/>
      <c r="S2066" s="7"/>
      <c r="T2066" s="7"/>
      <c r="U2066" s="7"/>
      <c r="W2066" s="1" t="str">
        <f t="shared" si="638"/>
        <v/>
      </c>
    </row>
    <row r="2067" spans="2:23" x14ac:dyDescent="0.2">
      <c r="B2067" s="3">
        <v>40882</v>
      </c>
      <c r="C2067" s="4">
        <v>1257.079956</v>
      </c>
      <c r="D2067" s="4">
        <v>892.95001200000002</v>
      </c>
      <c r="E2067" s="4">
        <v>747.03002900000001</v>
      </c>
      <c r="F2067" s="4">
        <v>51.369999</v>
      </c>
      <c r="G2067" s="4">
        <v>109.239998</v>
      </c>
      <c r="I2067" s="74">
        <v>40882</v>
      </c>
      <c r="J2067" s="75">
        <f t="shared" si="633"/>
        <v>1.0287014740795157E-2</v>
      </c>
      <c r="K2067" s="75">
        <f t="shared" si="634"/>
        <v>1.3449138943115856E-2</v>
      </c>
      <c r="L2067" s="75">
        <f t="shared" si="635"/>
        <v>1.6339703236926753E-2</v>
      </c>
      <c r="M2067" s="75">
        <f t="shared" si="636"/>
        <v>1.1419531178981536E-2</v>
      </c>
      <c r="N2067" s="76">
        <f t="shared" si="637"/>
        <v>1.0996608935210804E-3</v>
      </c>
      <c r="P2067" s="3"/>
      <c r="Q2067" s="7"/>
      <c r="R2067" s="7"/>
      <c r="S2067" s="7"/>
      <c r="T2067" s="7"/>
      <c r="U2067" s="7"/>
      <c r="W2067" s="1" t="str">
        <f t="shared" si="638"/>
        <v/>
      </c>
    </row>
    <row r="2068" spans="2:23" x14ac:dyDescent="0.2">
      <c r="B2068" s="3">
        <v>40883</v>
      </c>
      <c r="C2068" s="4">
        <v>1258.469971</v>
      </c>
      <c r="D2068" s="4">
        <v>890.44000200000005</v>
      </c>
      <c r="E2068" s="4">
        <v>746.78002900000001</v>
      </c>
      <c r="F2068" s="4">
        <v>51.130001</v>
      </c>
      <c r="G2068" s="4">
        <v>109.139999</v>
      </c>
      <c r="I2068" s="77">
        <v>40883</v>
      </c>
      <c r="J2068" s="78">
        <f t="shared" si="633"/>
        <v>1.1057490761549845E-3</v>
      </c>
      <c r="K2068" s="78">
        <f t="shared" si="634"/>
        <v>-2.8109188266632395E-3</v>
      </c>
      <c r="L2068" s="78">
        <f t="shared" si="635"/>
        <v>-3.3465856832376413E-4</v>
      </c>
      <c r="M2068" s="78">
        <f t="shared" si="636"/>
        <v>-4.6719486990840688E-3</v>
      </c>
      <c r="N2068" s="79">
        <f t="shared" si="637"/>
        <v>-9.1540646128533286E-4</v>
      </c>
      <c r="P2068" s="3"/>
      <c r="Q2068" s="7"/>
      <c r="R2068" s="7"/>
      <c r="S2068" s="7"/>
      <c r="T2068" s="7"/>
      <c r="U2068" s="7"/>
      <c r="W2068" s="1" t="str">
        <f t="shared" si="638"/>
        <v/>
      </c>
    </row>
    <row r="2069" spans="2:23" x14ac:dyDescent="0.2">
      <c r="B2069" s="3">
        <v>40884</v>
      </c>
      <c r="C2069" s="4">
        <v>1261.01001</v>
      </c>
      <c r="D2069" s="4">
        <v>888.51000999999997</v>
      </c>
      <c r="E2069" s="4">
        <v>746.14001499999995</v>
      </c>
      <c r="F2069" s="4">
        <v>51.490001999999997</v>
      </c>
      <c r="G2069" s="4">
        <v>109.339996</v>
      </c>
      <c r="I2069" s="74">
        <v>40884</v>
      </c>
      <c r="J2069" s="75">
        <f t="shared" si="633"/>
        <v>2.0183548741982489E-3</v>
      </c>
      <c r="K2069" s="75">
        <f t="shared" si="634"/>
        <v>-2.1674587795529922E-3</v>
      </c>
      <c r="L2069" s="75">
        <f t="shared" si="635"/>
        <v>-8.5703148871977229E-4</v>
      </c>
      <c r="M2069" s="75">
        <f t="shared" si="636"/>
        <v>7.0408956182104691E-3</v>
      </c>
      <c r="N2069" s="76">
        <f t="shared" si="637"/>
        <v>1.8324812335759339E-3</v>
      </c>
      <c r="P2069" s="3"/>
      <c r="Q2069" s="7"/>
      <c r="R2069" s="7"/>
      <c r="S2069" s="7"/>
      <c r="T2069" s="7"/>
      <c r="U2069" s="7"/>
      <c r="W2069" s="1" t="str">
        <f t="shared" si="638"/>
        <v/>
      </c>
    </row>
    <row r="2070" spans="2:23" x14ac:dyDescent="0.2">
      <c r="B2070" s="3">
        <v>40885</v>
      </c>
      <c r="C2070" s="4">
        <v>1234.349976</v>
      </c>
      <c r="D2070" s="4">
        <v>865.05999799999995</v>
      </c>
      <c r="E2070" s="4">
        <v>722.67999299999997</v>
      </c>
      <c r="F2070" s="4">
        <v>49.799999</v>
      </c>
      <c r="G2070" s="4">
        <v>109.449997</v>
      </c>
      <c r="I2070" s="77">
        <v>40885</v>
      </c>
      <c r="J2070" s="78">
        <f t="shared" si="633"/>
        <v>-2.1141809968661548E-2</v>
      </c>
      <c r="K2070" s="78">
        <f t="shared" si="634"/>
        <v>-2.6392513011755509E-2</v>
      </c>
      <c r="L2070" s="78">
        <f t="shared" si="635"/>
        <v>-3.1441849422859304E-2</v>
      </c>
      <c r="M2070" s="78">
        <f t="shared" si="636"/>
        <v>-3.2821964155293634E-2</v>
      </c>
      <c r="N2070" s="79">
        <f t="shared" si="637"/>
        <v>1.0060453998918832E-3</v>
      </c>
      <c r="P2070" s="3"/>
      <c r="Q2070" s="7"/>
      <c r="R2070" s="7"/>
      <c r="S2070" s="7"/>
      <c r="T2070" s="7"/>
      <c r="U2070" s="7"/>
      <c r="W2070" s="1" t="str">
        <f t="shared" si="638"/>
        <v/>
      </c>
    </row>
    <row r="2071" spans="2:23" x14ac:dyDescent="0.2">
      <c r="B2071" s="3">
        <v>40886</v>
      </c>
      <c r="C2071" s="4">
        <v>1255.1899410000001</v>
      </c>
      <c r="D2071" s="4">
        <v>885.38000499999998</v>
      </c>
      <c r="E2071" s="4">
        <v>745.40002400000003</v>
      </c>
      <c r="F2071" s="4">
        <v>51.040000999999997</v>
      </c>
      <c r="G2071" s="4">
        <v>109.389999</v>
      </c>
      <c r="I2071" s="74">
        <v>40886</v>
      </c>
      <c r="J2071" s="75">
        <f t="shared" si="633"/>
        <v>1.6883351889821013E-2</v>
      </c>
      <c r="K2071" s="75">
        <f t="shared" si="634"/>
        <v>2.3489708282638719E-2</v>
      </c>
      <c r="L2071" s="75">
        <f t="shared" si="635"/>
        <v>3.1438577544791756E-2</v>
      </c>
      <c r="M2071" s="75">
        <f t="shared" si="636"/>
        <v>2.4899639054209558E-2</v>
      </c>
      <c r="N2071" s="76">
        <f t="shared" si="637"/>
        <v>-5.4817726491114582E-4</v>
      </c>
      <c r="P2071" s="3"/>
      <c r="Q2071" s="7"/>
      <c r="R2071" s="7"/>
      <c r="S2071" s="7"/>
      <c r="T2071" s="7"/>
      <c r="U2071" s="7"/>
      <c r="W2071" s="1" t="str">
        <f t="shared" si="638"/>
        <v/>
      </c>
    </row>
    <row r="2072" spans="2:23" x14ac:dyDescent="0.2">
      <c r="B2072" s="3">
        <v>40889</v>
      </c>
      <c r="C2072" s="4">
        <v>1236.469971</v>
      </c>
      <c r="D2072" s="4">
        <v>870.23999000000003</v>
      </c>
      <c r="E2072" s="4">
        <v>733.15002400000003</v>
      </c>
      <c r="F2072" s="4">
        <v>49.549999</v>
      </c>
      <c r="G2072" s="4">
        <v>109.41999800000001</v>
      </c>
      <c r="I2072" s="77">
        <v>40889</v>
      </c>
      <c r="J2072" s="78">
        <f t="shared" si="633"/>
        <v>-1.4914053553588907E-2</v>
      </c>
      <c r="K2072" s="78">
        <f t="shared" si="634"/>
        <v>-1.7100019104226268E-2</v>
      </c>
      <c r="L2072" s="78">
        <f t="shared" si="635"/>
        <v>-1.6434128797398591E-2</v>
      </c>
      <c r="M2072" s="78">
        <f t="shared" si="636"/>
        <v>-2.9192828581645149E-2</v>
      </c>
      <c r="N2072" s="79">
        <f t="shared" si="637"/>
        <v>2.7423896402086688E-4</v>
      </c>
      <c r="P2072" s="3"/>
      <c r="Q2072" s="7"/>
      <c r="R2072" s="7"/>
      <c r="S2072" s="7"/>
      <c r="T2072" s="7"/>
      <c r="U2072" s="7"/>
      <c r="W2072" s="1" t="str">
        <f t="shared" si="638"/>
        <v/>
      </c>
    </row>
    <row r="2073" spans="2:23" x14ac:dyDescent="0.2">
      <c r="B2073" s="3">
        <v>40890</v>
      </c>
      <c r="C2073" s="4">
        <v>1225.7299800000001</v>
      </c>
      <c r="D2073" s="4">
        <v>853.45001200000002</v>
      </c>
      <c r="E2073" s="4">
        <v>718.05999799999995</v>
      </c>
      <c r="F2073" s="4">
        <v>48.880001</v>
      </c>
      <c r="G2073" s="4">
        <v>109.639999</v>
      </c>
      <c r="I2073" s="74">
        <v>40890</v>
      </c>
      <c r="J2073" s="75">
        <f t="shared" si="633"/>
        <v>-8.686010377845171E-3</v>
      </c>
      <c r="K2073" s="75">
        <f t="shared" si="634"/>
        <v>-1.9293503163420492E-2</v>
      </c>
      <c r="L2073" s="75">
        <f t="shared" si="635"/>
        <v>-2.0582453121491106E-2</v>
      </c>
      <c r="M2073" s="75">
        <f t="shared" si="636"/>
        <v>-1.3521655166935516E-2</v>
      </c>
      <c r="N2073" s="76">
        <f t="shared" si="637"/>
        <v>2.0106105284337177E-3</v>
      </c>
      <c r="P2073" s="3"/>
      <c r="Q2073" s="7"/>
      <c r="R2073" s="7"/>
      <c r="S2073" s="7"/>
      <c r="T2073" s="7"/>
      <c r="U2073" s="7"/>
      <c r="W2073" s="1" t="str">
        <f t="shared" si="638"/>
        <v/>
      </c>
    </row>
    <row r="2074" spans="2:23" x14ac:dyDescent="0.2">
      <c r="B2074" s="3">
        <v>40891</v>
      </c>
      <c r="C2074" s="4">
        <v>1211.8199460000001</v>
      </c>
      <c r="D2074" s="4">
        <v>840.15997300000004</v>
      </c>
      <c r="E2074" s="4">
        <v>708.46002199999998</v>
      </c>
      <c r="F2074" s="4">
        <v>48.299999</v>
      </c>
      <c r="G2074" s="4">
        <v>109.910004</v>
      </c>
      <c r="I2074" s="77">
        <v>40891</v>
      </c>
      <c r="J2074" s="78">
        <f t="shared" si="633"/>
        <v>-1.1348367280695864E-2</v>
      </c>
      <c r="K2074" s="78">
        <f t="shared" si="634"/>
        <v>-1.5572135231278171E-2</v>
      </c>
      <c r="L2074" s="78">
        <f t="shared" si="635"/>
        <v>-1.3369322935045284E-2</v>
      </c>
      <c r="M2074" s="78">
        <f t="shared" si="636"/>
        <v>-1.1865834454463296E-2</v>
      </c>
      <c r="N2074" s="79">
        <f t="shared" si="637"/>
        <v>2.4626505149821973E-3</v>
      </c>
      <c r="P2074" s="3"/>
      <c r="Q2074" s="7"/>
      <c r="R2074" s="7"/>
      <c r="S2074" s="7"/>
      <c r="T2074" s="7"/>
      <c r="U2074" s="7"/>
      <c r="W2074" s="1" t="str">
        <f t="shared" si="638"/>
        <v/>
      </c>
    </row>
    <row r="2075" spans="2:23" x14ac:dyDescent="0.2">
      <c r="B2075" s="3">
        <v>40892</v>
      </c>
      <c r="C2075" s="4">
        <v>1215.75</v>
      </c>
      <c r="D2075" s="4">
        <v>846.90002400000003</v>
      </c>
      <c r="E2075" s="4">
        <v>716.01000999999997</v>
      </c>
      <c r="F2075" s="4">
        <v>48.540000999999997</v>
      </c>
      <c r="G2075" s="4">
        <v>109.68</v>
      </c>
      <c r="I2075" s="74">
        <v>40892</v>
      </c>
      <c r="J2075" s="75">
        <f t="shared" si="633"/>
        <v>3.2431006049804096E-3</v>
      </c>
      <c r="K2075" s="75">
        <f t="shared" si="634"/>
        <v>8.022342430731336E-3</v>
      </c>
      <c r="L2075" s="75">
        <f t="shared" si="635"/>
        <v>1.0656900552675061E-2</v>
      </c>
      <c r="M2075" s="75">
        <f t="shared" si="636"/>
        <v>4.9689856101238624E-3</v>
      </c>
      <c r="N2075" s="76">
        <f t="shared" si="637"/>
        <v>-2.0926575528101509E-3</v>
      </c>
      <c r="P2075" s="3"/>
      <c r="Q2075" s="7"/>
      <c r="R2075" s="7"/>
      <c r="S2075" s="7"/>
      <c r="T2075" s="7"/>
      <c r="U2075" s="7"/>
      <c r="W2075" s="1" t="str">
        <f t="shared" si="638"/>
        <v/>
      </c>
    </row>
    <row r="2076" spans="2:23" x14ac:dyDescent="0.2">
      <c r="B2076" s="3">
        <v>40893</v>
      </c>
      <c r="C2076" s="4">
        <v>1219.660034</v>
      </c>
      <c r="D2076" s="4">
        <v>855.669983</v>
      </c>
      <c r="E2076" s="4">
        <v>722.04998799999998</v>
      </c>
      <c r="F2076" s="4">
        <v>48.34</v>
      </c>
      <c r="G2076" s="4">
        <v>110.050003</v>
      </c>
      <c r="I2076" s="77">
        <v>40893</v>
      </c>
      <c r="J2076" s="78">
        <f t="shared" si="633"/>
        <v>3.2161497018301428E-3</v>
      </c>
      <c r="K2076" s="78">
        <f t="shared" si="634"/>
        <v>1.0355365157009338E-2</v>
      </c>
      <c r="L2076" s="78">
        <f t="shared" si="635"/>
        <v>8.4356055301517633E-3</v>
      </c>
      <c r="M2076" s="78">
        <f t="shared" si="636"/>
        <v>-4.1203336604791838E-3</v>
      </c>
      <c r="N2076" s="79">
        <f t="shared" si="637"/>
        <v>3.3734773887672954E-3</v>
      </c>
      <c r="P2076" s="3"/>
      <c r="Q2076" s="7"/>
      <c r="R2076" s="7"/>
      <c r="S2076" s="7"/>
      <c r="T2076" s="7"/>
      <c r="U2076" s="7"/>
      <c r="W2076" s="1" t="str">
        <f t="shared" si="638"/>
        <v/>
      </c>
    </row>
    <row r="2077" spans="2:23" x14ac:dyDescent="0.2">
      <c r="B2077" s="3">
        <v>40896</v>
      </c>
      <c r="C2077" s="4">
        <v>1205.349976</v>
      </c>
      <c r="D2077" s="4">
        <v>840.77002000000005</v>
      </c>
      <c r="E2077" s="4">
        <v>708.55999799999995</v>
      </c>
      <c r="F2077" s="4">
        <v>47.889999000000003</v>
      </c>
      <c r="G2077" s="4">
        <v>110.160004</v>
      </c>
      <c r="I2077" s="74">
        <v>40896</v>
      </c>
      <c r="J2077" s="75">
        <f t="shared" si="633"/>
        <v>-1.173282521447286E-2</v>
      </c>
      <c r="K2077" s="75">
        <f t="shared" si="634"/>
        <v>-1.7413212215018133E-2</v>
      </c>
      <c r="L2077" s="75">
        <f t="shared" si="635"/>
        <v>-1.8682903156561004E-2</v>
      </c>
      <c r="M2077" s="75">
        <f t="shared" si="636"/>
        <v>-9.3090815059991786E-3</v>
      </c>
      <c r="N2077" s="76">
        <f t="shared" si="637"/>
        <v>9.995547205936641E-4</v>
      </c>
      <c r="P2077" s="3"/>
      <c r="Q2077" s="7"/>
      <c r="R2077" s="7"/>
      <c r="S2077" s="7"/>
      <c r="T2077" s="7"/>
      <c r="U2077" s="7"/>
      <c r="W2077" s="1" t="str">
        <f t="shared" si="638"/>
        <v/>
      </c>
    </row>
    <row r="2078" spans="2:23" x14ac:dyDescent="0.2">
      <c r="B2078" s="3">
        <v>40897</v>
      </c>
      <c r="C2078" s="4">
        <v>1241.3000489999999</v>
      </c>
      <c r="D2078" s="4">
        <v>869.95001200000002</v>
      </c>
      <c r="E2078" s="4">
        <v>738.21997099999999</v>
      </c>
      <c r="F2078" s="4">
        <v>48.990001999999997</v>
      </c>
      <c r="G2078" s="4">
        <v>110.010002</v>
      </c>
      <c r="I2078" s="77">
        <v>40897</v>
      </c>
      <c r="J2078" s="78">
        <f t="shared" si="633"/>
        <v>2.9825423085253353E-2</v>
      </c>
      <c r="K2078" s="78">
        <f t="shared" si="634"/>
        <v>3.4706270806373389E-2</v>
      </c>
      <c r="L2078" s="78">
        <f t="shared" si="635"/>
        <v>4.1859508134412124E-2</v>
      </c>
      <c r="M2078" s="78">
        <f t="shared" si="636"/>
        <v>2.2969367779690157E-2</v>
      </c>
      <c r="N2078" s="79">
        <f t="shared" si="637"/>
        <v>-1.3616738793873014E-3</v>
      </c>
      <c r="P2078" s="3"/>
      <c r="Q2078" s="7"/>
      <c r="R2078" s="7"/>
      <c r="S2078" s="7"/>
      <c r="T2078" s="7"/>
      <c r="U2078" s="7"/>
      <c r="W2078" s="1" t="str">
        <f t="shared" si="638"/>
        <v/>
      </c>
    </row>
    <row r="2079" spans="2:23" x14ac:dyDescent="0.2">
      <c r="B2079" s="3">
        <v>40898</v>
      </c>
      <c r="C2079" s="4">
        <v>1243.719971</v>
      </c>
      <c r="D2079" s="4">
        <v>871.919983</v>
      </c>
      <c r="E2079" s="4">
        <v>740.45001200000002</v>
      </c>
      <c r="F2079" s="4">
        <v>48.73</v>
      </c>
      <c r="G2079" s="4">
        <v>109.730003</v>
      </c>
      <c r="I2079" s="74">
        <v>40898</v>
      </c>
      <c r="J2079" s="75">
        <f t="shared" si="633"/>
        <v>1.9495060859375205E-3</v>
      </c>
      <c r="K2079" s="75">
        <f t="shared" si="634"/>
        <v>2.2644645931678966E-3</v>
      </c>
      <c r="L2079" s="75">
        <f t="shared" si="635"/>
        <v>3.0208353710333698E-3</v>
      </c>
      <c r="M2079" s="75">
        <f t="shared" si="636"/>
        <v>-5.3072461601450863E-3</v>
      </c>
      <c r="N2079" s="76">
        <f t="shared" si="637"/>
        <v>-2.5452140251756715E-3</v>
      </c>
      <c r="P2079" s="3"/>
      <c r="Q2079" s="7"/>
      <c r="R2079" s="7"/>
      <c r="S2079" s="7"/>
      <c r="T2079" s="7"/>
      <c r="U2079" s="7"/>
      <c r="W2079" s="1" t="str">
        <f t="shared" si="638"/>
        <v/>
      </c>
    </row>
    <row r="2080" spans="2:23" x14ac:dyDescent="0.2">
      <c r="B2080" s="3">
        <v>40899</v>
      </c>
      <c r="C2080" s="4">
        <v>1254</v>
      </c>
      <c r="D2080" s="4">
        <v>879.57000700000003</v>
      </c>
      <c r="E2080" s="4">
        <v>745.51000999999997</v>
      </c>
      <c r="F2080" s="4">
        <v>49.169998</v>
      </c>
      <c r="G2080" s="4">
        <v>109.900002</v>
      </c>
      <c r="I2080" s="77">
        <v>40899</v>
      </c>
      <c r="J2080" s="78">
        <f t="shared" si="633"/>
        <v>8.265549512511617E-3</v>
      </c>
      <c r="K2080" s="78">
        <f t="shared" si="634"/>
        <v>8.7737684066819133E-3</v>
      </c>
      <c r="L2080" s="78">
        <f t="shared" si="635"/>
        <v>6.8336794084621483E-3</v>
      </c>
      <c r="M2080" s="78">
        <f t="shared" si="636"/>
        <v>9.0293043299815891E-3</v>
      </c>
      <c r="N2080" s="79">
        <f t="shared" si="637"/>
        <v>1.5492481122050478E-3</v>
      </c>
      <c r="P2080" s="3"/>
      <c r="Q2080" s="7"/>
      <c r="R2080" s="7"/>
      <c r="S2080" s="7"/>
      <c r="T2080" s="7"/>
      <c r="U2080" s="7"/>
      <c r="W2080" s="1" t="str">
        <f t="shared" si="638"/>
        <v/>
      </c>
    </row>
    <row r="2081" spans="2:23" x14ac:dyDescent="0.2">
      <c r="B2081" s="3">
        <v>40900</v>
      </c>
      <c r="C2081" s="4">
        <v>1265.329956</v>
      </c>
      <c r="D2081" s="4">
        <v>884.90997300000004</v>
      </c>
      <c r="E2081" s="4">
        <v>747.97997999999995</v>
      </c>
      <c r="F2081" s="4">
        <v>49.509998000000003</v>
      </c>
      <c r="G2081" s="4">
        <v>109.769997</v>
      </c>
      <c r="I2081" s="74">
        <v>40900</v>
      </c>
      <c r="J2081" s="75">
        <f t="shared" si="633"/>
        <v>9.0350526315789784E-3</v>
      </c>
      <c r="K2081" s="75">
        <f t="shared" si="634"/>
        <v>6.0711096984915761E-3</v>
      </c>
      <c r="L2081" s="75">
        <f t="shared" si="635"/>
        <v>3.3131278814083121E-3</v>
      </c>
      <c r="M2081" s="75">
        <f t="shared" si="636"/>
        <v>6.9147857195357909E-3</v>
      </c>
      <c r="N2081" s="76">
        <f t="shared" si="637"/>
        <v>-1.1829390139592266E-3</v>
      </c>
      <c r="P2081" s="3"/>
      <c r="Q2081" s="7"/>
      <c r="R2081" s="7"/>
      <c r="S2081" s="7"/>
      <c r="T2081" s="7"/>
      <c r="U2081" s="7"/>
      <c r="W2081" s="1" t="str">
        <f t="shared" si="638"/>
        <v/>
      </c>
    </row>
    <row r="2082" spans="2:23" x14ac:dyDescent="0.2">
      <c r="B2082" s="3">
        <v>40904</v>
      </c>
      <c r="C2082" s="4">
        <v>1265.4300539999999</v>
      </c>
      <c r="D2082" s="4">
        <v>887.34997599999997</v>
      </c>
      <c r="E2082" s="4">
        <v>751.30999799999995</v>
      </c>
      <c r="F2082" s="4">
        <v>49.290000999999997</v>
      </c>
      <c r="G2082" s="4">
        <v>109.94000200000001</v>
      </c>
      <c r="I2082" s="77">
        <v>40904</v>
      </c>
      <c r="J2082" s="78">
        <f t="shared" si="633"/>
        <v>7.9108219579596356E-5</v>
      </c>
      <c r="K2082" s="78">
        <f t="shared" si="634"/>
        <v>2.7573460289162469E-3</v>
      </c>
      <c r="L2082" s="78">
        <f t="shared" si="635"/>
        <v>4.4520148787939428E-3</v>
      </c>
      <c r="M2082" s="78">
        <f t="shared" si="636"/>
        <v>-4.4434863439098997E-3</v>
      </c>
      <c r="N2082" s="79">
        <f t="shared" si="637"/>
        <v>1.5487383132569757E-3</v>
      </c>
      <c r="P2082" s="3"/>
      <c r="Q2082" s="7"/>
      <c r="R2082" s="7"/>
      <c r="S2082" s="7"/>
      <c r="T2082" s="7"/>
      <c r="U2082" s="7"/>
      <c r="W2082" s="1" t="str">
        <f t="shared" si="638"/>
        <v/>
      </c>
    </row>
    <row r="2083" spans="2:23" x14ac:dyDescent="0.2">
      <c r="B2083" s="3">
        <v>40905</v>
      </c>
      <c r="C2083" s="4">
        <v>1249.6400149999999</v>
      </c>
      <c r="D2083" s="4">
        <v>871.34002699999996</v>
      </c>
      <c r="E2083" s="4">
        <v>735.21002199999998</v>
      </c>
      <c r="F2083" s="4">
        <v>48.400002000000001</v>
      </c>
      <c r="G2083" s="4">
        <v>110.129997</v>
      </c>
      <c r="I2083" s="74">
        <v>40905</v>
      </c>
      <c r="J2083" s="75">
        <f t="shared" si="633"/>
        <v>-1.247800220177162E-2</v>
      </c>
      <c r="K2083" s="75">
        <f t="shared" si="634"/>
        <v>-1.8042429067468647E-2</v>
      </c>
      <c r="L2083" s="75">
        <f t="shared" si="635"/>
        <v>-2.1429205045664746E-2</v>
      </c>
      <c r="M2083" s="75">
        <f t="shared" si="636"/>
        <v>-1.8056380238255544E-2</v>
      </c>
      <c r="N2083" s="76">
        <f t="shared" si="637"/>
        <v>1.7281698794220153E-3</v>
      </c>
      <c r="P2083" s="3"/>
      <c r="Q2083" s="7"/>
      <c r="R2083" s="7"/>
      <c r="S2083" s="7"/>
      <c r="T2083" s="7"/>
      <c r="U2083" s="7"/>
      <c r="W2083" s="1" t="str">
        <f t="shared" si="638"/>
        <v/>
      </c>
    </row>
    <row r="2084" spans="2:23" x14ac:dyDescent="0.2">
      <c r="B2084" s="3">
        <v>40906</v>
      </c>
      <c r="C2084" s="4">
        <v>1263.0200199999999</v>
      </c>
      <c r="D2084" s="4">
        <v>883.15997300000004</v>
      </c>
      <c r="E2084" s="4">
        <v>744.97997999999995</v>
      </c>
      <c r="F2084" s="4">
        <v>49.290000999999997</v>
      </c>
      <c r="G2084" s="4">
        <v>110.389999</v>
      </c>
      <c r="I2084" s="77">
        <v>40906</v>
      </c>
      <c r="J2084" s="78">
        <f t="shared" si="633"/>
        <v>1.0707087512718599E-2</v>
      </c>
      <c r="K2084" s="78">
        <f t="shared" si="634"/>
        <v>1.3565250801912343E-2</v>
      </c>
      <c r="L2084" s="78">
        <f t="shared" si="635"/>
        <v>1.3288662705416676E-2</v>
      </c>
      <c r="M2084" s="78">
        <f t="shared" si="636"/>
        <v>1.8388408331057423E-2</v>
      </c>
      <c r="N2084" s="79">
        <f t="shared" si="637"/>
        <v>2.3608644972540958E-3</v>
      </c>
      <c r="P2084" s="3"/>
      <c r="Q2084" s="7"/>
      <c r="R2084" s="7"/>
      <c r="S2084" s="7"/>
      <c r="T2084" s="7"/>
      <c r="U2084" s="7"/>
      <c r="W2084" s="1" t="str">
        <f t="shared" si="638"/>
        <v/>
      </c>
    </row>
    <row r="2085" spans="2:23" x14ac:dyDescent="0.2">
      <c r="B2085" s="3">
        <v>40907</v>
      </c>
      <c r="C2085" s="4">
        <v>1257.599976</v>
      </c>
      <c r="D2085" s="4">
        <v>879.15997300000004</v>
      </c>
      <c r="E2085" s="4">
        <v>740.919983</v>
      </c>
      <c r="F2085" s="4">
        <v>49.529998999999997</v>
      </c>
      <c r="G2085" s="4">
        <v>110.25</v>
      </c>
      <c r="I2085" s="74">
        <v>40907</v>
      </c>
      <c r="J2085" s="75">
        <f t="shared" si="633"/>
        <v>-4.2913365696293252E-3</v>
      </c>
      <c r="K2085" s="75">
        <f t="shared" si="634"/>
        <v>-4.5291907721003565E-3</v>
      </c>
      <c r="L2085" s="75">
        <f t="shared" si="635"/>
        <v>-5.4498068525277062E-3</v>
      </c>
      <c r="M2085" s="75">
        <f t="shared" si="636"/>
        <v>4.8691011387887772E-3</v>
      </c>
      <c r="N2085" s="76">
        <f t="shared" si="637"/>
        <v>-1.2682217707059051E-3</v>
      </c>
      <c r="P2085" s="3"/>
      <c r="Q2085" s="7"/>
      <c r="R2085" s="7"/>
      <c r="S2085" s="7"/>
      <c r="T2085" s="7"/>
      <c r="U2085" s="7"/>
      <c r="W2085" s="1" t="str">
        <f t="shared" si="638"/>
        <v/>
      </c>
    </row>
    <row r="2086" spans="2:23" x14ac:dyDescent="0.2">
      <c r="B2086" s="3">
        <v>40911</v>
      </c>
      <c r="C2086" s="4">
        <v>1277.0600589999999</v>
      </c>
      <c r="D2086" s="4">
        <v>887.90997300000004</v>
      </c>
      <c r="E2086" s="4">
        <v>752.28002900000001</v>
      </c>
      <c r="F2086" s="4">
        <v>50.880001</v>
      </c>
      <c r="G2086" s="4">
        <v>110.029999</v>
      </c>
      <c r="I2086" s="77">
        <v>40911</v>
      </c>
      <c r="J2086" s="78">
        <f t="shared" si="633"/>
        <v>1.5473984869096357E-2</v>
      </c>
      <c r="K2086" s="78">
        <f t="shared" si="634"/>
        <v>9.9526824113044549E-3</v>
      </c>
      <c r="L2086" s="78">
        <f t="shared" si="635"/>
        <v>1.5332352022688003E-2</v>
      </c>
      <c r="M2086" s="78">
        <f t="shared" si="636"/>
        <v>2.7256249288436358E-2</v>
      </c>
      <c r="N2086" s="79">
        <f t="shared" si="637"/>
        <v>-1.9954739229024613E-3</v>
      </c>
      <c r="P2086" s="3"/>
      <c r="Q2086" s="7"/>
      <c r="R2086" s="7"/>
      <c r="S2086" s="7"/>
      <c r="T2086" s="7"/>
      <c r="U2086" s="7"/>
      <c r="W2086" s="1" t="str">
        <f t="shared" si="638"/>
        <v/>
      </c>
    </row>
    <row r="2087" spans="2:23" x14ac:dyDescent="0.2">
      <c r="B2087" s="3">
        <v>40912</v>
      </c>
      <c r="C2087" s="4">
        <v>1277.3000489999999</v>
      </c>
      <c r="D2087" s="4">
        <v>885.52002000000005</v>
      </c>
      <c r="E2087" s="4">
        <v>747.28002900000001</v>
      </c>
      <c r="F2087" s="4">
        <v>50.580002</v>
      </c>
      <c r="G2087" s="4">
        <v>109.879997</v>
      </c>
      <c r="I2087" s="74">
        <v>40912</v>
      </c>
      <c r="J2087" s="75">
        <f t="shared" si="633"/>
        <v>1.879238163536006E-4</v>
      </c>
      <c r="K2087" s="75">
        <f t="shared" si="634"/>
        <v>-2.6916613988747159E-3</v>
      </c>
      <c r="L2087" s="75">
        <f t="shared" si="635"/>
        <v>-6.6464611677202979E-3</v>
      </c>
      <c r="M2087" s="75">
        <f t="shared" si="636"/>
        <v>-5.8962066451217184E-3</v>
      </c>
      <c r="N2087" s="76">
        <f t="shared" si="637"/>
        <v>-1.3632827534607232E-3</v>
      </c>
      <c r="P2087" s="3"/>
      <c r="Q2087" s="7"/>
      <c r="R2087" s="7"/>
      <c r="S2087" s="7"/>
      <c r="T2087" s="7"/>
      <c r="U2087" s="7"/>
      <c r="W2087" s="1" t="str">
        <f t="shared" si="638"/>
        <v/>
      </c>
    </row>
    <row r="2088" spans="2:23" x14ac:dyDescent="0.2">
      <c r="B2088" s="3">
        <v>40913</v>
      </c>
      <c r="C2088" s="4">
        <v>1281.0600589999999</v>
      </c>
      <c r="D2088" s="4">
        <v>891.65997300000004</v>
      </c>
      <c r="E2088" s="4">
        <v>752.28997800000002</v>
      </c>
      <c r="F2088" s="4">
        <v>49.830002</v>
      </c>
      <c r="G2088" s="4">
        <v>110.029999</v>
      </c>
      <c r="I2088" s="77">
        <v>40913</v>
      </c>
      <c r="J2088" s="78">
        <f t="shared" si="633"/>
        <v>2.943717103075102E-3</v>
      </c>
      <c r="K2088" s="78">
        <f t="shared" si="634"/>
        <v>6.9337257897342528E-3</v>
      </c>
      <c r="L2088" s="78">
        <f t="shared" si="635"/>
        <v>6.704245805557325E-3</v>
      </c>
      <c r="M2088" s="78">
        <f t="shared" si="636"/>
        <v>-1.4827994668723025E-2</v>
      </c>
      <c r="N2088" s="79">
        <f t="shared" si="637"/>
        <v>1.3651438305008383E-3</v>
      </c>
      <c r="P2088" s="3"/>
      <c r="Q2088" s="7"/>
      <c r="R2088" s="7"/>
      <c r="S2088" s="7"/>
      <c r="T2088" s="7"/>
      <c r="U2088" s="7"/>
      <c r="W2088" s="1" t="str">
        <f t="shared" si="638"/>
        <v/>
      </c>
    </row>
    <row r="2089" spans="2:23" x14ac:dyDescent="0.2">
      <c r="B2089" s="3">
        <v>40914</v>
      </c>
      <c r="C2089" s="4">
        <v>1277.8100589999999</v>
      </c>
      <c r="D2089" s="4">
        <v>891.48999000000003</v>
      </c>
      <c r="E2089" s="4">
        <v>749.71002199999998</v>
      </c>
      <c r="F2089" s="4">
        <v>49.150002000000001</v>
      </c>
      <c r="G2089" s="4">
        <v>110.120003</v>
      </c>
      <c r="I2089" s="74">
        <v>40914</v>
      </c>
      <c r="J2089" s="75">
        <f t="shared" si="633"/>
        <v>-2.536961461851337E-3</v>
      </c>
      <c r="K2089" s="75">
        <f t="shared" si="634"/>
        <v>-1.9063657127962386E-4</v>
      </c>
      <c r="L2089" s="75">
        <f t="shared" si="635"/>
        <v>-3.4294701185026795E-3</v>
      </c>
      <c r="M2089" s="75">
        <f t="shared" si="636"/>
        <v>-1.3646397204639881E-2</v>
      </c>
      <c r="N2089" s="76">
        <f t="shared" si="637"/>
        <v>8.1799509968179956E-4</v>
      </c>
      <c r="P2089" s="3"/>
      <c r="Q2089" s="7"/>
      <c r="R2089" s="7"/>
      <c r="S2089" s="7"/>
      <c r="T2089" s="7"/>
      <c r="U2089" s="7"/>
      <c r="W2089" s="1" t="str">
        <f t="shared" si="638"/>
        <v/>
      </c>
    </row>
    <row r="2090" spans="2:23" x14ac:dyDescent="0.2">
      <c r="B2090" s="3">
        <v>40917</v>
      </c>
      <c r="C2090" s="4">
        <v>1280.6999510000001</v>
      </c>
      <c r="D2090" s="4">
        <v>896.40997300000004</v>
      </c>
      <c r="E2090" s="4">
        <v>753.51000999999997</v>
      </c>
      <c r="F2090" s="4">
        <v>49.34</v>
      </c>
      <c r="G2090" s="4">
        <v>110.029999</v>
      </c>
      <c r="I2090" s="77">
        <v>40917</v>
      </c>
      <c r="J2090" s="78">
        <f t="shared" si="633"/>
        <v>2.2615974726805195E-3</v>
      </c>
      <c r="K2090" s="78">
        <f t="shared" si="634"/>
        <v>5.5188314565371641E-3</v>
      </c>
      <c r="L2090" s="78">
        <f t="shared" si="635"/>
        <v>5.0686103806679332E-3</v>
      </c>
      <c r="M2090" s="78">
        <f t="shared" si="636"/>
        <v>3.8656763432075299E-3</v>
      </c>
      <c r="N2090" s="79">
        <f t="shared" si="637"/>
        <v>-8.1732653058494116E-4</v>
      </c>
      <c r="P2090" s="3"/>
      <c r="Q2090" s="7"/>
      <c r="R2090" s="7"/>
      <c r="S2090" s="7"/>
      <c r="T2090" s="7"/>
      <c r="U2090" s="7"/>
      <c r="W2090" s="1" t="str">
        <f t="shared" si="638"/>
        <v/>
      </c>
    </row>
    <row r="2091" spans="2:23" x14ac:dyDescent="0.2">
      <c r="B2091" s="3">
        <v>40918</v>
      </c>
      <c r="C2091" s="4">
        <v>1292.079956</v>
      </c>
      <c r="D2091" s="4">
        <v>907.90997300000004</v>
      </c>
      <c r="E2091" s="4">
        <v>764.75</v>
      </c>
      <c r="F2091" s="4">
        <v>50.09</v>
      </c>
      <c r="G2091" s="4">
        <v>110</v>
      </c>
      <c r="I2091" s="74">
        <v>40918</v>
      </c>
      <c r="J2091" s="75">
        <f t="shared" si="633"/>
        <v>8.8857698410265522E-3</v>
      </c>
      <c r="K2091" s="75">
        <f t="shared" si="634"/>
        <v>1.2828951424439362E-2</v>
      </c>
      <c r="L2091" s="75">
        <f t="shared" si="635"/>
        <v>1.4916842312420023E-2</v>
      </c>
      <c r="M2091" s="75">
        <f t="shared" si="636"/>
        <v>1.5200648561005269E-2</v>
      </c>
      <c r="N2091" s="76">
        <f t="shared" si="637"/>
        <v>-2.7264382688946184E-4</v>
      </c>
      <c r="P2091" s="3"/>
      <c r="Q2091" s="7"/>
      <c r="R2091" s="7"/>
      <c r="S2091" s="7"/>
      <c r="T2091" s="7"/>
      <c r="U2091" s="7"/>
      <c r="W2091" s="1" t="str">
        <f t="shared" si="638"/>
        <v/>
      </c>
    </row>
    <row r="2092" spans="2:23" x14ac:dyDescent="0.2">
      <c r="B2092" s="3">
        <v>40919</v>
      </c>
      <c r="C2092" s="4">
        <v>1292.4799800000001</v>
      </c>
      <c r="D2092" s="4">
        <v>910.23999000000003</v>
      </c>
      <c r="E2092" s="4">
        <v>767.23999000000003</v>
      </c>
      <c r="F2092" s="4">
        <v>49.93</v>
      </c>
      <c r="G2092" s="4">
        <v>110.389999</v>
      </c>
      <c r="I2092" s="77">
        <v>40919</v>
      </c>
      <c r="J2092" s="78">
        <f t="shared" si="633"/>
        <v>3.095969395256452E-4</v>
      </c>
      <c r="K2092" s="78">
        <f t="shared" si="634"/>
        <v>2.5663524680766977E-3</v>
      </c>
      <c r="L2092" s="78">
        <f t="shared" si="635"/>
        <v>3.2559529257927878E-3</v>
      </c>
      <c r="M2092" s="78">
        <f t="shared" si="636"/>
        <v>-3.1942503493712056E-3</v>
      </c>
      <c r="N2092" s="79">
        <f t="shared" si="637"/>
        <v>3.5454454545454828E-3</v>
      </c>
      <c r="P2092" s="3"/>
      <c r="Q2092" s="7"/>
      <c r="R2092" s="7"/>
      <c r="S2092" s="7"/>
      <c r="T2092" s="7"/>
      <c r="U2092" s="7"/>
      <c r="W2092" s="1" t="str">
        <f t="shared" si="638"/>
        <v/>
      </c>
    </row>
    <row r="2093" spans="2:23" x14ac:dyDescent="0.2">
      <c r="B2093" s="3">
        <v>40920</v>
      </c>
      <c r="C2093" s="4">
        <v>1295.5</v>
      </c>
      <c r="D2093" s="4">
        <v>912.330017</v>
      </c>
      <c r="E2093" s="4">
        <v>770.48999000000003</v>
      </c>
      <c r="F2093" s="4">
        <v>50.139999000000003</v>
      </c>
      <c r="G2093" s="4">
        <v>110.300003</v>
      </c>
      <c r="I2093" s="74">
        <v>40920</v>
      </c>
      <c r="J2093" s="75">
        <f t="shared" si="633"/>
        <v>2.3366087264267963E-3</v>
      </c>
      <c r="K2093" s="75">
        <f t="shared" si="634"/>
        <v>2.296127420198231E-3</v>
      </c>
      <c r="L2093" s="75">
        <f t="shared" si="635"/>
        <v>4.2359627266039665E-3</v>
      </c>
      <c r="M2093" s="75">
        <f t="shared" si="636"/>
        <v>4.2058682155017698E-3</v>
      </c>
      <c r="N2093" s="76">
        <f t="shared" si="637"/>
        <v>-8.1525501236755422E-4</v>
      </c>
      <c r="P2093" s="3"/>
      <c r="Q2093" s="7"/>
      <c r="R2093" s="7"/>
      <c r="S2093" s="7"/>
      <c r="T2093" s="7"/>
      <c r="U2093" s="7"/>
      <c r="W2093" s="1" t="str">
        <f t="shared" si="638"/>
        <v/>
      </c>
    </row>
    <row r="2094" spans="2:23" x14ac:dyDescent="0.2">
      <c r="B2094" s="3">
        <v>40921</v>
      </c>
      <c r="C2094" s="4">
        <v>1289.089966</v>
      </c>
      <c r="D2094" s="4">
        <v>906.59002699999996</v>
      </c>
      <c r="E2094" s="4">
        <v>764.20001200000002</v>
      </c>
      <c r="F2094" s="4">
        <v>49.599997999999999</v>
      </c>
      <c r="G2094" s="4">
        <v>110.550003</v>
      </c>
      <c r="I2094" s="77">
        <v>40921</v>
      </c>
      <c r="J2094" s="78">
        <f t="shared" si="633"/>
        <v>-4.9479228097259716E-3</v>
      </c>
      <c r="K2094" s="78">
        <f t="shared" si="634"/>
        <v>-6.2915720112714808E-3</v>
      </c>
      <c r="L2094" s="78">
        <f t="shared" si="635"/>
        <v>-8.1636076803541843E-3</v>
      </c>
      <c r="M2094" s="78">
        <f t="shared" si="636"/>
        <v>-1.0769864594532674E-2</v>
      </c>
      <c r="N2094" s="79">
        <f t="shared" si="637"/>
        <v>2.2665457225780855E-3</v>
      </c>
      <c r="P2094" s="3"/>
      <c r="Q2094" s="7"/>
      <c r="R2094" s="7"/>
      <c r="S2094" s="7"/>
      <c r="T2094" s="7"/>
      <c r="U2094" s="7"/>
      <c r="W2094" s="1" t="str">
        <f t="shared" si="638"/>
        <v/>
      </c>
    </row>
    <row r="2095" spans="2:23" x14ac:dyDescent="0.2">
      <c r="B2095" s="3">
        <v>40925</v>
      </c>
      <c r="C2095" s="4">
        <v>1293.670044</v>
      </c>
      <c r="D2095" s="4">
        <v>909.169983</v>
      </c>
      <c r="E2095" s="4">
        <v>765.53002900000001</v>
      </c>
      <c r="F2095" s="4">
        <v>50.189999</v>
      </c>
      <c r="G2095" s="4">
        <v>110.58000199999999</v>
      </c>
      <c r="I2095" s="74">
        <v>40925</v>
      </c>
      <c r="J2095" s="75">
        <f t="shared" si="633"/>
        <v>3.5529545034097003E-3</v>
      </c>
      <c r="K2095" s="75">
        <f t="shared" si="634"/>
        <v>2.8457802569672856E-3</v>
      </c>
      <c r="L2095" s="75">
        <f t="shared" si="635"/>
        <v>1.7404043170834156E-3</v>
      </c>
      <c r="M2095" s="75">
        <f t="shared" si="636"/>
        <v>1.1895181931257354E-2</v>
      </c>
      <c r="N2095" s="76">
        <f t="shared" si="637"/>
        <v>2.7136136757942422E-4</v>
      </c>
      <c r="P2095" s="3"/>
      <c r="Q2095" s="7"/>
      <c r="R2095" s="7"/>
      <c r="S2095" s="7"/>
      <c r="T2095" s="7"/>
      <c r="U2095" s="7"/>
      <c r="W2095" s="1" t="str">
        <f t="shared" si="638"/>
        <v/>
      </c>
    </row>
    <row r="2096" spans="2:23" x14ac:dyDescent="0.2">
      <c r="B2096" s="3">
        <v>40926</v>
      </c>
      <c r="C2096" s="4">
        <v>1308.040039</v>
      </c>
      <c r="D2096" s="4">
        <v>923.85998500000005</v>
      </c>
      <c r="E2096" s="4">
        <v>779.26000999999997</v>
      </c>
      <c r="F2096" s="4">
        <v>51.029998999999997</v>
      </c>
      <c r="G2096" s="4">
        <v>110.44000200000001</v>
      </c>
      <c r="I2096" s="77">
        <v>40926</v>
      </c>
      <c r="J2096" s="78">
        <f t="shared" si="633"/>
        <v>1.1107929001407732E-2</v>
      </c>
      <c r="K2096" s="78">
        <f t="shared" si="634"/>
        <v>1.6157596791226279E-2</v>
      </c>
      <c r="L2096" s="78">
        <f t="shared" si="635"/>
        <v>1.7935261165306884E-2</v>
      </c>
      <c r="M2096" s="78">
        <f t="shared" si="636"/>
        <v>1.6736402007100984E-2</v>
      </c>
      <c r="N2096" s="79">
        <f t="shared" si="637"/>
        <v>-1.2660517043577768E-3</v>
      </c>
      <c r="P2096" s="3"/>
      <c r="Q2096" s="7"/>
      <c r="R2096" s="7"/>
      <c r="S2096" s="7"/>
      <c r="T2096" s="7"/>
      <c r="U2096" s="7"/>
      <c r="W2096" s="1" t="str">
        <f t="shared" si="638"/>
        <v/>
      </c>
    </row>
    <row r="2097" spans="2:23" x14ac:dyDescent="0.2">
      <c r="B2097" s="3">
        <v>40927</v>
      </c>
      <c r="C2097" s="4">
        <v>1314.5</v>
      </c>
      <c r="D2097" s="4">
        <v>930.95001200000002</v>
      </c>
      <c r="E2097" s="4">
        <v>782.36999500000002</v>
      </c>
      <c r="F2097" s="4">
        <v>51.66</v>
      </c>
      <c r="G2097" s="4">
        <v>110.260002</v>
      </c>
      <c r="I2097" s="74">
        <v>40927</v>
      </c>
      <c r="J2097" s="75">
        <f t="shared" si="633"/>
        <v>4.9386569274581828E-3</v>
      </c>
      <c r="K2097" s="75">
        <f t="shared" si="634"/>
        <v>7.6743522991743855E-3</v>
      </c>
      <c r="L2097" s="75">
        <f t="shared" si="635"/>
        <v>3.9909464878097002E-3</v>
      </c>
      <c r="M2097" s="75">
        <f t="shared" si="636"/>
        <v>1.2345698850591788E-2</v>
      </c>
      <c r="N2097" s="76">
        <f t="shared" si="637"/>
        <v>-1.6298442298109232E-3</v>
      </c>
      <c r="P2097" s="3"/>
      <c r="Q2097" s="7"/>
      <c r="R2097" s="7"/>
      <c r="S2097" s="7"/>
      <c r="T2097" s="7"/>
      <c r="U2097" s="7"/>
      <c r="W2097" s="1" t="str">
        <f t="shared" si="638"/>
        <v/>
      </c>
    </row>
    <row r="2098" spans="2:23" x14ac:dyDescent="0.2">
      <c r="B2098" s="3">
        <v>40928</v>
      </c>
      <c r="C2098" s="4">
        <v>1315.380005</v>
      </c>
      <c r="D2098" s="4">
        <v>930.61999500000002</v>
      </c>
      <c r="E2098" s="4">
        <v>784.61999500000002</v>
      </c>
      <c r="F2098" s="4">
        <v>51.93</v>
      </c>
      <c r="G2098" s="4">
        <v>109.980003</v>
      </c>
      <c r="I2098" s="77">
        <v>40928</v>
      </c>
      <c r="J2098" s="78">
        <f t="shared" si="633"/>
        <v>6.6945987067324668E-4</v>
      </c>
      <c r="K2098" s="78">
        <f t="shared" si="634"/>
        <v>-3.5449486626140995E-4</v>
      </c>
      <c r="L2098" s="78">
        <f t="shared" si="635"/>
        <v>2.8758771609077366E-3</v>
      </c>
      <c r="M2098" s="78">
        <f t="shared" si="636"/>
        <v>5.2264808362369949E-3</v>
      </c>
      <c r="N2098" s="79">
        <f t="shared" si="637"/>
        <v>-2.5394430883467936E-3</v>
      </c>
      <c r="P2098" s="3"/>
      <c r="Q2098" s="7"/>
      <c r="R2098" s="7"/>
      <c r="S2098" s="7"/>
      <c r="T2098" s="7"/>
      <c r="U2098" s="7"/>
      <c r="W2098" s="1" t="str">
        <f t="shared" si="638"/>
        <v/>
      </c>
    </row>
    <row r="2099" spans="2:23" x14ac:dyDescent="0.2">
      <c r="B2099" s="3">
        <v>40931</v>
      </c>
      <c r="C2099" s="4">
        <v>1316</v>
      </c>
      <c r="D2099" s="4">
        <v>930.28997800000002</v>
      </c>
      <c r="E2099" s="4">
        <v>783.04998799999998</v>
      </c>
      <c r="F2099" s="4">
        <v>52.130001</v>
      </c>
      <c r="G2099" s="4">
        <v>109.889999</v>
      </c>
      <c r="I2099" s="74">
        <v>40931</v>
      </c>
      <c r="J2099" s="75">
        <f t="shared" si="633"/>
        <v>4.7134288011320131E-4</v>
      </c>
      <c r="K2099" s="75">
        <f t="shared" si="634"/>
        <v>-3.5462057743558154E-4</v>
      </c>
      <c r="L2099" s="75">
        <f t="shared" si="635"/>
        <v>-2.0009775560206472E-3</v>
      </c>
      <c r="M2099" s="75">
        <f t="shared" si="636"/>
        <v>3.851357596764882E-3</v>
      </c>
      <c r="N2099" s="76">
        <f t="shared" si="637"/>
        <v>-8.1836695349056608E-4</v>
      </c>
      <c r="P2099" s="3"/>
      <c r="Q2099" s="7"/>
      <c r="R2099" s="7"/>
      <c r="S2099" s="7"/>
      <c r="T2099" s="7"/>
      <c r="U2099" s="7"/>
      <c r="W2099" s="1" t="str">
        <f t="shared" si="638"/>
        <v/>
      </c>
    </row>
    <row r="2100" spans="2:23" x14ac:dyDescent="0.2">
      <c r="B2100" s="3">
        <v>40932</v>
      </c>
      <c r="C2100" s="4">
        <v>1314.650024</v>
      </c>
      <c r="D2100" s="4">
        <v>934.25</v>
      </c>
      <c r="E2100" s="4">
        <v>788.27002000000005</v>
      </c>
      <c r="F2100" s="4">
        <v>51.84</v>
      </c>
      <c r="G2100" s="4">
        <v>109.980003</v>
      </c>
      <c r="I2100" s="77">
        <v>40932</v>
      </c>
      <c r="J2100" s="78">
        <f t="shared" si="633"/>
        <v>-1.0258176291793083E-3</v>
      </c>
      <c r="K2100" s="78">
        <f t="shared" si="634"/>
        <v>4.2567608956870662E-3</v>
      </c>
      <c r="L2100" s="78">
        <f t="shared" si="635"/>
        <v>6.6662819487841689E-3</v>
      </c>
      <c r="M2100" s="78">
        <f t="shared" si="636"/>
        <v>-5.5630346141753691E-3</v>
      </c>
      <c r="N2100" s="79">
        <f t="shared" si="637"/>
        <v>8.1903722649040434E-4</v>
      </c>
      <c r="P2100" s="3"/>
      <c r="Q2100" s="7"/>
      <c r="R2100" s="7"/>
      <c r="S2100" s="7"/>
      <c r="T2100" s="7"/>
      <c r="U2100" s="7"/>
      <c r="W2100" s="1" t="str">
        <f t="shared" si="638"/>
        <v/>
      </c>
    </row>
    <row r="2101" spans="2:23" x14ac:dyDescent="0.2">
      <c r="B2101" s="3">
        <v>40933</v>
      </c>
      <c r="C2101" s="4">
        <v>1326.0600589999999</v>
      </c>
      <c r="D2101" s="4">
        <v>943.80999799999995</v>
      </c>
      <c r="E2101" s="4">
        <v>795.580017</v>
      </c>
      <c r="F2101" s="4">
        <v>52.380001</v>
      </c>
      <c r="G2101" s="4">
        <v>110.139999</v>
      </c>
      <c r="I2101" s="74">
        <v>40933</v>
      </c>
      <c r="J2101" s="75">
        <f t="shared" si="633"/>
        <v>8.6791425791659053E-3</v>
      </c>
      <c r="K2101" s="75">
        <f t="shared" si="634"/>
        <v>1.0232804923735564E-2</v>
      </c>
      <c r="L2101" s="75">
        <f t="shared" si="635"/>
        <v>9.2734682463249743E-3</v>
      </c>
      <c r="M2101" s="75">
        <f t="shared" si="636"/>
        <v>1.0416685956790057E-2</v>
      </c>
      <c r="N2101" s="76">
        <f t="shared" si="637"/>
        <v>1.4547735555163306E-3</v>
      </c>
      <c r="P2101" s="3"/>
      <c r="Q2101" s="7"/>
      <c r="R2101" s="7"/>
      <c r="S2101" s="7"/>
      <c r="T2101" s="7"/>
      <c r="U2101" s="7"/>
      <c r="W2101" s="1" t="str">
        <f t="shared" si="638"/>
        <v/>
      </c>
    </row>
    <row r="2102" spans="2:23" x14ac:dyDescent="0.2">
      <c r="B2102" s="3">
        <v>40934</v>
      </c>
      <c r="C2102" s="4">
        <v>1318.4300539999999</v>
      </c>
      <c r="D2102" s="4">
        <v>937.52002000000005</v>
      </c>
      <c r="E2102" s="4">
        <v>792.90997300000004</v>
      </c>
      <c r="F2102" s="4">
        <v>52.400002000000001</v>
      </c>
      <c r="G2102" s="4">
        <v>110.360001</v>
      </c>
      <c r="I2102" s="77">
        <v>40934</v>
      </c>
      <c r="J2102" s="78">
        <f t="shared" si="633"/>
        <v>-5.7538909706351263E-3</v>
      </c>
      <c r="K2102" s="78">
        <f t="shared" si="634"/>
        <v>-6.6644536647511819E-3</v>
      </c>
      <c r="L2102" s="78">
        <f t="shared" si="635"/>
        <v>-3.3560973666335332E-3</v>
      </c>
      <c r="M2102" s="78">
        <f t="shared" si="636"/>
        <v>3.8184420805949585E-4</v>
      </c>
      <c r="N2102" s="79">
        <f t="shared" si="637"/>
        <v>1.9974759578488266E-3</v>
      </c>
      <c r="P2102" s="3"/>
      <c r="Q2102" s="7"/>
      <c r="R2102" s="7"/>
      <c r="S2102" s="7"/>
      <c r="T2102" s="7"/>
      <c r="U2102" s="7"/>
      <c r="W2102" s="1" t="str">
        <f t="shared" si="638"/>
        <v/>
      </c>
    </row>
    <row r="2103" spans="2:23" x14ac:dyDescent="0.2">
      <c r="B2103" s="3">
        <v>40935</v>
      </c>
      <c r="C2103" s="4">
        <v>1316.329956</v>
      </c>
      <c r="D2103" s="4">
        <v>942.10998500000005</v>
      </c>
      <c r="E2103" s="4">
        <v>798.84997599999997</v>
      </c>
      <c r="F2103" s="4">
        <v>52.490001999999997</v>
      </c>
      <c r="G2103" s="4">
        <v>110.540001</v>
      </c>
      <c r="I2103" s="74">
        <v>40935</v>
      </c>
      <c r="J2103" s="75">
        <f t="shared" si="633"/>
        <v>-1.592877827404175E-3</v>
      </c>
      <c r="K2103" s="75">
        <f t="shared" si="634"/>
        <v>4.8958581172485324E-3</v>
      </c>
      <c r="L2103" s="75">
        <f t="shared" si="635"/>
        <v>7.491396504354389E-3</v>
      </c>
      <c r="M2103" s="75">
        <f t="shared" si="636"/>
        <v>1.7175571863527086E-3</v>
      </c>
      <c r="N2103" s="76">
        <f t="shared" si="637"/>
        <v>1.6310257191825036E-3</v>
      </c>
      <c r="P2103" s="3"/>
      <c r="Q2103" s="7"/>
      <c r="R2103" s="7"/>
      <c r="S2103" s="7"/>
      <c r="T2103" s="7"/>
      <c r="U2103" s="7"/>
      <c r="W2103" s="1" t="str">
        <f t="shared" si="638"/>
        <v/>
      </c>
    </row>
    <row r="2104" spans="2:23" x14ac:dyDescent="0.2">
      <c r="B2104" s="3">
        <v>40938</v>
      </c>
      <c r="C2104" s="4">
        <v>1313.01001</v>
      </c>
      <c r="D2104" s="4">
        <v>937.61999500000002</v>
      </c>
      <c r="E2104" s="4">
        <v>792.38000499999998</v>
      </c>
      <c r="F2104" s="4">
        <v>51.869999</v>
      </c>
      <c r="G2104" s="4">
        <v>110.860001</v>
      </c>
      <c r="I2104" s="77">
        <v>40938</v>
      </c>
      <c r="J2104" s="78">
        <f t="shared" si="633"/>
        <v>-2.5221229562294276E-3</v>
      </c>
      <c r="K2104" s="78">
        <f t="shared" si="634"/>
        <v>-4.7658872865040634E-3</v>
      </c>
      <c r="L2104" s="78">
        <f t="shared" si="635"/>
        <v>-8.0991064585072825E-3</v>
      </c>
      <c r="M2104" s="78">
        <f t="shared" si="636"/>
        <v>-1.1811830374858759E-2</v>
      </c>
      <c r="N2104" s="79">
        <f t="shared" si="637"/>
        <v>2.8948796553746473E-3</v>
      </c>
      <c r="P2104" s="3"/>
      <c r="Q2104" s="7"/>
      <c r="R2104" s="7"/>
      <c r="S2104" s="7"/>
      <c r="T2104" s="7"/>
      <c r="U2104" s="7"/>
      <c r="W2104" s="1" t="str">
        <f t="shared" si="638"/>
        <v/>
      </c>
    </row>
    <row r="2105" spans="2:23" x14ac:dyDescent="0.2">
      <c r="B2105" s="3">
        <v>40939</v>
      </c>
      <c r="C2105" s="4">
        <v>1312.410034</v>
      </c>
      <c r="D2105" s="4">
        <v>936.51000999999997</v>
      </c>
      <c r="E2105" s="4">
        <v>792.82000700000003</v>
      </c>
      <c r="F2105" s="4">
        <v>52.139999000000003</v>
      </c>
      <c r="G2105" s="4">
        <v>111.050003</v>
      </c>
      <c r="I2105" s="74">
        <v>40939</v>
      </c>
      <c r="J2105" s="75">
        <f t="shared" si="633"/>
        <v>-4.5694701139404844E-4</v>
      </c>
      <c r="K2105" s="75">
        <f t="shared" si="634"/>
        <v>-1.1838324757569311E-3</v>
      </c>
      <c r="L2105" s="75">
        <f t="shared" si="635"/>
        <v>5.5529164949088986E-4</v>
      </c>
      <c r="M2105" s="75">
        <f t="shared" si="636"/>
        <v>5.2053210951479509E-3</v>
      </c>
      <c r="N2105" s="76">
        <f t="shared" si="637"/>
        <v>1.713891379091787E-3</v>
      </c>
      <c r="P2105" s="3"/>
      <c r="Q2105" s="7"/>
      <c r="R2105" s="7"/>
      <c r="S2105" s="7"/>
      <c r="T2105" s="7"/>
      <c r="U2105" s="7"/>
      <c r="W2105" s="1" t="str">
        <f t="shared" si="638"/>
        <v/>
      </c>
    </row>
    <row r="2106" spans="2:23" x14ac:dyDescent="0.2">
      <c r="B2106" s="3">
        <v>40940</v>
      </c>
      <c r="C2106" s="4">
        <v>1324.089966</v>
      </c>
      <c r="D2106" s="4">
        <v>954.44000200000005</v>
      </c>
      <c r="E2106" s="4">
        <v>809.65997300000004</v>
      </c>
      <c r="F2106" s="4">
        <v>52.959999000000003</v>
      </c>
      <c r="G2106" s="4">
        <v>110.58000199999999</v>
      </c>
      <c r="I2106" s="77">
        <v>40940</v>
      </c>
      <c r="J2106" s="78">
        <f t="shared" si="633"/>
        <v>8.8996058376676571E-3</v>
      </c>
      <c r="K2106" s="78">
        <f t="shared" si="634"/>
        <v>1.9145542288437564E-2</v>
      </c>
      <c r="L2106" s="78">
        <f t="shared" si="635"/>
        <v>2.1240591623969959E-2</v>
      </c>
      <c r="M2106" s="78">
        <f t="shared" si="636"/>
        <v>1.5726889446238772E-2</v>
      </c>
      <c r="N2106" s="79">
        <f t="shared" si="637"/>
        <v>-4.2323366708959973E-3</v>
      </c>
      <c r="P2106" s="3"/>
      <c r="Q2106" s="7"/>
      <c r="R2106" s="7"/>
      <c r="S2106" s="7"/>
      <c r="T2106" s="7"/>
      <c r="U2106" s="7"/>
      <c r="W2106" s="1" t="str">
        <f t="shared" si="638"/>
        <v/>
      </c>
    </row>
    <row r="2107" spans="2:23" x14ac:dyDescent="0.2">
      <c r="B2107" s="3">
        <v>40941</v>
      </c>
      <c r="C2107" s="4">
        <v>1325.540039</v>
      </c>
      <c r="D2107" s="4">
        <v>955.73999000000003</v>
      </c>
      <c r="E2107" s="4">
        <v>812.89001499999995</v>
      </c>
      <c r="F2107" s="4">
        <v>53.07</v>
      </c>
      <c r="G2107" s="4">
        <v>110.610001</v>
      </c>
      <c r="I2107" s="74">
        <v>40941</v>
      </c>
      <c r="J2107" s="75">
        <f t="shared" si="633"/>
        <v>1.0951468836974594E-3</v>
      </c>
      <c r="K2107" s="75">
        <f t="shared" si="634"/>
        <v>1.3620426609068138E-3</v>
      </c>
      <c r="L2107" s="75">
        <f t="shared" si="635"/>
        <v>3.9893808607479623E-3</v>
      </c>
      <c r="M2107" s="75">
        <f t="shared" si="636"/>
        <v>2.0770581963190163E-3</v>
      </c>
      <c r="N2107" s="76">
        <f t="shared" si="637"/>
        <v>2.7128775056455202E-4</v>
      </c>
      <c r="P2107" s="3"/>
      <c r="Q2107" s="7"/>
      <c r="R2107" s="7"/>
      <c r="S2107" s="7"/>
      <c r="T2107" s="7"/>
      <c r="U2107" s="7"/>
      <c r="W2107" s="1" t="str">
        <f t="shared" si="638"/>
        <v/>
      </c>
    </row>
    <row r="2108" spans="2:23" x14ac:dyDescent="0.2">
      <c r="B2108" s="3">
        <v>40942</v>
      </c>
      <c r="C2108" s="4">
        <v>1344.900024</v>
      </c>
      <c r="D2108" s="4">
        <v>971.25</v>
      </c>
      <c r="E2108" s="4">
        <v>831.10998500000005</v>
      </c>
      <c r="F2108" s="4">
        <v>53.900002000000001</v>
      </c>
      <c r="G2108" s="4">
        <v>110.55999799999999</v>
      </c>
      <c r="I2108" s="77">
        <v>40942</v>
      </c>
      <c r="J2108" s="78">
        <f t="shared" si="633"/>
        <v>1.4605356632309205E-2</v>
      </c>
      <c r="K2108" s="78">
        <f t="shared" si="634"/>
        <v>1.6228273549587439E-2</v>
      </c>
      <c r="L2108" s="78">
        <f t="shared" si="635"/>
        <v>2.2413819414426075E-2</v>
      </c>
      <c r="M2108" s="78">
        <f t="shared" si="636"/>
        <v>1.5639758809120035E-2</v>
      </c>
      <c r="N2108" s="79">
        <f t="shared" si="637"/>
        <v>-4.520658127469305E-4</v>
      </c>
      <c r="P2108" s="3"/>
      <c r="Q2108" s="7"/>
      <c r="R2108" s="7"/>
      <c r="S2108" s="7"/>
      <c r="T2108" s="7"/>
      <c r="U2108" s="7"/>
      <c r="W2108" s="1" t="str">
        <f t="shared" si="638"/>
        <v/>
      </c>
    </row>
    <row r="2109" spans="2:23" x14ac:dyDescent="0.2">
      <c r="B2109" s="3">
        <v>40945</v>
      </c>
      <c r="C2109" s="4">
        <v>1344.329956</v>
      </c>
      <c r="D2109" s="4">
        <v>970.22997999999995</v>
      </c>
      <c r="E2109" s="4">
        <v>828.36999500000002</v>
      </c>
      <c r="F2109" s="4">
        <v>53.639999000000003</v>
      </c>
      <c r="G2109" s="4">
        <v>110.639999</v>
      </c>
      <c r="I2109" s="74">
        <v>40945</v>
      </c>
      <c r="J2109" s="75">
        <f t="shared" si="633"/>
        <v>-4.2387388640569468E-4</v>
      </c>
      <c r="K2109" s="75">
        <f t="shared" si="634"/>
        <v>-1.0502136422136886E-3</v>
      </c>
      <c r="L2109" s="75">
        <f t="shared" si="635"/>
        <v>-3.2967838787306041E-3</v>
      </c>
      <c r="M2109" s="75">
        <f t="shared" si="636"/>
        <v>-4.8238031605267384E-3</v>
      </c>
      <c r="N2109" s="76">
        <f t="shared" si="637"/>
        <v>7.2359805939947632E-4</v>
      </c>
      <c r="P2109" s="3"/>
      <c r="Q2109" s="7"/>
      <c r="R2109" s="7"/>
      <c r="S2109" s="7"/>
      <c r="T2109" s="7"/>
      <c r="U2109" s="7"/>
      <c r="W2109" s="1" t="str">
        <f t="shared" si="638"/>
        <v/>
      </c>
    </row>
    <row r="2110" spans="2:23" x14ac:dyDescent="0.2">
      <c r="B2110" s="3">
        <v>40946</v>
      </c>
      <c r="C2110" s="4">
        <v>1347.0500489999999</v>
      </c>
      <c r="D2110" s="4">
        <v>972.09002699999996</v>
      </c>
      <c r="E2110" s="4">
        <v>827.36999500000002</v>
      </c>
      <c r="F2110" s="4">
        <v>53.970001000000003</v>
      </c>
      <c r="G2110" s="4">
        <v>110.529999</v>
      </c>
      <c r="I2110" s="77">
        <v>40946</v>
      </c>
      <c r="J2110" s="78">
        <f t="shared" si="633"/>
        <v>2.0233819739414525E-3</v>
      </c>
      <c r="K2110" s="78">
        <f t="shared" si="634"/>
        <v>1.9171196915601482E-3</v>
      </c>
      <c r="L2110" s="78">
        <f t="shared" si="635"/>
        <v>-1.2071900310681822E-3</v>
      </c>
      <c r="M2110" s="78">
        <f t="shared" si="636"/>
        <v>6.1521626799433821E-3</v>
      </c>
      <c r="N2110" s="79">
        <f t="shared" si="637"/>
        <v>-9.9421548259413339E-4</v>
      </c>
      <c r="P2110" s="3"/>
      <c r="Q2110" s="7"/>
      <c r="R2110" s="7"/>
      <c r="S2110" s="7"/>
      <c r="T2110" s="7"/>
      <c r="U2110" s="7"/>
      <c r="W2110" s="1" t="str">
        <f t="shared" si="638"/>
        <v/>
      </c>
    </row>
    <row r="2111" spans="2:23" x14ac:dyDescent="0.2">
      <c r="B2111" s="3">
        <v>40947</v>
      </c>
      <c r="C2111" s="4">
        <v>1349.959961</v>
      </c>
      <c r="D2111" s="4">
        <v>973.21002199999998</v>
      </c>
      <c r="E2111" s="4">
        <v>828.39001499999995</v>
      </c>
      <c r="F2111" s="4">
        <v>54.16</v>
      </c>
      <c r="G2111" s="4">
        <v>110.44000200000001</v>
      </c>
      <c r="I2111" s="74">
        <v>40947</v>
      </c>
      <c r="J2111" s="75">
        <f t="shared" si="633"/>
        <v>2.1602107524960096E-3</v>
      </c>
      <c r="K2111" s="75">
        <f t="shared" si="634"/>
        <v>1.1521515177523956E-3</v>
      </c>
      <c r="L2111" s="75">
        <f t="shared" si="635"/>
        <v>1.2328462551992006E-3</v>
      </c>
      <c r="M2111" s="75">
        <f t="shared" si="636"/>
        <v>3.5204557435526661E-3</v>
      </c>
      <c r="N2111" s="76">
        <f t="shared" si="637"/>
        <v>-8.1423143774747315E-4</v>
      </c>
      <c r="P2111" s="3"/>
      <c r="Q2111" s="7"/>
      <c r="R2111" s="7"/>
      <c r="S2111" s="7"/>
      <c r="T2111" s="7"/>
      <c r="U2111" s="7"/>
      <c r="W2111" s="1" t="str">
        <f t="shared" si="638"/>
        <v/>
      </c>
    </row>
    <row r="2112" spans="2:23" x14ac:dyDescent="0.2">
      <c r="B2112" s="3">
        <v>40948</v>
      </c>
      <c r="C2112" s="4">
        <v>1351.9499510000001</v>
      </c>
      <c r="D2112" s="4">
        <v>975.21002199999998</v>
      </c>
      <c r="E2112" s="4">
        <v>824.98999000000003</v>
      </c>
      <c r="F2112" s="4">
        <v>54.299999</v>
      </c>
      <c r="G2112" s="4">
        <v>110.260002</v>
      </c>
      <c r="I2112" s="77">
        <v>40948</v>
      </c>
      <c r="J2112" s="78">
        <f t="shared" si="633"/>
        <v>1.4741103865968913E-3</v>
      </c>
      <c r="K2112" s="78">
        <f t="shared" si="634"/>
        <v>2.0550548748870159E-3</v>
      </c>
      <c r="L2112" s="78">
        <f t="shared" si="635"/>
        <v>-4.1043770910250705E-3</v>
      </c>
      <c r="M2112" s="78">
        <f t="shared" si="636"/>
        <v>2.5849150664697764E-3</v>
      </c>
      <c r="N2112" s="79">
        <f t="shared" si="637"/>
        <v>-1.6298442298109232E-3</v>
      </c>
      <c r="P2112" s="3"/>
      <c r="Q2112" s="7"/>
      <c r="R2112" s="7"/>
      <c r="S2112" s="7"/>
      <c r="T2112" s="7"/>
      <c r="U2112" s="7"/>
      <c r="W2112" s="1" t="str">
        <f t="shared" si="638"/>
        <v/>
      </c>
    </row>
    <row r="2113" spans="2:23" x14ac:dyDescent="0.2">
      <c r="B2113" s="3">
        <v>40949</v>
      </c>
      <c r="C2113" s="4">
        <v>1342.6400149999999</v>
      </c>
      <c r="D2113" s="4">
        <v>964.47997999999995</v>
      </c>
      <c r="E2113" s="4">
        <v>813.330017</v>
      </c>
      <c r="F2113" s="4">
        <v>53.27</v>
      </c>
      <c r="G2113" s="4">
        <v>110.410004</v>
      </c>
      <c r="I2113" s="74">
        <v>40949</v>
      </c>
      <c r="J2113" s="75">
        <f t="shared" si="633"/>
        <v>-6.8863022577971946E-3</v>
      </c>
      <c r="K2113" s="75">
        <f t="shared" si="634"/>
        <v>-1.1002801199678428E-2</v>
      </c>
      <c r="L2113" s="75">
        <f t="shared" si="635"/>
        <v>-1.4133472092188702E-2</v>
      </c>
      <c r="M2113" s="75">
        <f t="shared" si="636"/>
        <v>-1.8968674382480129E-2</v>
      </c>
      <c r="N2113" s="76">
        <f t="shared" si="637"/>
        <v>1.360438937775465E-3</v>
      </c>
      <c r="P2113" s="3"/>
      <c r="Q2113" s="7"/>
      <c r="R2113" s="7"/>
      <c r="S2113" s="7"/>
      <c r="T2113" s="7"/>
      <c r="U2113" s="7"/>
      <c r="W2113" s="1" t="str">
        <f t="shared" si="638"/>
        <v/>
      </c>
    </row>
    <row r="2114" spans="2:23" x14ac:dyDescent="0.2">
      <c r="B2114" s="3">
        <v>40952</v>
      </c>
      <c r="C2114" s="4">
        <v>1351.7700199999999</v>
      </c>
      <c r="D2114" s="4">
        <v>974.15002400000003</v>
      </c>
      <c r="E2114" s="4">
        <v>824.80999799999995</v>
      </c>
      <c r="F2114" s="4">
        <v>53.880001</v>
      </c>
      <c r="G2114" s="4">
        <v>110.449997</v>
      </c>
      <c r="I2114" s="77">
        <v>40952</v>
      </c>
      <c r="J2114" s="78">
        <f t="shared" si="633"/>
        <v>6.8000393984980279E-3</v>
      </c>
      <c r="K2114" s="78">
        <f t="shared" si="634"/>
        <v>1.00261738973577E-2</v>
      </c>
      <c r="L2114" s="78">
        <f t="shared" si="635"/>
        <v>1.4114788290175638E-2</v>
      </c>
      <c r="M2114" s="78">
        <f t="shared" si="636"/>
        <v>1.1451116951379705E-2</v>
      </c>
      <c r="N2114" s="79">
        <f t="shared" si="637"/>
        <v>3.6222261163939006E-4</v>
      </c>
      <c r="P2114" s="3"/>
      <c r="Q2114" s="7"/>
      <c r="R2114" s="7"/>
      <c r="S2114" s="7"/>
      <c r="T2114" s="7"/>
      <c r="U2114" s="7"/>
      <c r="W2114" s="1" t="str">
        <f t="shared" si="638"/>
        <v/>
      </c>
    </row>
    <row r="2115" spans="2:23" x14ac:dyDescent="0.2">
      <c r="B2115" s="3">
        <v>40953</v>
      </c>
      <c r="C2115" s="4">
        <v>1350.5</v>
      </c>
      <c r="D2115" s="4">
        <v>973.59997599999997</v>
      </c>
      <c r="E2115" s="4">
        <v>820.65002400000003</v>
      </c>
      <c r="F2115" s="4">
        <v>53.48</v>
      </c>
      <c r="G2115" s="4">
        <v>110.540001</v>
      </c>
      <c r="I2115" s="74">
        <v>40953</v>
      </c>
      <c r="J2115" s="75">
        <f t="shared" si="633"/>
        <v>-9.3952372164603215E-4</v>
      </c>
      <c r="K2115" s="75">
        <f t="shared" si="634"/>
        <v>-5.6464403474680883E-4</v>
      </c>
      <c r="L2115" s="75">
        <f t="shared" si="635"/>
        <v>-5.0435542853348395E-3</v>
      </c>
      <c r="M2115" s="75">
        <f t="shared" si="636"/>
        <v>-7.4239233959925719E-3</v>
      </c>
      <c r="N2115" s="76">
        <f t="shared" si="637"/>
        <v>8.1488458528439364E-4</v>
      </c>
      <c r="P2115" s="3"/>
      <c r="Q2115" s="7"/>
      <c r="R2115" s="7"/>
      <c r="S2115" s="7"/>
      <c r="T2115" s="7"/>
      <c r="U2115" s="7"/>
      <c r="W2115" s="1" t="str">
        <f t="shared" si="638"/>
        <v/>
      </c>
    </row>
    <row r="2116" spans="2:23" x14ac:dyDescent="0.2">
      <c r="B2116" s="3">
        <v>40954</v>
      </c>
      <c r="C2116" s="4">
        <v>1343.2299800000001</v>
      </c>
      <c r="D2116" s="4">
        <v>970.59997599999997</v>
      </c>
      <c r="E2116" s="4">
        <v>813.97997999999995</v>
      </c>
      <c r="F2116" s="4">
        <v>53.540000999999997</v>
      </c>
      <c r="G2116" s="4">
        <v>110.5</v>
      </c>
      <c r="I2116" s="77">
        <v>40954</v>
      </c>
      <c r="J2116" s="78">
        <f t="shared" si="633"/>
        <v>-5.3832062199184981E-3</v>
      </c>
      <c r="K2116" s="78">
        <f t="shared" si="634"/>
        <v>-3.0813476519641987E-3</v>
      </c>
      <c r="L2116" s="78">
        <f t="shared" si="635"/>
        <v>-8.1277570278850981E-3</v>
      </c>
      <c r="M2116" s="78">
        <f t="shared" si="636"/>
        <v>1.1219334330590828E-3</v>
      </c>
      <c r="N2116" s="79">
        <f t="shared" si="637"/>
        <v>-3.618690034207954E-4</v>
      </c>
      <c r="P2116" s="3"/>
      <c r="Q2116" s="7"/>
      <c r="R2116" s="7"/>
      <c r="S2116" s="7"/>
      <c r="T2116" s="7"/>
      <c r="U2116" s="7"/>
      <c r="W2116" s="1" t="str">
        <f t="shared" si="638"/>
        <v/>
      </c>
    </row>
    <row r="2117" spans="2:23" x14ac:dyDescent="0.2">
      <c r="B2117" s="3">
        <v>40955</v>
      </c>
      <c r="C2117" s="4">
        <v>1358.040039</v>
      </c>
      <c r="D2117" s="4">
        <v>986.03997800000002</v>
      </c>
      <c r="E2117" s="4">
        <v>829.96002199999998</v>
      </c>
      <c r="F2117" s="4">
        <v>54.279998999999997</v>
      </c>
      <c r="G2117" s="4">
        <v>110.480003</v>
      </c>
      <c r="I2117" s="74">
        <v>40955</v>
      </c>
      <c r="J2117" s="75">
        <f t="shared" si="633"/>
        <v>1.1025706111770905E-2</v>
      </c>
      <c r="K2117" s="75">
        <f t="shared" si="634"/>
        <v>1.5907688421372936E-2</v>
      </c>
      <c r="L2117" s="75">
        <f t="shared" si="635"/>
        <v>1.963198406919053E-2</v>
      </c>
      <c r="M2117" s="75">
        <f t="shared" si="636"/>
        <v>1.3821404299189311E-2</v>
      </c>
      <c r="N2117" s="76">
        <f t="shared" si="637"/>
        <v>-1.8096832579188774E-4</v>
      </c>
      <c r="P2117" s="3"/>
      <c r="Q2117" s="7"/>
      <c r="R2117" s="7"/>
      <c r="S2117" s="7"/>
      <c r="T2117" s="7"/>
      <c r="U2117" s="7"/>
      <c r="W2117" s="1" t="str">
        <f t="shared" si="638"/>
        <v/>
      </c>
    </row>
    <row r="2118" spans="2:23" x14ac:dyDescent="0.2">
      <c r="B2118" s="3">
        <v>40956</v>
      </c>
      <c r="C2118" s="4">
        <v>1361.2299800000001</v>
      </c>
      <c r="D2118" s="4">
        <v>984.59997599999997</v>
      </c>
      <c r="E2118" s="4">
        <v>828.67999299999997</v>
      </c>
      <c r="F2118" s="4">
        <v>54.52</v>
      </c>
      <c r="G2118" s="4">
        <v>110.339996</v>
      </c>
      <c r="I2118" s="77">
        <v>40956</v>
      </c>
      <c r="J2118" s="78">
        <f t="shared" si="633"/>
        <v>2.348930008241156E-3</v>
      </c>
      <c r="K2118" s="78">
        <f t="shared" si="634"/>
        <v>-1.4603890634544328E-3</v>
      </c>
      <c r="L2118" s="78">
        <f t="shared" si="635"/>
        <v>-1.542277900223986E-3</v>
      </c>
      <c r="M2118" s="78">
        <f t="shared" si="636"/>
        <v>4.4215365589820033E-3</v>
      </c>
      <c r="N2118" s="79">
        <f t="shared" si="637"/>
        <v>-1.2672610083111341E-3</v>
      </c>
      <c r="P2118" s="3"/>
      <c r="Q2118" s="7"/>
      <c r="R2118" s="7"/>
      <c r="S2118" s="7"/>
      <c r="T2118" s="7"/>
      <c r="U2118" s="7"/>
      <c r="W2118" s="1" t="str">
        <f t="shared" si="638"/>
        <v/>
      </c>
    </row>
    <row r="2119" spans="2:23" x14ac:dyDescent="0.2">
      <c r="B2119" s="3">
        <v>40960</v>
      </c>
      <c r="C2119" s="4">
        <v>1362.209961</v>
      </c>
      <c r="D2119" s="4">
        <v>980.830017</v>
      </c>
      <c r="E2119" s="4">
        <v>823.20001200000002</v>
      </c>
      <c r="F2119" s="4">
        <v>54.529998999999997</v>
      </c>
      <c r="G2119" s="4">
        <v>110.16999800000001</v>
      </c>
      <c r="I2119" s="74">
        <v>40960</v>
      </c>
      <c r="J2119" s="75">
        <f t="shared" ref="J2119:J2182" si="639">(C2119-C2118)/C2118</f>
        <v>7.1992316830984905E-4</v>
      </c>
      <c r="K2119" s="75">
        <f t="shared" ref="K2119:K2182" si="640">(D2119-D2118)/D2118</f>
        <v>-3.8289245296507825E-3</v>
      </c>
      <c r="L2119" s="75">
        <f t="shared" ref="L2119:L2182" si="641">(E2119-E2118)/E2118</f>
        <v>-6.6129037098642159E-3</v>
      </c>
      <c r="M2119" s="75">
        <f t="shared" ref="M2119:M2182" si="642">(F2119-F2118)/F2118</f>
        <v>1.8340058694045174E-4</v>
      </c>
      <c r="N2119" s="76">
        <f t="shared" ref="N2119:N2182" si="643">(G2119-G2118)/G2118</f>
        <v>-1.5406743353515487E-3</v>
      </c>
      <c r="P2119" s="3"/>
      <c r="Q2119" s="7"/>
      <c r="R2119" s="7"/>
      <c r="S2119" s="7"/>
      <c r="T2119" s="7"/>
      <c r="U2119" s="7"/>
      <c r="W2119" s="1" t="str">
        <f t="shared" si="638"/>
        <v/>
      </c>
    </row>
    <row r="2120" spans="2:23" x14ac:dyDescent="0.2">
      <c r="B2120" s="3">
        <v>40961</v>
      </c>
      <c r="C2120" s="4">
        <v>1357.660034</v>
      </c>
      <c r="D2120" s="4">
        <v>976.46002199999998</v>
      </c>
      <c r="E2120" s="4">
        <v>816.5</v>
      </c>
      <c r="F2120" s="4">
        <v>54.369999</v>
      </c>
      <c r="G2120" s="4">
        <v>110.480003</v>
      </c>
      <c r="I2120" s="77">
        <v>40961</v>
      </c>
      <c r="J2120" s="78">
        <f t="shared" si="639"/>
        <v>-3.3401069807622889E-3</v>
      </c>
      <c r="K2120" s="78">
        <f t="shared" si="640"/>
        <v>-4.4554050388529425E-3</v>
      </c>
      <c r="L2120" s="78">
        <f t="shared" si="641"/>
        <v>-8.1389843322791575E-3</v>
      </c>
      <c r="M2120" s="78">
        <f t="shared" si="642"/>
        <v>-2.9341647338008681E-3</v>
      </c>
      <c r="N2120" s="79">
        <f t="shared" si="643"/>
        <v>2.8138786024121524E-3</v>
      </c>
      <c r="P2120" s="3"/>
      <c r="Q2120" s="7"/>
      <c r="R2120" s="7"/>
      <c r="S2120" s="7"/>
      <c r="T2120" s="7"/>
      <c r="U2120" s="7"/>
      <c r="W2120" s="1" t="str">
        <f t="shared" si="638"/>
        <v/>
      </c>
    </row>
    <row r="2121" spans="2:23" x14ac:dyDescent="0.2">
      <c r="B2121" s="3">
        <v>40962</v>
      </c>
      <c r="C2121" s="4">
        <v>1363.459961</v>
      </c>
      <c r="D2121" s="4">
        <v>985.01000999999997</v>
      </c>
      <c r="E2121" s="4">
        <v>829.22997999999995</v>
      </c>
      <c r="F2121" s="4">
        <v>54.82</v>
      </c>
      <c r="G2121" s="4">
        <v>110.57</v>
      </c>
      <c r="I2121" s="74">
        <v>40962</v>
      </c>
      <c r="J2121" s="75">
        <f t="shared" si="639"/>
        <v>4.2720024562496808E-3</v>
      </c>
      <c r="K2121" s="75">
        <f t="shared" si="640"/>
        <v>8.7561065556865016E-3</v>
      </c>
      <c r="L2121" s="75">
        <f t="shared" si="641"/>
        <v>1.5590912431108335E-2</v>
      </c>
      <c r="M2121" s="75">
        <f t="shared" si="642"/>
        <v>8.27664168248376E-3</v>
      </c>
      <c r="N2121" s="76">
        <f t="shared" si="643"/>
        <v>8.1459990546883657E-4</v>
      </c>
      <c r="P2121" s="3"/>
      <c r="Q2121" s="7"/>
      <c r="R2121" s="7"/>
      <c r="S2121" s="7"/>
      <c r="T2121" s="7"/>
      <c r="U2121" s="7"/>
      <c r="W2121" s="1" t="str">
        <f t="shared" ref="W2121:W2184" si="644">IF($P2121="","",$P2121)</f>
        <v/>
      </c>
    </row>
    <row r="2122" spans="2:23" x14ac:dyDescent="0.2">
      <c r="B2122" s="3">
        <v>40963</v>
      </c>
      <c r="C2122" s="4">
        <v>1365.73999</v>
      </c>
      <c r="D2122" s="4">
        <v>985.35998500000005</v>
      </c>
      <c r="E2122" s="4">
        <v>826.919983</v>
      </c>
      <c r="F2122" s="4">
        <v>55.150002000000001</v>
      </c>
      <c r="G2122" s="4">
        <v>110.599998</v>
      </c>
      <c r="I2122" s="77">
        <v>40963</v>
      </c>
      <c r="J2122" s="78">
        <f t="shared" si="639"/>
        <v>1.6722375905543832E-3</v>
      </c>
      <c r="K2122" s="78">
        <f t="shared" si="640"/>
        <v>3.5530095780456674E-4</v>
      </c>
      <c r="L2122" s="78">
        <f t="shared" si="641"/>
        <v>-2.785713319241006E-3</v>
      </c>
      <c r="M2122" s="78">
        <f t="shared" si="642"/>
        <v>6.0197373221452088E-3</v>
      </c>
      <c r="N2122" s="79">
        <f t="shared" si="643"/>
        <v>2.7130324681203026E-4</v>
      </c>
      <c r="P2122" s="3"/>
      <c r="Q2122" s="7"/>
      <c r="R2122" s="7"/>
      <c r="S2122" s="7"/>
      <c r="T2122" s="7"/>
      <c r="U2122" s="7"/>
      <c r="W2122" s="1" t="str">
        <f t="shared" si="644"/>
        <v/>
      </c>
    </row>
    <row r="2123" spans="2:23" x14ac:dyDescent="0.2">
      <c r="B2123" s="3">
        <v>40966</v>
      </c>
      <c r="C2123" s="4">
        <v>1367.589966</v>
      </c>
      <c r="D2123" s="4">
        <v>985.32000700000003</v>
      </c>
      <c r="E2123" s="4">
        <v>826.65997300000004</v>
      </c>
      <c r="F2123" s="4">
        <v>54.869999</v>
      </c>
      <c r="G2123" s="4">
        <v>110.949997</v>
      </c>
      <c r="I2123" s="74">
        <v>40966</v>
      </c>
      <c r="J2123" s="75">
        <f t="shared" si="639"/>
        <v>1.3545594428995007E-3</v>
      </c>
      <c r="K2123" s="75">
        <f t="shared" si="640"/>
        <v>-4.0571974312534279E-5</v>
      </c>
      <c r="L2123" s="75">
        <f t="shared" si="641"/>
        <v>-3.1443187411757791E-4</v>
      </c>
      <c r="M2123" s="75">
        <f t="shared" si="642"/>
        <v>-5.0771167696421959E-3</v>
      </c>
      <c r="N2123" s="76">
        <f t="shared" si="643"/>
        <v>3.1645479776590667E-3</v>
      </c>
      <c r="P2123" s="3"/>
      <c r="Q2123" s="7"/>
      <c r="R2123" s="7"/>
      <c r="S2123" s="7"/>
      <c r="T2123" s="7"/>
      <c r="U2123" s="7"/>
      <c r="W2123" s="1" t="str">
        <f t="shared" si="644"/>
        <v/>
      </c>
    </row>
    <row r="2124" spans="2:23" x14ac:dyDescent="0.2">
      <c r="B2124" s="3">
        <v>40967</v>
      </c>
      <c r="C2124" s="4">
        <v>1372.1800539999999</v>
      </c>
      <c r="D2124" s="4">
        <v>983.40997300000004</v>
      </c>
      <c r="E2124" s="4">
        <v>823.79998799999998</v>
      </c>
      <c r="F2124" s="4">
        <v>55.380001</v>
      </c>
      <c r="G2124" s="4">
        <v>110.870003</v>
      </c>
      <c r="I2124" s="77">
        <v>40967</v>
      </c>
      <c r="J2124" s="78">
        <f t="shared" si="639"/>
        <v>3.3563334874598832E-3</v>
      </c>
      <c r="K2124" s="78">
        <f t="shared" si="640"/>
        <v>-1.9384910348217419E-3</v>
      </c>
      <c r="L2124" s="78">
        <f t="shared" si="641"/>
        <v>-3.4596872878953962E-3</v>
      </c>
      <c r="M2124" s="78">
        <f t="shared" si="642"/>
        <v>9.2947331746807589E-3</v>
      </c>
      <c r="N2124" s="79">
        <f t="shared" si="643"/>
        <v>-7.209914570795278E-4</v>
      </c>
      <c r="P2124" s="3"/>
      <c r="Q2124" s="7"/>
      <c r="R2124" s="7"/>
      <c r="S2124" s="7"/>
      <c r="T2124" s="7"/>
      <c r="U2124" s="7"/>
      <c r="W2124" s="1" t="str">
        <f t="shared" si="644"/>
        <v/>
      </c>
    </row>
    <row r="2125" spans="2:23" x14ac:dyDescent="0.2">
      <c r="B2125" s="3">
        <v>40968</v>
      </c>
      <c r="C2125" s="4">
        <v>1365.6800539999999</v>
      </c>
      <c r="D2125" s="4">
        <v>977.35998500000005</v>
      </c>
      <c r="E2125" s="4">
        <v>810.94000200000005</v>
      </c>
      <c r="F2125" s="4">
        <v>54.66</v>
      </c>
      <c r="G2125" s="4">
        <v>110.760002</v>
      </c>
      <c r="I2125" s="74">
        <v>40968</v>
      </c>
      <c r="J2125" s="75">
        <f t="shared" si="639"/>
        <v>-4.7369876723189859E-3</v>
      </c>
      <c r="K2125" s="75">
        <f t="shared" si="640"/>
        <v>-6.1520506870027282E-3</v>
      </c>
      <c r="L2125" s="75">
        <f t="shared" si="641"/>
        <v>-1.5610568326446656E-2</v>
      </c>
      <c r="M2125" s="75">
        <f t="shared" si="642"/>
        <v>-1.3001101245917338E-2</v>
      </c>
      <c r="N2125" s="76">
        <f t="shared" si="643"/>
        <v>-9.9216196467494374E-4</v>
      </c>
      <c r="P2125" s="3"/>
      <c r="Q2125" s="7"/>
      <c r="R2125" s="7"/>
      <c r="S2125" s="7"/>
      <c r="T2125" s="7"/>
      <c r="U2125" s="7"/>
      <c r="W2125" s="1" t="str">
        <f t="shared" si="644"/>
        <v/>
      </c>
    </row>
    <row r="2126" spans="2:23" x14ac:dyDescent="0.2">
      <c r="B2126" s="3">
        <v>40969</v>
      </c>
      <c r="C2126" s="4">
        <v>1374.089966</v>
      </c>
      <c r="D2126" s="4">
        <v>985.23999000000003</v>
      </c>
      <c r="E2126" s="4">
        <v>815.21997099999999</v>
      </c>
      <c r="F2126" s="4">
        <v>55.279998999999997</v>
      </c>
      <c r="G2126" s="4">
        <v>110.260002</v>
      </c>
      <c r="I2126" s="77">
        <v>40969</v>
      </c>
      <c r="J2126" s="78">
        <f t="shared" si="639"/>
        <v>6.158039707300343E-3</v>
      </c>
      <c r="K2126" s="78">
        <f t="shared" si="640"/>
        <v>8.062541050317281E-3</v>
      </c>
      <c r="L2126" s="78">
        <f t="shared" si="641"/>
        <v>5.277787492840854E-3</v>
      </c>
      <c r="M2126" s="78">
        <f t="shared" si="642"/>
        <v>1.1342828393706549E-2</v>
      </c>
      <c r="N2126" s="79">
        <f t="shared" si="643"/>
        <v>-4.5142649961310037E-3</v>
      </c>
      <c r="P2126" s="3"/>
      <c r="Q2126" s="7"/>
      <c r="R2126" s="7"/>
      <c r="S2126" s="7"/>
      <c r="T2126" s="7"/>
      <c r="U2126" s="7"/>
      <c r="W2126" s="1" t="str">
        <f t="shared" si="644"/>
        <v/>
      </c>
    </row>
    <row r="2127" spans="2:23" x14ac:dyDescent="0.2">
      <c r="B2127" s="3">
        <v>40970</v>
      </c>
      <c r="C2127" s="4">
        <v>1369.630005</v>
      </c>
      <c r="D2127" s="4">
        <v>977.04998799999998</v>
      </c>
      <c r="E2127" s="4">
        <v>802.419983</v>
      </c>
      <c r="F2127" s="4">
        <v>54.77</v>
      </c>
      <c r="G2127" s="4">
        <v>110.5</v>
      </c>
      <c r="I2127" s="74">
        <v>40970</v>
      </c>
      <c r="J2127" s="75">
        <f t="shared" si="639"/>
        <v>-3.2457561807128581E-3</v>
      </c>
      <c r="K2127" s="75">
        <f t="shared" si="640"/>
        <v>-8.3126974982004626E-3</v>
      </c>
      <c r="L2127" s="75">
        <f t="shared" si="641"/>
        <v>-1.5701268927819218E-2</v>
      </c>
      <c r="M2127" s="75">
        <f t="shared" si="642"/>
        <v>-9.2257418456174987E-3</v>
      </c>
      <c r="N2127" s="76">
        <f t="shared" si="643"/>
        <v>2.1766551391863747E-3</v>
      </c>
      <c r="P2127" s="3"/>
      <c r="Q2127" s="7"/>
      <c r="R2127" s="7"/>
      <c r="S2127" s="7"/>
      <c r="T2127" s="7"/>
      <c r="U2127" s="7"/>
      <c r="W2127" s="1" t="str">
        <f t="shared" si="644"/>
        <v/>
      </c>
    </row>
    <row r="2128" spans="2:23" x14ac:dyDescent="0.2">
      <c r="B2128" s="3">
        <v>40973</v>
      </c>
      <c r="C2128" s="4">
        <v>1364.329956</v>
      </c>
      <c r="D2128" s="4">
        <v>973.44000200000005</v>
      </c>
      <c r="E2128" s="4">
        <v>803.65002400000003</v>
      </c>
      <c r="F2128" s="4">
        <v>54.48</v>
      </c>
      <c r="G2128" s="4">
        <v>110.339996</v>
      </c>
      <c r="I2128" s="77">
        <v>40973</v>
      </c>
      <c r="J2128" s="78">
        <f t="shared" si="639"/>
        <v>-3.8696939908234155E-3</v>
      </c>
      <c r="K2128" s="78">
        <f t="shared" si="640"/>
        <v>-3.6947812745891312E-3</v>
      </c>
      <c r="L2128" s="78">
        <f t="shared" si="641"/>
        <v>1.5329142170678323E-3</v>
      </c>
      <c r="M2128" s="78">
        <f t="shared" si="642"/>
        <v>-5.2948694540808153E-3</v>
      </c>
      <c r="N2128" s="79">
        <f t="shared" si="643"/>
        <v>-1.4480000000000064E-3</v>
      </c>
      <c r="P2128" s="3"/>
      <c r="Q2128" s="7"/>
      <c r="R2128" s="7"/>
      <c r="S2128" s="7"/>
      <c r="T2128" s="7"/>
      <c r="U2128" s="7"/>
      <c r="W2128" s="1" t="str">
        <f t="shared" si="644"/>
        <v/>
      </c>
    </row>
    <row r="2129" spans="2:23" x14ac:dyDescent="0.2">
      <c r="B2129" s="3">
        <v>40974</v>
      </c>
      <c r="C2129" s="4">
        <v>1343.3599850000001</v>
      </c>
      <c r="D2129" s="4">
        <v>954.85998500000005</v>
      </c>
      <c r="E2129" s="4">
        <v>787.09002699999996</v>
      </c>
      <c r="F2129" s="4">
        <v>52.740001999999997</v>
      </c>
      <c r="G2129" s="4">
        <v>110.55999799999999</v>
      </c>
      <c r="I2129" s="74">
        <v>40974</v>
      </c>
      <c r="J2129" s="75">
        <f t="shared" si="639"/>
        <v>-1.5370160940745324E-2</v>
      </c>
      <c r="K2129" s="75">
        <f t="shared" si="640"/>
        <v>-1.9086966800034993E-2</v>
      </c>
      <c r="L2129" s="75">
        <f t="shared" si="641"/>
        <v>-2.0605980844218909E-2</v>
      </c>
      <c r="M2129" s="75">
        <f t="shared" si="642"/>
        <v>-3.1938289280469899E-2</v>
      </c>
      <c r="N2129" s="76">
        <f t="shared" si="643"/>
        <v>1.9938554284521979E-3</v>
      </c>
      <c r="P2129" s="3"/>
      <c r="Q2129" s="7"/>
      <c r="R2129" s="7"/>
      <c r="S2129" s="7"/>
      <c r="T2129" s="7"/>
      <c r="U2129" s="7"/>
      <c r="W2129" s="1" t="str">
        <f t="shared" si="644"/>
        <v/>
      </c>
    </row>
    <row r="2130" spans="2:23" x14ac:dyDescent="0.2">
      <c r="B2130" s="3">
        <v>40975</v>
      </c>
      <c r="C2130" s="4">
        <v>1352.630005</v>
      </c>
      <c r="D2130" s="4">
        <v>964.02002000000005</v>
      </c>
      <c r="E2130" s="4">
        <v>795.95001200000002</v>
      </c>
      <c r="F2130" s="4">
        <v>53.389999000000003</v>
      </c>
      <c r="G2130" s="4">
        <v>110.459999</v>
      </c>
      <c r="I2130" s="77">
        <v>40975</v>
      </c>
      <c r="J2130" s="78">
        <f t="shared" si="639"/>
        <v>6.9006223972049689E-3</v>
      </c>
      <c r="K2130" s="78">
        <f t="shared" si="640"/>
        <v>9.5930661499025877E-3</v>
      </c>
      <c r="L2130" s="78">
        <f t="shared" si="641"/>
        <v>1.1256634814406119E-2</v>
      </c>
      <c r="M2130" s="78">
        <f t="shared" si="642"/>
        <v>1.2324553950528977E-2</v>
      </c>
      <c r="N2130" s="79">
        <f t="shared" si="643"/>
        <v>-9.0447722330817013E-4</v>
      </c>
      <c r="P2130" s="3"/>
      <c r="Q2130" s="7"/>
      <c r="R2130" s="7"/>
      <c r="S2130" s="7"/>
      <c r="T2130" s="7"/>
      <c r="U2130" s="7"/>
      <c r="W2130" s="1" t="str">
        <f t="shared" si="644"/>
        <v/>
      </c>
    </row>
    <row r="2131" spans="2:23" x14ac:dyDescent="0.2">
      <c r="B2131" s="3">
        <v>40976</v>
      </c>
      <c r="C2131" s="4">
        <v>1365.910034</v>
      </c>
      <c r="D2131" s="4">
        <v>975.77002000000005</v>
      </c>
      <c r="E2131" s="4">
        <v>806.34002699999996</v>
      </c>
      <c r="F2131" s="4">
        <v>54.540000999999997</v>
      </c>
      <c r="G2131" s="4">
        <v>110.209999</v>
      </c>
      <c r="I2131" s="74">
        <v>40976</v>
      </c>
      <c r="J2131" s="75">
        <f t="shared" si="639"/>
        <v>9.817931696702243E-3</v>
      </c>
      <c r="K2131" s="75">
        <f t="shared" si="640"/>
        <v>1.2188543553275999E-2</v>
      </c>
      <c r="L2131" s="75">
        <f t="shared" si="641"/>
        <v>1.3053602416429071E-2</v>
      </c>
      <c r="M2131" s="75">
        <f t="shared" si="642"/>
        <v>2.1539652023593286E-2</v>
      </c>
      <c r="N2131" s="76">
        <f t="shared" si="643"/>
        <v>-2.2632627400259167E-3</v>
      </c>
      <c r="P2131" s="3"/>
      <c r="Q2131" s="7"/>
      <c r="R2131" s="7"/>
      <c r="S2131" s="7"/>
      <c r="T2131" s="7"/>
      <c r="U2131" s="7"/>
      <c r="W2131" s="1" t="str">
        <f t="shared" si="644"/>
        <v/>
      </c>
    </row>
    <row r="2132" spans="2:23" x14ac:dyDescent="0.2">
      <c r="B2132" s="3">
        <v>40977</v>
      </c>
      <c r="C2132" s="4">
        <v>1370.869995</v>
      </c>
      <c r="D2132" s="4">
        <v>984.80999799999995</v>
      </c>
      <c r="E2132" s="4">
        <v>817</v>
      </c>
      <c r="F2132" s="4">
        <v>54.360000999999997</v>
      </c>
      <c r="G2132" s="4">
        <v>110.19000200000001</v>
      </c>
      <c r="I2132" s="77">
        <v>40977</v>
      </c>
      <c r="J2132" s="78">
        <f t="shared" si="639"/>
        <v>3.6312501383967584E-3</v>
      </c>
      <c r="K2132" s="78">
        <f t="shared" si="640"/>
        <v>9.2644555732506566E-3</v>
      </c>
      <c r="L2132" s="78">
        <f t="shared" si="641"/>
        <v>1.3220195752480035E-2</v>
      </c>
      <c r="M2132" s="78">
        <f t="shared" si="642"/>
        <v>-3.3003299724911946E-3</v>
      </c>
      <c r="N2132" s="79">
        <f t="shared" si="643"/>
        <v>-1.8144451666304238E-4</v>
      </c>
      <c r="P2132" s="3"/>
      <c r="Q2132" s="7"/>
      <c r="R2132" s="7"/>
      <c r="S2132" s="7"/>
      <c r="T2132" s="7"/>
      <c r="U2132" s="7"/>
      <c r="W2132" s="1" t="str">
        <f t="shared" si="644"/>
        <v/>
      </c>
    </row>
    <row r="2133" spans="2:23" x14ac:dyDescent="0.2">
      <c r="B2133" s="3">
        <v>40980</v>
      </c>
      <c r="C2133" s="4">
        <v>1371.089966</v>
      </c>
      <c r="D2133" s="4">
        <v>980.71002199999998</v>
      </c>
      <c r="E2133" s="4">
        <v>814.28997800000002</v>
      </c>
      <c r="F2133" s="4">
        <v>54.220001000000003</v>
      </c>
      <c r="G2133" s="4">
        <v>110.290001</v>
      </c>
      <c r="I2133" s="74">
        <v>40980</v>
      </c>
      <c r="J2133" s="75">
        <f t="shared" si="639"/>
        <v>1.6046087579587502E-4</v>
      </c>
      <c r="K2133" s="75">
        <f t="shared" si="640"/>
        <v>-4.1632152479426495E-3</v>
      </c>
      <c r="L2133" s="75">
        <f t="shared" si="641"/>
        <v>-3.3170403916768431E-3</v>
      </c>
      <c r="M2133" s="75">
        <f t="shared" si="642"/>
        <v>-2.575423057847138E-3</v>
      </c>
      <c r="N2133" s="76">
        <f t="shared" si="643"/>
        <v>9.0751427702122041E-4</v>
      </c>
      <c r="P2133" s="3"/>
      <c r="Q2133" s="7"/>
      <c r="R2133" s="7"/>
      <c r="S2133" s="7"/>
      <c r="T2133" s="7"/>
      <c r="U2133" s="7"/>
      <c r="W2133" s="1" t="str">
        <f t="shared" si="644"/>
        <v/>
      </c>
    </row>
    <row r="2134" spans="2:23" x14ac:dyDescent="0.2">
      <c r="B2134" s="3">
        <v>40981</v>
      </c>
      <c r="C2134" s="4">
        <v>1395.9499510000001</v>
      </c>
      <c r="D2134" s="4">
        <v>999.89001499999995</v>
      </c>
      <c r="E2134" s="4">
        <v>831.22997999999995</v>
      </c>
      <c r="F2134" s="4">
        <v>55.099997999999999</v>
      </c>
      <c r="G2134" s="4">
        <v>109.91999800000001</v>
      </c>
      <c r="I2134" s="77">
        <v>40981</v>
      </c>
      <c r="J2134" s="78">
        <f t="shared" si="639"/>
        <v>1.8131549071521723E-2</v>
      </c>
      <c r="K2134" s="78">
        <f t="shared" si="640"/>
        <v>1.9557251960049784E-2</v>
      </c>
      <c r="L2134" s="78">
        <f t="shared" si="641"/>
        <v>2.0803402298535886E-2</v>
      </c>
      <c r="M2134" s="78">
        <f t="shared" si="642"/>
        <v>1.6230117738286205E-2</v>
      </c>
      <c r="N2134" s="79">
        <f t="shared" si="643"/>
        <v>-3.354819082828705E-3</v>
      </c>
      <c r="P2134" s="3"/>
      <c r="Q2134" s="7"/>
      <c r="R2134" s="7"/>
      <c r="S2134" s="7"/>
      <c r="T2134" s="7"/>
      <c r="U2134" s="7"/>
      <c r="W2134" s="1" t="str">
        <f t="shared" si="644"/>
        <v/>
      </c>
    </row>
    <row r="2135" spans="2:23" x14ac:dyDescent="0.2">
      <c r="B2135" s="3">
        <v>40982</v>
      </c>
      <c r="C2135" s="4">
        <v>1394.280029</v>
      </c>
      <c r="D2135" s="4">
        <v>992.59002699999996</v>
      </c>
      <c r="E2135" s="4">
        <v>823.40002400000003</v>
      </c>
      <c r="F2135" s="4">
        <v>54.610000999999997</v>
      </c>
      <c r="G2135" s="4">
        <v>109.32</v>
      </c>
      <c r="I2135" s="74">
        <v>40982</v>
      </c>
      <c r="J2135" s="75">
        <f t="shared" si="639"/>
        <v>-1.1962620857601523E-3</v>
      </c>
      <c r="K2135" s="75">
        <f t="shared" si="640"/>
        <v>-7.3007909774956449E-3</v>
      </c>
      <c r="L2135" s="75">
        <f t="shared" si="641"/>
        <v>-9.419722806436704E-3</v>
      </c>
      <c r="M2135" s="75">
        <f t="shared" si="642"/>
        <v>-8.8928678364017816E-3</v>
      </c>
      <c r="N2135" s="76">
        <f t="shared" si="643"/>
        <v>-5.4584971881096065E-3</v>
      </c>
      <c r="P2135" s="3"/>
      <c r="Q2135" s="7"/>
      <c r="R2135" s="7"/>
      <c r="S2135" s="7"/>
      <c r="T2135" s="7"/>
      <c r="U2135" s="7"/>
      <c r="W2135" s="1" t="str">
        <f t="shared" si="644"/>
        <v/>
      </c>
    </row>
    <row r="2136" spans="2:23" x14ac:dyDescent="0.2">
      <c r="B2136" s="3">
        <v>40983</v>
      </c>
      <c r="C2136" s="4">
        <v>1402.599976</v>
      </c>
      <c r="D2136" s="4">
        <v>1001.650024</v>
      </c>
      <c r="E2136" s="4">
        <v>831.46002199999998</v>
      </c>
      <c r="F2136" s="4">
        <v>55.130001</v>
      </c>
      <c r="G2136" s="4">
        <v>109.269997</v>
      </c>
      <c r="I2136" s="77">
        <v>40983</v>
      </c>
      <c r="J2136" s="78">
        <f t="shared" si="639"/>
        <v>5.9671994340815132E-3</v>
      </c>
      <c r="K2136" s="78">
        <f t="shared" si="640"/>
        <v>9.1276325104564723E-3</v>
      </c>
      <c r="L2136" s="78">
        <f t="shared" si="641"/>
        <v>9.7886783641871131E-3</v>
      </c>
      <c r="M2136" s="78">
        <f t="shared" si="642"/>
        <v>9.5220653813942093E-3</v>
      </c>
      <c r="N2136" s="79">
        <f t="shared" si="643"/>
        <v>-4.5740029271852895E-4</v>
      </c>
      <c r="P2136" s="3"/>
      <c r="Q2136" s="7"/>
      <c r="R2136" s="7"/>
      <c r="S2136" s="7"/>
      <c r="T2136" s="7"/>
      <c r="U2136" s="7"/>
      <c r="W2136" s="1" t="str">
        <f t="shared" si="644"/>
        <v/>
      </c>
    </row>
    <row r="2137" spans="2:23" x14ac:dyDescent="0.2">
      <c r="B2137" s="3">
        <v>40984</v>
      </c>
      <c r="C2137" s="4">
        <v>1404.170044</v>
      </c>
      <c r="D2137" s="4">
        <v>1000.72998</v>
      </c>
      <c r="E2137" s="4">
        <v>830.17999299999997</v>
      </c>
      <c r="F2137" s="4">
        <v>55.509998000000003</v>
      </c>
      <c r="G2137" s="4">
        <v>109.279999</v>
      </c>
      <c r="I2137" s="74">
        <v>40984</v>
      </c>
      <c r="J2137" s="75">
        <f t="shared" si="639"/>
        <v>1.1193982795276991E-3</v>
      </c>
      <c r="K2137" s="75">
        <f t="shared" si="640"/>
        <v>-9.1852840608535279E-4</v>
      </c>
      <c r="L2137" s="75">
        <f t="shared" si="641"/>
        <v>-1.5394955453432652E-3</v>
      </c>
      <c r="M2137" s="75">
        <f t="shared" si="642"/>
        <v>6.8927442972475739E-3</v>
      </c>
      <c r="N2137" s="76">
        <f t="shared" si="643"/>
        <v>9.153473299720202E-5</v>
      </c>
      <c r="P2137" s="3"/>
      <c r="Q2137" s="7"/>
      <c r="R2137" s="7"/>
      <c r="S2137" s="7"/>
      <c r="T2137" s="7"/>
      <c r="U2137" s="7"/>
      <c r="W2137" s="1" t="str">
        <f t="shared" si="644"/>
        <v/>
      </c>
    </row>
    <row r="2138" spans="2:23" x14ac:dyDescent="0.2">
      <c r="B2138" s="3">
        <v>40987</v>
      </c>
      <c r="C2138" s="4">
        <v>1409.75</v>
      </c>
      <c r="D2138" s="4">
        <v>1003.080017</v>
      </c>
      <c r="E2138" s="4">
        <v>837.77002000000005</v>
      </c>
      <c r="F2138" s="4">
        <v>55.799999</v>
      </c>
      <c r="G2138" s="4">
        <v>108.93</v>
      </c>
      <c r="I2138" s="77">
        <v>40987</v>
      </c>
      <c r="J2138" s="78">
        <f t="shared" si="639"/>
        <v>3.9738463470596862E-3</v>
      </c>
      <c r="K2138" s="78">
        <f t="shared" si="640"/>
        <v>2.3483227713434179E-3</v>
      </c>
      <c r="L2138" s="78">
        <f t="shared" si="641"/>
        <v>9.1426281818382457E-3</v>
      </c>
      <c r="M2138" s="78">
        <f t="shared" si="642"/>
        <v>5.2243021158097794E-3</v>
      </c>
      <c r="N2138" s="79">
        <f t="shared" si="643"/>
        <v>-3.2027727233049923E-3</v>
      </c>
      <c r="P2138" s="3"/>
      <c r="Q2138" s="7"/>
      <c r="R2138" s="7"/>
      <c r="S2138" s="7"/>
      <c r="T2138" s="7"/>
      <c r="U2138" s="7"/>
      <c r="W2138" s="1" t="str">
        <f t="shared" si="644"/>
        <v/>
      </c>
    </row>
    <row r="2139" spans="2:23" x14ac:dyDescent="0.2">
      <c r="B2139" s="3">
        <v>40988</v>
      </c>
      <c r="C2139" s="4">
        <v>1405.5200199999999</v>
      </c>
      <c r="D2139" s="4">
        <v>996.080017</v>
      </c>
      <c r="E2139" s="4">
        <v>829.23999000000003</v>
      </c>
      <c r="F2139" s="4">
        <v>55.139999000000003</v>
      </c>
      <c r="G2139" s="4">
        <v>109.089996</v>
      </c>
      <c r="I2139" s="74">
        <v>40988</v>
      </c>
      <c r="J2139" s="75">
        <f t="shared" si="639"/>
        <v>-3.0005178223089686E-3</v>
      </c>
      <c r="K2139" s="75">
        <f t="shared" si="640"/>
        <v>-6.9785060826308932E-3</v>
      </c>
      <c r="L2139" s="75">
        <f t="shared" si="641"/>
        <v>-1.0181827704935073E-2</v>
      </c>
      <c r="M2139" s="75">
        <f t="shared" si="642"/>
        <v>-1.182795720121781E-2</v>
      </c>
      <c r="N2139" s="76">
        <f t="shared" si="643"/>
        <v>1.4687964748002613E-3</v>
      </c>
      <c r="P2139" s="3"/>
      <c r="Q2139" s="7"/>
      <c r="R2139" s="7"/>
      <c r="S2139" s="7"/>
      <c r="T2139" s="7"/>
      <c r="U2139" s="7"/>
      <c r="W2139" s="1" t="str">
        <f t="shared" si="644"/>
        <v/>
      </c>
    </row>
    <row r="2140" spans="2:23" x14ac:dyDescent="0.2">
      <c r="B2140" s="3">
        <v>40989</v>
      </c>
      <c r="C2140" s="4">
        <v>1402.8900149999999</v>
      </c>
      <c r="D2140" s="4">
        <v>995.53002900000001</v>
      </c>
      <c r="E2140" s="4">
        <v>829.919983</v>
      </c>
      <c r="F2140" s="4">
        <v>54.779998999999997</v>
      </c>
      <c r="G2140" s="4">
        <v>109.349998</v>
      </c>
      <c r="I2140" s="77">
        <v>40989</v>
      </c>
      <c r="J2140" s="78">
        <f t="shared" si="639"/>
        <v>-1.8711971103762598E-3</v>
      </c>
      <c r="K2140" s="78">
        <f t="shared" si="640"/>
        <v>-5.5215242813166964E-4</v>
      </c>
      <c r="L2140" s="78">
        <f t="shared" si="641"/>
        <v>8.2001954584940795E-4</v>
      </c>
      <c r="M2140" s="78">
        <f t="shared" si="642"/>
        <v>-6.5288358093732743E-3</v>
      </c>
      <c r="N2140" s="79">
        <f t="shared" si="643"/>
        <v>2.3833716154870888E-3</v>
      </c>
      <c r="P2140" s="3"/>
      <c r="Q2140" s="7"/>
      <c r="R2140" s="7"/>
      <c r="S2140" s="7"/>
      <c r="T2140" s="7"/>
      <c r="U2140" s="7"/>
      <c r="W2140" s="1" t="str">
        <f t="shared" si="644"/>
        <v/>
      </c>
    </row>
    <row r="2141" spans="2:23" x14ac:dyDescent="0.2">
      <c r="B2141" s="3">
        <v>40990</v>
      </c>
      <c r="C2141" s="4">
        <v>1392.780029</v>
      </c>
      <c r="D2141" s="4">
        <v>984.92999299999997</v>
      </c>
      <c r="E2141" s="4">
        <v>821.44000200000005</v>
      </c>
      <c r="F2141" s="4">
        <v>54.400002000000001</v>
      </c>
      <c r="G2141" s="4">
        <v>109.449997</v>
      </c>
      <c r="I2141" s="74">
        <v>40990</v>
      </c>
      <c r="J2141" s="75">
        <f t="shared" si="639"/>
        <v>-7.2065421322425873E-3</v>
      </c>
      <c r="K2141" s="75">
        <f t="shared" si="640"/>
        <v>-1.0647630600000761E-2</v>
      </c>
      <c r="L2141" s="75">
        <f t="shared" si="641"/>
        <v>-1.0217829638643552E-2</v>
      </c>
      <c r="M2141" s="75">
        <f t="shared" si="642"/>
        <v>-6.9367836242566552E-3</v>
      </c>
      <c r="N2141" s="76">
        <f t="shared" si="643"/>
        <v>9.1448561343363574E-4</v>
      </c>
      <c r="P2141" s="3"/>
      <c r="Q2141" s="7"/>
      <c r="R2141" s="7"/>
      <c r="S2141" s="7"/>
      <c r="T2141" s="7"/>
      <c r="U2141" s="7"/>
      <c r="W2141" s="1" t="str">
        <f t="shared" si="644"/>
        <v/>
      </c>
    </row>
    <row r="2142" spans="2:23" x14ac:dyDescent="0.2">
      <c r="B2142" s="3">
        <v>40991</v>
      </c>
      <c r="C2142" s="4">
        <v>1397.1099850000001</v>
      </c>
      <c r="D2142" s="4">
        <v>990.92999299999997</v>
      </c>
      <c r="E2142" s="4">
        <v>830.03002900000001</v>
      </c>
      <c r="F2142" s="4">
        <v>54.779998999999997</v>
      </c>
      <c r="G2142" s="4">
        <v>109.699997</v>
      </c>
      <c r="I2142" s="77">
        <v>40991</v>
      </c>
      <c r="J2142" s="78">
        <f t="shared" si="639"/>
        <v>3.1088584771774026E-3</v>
      </c>
      <c r="K2142" s="78">
        <f t="shared" si="640"/>
        <v>6.0918035217148682E-3</v>
      </c>
      <c r="L2142" s="78">
        <f t="shared" si="641"/>
        <v>1.0457278655879195E-2</v>
      </c>
      <c r="M2142" s="78">
        <f t="shared" si="642"/>
        <v>6.985238713777913E-3</v>
      </c>
      <c r="N2142" s="79">
        <f t="shared" si="643"/>
        <v>2.2841480753992166E-3</v>
      </c>
      <c r="P2142" s="3"/>
      <c r="Q2142" s="7"/>
      <c r="R2142" s="7"/>
      <c r="S2142" s="7"/>
      <c r="T2142" s="7"/>
      <c r="U2142" s="7"/>
      <c r="W2142" s="1" t="str">
        <f t="shared" si="644"/>
        <v/>
      </c>
    </row>
    <row r="2143" spans="2:23" x14ac:dyDescent="0.2">
      <c r="B2143" s="3">
        <v>40994</v>
      </c>
      <c r="C2143" s="4">
        <v>1416.51001</v>
      </c>
      <c r="D2143" s="4">
        <v>1005.219971</v>
      </c>
      <c r="E2143" s="4">
        <v>846.13000499999998</v>
      </c>
      <c r="F2143" s="4">
        <v>55.48</v>
      </c>
      <c r="G2143" s="4">
        <v>109.620003</v>
      </c>
      <c r="I2143" s="74">
        <v>40994</v>
      </c>
      <c r="J2143" s="75">
        <f t="shared" si="639"/>
        <v>1.388582517359928E-2</v>
      </c>
      <c r="K2143" s="75">
        <f t="shared" si="640"/>
        <v>1.4420774525895312E-2</v>
      </c>
      <c r="L2143" s="75">
        <f t="shared" si="641"/>
        <v>1.9396859676747875E-2</v>
      </c>
      <c r="M2143" s="75">
        <f t="shared" si="642"/>
        <v>1.2778404760467417E-2</v>
      </c>
      <c r="N2143" s="76">
        <f t="shared" si="643"/>
        <v>-7.2920694792725691E-4</v>
      </c>
      <c r="P2143" s="3"/>
      <c r="Q2143" s="7"/>
      <c r="R2143" s="7"/>
      <c r="S2143" s="7"/>
      <c r="T2143" s="7"/>
      <c r="U2143" s="7"/>
      <c r="W2143" s="1" t="str">
        <f t="shared" si="644"/>
        <v/>
      </c>
    </row>
    <row r="2144" spans="2:23" x14ac:dyDescent="0.2">
      <c r="B2144" s="3">
        <v>40995</v>
      </c>
      <c r="C2144" s="4">
        <v>1412.5200199999999</v>
      </c>
      <c r="D2144" s="4">
        <v>1001.460022</v>
      </c>
      <c r="E2144" s="4">
        <v>839.97997999999995</v>
      </c>
      <c r="F2144" s="4">
        <v>55.130001</v>
      </c>
      <c r="G2144" s="4">
        <v>109.739998</v>
      </c>
      <c r="I2144" s="77">
        <v>40995</v>
      </c>
      <c r="J2144" s="78">
        <f t="shared" si="639"/>
        <v>-2.8167750117064363E-3</v>
      </c>
      <c r="K2144" s="78">
        <f t="shared" si="640"/>
        <v>-3.7404240946979812E-3</v>
      </c>
      <c r="L2144" s="78">
        <f t="shared" si="641"/>
        <v>-7.2684161578692955E-3</v>
      </c>
      <c r="M2144" s="78">
        <f t="shared" si="642"/>
        <v>-6.3085616438355602E-3</v>
      </c>
      <c r="N2144" s="79">
        <f t="shared" si="643"/>
        <v>1.0946451077911662E-3</v>
      </c>
      <c r="P2144" s="3"/>
      <c r="Q2144" s="7"/>
      <c r="R2144" s="7"/>
      <c r="S2144" s="7"/>
      <c r="T2144" s="7"/>
      <c r="U2144" s="7"/>
      <c r="W2144" s="1" t="str">
        <f t="shared" si="644"/>
        <v/>
      </c>
    </row>
    <row r="2145" spans="2:23" x14ac:dyDescent="0.2">
      <c r="B2145" s="3">
        <v>40996</v>
      </c>
      <c r="C2145" s="4">
        <v>1405.540039</v>
      </c>
      <c r="D2145" s="4">
        <v>995.830017</v>
      </c>
      <c r="E2145" s="4">
        <v>834.45001200000002</v>
      </c>
      <c r="F2145" s="4">
        <v>54.75</v>
      </c>
      <c r="G2145" s="4">
        <v>109.720001</v>
      </c>
      <c r="I2145" s="74">
        <v>40996</v>
      </c>
      <c r="J2145" s="75">
        <f t="shared" si="639"/>
        <v>-4.9415094307831142E-3</v>
      </c>
      <c r="K2145" s="75">
        <f t="shared" si="640"/>
        <v>-5.6217970526236177E-3</v>
      </c>
      <c r="L2145" s="75">
        <f t="shared" si="641"/>
        <v>-6.5834521437045917E-3</v>
      </c>
      <c r="M2145" s="75">
        <f t="shared" si="642"/>
        <v>-6.892816853023457E-3</v>
      </c>
      <c r="N2145" s="76">
        <f t="shared" si="643"/>
        <v>-1.8222161804671799E-4</v>
      </c>
      <c r="P2145" s="3"/>
      <c r="Q2145" s="7"/>
      <c r="R2145" s="7"/>
      <c r="S2145" s="7"/>
      <c r="T2145" s="7"/>
      <c r="U2145" s="7"/>
      <c r="W2145" s="1" t="str">
        <f t="shared" si="644"/>
        <v/>
      </c>
    </row>
    <row r="2146" spans="2:23" x14ac:dyDescent="0.2">
      <c r="B2146" s="3">
        <v>40997</v>
      </c>
      <c r="C2146" s="4">
        <v>1403.280029</v>
      </c>
      <c r="D2146" s="4">
        <v>994.669983</v>
      </c>
      <c r="E2146" s="4">
        <v>832.21997099999999</v>
      </c>
      <c r="F2146" s="4">
        <v>54.400002000000001</v>
      </c>
      <c r="G2146" s="4">
        <v>110.019997</v>
      </c>
      <c r="I2146" s="77">
        <v>40997</v>
      </c>
      <c r="J2146" s="78">
        <f t="shared" si="639"/>
        <v>-1.6079300036218789E-3</v>
      </c>
      <c r="K2146" s="78">
        <f t="shared" si="640"/>
        <v>-1.164891578077422E-3</v>
      </c>
      <c r="L2146" s="78">
        <f t="shared" si="641"/>
        <v>-2.6724680543237004E-3</v>
      </c>
      <c r="M2146" s="78">
        <f t="shared" si="642"/>
        <v>-6.392657534246564E-3</v>
      </c>
      <c r="N2146" s="79">
        <f t="shared" si="643"/>
        <v>2.7341961106982426E-3</v>
      </c>
      <c r="P2146" s="3"/>
      <c r="Q2146" s="7"/>
      <c r="R2146" s="7"/>
      <c r="S2146" s="7"/>
      <c r="T2146" s="7"/>
      <c r="U2146" s="7"/>
      <c r="W2146" s="1" t="str">
        <f t="shared" si="644"/>
        <v/>
      </c>
    </row>
    <row r="2147" spans="2:23" x14ac:dyDescent="0.2">
      <c r="B2147" s="3">
        <v>40998</v>
      </c>
      <c r="C2147" s="4">
        <v>1408.469971</v>
      </c>
      <c r="D2147" s="4">
        <v>994.29998799999998</v>
      </c>
      <c r="E2147" s="4">
        <v>830.29998799999998</v>
      </c>
      <c r="F2147" s="4">
        <v>54.889999000000003</v>
      </c>
      <c r="G2147" s="4">
        <v>109.849998</v>
      </c>
      <c r="I2147" s="74">
        <v>40998</v>
      </c>
      <c r="J2147" s="75">
        <f t="shared" si="639"/>
        <v>3.6984364437213646E-3</v>
      </c>
      <c r="K2147" s="75">
        <f t="shared" si="640"/>
        <v>-3.7197764718312323E-4</v>
      </c>
      <c r="L2147" s="75">
        <f t="shared" si="641"/>
        <v>-2.3070619150042026E-3</v>
      </c>
      <c r="M2147" s="75">
        <f t="shared" si="642"/>
        <v>9.0072974629670493E-3</v>
      </c>
      <c r="N2147" s="76">
        <f t="shared" si="643"/>
        <v>-1.5451645576758581E-3</v>
      </c>
      <c r="P2147" s="3"/>
      <c r="Q2147" s="7"/>
      <c r="R2147" s="7"/>
      <c r="S2147" s="7"/>
      <c r="T2147" s="7"/>
      <c r="U2147" s="7"/>
      <c r="W2147" s="1" t="str">
        <f t="shared" si="644"/>
        <v/>
      </c>
    </row>
    <row r="2148" spans="2:23" x14ac:dyDescent="0.2">
      <c r="B2148" s="3">
        <v>41001</v>
      </c>
      <c r="C2148" s="4">
        <v>1419.040039</v>
      </c>
      <c r="D2148" s="4">
        <v>999.19000200000005</v>
      </c>
      <c r="E2148" s="4">
        <v>840.63000499999998</v>
      </c>
      <c r="F2148" s="4">
        <v>55.529998999999997</v>
      </c>
      <c r="G2148" s="4">
        <v>109.620003</v>
      </c>
      <c r="I2148" s="77">
        <v>41001</v>
      </c>
      <c r="J2148" s="78">
        <f t="shared" si="639"/>
        <v>7.5046456208756416E-3</v>
      </c>
      <c r="K2148" s="78">
        <f t="shared" si="640"/>
        <v>4.9180469264976647E-3</v>
      </c>
      <c r="L2148" s="78">
        <f t="shared" si="641"/>
        <v>1.2441306936403326E-2</v>
      </c>
      <c r="M2148" s="78">
        <f t="shared" si="642"/>
        <v>1.1659683214787333E-2</v>
      </c>
      <c r="N2148" s="79">
        <f t="shared" si="643"/>
        <v>-2.0937187454477912E-3</v>
      </c>
      <c r="P2148" s="3"/>
      <c r="Q2148" s="7"/>
      <c r="R2148" s="7"/>
      <c r="S2148" s="7"/>
      <c r="T2148" s="7"/>
      <c r="U2148" s="7"/>
      <c r="W2148" s="1" t="str">
        <f t="shared" si="644"/>
        <v/>
      </c>
    </row>
    <row r="2149" spans="2:23" x14ac:dyDescent="0.2">
      <c r="B2149" s="3">
        <v>41002</v>
      </c>
      <c r="C2149" s="4">
        <v>1413.380005</v>
      </c>
      <c r="D2149" s="4">
        <v>1001.650024</v>
      </c>
      <c r="E2149" s="4">
        <v>834.79998799999998</v>
      </c>
      <c r="F2149" s="4">
        <v>54.560001</v>
      </c>
      <c r="G2149" s="4">
        <v>109.150002</v>
      </c>
      <c r="I2149" s="74">
        <v>41002</v>
      </c>
      <c r="J2149" s="75">
        <f t="shared" si="639"/>
        <v>-3.9886358696324259E-3</v>
      </c>
      <c r="K2149" s="75">
        <f t="shared" si="640"/>
        <v>2.4620162282208073E-3</v>
      </c>
      <c r="L2149" s="75">
        <f t="shared" si="641"/>
        <v>-6.9352949161028314E-3</v>
      </c>
      <c r="M2149" s="75">
        <f t="shared" si="642"/>
        <v>-1.7467999594237286E-2</v>
      </c>
      <c r="N2149" s="76">
        <f t="shared" si="643"/>
        <v>-4.2875477753818014E-3</v>
      </c>
      <c r="P2149" s="3"/>
      <c r="Q2149" s="7"/>
      <c r="R2149" s="7"/>
      <c r="S2149" s="7"/>
      <c r="T2149" s="7"/>
      <c r="U2149" s="7"/>
      <c r="W2149" s="1" t="str">
        <f t="shared" si="644"/>
        <v/>
      </c>
    </row>
    <row r="2150" spans="2:23" x14ac:dyDescent="0.2">
      <c r="B2150" s="3">
        <v>41003</v>
      </c>
      <c r="C2150" s="4">
        <v>1398.959961</v>
      </c>
      <c r="D2150" s="4">
        <v>987.96002199999998</v>
      </c>
      <c r="E2150" s="4">
        <v>820.38000499999998</v>
      </c>
      <c r="F2150" s="4">
        <v>53.34</v>
      </c>
      <c r="G2150" s="4">
        <v>109.379997</v>
      </c>
      <c r="I2150" s="77">
        <v>41003</v>
      </c>
      <c r="J2150" s="78">
        <f t="shared" si="639"/>
        <v>-1.0202524408854901E-2</v>
      </c>
      <c r="K2150" s="78">
        <f t="shared" si="640"/>
        <v>-1.3667450378856128E-2</v>
      </c>
      <c r="L2150" s="78">
        <f t="shared" si="641"/>
        <v>-1.7273578350842048E-2</v>
      </c>
      <c r="M2150" s="78">
        <f t="shared" si="642"/>
        <v>-2.2360721730925123E-2</v>
      </c>
      <c r="N2150" s="79">
        <f t="shared" si="643"/>
        <v>2.1071460905699516E-3</v>
      </c>
      <c r="P2150" s="3"/>
      <c r="Q2150" s="7"/>
      <c r="R2150" s="7"/>
      <c r="S2150" s="7"/>
      <c r="T2150" s="7"/>
      <c r="U2150" s="7"/>
      <c r="W2150" s="1" t="str">
        <f t="shared" si="644"/>
        <v/>
      </c>
    </row>
    <row r="2151" spans="2:23" x14ac:dyDescent="0.2">
      <c r="B2151" s="3">
        <v>41004</v>
      </c>
      <c r="C2151" s="4">
        <v>1398.079956</v>
      </c>
      <c r="D2151" s="4">
        <v>984.28002900000001</v>
      </c>
      <c r="E2151" s="4">
        <v>818.17999299999997</v>
      </c>
      <c r="F2151" s="4">
        <v>53.02</v>
      </c>
      <c r="G2151" s="4">
        <v>109.629997</v>
      </c>
      <c r="I2151" s="74">
        <v>41004</v>
      </c>
      <c r="J2151" s="75">
        <f t="shared" si="639"/>
        <v>-6.2904230609355004E-4</v>
      </c>
      <c r="K2151" s="75">
        <f t="shared" si="640"/>
        <v>-3.7248399915517714E-3</v>
      </c>
      <c r="L2151" s="75">
        <f t="shared" si="641"/>
        <v>-2.6816987086368776E-3</v>
      </c>
      <c r="M2151" s="75">
        <f t="shared" si="642"/>
        <v>-5.9992500937382873E-3</v>
      </c>
      <c r="N2151" s="76">
        <f t="shared" si="643"/>
        <v>2.2856098633829728E-3</v>
      </c>
      <c r="P2151" s="3"/>
      <c r="Q2151" s="7"/>
      <c r="R2151" s="7"/>
      <c r="S2151" s="7"/>
      <c r="T2151" s="7"/>
      <c r="U2151" s="7"/>
      <c r="W2151" s="1" t="str">
        <f t="shared" si="644"/>
        <v/>
      </c>
    </row>
    <row r="2152" spans="2:23" x14ac:dyDescent="0.2">
      <c r="B2152" s="3">
        <v>41008</v>
      </c>
      <c r="C2152" s="4">
        <v>1382.1999510000001</v>
      </c>
      <c r="D2152" s="4">
        <v>971.30999799999995</v>
      </c>
      <c r="E2152" s="4">
        <v>803.46002199999998</v>
      </c>
      <c r="F2152" s="4">
        <v>52.790000999999997</v>
      </c>
      <c r="G2152" s="4">
        <v>110.110001</v>
      </c>
      <c r="I2152" s="77">
        <v>41008</v>
      </c>
      <c r="J2152" s="78">
        <f t="shared" si="639"/>
        <v>-1.1358438358156378E-2</v>
      </c>
      <c r="K2152" s="78">
        <f t="shared" si="640"/>
        <v>-1.3177175821780351E-2</v>
      </c>
      <c r="L2152" s="78">
        <f t="shared" si="641"/>
        <v>-1.7991115800847977E-2</v>
      </c>
      <c r="M2152" s="78">
        <f t="shared" si="642"/>
        <v>-4.3379668049793752E-3</v>
      </c>
      <c r="N2152" s="79">
        <f t="shared" si="643"/>
        <v>4.378400192786595E-3</v>
      </c>
      <c r="P2152" s="3"/>
      <c r="Q2152" s="7"/>
      <c r="R2152" s="7"/>
      <c r="S2152" s="7"/>
      <c r="T2152" s="7"/>
      <c r="U2152" s="7"/>
      <c r="W2152" s="1" t="str">
        <f t="shared" si="644"/>
        <v/>
      </c>
    </row>
    <row r="2153" spans="2:23" x14ac:dyDescent="0.2">
      <c r="B2153" s="3">
        <v>41009</v>
      </c>
      <c r="C2153" s="4">
        <v>1358.589966</v>
      </c>
      <c r="D2153" s="4">
        <v>948.42999299999997</v>
      </c>
      <c r="E2153" s="4">
        <v>784.15002400000003</v>
      </c>
      <c r="F2153" s="4">
        <v>51.66</v>
      </c>
      <c r="G2153" s="4">
        <v>110.120003</v>
      </c>
      <c r="I2153" s="74">
        <v>41009</v>
      </c>
      <c r="J2153" s="75">
        <f t="shared" si="639"/>
        <v>-1.708145408550955E-2</v>
      </c>
      <c r="K2153" s="75">
        <f t="shared" si="640"/>
        <v>-2.3555821567894521E-2</v>
      </c>
      <c r="L2153" s="75">
        <f t="shared" si="641"/>
        <v>-2.4033551727854298E-2</v>
      </c>
      <c r="M2153" s="75">
        <f t="shared" si="642"/>
        <v>-2.1405587774093814E-2</v>
      </c>
      <c r="N2153" s="76">
        <f t="shared" si="643"/>
        <v>9.0836435466021541E-5</v>
      </c>
      <c r="P2153" s="3"/>
      <c r="Q2153" s="7"/>
      <c r="R2153" s="7"/>
      <c r="S2153" s="7"/>
      <c r="T2153" s="7"/>
      <c r="U2153" s="7"/>
      <c r="W2153" s="1" t="str">
        <f t="shared" si="644"/>
        <v/>
      </c>
    </row>
    <row r="2154" spans="2:23" x14ac:dyDescent="0.2">
      <c r="B2154" s="3">
        <v>41010</v>
      </c>
      <c r="C2154" s="4">
        <v>1368.709961</v>
      </c>
      <c r="D2154" s="4">
        <v>959.44000200000005</v>
      </c>
      <c r="E2154" s="4">
        <v>796.59002699999996</v>
      </c>
      <c r="F2154" s="4">
        <v>52.380001</v>
      </c>
      <c r="G2154" s="4">
        <v>110.129997</v>
      </c>
      <c r="I2154" s="77">
        <v>41010</v>
      </c>
      <c r="J2154" s="78">
        <f t="shared" si="639"/>
        <v>7.4488957325333409E-3</v>
      </c>
      <c r="K2154" s="78">
        <f t="shared" si="640"/>
        <v>1.1608668094915554E-2</v>
      </c>
      <c r="L2154" s="78">
        <f t="shared" si="641"/>
        <v>1.5864315015311322E-2</v>
      </c>
      <c r="M2154" s="78">
        <f t="shared" si="642"/>
        <v>1.3937301587301654E-2</v>
      </c>
      <c r="N2154" s="79">
        <f t="shared" si="643"/>
        <v>9.0755536939152219E-5</v>
      </c>
      <c r="P2154" s="3"/>
      <c r="Q2154" s="7"/>
      <c r="R2154" s="7"/>
      <c r="S2154" s="7"/>
      <c r="T2154" s="7"/>
      <c r="U2154" s="7"/>
      <c r="W2154" s="1" t="str">
        <f t="shared" si="644"/>
        <v/>
      </c>
    </row>
    <row r="2155" spans="2:23" x14ac:dyDescent="0.2">
      <c r="B2155" s="3">
        <v>41011</v>
      </c>
      <c r="C2155" s="4">
        <v>1387.5699460000001</v>
      </c>
      <c r="D2155" s="4">
        <v>977.17999299999997</v>
      </c>
      <c r="E2155" s="4">
        <v>808.59002699999996</v>
      </c>
      <c r="F2155" s="4">
        <v>53.34</v>
      </c>
      <c r="G2155" s="4">
        <v>110.019997</v>
      </c>
      <c r="I2155" s="74">
        <v>41011</v>
      </c>
      <c r="J2155" s="75">
        <f t="shared" si="639"/>
        <v>1.3779387552802395E-2</v>
      </c>
      <c r="K2155" s="75">
        <f t="shared" si="640"/>
        <v>1.8489943053260266E-2</v>
      </c>
      <c r="L2155" s="75">
        <f t="shared" si="641"/>
        <v>1.5064210689647512E-2</v>
      </c>
      <c r="M2155" s="75">
        <f t="shared" si="642"/>
        <v>1.8327586515319145E-2</v>
      </c>
      <c r="N2155" s="76">
        <f t="shared" si="643"/>
        <v>-9.9881960407208073E-4</v>
      </c>
      <c r="P2155" s="3"/>
      <c r="Q2155" s="7"/>
      <c r="R2155" s="7"/>
      <c r="S2155" s="7"/>
      <c r="T2155" s="7"/>
      <c r="U2155" s="7"/>
      <c r="W2155" s="1" t="str">
        <f t="shared" si="644"/>
        <v/>
      </c>
    </row>
    <row r="2156" spans="2:23" x14ac:dyDescent="0.2">
      <c r="B2156" s="3">
        <v>41012</v>
      </c>
      <c r="C2156" s="4">
        <v>1370.26001</v>
      </c>
      <c r="D2156" s="4">
        <v>964.40997300000004</v>
      </c>
      <c r="E2156" s="4">
        <v>796.28997800000002</v>
      </c>
      <c r="F2156" s="4">
        <v>52.32</v>
      </c>
      <c r="G2156" s="4">
        <v>110.360001</v>
      </c>
      <c r="I2156" s="77">
        <v>41012</v>
      </c>
      <c r="J2156" s="78">
        <f t="shared" si="639"/>
        <v>-1.2475000665660213E-2</v>
      </c>
      <c r="K2156" s="78">
        <f t="shared" si="640"/>
        <v>-1.306823726588509E-2</v>
      </c>
      <c r="L2156" s="78">
        <f t="shared" si="641"/>
        <v>-1.5211724841122664E-2</v>
      </c>
      <c r="M2156" s="78">
        <f t="shared" si="642"/>
        <v>-1.9122609673790834E-2</v>
      </c>
      <c r="N2156" s="79">
        <f t="shared" si="643"/>
        <v>3.0903836508920585E-3</v>
      </c>
      <c r="P2156" s="3"/>
      <c r="Q2156" s="7"/>
      <c r="R2156" s="7"/>
      <c r="S2156" s="7"/>
      <c r="T2156" s="7"/>
      <c r="U2156" s="7"/>
      <c r="W2156" s="1" t="str">
        <f t="shared" si="644"/>
        <v/>
      </c>
    </row>
    <row r="2157" spans="2:23" x14ac:dyDescent="0.2">
      <c r="B2157" s="3">
        <v>41015</v>
      </c>
      <c r="C2157" s="4">
        <v>1369.5699460000001</v>
      </c>
      <c r="D2157" s="4">
        <v>965.53997800000002</v>
      </c>
      <c r="E2157" s="4">
        <v>798.080017</v>
      </c>
      <c r="F2157" s="4">
        <v>52.700001</v>
      </c>
      <c r="G2157" s="4">
        <v>110.379997</v>
      </c>
      <c r="I2157" s="74">
        <v>41015</v>
      </c>
      <c r="J2157" s="75">
        <f t="shared" si="639"/>
        <v>-5.0360077281967315E-4</v>
      </c>
      <c r="K2157" s="75">
        <f t="shared" si="640"/>
        <v>1.1717060499539056E-3</v>
      </c>
      <c r="L2157" s="75">
        <f t="shared" si="641"/>
        <v>2.2479737902716375E-3</v>
      </c>
      <c r="M2157" s="75">
        <f t="shared" si="642"/>
        <v>7.2630160550458721E-3</v>
      </c>
      <c r="N2157" s="76">
        <f t="shared" si="643"/>
        <v>1.8118883489323383E-4</v>
      </c>
      <c r="P2157" s="3"/>
      <c r="Q2157" s="7"/>
      <c r="R2157" s="7"/>
      <c r="S2157" s="7"/>
      <c r="T2157" s="7"/>
      <c r="U2157" s="7"/>
      <c r="W2157" s="1" t="str">
        <f t="shared" si="644"/>
        <v/>
      </c>
    </row>
    <row r="2158" spans="2:23" x14ac:dyDescent="0.2">
      <c r="B2158" s="3">
        <v>41016</v>
      </c>
      <c r="C2158" s="4">
        <v>1390.780029</v>
      </c>
      <c r="D2158" s="4">
        <v>981.42999299999997</v>
      </c>
      <c r="E2158" s="4">
        <v>810.63000499999998</v>
      </c>
      <c r="F2158" s="4">
        <v>53.540000999999997</v>
      </c>
      <c r="G2158" s="4">
        <v>110.400002</v>
      </c>
      <c r="I2158" s="77">
        <v>41016</v>
      </c>
      <c r="J2158" s="78">
        <f t="shared" si="639"/>
        <v>1.5486673800010458E-2</v>
      </c>
      <c r="K2158" s="78">
        <f t="shared" si="640"/>
        <v>1.6457127992684679E-2</v>
      </c>
      <c r="L2158" s="78">
        <f t="shared" si="641"/>
        <v>1.5725225206334147E-2</v>
      </c>
      <c r="M2158" s="78">
        <f t="shared" si="642"/>
        <v>1.5939278634928229E-2</v>
      </c>
      <c r="N2158" s="79">
        <f t="shared" si="643"/>
        <v>1.8123754795896222E-4</v>
      </c>
      <c r="P2158" s="3"/>
      <c r="Q2158" s="7"/>
      <c r="R2158" s="7"/>
      <c r="S2158" s="7"/>
      <c r="T2158" s="7"/>
      <c r="U2158" s="7"/>
      <c r="W2158" s="1" t="str">
        <f t="shared" si="644"/>
        <v/>
      </c>
    </row>
    <row r="2159" spans="2:23" x14ac:dyDescent="0.2">
      <c r="B2159" s="3">
        <v>41017</v>
      </c>
      <c r="C2159" s="4">
        <v>1385.1400149999999</v>
      </c>
      <c r="D2159" s="4">
        <v>977.86999500000002</v>
      </c>
      <c r="E2159" s="4">
        <v>803.32000700000003</v>
      </c>
      <c r="F2159" s="4">
        <v>53.259998000000003</v>
      </c>
      <c r="G2159" s="4">
        <v>110.540001</v>
      </c>
      <c r="I2159" s="74">
        <v>41017</v>
      </c>
      <c r="J2159" s="75">
        <f t="shared" si="639"/>
        <v>-4.0552883147562547E-3</v>
      </c>
      <c r="K2159" s="75">
        <f t="shared" si="640"/>
        <v>-3.6273580646520457E-3</v>
      </c>
      <c r="L2159" s="75">
        <f t="shared" si="641"/>
        <v>-9.0176750859351056E-3</v>
      </c>
      <c r="M2159" s="75">
        <f t="shared" si="642"/>
        <v>-5.2297907129287054E-3</v>
      </c>
      <c r="N2159" s="76">
        <f t="shared" si="643"/>
        <v>1.2681068610850487E-3</v>
      </c>
      <c r="P2159" s="3"/>
      <c r="Q2159" s="7"/>
      <c r="R2159" s="7"/>
      <c r="S2159" s="7"/>
      <c r="T2159" s="7"/>
      <c r="U2159" s="7"/>
      <c r="W2159" s="1" t="str">
        <f t="shared" si="644"/>
        <v/>
      </c>
    </row>
    <row r="2160" spans="2:23" x14ac:dyDescent="0.2">
      <c r="B2160" s="3">
        <v>41018</v>
      </c>
      <c r="C2160" s="4">
        <v>1376.920044</v>
      </c>
      <c r="D2160" s="4">
        <v>973.82000700000003</v>
      </c>
      <c r="E2160" s="4">
        <v>798.90002400000003</v>
      </c>
      <c r="F2160" s="4">
        <v>52.939999</v>
      </c>
      <c r="G2160" s="4">
        <v>110.459999</v>
      </c>
      <c r="I2160" s="77">
        <v>41018</v>
      </c>
      <c r="J2160" s="78">
        <f t="shared" si="639"/>
        <v>-5.9343971807788599E-3</v>
      </c>
      <c r="K2160" s="78">
        <f t="shared" si="640"/>
        <v>-4.1416425708000019E-3</v>
      </c>
      <c r="L2160" s="78">
        <f t="shared" si="641"/>
        <v>-5.502144800932366E-3</v>
      </c>
      <c r="M2160" s="78">
        <f t="shared" si="642"/>
        <v>-6.0082428091717691E-3</v>
      </c>
      <c r="N2160" s="79">
        <f t="shared" si="643"/>
        <v>-7.237380068415908E-4</v>
      </c>
      <c r="P2160" s="3"/>
      <c r="Q2160" s="7"/>
      <c r="R2160" s="7"/>
      <c r="S2160" s="7"/>
      <c r="T2160" s="7"/>
      <c r="U2160" s="7"/>
      <c r="W2160" s="1" t="str">
        <f t="shared" si="644"/>
        <v/>
      </c>
    </row>
    <row r="2161" spans="2:23" x14ac:dyDescent="0.2">
      <c r="B2161" s="3">
        <v>41019</v>
      </c>
      <c r="C2161" s="4">
        <v>1378.530029</v>
      </c>
      <c r="D2161" s="4">
        <v>976.34997599999997</v>
      </c>
      <c r="E2161" s="4">
        <v>804.04998799999998</v>
      </c>
      <c r="F2161" s="4">
        <v>53.450001</v>
      </c>
      <c r="G2161" s="4">
        <v>110.480003</v>
      </c>
      <c r="I2161" s="74">
        <v>41019</v>
      </c>
      <c r="J2161" s="75">
        <f t="shared" si="639"/>
        <v>1.1692654246814433E-3</v>
      </c>
      <c r="K2161" s="75">
        <f t="shared" si="640"/>
        <v>2.5979842083896898E-3</v>
      </c>
      <c r="L2161" s="75">
        <f t="shared" si="641"/>
        <v>6.4463184945403812E-3</v>
      </c>
      <c r="M2161" s="75">
        <f t="shared" si="642"/>
        <v>9.6335853727537862E-3</v>
      </c>
      <c r="N2161" s="76">
        <f t="shared" si="643"/>
        <v>1.8109723140591496E-4</v>
      </c>
      <c r="P2161" s="3"/>
      <c r="Q2161" s="7"/>
      <c r="R2161" s="7"/>
      <c r="S2161" s="7"/>
      <c r="T2161" s="7"/>
      <c r="U2161" s="7"/>
      <c r="W2161" s="1" t="str">
        <f t="shared" si="644"/>
        <v/>
      </c>
    </row>
    <row r="2162" spans="2:23" x14ac:dyDescent="0.2">
      <c r="B2162" s="3">
        <v>41022</v>
      </c>
      <c r="C2162" s="4">
        <v>1366.9399410000001</v>
      </c>
      <c r="D2162" s="4">
        <v>965.45001200000002</v>
      </c>
      <c r="E2162" s="4">
        <v>791.84997599999997</v>
      </c>
      <c r="F2162" s="4">
        <v>52.380001</v>
      </c>
      <c r="G2162" s="4">
        <v>110.589996</v>
      </c>
      <c r="I2162" s="77">
        <v>41022</v>
      </c>
      <c r="J2162" s="78">
        <f t="shared" si="639"/>
        <v>-8.4075702060748669E-3</v>
      </c>
      <c r="K2162" s="78">
        <f t="shared" si="640"/>
        <v>-1.1163992695176709E-2</v>
      </c>
      <c r="L2162" s="78">
        <f t="shared" si="641"/>
        <v>-1.5173200898051646E-2</v>
      </c>
      <c r="M2162" s="78">
        <f t="shared" si="642"/>
        <v>-2.0018708699369347E-2</v>
      </c>
      <c r="N2162" s="79">
        <f t="shared" si="643"/>
        <v>9.9559193531161385E-4</v>
      </c>
      <c r="P2162" s="3"/>
      <c r="Q2162" s="7"/>
      <c r="R2162" s="7"/>
      <c r="S2162" s="7"/>
      <c r="T2162" s="7"/>
      <c r="U2162" s="7"/>
      <c r="W2162" s="1" t="str">
        <f t="shared" si="644"/>
        <v/>
      </c>
    </row>
    <row r="2163" spans="2:23" x14ac:dyDescent="0.2">
      <c r="B2163" s="3">
        <v>41023</v>
      </c>
      <c r="C2163" s="4">
        <v>1371.969971</v>
      </c>
      <c r="D2163" s="4">
        <v>968.21002199999998</v>
      </c>
      <c r="E2163" s="4">
        <v>798.04998799999998</v>
      </c>
      <c r="F2163" s="4">
        <v>52.799999</v>
      </c>
      <c r="G2163" s="4">
        <v>110.43</v>
      </c>
      <c r="I2163" s="74">
        <v>41023</v>
      </c>
      <c r="J2163" s="75">
        <f t="shared" si="639"/>
        <v>3.6797739601639868E-3</v>
      </c>
      <c r="K2163" s="75">
        <f t="shared" si="640"/>
        <v>2.8587808438495991E-3</v>
      </c>
      <c r="L2163" s="75">
        <f t="shared" si="641"/>
        <v>7.8297811301569261E-3</v>
      </c>
      <c r="M2163" s="75">
        <f t="shared" si="642"/>
        <v>8.0182892703648413E-3</v>
      </c>
      <c r="N2163" s="76">
        <f t="shared" si="643"/>
        <v>-1.4467493063295932E-3</v>
      </c>
      <c r="P2163" s="3"/>
      <c r="Q2163" s="7"/>
      <c r="R2163" s="7"/>
      <c r="S2163" s="7"/>
      <c r="T2163" s="7"/>
      <c r="U2163" s="7"/>
      <c r="W2163" s="1" t="str">
        <f t="shared" si="644"/>
        <v/>
      </c>
    </row>
    <row r="2164" spans="2:23" x14ac:dyDescent="0.2">
      <c r="B2164" s="3">
        <v>41024</v>
      </c>
      <c r="C2164" s="4">
        <v>1390.6899410000001</v>
      </c>
      <c r="D2164" s="4">
        <v>985.20001200000002</v>
      </c>
      <c r="E2164" s="4">
        <v>812.11999500000002</v>
      </c>
      <c r="F2164" s="4">
        <v>53.52</v>
      </c>
      <c r="G2164" s="4">
        <v>110.480003</v>
      </c>
      <c r="I2164" s="77">
        <v>41024</v>
      </c>
      <c r="J2164" s="78">
        <f t="shared" si="639"/>
        <v>1.3644591642450826E-2</v>
      </c>
      <c r="K2164" s="78">
        <f t="shared" si="640"/>
        <v>1.7547835298073411E-2</v>
      </c>
      <c r="L2164" s="78">
        <f t="shared" si="641"/>
        <v>1.7630483317543803E-2</v>
      </c>
      <c r="M2164" s="78">
        <f t="shared" si="642"/>
        <v>1.3636382834022468E-2</v>
      </c>
      <c r="N2164" s="79">
        <f t="shared" si="643"/>
        <v>4.5280268043094795E-4</v>
      </c>
      <c r="P2164" s="3"/>
      <c r="Q2164" s="7"/>
      <c r="R2164" s="7"/>
      <c r="S2164" s="7"/>
      <c r="T2164" s="7"/>
      <c r="U2164" s="7"/>
      <c r="W2164" s="1" t="str">
        <f t="shared" si="644"/>
        <v/>
      </c>
    </row>
    <row r="2165" spans="2:23" x14ac:dyDescent="0.2">
      <c r="B2165" s="3">
        <v>41025</v>
      </c>
      <c r="C2165" s="4">
        <v>1399.9799800000001</v>
      </c>
      <c r="D2165" s="4">
        <v>994.69000200000005</v>
      </c>
      <c r="E2165" s="4">
        <v>818.330017</v>
      </c>
      <c r="F2165" s="4">
        <v>53.84</v>
      </c>
      <c r="G2165" s="4">
        <v>110.650002</v>
      </c>
      <c r="I2165" s="74">
        <v>41025</v>
      </c>
      <c r="J2165" s="75">
        <f t="shared" si="639"/>
        <v>6.6801655251204394E-3</v>
      </c>
      <c r="K2165" s="75">
        <f t="shared" si="640"/>
        <v>9.6325516488118303E-3</v>
      </c>
      <c r="L2165" s="75">
        <f t="shared" si="641"/>
        <v>7.646680340631166E-3</v>
      </c>
      <c r="M2165" s="75">
        <f t="shared" si="642"/>
        <v>5.9790732436472392E-3</v>
      </c>
      <c r="N2165" s="76">
        <f t="shared" si="643"/>
        <v>1.5387309502517322E-3</v>
      </c>
      <c r="P2165" s="3"/>
      <c r="Q2165" s="7"/>
      <c r="R2165" s="7"/>
      <c r="S2165" s="7"/>
      <c r="T2165" s="7"/>
      <c r="U2165" s="7"/>
      <c r="W2165" s="1" t="str">
        <f t="shared" si="644"/>
        <v/>
      </c>
    </row>
    <row r="2166" spans="2:23" x14ac:dyDescent="0.2">
      <c r="B2166" s="3">
        <v>41026</v>
      </c>
      <c r="C2166" s="4">
        <v>1403.3599850000001</v>
      </c>
      <c r="D2166" s="4">
        <v>999.40002400000003</v>
      </c>
      <c r="E2166" s="4">
        <v>825.46997099999999</v>
      </c>
      <c r="F2166" s="4">
        <v>54.060001</v>
      </c>
      <c r="G2166" s="4">
        <v>110.639999</v>
      </c>
      <c r="I2166" s="77">
        <v>41026</v>
      </c>
      <c r="J2166" s="78">
        <f t="shared" si="639"/>
        <v>2.414323810544764E-3</v>
      </c>
      <c r="K2166" s="78">
        <f t="shared" si="640"/>
        <v>4.7351657205055332E-3</v>
      </c>
      <c r="L2166" s="78">
        <f t="shared" si="641"/>
        <v>8.7250300632684581E-3</v>
      </c>
      <c r="M2166" s="78">
        <f t="shared" si="642"/>
        <v>4.0861998514115216E-3</v>
      </c>
      <c r="N2166" s="79">
        <f t="shared" si="643"/>
        <v>-9.0402167367313211E-5</v>
      </c>
      <c r="P2166" s="3"/>
      <c r="Q2166" s="7"/>
      <c r="R2166" s="7"/>
      <c r="S2166" s="7"/>
      <c r="T2166" s="7"/>
      <c r="U2166" s="7"/>
      <c r="W2166" s="1" t="str">
        <f t="shared" si="644"/>
        <v/>
      </c>
    </row>
    <row r="2167" spans="2:23" x14ac:dyDescent="0.2">
      <c r="B2167" s="3">
        <v>41029</v>
      </c>
      <c r="C2167" s="4">
        <v>1397.910034</v>
      </c>
      <c r="D2167" s="4">
        <v>991.30999799999995</v>
      </c>
      <c r="E2167" s="4">
        <v>816.88000499999998</v>
      </c>
      <c r="F2167" s="4">
        <v>53.75</v>
      </c>
      <c r="G2167" s="4">
        <v>110.599998</v>
      </c>
      <c r="I2167" s="74">
        <v>41029</v>
      </c>
      <c r="J2167" s="75">
        <f t="shared" si="639"/>
        <v>-3.883501780193665E-3</v>
      </c>
      <c r="K2167" s="75">
        <f t="shared" si="640"/>
        <v>-8.0948827353641128E-3</v>
      </c>
      <c r="L2167" s="75">
        <f t="shared" si="641"/>
        <v>-1.0406152012524273E-2</v>
      </c>
      <c r="M2167" s="75">
        <f t="shared" si="642"/>
        <v>-5.7343876112765845E-3</v>
      </c>
      <c r="N2167" s="76">
        <f t="shared" si="643"/>
        <v>-3.6154194108410761E-4</v>
      </c>
      <c r="P2167" s="3"/>
      <c r="Q2167" s="7"/>
      <c r="R2167" s="7"/>
      <c r="S2167" s="7"/>
      <c r="T2167" s="7"/>
      <c r="U2167" s="7"/>
      <c r="W2167" s="1" t="str">
        <f t="shared" si="644"/>
        <v/>
      </c>
    </row>
    <row r="2168" spans="2:23" x14ac:dyDescent="0.2">
      <c r="B2168" s="3">
        <v>41030</v>
      </c>
      <c r="C2168" s="4">
        <v>1405.8199460000001</v>
      </c>
      <c r="D2168" s="4">
        <v>995.10998500000005</v>
      </c>
      <c r="E2168" s="4">
        <v>815.89001499999995</v>
      </c>
      <c r="F2168" s="4">
        <v>53.970001000000003</v>
      </c>
      <c r="G2168" s="4">
        <v>110.33000199999999</v>
      </c>
      <c r="I2168" s="77">
        <v>41030</v>
      </c>
      <c r="J2168" s="78">
        <f t="shared" si="639"/>
        <v>5.6583841646565339E-3</v>
      </c>
      <c r="K2168" s="78">
        <f t="shared" si="640"/>
        <v>3.8332983705063987E-3</v>
      </c>
      <c r="L2168" s="78">
        <f t="shared" si="641"/>
        <v>-1.2119160634860126E-3</v>
      </c>
      <c r="M2168" s="78">
        <f t="shared" si="642"/>
        <v>4.0930418604651804E-3</v>
      </c>
      <c r="N2168" s="79">
        <f t="shared" si="643"/>
        <v>-2.4411935341988535E-3</v>
      </c>
      <c r="P2168" s="3"/>
      <c r="Q2168" s="7"/>
      <c r="R2168" s="7"/>
      <c r="S2168" s="7"/>
      <c r="T2168" s="7"/>
      <c r="U2168" s="7"/>
      <c r="W2168" s="1" t="str">
        <f t="shared" si="644"/>
        <v/>
      </c>
    </row>
    <row r="2169" spans="2:23" x14ac:dyDescent="0.2">
      <c r="B2169" s="3">
        <v>41031</v>
      </c>
      <c r="C2169" s="4">
        <v>1402.3100589999999</v>
      </c>
      <c r="D2169" s="4">
        <v>997.03002900000001</v>
      </c>
      <c r="E2169" s="4">
        <v>818.59997599999997</v>
      </c>
      <c r="F2169" s="4">
        <v>53.549999</v>
      </c>
      <c r="G2169" s="4">
        <v>110.44000200000001</v>
      </c>
      <c r="I2169" s="74">
        <v>41031</v>
      </c>
      <c r="J2169" s="75">
        <f t="shared" si="639"/>
        <v>-2.4966831705488992E-3</v>
      </c>
      <c r="K2169" s="75">
        <f t="shared" si="640"/>
        <v>1.9294791821428277E-3</v>
      </c>
      <c r="L2169" s="75">
        <f t="shared" si="641"/>
        <v>3.3214783245018894E-3</v>
      </c>
      <c r="M2169" s="75">
        <f t="shared" si="642"/>
        <v>-7.7821380807460748E-3</v>
      </c>
      <c r="N2169" s="76">
        <f t="shared" si="643"/>
        <v>9.9700895500766558E-4</v>
      </c>
      <c r="P2169" s="3"/>
      <c r="Q2169" s="7"/>
      <c r="R2169" s="7"/>
      <c r="S2169" s="7"/>
      <c r="T2169" s="7"/>
      <c r="U2169" s="7"/>
      <c r="W2169" s="1" t="str">
        <f t="shared" si="644"/>
        <v/>
      </c>
    </row>
    <row r="2170" spans="2:23" x14ac:dyDescent="0.2">
      <c r="B2170" s="3">
        <v>41032</v>
      </c>
      <c r="C2170" s="4">
        <v>1391.5699460000001</v>
      </c>
      <c r="D2170" s="4">
        <v>980.54998799999998</v>
      </c>
      <c r="E2170" s="4">
        <v>806.59002699999996</v>
      </c>
      <c r="F2170" s="4">
        <v>53.080002</v>
      </c>
      <c r="G2170" s="4">
        <v>110.55999799999999</v>
      </c>
      <c r="I2170" s="77">
        <v>41032</v>
      </c>
      <c r="J2170" s="78">
        <f t="shared" si="639"/>
        <v>-7.6588718244371074E-3</v>
      </c>
      <c r="K2170" s="78">
        <f t="shared" si="640"/>
        <v>-1.6529132042822383E-2</v>
      </c>
      <c r="L2170" s="78">
        <f t="shared" si="641"/>
        <v>-1.467132830700206E-2</v>
      </c>
      <c r="M2170" s="78">
        <f t="shared" si="642"/>
        <v>-8.7767882124516819E-3</v>
      </c>
      <c r="N2170" s="79">
        <f t="shared" si="643"/>
        <v>1.0865266011131204E-3</v>
      </c>
      <c r="P2170" s="3"/>
      <c r="Q2170" s="7"/>
      <c r="R2170" s="7"/>
      <c r="S2170" s="7"/>
      <c r="T2170" s="7"/>
      <c r="U2170" s="7"/>
      <c r="W2170" s="1" t="str">
        <f t="shared" si="644"/>
        <v/>
      </c>
    </row>
    <row r="2171" spans="2:23" x14ac:dyDescent="0.2">
      <c r="B2171" s="3">
        <v>41033</v>
      </c>
      <c r="C2171" s="4">
        <v>1369.099976</v>
      </c>
      <c r="D2171" s="4">
        <v>965.29998799999998</v>
      </c>
      <c r="E2171" s="4">
        <v>791.84002699999996</v>
      </c>
      <c r="F2171" s="4">
        <v>52.27</v>
      </c>
      <c r="G2171" s="4">
        <v>110.66999800000001</v>
      </c>
      <c r="I2171" s="74">
        <v>41033</v>
      </c>
      <c r="J2171" s="75">
        <f t="shared" si="639"/>
        <v>-1.6147208456598918E-2</v>
      </c>
      <c r="K2171" s="75">
        <f t="shared" si="640"/>
        <v>-1.5552496238468161E-2</v>
      </c>
      <c r="L2171" s="75">
        <f t="shared" si="641"/>
        <v>-1.8286861362346103E-2</v>
      </c>
      <c r="M2171" s="75">
        <f t="shared" si="642"/>
        <v>-1.5260022032403037E-2</v>
      </c>
      <c r="N2171" s="76">
        <f t="shared" si="643"/>
        <v>9.9493489498809194E-4</v>
      </c>
      <c r="P2171" s="3"/>
      <c r="Q2171" s="7"/>
      <c r="R2171" s="7"/>
      <c r="S2171" s="7"/>
      <c r="T2171" s="7"/>
      <c r="U2171" s="7"/>
      <c r="W2171" s="1" t="str">
        <f t="shared" si="644"/>
        <v/>
      </c>
    </row>
    <row r="2172" spans="2:23" x14ac:dyDescent="0.2">
      <c r="B2172" s="3">
        <v>41036</v>
      </c>
      <c r="C2172" s="4">
        <v>1369.579956</v>
      </c>
      <c r="D2172" s="4">
        <v>968.96997099999999</v>
      </c>
      <c r="E2172" s="4">
        <v>793.80999799999995</v>
      </c>
      <c r="F2172" s="4">
        <v>52.650002000000001</v>
      </c>
      <c r="G2172" s="4">
        <v>110.709999</v>
      </c>
      <c r="I2172" s="77">
        <v>41036</v>
      </c>
      <c r="J2172" s="78">
        <f t="shared" si="639"/>
        <v>3.5058067958075015E-4</v>
      </c>
      <c r="K2172" s="78">
        <f t="shared" si="640"/>
        <v>3.8019092982729862E-3</v>
      </c>
      <c r="L2172" s="78">
        <f t="shared" si="641"/>
        <v>2.48783963026409E-3</v>
      </c>
      <c r="M2172" s="78">
        <f t="shared" si="642"/>
        <v>7.2699827817103019E-3</v>
      </c>
      <c r="N2172" s="79">
        <f t="shared" si="643"/>
        <v>3.6144393894350224E-4</v>
      </c>
      <c r="P2172" s="3"/>
      <c r="Q2172" s="7"/>
      <c r="R2172" s="7"/>
      <c r="S2172" s="7"/>
      <c r="T2172" s="7"/>
      <c r="U2172" s="7"/>
      <c r="W2172" s="1" t="str">
        <f t="shared" si="644"/>
        <v/>
      </c>
    </row>
    <row r="2173" spans="2:23" x14ac:dyDescent="0.2">
      <c r="B2173" s="3">
        <v>41037</v>
      </c>
      <c r="C2173" s="4">
        <v>1363.719971</v>
      </c>
      <c r="D2173" s="4">
        <v>967.080017</v>
      </c>
      <c r="E2173" s="4">
        <v>793.05999799999995</v>
      </c>
      <c r="F2173" s="4">
        <v>51.84</v>
      </c>
      <c r="G2173" s="4">
        <v>110.790001</v>
      </c>
      <c r="I2173" s="74">
        <v>41037</v>
      </c>
      <c r="J2173" s="75">
        <f t="shared" si="639"/>
        <v>-4.2786731613061449E-3</v>
      </c>
      <c r="K2173" s="75">
        <f t="shared" si="640"/>
        <v>-1.9504773693342751E-3</v>
      </c>
      <c r="L2173" s="75">
        <f t="shared" si="641"/>
        <v>-9.4481047339995837E-4</v>
      </c>
      <c r="M2173" s="75">
        <f t="shared" si="642"/>
        <v>-1.5384652786907723E-2</v>
      </c>
      <c r="N2173" s="76">
        <f t="shared" si="643"/>
        <v>7.2262668885045745E-4</v>
      </c>
      <c r="P2173" s="3"/>
      <c r="Q2173" s="7"/>
      <c r="R2173" s="7"/>
      <c r="S2173" s="7"/>
      <c r="T2173" s="7"/>
      <c r="U2173" s="7"/>
      <c r="W2173" s="1" t="str">
        <f t="shared" si="644"/>
        <v/>
      </c>
    </row>
    <row r="2174" spans="2:23" x14ac:dyDescent="0.2">
      <c r="B2174" s="3">
        <v>41038</v>
      </c>
      <c r="C2174" s="4">
        <v>1354.579956</v>
      </c>
      <c r="D2174" s="4">
        <v>962.84997599999997</v>
      </c>
      <c r="E2174" s="4">
        <v>788.919983</v>
      </c>
      <c r="F2174" s="4">
        <v>51.240001999999997</v>
      </c>
      <c r="G2174" s="4">
        <v>110.82</v>
      </c>
      <c r="I2174" s="77">
        <v>41038</v>
      </c>
      <c r="J2174" s="78">
        <f t="shared" si="639"/>
        <v>-6.7022667368416416E-3</v>
      </c>
      <c r="K2174" s="78">
        <f t="shared" si="640"/>
        <v>-4.374034129173851E-3</v>
      </c>
      <c r="L2174" s="78">
        <f t="shared" si="641"/>
        <v>-5.2203049081287149E-3</v>
      </c>
      <c r="M2174" s="78">
        <f t="shared" si="642"/>
        <v>-1.1574035493827284E-2</v>
      </c>
      <c r="N2174" s="79">
        <f t="shared" si="643"/>
        <v>2.7077353307352573E-4</v>
      </c>
      <c r="P2174" s="3"/>
      <c r="Q2174" s="7"/>
      <c r="R2174" s="7"/>
      <c r="S2174" s="7"/>
      <c r="T2174" s="7"/>
      <c r="U2174" s="7"/>
      <c r="W2174" s="1" t="str">
        <f t="shared" si="644"/>
        <v/>
      </c>
    </row>
    <row r="2175" spans="2:23" x14ac:dyDescent="0.2">
      <c r="B2175" s="3">
        <v>41039</v>
      </c>
      <c r="C2175" s="4">
        <v>1357.98999</v>
      </c>
      <c r="D2175" s="4">
        <v>964.02002000000005</v>
      </c>
      <c r="E2175" s="4">
        <v>791.75</v>
      </c>
      <c r="F2175" s="4">
        <v>51.48</v>
      </c>
      <c r="G2175" s="4">
        <v>110.709999</v>
      </c>
      <c r="I2175" s="74">
        <v>41039</v>
      </c>
      <c r="J2175" s="75">
        <f t="shared" si="639"/>
        <v>2.5174106444551553E-3</v>
      </c>
      <c r="K2175" s="75">
        <f t="shared" si="640"/>
        <v>1.2151882735260881E-3</v>
      </c>
      <c r="L2175" s="75">
        <f t="shared" si="641"/>
        <v>3.587204103055402E-3</v>
      </c>
      <c r="M2175" s="75">
        <f t="shared" si="642"/>
        <v>4.6838015345901027E-3</v>
      </c>
      <c r="N2175" s="76">
        <f t="shared" si="643"/>
        <v>-9.9260963724956603E-4</v>
      </c>
      <c r="P2175" s="3"/>
      <c r="Q2175" s="7"/>
      <c r="R2175" s="7"/>
      <c r="S2175" s="7"/>
      <c r="T2175" s="7"/>
      <c r="U2175" s="7"/>
      <c r="W2175" s="1" t="str">
        <f t="shared" si="644"/>
        <v/>
      </c>
    </row>
    <row r="2176" spans="2:23" x14ac:dyDescent="0.2">
      <c r="B2176" s="3">
        <v>41040</v>
      </c>
      <c r="C2176" s="4">
        <v>1353.3900149999999</v>
      </c>
      <c r="D2176" s="4">
        <v>964.52002000000005</v>
      </c>
      <c r="E2176" s="4">
        <v>790.05999799999995</v>
      </c>
      <c r="F2176" s="4">
        <v>51.16</v>
      </c>
      <c r="G2176" s="4">
        <v>110.790001</v>
      </c>
      <c r="I2176" s="77">
        <v>41040</v>
      </c>
      <c r="J2176" s="78">
        <f t="shared" si="639"/>
        <v>-3.3873408742873617E-3</v>
      </c>
      <c r="K2176" s="78">
        <f t="shared" si="640"/>
        <v>5.1866142779897866E-4</v>
      </c>
      <c r="L2176" s="78">
        <f t="shared" si="641"/>
        <v>-2.1345146826650453E-3</v>
      </c>
      <c r="M2176" s="78">
        <f t="shared" si="642"/>
        <v>-6.2160062160062221E-3</v>
      </c>
      <c r="N2176" s="79">
        <f t="shared" si="643"/>
        <v>7.2262668885045745E-4</v>
      </c>
      <c r="P2176" s="3"/>
      <c r="Q2176" s="7"/>
      <c r="R2176" s="7"/>
      <c r="S2176" s="7"/>
      <c r="T2176" s="7"/>
      <c r="U2176" s="7"/>
      <c r="W2176" s="1" t="str">
        <f t="shared" si="644"/>
        <v/>
      </c>
    </row>
    <row r="2177" spans="2:23" x14ac:dyDescent="0.2">
      <c r="B2177" s="3">
        <v>41043</v>
      </c>
      <c r="C2177" s="4">
        <v>1338.349976</v>
      </c>
      <c r="D2177" s="4">
        <v>953.21002199999998</v>
      </c>
      <c r="E2177" s="4">
        <v>778.95001200000002</v>
      </c>
      <c r="F2177" s="4">
        <v>50.18</v>
      </c>
      <c r="G2177" s="4">
        <v>111.040001</v>
      </c>
      <c r="I2177" s="74">
        <v>41043</v>
      </c>
      <c r="J2177" s="75">
        <f t="shared" si="639"/>
        <v>-1.1112863870212594E-2</v>
      </c>
      <c r="K2177" s="75">
        <f t="shared" si="640"/>
        <v>-1.1726037578774221E-2</v>
      </c>
      <c r="L2177" s="75">
        <f t="shared" si="641"/>
        <v>-1.4062205437719093E-2</v>
      </c>
      <c r="M2177" s="75">
        <f t="shared" si="642"/>
        <v>-1.9155590304925665E-2</v>
      </c>
      <c r="N2177" s="76">
        <f t="shared" si="643"/>
        <v>2.2565213263243855E-3</v>
      </c>
      <c r="P2177" s="3"/>
      <c r="Q2177" s="7"/>
      <c r="R2177" s="7"/>
      <c r="S2177" s="7"/>
      <c r="T2177" s="7"/>
      <c r="U2177" s="7"/>
      <c r="W2177" s="1" t="str">
        <f t="shared" si="644"/>
        <v/>
      </c>
    </row>
    <row r="2178" spans="2:23" x14ac:dyDescent="0.2">
      <c r="B2178" s="3">
        <v>41044</v>
      </c>
      <c r="C2178" s="4">
        <v>1330.660034</v>
      </c>
      <c r="D2178" s="4">
        <v>948.97997999999995</v>
      </c>
      <c r="E2178" s="4">
        <v>777.35998500000005</v>
      </c>
      <c r="F2178" s="4">
        <v>49.549999</v>
      </c>
      <c r="G2178" s="4">
        <v>110.980003</v>
      </c>
      <c r="I2178" s="77">
        <v>41044</v>
      </c>
      <c r="J2178" s="78">
        <f t="shared" si="639"/>
        <v>-5.7458378883700704E-3</v>
      </c>
      <c r="K2178" s="78">
        <f t="shared" si="640"/>
        <v>-4.4376809961824198E-3</v>
      </c>
      <c r="L2178" s="78">
        <f t="shared" si="641"/>
        <v>-2.0412439508377127E-3</v>
      </c>
      <c r="M2178" s="78">
        <f t="shared" si="642"/>
        <v>-1.2554822638501396E-2</v>
      </c>
      <c r="N2178" s="79">
        <f t="shared" si="643"/>
        <v>-5.4032780493227226E-4</v>
      </c>
      <c r="P2178" s="3"/>
      <c r="Q2178" s="7"/>
      <c r="R2178" s="7"/>
      <c r="S2178" s="7"/>
      <c r="T2178" s="7"/>
      <c r="U2178" s="7"/>
      <c r="W2178" s="1" t="str">
        <f t="shared" si="644"/>
        <v/>
      </c>
    </row>
    <row r="2179" spans="2:23" x14ac:dyDescent="0.2">
      <c r="B2179" s="3">
        <v>41045</v>
      </c>
      <c r="C2179" s="4">
        <v>1324.8000489999999</v>
      </c>
      <c r="D2179" s="4">
        <v>940.90002400000003</v>
      </c>
      <c r="E2179" s="4">
        <v>772.10998500000005</v>
      </c>
      <c r="F2179" s="4">
        <v>49.060001</v>
      </c>
      <c r="G2179" s="4">
        <v>110.959999</v>
      </c>
      <c r="I2179" s="74">
        <v>41045</v>
      </c>
      <c r="J2179" s="75">
        <f t="shared" si="639"/>
        <v>-4.4038182933809006E-3</v>
      </c>
      <c r="K2179" s="75">
        <f t="shared" si="640"/>
        <v>-8.5143587539116741E-3</v>
      </c>
      <c r="L2179" s="75">
        <f t="shared" si="641"/>
        <v>-6.753627793177442E-3</v>
      </c>
      <c r="M2179" s="75">
        <f t="shared" si="642"/>
        <v>-9.8889608453877047E-3</v>
      </c>
      <c r="N2179" s="76">
        <f t="shared" si="643"/>
        <v>-1.8024868858581788E-4</v>
      </c>
      <c r="P2179" s="3"/>
      <c r="Q2179" s="7"/>
      <c r="R2179" s="7"/>
      <c r="S2179" s="7"/>
      <c r="T2179" s="7"/>
      <c r="U2179" s="7"/>
      <c r="W2179" s="1" t="str">
        <f t="shared" si="644"/>
        <v/>
      </c>
    </row>
    <row r="2180" spans="2:23" x14ac:dyDescent="0.2">
      <c r="B2180" s="3">
        <v>41046</v>
      </c>
      <c r="C2180" s="4">
        <v>1304.8599850000001</v>
      </c>
      <c r="D2180" s="4">
        <v>915.98999000000003</v>
      </c>
      <c r="E2180" s="4">
        <v>754.330017</v>
      </c>
      <c r="F2180" s="4">
        <v>48.459999000000003</v>
      </c>
      <c r="G2180" s="4">
        <v>111.029999</v>
      </c>
      <c r="I2180" s="77">
        <v>41046</v>
      </c>
      <c r="J2180" s="78">
        <f t="shared" si="639"/>
        <v>-1.5051376254893159E-2</v>
      </c>
      <c r="K2180" s="78">
        <f t="shared" si="640"/>
        <v>-2.647468738931608E-2</v>
      </c>
      <c r="L2180" s="78">
        <f t="shared" si="641"/>
        <v>-2.3027765921198456E-2</v>
      </c>
      <c r="M2180" s="78">
        <f t="shared" si="642"/>
        <v>-1.222996306094646E-2</v>
      </c>
      <c r="N2180" s="79">
        <f t="shared" si="643"/>
        <v>6.3085797252041605E-4</v>
      </c>
      <c r="P2180" s="3"/>
      <c r="Q2180" s="7"/>
      <c r="R2180" s="7"/>
      <c r="S2180" s="7"/>
      <c r="T2180" s="7"/>
      <c r="U2180" s="7"/>
      <c r="W2180" s="1" t="str">
        <f t="shared" si="644"/>
        <v/>
      </c>
    </row>
    <row r="2181" spans="2:23" x14ac:dyDescent="0.2">
      <c r="B2181" s="3">
        <v>41047</v>
      </c>
      <c r="C2181" s="4">
        <v>1295.219971</v>
      </c>
      <c r="D2181" s="4">
        <v>905.28002900000001</v>
      </c>
      <c r="E2181" s="4">
        <v>747.21002199999998</v>
      </c>
      <c r="F2181" s="4">
        <v>48.110000999999997</v>
      </c>
      <c r="G2181" s="4">
        <v>111</v>
      </c>
      <c r="I2181" s="74">
        <v>41047</v>
      </c>
      <c r="J2181" s="75">
        <f t="shared" si="639"/>
        <v>-7.3877765513669759E-3</v>
      </c>
      <c r="K2181" s="75">
        <f t="shared" si="640"/>
        <v>-1.1692224933593457E-2</v>
      </c>
      <c r="L2181" s="75">
        <f t="shared" si="641"/>
        <v>-9.4388329239720771E-3</v>
      </c>
      <c r="M2181" s="75">
        <f t="shared" si="642"/>
        <v>-7.222410384284293E-3</v>
      </c>
      <c r="N2181" s="76">
        <f t="shared" si="643"/>
        <v>-2.701882398468153E-4</v>
      </c>
      <c r="P2181" s="3"/>
      <c r="Q2181" s="7"/>
      <c r="R2181" s="7"/>
      <c r="S2181" s="7"/>
      <c r="T2181" s="7"/>
      <c r="U2181" s="7"/>
      <c r="W2181" s="1" t="str">
        <f t="shared" si="644"/>
        <v/>
      </c>
    </row>
    <row r="2182" spans="2:23" x14ac:dyDescent="0.2">
      <c r="B2182" s="3">
        <v>41050</v>
      </c>
      <c r="C2182" s="4">
        <v>1315.98999</v>
      </c>
      <c r="D2182" s="4">
        <v>925.63000499999998</v>
      </c>
      <c r="E2182" s="4">
        <v>764.64001499999995</v>
      </c>
      <c r="F2182" s="4">
        <v>49.169998</v>
      </c>
      <c r="G2182" s="4">
        <v>110.980003</v>
      </c>
      <c r="I2182" s="77">
        <v>41050</v>
      </c>
      <c r="J2182" s="78">
        <f t="shared" si="639"/>
        <v>1.6035900823830062E-2</v>
      </c>
      <c r="K2182" s="78">
        <f t="shared" si="640"/>
        <v>2.2479205713263305E-2</v>
      </c>
      <c r="L2182" s="78">
        <f t="shared" si="641"/>
        <v>2.3326765550261808E-2</v>
      </c>
      <c r="M2182" s="78">
        <f t="shared" si="642"/>
        <v>2.2032778590048312E-2</v>
      </c>
      <c r="N2182" s="79">
        <f t="shared" si="643"/>
        <v>-1.8015315315318554E-4</v>
      </c>
      <c r="P2182" s="3"/>
      <c r="Q2182" s="7"/>
      <c r="R2182" s="7"/>
      <c r="S2182" s="7"/>
      <c r="T2182" s="7"/>
      <c r="U2182" s="7"/>
      <c r="W2182" s="1" t="str">
        <f t="shared" si="644"/>
        <v/>
      </c>
    </row>
    <row r="2183" spans="2:23" x14ac:dyDescent="0.2">
      <c r="B2183" s="3">
        <v>41051</v>
      </c>
      <c r="C2183" s="4">
        <v>1316.630005</v>
      </c>
      <c r="D2183" s="4">
        <v>927.47997999999995</v>
      </c>
      <c r="E2183" s="4">
        <v>759.63000499999998</v>
      </c>
      <c r="F2183" s="4">
        <v>48.990001999999997</v>
      </c>
      <c r="G2183" s="4">
        <v>110.709999</v>
      </c>
      <c r="I2183" s="74">
        <v>41051</v>
      </c>
      <c r="J2183" s="75">
        <f t="shared" ref="J2183:J2246" si="645">(C2183-C2182)/C2182</f>
        <v>4.8633728589375403E-4</v>
      </c>
      <c r="K2183" s="75">
        <f t="shared" ref="K2183:K2246" si="646">(D2183-D2182)/D2182</f>
        <v>1.9986117455213352E-3</v>
      </c>
      <c r="L2183" s="75">
        <f t="shared" ref="L2183:L2246" si="647">(E2183-E2182)/E2182</f>
        <v>-6.5521158999244447E-3</v>
      </c>
      <c r="M2183" s="75">
        <f t="shared" ref="M2183:M2246" si="648">(F2183-F2182)/F2182</f>
        <v>-3.6606875599222662E-3</v>
      </c>
      <c r="N2183" s="76">
        <f t="shared" ref="N2183:N2246" si="649">(G2183-G2182)/G2182</f>
        <v>-2.432906764293385E-3</v>
      </c>
      <c r="P2183" s="3"/>
      <c r="Q2183" s="7"/>
      <c r="R2183" s="7"/>
      <c r="S2183" s="7"/>
      <c r="T2183" s="7"/>
      <c r="U2183" s="7"/>
      <c r="W2183" s="1" t="str">
        <f t="shared" si="644"/>
        <v/>
      </c>
    </row>
    <row r="2184" spans="2:23" x14ac:dyDescent="0.2">
      <c r="B2184" s="3">
        <v>41052</v>
      </c>
      <c r="C2184" s="4">
        <v>1318.8599850000001</v>
      </c>
      <c r="D2184" s="4">
        <v>933.32000700000003</v>
      </c>
      <c r="E2184" s="4">
        <v>765.169983</v>
      </c>
      <c r="F2184" s="4">
        <v>48.59</v>
      </c>
      <c r="G2184" s="4">
        <v>110.839996</v>
      </c>
      <c r="I2184" s="77">
        <v>41052</v>
      </c>
      <c r="J2184" s="78">
        <f t="shared" si="645"/>
        <v>1.693702856179454E-3</v>
      </c>
      <c r="K2184" s="78">
        <f t="shared" si="646"/>
        <v>6.296660980218762E-3</v>
      </c>
      <c r="L2184" s="78">
        <f t="shared" si="647"/>
        <v>7.2929952260114041E-3</v>
      </c>
      <c r="M2184" s="78">
        <f t="shared" si="648"/>
        <v>-8.1649721100234603E-3</v>
      </c>
      <c r="N2184" s="79">
        <f t="shared" si="649"/>
        <v>1.1742119155831899E-3</v>
      </c>
      <c r="P2184" s="3"/>
      <c r="Q2184" s="7"/>
      <c r="R2184" s="7"/>
      <c r="S2184" s="7"/>
      <c r="T2184" s="7"/>
      <c r="U2184" s="7"/>
      <c r="W2184" s="1" t="str">
        <f t="shared" si="644"/>
        <v/>
      </c>
    </row>
    <row r="2185" spans="2:23" x14ac:dyDescent="0.2">
      <c r="B2185" s="3">
        <v>41053</v>
      </c>
      <c r="C2185" s="4">
        <v>1320.6800539999999</v>
      </c>
      <c r="D2185" s="4">
        <v>936.080017</v>
      </c>
      <c r="E2185" s="4">
        <v>766.57000700000003</v>
      </c>
      <c r="F2185" s="4">
        <v>48.27</v>
      </c>
      <c r="G2185" s="4">
        <v>110.75</v>
      </c>
      <c r="I2185" s="74">
        <v>41053</v>
      </c>
      <c r="J2185" s="75">
        <f t="shared" si="645"/>
        <v>1.3800320130266715E-3</v>
      </c>
      <c r="K2185" s="75">
        <f t="shared" si="646"/>
        <v>2.9571957949037788E-3</v>
      </c>
      <c r="L2185" s="75">
        <f t="shared" si="647"/>
        <v>1.8296901748693275E-3</v>
      </c>
      <c r="M2185" s="75">
        <f t="shared" si="648"/>
        <v>-6.5857172257666238E-3</v>
      </c>
      <c r="N2185" s="76">
        <f t="shared" si="649"/>
        <v>-8.1194517545813783E-4</v>
      </c>
      <c r="P2185" s="3"/>
      <c r="Q2185" s="7"/>
      <c r="R2185" s="7"/>
      <c r="S2185" s="7"/>
      <c r="T2185" s="7"/>
      <c r="U2185" s="7"/>
      <c r="W2185" s="1" t="str">
        <f t="shared" ref="W2185:W2248" si="650">IF($P2185="","",$P2185)</f>
        <v/>
      </c>
    </row>
    <row r="2186" spans="2:23" x14ac:dyDescent="0.2">
      <c r="B2186" s="3">
        <v>41054</v>
      </c>
      <c r="C2186" s="4">
        <v>1317.8199460000001</v>
      </c>
      <c r="D2186" s="4">
        <v>934.55999799999995</v>
      </c>
      <c r="E2186" s="4">
        <v>766.40997300000004</v>
      </c>
      <c r="F2186" s="4">
        <v>48.099997999999999</v>
      </c>
      <c r="G2186" s="4">
        <v>110.91999800000001</v>
      </c>
      <c r="I2186" s="77">
        <v>41054</v>
      </c>
      <c r="J2186" s="78">
        <f t="shared" si="645"/>
        <v>-2.1656327672529949E-3</v>
      </c>
      <c r="K2186" s="78">
        <f t="shared" si="646"/>
        <v>-1.6238131061396726E-3</v>
      </c>
      <c r="L2186" s="78">
        <f t="shared" si="647"/>
        <v>-2.0876632080388193E-4</v>
      </c>
      <c r="M2186" s="78">
        <f t="shared" si="648"/>
        <v>-3.5218976590015278E-3</v>
      </c>
      <c r="N2186" s="79">
        <f t="shared" si="649"/>
        <v>1.5349706546276005E-3</v>
      </c>
      <c r="P2186" s="3"/>
      <c r="Q2186" s="7"/>
      <c r="R2186" s="7"/>
      <c r="S2186" s="7"/>
      <c r="T2186" s="7"/>
      <c r="U2186" s="7"/>
      <c r="W2186" s="1" t="str">
        <f t="shared" si="650"/>
        <v/>
      </c>
    </row>
    <row r="2187" spans="2:23" x14ac:dyDescent="0.2">
      <c r="B2187" s="3">
        <v>41058</v>
      </c>
      <c r="C2187" s="4">
        <v>1332.420044</v>
      </c>
      <c r="D2187" s="4">
        <v>946.29998799999998</v>
      </c>
      <c r="E2187" s="4">
        <v>777.15997300000004</v>
      </c>
      <c r="F2187" s="4">
        <v>48.709999000000003</v>
      </c>
      <c r="G2187" s="4">
        <v>110.860001</v>
      </c>
      <c r="I2187" s="74">
        <v>41058</v>
      </c>
      <c r="J2187" s="75">
        <f t="shared" si="645"/>
        <v>1.1078977856053704E-2</v>
      </c>
      <c r="K2187" s="75">
        <f t="shared" si="646"/>
        <v>1.256205061753567E-2</v>
      </c>
      <c r="L2187" s="75">
        <f t="shared" si="647"/>
        <v>1.4026435431053556E-2</v>
      </c>
      <c r="M2187" s="75">
        <f t="shared" si="648"/>
        <v>1.2681933999248898E-2</v>
      </c>
      <c r="N2187" s="76">
        <f t="shared" si="649"/>
        <v>-5.4090336352160628E-4</v>
      </c>
      <c r="P2187" s="3"/>
      <c r="Q2187" s="7"/>
      <c r="R2187" s="7"/>
      <c r="S2187" s="7"/>
      <c r="T2187" s="7"/>
      <c r="U2187" s="7"/>
      <c r="W2187" s="1" t="str">
        <f t="shared" si="650"/>
        <v/>
      </c>
    </row>
    <row r="2188" spans="2:23" x14ac:dyDescent="0.2">
      <c r="B2188" s="3">
        <v>41059</v>
      </c>
      <c r="C2188" s="4">
        <v>1313.3199460000001</v>
      </c>
      <c r="D2188" s="4">
        <v>927.95001200000002</v>
      </c>
      <c r="E2188" s="4">
        <v>762</v>
      </c>
      <c r="F2188" s="4">
        <v>47.560001</v>
      </c>
      <c r="G2188" s="4">
        <v>111.230003</v>
      </c>
      <c r="I2188" s="77">
        <v>41059</v>
      </c>
      <c r="J2188" s="78">
        <f t="shared" si="645"/>
        <v>-1.4334892428261827E-2</v>
      </c>
      <c r="K2188" s="78">
        <f t="shared" si="646"/>
        <v>-1.9391288420897632E-2</v>
      </c>
      <c r="L2188" s="78">
        <f t="shared" si="647"/>
        <v>-1.9506888577237671E-2</v>
      </c>
      <c r="M2188" s="78">
        <f t="shared" si="648"/>
        <v>-2.3609074596778447E-2</v>
      </c>
      <c r="N2188" s="79">
        <f t="shared" si="649"/>
        <v>3.3375608574998977E-3</v>
      </c>
      <c r="P2188" s="3"/>
      <c r="Q2188" s="7"/>
      <c r="R2188" s="7"/>
      <c r="S2188" s="7"/>
      <c r="T2188" s="7"/>
      <c r="U2188" s="7"/>
      <c r="W2188" s="1" t="str">
        <f t="shared" si="650"/>
        <v/>
      </c>
    </row>
    <row r="2189" spans="2:23" x14ac:dyDescent="0.2">
      <c r="B2189" s="3">
        <v>41060</v>
      </c>
      <c r="C2189" s="4">
        <v>1310.329956</v>
      </c>
      <c r="D2189" s="4">
        <v>925.63000499999998</v>
      </c>
      <c r="E2189" s="4">
        <v>761.82000700000003</v>
      </c>
      <c r="F2189" s="4">
        <v>47.759998000000003</v>
      </c>
      <c r="G2189" s="4">
        <v>111.55999799999999</v>
      </c>
      <c r="I2189" s="74">
        <v>41060</v>
      </c>
      <c r="J2189" s="75">
        <f t="shared" si="645"/>
        <v>-2.2766653389424988E-3</v>
      </c>
      <c r="K2189" s="75">
        <f t="shared" si="646"/>
        <v>-2.5001422167124582E-3</v>
      </c>
      <c r="L2189" s="75">
        <f t="shared" si="647"/>
        <v>-2.3621128608919639E-4</v>
      </c>
      <c r="M2189" s="75">
        <f t="shared" si="648"/>
        <v>4.2051512993030284E-3</v>
      </c>
      <c r="N2189" s="76">
        <f t="shared" si="649"/>
        <v>2.9667804647995626E-3</v>
      </c>
      <c r="P2189" s="3"/>
      <c r="Q2189" s="7"/>
      <c r="R2189" s="7"/>
      <c r="S2189" s="7"/>
      <c r="T2189" s="7"/>
      <c r="U2189" s="7"/>
      <c r="W2189" s="1" t="str">
        <f t="shared" si="650"/>
        <v/>
      </c>
    </row>
    <row r="2190" spans="2:23" x14ac:dyDescent="0.2">
      <c r="B2190" s="3">
        <v>41061</v>
      </c>
      <c r="C2190" s="4">
        <v>1278.040039</v>
      </c>
      <c r="D2190" s="4">
        <v>896.169983</v>
      </c>
      <c r="E2190" s="4">
        <v>737.419983</v>
      </c>
      <c r="F2190" s="4">
        <v>46.549999</v>
      </c>
      <c r="G2190" s="4">
        <v>111.599998</v>
      </c>
      <c r="I2190" s="77">
        <v>41061</v>
      </c>
      <c r="J2190" s="78">
        <f t="shared" si="645"/>
        <v>-2.4642584756720664E-2</v>
      </c>
      <c r="K2190" s="78">
        <f t="shared" si="646"/>
        <v>-3.182699549589469E-2</v>
      </c>
      <c r="L2190" s="78">
        <f t="shared" si="647"/>
        <v>-3.2028594386862869E-2</v>
      </c>
      <c r="M2190" s="78">
        <f t="shared" si="648"/>
        <v>-2.5334988498115166E-2</v>
      </c>
      <c r="N2190" s="79">
        <f t="shared" si="649"/>
        <v>3.5855145856139451E-4</v>
      </c>
      <c r="P2190" s="3"/>
      <c r="Q2190" s="7"/>
      <c r="R2190" s="7"/>
      <c r="S2190" s="7"/>
      <c r="T2190" s="7"/>
      <c r="U2190" s="7"/>
      <c r="W2190" s="1" t="str">
        <f t="shared" si="650"/>
        <v/>
      </c>
    </row>
    <row r="2191" spans="2:23" x14ac:dyDescent="0.2">
      <c r="B2191" s="3">
        <v>41064</v>
      </c>
      <c r="C2191" s="4">
        <v>1278.1800539999999</v>
      </c>
      <c r="D2191" s="4">
        <v>891.32000700000003</v>
      </c>
      <c r="E2191" s="4">
        <v>737.23999000000003</v>
      </c>
      <c r="F2191" s="4">
        <v>46.939999</v>
      </c>
      <c r="G2191" s="4">
        <v>111.339996</v>
      </c>
      <c r="I2191" s="74">
        <v>41064</v>
      </c>
      <c r="J2191" s="75">
        <f t="shared" si="645"/>
        <v>1.0955447069522404E-4</v>
      </c>
      <c r="K2191" s="75">
        <f t="shared" si="646"/>
        <v>-5.4118929354945488E-3</v>
      </c>
      <c r="L2191" s="75">
        <f t="shared" si="647"/>
        <v>-2.4408478770498364E-4</v>
      </c>
      <c r="M2191" s="75">
        <f t="shared" si="648"/>
        <v>8.3780882573166234E-3</v>
      </c>
      <c r="N2191" s="76">
        <f t="shared" si="649"/>
        <v>-2.3297670668417044E-3</v>
      </c>
      <c r="P2191" s="3"/>
      <c r="Q2191" s="7"/>
      <c r="R2191" s="7"/>
      <c r="S2191" s="7"/>
      <c r="T2191" s="7"/>
      <c r="U2191" s="7"/>
      <c r="W2191" s="1" t="str">
        <f t="shared" si="650"/>
        <v/>
      </c>
    </row>
    <row r="2192" spans="2:23" x14ac:dyDescent="0.2">
      <c r="B2192" s="3">
        <v>41065</v>
      </c>
      <c r="C2192" s="4">
        <v>1285.5</v>
      </c>
      <c r="D2192" s="4">
        <v>902.669983</v>
      </c>
      <c r="E2192" s="4">
        <v>746.09002699999996</v>
      </c>
      <c r="F2192" s="4">
        <v>47.279998999999997</v>
      </c>
      <c r="G2192" s="4">
        <v>111.110001</v>
      </c>
      <c r="I2192" s="77">
        <v>41065</v>
      </c>
      <c r="J2192" s="78">
        <f t="shared" si="645"/>
        <v>5.7268504363627579E-3</v>
      </c>
      <c r="K2192" s="78">
        <f t="shared" si="646"/>
        <v>1.2733895694994727E-2</v>
      </c>
      <c r="L2192" s="78">
        <f t="shared" si="647"/>
        <v>1.2004282350445924E-2</v>
      </c>
      <c r="M2192" s="78">
        <f t="shared" si="648"/>
        <v>7.2432894598058323E-3</v>
      </c>
      <c r="N2192" s="79">
        <f t="shared" si="649"/>
        <v>-2.0656997329154062E-3</v>
      </c>
      <c r="P2192" s="3"/>
      <c r="Q2192" s="7"/>
      <c r="R2192" s="7"/>
      <c r="S2192" s="7"/>
      <c r="T2192" s="7"/>
      <c r="U2192" s="7"/>
      <c r="W2192" s="1" t="str">
        <f t="shared" si="650"/>
        <v/>
      </c>
    </row>
    <row r="2193" spans="2:23" x14ac:dyDescent="0.2">
      <c r="B2193" s="3">
        <v>41066</v>
      </c>
      <c r="C2193" s="4">
        <v>1315.130005</v>
      </c>
      <c r="D2193" s="4">
        <v>922.48999000000003</v>
      </c>
      <c r="E2193" s="4">
        <v>765.169983</v>
      </c>
      <c r="F2193" s="4">
        <v>48.599997999999999</v>
      </c>
      <c r="G2193" s="4">
        <v>110.779999</v>
      </c>
      <c r="I2193" s="74">
        <v>41066</v>
      </c>
      <c r="J2193" s="75">
        <f t="shared" si="645"/>
        <v>2.3049401011279644E-2</v>
      </c>
      <c r="K2193" s="75">
        <f t="shared" si="646"/>
        <v>2.1957091044645972E-2</v>
      </c>
      <c r="L2193" s="75">
        <f t="shared" si="647"/>
        <v>2.5573262353766911E-2</v>
      </c>
      <c r="M2193" s="75">
        <f t="shared" si="648"/>
        <v>2.7918761165794503E-2</v>
      </c>
      <c r="N2193" s="76">
        <f t="shared" si="649"/>
        <v>-2.9700476737462476E-3</v>
      </c>
      <c r="P2193" s="3"/>
      <c r="Q2193" s="7"/>
      <c r="R2193" s="7"/>
      <c r="S2193" s="7"/>
      <c r="T2193" s="7"/>
      <c r="U2193" s="7"/>
      <c r="W2193" s="1" t="str">
        <f t="shared" si="650"/>
        <v/>
      </c>
    </row>
    <row r="2194" spans="2:23" x14ac:dyDescent="0.2">
      <c r="B2194" s="3">
        <v>41067</v>
      </c>
      <c r="C2194" s="4">
        <v>1314.98999</v>
      </c>
      <c r="D2194" s="4">
        <v>918.05999799999995</v>
      </c>
      <c r="E2194" s="4">
        <v>760.34002699999996</v>
      </c>
      <c r="F2194" s="4">
        <v>48.669998</v>
      </c>
      <c r="G2194" s="4">
        <v>110.949997</v>
      </c>
      <c r="I2194" s="77">
        <v>41067</v>
      </c>
      <c r="J2194" s="78">
        <f t="shared" si="645"/>
        <v>-1.0646475973297293E-4</v>
      </c>
      <c r="K2194" s="78">
        <f t="shared" si="646"/>
        <v>-4.8022114581428507E-3</v>
      </c>
      <c r="L2194" s="78">
        <f t="shared" si="647"/>
        <v>-6.3122653884869371E-3</v>
      </c>
      <c r="M2194" s="78">
        <f t="shared" si="648"/>
        <v>1.4403292773798116E-3</v>
      </c>
      <c r="N2194" s="79">
        <f t="shared" si="649"/>
        <v>1.5345549876741968E-3</v>
      </c>
      <c r="P2194" s="3"/>
      <c r="Q2194" s="7"/>
      <c r="R2194" s="7"/>
      <c r="S2194" s="7"/>
      <c r="T2194" s="7"/>
      <c r="U2194" s="7"/>
      <c r="W2194" s="1" t="str">
        <f t="shared" si="650"/>
        <v/>
      </c>
    </row>
    <row r="2195" spans="2:23" x14ac:dyDescent="0.2">
      <c r="B2195" s="3">
        <v>41068</v>
      </c>
      <c r="C2195" s="4">
        <v>1325.660034</v>
      </c>
      <c r="D2195" s="4">
        <v>925.97997999999995</v>
      </c>
      <c r="E2195" s="4">
        <v>769.19000200000005</v>
      </c>
      <c r="F2195" s="4">
        <v>48.509998000000003</v>
      </c>
      <c r="G2195" s="4">
        <v>110.900002</v>
      </c>
      <c r="I2195" s="74">
        <v>41068</v>
      </c>
      <c r="J2195" s="75">
        <f t="shared" si="645"/>
        <v>8.1141636675119942E-3</v>
      </c>
      <c r="K2195" s="75">
        <f t="shared" si="646"/>
        <v>8.6268675437920616E-3</v>
      </c>
      <c r="L2195" s="75">
        <f t="shared" si="647"/>
        <v>1.1639496390737938E-2</v>
      </c>
      <c r="M2195" s="75">
        <f t="shared" si="648"/>
        <v>-3.2874462004291965E-3</v>
      </c>
      <c r="N2195" s="76">
        <f t="shared" si="649"/>
        <v>-4.5060839433817715E-4</v>
      </c>
      <c r="P2195" s="3"/>
      <c r="Q2195" s="7"/>
      <c r="R2195" s="7"/>
      <c r="S2195" s="7"/>
      <c r="T2195" s="7"/>
      <c r="U2195" s="7"/>
      <c r="W2195" s="1" t="str">
        <f t="shared" si="650"/>
        <v/>
      </c>
    </row>
    <row r="2196" spans="2:23" x14ac:dyDescent="0.2">
      <c r="B2196" s="3">
        <v>41071</v>
      </c>
      <c r="C2196" s="4">
        <v>1308.9300539999999</v>
      </c>
      <c r="D2196" s="4">
        <v>907.23999000000003</v>
      </c>
      <c r="E2196" s="4">
        <v>751.01000999999997</v>
      </c>
      <c r="F2196" s="4">
        <v>48.040000999999997</v>
      </c>
      <c r="G2196" s="4">
        <v>111</v>
      </c>
      <c r="I2196" s="77">
        <v>41071</v>
      </c>
      <c r="J2196" s="78">
        <f t="shared" si="645"/>
        <v>-1.2620113430982464E-2</v>
      </c>
      <c r="K2196" s="78">
        <f t="shared" si="646"/>
        <v>-2.0238007737489013E-2</v>
      </c>
      <c r="L2196" s="78">
        <f t="shared" si="647"/>
        <v>-2.3635242206385416E-2</v>
      </c>
      <c r="M2196" s="78">
        <f t="shared" si="648"/>
        <v>-9.6886625309695208E-3</v>
      </c>
      <c r="N2196" s="79">
        <f t="shared" si="649"/>
        <v>9.016952046583314E-4</v>
      </c>
      <c r="P2196" s="3"/>
      <c r="Q2196" s="7"/>
      <c r="R2196" s="7"/>
      <c r="S2196" s="7"/>
      <c r="T2196" s="7"/>
      <c r="U2196" s="7"/>
      <c r="W2196" s="1" t="str">
        <f t="shared" si="650"/>
        <v/>
      </c>
    </row>
    <row r="2197" spans="2:23" x14ac:dyDescent="0.2">
      <c r="B2197" s="3">
        <v>41072</v>
      </c>
      <c r="C2197" s="4">
        <v>1324.1800539999999</v>
      </c>
      <c r="D2197" s="4">
        <v>916.84002699999996</v>
      </c>
      <c r="E2197" s="4">
        <v>761.53002900000001</v>
      </c>
      <c r="F2197" s="4">
        <v>48.84</v>
      </c>
      <c r="G2197" s="4">
        <v>110.910004</v>
      </c>
      <c r="I2197" s="74">
        <v>41072</v>
      </c>
      <c r="J2197" s="75">
        <f t="shared" si="645"/>
        <v>1.1650737144736689E-2</v>
      </c>
      <c r="K2197" s="75">
        <f t="shared" si="646"/>
        <v>1.0581584923301197E-2</v>
      </c>
      <c r="L2197" s="75">
        <f t="shared" si="647"/>
        <v>1.4007827938272151E-2</v>
      </c>
      <c r="M2197" s="75">
        <f t="shared" si="648"/>
        <v>1.6652768179584485E-2</v>
      </c>
      <c r="N2197" s="76">
        <f t="shared" si="649"/>
        <v>-8.1077477477476843E-4</v>
      </c>
      <c r="P2197" s="3"/>
      <c r="Q2197" s="7"/>
      <c r="R2197" s="7"/>
      <c r="S2197" s="7"/>
      <c r="T2197" s="7"/>
      <c r="U2197" s="7"/>
      <c r="W2197" s="1" t="str">
        <f t="shared" si="650"/>
        <v/>
      </c>
    </row>
    <row r="2198" spans="2:23" x14ac:dyDescent="0.2">
      <c r="B2198" s="3">
        <v>41073</v>
      </c>
      <c r="C2198" s="4">
        <v>1314.880005</v>
      </c>
      <c r="D2198" s="4">
        <v>903.95001200000002</v>
      </c>
      <c r="E2198" s="4">
        <v>752.38000499999998</v>
      </c>
      <c r="F2198" s="4">
        <v>48.450001</v>
      </c>
      <c r="G2198" s="4">
        <v>111.199997</v>
      </c>
      <c r="I2198" s="77">
        <v>41073</v>
      </c>
      <c r="J2198" s="78">
        <f t="shared" si="645"/>
        <v>-7.023251084251678E-3</v>
      </c>
      <c r="K2198" s="78">
        <f t="shared" si="646"/>
        <v>-1.4059175669039534E-2</v>
      </c>
      <c r="L2198" s="78">
        <f t="shared" si="647"/>
        <v>-1.2015316076262083E-2</v>
      </c>
      <c r="M2198" s="78">
        <f t="shared" si="648"/>
        <v>-7.9852375102375736E-3</v>
      </c>
      <c r="N2198" s="79">
        <f t="shared" si="649"/>
        <v>2.6146694575900969E-3</v>
      </c>
      <c r="P2198" s="3"/>
      <c r="Q2198" s="7"/>
      <c r="R2198" s="7"/>
      <c r="S2198" s="7"/>
      <c r="T2198" s="7"/>
      <c r="U2198" s="7"/>
      <c r="W2198" s="1" t="str">
        <f t="shared" si="650"/>
        <v/>
      </c>
    </row>
    <row r="2199" spans="2:23" x14ac:dyDescent="0.2">
      <c r="B2199" s="3">
        <v>41074</v>
      </c>
      <c r="C2199" s="4">
        <v>1329.099976</v>
      </c>
      <c r="D2199" s="4">
        <v>910.78002900000001</v>
      </c>
      <c r="E2199" s="4">
        <v>762.34002699999996</v>
      </c>
      <c r="F2199" s="4">
        <v>48.810001</v>
      </c>
      <c r="G2199" s="4">
        <v>111.120003</v>
      </c>
      <c r="I2199" s="74">
        <v>41074</v>
      </c>
      <c r="J2199" s="75">
        <f t="shared" si="645"/>
        <v>1.081465300706279E-2</v>
      </c>
      <c r="K2199" s="75">
        <f t="shared" si="646"/>
        <v>7.5557463458499272E-3</v>
      </c>
      <c r="L2199" s="75">
        <f t="shared" si="647"/>
        <v>1.3238020593064512E-2</v>
      </c>
      <c r="M2199" s="75">
        <f t="shared" si="648"/>
        <v>7.4303404039145309E-3</v>
      </c>
      <c r="N2199" s="76">
        <f t="shared" si="649"/>
        <v>-7.1937052300459351E-4</v>
      </c>
      <c r="P2199" s="3"/>
      <c r="Q2199" s="7"/>
      <c r="R2199" s="7"/>
      <c r="S2199" s="7"/>
      <c r="T2199" s="7"/>
      <c r="U2199" s="7"/>
      <c r="W2199" s="1" t="str">
        <f t="shared" si="650"/>
        <v/>
      </c>
    </row>
    <row r="2200" spans="2:23" x14ac:dyDescent="0.2">
      <c r="B2200" s="3">
        <v>41075</v>
      </c>
      <c r="C2200" s="4">
        <v>1342.839966</v>
      </c>
      <c r="D2200" s="4">
        <v>920.26000999999997</v>
      </c>
      <c r="E2200" s="4">
        <v>771.32000700000003</v>
      </c>
      <c r="F2200" s="4">
        <v>49.5</v>
      </c>
      <c r="G2200" s="4">
        <v>111.379997</v>
      </c>
      <c r="I2200" s="77">
        <v>41075</v>
      </c>
      <c r="J2200" s="78">
        <f t="shared" si="645"/>
        <v>1.0337815249497857E-2</v>
      </c>
      <c r="K2200" s="78">
        <f t="shared" si="646"/>
        <v>1.0408639515744094E-2</v>
      </c>
      <c r="L2200" s="78">
        <f t="shared" si="647"/>
        <v>1.1779494296447417E-2</v>
      </c>
      <c r="M2200" s="78">
        <f t="shared" si="648"/>
        <v>1.4136426672066658E-2</v>
      </c>
      <c r="N2200" s="79">
        <f t="shared" si="649"/>
        <v>2.3397587561260779E-3</v>
      </c>
      <c r="P2200" s="3"/>
      <c r="Q2200" s="7"/>
      <c r="R2200" s="7"/>
      <c r="S2200" s="7"/>
      <c r="T2200" s="7"/>
      <c r="U2200" s="7"/>
      <c r="W2200" s="1" t="str">
        <f t="shared" si="650"/>
        <v/>
      </c>
    </row>
    <row r="2201" spans="2:23" x14ac:dyDescent="0.2">
      <c r="B2201" s="3">
        <v>41078</v>
      </c>
      <c r="C2201" s="4">
        <v>1344.780029</v>
      </c>
      <c r="D2201" s="4">
        <v>928.02002000000005</v>
      </c>
      <c r="E2201" s="4">
        <v>772.53002900000001</v>
      </c>
      <c r="F2201" s="4">
        <v>49.360000999999997</v>
      </c>
      <c r="G2201" s="4">
        <v>111.349998</v>
      </c>
      <c r="I2201" s="74">
        <v>41078</v>
      </c>
      <c r="J2201" s="75">
        <f t="shared" si="645"/>
        <v>1.4447462461062983E-3</v>
      </c>
      <c r="K2201" s="75">
        <f t="shared" si="646"/>
        <v>8.4324103141242435E-3</v>
      </c>
      <c r="L2201" s="75">
        <f t="shared" si="647"/>
        <v>1.5687678123458566E-3</v>
      </c>
      <c r="M2201" s="75">
        <f t="shared" si="648"/>
        <v>-2.8282626262626886E-3</v>
      </c>
      <c r="N2201" s="76">
        <f t="shared" si="649"/>
        <v>-2.6933920639272111E-4</v>
      </c>
      <c r="P2201" s="3"/>
      <c r="Q2201" s="7"/>
      <c r="R2201" s="7"/>
      <c r="S2201" s="7"/>
      <c r="T2201" s="7"/>
      <c r="U2201" s="7"/>
      <c r="W2201" s="1" t="str">
        <f t="shared" si="650"/>
        <v/>
      </c>
    </row>
    <row r="2202" spans="2:23" x14ac:dyDescent="0.2">
      <c r="B2202" s="3">
        <v>41079</v>
      </c>
      <c r="C2202" s="4">
        <v>1357.9799800000001</v>
      </c>
      <c r="D2202" s="4">
        <v>938.04998799999998</v>
      </c>
      <c r="E2202" s="4">
        <v>786.42999299999997</v>
      </c>
      <c r="F2202" s="4">
        <v>50.18</v>
      </c>
      <c r="G2202" s="4">
        <v>111.220001</v>
      </c>
      <c r="I2202" s="77">
        <v>41079</v>
      </c>
      <c r="J2202" s="78">
        <f t="shared" si="645"/>
        <v>9.8156952924232151E-3</v>
      </c>
      <c r="K2202" s="78">
        <f t="shared" si="646"/>
        <v>1.0807922010130708E-2</v>
      </c>
      <c r="L2202" s="78">
        <f t="shared" si="647"/>
        <v>1.7992781481896227E-2</v>
      </c>
      <c r="M2202" s="78">
        <f t="shared" si="648"/>
        <v>1.6612621219355382E-2</v>
      </c>
      <c r="N2202" s="79">
        <f t="shared" si="649"/>
        <v>-1.1674629756167848E-3</v>
      </c>
      <c r="P2202" s="3"/>
      <c r="Q2202" s="7"/>
      <c r="R2202" s="7"/>
      <c r="S2202" s="7"/>
      <c r="T2202" s="7"/>
      <c r="U2202" s="7"/>
      <c r="W2202" s="1" t="str">
        <f t="shared" si="650"/>
        <v/>
      </c>
    </row>
    <row r="2203" spans="2:23" x14ac:dyDescent="0.2">
      <c r="B2203" s="3">
        <v>41080</v>
      </c>
      <c r="C2203" s="4">
        <v>1355.6899410000001</v>
      </c>
      <c r="D2203" s="4">
        <v>936.54998799999998</v>
      </c>
      <c r="E2203" s="4">
        <v>784.04998799999998</v>
      </c>
      <c r="F2203" s="4">
        <v>50.470001000000003</v>
      </c>
      <c r="G2203" s="4">
        <v>111.050003</v>
      </c>
      <c r="I2203" s="74">
        <v>41080</v>
      </c>
      <c r="J2203" s="75">
        <f t="shared" si="645"/>
        <v>-1.6863569667646932E-3</v>
      </c>
      <c r="K2203" s="75">
        <f t="shared" si="646"/>
        <v>-1.5990619041508906E-3</v>
      </c>
      <c r="L2203" s="75">
        <f t="shared" si="647"/>
        <v>-3.0263405785440115E-3</v>
      </c>
      <c r="M2203" s="75">
        <f t="shared" si="648"/>
        <v>5.7792148266242278E-3</v>
      </c>
      <c r="N2203" s="76">
        <f t="shared" si="649"/>
        <v>-1.5284840718531602E-3</v>
      </c>
      <c r="P2203" s="3"/>
      <c r="Q2203" s="7"/>
      <c r="R2203" s="7"/>
      <c r="S2203" s="7"/>
      <c r="T2203" s="7"/>
      <c r="U2203" s="7"/>
      <c r="W2203" s="1" t="str">
        <f t="shared" si="650"/>
        <v/>
      </c>
    </row>
    <row r="2204" spans="2:23" x14ac:dyDescent="0.2">
      <c r="B2204" s="3">
        <v>41081</v>
      </c>
      <c r="C2204" s="4">
        <v>1325.51001</v>
      </c>
      <c r="D2204" s="4">
        <v>910.94000200000005</v>
      </c>
      <c r="E2204" s="4">
        <v>764.830017</v>
      </c>
      <c r="F2204" s="4">
        <v>48.029998999999997</v>
      </c>
      <c r="G2204" s="4">
        <v>111.199997</v>
      </c>
      <c r="I2204" s="77">
        <v>41081</v>
      </c>
      <c r="J2204" s="78">
        <f t="shared" si="645"/>
        <v>-2.2261676573139169E-2</v>
      </c>
      <c r="K2204" s="78">
        <f t="shared" si="646"/>
        <v>-2.734502837877345E-2</v>
      </c>
      <c r="L2204" s="78">
        <f t="shared" si="647"/>
        <v>-2.4513706133747159E-2</v>
      </c>
      <c r="M2204" s="78">
        <f t="shared" si="648"/>
        <v>-4.8345590482552332E-2</v>
      </c>
      <c r="N2204" s="79">
        <f t="shared" si="649"/>
        <v>1.35068884239465E-3</v>
      </c>
      <c r="P2204" s="3"/>
      <c r="Q2204" s="7"/>
      <c r="R2204" s="7"/>
      <c r="S2204" s="7"/>
      <c r="T2204" s="7"/>
      <c r="U2204" s="7"/>
      <c r="W2204" s="1" t="str">
        <f t="shared" si="650"/>
        <v/>
      </c>
    </row>
    <row r="2205" spans="2:23" x14ac:dyDescent="0.2">
      <c r="B2205" s="3">
        <v>41082</v>
      </c>
      <c r="C2205" s="4">
        <v>1335.0200199999999</v>
      </c>
      <c r="D2205" s="4">
        <v>916.14001499999995</v>
      </c>
      <c r="E2205" s="4">
        <v>775.15997300000004</v>
      </c>
      <c r="F2205" s="4">
        <v>48.439999</v>
      </c>
      <c r="G2205" s="4">
        <v>111.040001</v>
      </c>
      <c r="I2205" s="74">
        <v>41082</v>
      </c>
      <c r="J2205" s="75">
        <f t="shared" si="645"/>
        <v>7.1746044377288152E-3</v>
      </c>
      <c r="K2205" s="75">
        <f t="shared" si="646"/>
        <v>5.7084033949361011E-3</v>
      </c>
      <c r="L2205" s="75">
        <f t="shared" si="647"/>
        <v>1.3506211537720072E-2</v>
      </c>
      <c r="M2205" s="75">
        <f t="shared" si="648"/>
        <v>8.5363316372337149E-3</v>
      </c>
      <c r="N2205" s="76">
        <f t="shared" si="649"/>
        <v>-1.4388129884571174E-3</v>
      </c>
      <c r="P2205" s="3"/>
      <c r="Q2205" s="7"/>
      <c r="R2205" s="7"/>
      <c r="S2205" s="7"/>
      <c r="T2205" s="7"/>
      <c r="U2205" s="7"/>
      <c r="W2205" s="1" t="str">
        <f t="shared" si="650"/>
        <v/>
      </c>
    </row>
    <row r="2206" spans="2:23" x14ac:dyDescent="0.2">
      <c r="B2206" s="3">
        <v>41085</v>
      </c>
      <c r="C2206" s="4">
        <v>1313.719971</v>
      </c>
      <c r="D2206" s="4">
        <v>899.42999299999997</v>
      </c>
      <c r="E2206" s="4">
        <v>761.90002400000003</v>
      </c>
      <c r="F2206" s="4">
        <v>47.360000999999997</v>
      </c>
      <c r="G2206" s="4">
        <v>111.389999</v>
      </c>
      <c r="I2206" s="77">
        <v>41085</v>
      </c>
      <c r="J2206" s="78">
        <f t="shared" si="645"/>
        <v>-1.5954853620846785E-2</v>
      </c>
      <c r="K2206" s="78">
        <f t="shared" si="646"/>
        <v>-1.8239594086499958E-2</v>
      </c>
      <c r="L2206" s="78">
        <f t="shared" si="647"/>
        <v>-1.7106080630920305E-2</v>
      </c>
      <c r="M2206" s="78">
        <f t="shared" si="648"/>
        <v>-2.2295582623773451E-2</v>
      </c>
      <c r="N2206" s="79">
        <f t="shared" si="649"/>
        <v>3.1519992511527387E-3</v>
      </c>
      <c r="P2206" s="3"/>
      <c r="Q2206" s="7"/>
      <c r="R2206" s="7"/>
      <c r="S2206" s="7"/>
      <c r="T2206" s="7"/>
      <c r="U2206" s="7"/>
      <c r="W2206" s="1" t="str">
        <f t="shared" si="650"/>
        <v/>
      </c>
    </row>
    <row r="2207" spans="2:23" x14ac:dyDescent="0.2">
      <c r="B2207" s="3">
        <v>41086</v>
      </c>
      <c r="C2207" s="4">
        <v>1319.98999</v>
      </c>
      <c r="D2207" s="4">
        <v>905.20001200000002</v>
      </c>
      <c r="E2207" s="4">
        <v>765.02002000000005</v>
      </c>
      <c r="F2207" s="4">
        <v>47.669998</v>
      </c>
      <c r="G2207" s="4">
        <v>111.269997</v>
      </c>
      <c r="I2207" s="74">
        <v>41086</v>
      </c>
      <c r="J2207" s="75">
        <f t="shared" si="645"/>
        <v>4.7727210809068591E-3</v>
      </c>
      <c r="K2207" s="75">
        <f t="shared" si="646"/>
        <v>6.4151952290966664E-3</v>
      </c>
      <c r="L2207" s="75">
        <f t="shared" si="647"/>
        <v>4.0950202148832254E-3</v>
      </c>
      <c r="M2207" s="75">
        <f t="shared" si="648"/>
        <v>6.5455446253052819E-3</v>
      </c>
      <c r="N2207" s="76">
        <f t="shared" si="649"/>
        <v>-1.0773139516771116E-3</v>
      </c>
      <c r="P2207" s="3"/>
      <c r="Q2207" s="7"/>
      <c r="R2207" s="7"/>
      <c r="S2207" s="7"/>
      <c r="T2207" s="7"/>
      <c r="U2207" s="7"/>
      <c r="W2207" s="1" t="str">
        <f t="shared" si="650"/>
        <v/>
      </c>
    </row>
    <row r="2208" spans="2:23" x14ac:dyDescent="0.2">
      <c r="B2208" s="3">
        <v>41087</v>
      </c>
      <c r="C2208" s="4">
        <v>1331.849976</v>
      </c>
      <c r="D2208" s="4">
        <v>913.15997300000004</v>
      </c>
      <c r="E2208" s="4">
        <v>776.23999000000003</v>
      </c>
      <c r="F2208" s="4">
        <v>48.119999</v>
      </c>
      <c r="G2208" s="4">
        <v>111.32</v>
      </c>
      <c r="I2208" s="77">
        <v>41087</v>
      </c>
      <c r="J2208" s="78">
        <f t="shared" si="645"/>
        <v>8.9849060143251044E-3</v>
      </c>
      <c r="K2208" s="78">
        <f t="shared" si="646"/>
        <v>8.7935935643801352E-3</v>
      </c>
      <c r="L2208" s="78">
        <f t="shared" si="647"/>
        <v>1.4666243636342993E-2</v>
      </c>
      <c r="M2208" s="78">
        <f t="shared" si="648"/>
        <v>9.4399206813476338E-3</v>
      </c>
      <c r="N2208" s="79">
        <f t="shared" si="649"/>
        <v>4.4938439245207837E-4</v>
      </c>
      <c r="P2208" s="3"/>
      <c r="Q2208" s="7"/>
      <c r="R2208" s="7"/>
      <c r="S2208" s="7"/>
      <c r="T2208" s="7"/>
      <c r="U2208" s="7"/>
      <c r="W2208" s="1" t="str">
        <f t="shared" si="650"/>
        <v/>
      </c>
    </row>
    <row r="2209" spans="2:23" x14ac:dyDescent="0.2">
      <c r="B2209" s="3">
        <v>41088</v>
      </c>
      <c r="C2209" s="4">
        <v>1329.040039</v>
      </c>
      <c r="D2209" s="4">
        <v>915.73999000000003</v>
      </c>
      <c r="E2209" s="4">
        <v>775.89001499999995</v>
      </c>
      <c r="F2209" s="4">
        <v>48.220001000000003</v>
      </c>
      <c r="G2209" s="4">
        <v>111.449997</v>
      </c>
      <c r="I2209" s="74">
        <v>41088</v>
      </c>
      <c r="J2209" s="75">
        <f t="shared" si="645"/>
        <v>-2.1097999404100982E-3</v>
      </c>
      <c r="K2209" s="75">
        <f t="shared" si="646"/>
        <v>2.8253724169751775E-3</v>
      </c>
      <c r="L2209" s="75">
        <f t="shared" si="647"/>
        <v>-4.5085927613712073E-4</v>
      </c>
      <c r="M2209" s="75">
        <f t="shared" si="648"/>
        <v>2.0781795943097064E-3</v>
      </c>
      <c r="N2209" s="76">
        <f t="shared" si="649"/>
        <v>1.1677775781530994E-3</v>
      </c>
      <c r="P2209" s="3"/>
      <c r="Q2209" s="7"/>
      <c r="R2209" s="7"/>
      <c r="S2209" s="7"/>
      <c r="T2209" s="7"/>
      <c r="U2209" s="7"/>
      <c r="W2209" s="1" t="str">
        <f t="shared" si="650"/>
        <v/>
      </c>
    </row>
    <row r="2210" spans="2:23" x14ac:dyDescent="0.2">
      <c r="B2210" s="3">
        <v>41089</v>
      </c>
      <c r="C2210" s="4">
        <v>1362.160034</v>
      </c>
      <c r="D2210" s="4">
        <v>941.64001499999995</v>
      </c>
      <c r="E2210" s="4">
        <v>798.48999000000003</v>
      </c>
      <c r="F2210" s="4">
        <v>49.959999000000003</v>
      </c>
      <c r="G2210" s="4">
        <v>111.300003</v>
      </c>
      <c r="I2210" s="77">
        <v>41089</v>
      </c>
      <c r="J2210" s="78">
        <f t="shared" si="645"/>
        <v>2.4920238689663751E-2</v>
      </c>
      <c r="K2210" s="78">
        <f t="shared" si="646"/>
        <v>2.8283164744175814E-2</v>
      </c>
      <c r="L2210" s="78">
        <f t="shared" si="647"/>
        <v>2.912780750245908E-2</v>
      </c>
      <c r="M2210" s="78">
        <f t="shared" si="648"/>
        <v>3.6084569969212561E-2</v>
      </c>
      <c r="N2210" s="79">
        <f t="shared" si="649"/>
        <v>-1.3458412206147697E-3</v>
      </c>
      <c r="P2210" s="3"/>
      <c r="Q2210" s="7"/>
      <c r="R2210" s="7"/>
      <c r="S2210" s="7"/>
      <c r="T2210" s="7"/>
      <c r="U2210" s="7"/>
      <c r="W2210" s="1" t="str">
        <f t="shared" si="650"/>
        <v/>
      </c>
    </row>
    <row r="2211" spans="2:23" x14ac:dyDescent="0.2">
      <c r="B2211" s="3">
        <v>41092</v>
      </c>
      <c r="C2211" s="4">
        <v>1365.51001</v>
      </c>
      <c r="D2211" s="4">
        <v>947.84002699999996</v>
      </c>
      <c r="E2211" s="4">
        <v>807.94000200000005</v>
      </c>
      <c r="F2211" s="4">
        <v>50.290000999999997</v>
      </c>
      <c r="G2211" s="4">
        <v>111.290001</v>
      </c>
      <c r="I2211" s="74">
        <v>41092</v>
      </c>
      <c r="J2211" s="75">
        <f t="shared" si="645"/>
        <v>2.4593116200617949E-3</v>
      </c>
      <c r="K2211" s="75">
        <f t="shared" si="646"/>
        <v>6.5842698921413359E-3</v>
      </c>
      <c r="L2211" s="75">
        <f t="shared" si="647"/>
        <v>1.1834853433791969E-2</v>
      </c>
      <c r="M2211" s="75">
        <f t="shared" si="648"/>
        <v>6.6053243916196483E-3</v>
      </c>
      <c r="N2211" s="76">
        <f t="shared" si="649"/>
        <v>-8.9865226688269414E-5</v>
      </c>
      <c r="P2211" s="3"/>
      <c r="Q2211" s="7"/>
      <c r="R2211" s="7"/>
      <c r="S2211" s="7"/>
      <c r="T2211" s="7"/>
      <c r="U2211" s="7"/>
      <c r="W2211" s="1" t="str">
        <f t="shared" si="650"/>
        <v/>
      </c>
    </row>
    <row r="2212" spans="2:23" x14ac:dyDescent="0.2">
      <c r="B2212" s="3">
        <v>41093</v>
      </c>
      <c r="C2212" s="4">
        <v>1374.0200199999999</v>
      </c>
      <c r="D2212" s="4">
        <v>958.92999299999997</v>
      </c>
      <c r="E2212" s="4">
        <v>818.48999000000003</v>
      </c>
      <c r="F2212" s="4">
        <v>50.75</v>
      </c>
      <c r="G2212" s="4">
        <v>111.209999</v>
      </c>
      <c r="I2212" s="77">
        <v>41093</v>
      </c>
      <c r="J2212" s="78">
        <f t="shared" si="645"/>
        <v>6.2321110337374723E-3</v>
      </c>
      <c r="K2212" s="78">
        <f t="shared" si="646"/>
        <v>1.1700250763940363E-2</v>
      </c>
      <c r="L2212" s="78">
        <f t="shared" si="647"/>
        <v>1.3057885454222111E-2</v>
      </c>
      <c r="M2212" s="78">
        <f t="shared" si="648"/>
        <v>9.1469276367682588E-3</v>
      </c>
      <c r="N2212" s="79">
        <f t="shared" si="649"/>
        <v>-7.1886062791937121E-4</v>
      </c>
      <c r="P2212" s="3"/>
      <c r="Q2212" s="7"/>
      <c r="R2212" s="7"/>
      <c r="S2212" s="7"/>
      <c r="T2212" s="7"/>
      <c r="U2212" s="7"/>
      <c r="W2212" s="1" t="str">
        <f t="shared" si="650"/>
        <v/>
      </c>
    </row>
    <row r="2213" spans="2:23" x14ac:dyDescent="0.2">
      <c r="B2213" s="3">
        <v>41095</v>
      </c>
      <c r="C2213" s="4">
        <v>1367.579956</v>
      </c>
      <c r="D2213" s="4">
        <v>959.15002400000003</v>
      </c>
      <c r="E2213" s="4">
        <v>817.42999299999997</v>
      </c>
      <c r="F2213" s="4">
        <v>49.91</v>
      </c>
      <c r="G2213" s="4">
        <v>111.5</v>
      </c>
      <c r="I2213" s="74">
        <v>41095</v>
      </c>
      <c r="J2213" s="75">
        <f t="shared" si="645"/>
        <v>-4.6870234103283974E-3</v>
      </c>
      <c r="K2213" s="75">
        <f t="shared" si="646"/>
        <v>2.29454706398012E-4</v>
      </c>
      <c r="L2213" s="75">
        <f t="shared" si="647"/>
        <v>-1.2950640972409042E-3</v>
      </c>
      <c r="M2213" s="75">
        <f t="shared" si="648"/>
        <v>-1.6551724137931101E-2</v>
      </c>
      <c r="N2213" s="76">
        <f t="shared" si="649"/>
        <v>2.607688180988148E-3</v>
      </c>
      <c r="P2213" s="3"/>
      <c r="Q2213" s="7"/>
      <c r="R2213" s="7"/>
      <c r="S2213" s="7"/>
      <c r="T2213" s="7"/>
      <c r="U2213" s="7"/>
      <c r="W2213" s="1" t="str">
        <f t="shared" si="650"/>
        <v/>
      </c>
    </row>
    <row r="2214" spans="2:23" x14ac:dyDescent="0.2">
      <c r="B2214" s="3">
        <v>41096</v>
      </c>
      <c r="C2214" s="4">
        <v>1354.6800539999999</v>
      </c>
      <c r="D2214" s="4">
        <v>947.27002000000005</v>
      </c>
      <c r="E2214" s="4">
        <v>807.14001499999995</v>
      </c>
      <c r="F2214" s="4">
        <v>49.439999</v>
      </c>
      <c r="G2214" s="4">
        <v>111.58000199999999</v>
      </c>
      <c r="I2214" s="77">
        <v>41096</v>
      </c>
      <c r="J2214" s="78">
        <f t="shared" si="645"/>
        <v>-9.4326492161604259E-3</v>
      </c>
      <c r="K2214" s="78">
        <f t="shared" si="646"/>
        <v>-1.2385970601821082E-2</v>
      </c>
      <c r="L2214" s="78">
        <f t="shared" si="647"/>
        <v>-1.2588207049065325E-2</v>
      </c>
      <c r="M2214" s="78">
        <f t="shared" si="648"/>
        <v>-9.4169705469844996E-3</v>
      </c>
      <c r="N2214" s="79">
        <f t="shared" si="649"/>
        <v>7.1750672645733854E-4</v>
      </c>
      <c r="P2214" s="3"/>
      <c r="Q2214" s="7"/>
      <c r="R2214" s="7"/>
      <c r="S2214" s="7"/>
      <c r="T2214" s="7"/>
      <c r="U2214" s="7"/>
      <c r="W2214" s="1" t="str">
        <f t="shared" si="650"/>
        <v/>
      </c>
    </row>
    <row r="2215" spans="2:23" x14ac:dyDescent="0.2">
      <c r="B2215" s="3">
        <v>41099</v>
      </c>
      <c r="C2215" s="4">
        <v>1352.459961</v>
      </c>
      <c r="D2215" s="4">
        <v>944.38000499999998</v>
      </c>
      <c r="E2215" s="4">
        <v>804.79998799999998</v>
      </c>
      <c r="F2215" s="4">
        <v>49.330002</v>
      </c>
      <c r="G2215" s="4">
        <v>111.800003</v>
      </c>
      <c r="I2215" s="74">
        <v>41099</v>
      </c>
      <c r="J2215" s="75">
        <f t="shared" si="645"/>
        <v>-1.6388319835702744E-3</v>
      </c>
      <c r="K2215" s="75">
        <f t="shared" si="646"/>
        <v>-3.0508882778746255E-3</v>
      </c>
      <c r="L2215" s="75">
        <f t="shared" si="647"/>
        <v>-2.8991587042056931E-3</v>
      </c>
      <c r="M2215" s="75">
        <f t="shared" si="648"/>
        <v>-2.2248584592406626E-3</v>
      </c>
      <c r="N2215" s="76">
        <f t="shared" si="649"/>
        <v>1.9716884392958745E-3</v>
      </c>
      <c r="P2215" s="3"/>
      <c r="Q2215" s="7"/>
      <c r="R2215" s="7"/>
      <c r="S2215" s="7"/>
      <c r="T2215" s="7"/>
      <c r="U2215" s="7"/>
      <c r="W2215" s="1" t="str">
        <f t="shared" si="650"/>
        <v/>
      </c>
    </row>
    <row r="2216" spans="2:23" x14ac:dyDescent="0.2">
      <c r="B2216" s="3">
        <v>41100</v>
      </c>
      <c r="C2216" s="4">
        <v>1341.469971</v>
      </c>
      <c r="D2216" s="4">
        <v>934.30999799999995</v>
      </c>
      <c r="E2216" s="4">
        <v>795.169983</v>
      </c>
      <c r="F2216" s="4">
        <v>49</v>
      </c>
      <c r="G2216" s="4">
        <v>111.849998</v>
      </c>
      <c r="I2216" s="77">
        <v>41100</v>
      </c>
      <c r="J2216" s="78">
        <f t="shared" si="645"/>
        <v>-8.1259263245575912E-3</v>
      </c>
      <c r="K2216" s="78">
        <f t="shared" si="646"/>
        <v>-1.0663087895428316E-2</v>
      </c>
      <c r="L2216" s="78">
        <f t="shared" si="647"/>
        <v>-1.1965712156546383E-2</v>
      </c>
      <c r="M2216" s="78">
        <f t="shared" si="648"/>
        <v>-6.6896814640307603E-3</v>
      </c>
      <c r="N2216" s="79">
        <f t="shared" si="649"/>
        <v>4.471824566945277E-4</v>
      </c>
      <c r="P2216" s="3"/>
      <c r="Q2216" s="7"/>
      <c r="R2216" s="7"/>
      <c r="S2216" s="7"/>
      <c r="T2216" s="7"/>
      <c r="U2216" s="7"/>
      <c r="W2216" s="1" t="str">
        <f t="shared" si="650"/>
        <v/>
      </c>
    </row>
    <row r="2217" spans="2:23" x14ac:dyDescent="0.2">
      <c r="B2217" s="3">
        <v>41101</v>
      </c>
      <c r="C2217" s="4">
        <v>1341.4499510000001</v>
      </c>
      <c r="D2217" s="4">
        <v>931.40997300000004</v>
      </c>
      <c r="E2217" s="4">
        <v>792.26000999999997</v>
      </c>
      <c r="F2217" s="4">
        <v>49.150002000000001</v>
      </c>
      <c r="G2217" s="4">
        <v>111.839996</v>
      </c>
      <c r="I2217" s="74">
        <v>41101</v>
      </c>
      <c r="J2217" s="75">
        <f t="shared" si="645"/>
        <v>-1.4923927059662311E-5</v>
      </c>
      <c r="K2217" s="75">
        <f t="shared" si="646"/>
        <v>-3.1039216172445523E-3</v>
      </c>
      <c r="L2217" s="75">
        <f t="shared" si="647"/>
        <v>-3.6595609268616422E-3</v>
      </c>
      <c r="M2217" s="75">
        <f t="shared" si="648"/>
        <v>3.0612653061224621E-3</v>
      </c>
      <c r="N2217" s="76">
        <f t="shared" si="649"/>
        <v>-8.9423336422411617E-5</v>
      </c>
      <c r="P2217" s="3"/>
      <c r="Q2217" s="7"/>
      <c r="R2217" s="7"/>
      <c r="S2217" s="7"/>
      <c r="T2217" s="7"/>
      <c r="U2217" s="7"/>
      <c r="W2217" s="1" t="str">
        <f t="shared" si="650"/>
        <v/>
      </c>
    </row>
    <row r="2218" spans="2:23" x14ac:dyDescent="0.2">
      <c r="B2218" s="3">
        <v>41102</v>
      </c>
      <c r="C2218" s="4">
        <v>1334.76001</v>
      </c>
      <c r="D2218" s="4">
        <v>928.40002400000003</v>
      </c>
      <c r="E2218" s="4">
        <v>789.61999500000002</v>
      </c>
      <c r="F2218" s="4">
        <v>48.66</v>
      </c>
      <c r="G2218" s="4">
        <v>112.040001</v>
      </c>
      <c r="I2218" s="77">
        <v>41102</v>
      </c>
      <c r="J2218" s="78">
        <f t="shared" si="645"/>
        <v>-4.9870969804076499E-3</v>
      </c>
      <c r="K2218" s="78">
        <f t="shared" si="646"/>
        <v>-3.2316048649395405E-3</v>
      </c>
      <c r="L2218" s="78">
        <f t="shared" si="647"/>
        <v>-3.3322583074714934E-3</v>
      </c>
      <c r="M2218" s="78">
        <f t="shared" si="648"/>
        <v>-9.9695214661436639E-3</v>
      </c>
      <c r="N2218" s="79">
        <f t="shared" si="649"/>
        <v>1.7883137263345792E-3</v>
      </c>
      <c r="P2218" s="3"/>
      <c r="Q2218" s="7"/>
      <c r="R2218" s="7"/>
      <c r="S2218" s="7"/>
      <c r="T2218" s="7"/>
      <c r="U2218" s="7"/>
      <c r="W2218" s="1" t="str">
        <f t="shared" si="650"/>
        <v/>
      </c>
    </row>
    <row r="2219" spans="2:23" x14ac:dyDescent="0.2">
      <c r="B2219" s="3">
        <v>41103</v>
      </c>
      <c r="C2219" s="4">
        <v>1356.780029</v>
      </c>
      <c r="D2219" s="4">
        <v>942.57000700000003</v>
      </c>
      <c r="E2219" s="4">
        <v>800.98999000000003</v>
      </c>
      <c r="F2219" s="4">
        <v>49.349997999999999</v>
      </c>
      <c r="G2219" s="4">
        <v>112.08000199999999</v>
      </c>
      <c r="I2219" s="74">
        <v>41103</v>
      </c>
      <c r="J2219" s="75">
        <f t="shared" si="645"/>
        <v>1.6497361948984407E-2</v>
      </c>
      <c r="K2219" s="75">
        <f t="shared" si="646"/>
        <v>1.5262799045339105E-2</v>
      </c>
      <c r="L2219" s="75">
        <f t="shared" si="647"/>
        <v>1.4399325082947041E-2</v>
      </c>
      <c r="M2219" s="75">
        <f t="shared" si="648"/>
        <v>1.4179983559391755E-2</v>
      </c>
      <c r="N2219" s="76">
        <f t="shared" si="649"/>
        <v>3.5702427385724065E-4</v>
      </c>
      <c r="P2219" s="3"/>
      <c r="Q2219" s="7"/>
      <c r="R2219" s="7"/>
      <c r="S2219" s="7"/>
      <c r="T2219" s="7"/>
      <c r="U2219" s="7"/>
      <c r="W2219" s="1" t="str">
        <f t="shared" si="650"/>
        <v/>
      </c>
    </row>
    <row r="2220" spans="2:23" x14ac:dyDescent="0.2">
      <c r="B2220" s="3">
        <v>41106</v>
      </c>
      <c r="C2220" s="4">
        <v>1353.6400149999999</v>
      </c>
      <c r="D2220" s="4">
        <v>937.23999000000003</v>
      </c>
      <c r="E2220" s="4">
        <v>796.65997300000004</v>
      </c>
      <c r="F2220" s="4">
        <v>49.34</v>
      </c>
      <c r="G2220" s="4">
        <v>112.16999800000001</v>
      </c>
      <c r="I2220" s="77">
        <v>41106</v>
      </c>
      <c r="J2220" s="78">
        <f t="shared" si="645"/>
        <v>-2.3143132511423961E-3</v>
      </c>
      <c r="K2220" s="78">
        <f t="shared" si="646"/>
        <v>-5.6547704259806751E-3</v>
      </c>
      <c r="L2220" s="78">
        <f t="shared" si="647"/>
        <v>-5.4058316009666964E-3</v>
      </c>
      <c r="M2220" s="78">
        <f t="shared" si="648"/>
        <v>-2.0259372654880258E-4</v>
      </c>
      <c r="N2220" s="79">
        <f t="shared" si="649"/>
        <v>8.0296215555040334E-4</v>
      </c>
      <c r="P2220" s="3"/>
      <c r="Q2220" s="7"/>
      <c r="R2220" s="7"/>
      <c r="S2220" s="7"/>
      <c r="T2220" s="7"/>
      <c r="U2220" s="7"/>
      <c r="W2220" s="1" t="str">
        <f t="shared" si="650"/>
        <v/>
      </c>
    </row>
    <row r="2221" spans="2:23" x14ac:dyDescent="0.2">
      <c r="B2221" s="3">
        <v>41107</v>
      </c>
      <c r="C2221" s="4">
        <v>1363.670044</v>
      </c>
      <c r="D2221" s="4">
        <v>942.47997999999995</v>
      </c>
      <c r="E2221" s="4">
        <v>799.45001200000002</v>
      </c>
      <c r="F2221" s="4">
        <v>49.48</v>
      </c>
      <c r="G2221" s="4">
        <v>112.129997</v>
      </c>
      <c r="I2221" s="74">
        <v>41107</v>
      </c>
      <c r="J2221" s="75">
        <f t="shared" si="645"/>
        <v>7.4096723566494252E-3</v>
      </c>
      <c r="K2221" s="75">
        <f t="shared" si="646"/>
        <v>5.5908732618205085E-3</v>
      </c>
      <c r="L2221" s="75">
        <f t="shared" si="647"/>
        <v>3.5021704297423998E-3</v>
      </c>
      <c r="M2221" s="75">
        <f t="shared" si="648"/>
        <v>2.8374543980541843E-3</v>
      </c>
      <c r="N2221" s="76">
        <f t="shared" si="649"/>
        <v>-3.5661050827516039E-4</v>
      </c>
      <c r="P2221" s="3"/>
      <c r="Q2221" s="7"/>
      <c r="R2221" s="7"/>
      <c r="S2221" s="7"/>
      <c r="T2221" s="7"/>
      <c r="U2221" s="7"/>
      <c r="W2221" s="1" t="str">
        <f t="shared" si="650"/>
        <v/>
      </c>
    </row>
    <row r="2222" spans="2:23" x14ac:dyDescent="0.2">
      <c r="B2222" s="3">
        <v>41108</v>
      </c>
      <c r="C2222" s="4">
        <v>1372.780029</v>
      </c>
      <c r="D2222" s="4">
        <v>949.46997099999999</v>
      </c>
      <c r="E2222" s="4">
        <v>805.05999799999995</v>
      </c>
      <c r="F2222" s="4">
        <v>49.869999</v>
      </c>
      <c r="G2222" s="4">
        <v>112.349998</v>
      </c>
      <c r="I2222" s="77">
        <v>41108</v>
      </c>
      <c r="J2222" s="78">
        <f t="shared" si="645"/>
        <v>6.6804906656731189E-3</v>
      </c>
      <c r="K2222" s="78">
        <f t="shared" si="646"/>
        <v>7.4165936129487143E-3</v>
      </c>
      <c r="L2222" s="78">
        <f t="shared" si="647"/>
        <v>7.0173067931606154E-3</v>
      </c>
      <c r="M2222" s="78">
        <f t="shared" si="648"/>
        <v>7.88195230396126E-3</v>
      </c>
      <c r="N2222" s="79">
        <f t="shared" si="649"/>
        <v>1.9620173538397252E-3</v>
      </c>
      <c r="P2222" s="3"/>
      <c r="Q2222" s="7"/>
      <c r="R2222" s="7"/>
      <c r="S2222" s="7"/>
      <c r="T2222" s="7"/>
      <c r="U2222" s="7"/>
      <c r="W2222" s="1" t="str">
        <f t="shared" si="650"/>
        <v/>
      </c>
    </row>
    <row r="2223" spans="2:23" x14ac:dyDescent="0.2">
      <c r="B2223" s="3">
        <v>41109</v>
      </c>
      <c r="C2223" s="4">
        <v>1376.51001</v>
      </c>
      <c r="D2223" s="4">
        <v>950.03997800000002</v>
      </c>
      <c r="E2223" s="4">
        <v>802.169983</v>
      </c>
      <c r="F2223" s="4">
        <v>50.330002</v>
      </c>
      <c r="G2223" s="4">
        <v>112.260002</v>
      </c>
      <c r="I2223" s="74">
        <v>41109</v>
      </c>
      <c r="J2223" s="75">
        <f t="shared" si="645"/>
        <v>2.7171002791445422E-3</v>
      </c>
      <c r="K2223" s="75">
        <f t="shared" si="646"/>
        <v>6.0034231456492513E-4</v>
      </c>
      <c r="L2223" s="75">
        <f t="shared" si="647"/>
        <v>-3.5898131905442764E-3</v>
      </c>
      <c r="M2223" s="75">
        <f t="shared" si="648"/>
        <v>9.2240426954891333E-3</v>
      </c>
      <c r="N2223" s="76">
        <f t="shared" si="649"/>
        <v>-8.0103250202104412E-4</v>
      </c>
      <c r="P2223" s="3"/>
      <c r="Q2223" s="7"/>
      <c r="R2223" s="7"/>
      <c r="S2223" s="7"/>
      <c r="T2223" s="7"/>
      <c r="U2223" s="7"/>
      <c r="W2223" s="1" t="str">
        <f t="shared" si="650"/>
        <v/>
      </c>
    </row>
    <row r="2224" spans="2:23" x14ac:dyDescent="0.2">
      <c r="B2224" s="3">
        <v>41110</v>
      </c>
      <c r="C2224" s="4">
        <v>1362.660034</v>
      </c>
      <c r="D2224" s="4">
        <v>939.71002199999998</v>
      </c>
      <c r="E2224" s="4">
        <v>791.53997800000002</v>
      </c>
      <c r="F2224" s="4">
        <v>49.150002000000001</v>
      </c>
      <c r="G2224" s="4">
        <v>112.41999800000001</v>
      </c>
      <c r="I2224" s="77">
        <v>41110</v>
      </c>
      <c r="J2224" s="78">
        <f t="shared" si="645"/>
        <v>-1.0061660212699776E-2</v>
      </c>
      <c r="K2224" s="78">
        <f t="shared" si="646"/>
        <v>-1.0873180328417756E-2</v>
      </c>
      <c r="L2224" s="78">
        <f t="shared" si="647"/>
        <v>-1.3251561670564259E-2</v>
      </c>
      <c r="M2224" s="78">
        <f t="shared" si="648"/>
        <v>-2.3445260343919711E-2</v>
      </c>
      <c r="N2224" s="79">
        <f t="shared" si="649"/>
        <v>1.4252271258645326E-3</v>
      </c>
      <c r="P2224" s="3"/>
      <c r="Q2224" s="7"/>
      <c r="R2224" s="7"/>
      <c r="S2224" s="7"/>
      <c r="T2224" s="7"/>
      <c r="U2224" s="7"/>
      <c r="W2224" s="1" t="str">
        <f t="shared" si="650"/>
        <v/>
      </c>
    </row>
    <row r="2225" spans="2:23" x14ac:dyDescent="0.2">
      <c r="B2225" s="3">
        <v>41113</v>
      </c>
      <c r="C2225" s="4">
        <v>1350.5200199999999</v>
      </c>
      <c r="D2225" s="4">
        <v>927.80999799999995</v>
      </c>
      <c r="E2225" s="4">
        <v>778.90002400000003</v>
      </c>
      <c r="F2225" s="4">
        <v>48.139999000000003</v>
      </c>
      <c r="G2225" s="4">
        <v>112.519997</v>
      </c>
      <c r="I2225" s="74">
        <v>41113</v>
      </c>
      <c r="J2225" s="75">
        <f t="shared" si="645"/>
        <v>-8.9090555950069525E-3</v>
      </c>
      <c r="K2225" s="75">
        <f t="shared" si="646"/>
        <v>-1.2663506530102784E-2</v>
      </c>
      <c r="L2225" s="75">
        <f t="shared" si="647"/>
        <v>-1.5968813138077517E-2</v>
      </c>
      <c r="M2225" s="75">
        <f t="shared" si="648"/>
        <v>-2.0549398960349942E-2</v>
      </c>
      <c r="N2225" s="76">
        <f t="shared" si="649"/>
        <v>8.8951255807704992E-4</v>
      </c>
      <c r="P2225" s="3"/>
      <c r="Q2225" s="7"/>
      <c r="R2225" s="7"/>
      <c r="S2225" s="7"/>
      <c r="T2225" s="7"/>
      <c r="U2225" s="7"/>
      <c r="W2225" s="1" t="str">
        <f t="shared" si="650"/>
        <v/>
      </c>
    </row>
    <row r="2226" spans="2:23" x14ac:dyDescent="0.2">
      <c r="B2226" s="3">
        <v>41114</v>
      </c>
      <c r="C2226" s="4">
        <v>1338.3100589999999</v>
      </c>
      <c r="D2226" s="4">
        <v>914.96997099999999</v>
      </c>
      <c r="E2226" s="4">
        <v>767.75</v>
      </c>
      <c r="F2226" s="4">
        <v>47.619999</v>
      </c>
      <c r="G2226" s="4">
        <v>112.660004</v>
      </c>
      <c r="I2226" s="77">
        <v>41114</v>
      </c>
      <c r="J2226" s="78">
        <f t="shared" si="645"/>
        <v>-9.0409329881685294E-3</v>
      </c>
      <c r="K2226" s="78">
        <f t="shared" si="646"/>
        <v>-1.3839069451372699E-2</v>
      </c>
      <c r="L2226" s="78">
        <f t="shared" si="647"/>
        <v>-1.4315090071174564E-2</v>
      </c>
      <c r="M2226" s="78">
        <f t="shared" si="648"/>
        <v>-1.080182822604552E-2</v>
      </c>
      <c r="N2226" s="79">
        <f t="shared" si="649"/>
        <v>1.2442854935376252E-3</v>
      </c>
      <c r="P2226" s="3"/>
      <c r="Q2226" s="7"/>
      <c r="R2226" s="7"/>
      <c r="S2226" s="7"/>
      <c r="T2226" s="7"/>
      <c r="U2226" s="7"/>
      <c r="W2226" s="1" t="str">
        <f t="shared" si="650"/>
        <v/>
      </c>
    </row>
    <row r="2227" spans="2:23" x14ac:dyDescent="0.2">
      <c r="B2227" s="3">
        <v>41115</v>
      </c>
      <c r="C2227" s="4">
        <v>1337.8900149999999</v>
      </c>
      <c r="D2227" s="4">
        <v>916.15997300000004</v>
      </c>
      <c r="E2227" s="4">
        <v>769.30999799999995</v>
      </c>
      <c r="F2227" s="4">
        <v>47.869999</v>
      </c>
      <c r="G2227" s="4">
        <v>112.699997</v>
      </c>
      <c r="I2227" s="74">
        <v>41115</v>
      </c>
      <c r="J2227" s="75">
        <f t="shared" si="645"/>
        <v>-3.1386149807005349E-4</v>
      </c>
      <c r="K2227" s="75">
        <f t="shared" si="646"/>
        <v>1.3005913174390393E-3</v>
      </c>
      <c r="L2227" s="75">
        <f t="shared" si="647"/>
        <v>2.031908824487073E-3</v>
      </c>
      <c r="M2227" s="75">
        <f t="shared" si="648"/>
        <v>5.2498951123455505E-3</v>
      </c>
      <c r="N2227" s="76">
        <f t="shared" si="649"/>
        <v>3.5498844825174603E-4</v>
      </c>
      <c r="P2227" s="3"/>
      <c r="Q2227" s="7"/>
      <c r="R2227" s="7"/>
      <c r="S2227" s="7"/>
      <c r="T2227" s="7"/>
      <c r="U2227" s="7"/>
      <c r="W2227" s="1" t="str">
        <f t="shared" si="650"/>
        <v/>
      </c>
    </row>
    <row r="2228" spans="2:23" x14ac:dyDescent="0.2">
      <c r="B2228" s="3">
        <v>41116</v>
      </c>
      <c r="C2228" s="4">
        <v>1360.0200199999999</v>
      </c>
      <c r="D2228" s="4">
        <v>929.54998799999998</v>
      </c>
      <c r="E2228" s="4">
        <v>777.10998500000005</v>
      </c>
      <c r="F2228" s="4">
        <v>49.330002</v>
      </c>
      <c r="G2228" s="4">
        <v>112.629997</v>
      </c>
      <c r="I2228" s="77">
        <v>41116</v>
      </c>
      <c r="J2228" s="78">
        <f t="shared" si="645"/>
        <v>1.6540974782594503E-2</v>
      </c>
      <c r="K2228" s="78">
        <f t="shared" si="646"/>
        <v>1.4615367833800732E-2</v>
      </c>
      <c r="L2228" s="78">
        <f t="shared" si="647"/>
        <v>1.013893881566336E-2</v>
      </c>
      <c r="M2228" s="78">
        <f t="shared" si="648"/>
        <v>3.0499332160002769E-2</v>
      </c>
      <c r="N2228" s="79">
        <f t="shared" si="649"/>
        <v>-6.2111802895605385E-4</v>
      </c>
      <c r="P2228" s="3"/>
      <c r="Q2228" s="7"/>
      <c r="R2228" s="7"/>
      <c r="S2228" s="7"/>
      <c r="T2228" s="7"/>
      <c r="U2228" s="7"/>
      <c r="W2228" s="1" t="str">
        <f t="shared" si="650"/>
        <v/>
      </c>
    </row>
    <row r="2229" spans="2:23" x14ac:dyDescent="0.2">
      <c r="B2229" s="3">
        <v>41117</v>
      </c>
      <c r="C2229" s="4">
        <v>1385.969971</v>
      </c>
      <c r="D2229" s="4">
        <v>949.15002400000003</v>
      </c>
      <c r="E2229" s="4">
        <v>796</v>
      </c>
      <c r="F2229" s="4">
        <v>50.369999</v>
      </c>
      <c r="G2229" s="4">
        <v>112.290001</v>
      </c>
      <c r="I2229" s="74">
        <v>41117</v>
      </c>
      <c r="J2229" s="75">
        <f t="shared" si="645"/>
        <v>1.908056544638222E-2</v>
      </c>
      <c r="K2229" s="75">
        <f t="shared" si="646"/>
        <v>2.1085510465307055E-2</v>
      </c>
      <c r="L2229" s="75">
        <f t="shared" si="647"/>
        <v>2.4308032794096639E-2</v>
      </c>
      <c r="M2229" s="75">
        <f t="shared" si="648"/>
        <v>2.1082443905029634E-2</v>
      </c>
      <c r="N2229" s="76">
        <f t="shared" si="649"/>
        <v>-3.0186984733738321E-3</v>
      </c>
      <c r="P2229" s="3"/>
      <c r="Q2229" s="7"/>
      <c r="R2229" s="7"/>
      <c r="S2229" s="7"/>
      <c r="T2229" s="7"/>
      <c r="U2229" s="7"/>
      <c r="W2229" s="1" t="str">
        <f t="shared" si="650"/>
        <v/>
      </c>
    </row>
    <row r="2230" spans="2:23" x14ac:dyDescent="0.2">
      <c r="B2230" s="3">
        <v>41120</v>
      </c>
      <c r="C2230" s="4">
        <v>1385.3000489999999</v>
      </c>
      <c r="D2230" s="4">
        <v>946.69000200000005</v>
      </c>
      <c r="E2230" s="4">
        <v>791.580017</v>
      </c>
      <c r="F2230" s="4">
        <v>50.310001</v>
      </c>
      <c r="G2230" s="4">
        <v>112.480003</v>
      </c>
      <c r="I2230" s="77">
        <v>41120</v>
      </c>
      <c r="J2230" s="78">
        <f t="shared" si="645"/>
        <v>-4.8335967879353304E-4</v>
      </c>
      <c r="K2230" s="78">
        <f t="shared" si="646"/>
        <v>-2.5918157696848782E-3</v>
      </c>
      <c r="L2230" s="78">
        <f t="shared" si="647"/>
        <v>-5.55274246231156E-3</v>
      </c>
      <c r="M2230" s="78">
        <f t="shared" si="648"/>
        <v>-1.1911455467767673E-3</v>
      </c>
      <c r="N2230" s="79">
        <f t="shared" si="649"/>
        <v>1.6920651732828169E-3</v>
      </c>
      <c r="P2230" s="3"/>
      <c r="Q2230" s="7"/>
      <c r="R2230" s="7"/>
      <c r="S2230" s="7"/>
      <c r="T2230" s="7"/>
      <c r="U2230" s="7"/>
      <c r="W2230" s="1" t="str">
        <f t="shared" si="650"/>
        <v/>
      </c>
    </row>
    <row r="2231" spans="2:23" x14ac:dyDescent="0.2">
      <c r="B2231" s="3">
        <v>41121</v>
      </c>
      <c r="C2231" s="4">
        <v>1379.3199460000001</v>
      </c>
      <c r="D2231" s="4">
        <v>940.47997999999995</v>
      </c>
      <c r="E2231" s="4">
        <v>786.94000200000005</v>
      </c>
      <c r="F2231" s="4">
        <v>50</v>
      </c>
      <c r="G2231" s="4">
        <v>112.589996</v>
      </c>
      <c r="I2231" s="74">
        <v>41121</v>
      </c>
      <c r="J2231" s="75">
        <f t="shared" si="645"/>
        <v>-4.3168286930450198E-3</v>
      </c>
      <c r="K2231" s="75">
        <f t="shared" si="646"/>
        <v>-6.5597206972511091E-3</v>
      </c>
      <c r="L2231" s="75">
        <f t="shared" si="647"/>
        <v>-5.8617131564097438E-3</v>
      </c>
      <c r="M2231" s="75">
        <f t="shared" si="648"/>
        <v>-6.1618166137583606E-3</v>
      </c>
      <c r="N2231" s="76">
        <f t="shared" si="649"/>
        <v>9.7788937647879412E-4</v>
      </c>
      <c r="P2231" s="3"/>
      <c r="Q2231" s="7"/>
      <c r="R2231" s="7"/>
      <c r="S2231" s="7"/>
      <c r="T2231" s="7"/>
      <c r="U2231" s="7"/>
      <c r="W2231" s="1" t="str">
        <f t="shared" si="650"/>
        <v/>
      </c>
    </row>
    <row r="2232" spans="2:23" x14ac:dyDescent="0.2">
      <c r="B2232" s="3">
        <v>41122</v>
      </c>
      <c r="C2232" s="4">
        <v>1375.3199460000001</v>
      </c>
      <c r="D2232" s="4">
        <v>931.78002900000001</v>
      </c>
      <c r="E2232" s="4">
        <v>771.13000499999998</v>
      </c>
      <c r="F2232" s="4">
        <v>50.009998000000003</v>
      </c>
      <c r="G2232" s="4">
        <v>112.239998</v>
      </c>
      <c r="I2232" s="77">
        <v>41122</v>
      </c>
      <c r="J2232" s="78">
        <f t="shared" si="645"/>
        <v>-2.8999798136755137E-3</v>
      </c>
      <c r="K2232" s="78">
        <f t="shared" si="646"/>
        <v>-9.2505435362908433E-3</v>
      </c>
      <c r="L2232" s="78">
        <f t="shared" si="647"/>
        <v>-2.0090473174345081E-2</v>
      </c>
      <c r="M2232" s="78">
        <f t="shared" si="648"/>
        <v>1.9996000000006121E-4</v>
      </c>
      <c r="N2232" s="79">
        <f t="shared" si="649"/>
        <v>-3.1086065586146691E-3</v>
      </c>
      <c r="P2232" s="3"/>
      <c r="Q2232" s="7"/>
      <c r="R2232" s="7"/>
      <c r="S2232" s="7"/>
      <c r="T2232" s="7"/>
      <c r="U2232" s="7"/>
      <c r="W2232" s="1" t="str">
        <f t="shared" si="650"/>
        <v/>
      </c>
    </row>
    <row r="2233" spans="2:23" x14ac:dyDescent="0.2">
      <c r="B2233" s="3">
        <v>41123</v>
      </c>
      <c r="C2233" s="4">
        <v>1365</v>
      </c>
      <c r="D2233" s="4">
        <v>926.19000200000005</v>
      </c>
      <c r="E2233" s="4">
        <v>768.59997599999997</v>
      </c>
      <c r="F2233" s="4">
        <v>49.310001</v>
      </c>
      <c r="G2233" s="4">
        <v>112.260002</v>
      </c>
      <c r="I2233" s="74">
        <v>41123</v>
      </c>
      <c r="J2233" s="75">
        <f t="shared" si="645"/>
        <v>-7.5036692589348026E-3</v>
      </c>
      <c r="K2233" s="75">
        <f t="shared" si="646"/>
        <v>-5.9992990040785297E-3</v>
      </c>
      <c r="L2233" s="75">
        <f t="shared" si="647"/>
        <v>-3.2809370451095509E-3</v>
      </c>
      <c r="M2233" s="75">
        <f t="shared" si="648"/>
        <v>-1.3997141131659379E-2</v>
      </c>
      <c r="N2233" s="76">
        <f t="shared" si="649"/>
        <v>1.7822523482226125E-4</v>
      </c>
      <c r="P2233" s="3"/>
      <c r="Q2233" s="7"/>
      <c r="R2233" s="7"/>
      <c r="S2233" s="7"/>
      <c r="T2233" s="7"/>
      <c r="U2233" s="7"/>
      <c r="W2233" s="1" t="str">
        <f t="shared" si="650"/>
        <v/>
      </c>
    </row>
    <row r="2234" spans="2:23" x14ac:dyDescent="0.2">
      <c r="B2234" s="3">
        <v>41124</v>
      </c>
      <c r="C2234" s="4">
        <v>1390.98999</v>
      </c>
      <c r="D2234" s="4">
        <v>944.67999299999997</v>
      </c>
      <c r="E2234" s="4">
        <v>788.47997999999995</v>
      </c>
      <c r="F2234" s="4">
        <v>50.990001999999997</v>
      </c>
      <c r="G2234" s="4">
        <v>111.989998</v>
      </c>
      <c r="I2234" s="77">
        <v>41124</v>
      </c>
      <c r="J2234" s="78">
        <f t="shared" si="645"/>
        <v>1.9040285714285739E-2</v>
      </c>
      <c r="K2234" s="78">
        <f t="shared" si="646"/>
        <v>1.9963496647634853E-2</v>
      </c>
      <c r="L2234" s="78">
        <f t="shared" si="647"/>
        <v>2.586521548369133E-2</v>
      </c>
      <c r="M2234" s="78">
        <f t="shared" si="648"/>
        <v>3.4070187911778731E-2</v>
      </c>
      <c r="N2234" s="79">
        <f t="shared" si="649"/>
        <v>-2.4051665347378146E-3</v>
      </c>
      <c r="P2234" s="3"/>
      <c r="Q2234" s="7"/>
      <c r="R2234" s="7"/>
      <c r="S2234" s="7"/>
      <c r="T2234" s="7"/>
      <c r="U2234" s="7"/>
      <c r="W2234" s="1" t="str">
        <f t="shared" si="650"/>
        <v/>
      </c>
    </row>
    <row r="2235" spans="2:23" x14ac:dyDescent="0.2">
      <c r="B2235" s="3">
        <v>41127</v>
      </c>
      <c r="C2235" s="4">
        <v>1394.2299800000001</v>
      </c>
      <c r="D2235" s="4">
        <v>949.36999500000002</v>
      </c>
      <c r="E2235" s="4">
        <v>794.34997599999997</v>
      </c>
      <c r="F2235" s="4">
        <v>51.349997999999999</v>
      </c>
      <c r="G2235" s="4">
        <v>112.160004</v>
      </c>
      <c r="I2235" s="74">
        <v>41127</v>
      </c>
      <c r="J2235" s="75">
        <f t="shared" si="645"/>
        <v>2.3292690984785839E-3</v>
      </c>
      <c r="K2235" s="75">
        <f t="shared" si="646"/>
        <v>4.9646462661986851E-3</v>
      </c>
      <c r="L2235" s="75">
        <f t="shared" si="647"/>
        <v>7.4446988495510246E-3</v>
      </c>
      <c r="M2235" s="75">
        <f t="shared" si="648"/>
        <v>7.0601291602224777E-3</v>
      </c>
      <c r="N2235" s="76">
        <f t="shared" si="649"/>
        <v>1.5180462812402298E-3</v>
      </c>
      <c r="P2235" s="3"/>
      <c r="Q2235" s="7"/>
      <c r="R2235" s="7"/>
      <c r="S2235" s="7"/>
      <c r="T2235" s="7"/>
      <c r="U2235" s="7"/>
      <c r="W2235" s="1" t="str">
        <f t="shared" si="650"/>
        <v/>
      </c>
    </row>
    <row r="2236" spans="2:23" x14ac:dyDescent="0.2">
      <c r="B2236" s="3">
        <v>41128</v>
      </c>
      <c r="C2236" s="4">
        <v>1401.349976</v>
      </c>
      <c r="D2236" s="4">
        <v>958.75</v>
      </c>
      <c r="E2236" s="4">
        <v>801.34002699999996</v>
      </c>
      <c r="F2236" s="4">
        <v>51.779998999999997</v>
      </c>
      <c r="G2236" s="4">
        <v>111.860001</v>
      </c>
      <c r="I2236" s="77">
        <v>41128</v>
      </c>
      <c r="J2236" s="78">
        <f t="shared" si="645"/>
        <v>5.1067586425016485E-3</v>
      </c>
      <c r="K2236" s="78">
        <f t="shared" si="646"/>
        <v>9.8802416859614176E-3</v>
      </c>
      <c r="L2236" s="78">
        <f t="shared" si="647"/>
        <v>8.7997119798490352E-3</v>
      </c>
      <c r="M2236" s="78">
        <f t="shared" si="648"/>
        <v>8.3739243767837583E-3</v>
      </c>
      <c r="N2236" s="79">
        <f t="shared" si="649"/>
        <v>-2.6747770087455045E-3</v>
      </c>
      <c r="P2236" s="3"/>
      <c r="Q2236" s="7"/>
      <c r="R2236" s="7"/>
      <c r="S2236" s="7"/>
      <c r="T2236" s="7"/>
      <c r="U2236" s="7"/>
      <c r="W2236" s="1" t="str">
        <f t="shared" si="650"/>
        <v/>
      </c>
    </row>
    <row r="2237" spans="2:23" x14ac:dyDescent="0.2">
      <c r="B2237" s="3">
        <v>41129</v>
      </c>
      <c r="C2237" s="4">
        <v>1402.219971</v>
      </c>
      <c r="D2237" s="4">
        <v>959.26000999999997</v>
      </c>
      <c r="E2237" s="4">
        <v>800.15997300000004</v>
      </c>
      <c r="F2237" s="4">
        <v>51.75</v>
      </c>
      <c r="G2237" s="4">
        <v>111.720001</v>
      </c>
      <c r="I2237" s="74">
        <v>41129</v>
      </c>
      <c r="J2237" s="75">
        <f t="shared" si="645"/>
        <v>6.2082635665597439E-4</v>
      </c>
      <c r="K2237" s="75">
        <f t="shared" si="646"/>
        <v>5.3195306388523146E-4</v>
      </c>
      <c r="L2237" s="75">
        <f t="shared" si="647"/>
        <v>-1.4726008438861215E-3</v>
      </c>
      <c r="M2237" s="75">
        <f t="shared" si="648"/>
        <v>-5.7935497449500837E-4</v>
      </c>
      <c r="N2237" s="76">
        <f t="shared" si="649"/>
        <v>-1.2515644443807986E-3</v>
      </c>
      <c r="P2237" s="3"/>
      <c r="Q2237" s="7"/>
      <c r="R2237" s="7"/>
      <c r="S2237" s="7"/>
      <c r="T2237" s="7"/>
      <c r="U2237" s="7"/>
      <c r="W2237" s="1" t="str">
        <f t="shared" si="650"/>
        <v/>
      </c>
    </row>
    <row r="2238" spans="2:23" x14ac:dyDescent="0.2">
      <c r="B2238" s="3">
        <v>41130</v>
      </c>
      <c r="C2238" s="4">
        <v>1402.8000489999999</v>
      </c>
      <c r="D2238" s="4">
        <v>961.36999500000002</v>
      </c>
      <c r="E2238" s="4">
        <v>802.90002400000003</v>
      </c>
      <c r="F2238" s="4">
        <v>51.779998999999997</v>
      </c>
      <c r="G2238" s="4">
        <v>111.69000200000001</v>
      </c>
      <c r="I2238" s="77">
        <v>41130</v>
      </c>
      <c r="J2238" s="78">
        <f t="shared" si="645"/>
        <v>4.1368545021240301E-4</v>
      </c>
      <c r="K2238" s="78">
        <f t="shared" si="646"/>
        <v>2.1995965410880119E-3</v>
      </c>
      <c r="L2238" s="78">
        <f t="shared" si="647"/>
        <v>3.4243789897748281E-3</v>
      </c>
      <c r="M2238" s="78">
        <f t="shared" si="648"/>
        <v>5.7969082125597208E-4</v>
      </c>
      <c r="N2238" s="79">
        <f t="shared" si="649"/>
        <v>-2.6851951066478644E-4</v>
      </c>
      <c r="P2238" s="3"/>
      <c r="Q2238" s="7"/>
      <c r="R2238" s="7"/>
      <c r="S2238" s="7"/>
      <c r="T2238" s="7"/>
      <c r="U2238" s="7"/>
      <c r="W2238" s="1" t="str">
        <f t="shared" si="650"/>
        <v/>
      </c>
    </row>
    <row r="2239" spans="2:23" x14ac:dyDescent="0.2">
      <c r="B2239" s="3">
        <v>41131</v>
      </c>
      <c r="C2239" s="4">
        <v>1405.869995</v>
      </c>
      <c r="D2239" s="4">
        <v>961.96002199999998</v>
      </c>
      <c r="E2239" s="4">
        <v>801.54998799999998</v>
      </c>
      <c r="F2239" s="4">
        <v>51.869999</v>
      </c>
      <c r="G2239" s="4">
        <v>111.870003</v>
      </c>
      <c r="I2239" s="74">
        <v>41131</v>
      </c>
      <c r="J2239" s="75">
        <f t="shared" si="645"/>
        <v>2.1884416116099473E-3</v>
      </c>
      <c r="K2239" s="75">
        <f t="shared" si="646"/>
        <v>6.137356096702016E-4</v>
      </c>
      <c r="L2239" s="75">
        <f t="shared" si="647"/>
        <v>-1.681449694414314E-3</v>
      </c>
      <c r="M2239" s="75">
        <f t="shared" si="648"/>
        <v>1.7381228609139876E-3</v>
      </c>
      <c r="N2239" s="76">
        <f t="shared" si="649"/>
        <v>1.6116124700220713E-3</v>
      </c>
      <c r="P2239" s="3"/>
      <c r="Q2239" s="7"/>
      <c r="R2239" s="7"/>
      <c r="S2239" s="7"/>
      <c r="T2239" s="7"/>
      <c r="U2239" s="7"/>
      <c r="W2239" s="1" t="str">
        <f t="shared" si="650"/>
        <v/>
      </c>
    </row>
    <row r="2240" spans="2:23" x14ac:dyDescent="0.2">
      <c r="B2240" s="3">
        <v>41134</v>
      </c>
      <c r="C2240" s="4">
        <v>1404.1099850000001</v>
      </c>
      <c r="D2240" s="4">
        <v>959.830017</v>
      </c>
      <c r="E2240" s="4">
        <v>799.48999000000003</v>
      </c>
      <c r="F2240" s="4">
        <v>51.619999</v>
      </c>
      <c r="G2240" s="4">
        <v>111.860001</v>
      </c>
      <c r="I2240" s="77">
        <v>41134</v>
      </c>
      <c r="J2240" s="78">
        <f t="shared" si="645"/>
        <v>-1.2519009625779555E-3</v>
      </c>
      <c r="K2240" s="78">
        <f t="shared" si="646"/>
        <v>-2.2142344289646405E-3</v>
      </c>
      <c r="L2240" s="78">
        <f t="shared" si="647"/>
        <v>-2.570018128426384E-3</v>
      </c>
      <c r="M2240" s="78">
        <f t="shared" si="648"/>
        <v>-4.8197417547665659E-3</v>
      </c>
      <c r="N2240" s="79">
        <f t="shared" si="649"/>
        <v>-8.9407345416805489E-5</v>
      </c>
      <c r="P2240" s="3"/>
      <c r="Q2240" s="7"/>
      <c r="R2240" s="7"/>
      <c r="S2240" s="7"/>
      <c r="T2240" s="7"/>
      <c r="U2240" s="7"/>
      <c r="W2240" s="1" t="str">
        <f t="shared" si="650"/>
        <v/>
      </c>
    </row>
    <row r="2241" spans="2:23" x14ac:dyDescent="0.2">
      <c r="B2241" s="3">
        <v>41135</v>
      </c>
      <c r="C2241" s="4">
        <v>1403.9300539999999</v>
      </c>
      <c r="D2241" s="4">
        <v>958.09002699999996</v>
      </c>
      <c r="E2241" s="4">
        <v>796.88000499999998</v>
      </c>
      <c r="F2241" s="4">
        <v>51.740001999999997</v>
      </c>
      <c r="G2241" s="4">
        <v>111.599998</v>
      </c>
      <c r="I2241" s="74">
        <v>41135</v>
      </c>
      <c r="J2241" s="75">
        <f t="shared" si="645"/>
        <v>-1.2814594435073701E-4</v>
      </c>
      <c r="K2241" s="75">
        <f t="shared" si="646"/>
        <v>-1.812810569769912E-3</v>
      </c>
      <c r="L2241" s="75">
        <f t="shared" si="647"/>
        <v>-3.2645624493685675E-3</v>
      </c>
      <c r="M2241" s="75">
        <f t="shared" si="648"/>
        <v>2.3247385184954569E-3</v>
      </c>
      <c r="N2241" s="76">
        <f t="shared" si="649"/>
        <v>-2.3243607873738312E-3</v>
      </c>
      <c r="P2241" s="3"/>
      <c r="Q2241" s="7"/>
      <c r="R2241" s="7"/>
      <c r="S2241" s="7"/>
      <c r="T2241" s="7"/>
      <c r="U2241" s="7"/>
      <c r="W2241" s="1" t="str">
        <f t="shared" si="650"/>
        <v/>
      </c>
    </row>
    <row r="2242" spans="2:23" x14ac:dyDescent="0.2">
      <c r="B2242" s="3">
        <v>41136</v>
      </c>
      <c r="C2242" s="4">
        <v>1405.530029</v>
      </c>
      <c r="D2242" s="4">
        <v>964.04998799999998</v>
      </c>
      <c r="E2242" s="4">
        <v>804.26000999999997</v>
      </c>
      <c r="F2242" s="4">
        <v>51.59</v>
      </c>
      <c r="G2242" s="4">
        <v>111.239998</v>
      </c>
      <c r="I2242" s="77">
        <v>41136</v>
      </c>
      <c r="J2242" s="78">
        <f t="shared" si="645"/>
        <v>1.1396401091646449E-3</v>
      </c>
      <c r="K2242" s="78">
        <f t="shared" si="646"/>
        <v>6.2206690728866349E-3</v>
      </c>
      <c r="L2242" s="78">
        <f t="shared" si="647"/>
        <v>9.2611245779720408E-3</v>
      </c>
      <c r="M2242" s="78">
        <f t="shared" si="648"/>
        <v>-2.8991494820582637E-3</v>
      </c>
      <c r="N2242" s="79">
        <f t="shared" si="649"/>
        <v>-3.2258065094230505E-3</v>
      </c>
      <c r="P2242" s="3"/>
      <c r="Q2242" s="7"/>
      <c r="R2242" s="7"/>
      <c r="S2242" s="7"/>
      <c r="T2242" s="7"/>
      <c r="U2242" s="7"/>
      <c r="W2242" s="1" t="str">
        <f t="shared" si="650"/>
        <v/>
      </c>
    </row>
    <row r="2243" spans="2:23" x14ac:dyDescent="0.2">
      <c r="B2243" s="3">
        <v>41137</v>
      </c>
      <c r="C2243" s="4">
        <v>1415.51001</v>
      </c>
      <c r="D2243" s="4">
        <v>973.09997599999997</v>
      </c>
      <c r="E2243" s="4">
        <v>813.080017</v>
      </c>
      <c r="F2243" s="4">
        <v>52.23</v>
      </c>
      <c r="G2243" s="4">
        <v>111.099998</v>
      </c>
      <c r="I2243" s="74">
        <v>41137</v>
      </c>
      <c r="J2243" s="75">
        <f t="shared" si="645"/>
        <v>7.1005106928241609E-3</v>
      </c>
      <c r="K2243" s="75">
        <f t="shared" si="646"/>
        <v>9.3874675718578875E-3</v>
      </c>
      <c r="L2243" s="75">
        <f t="shared" si="647"/>
        <v>1.0966611407174197E-2</v>
      </c>
      <c r="M2243" s="75">
        <f t="shared" si="648"/>
        <v>1.2405504942818248E-2</v>
      </c>
      <c r="N2243" s="76">
        <f t="shared" si="649"/>
        <v>-1.2585401161190292E-3</v>
      </c>
      <c r="P2243" s="3"/>
      <c r="Q2243" s="7"/>
      <c r="R2243" s="7"/>
      <c r="S2243" s="7"/>
      <c r="T2243" s="7"/>
      <c r="U2243" s="7"/>
      <c r="W2243" s="1" t="str">
        <f t="shared" si="650"/>
        <v/>
      </c>
    </row>
    <row r="2244" spans="2:23" x14ac:dyDescent="0.2">
      <c r="B2244" s="3">
        <v>41138</v>
      </c>
      <c r="C2244" s="4">
        <v>1418.160034</v>
      </c>
      <c r="D2244" s="4">
        <v>977.84997599999997</v>
      </c>
      <c r="E2244" s="4">
        <v>819.89001499999995</v>
      </c>
      <c r="F2244" s="4">
        <v>52.299999</v>
      </c>
      <c r="G2244" s="4">
        <v>111.230003</v>
      </c>
      <c r="I2244" s="77">
        <v>41138</v>
      </c>
      <c r="J2244" s="78">
        <f t="shared" si="645"/>
        <v>1.8721337053632214E-3</v>
      </c>
      <c r="K2244" s="78">
        <f t="shared" si="646"/>
        <v>4.8813072830658465E-3</v>
      </c>
      <c r="L2244" s="78">
        <f t="shared" si="647"/>
        <v>8.3755569656312808E-3</v>
      </c>
      <c r="M2244" s="78">
        <f t="shared" si="648"/>
        <v>1.3402067777140113E-3</v>
      </c>
      <c r="N2244" s="79">
        <f t="shared" si="649"/>
        <v>1.1701620372666166E-3</v>
      </c>
      <c r="P2244" s="3"/>
      <c r="Q2244" s="7"/>
      <c r="R2244" s="7"/>
      <c r="S2244" s="7"/>
      <c r="T2244" s="7"/>
      <c r="U2244" s="7"/>
      <c r="W2244" s="1" t="str">
        <f t="shared" si="650"/>
        <v/>
      </c>
    </row>
    <row r="2245" spans="2:23" x14ac:dyDescent="0.2">
      <c r="B2245" s="3">
        <v>41141</v>
      </c>
      <c r="C2245" s="4">
        <v>1418.130005</v>
      </c>
      <c r="D2245" s="4">
        <v>974.23999000000003</v>
      </c>
      <c r="E2245" s="4">
        <v>816.51000999999997</v>
      </c>
      <c r="F2245" s="4">
        <v>52.240001999999997</v>
      </c>
      <c r="G2245" s="4">
        <v>111.19000200000001</v>
      </c>
      <c r="I2245" s="74">
        <v>41141</v>
      </c>
      <c r="J2245" s="75">
        <f t="shared" si="645"/>
        <v>-2.1174620127542803E-5</v>
      </c>
      <c r="K2245" s="75">
        <f t="shared" si="646"/>
        <v>-3.691758540269101E-3</v>
      </c>
      <c r="L2245" s="75">
        <f t="shared" si="647"/>
        <v>-4.1225102613305798E-3</v>
      </c>
      <c r="M2245" s="75">
        <f t="shared" si="648"/>
        <v>-1.1471701940186029E-3</v>
      </c>
      <c r="N2245" s="76">
        <f t="shared" si="649"/>
        <v>-3.5962419240418E-4</v>
      </c>
      <c r="P2245" s="3"/>
      <c r="Q2245" s="7"/>
      <c r="R2245" s="7"/>
      <c r="S2245" s="7"/>
      <c r="T2245" s="7"/>
      <c r="U2245" s="7"/>
      <c r="W2245" s="1" t="str">
        <f t="shared" si="650"/>
        <v/>
      </c>
    </row>
    <row r="2246" spans="2:23" x14ac:dyDescent="0.2">
      <c r="B2246" s="3">
        <v>41142</v>
      </c>
      <c r="C2246" s="4">
        <v>1413.170044</v>
      </c>
      <c r="D2246" s="4">
        <v>975.84997599999997</v>
      </c>
      <c r="E2246" s="4">
        <v>815.35998500000005</v>
      </c>
      <c r="F2246" s="4">
        <v>52.540000999999997</v>
      </c>
      <c r="G2246" s="4">
        <v>111.339996</v>
      </c>
      <c r="I2246" s="77">
        <v>41142</v>
      </c>
      <c r="J2246" s="78">
        <f t="shared" si="645"/>
        <v>-3.4975361796960366E-3</v>
      </c>
      <c r="K2246" s="78">
        <f t="shared" si="646"/>
        <v>1.652555855359556E-3</v>
      </c>
      <c r="L2246" s="78">
        <f t="shared" si="647"/>
        <v>-1.4084640554497478E-3</v>
      </c>
      <c r="M2246" s="78">
        <f t="shared" si="648"/>
        <v>5.7427065182730982E-3</v>
      </c>
      <c r="N2246" s="79">
        <f t="shared" si="649"/>
        <v>1.348988194100333E-3</v>
      </c>
      <c r="P2246" s="3"/>
      <c r="Q2246" s="7"/>
      <c r="R2246" s="7"/>
      <c r="S2246" s="7"/>
      <c r="T2246" s="7"/>
      <c r="U2246" s="7"/>
      <c r="W2246" s="1" t="str">
        <f t="shared" si="650"/>
        <v/>
      </c>
    </row>
    <row r="2247" spans="2:23" x14ac:dyDescent="0.2">
      <c r="B2247" s="3">
        <v>41143</v>
      </c>
      <c r="C2247" s="4">
        <v>1413.48999</v>
      </c>
      <c r="D2247" s="4">
        <v>973.919983</v>
      </c>
      <c r="E2247" s="4">
        <v>812.55999799999995</v>
      </c>
      <c r="F2247" s="4">
        <v>52.48</v>
      </c>
      <c r="G2247" s="4">
        <v>111.82</v>
      </c>
      <c r="I2247" s="74">
        <v>41143</v>
      </c>
      <c r="J2247" s="75">
        <f t="shared" ref="J2247:J2310" si="651">(C2247-C2246)/C2246</f>
        <v>2.2640304424686254E-4</v>
      </c>
      <c r="K2247" s="75">
        <f t="shared" ref="K2247:K2310" si="652">(D2247-D2246)/D2246</f>
        <v>-1.9777558512743846E-3</v>
      </c>
      <c r="L2247" s="75">
        <f t="shared" ref="L2247:L2310" si="653">(E2247-E2246)/E2246</f>
        <v>-3.4340500533639761E-3</v>
      </c>
      <c r="M2247" s="75">
        <f t="shared" ref="M2247:M2310" si="654">(F2247-F2246)/F2246</f>
        <v>-1.1420060688616994E-3</v>
      </c>
      <c r="N2247" s="76">
        <f t="shared" ref="N2247:N2310" si="655">(G2247-G2246)/G2246</f>
        <v>4.3111551755399191E-3</v>
      </c>
      <c r="P2247" s="3"/>
      <c r="Q2247" s="7"/>
      <c r="R2247" s="7"/>
      <c r="S2247" s="7"/>
      <c r="T2247" s="7"/>
      <c r="U2247" s="7"/>
      <c r="W2247" s="1" t="str">
        <f t="shared" si="650"/>
        <v/>
      </c>
    </row>
    <row r="2248" spans="2:23" x14ac:dyDescent="0.2">
      <c r="B2248" s="3">
        <v>41144</v>
      </c>
      <c r="C2248" s="4">
        <v>1402.079956</v>
      </c>
      <c r="D2248" s="4">
        <v>967.11999500000002</v>
      </c>
      <c r="E2248" s="4">
        <v>806</v>
      </c>
      <c r="F2248" s="4">
        <v>52.18</v>
      </c>
      <c r="G2248" s="4">
        <v>111.900002</v>
      </c>
      <c r="I2248" s="77">
        <v>41144</v>
      </c>
      <c r="J2248" s="78">
        <f t="shared" si="651"/>
        <v>-8.0722425207977559E-3</v>
      </c>
      <c r="K2248" s="78">
        <f t="shared" si="652"/>
        <v>-6.9820807855833725E-3</v>
      </c>
      <c r="L2248" s="78">
        <f t="shared" si="653"/>
        <v>-8.0732475339008146E-3</v>
      </c>
      <c r="M2248" s="78">
        <f t="shared" si="654"/>
        <v>-5.7164634146340924E-3</v>
      </c>
      <c r="N2248" s="79">
        <f t="shared" si="655"/>
        <v>7.1545340726173726E-4</v>
      </c>
      <c r="P2248" s="3"/>
      <c r="Q2248" s="7"/>
      <c r="R2248" s="7"/>
      <c r="S2248" s="7"/>
      <c r="T2248" s="7"/>
      <c r="U2248" s="7"/>
      <c r="W2248" s="1" t="str">
        <f t="shared" si="650"/>
        <v/>
      </c>
    </row>
    <row r="2249" spans="2:23" x14ac:dyDescent="0.2">
      <c r="B2249" s="3">
        <v>41145</v>
      </c>
      <c r="C2249" s="4">
        <v>1411.130005</v>
      </c>
      <c r="D2249" s="4">
        <v>970.15997300000004</v>
      </c>
      <c r="E2249" s="4">
        <v>809.19000200000005</v>
      </c>
      <c r="F2249" s="4">
        <v>52.099997999999999</v>
      </c>
      <c r="G2249" s="4">
        <v>111.82</v>
      </c>
      <c r="I2249" s="74">
        <v>41145</v>
      </c>
      <c r="J2249" s="75">
        <f t="shared" si="651"/>
        <v>6.4547310310453824E-3</v>
      </c>
      <c r="K2249" s="75">
        <f t="shared" si="652"/>
        <v>3.143330730123121E-3</v>
      </c>
      <c r="L2249" s="75">
        <f t="shared" si="653"/>
        <v>3.9578188585608553E-3</v>
      </c>
      <c r="M2249" s="75">
        <f t="shared" si="654"/>
        <v>-1.5331927941740198E-3</v>
      </c>
      <c r="N2249" s="76">
        <f t="shared" si="655"/>
        <v>-7.1494189964364308E-4</v>
      </c>
      <c r="P2249" s="3"/>
      <c r="Q2249" s="7"/>
      <c r="R2249" s="7"/>
      <c r="S2249" s="7"/>
      <c r="T2249" s="7"/>
      <c r="U2249" s="7"/>
      <c r="W2249" s="1" t="str">
        <f t="shared" ref="W2249:W2312" si="656">IF($P2249="","",$P2249)</f>
        <v/>
      </c>
    </row>
    <row r="2250" spans="2:23" x14ac:dyDescent="0.2">
      <c r="B2250" s="3">
        <v>41148</v>
      </c>
      <c r="C2250" s="4">
        <v>1410.4399410000001</v>
      </c>
      <c r="D2250" s="4">
        <v>969.34997599999997</v>
      </c>
      <c r="E2250" s="4">
        <v>810.40002400000003</v>
      </c>
      <c r="F2250" s="4">
        <v>52.130001</v>
      </c>
      <c r="G2250" s="4">
        <v>111.970001</v>
      </c>
      <c r="I2250" s="77">
        <v>41148</v>
      </c>
      <c r="J2250" s="78">
        <f t="shared" si="651"/>
        <v>-4.8901518467810699E-4</v>
      </c>
      <c r="K2250" s="78">
        <f t="shared" si="652"/>
        <v>-8.3491075960940176E-4</v>
      </c>
      <c r="L2250" s="78">
        <f t="shared" si="653"/>
        <v>1.4953496669623716E-3</v>
      </c>
      <c r="M2250" s="78">
        <f t="shared" si="654"/>
        <v>5.7587334264390313E-4</v>
      </c>
      <c r="N2250" s="79">
        <f t="shared" si="655"/>
        <v>1.3414505455196133E-3</v>
      </c>
      <c r="P2250" s="3"/>
      <c r="Q2250" s="7"/>
      <c r="R2250" s="7"/>
      <c r="S2250" s="7"/>
      <c r="T2250" s="7"/>
      <c r="U2250" s="7"/>
      <c r="W2250" s="1" t="str">
        <f t="shared" si="656"/>
        <v/>
      </c>
    </row>
    <row r="2251" spans="2:23" x14ac:dyDescent="0.2">
      <c r="B2251" s="3">
        <v>41149</v>
      </c>
      <c r="C2251" s="4">
        <v>1409.3000489999999</v>
      </c>
      <c r="D2251" s="4">
        <v>973.30999799999995</v>
      </c>
      <c r="E2251" s="4">
        <v>814.28002900000001</v>
      </c>
      <c r="F2251" s="4">
        <v>52.080002</v>
      </c>
      <c r="G2251" s="4">
        <v>112.05999799999999</v>
      </c>
      <c r="I2251" s="74">
        <v>41149</v>
      </c>
      <c r="J2251" s="75">
        <f t="shared" si="651"/>
        <v>-8.0818187777067867E-4</v>
      </c>
      <c r="K2251" s="75">
        <f t="shared" si="652"/>
        <v>4.0852345365921597E-3</v>
      </c>
      <c r="L2251" s="75">
        <f t="shared" si="653"/>
        <v>4.7877651592961737E-3</v>
      </c>
      <c r="M2251" s="75">
        <f t="shared" si="654"/>
        <v>-9.5912140880257573E-4</v>
      </c>
      <c r="N2251" s="76">
        <f t="shared" si="655"/>
        <v>8.0375992851868222E-4</v>
      </c>
      <c r="P2251" s="3"/>
      <c r="Q2251" s="7"/>
      <c r="R2251" s="7"/>
      <c r="S2251" s="7"/>
      <c r="T2251" s="7"/>
      <c r="U2251" s="7"/>
      <c r="W2251" s="1" t="str">
        <f t="shared" si="656"/>
        <v/>
      </c>
    </row>
    <row r="2252" spans="2:23" x14ac:dyDescent="0.2">
      <c r="B2252" s="3">
        <v>41150</v>
      </c>
      <c r="C2252" s="4">
        <v>1410.48999</v>
      </c>
      <c r="D2252" s="4">
        <v>974.53002900000001</v>
      </c>
      <c r="E2252" s="4">
        <v>817.84002699999996</v>
      </c>
      <c r="F2252" s="4">
        <v>51.919998</v>
      </c>
      <c r="G2252" s="4">
        <v>111.949997</v>
      </c>
      <c r="I2252" s="77">
        <v>41150</v>
      </c>
      <c r="J2252" s="78">
        <f t="shared" si="651"/>
        <v>8.4434893821542037E-4</v>
      </c>
      <c r="K2252" s="78">
        <f t="shared" si="652"/>
        <v>1.2534865587603497E-3</v>
      </c>
      <c r="L2252" s="78">
        <f t="shared" si="653"/>
        <v>4.3719578931241971E-3</v>
      </c>
      <c r="M2252" s="78">
        <f t="shared" si="654"/>
        <v>-3.0722733075163994E-3</v>
      </c>
      <c r="N2252" s="79">
        <f t="shared" si="655"/>
        <v>-9.8162593220818117E-4</v>
      </c>
      <c r="P2252" s="3"/>
      <c r="Q2252" s="7"/>
      <c r="R2252" s="7"/>
      <c r="S2252" s="7"/>
      <c r="T2252" s="7"/>
      <c r="U2252" s="7"/>
      <c r="W2252" s="1" t="str">
        <f t="shared" si="656"/>
        <v/>
      </c>
    </row>
    <row r="2253" spans="2:23" x14ac:dyDescent="0.2">
      <c r="B2253" s="3">
        <v>41151</v>
      </c>
      <c r="C2253" s="4">
        <v>1399.4799800000001</v>
      </c>
      <c r="D2253" s="4">
        <v>966.65997300000004</v>
      </c>
      <c r="E2253" s="4">
        <v>808.64001499999995</v>
      </c>
      <c r="F2253" s="4">
        <v>51.150002000000001</v>
      </c>
      <c r="G2253" s="4">
        <v>112.019997</v>
      </c>
      <c r="I2253" s="74">
        <v>41151</v>
      </c>
      <c r="J2253" s="75">
        <f t="shared" si="651"/>
        <v>-7.8058051301732141E-3</v>
      </c>
      <c r="K2253" s="75">
        <f t="shared" si="652"/>
        <v>-8.0757449907169331E-3</v>
      </c>
      <c r="L2253" s="75">
        <f t="shared" si="653"/>
        <v>-1.124915838828223E-2</v>
      </c>
      <c r="M2253" s="75">
        <f t="shared" si="654"/>
        <v>-1.4830432004253911E-2</v>
      </c>
      <c r="N2253" s="76">
        <f t="shared" si="655"/>
        <v>6.2527915923041419E-4</v>
      </c>
      <c r="P2253" s="3"/>
      <c r="Q2253" s="7"/>
      <c r="R2253" s="7"/>
      <c r="S2253" s="7"/>
      <c r="T2253" s="7"/>
      <c r="U2253" s="7"/>
      <c r="W2253" s="1" t="str">
        <f t="shared" si="656"/>
        <v/>
      </c>
    </row>
    <row r="2254" spans="2:23" x14ac:dyDescent="0.2">
      <c r="B2254" s="3">
        <v>41152</v>
      </c>
      <c r="C2254" s="4">
        <v>1406.579956</v>
      </c>
      <c r="D2254" s="4">
        <v>971.54998799999998</v>
      </c>
      <c r="E2254" s="4">
        <v>812.09002699999996</v>
      </c>
      <c r="F2254" s="4">
        <v>51.599997999999999</v>
      </c>
      <c r="G2254" s="4">
        <v>112.370003</v>
      </c>
      <c r="I2254" s="77">
        <v>41152</v>
      </c>
      <c r="J2254" s="78">
        <f t="shared" si="651"/>
        <v>5.0732958680837787E-3</v>
      </c>
      <c r="K2254" s="78">
        <f t="shared" si="652"/>
        <v>5.0586712355782503E-3</v>
      </c>
      <c r="L2254" s="78">
        <f t="shared" si="653"/>
        <v>4.2664373961261558E-3</v>
      </c>
      <c r="M2254" s="78">
        <f t="shared" si="654"/>
        <v>8.797575413584514E-3</v>
      </c>
      <c r="N2254" s="79">
        <f t="shared" si="655"/>
        <v>3.1244957094579582E-3</v>
      </c>
      <c r="P2254" s="3"/>
      <c r="Q2254" s="7"/>
      <c r="R2254" s="7"/>
      <c r="S2254" s="7"/>
      <c r="T2254" s="7"/>
      <c r="U2254" s="7"/>
      <c r="W2254" s="1" t="str">
        <f t="shared" si="656"/>
        <v/>
      </c>
    </row>
    <row r="2255" spans="2:23" x14ac:dyDescent="0.2">
      <c r="B2255" s="3">
        <v>41156</v>
      </c>
      <c r="C2255" s="4">
        <v>1404.9399410000001</v>
      </c>
      <c r="D2255" s="4">
        <v>982.34002699999996</v>
      </c>
      <c r="E2255" s="4">
        <v>822.14001499999995</v>
      </c>
      <c r="F2255" s="4">
        <v>51.34</v>
      </c>
      <c r="G2255" s="4">
        <v>112.129997</v>
      </c>
      <c r="I2255" s="74">
        <v>41156</v>
      </c>
      <c r="J2255" s="75">
        <f t="shared" si="651"/>
        <v>-1.1659593135848357E-3</v>
      </c>
      <c r="K2255" s="75">
        <f t="shared" si="652"/>
        <v>1.1106004974805248E-2</v>
      </c>
      <c r="L2255" s="75">
        <f t="shared" si="653"/>
        <v>1.2375460436481859E-2</v>
      </c>
      <c r="M2255" s="75">
        <f t="shared" si="654"/>
        <v>-5.0387211255317485E-3</v>
      </c>
      <c r="N2255" s="76">
        <f t="shared" si="655"/>
        <v>-2.1358547084847366E-3</v>
      </c>
      <c r="P2255" s="3"/>
      <c r="Q2255" s="7"/>
      <c r="R2255" s="7"/>
      <c r="S2255" s="7"/>
      <c r="T2255" s="7"/>
      <c r="U2255" s="7"/>
      <c r="W2255" s="1" t="str">
        <f t="shared" si="656"/>
        <v/>
      </c>
    </row>
    <row r="2256" spans="2:23" x14ac:dyDescent="0.2">
      <c r="B2256" s="3">
        <v>41157</v>
      </c>
      <c r="C2256" s="4">
        <v>1403.4399410000001</v>
      </c>
      <c r="D2256" s="4">
        <v>980.669983</v>
      </c>
      <c r="E2256" s="4">
        <v>821.22997999999995</v>
      </c>
      <c r="F2256" s="4">
        <v>51.200001</v>
      </c>
      <c r="G2256" s="4">
        <v>112.129997</v>
      </c>
      <c r="I2256" s="77">
        <v>41157</v>
      </c>
      <c r="J2256" s="78">
        <f t="shared" si="651"/>
        <v>-1.0676612972739166E-3</v>
      </c>
      <c r="K2256" s="78">
        <f t="shared" si="652"/>
        <v>-1.7000671397867835E-3</v>
      </c>
      <c r="L2256" s="78">
        <f t="shared" si="653"/>
        <v>-1.1069099951302012E-3</v>
      </c>
      <c r="M2256" s="78">
        <f t="shared" si="654"/>
        <v>-2.7268991040125261E-3</v>
      </c>
      <c r="N2256" s="79">
        <f t="shared" si="655"/>
        <v>0</v>
      </c>
      <c r="P2256" s="3"/>
      <c r="Q2256" s="7"/>
      <c r="R2256" s="7"/>
      <c r="S2256" s="7"/>
      <c r="T2256" s="7"/>
      <c r="U2256" s="7"/>
      <c r="W2256" s="1" t="str">
        <f t="shared" si="656"/>
        <v/>
      </c>
    </row>
    <row r="2257" spans="2:23" x14ac:dyDescent="0.2">
      <c r="B2257" s="3">
        <v>41158</v>
      </c>
      <c r="C2257" s="4">
        <v>1432.119995</v>
      </c>
      <c r="D2257" s="4">
        <v>999.63000499999998</v>
      </c>
      <c r="E2257" s="4">
        <v>837.95001200000002</v>
      </c>
      <c r="F2257" s="4">
        <v>52.470001000000003</v>
      </c>
      <c r="G2257" s="4">
        <v>111.870003</v>
      </c>
      <c r="I2257" s="74">
        <v>41158</v>
      </c>
      <c r="J2257" s="75">
        <f t="shared" si="651"/>
        <v>2.0435540675552089E-2</v>
      </c>
      <c r="K2257" s="75">
        <f t="shared" si="652"/>
        <v>1.9333743592313032E-2</v>
      </c>
      <c r="L2257" s="75">
        <f t="shared" si="653"/>
        <v>2.0359743807696916E-2</v>
      </c>
      <c r="M2257" s="75">
        <f t="shared" si="654"/>
        <v>2.4804687015533518E-2</v>
      </c>
      <c r="N2257" s="76">
        <f t="shared" si="655"/>
        <v>-2.3186837327749689E-3</v>
      </c>
      <c r="P2257" s="3"/>
      <c r="Q2257" s="7"/>
      <c r="R2257" s="7"/>
      <c r="S2257" s="7"/>
      <c r="T2257" s="7"/>
      <c r="U2257" s="7"/>
      <c r="W2257" s="1" t="str">
        <f t="shared" si="656"/>
        <v/>
      </c>
    </row>
    <row r="2258" spans="2:23" x14ac:dyDescent="0.2">
      <c r="B2258" s="3">
        <v>41159</v>
      </c>
      <c r="C2258" s="4">
        <v>1437.920044</v>
      </c>
      <c r="D2258" s="4">
        <v>1004.599976</v>
      </c>
      <c r="E2258" s="4">
        <v>842.27002000000005</v>
      </c>
      <c r="F2258" s="4">
        <v>53.259998000000003</v>
      </c>
      <c r="G2258" s="4">
        <v>111.889999</v>
      </c>
      <c r="I2258" s="77">
        <v>41159</v>
      </c>
      <c r="J2258" s="78">
        <f t="shared" si="651"/>
        <v>4.0499741783159337E-3</v>
      </c>
      <c r="K2258" s="78">
        <f t="shared" si="652"/>
        <v>4.9718105450425997E-3</v>
      </c>
      <c r="L2258" s="78">
        <f t="shared" si="653"/>
        <v>5.1554483419471919E-3</v>
      </c>
      <c r="M2258" s="78">
        <f t="shared" si="654"/>
        <v>1.5056165140915465E-2</v>
      </c>
      <c r="N2258" s="79">
        <f t="shared" si="655"/>
        <v>1.7874317925964587E-4</v>
      </c>
      <c r="P2258" s="3"/>
      <c r="Q2258" s="7"/>
      <c r="R2258" s="7"/>
      <c r="S2258" s="7"/>
      <c r="T2258" s="7"/>
      <c r="U2258" s="7"/>
      <c r="W2258" s="1" t="str">
        <f t="shared" si="656"/>
        <v/>
      </c>
    </row>
    <row r="2259" spans="2:23" x14ac:dyDescent="0.2">
      <c r="B2259" s="3">
        <v>41162</v>
      </c>
      <c r="C2259" s="4">
        <v>1429.079956</v>
      </c>
      <c r="D2259" s="4">
        <v>1000.440002</v>
      </c>
      <c r="E2259" s="4">
        <v>839.36999500000002</v>
      </c>
      <c r="F2259" s="4">
        <v>52.84</v>
      </c>
      <c r="G2259" s="4">
        <v>111.910004</v>
      </c>
      <c r="I2259" s="74">
        <v>41162</v>
      </c>
      <c r="J2259" s="75">
        <f t="shared" si="651"/>
        <v>-6.147830011054442E-3</v>
      </c>
      <c r="K2259" s="75">
        <f t="shared" si="652"/>
        <v>-4.1409258405157683E-3</v>
      </c>
      <c r="L2259" s="75">
        <f t="shared" si="653"/>
        <v>-3.4431060481056037E-3</v>
      </c>
      <c r="M2259" s="75">
        <f t="shared" si="654"/>
        <v>-7.8858057786633726E-3</v>
      </c>
      <c r="N2259" s="76">
        <f t="shared" si="655"/>
        <v>1.7879167198846439E-4</v>
      </c>
      <c r="P2259" s="3"/>
      <c r="Q2259" s="7"/>
      <c r="R2259" s="7"/>
      <c r="S2259" s="7"/>
      <c r="T2259" s="7"/>
      <c r="U2259" s="7"/>
      <c r="W2259" s="1" t="str">
        <f t="shared" si="656"/>
        <v/>
      </c>
    </row>
    <row r="2260" spans="2:23" x14ac:dyDescent="0.2">
      <c r="B2260" s="3">
        <v>41163</v>
      </c>
      <c r="C2260" s="4">
        <v>1433.5600589999999</v>
      </c>
      <c r="D2260" s="4">
        <v>1001.669983</v>
      </c>
      <c r="E2260" s="4">
        <v>841.919983</v>
      </c>
      <c r="F2260" s="4">
        <v>53.439999</v>
      </c>
      <c r="G2260" s="4">
        <v>111.779999</v>
      </c>
      <c r="I2260" s="77">
        <v>41163</v>
      </c>
      <c r="J2260" s="78">
        <f t="shared" si="651"/>
        <v>3.1349561521663884E-3</v>
      </c>
      <c r="K2260" s="78">
        <f t="shared" si="652"/>
        <v>1.2294400439217467E-3</v>
      </c>
      <c r="L2260" s="78">
        <f t="shared" si="653"/>
        <v>3.0379785019596568E-3</v>
      </c>
      <c r="M2260" s="78">
        <f t="shared" si="654"/>
        <v>1.135501514004536E-2</v>
      </c>
      <c r="N2260" s="79">
        <f t="shared" si="655"/>
        <v>-1.1616923898956973E-3</v>
      </c>
      <c r="P2260" s="3"/>
      <c r="Q2260" s="7"/>
      <c r="R2260" s="7"/>
      <c r="S2260" s="7"/>
      <c r="T2260" s="7"/>
      <c r="U2260" s="7"/>
      <c r="W2260" s="1" t="str">
        <f t="shared" si="656"/>
        <v/>
      </c>
    </row>
    <row r="2261" spans="2:23" x14ac:dyDescent="0.2">
      <c r="B2261" s="3">
        <v>41164</v>
      </c>
      <c r="C2261" s="4">
        <v>1436.5600589999999</v>
      </c>
      <c r="D2261" s="4">
        <v>1005.099976</v>
      </c>
      <c r="E2261" s="4">
        <v>845.11999500000002</v>
      </c>
      <c r="F2261" s="4">
        <v>53.790000999999997</v>
      </c>
      <c r="G2261" s="4">
        <v>111.57</v>
      </c>
      <c r="I2261" s="74">
        <v>41164</v>
      </c>
      <c r="J2261" s="75">
        <f t="shared" si="651"/>
        <v>2.0926922322966313E-3</v>
      </c>
      <c r="K2261" s="75">
        <f t="shared" si="652"/>
        <v>3.4242745197646278E-3</v>
      </c>
      <c r="L2261" s="75">
        <f t="shared" si="653"/>
        <v>3.8008505138427333E-3</v>
      </c>
      <c r="M2261" s="75">
        <f t="shared" si="654"/>
        <v>6.5494387453112861E-3</v>
      </c>
      <c r="N2261" s="76">
        <f t="shared" si="655"/>
        <v>-1.878681355150222E-3</v>
      </c>
      <c r="P2261" s="3"/>
      <c r="Q2261" s="7"/>
      <c r="R2261" s="7"/>
      <c r="S2261" s="7"/>
      <c r="T2261" s="7"/>
      <c r="U2261" s="7"/>
      <c r="W2261" s="1" t="str">
        <f t="shared" si="656"/>
        <v/>
      </c>
    </row>
    <row r="2262" spans="2:23" x14ac:dyDescent="0.2">
      <c r="B2262" s="3">
        <v>41165</v>
      </c>
      <c r="C2262" s="4">
        <v>1459.98999</v>
      </c>
      <c r="D2262" s="4">
        <v>1015.349976</v>
      </c>
      <c r="E2262" s="4">
        <v>856.11999500000002</v>
      </c>
      <c r="F2262" s="4">
        <v>54.610000999999997</v>
      </c>
      <c r="G2262" s="4">
        <v>111.83000199999999</v>
      </c>
      <c r="I2262" s="77">
        <v>41165</v>
      </c>
      <c r="J2262" s="78">
        <f t="shared" si="651"/>
        <v>1.6309746921621831E-2</v>
      </c>
      <c r="K2262" s="78">
        <f t="shared" si="652"/>
        <v>1.0197990493236267E-2</v>
      </c>
      <c r="L2262" s="78">
        <f t="shared" si="653"/>
        <v>1.3015903144026311E-2</v>
      </c>
      <c r="M2262" s="78">
        <f t="shared" si="654"/>
        <v>1.5244468948792181E-2</v>
      </c>
      <c r="N2262" s="79">
        <f t="shared" si="655"/>
        <v>2.3303934749484634E-3</v>
      </c>
      <c r="P2262" s="3"/>
      <c r="Q2262" s="7"/>
      <c r="R2262" s="7"/>
      <c r="S2262" s="7"/>
      <c r="T2262" s="7"/>
      <c r="U2262" s="7"/>
      <c r="W2262" s="1" t="str">
        <f t="shared" si="656"/>
        <v/>
      </c>
    </row>
    <row r="2263" spans="2:23" x14ac:dyDescent="0.2">
      <c r="B2263" s="3">
        <v>41166</v>
      </c>
      <c r="C2263" s="4">
        <v>1465.7700199999999</v>
      </c>
      <c r="D2263" s="4">
        <v>1026.849976</v>
      </c>
      <c r="E2263" s="4">
        <v>864.70001200000002</v>
      </c>
      <c r="F2263" s="4">
        <v>55.150002000000001</v>
      </c>
      <c r="G2263" s="4">
        <v>111.370003</v>
      </c>
      <c r="I2263" s="74">
        <v>41166</v>
      </c>
      <c r="J2263" s="75">
        <f t="shared" si="651"/>
        <v>3.9589518007585086E-3</v>
      </c>
      <c r="K2263" s="75">
        <f t="shared" si="652"/>
        <v>1.1326143962010593E-2</v>
      </c>
      <c r="L2263" s="75">
        <f t="shared" si="653"/>
        <v>1.002197945394325E-2</v>
      </c>
      <c r="M2263" s="75">
        <f t="shared" si="654"/>
        <v>9.8883169769581909E-3</v>
      </c>
      <c r="N2263" s="76">
        <f t="shared" si="655"/>
        <v>-4.1133773743471476E-3</v>
      </c>
      <c r="P2263" s="3"/>
      <c r="Q2263" s="7"/>
      <c r="R2263" s="7"/>
      <c r="S2263" s="7"/>
      <c r="T2263" s="7"/>
      <c r="U2263" s="7"/>
      <c r="W2263" s="1" t="str">
        <f t="shared" si="656"/>
        <v/>
      </c>
    </row>
    <row r="2264" spans="2:23" x14ac:dyDescent="0.2">
      <c r="B2264" s="3">
        <v>41169</v>
      </c>
      <c r="C2264" s="4">
        <v>1461.1899410000001</v>
      </c>
      <c r="D2264" s="4">
        <v>1015.75</v>
      </c>
      <c r="E2264" s="4">
        <v>858.90002400000003</v>
      </c>
      <c r="F2264" s="4">
        <v>54.860000999999997</v>
      </c>
      <c r="G2264" s="4">
        <v>111.550003</v>
      </c>
      <c r="I2264" s="77">
        <v>41169</v>
      </c>
      <c r="J2264" s="78">
        <f t="shared" si="651"/>
        <v>-3.1246914164609818E-3</v>
      </c>
      <c r="K2264" s="78">
        <f t="shared" si="652"/>
        <v>-1.0809734877960371E-2</v>
      </c>
      <c r="L2264" s="78">
        <f t="shared" si="653"/>
        <v>-6.7075146519137378E-3</v>
      </c>
      <c r="M2264" s="78">
        <f t="shared" si="654"/>
        <v>-5.2584041610733529E-3</v>
      </c>
      <c r="N2264" s="79">
        <f t="shared" si="655"/>
        <v>1.61623413083689E-3</v>
      </c>
      <c r="P2264" s="3"/>
      <c r="Q2264" s="7"/>
      <c r="R2264" s="7"/>
      <c r="S2264" s="7"/>
      <c r="T2264" s="7"/>
      <c r="U2264" s="7"/>
      <c r="W2264" s="1" t="str">
        <f t="shared" si="656"/>
        <v/>
      </c>
    </row>
    <row r="2265" spans="2:23" x14ac:dyDescent="0.2">
      <c r="B2265" s="3">
        <v>41170</v>
      </c>
      <c r="C2265" s="4">
        <v>1459.3199460000001</v>
      </c>
      <c r="D2265" s="4">
        <v>1009.3900149999999</v>
      </c>
      <c r="E2265" s="4">
        <v>856.92999299999997</v>
      </c>
      <c r="F2265" s="4">
        <v>54.630001</v>
      </c>
      <c r="G2265" s="4">
        <v>111.620003</v>
      </c>
      <c r="I2265" s="74">
        <v>41170</v>
      </c>
      <c r="J2265" s="75">
        <f t="shared" si="651"/>
        <v>-1.2797754402280115E-3</v>
      </c>
      <c r="K2265" s="75">
        <f t="shared" si="652"/>
        <v>-6.2613684469604251E-3</v>
      </c>
      <c r="L2265" s="75">
        <f t="shared" si="653"/>
        <v>-2.2936674175713639E-3</v>
      </c>
      <c r="M2265" s="75">
        <f t="shared" si="654"/>
        <v>-4.1924898980588224E-3</v>
      </c>
      <c r="N2265" s="76">
        <f t="shared" si="655"/>
        <v>6.2752127402446753E-4</v>
      </c>
      <c r="P2265" s="3"/>
      <c r="Q2265" s="7"/>
      <c r="R2265" s="7"/>
      <c r="S2265" s="7"/>
      <c r="T2265" s="7"/>
      <c r="U2265" s="7"/>
      <c r="W2265" s="1" t="str">
        <f t="shared" si="656"/>
        <v/>
      </c>
    </row>
    <row r="2266" spans="2:23" x14ac:dyDescent="0.2">
      <c r="B2266" s="3">
        <v>41171</v>
      </c>
      <c r="C2266" s="4">
        <v>1461.0500489999999</v>
      </c>
      <c r="D2266" s="4">
        <v>1012.700012</v>
      </c>
      <c r="E2266" s="4">
        <v>856.080017</v>
      </c>
      <c r="F2266" s="4">
        <v>54.860000999999997</v>
      </c>
      <c r="G2266" s="4">
        <v>111.839996</v>
      </c>
      <c r="I2266" s="77">
        <v>41171</v>
      </c>
      <c r="J2266" s="78">
        <f t="shared" si="651"/>
        <v>1.185554274607216E-3</v>
      </c>
      <c r="K2266" s="78">
        <f t="shared" si="652"/>
        <v>3.2792052138539006E-3</v>
      </c>
      <c r="L2266" s="78">
        <f t="shared" si="653"/>
        <v>-9.9188499287358907E-4</v>
      </c>
      <c r="M2266" s="78">
        <f t="shared" si="654"/>
        <v>4.2101408711304415E-3</v>
      </c>
      <c r="N2266" s="79">
        <f t="shared" si="655"/>
        <v>1.9709101781694304E-3</v>
      </c>
      <c r="P2266" s="3"/>
      <c r="Q2266" s="7"/>
      <c r="R2266" s="7"/>
      <c r="S2266" s="7"/>
      <c r="T2266" s="7"/>
      <c r="U2266" s="7"/>
      <c r="W2266" s="1" t="str">
        <f t="shared" si="656"/>
        <v/>
      </c>
    </row>
    <row r="2267" spans="2:23" x14ac:dyDescent="0.2">
      <c r="B2267" s="3">
        <v>41172</v>
      </c>
      <c r="C2267" s="4">
        <v>1460.26001</v>
      </c>
      <c r="D2267" s="4">
        <v>1006.059998</v>
      </c>
      <c r="E2267" s="4">
        <v>851.51000999999997</v>
      </c>
      <c r="F2267" s="4">
        <v>54.509998000000003</v>
      </c>
      <c r="G2267" s="4">
        <v>111.769997</v>
      </c>
      <c r="I2267" s="74">
        <v>41172</v>
      </c>
      <c r="J2267" s="75">
        <f t="shared" si="651"/>
        <v>-5.407337007659064E-4</v>
      </c>
      <c r="K2267" s="75">
        <f t="shared" si="652"/>
        <v>-6.5567432816422879E-3</v>
      </c>
      <c r="L2267" s="75">
        <f t="shared" si="653"/>
        <v>-5.3382942122804306E-3</v>
      </c>
      <c r="M2267" s="75">
        <f t="shared" si="654"/>
        <v>-6.379930616479461E-3</v>
      </c>
      <c r="N2267" s="76">
        <f t="shared" si="655"/>
        <v>-6.2588521551803079E-4</v>
      </c>
      <c r="P2267" s="3"/>
      <c r="Q2267" s="7"/>
      <c r="R2267" s="7"/>
      <c r="S2267" s="7"/>
      <c r="T2267" s="7"/>
      <c r="U2267" s="7"/>
      <c r="W2267" s="1" t="str">
        <f t="shared" si="656"/>
        <v/>
      </c>
    </row>
    <row r="2268" spans="2:23" x14ac:dyDescent="0.2">
      <c r="B2268" s="3">
        <v>41173</v>
      </c>
      <c r="C2268" s="4">
        <v>1460.150024</v>
      </c>
      <c r="D2268" s="4">
        <v>1006.039978</v>
      </c>
      <c r="E2268" s="4">
        <v>855.51000999999997</v>
      </c>
      <c r="F2268" s="4">
        <v>54.540000999999997</v>
      </c>
      <c r="G2268" s="4">
        <v>111.949997</v>
      </c>
      <c r="I2268" s="77">
        <v>41173</v>
      </c>
      <c r="J2268" s="78">
        <f t="shared" si="651"/>
        <v>-7.5319463141317766E-5</v>
      </c>
      <c r="K2268" s="78">
        <f t="shared" si="652"/>
        <v>-1.9899409617448396E-5</v>
      </c>
      <c r="L2268" s="78">
        <f t="shared" si="653"/>
        <v>4.6975372608949132E-3</v>
      </c>
      <c r="M2268" s="78">
        <f t="shared" si="654"/>
        <v>5.5041278849420538E-4</v>
      </c>
      <c r="N2268" s="79">
        <f t="shared" si="655"/>
        <v>1.610450074540063E-3</v>
      </c>
      <c r="P2268" s="3"/>
      <c r="Q2268" s="7"/>
      <c r="R2268" s="7"/>
      <c r="S2268" s="7"/>
      <c r="T2268" s="7"/>
      <c r="U2268" s="7"/>
      <c r="W2268" s="1" t="str">
        <f t="shared" si="656"/>
        <v/>
      </c>
    </row>
    <row r="2269" spans="2:23" x14ac:dyDescent="0.2">
      <c r="B2269" s="3">
        <v>41176</v>
      </c>
      <c r="C2269" s="4">
        <v>1456.8900149999999</v>
      </c>
      <c r="D2269" s="4">
        <v>1003.6099850000001</v>
      </c>
      <c r="E2269" s="4">
        <v>851.76000999999997</v>
      </c>
      <c r="F2269" s="4">
        <v>54.349997999999999</v>
      </c>
      <c r="G2269" s="4">
        <v>112.07</v>
      </c>
      <c r="I2269" s="74">
        <v>41176</v>
      </c>
      <c r="J2269" s="75">
        <f t="shared" si="651"/>
        <v>-2.232653457806663E-3</v>
      </c>
      <c r="K2269" s="75">
        <f t="shared" si="652"/>
        <v>-2.4154040129009341E-3</v>
      </c>
      <c r="L2269" s="75">
        <f t="shared" si="653"/>
        <v>-4.3833502310510666E-3</v>
      </c>
      <c r="M2269" s="75">
        <f t="shared" si="654"/>
        <v>-3.4837366431290911E-3</v>
      </c>
      <c r="N2269" s="76">
        <f t="shared" si="655"/>
        <v>1.071933927787394E-3</v>
      </c>
      <c r="P2269" s="3"/>
      <c r="Q2269" s="7"/>
      <c r="R2269" s="7"/>
      <c r="S2269" s="7"/>
      <c r="T2269" s="7"/>
      <c r="U2269" s="7"/>
      <c r="W2269" s="1" t="str">
        <f t="shared" si="656"/>
        <v/>
      </c>
    </row>
    <row r="2270" spans="2:23" x14ac:dyDescent="0.2">
      <c r="B2270" s="3">
        <v>41177</v>
      </c>
      <c r="C2270" s="4">
        <v>1441.589966</v>
      </c>
      <c r="D2270" s="4">
        <v>987.96002199999998</v>
      </c>
      <c r="E2270" s="4">
        <v>839.11999500000002</v>
      </c>
      <c r="F2270" s="4">
        <v>53.970001000000003</v>
      </c>
      <c r="G2270" s="4">
        <v>112.25</v>
      </c>
      <c r="I2270" s="77">
        <v>41177</v>
      </c>
      <c r="J2270" s="78">
        <f t="shared" si="651"/>
        <v>-1.0501855900220406E-2</v>
      </c>
      <c r="K2270" s="78">
        <f t="shared" si="652"/>
        <v>-1.5593670084898637E-2</v>
      </c>
      <c r="L2270" s="78">
        <f t="shared" si="653"/>
        <v>-1.4839878430075566E-2</v>
      </c>
      <c r="M2270" s="78">
        <f t="shared" si="654"/>
        <v>-6.9916653906775842E-3</v>
      </c>
      <c r="N2270" s="79">
        <f t="shared" si="655"/>
        <v>1.6061390202552585E-3</v>
      </c>
      <c r="P2270" s="3"/>
      <c r="Q2270" s="7"/>
      <c r="R2270" s="7"/>
      <c r="S2270" s="7"/>
      <c r="T2270" s="7"/>
      <c r="U2270" s="7"/>
      <c r="W2270" s="1" t="str">
        <f t="shared" si="656"/>
        <v/>
      </c>
    </row>
    <row r="2271" spans="2:23" x14ac:dyDescent="0.2">
      <c r="B2271" s="3">
        <v>41178</v>
      </c>
      <c r="C2271" s="4">
        <v>1433.3199460000001</v>
      </c>
      <c r="D2271" s="4">
        <v>981.34997599999997</v>
      </c>
      <c r="E2271" s="4">
        <v>833.92999299999997</v>
      </c>
      <c r="F2271" s="4">
        <v>53.43</v>
      </c>
      <c r="G2271" s="4">
        <v>112.360001</v>
      </c>
      <c r="I2271" s="74">
        <v>41178</v>
      </c>
      <c r="J2271" s="75">
        <f t="shared" si="651"/>
        <v>-5.7367352680366334E-3</v>
      </c>
      <c r="K2271" s="75">
        <f t="shared" si="652"/>
        <v>-6.6906006850548571E-3</v>
      </c>
      <c r="L2271" s="75">
        <f t="shared" si="653"/>
        <v>-6.1850534261194065E-3</v>
      </c>
      <c r="M2271" s="75">
        <f t="shared" si="654"/>
        <v>-1.0005576987111853E-2</v>
      </c>
      <c r="N2271" s="76">
        <f t="shared" si="655"/>
        <v>9.7996436525609712E-4</v>
      </c>
      <c r="P2271" s="3"/>
      <c r="Q2271" s="7"/>
      <c r="R2271" s="7"/>
      <c r="S2271" s="7"/>
      <c r="T2271" s="7"/>
      <c r="U2271" s="7"/>
      <c r="W2271" s="1" t="str">
        <f t="shared" si="656"/>
        <v/>
      </c>
    </row>
    <row r="2272" spans="2:23" x14ac:dyDescent="0.2">
      <c r="B2272" s="3">
        <v>41179</v>
      </c>
      <c r="C2272" s="4">
        <v>1447.150024</v>
      </c>
      <c r="D2272" s="4">
        <v>992.14001499999995</v>
      </c>
      <c r="E2272" s="4">
        <v>843.53997800000002</v>
      </c>
      <c r="F2272" s="4">
        <v>54.07</v>
      </c>
      <c r="G2272" s="4">
        <v>112.290001</v>
      </c>
      <c r="I2272" s="77">
        <v>41179</v>
      </c>
      <c r="J2272" s="78">
        <f t="shared" si="651"/>
        <v>9.6489817493964868E-3</v>
      </c>
      <c r="K2272" s="78">
        <f t="shared" si="652"/>
        <v>1.099509783857169E-2</v>
      </c>
      <c r="L2272" s="78">
        <f t="shared" si="653"/>
        <v>1.1523731105327988E-2</v>
      </c>
      <c r="M2272" s="78">
        <f t="shared" si="654"/>
        <v>1.1978289350552136E-2</v>
      </c>
      <c r="N2272" s="79">
        <f t="shared" si="655"/>
        <v>-6.2299750246525172E-4</v>
      </c>
      <c r="P2272" s="3"/>
      <c r="Q2272" s="7"/>
      <c r="R2272" s="7"/>
      <c r="S2272" s="7"/>
      <c r="T2272" s="7"/>
      <c r="U2272" s="7"/>
      <c r="W2272" s="1" t="str">
        <f t="shared" si="656"/>
        <v/>
      </c>
    </row>
    <row r="2273" spans="2:23" x14ac:dyDescent="0.2">
      <c r="B2273" s="3">
        <v>41180</v>
      </c>
      <c r="C2273" s="4">
        <v>1440.670044</v>
      </c>
      <c r="D2273" s="4">
        <v>989.02002000000005</v>
      </c>
      <c r="E2273" s="4">
        <v>837.45001200000002</v>
      </c>
      <c r="F2273" s="4">
        <v>53</v>
      </c>
      <c r="G2273" s="4">
        <v>112.449997</v>
      </c>
      <c r="I2273" s="74">
        <v>41180</v>
      </c>
      <c r="J2273" s="75">
        <f t="shared" si="651"/>
        <v>-4.4777527502567133E-3</v>
      </c>
      <c r="K2273" s="75">
        <f t="shared" si="652"/>
        <v>-3.1447123922321626E-3</v>
      </c>
      <c r="L2273" s="75">
        <f t="shared" si="653"/>
        <v>-7.2195345316520424E-3</v>
      </c>
      <c r="M2273" s="75">
        <f t="shared" si="654"/>
        <v>-1.9789162197151846E-2</v>
      </c>
      <c r="N2273" s="76">
        <f t="shared" si="655"/>
        <v>1.4248463672201096E-3</v>
      </c>
      <c r="P2273" s="3"/>
      <c r="Q2273" s="7"/>
      <c r="R2273" s="7"/>
      <c r="S2273" s="7"/>
      <c r="T2273" s="7"/>
      <c r="U2273" s="7"/>
      <c r="W2273" s="1" t="str">
        <f t="shared" si="656"/>
        <v/>
      </c>
    </row>
    <row r="2274" spans="2:23" x14ac:dyDescent="0.2">
      <c r="B2274" s="3">
        <v>41183</v>
      </c>
      <c r="C2274" s="4">
        <v>1444.48999</v>
      </c>
      <c r="D2274" s="4">
        <v>984.19000200000005</v>
      </c>
      <c r="E2274" s="4">
        <v>840.30999799999995</v>
      </c>
      <c r="F2274" s="4">
        <v>53.43</v>
      </c>
      <c r="G2274" s="4">
        <v>112.199997</v>
      </c>
      <c r="I2274" s="77">
        <v>41183</v>
      </c>
      <c r="J2274" s="78">
        <f t="shared" si="651"/>
        <v>2.6515065097029761E-3</v>
      </c>
      <c r="K2274" s="78">
        <f t="shared" si="652"/>
        <v>-4.883640272519453E-3</v>
      </c>
      <c r="L2274" s="78">
        <f t="shared" si="653"/>
        <v>3.4151124950965255E-3</v>
      </c>
      <c r="M2274" s="78">
        <f t="shared" si="654"/>
        <v>8.1132075471698067E-3</v>
      </c>
      <c r="N2274" s="79">
        <f t="shared" si="655"/>
        <v>-2.2232103750078358E-3</v>
      </c>
      <c r="P2274" s="3"/>
      <c r="Q2274" s="7"/>
      <c r="R2274" s="7"/>
      <c r="S2274" s="7"/>
      <c r="T2274" s="7"/>
      <c r="U2274" s="7"/>
      <c r="W2274" s="1" t="str">
        <f t="shared" si="656"/>
        <v/>
      </c>
    </row>
    <row r="2275" spans="2:23" x14ac:dyDescent="0.2">
      <c r="B2275" s="3">
        <v>41184</v>
      </c>
      <c r="C2275" s="4">
        <v>1445.75</v>
      </c>
      <c r="D2275" s="4">
        <v>987.57000700000003</v>
      </c>
      <c r="E2275" s="4">
        <v>840.51000999999997</v>
      </c>
      <c r="F2275" s="4">
        <v>53.639999000000003</v>
      </c>
      <c r="G2275" s="4">
        <v>112.290001</v>
      </c>
      <c r="I2275" s="74">
        <v>41184</v>
      </c>
      <c r="J2275" s="75">
        <f t="shared" si="651"/>
        <v>8.7228711083000697E-4</v>
      </c>
      <c r="K2275" s="75">
        <f t="shared" si="652"/>
        <v>3.434301296631118E-3</v>
      </c>
      <c r="L2275" s="75">
        <f t="shared" si="653"/>
        <v>2.3802168304085225E-4</v>
      </c>
      <c r="M2275" s="75">
        <f t="shared" si="654"/>
        <v>3.9303574770728688E-3</v>
      </c>
      <c r="N2275" s="76">
        <f t="shared" si="655"/>
        <v>8.0217470950562971E-4</v>
      </c>
      <c r="P2275" s="3"/>
      <c r="Q2275" s="7"/>
      <c r="R2275" s="7"/>
      <c r="S2275" s="7"/>
      <c r="T2275" s="7"/>
      <c r="U2275" s="7"/>
      <c r="W2275" s="1" t="str">
        <f t="shared" si="656"/>
        <v/>
      </c>
    </row>
    <row r="2276" spans="2:23" x14ac:dyDescent="0.2">
      <c r="B2276" s="3">
        <v>41185</v>
      </c>
      <c r="C2276" s="4">
        <v>1450.98999</v>
      </c>
      <c r="D2276" s="4">
        <v>987.80999799999995</v>
      </c>
      <c r="E2276" s="4">
        <v>838.78002900000001</v>
      </c>
      <c r="F2276" s="4">
        <v>53.419998</v>
      </c>
      <c r="G2276" s="4">
        <v>112.25</v>
      </c>
      <c r="I2276" s="77">
        <v>41185</v>
      </c>
      <c r="J2276" s="78">
        <f t="shared" si="651"/>
        <v>3.6244094760505166E-3</v>
      </c>
      <c r="K2276" s="78">
        <f t="shared" si="652"/>
        <v>2.4301163289573062E-4</v>
      </c>
      <c r="L2276" s="78">
        <f t="shared" si="653"/>
        <v>-2.0582515132686551E-3</v>
      </c>
      <c r="M2276" s="78">
        <f t="shared" si="654"/>
        <v>-4.1014355723609057E-3</v>
      </c>
      <c r="N2276" s="79">
        <f t="shared" si="655"/>
        <v>-3.5622940282994324E-4</v>
      </c>
      <c r="P2276" s="3"/>
      <c r="Q2276" s="7"/>
      <c r="R2276" s="7"/>
      <c r="S2276" s="7"/>
      <c r="T2276" s="7"/>
      <c r="U2276" s="7"/>
      <c r="W2276" s="1" t="str">
        <f t="shared" si="656"/>
        <v/>
      </c>
    </row>
    <row r="2277" spans="2:23" x14ac:dyDescent="0.2">
      <c r="B2277" s="3">
        <v>41186</v>
      </c>
      <c r="C2277" s="4">
        <v>1461.400024</v>
      </c>
      <c r="D2277" s="4">
        <v>996.14001499999995</v>
      </c>
      <c r="E2277" s="4">
        <v>844.65002400000003</v>
      </c>
      <c r="F2277" s="4">
        <v>54.07</v>
      </c>
      <c r="G2277" s="4">
        <v>112.089996</v>
      </c>
      <c r="I2277" s="74">
        <v>41186</v>
      </c>
      <c r="J2277" s="75">
        <f t="shared" si="651"/>
        <v>7.1744354349405235E-3</v>
      </c>
      <c r="K2277" s="75">
        <f t="shared" si="652"/>
        <v>8.432813007426149E-3</v>
      </c>
      <c r="L2277" s="75">
        <f t="shared" si="653"/>
        <v>6.9982531737173932E-3</v>
      </c>
      <c r="M2277" s="75">
        <f t="shared" si="654"/>
        <v>1.2167765337617584E-2</v>
      </c>
      <c r="N2277" s="76">
        <f t="shared" si="655"/>
        <v>-1.4254253897550175E-3</v>
      </c>
      <c r="P2277" s="3"/>
      <c r="Q2277" s="7"/>
      <c r="R2277" s="7"/>
      <c r="S2277" s="7"/>
      <c r="T2277" s="7"/>
      <c r="U2277" s="7"/>
      <c r="W2277" s="1" t="str">
        <f t="shared" si="656"/>
        <v/>
      </c>
    </row>
    <row r="2278" spans="2:23" x14ac:dyDescent="0.2">
      <c r="B2278" s="3">
        <v>41187</v>
      </c>
      <c r="C2278" s="4">
        <v>1460.9300539999999</v>
      </c>
      <c r="D2278" s="4">
        <v>996.35998500000005</v>
      </c>
      <c r="E2278" s="4">
        <v>842.85998500000005</v>
      </c>
      <c r="F2278" s="4">
        <v>54.139999000000003</v>
      </c>
      <c r="G2278" s="4">
        <v>111.860001</v>
      </c>
      <c r="I2278" s="77">
        <v>41187</v>
      </c>
      <c r="J2278" s="78">
        <f t="shared" si="651"/>
        <v>-3.2158888208701919E-4</v>
      </c>
      <c r="K2278" s="78">
        <f t="shared" si="652"/>
        <v>2.208223710399818E-4</v>
      </c>
      <c r="L2278" s="78">
        <f t="shared" si="653"/>
        <v>-2.1192670918576554E-3</v>
      </c>
      <c r="M2278" s="78">
        <f t="shared" si="654"/>
        <v>1.2945995931200815E-3</v>
      </c>
      <c r="N2278" s="79">
        <f t="shared" si="655"/>
        <v>-2.0518780284370999E-3</v>
      </c>
      <c r="P2278" s="3"/>
      <c r="Q2278" s="7"/>
      <c r="R2278" s="7"/>
      <c r="S2278" s="7"/>
      <c r="T2278" s="7"/>
      <c r="U2278" s="7"/>
      <c r="W2278" s="1" t="str">
        <f t="shared" si="656"/>
        <v/>
      </c>
    </row>
    <row r="2279" spans="2:23" x14ac:dyDescent="0.2">
      <c r="B2279" s="3">
        <v>41190</v>
      </c>
      <c r="C2279" s="4">
        <v>1455.880005</v>
      </c>
      <c r="D2279" s="4">
        <v>992.94000200000005</v>
      </c>
      <c r="E2279" s="4">
        <v>838.40997300000004</v>
      </c>
      <c r="F2279" s="4">
        <v>53.82</v>
      </c>
      <c r="G2279" s="4">
        <v>112.029999</v>
      </c>
      <c r="I2279" s="74">
        <v>41190</v>
      </c>
      <c r="J2279" s="75">
        <f t="shared" si="651"/>
        <v>-3.4567356501243865E-3</v>
      </c>
      <c r="K2279" s="75">
        <f t="shared" si="652"/>
        <v>-3.4324772687453942E-3</v>
      </c>
      <c r="L2279" s="75">
        <f t="shared" si="653"/>
        <v>-5.2796574510534091E-3</v>
      </c>
      <c r="M2279" s="75">
        <f t="shared" si="654"/>
        <v>-5.9105837811338491E-3</v>
      </c>
      <c r="N2279" s="76">
        <f t="shared" si="655"/>
        <v>1.5197389458275327E-3</v>
      </c>
      <c r="P2279" s="3"/>
      <c r="Q2279" s="7"/>
      <c r="R2279" s="7"/>
      <c r="S2279" s="7"/>
      <c r="T2279" s="7"/>
      <c r="U2279" s="7"/>
      <c r="W2279" s="1" t="str">
        <f t="shared" si="656"/>
        <v/>
      </c>
    </row>
    <row r="2280" spans="2:23" x14ac:dyDescent="0.2">
      <c r="B2280" s="3">
        <v>41191</v>
      </c>
      <c r="C2280" s="4">
        <v>1441.4799800000001</v>
      </c>
      <c r="D2280" s="4">
        <v>982.830017</v>
      </c>
      <c r="E2280" s="4">
        <v>827.919983</v>
      </c>
      <c r="F2280" s="4">
        <v>53.040000999999997</v>
      </c>
      <c r="G2280" s="4">
        <v>111.910004</v>
      </c>
      <c r="I2280" s="77">
        <v>41191</v>
      </c>
      <c r="J2280" s="78">
        <f t="shared" si="651"/>
        <v>-9.8909422140184659E-3</v>
      </c>
      <c r="K2280" s="78">
        <f t="shared" si="652"/>
        <v>-1.0181868974596968E-2</v>
      </c>
      <c r="L2280" s="78">
        <f t="shared" si="653"/>
        <v>-1.2511766722507766E-2</v>
      </c>
      <c r="M2280" s="78">
        <f t="shared" si="654"/>
        <v>-1.449273504273511E-2</v>
      </c>
      <c r="N2280" s="79">
        <f t="shared" si="655"/>
        <v>-1.0710970371427297E-3</v>
      </c>
      <c r="P2280" s="3"/>
      <c r="Q2280" s="7"/>
      <c r="R2280" s="7"/>
      <c r="S2280" s="7"/>
      <c r="T2280" s="7"/>
      <c r="U2280" s="7"/>
      <c r="W2280" s="1" t="str">
        <f t="shared" si="656"/>
        <v/>
      </c>
    </row>
    <row r="2281" spans="2:23" x14ac:dyDescent="0.2">
      <c r="B2281" s="3">
        <v>41192</v>
      </c>
      <c r="C2281" s="4">
        <v>1432.5600589999999</v>
      </c>
      <c r="D2281" s="4">
        <v>978.29998799999998</v>
      </c>
      <c r="E2281" s="4">
        <v>826.75</v>
      </c>
      <c r="F2281" s="4">
        <v>52.889999000000003</v>
      </c>
      <c r="G2281" s="4">
        <v>112.089996</v>
      </c>
      <c r="I2281" s="74">
        <v>41192</v>
      </c>
      <c r="J2281" s="75">
        <f t="shared" si="651"/>
        <v>-6.1880297498132153E-3</v>
      </c>
      <c r="K2281" s="75">
        <f t="shared" si="652"/>
        <v>-4.6091683420776243E-3</v>
      </c>
      <c r="L2281" s="75">
        <f t="shared" si="653"/>
        <v>-1.4131595130250673E-3</v>
      </c>
      <c r="M2281" s="75">
        <f t="shared" si="654"/>
        <v>-2.8280919527130769E-3</v>
      </c>
      <c r="N2281" s="76">
        <f t="shared" si="655"/>
        <v>1.6083638063313678E-3</v>
      </c>
      <c r="P2281" s="3"/>
      <c r="Q2281" s="7"/>
      <c r="R2281" s="7"/>
      <c r="S2281" s="7"/>
      <c r="T2281" s="7"/>
      <c r="U2281" s="7"/>
      <c r="W2281" s="1" t="str">
        <f t="shared" si="656"/>
        <v/>
      </c>
    </row>
    <row r="2282" spans="2:23" x14ac:dyDescent="0.2">
      <c r="B2282" s="3">
        <v>41193</v>
      </c>
      <c r="C2282" s="4">
        <v>1432.839966</v>
      </c>
      <c r="D2282" s="4">
        <v>982.80999799999995</v>
      </c>
      <c r="E2282" s="4">
        <v>829.78002900000001</v>
      </c>
      <c r="F2282" s="4">
        <v>53.23</v>
      </c>
      <c r="G2282" s="4">
        <v>112.230003</v>
      </c>
      <c r="I2282" s="77">
        <v>41193</v>
      </c>
      <c r="J2282" s="78">
        <f t="shared" si="651"/>
        <v>1.9538936482389662E-4</v>
      </c>
      <c r="K2282" s="78">
        <f t="shared" si="652"/>
        <v>4.6100480990703702E-3</v>
      </c>
      <c r="L2282" s="78">
        <f t="shared" si="653"/>
        <v>3.6649882068340045E-3</v>
      </c>
      <c r="M2282" s="78">
        <f t="shared" si="654"/>
        <v>6.4284554060965995E-3</v>
      </c>
      <c r="N2282" s="79">
        <f t="shared" si="655"/>
        <v>1.2490588366155094E-3</v>
      </c>
      <c r="P2282" s="3"/>
      <c r="Q2282" s="7"/>
      <c r="R2282" s="7"/>
      <c r="S2282" s="7"/>
      <c r="T2282" s="7"/>
      <c r="U2282" s="7"/>
      <c r="W2282" s="1" t="str">
        <f t="shared" si="656"/>
        <v/>
      </c>
    </row>
    <row r="2283" spans="2:23" x14ac:dyDescent="0.2">
      <c r="B2283" s="3">
        <v>41194</v>
      </c>
      <c r="C2283" s="4">
        <v>1428.589966</v>
      </c>
      <c r="D2283" s="4">
        <v>975.60998500000005</v>
      </c>
      <c r="E2283" s="4">
        <v>823.09002699999996</v>
      </c>
      <c r="F2283" s="4">
        <v>53.169998</v>
      </c>
      <c r="G2283" s="4">
        <v>112.32</v>
      </c>
      <c r="I2283" s="74">
        <v>41194</v>
      </c>
      <c r="J2283" s="75">
        <f t="shared" si="651"/>
        <v>-2.9661372524836453E-3</v>
      </c>
      <c r="K2283" s="75">
        <f t="shared" si="652"/>
        <v>-7.3259460268534013E-3</v>
      </c>
      <c r="L2283" s="75">
        <f t="shared" si="653"/>
        <v>-8.062380108210641E-3</v>
      </c>
      <c r="M2283" s="75">
        <f t="shared" si="654"/>
        <v>-1.1272214916400005E-3</v>
      </c>
      <c r="N2283" s="76">
        <f t="shared" si="655"/>
        <v>8.0189786682975293E-4</v>
      </c>
      <c r="P2283" s="3"/>
      <c r="Q2283" s="7"/>
      <c r="R2283" s="7"/>
      <c r="S2283" s="7"/>
      <c r="T2283" s="7"/>
      <c r="U2283" s="7"/>
      <c r="W2283" s="1" t="str">
        <f t="shared" si="656"/>
        <v/>
      </c>
    </row>
    <row r="2284" spans="2:23" x14ac:dyDescent="0.2">
      <c r="B2284" s="3">
        <v>41197</v>
      </c>
      <c r="C2284" s="4">
        <v>1440.130005</v>
      </c>
      <c r="D2284" s="4">
        <v>983.84997599999997</v>
      </c>
      <c r="E2284" s="4">
        <v>828.28002900000001</v>
      </c>
      <c r="F2284" s="4">
        <v>53.689999</v>
      </c>
      <c r="G2284" s="4">
        <v>112.379997</v>
      </c>
      <c r="I2284" s="77">
        <v>41197</v>
      </c>
      <c r="J2284" s="78">
        <f t="shared" si="651"/>
        <v>8.0779224792623099E-3</v>
      </c>
      <c r="K2284" s="78">
        <f t="shared" si="652"/>
        <v>8.4459887933597943E-3</v>
      </c>
      <c r="L2284" s="78">
        <f t="shared" si="653"/>
        <v>6.3055095187054787E-3</v>
      </c>
      <c r="M2284" s="78">
        <f t="shared" si="654"/>
        <v>9.779970275718284E-3</v>
      </c>
      <c r="N2284" s="79">
        <f t="shared" si="655"/>
        <v>5.3416132478641251E-4</v>
      </c>
      <c r="P2284" s="3"/>
      <c r="Q2284" s="7"/>
      <c r="R2284" s="7"/>
      <c r="S2284" s="7"/>
      <c r="T2284" s="7"/>
      <c r="U2284" s="7"/>
      <c r="W2284" s="1" t="str">
        <f t="shared" si="656"/>
        <v/>
      </c>
    </row>
    <row r="2285" spans="2:23" x14ac:dyDescent="0.2">
      <c r="B2285" s="3">
        <v>41198</v>
      </c>
      <c r="C2285" s="4">
        <v>1454.920044</v>
      </c>
      <c r="D2285" s="4">
        <v>994.19000200000005</v>
      </c>
      <c r="E2285" s="4">
        <v>835.44000200000005</v>
      </c>
      <c r="F2285" s="4">
        <v>54.580002</v>
      </c>
      <c r="G2285" s="4">
        <v>112.199997</v>
      </c>
      <c r="I2285" s="74">
        <v>41198</v>
      </c>
      <c r="J2285" s="75">
        <f t="shared" si="651"/>
        <v>1.0269933234256847E-2</v>
      </c>
      <c r="K2285" s="75">
        <f t="shared" si="652"/>
        <v>1.0509758857787562E-2</v>
      </c>
      <c r="L2285" s="75">
        <f t="shared" si="653"/>
        <v>8.6443868611010971E-3</v>
      </c>
      <c r="M2285" s="75">
        <f t="shared" si="654"/>
        <v>1.6576699880363196E-2</v>
      </c>
      <c r="N2285" s="76">
        <f t="shared" si="655"/>
        <v>-1.6017085318128885E-3</v>
      </c>
      <c r="P2285" s="3"/>
      <c r="Q2285" s="7"/>
      <c r="R2285" s="7"/>
      <c r="S2285" s="7"/>
      <c r="T2285" s="7"/>
      <c r="U2285" s="7"/>
      <c r="W2285" s="1" t="str">
        <f t="shared" si="656"/>
        <v/>
      </c>
    </row>
    <row r="2286" spans="2:23" x14ac:dyDescent="0.2">
      <c r="B2286" s="3">
        <v>41199</v>
      </c>
      <c r="C2286" s="4">
        <v>1460.910034</v>
      </c>
      <c r="D2286" s="4">
        <v>1001.799988</v>
      </c>
      <c r="E2286" s="4">
        <v>842.52002000000005</v>
      </c>
      <c r="F2286" s="4">
        <v>55.09</v>
      </c>
      <c r="G2286" s="4">
        <v>111.849998</v>
      </c>
      <c r="I2286" s="77">
        <v>41199</v>
      </c>
      <c r="J2286" s="78">
        <f t="shared" si="651"/>
        <v>4.1170578580605726E-3</v>
      </c>
      <c r="K2286" s="78">
        <f t="shared" si="652"/>
        <v>7.6544583879248618E-3</v>
      </c>
      <c r="L2286" s="78">
        <f t="shared" si="653"/>
        <v>8.4745977964315808E-3</v>
      </c>
      <c r="M2286" s="78">
        <f t="shared" si="654"/>
        <v>9.3440450954912577E-3</v>
      </c>
      <c r="N2286" s="79">
        <f t="shared" si="655"/>
        <v>-3.1194207607687981E-3</v>
      </c>
      <c r="P2286" s="3"/>
      <c r="Q2286" s="7"/>
      <c r="R2286" s="7"/>
      <c r="S2286" s="7"/>
      <c r="T2286" s="7"/>
      <c r="U2286" s="7"/>
      <c r="W2286" s="1" t="str">
        <f t="shared" si="656"/>
        <v/>
      </c>
    </row>
    <row r="2287" spans="2:23" x14ac:dyDescent="0.2">
      <c r="B2287" s="3">
        <v>41200</v>
      </c>
      <c r="C2287" s="4">
        <v>1457.339966</v>
      </c>
      <c r="D2287" s="4">
        <v>1001.23999</v>
      </c>
      <c r="E2287" s="4">
        <v>837.11999500000002</v>
      </c>
      <c r="F2287" s="4">
        <v>54.880001</v>
      </c>
      <c r="G2287" s="4">
        <v>111.80999799999999</v>
      </c>
      <c r="I2287" s="74">
        <v>41200</v>
      </c>
      <c r="J2287" s="75">
        <f t="shared" si="651"/>
        <v>-2.443728851820585E-3</v>
      </c>
      <c r="K2287" s="75">
        <f t="shared" si="652"/>
        <v>-5.5899182142927963E-4</v>
      </c>
      <c r="L2287" s="75">
        <f t="shared" si="653"/>
        <v>-6.4093729191147617E-3</v>
      </c>
      <c r="M2287" s="75">
        <f t="shared" si="654"/>
        <v>-3.811925939371998E-3</v>
      </c>
      <c r="N2287" s="76">
        <f t="shared" si="655"/>
        <v>-3.5762182132543493E-4</v>
      </c>
      <c r="P2287" s="3"/>
      <c r="Q2287" s="7"/>
      <c r="R2287" s="7"/>
      <c r="S2287" s="7"/>
      <c r="T2287" s="7"/>
      <c r="U2287" s="7"/>
      <c r="W2287" s="1" t="str">
        <f t="shared" si="656"/>
        <v/>
      </c>
    </row>
    <row r="2288" spans="2:23" x14ac:dyDescent="0.2">
      <c r="B2288" s="3">
        <v>41201</v>
      </c>
      <c r="C2288" s="4">
        <v>1433.1899410000001</v>
      </c>
      <c r="D2288" s="4">
        <v>987.40002400000003</v>
      </c>
      <c r="E2288" s="4">
        <v>821</v>
      </c>
      <c r="F2288" s="4">
        <v>54.139999000000003</v>
      </c>
      <c r="G2288" s="4">
        <v>111.949997</v>
      </c>
      <c r="I2288" s="77">
        <v>41201</v>
      </c>
      <c r="J2288" s="78">
        <f t="shared" si="651"/>
        <v>-1.6571304955209001E-2</v>
      </c>
      <c r="K2288" s="78">
        <f t="shared" si="652"/>
        <v>-1.3822825834193862E-2</v>
      </c>
      <c r="L2288" s="78">
        <f t="shared" si="653"/>
        <v>-1.9256492613105025E-2</v>
      </c>
      <c r="M2288" s="78">
        <f t="shared" si="654"/>
        <v>-1.3484001212026161E-2</v>
      </c>
      <c r="N2288" s="79">
        <f t="shared" si="655"/>
        <v>1.2521152178180265E-3</v>
      </c>
      <c r="P2288" s="3"/>
      <c r="Q2288" s="7"/>
      <c r="R2288" s="7"/>
      <c r="S2288" s="7"/>
      <c r="T2288" s="7"/>
      <c r="U2288" s="7"/>
      <c r="W2288" s="1" t="str">
        <f t="shared" si="656"/>
        <v/>
      </c>
    </row>
    <row r="2289" spans="2:23" x14ac:dyDescent="0.2">
      <c r="B2289" s="3">
        <v>41204</v>
      </c>
      <c r="C2289" s="4">
        <v>1433.8199460000001</v>
      </c>
      <c r="D2289" s="4">
        <v>985.46997099999999</v>
      </c>
      <c r="E2289" s="4">
        <v>820.52002000000005</v>
      </c>
      <c r="F2289" s="4">
        <v>54.52</v>
      </c>
      <c r="G2289" s="4">
        <v>111.800003</v>
      </c>
      <c r="I2289" s="74">
        <v>41204</v>
      </c>
      <c r="J2289" s="75">
        <f t="shared" si="651"/>
        <v>4.3958234842228966E-4</v>
      </c>
      <c r="K2289" s="75">
        <f t="shared" si="652"/>
        <v>-1.9546819456022655E-3</v>
      </c>
      <c r="L2289" s="75">
        <f t="shared" si="653"/>
        <v>-5.8462850182698536E-4</v>
      </c>
      <c r="M2289" s="75">
        <f t="shared" si="654"/>
        <v>7.018858644603965E-3</v>
      </c>
      <c r="N2289" s="76">
        <f t="shared" si="655"/>
        <v>-1.3398303172798872E-3</v>
      </c>
      <c r="P2289" s="3"/>
      <c r="Q2289" s="7"/>
      <c r="R2289" s="7"/>
      <c r="S2289" s="7"/>
      <c r="T2289" s="7"/>
      <c r="U2289" s="7"/>
      <c r="W2289" s="1" t="str">
        <f t="shared" si="656"/>
        <v/>
      </c>
    </row>
    <row r="2290" spans="2:23" x14ac:dyDescent="0.2">
      <c r="B2290" s="3">
        <v>41205</v>
      </c>
      <c r="C2290" s="4">
        <v>1413.1099850000001</v>
      </c>
      <c r="D2290" s="4">
        <v>979</v>
      </c>
      <c r="E2290" s="4">
        <v>816.20001200000002</v>
      </c>
      <c r="F2290" s="4">
        <v>53.349997999999999</v>
      </c>
      <c r="G2290" s="4">
        <v>112.050003</v>
      </c>
      <c r="I2290" s="77">
        <v>41205</v>
      </c>
      <c r="J2290" s="78">
        <f t="shared" si="651"/>
        <v>-1.4443906334108161E-2</v>
      </c>
      <c r="K2290" s="78">
        <f t="shared" si="652"/>
        <v>-6.5653659577618794E-3</v>
      </c>
      <c r="L2290" s="78">
        <f t="shared" si="653"/>
        <v>-5.2649635532354584E-3</v>
      </c>
      <c r="M2290" s="78">
        <f t="shared" si="654"/>
        <v>-2.1460051357300142E-2</v>
      </c>
      <c r="N2290" s="79">
        <f t="shared" si="655"/>
        <v>2.2361358970625429E-3</v>
      </c>
      <c r="P2290" s="3"/>
      <c r="Q2290" s="7"/>
      <c r="R2290" s="7"/>
      <c r="S2290" s="7"/>
      <c r="T2290" s="7"/>
      <c r="U2290" s="7"/>
      <c r="W2290" s="1" t="str">
        <f t="shared" si="656"/>
        <v/>
      </c>
    </row>
    <row r="2291" spans="2:23" x14ac:dyDescent="0.2">
      <c r="B2291" s="3">
        <v>41206</v>
      </c>
      <c r="C2291" s="4">
        <v>1408.75</v>
      </c>
      <c r="D2291" s="4">
        <v>975.84997599999997</v>
      </c>
      <c r="E2291" s="4">
        <v>813.65002400000003</v>
      </c>
      <c r="F2291" s="4">
        <v>53.380001</v>
      </c>
      <c r="G2291" s="4">
        <v>111.970001</v>
      </c>
      <c r="I2291" s="74">
        <v>41206</v>
      </c>
      <c r="J2291" s="75">
        <f t="shared" si="651"/>
        <v>-3.0853826285857371E-3</v>
      </c>
      <c r="K2291" s="75">
        <f t="shared" si="652"/>
        <v>-3.2175934627170894E-3</v>
      </c>
      <c r="L2291" s="75">
        <f t="shared" si="653"/>
        <v>-3.1242195080977099E-3</v>
      </c>
      <c r="M2291" s="75">
        <f t="shared" si="654"/>
        <v>5.6238052717454026E-4</v>
      </c>
      <c r="N2291" s="76">
        <f t="shared" si="655"/>
        <v>-7.1398480908570303E-4</v>
      </c>
      <c r="P2291" s="3"/>
      <c r="Q2291" s="7"/>
      <c r="R2291" s="7"/>
      <c r="S2291" s="7"/>
      <c r="T2291" s="7"/>
      <c r="U2291" s="7"/>
      <c r="W2291" s="1" t="str">
        <f t="shared" si="656"/>
        <v/>
      </c>
    </row>
    <row r="2292" spans="2:23" x14ac:dyDescent="0.2">
      <c r="B2292" s="3">
        <v>41207</v>
      </c>
      <c r="C2292" s="4">
        <v>1412.969971</v>
      </c>
      <c r="D2292" s="4">
        <v>977.47997999999995</v>
      </c>
      <c r="E2292" s="4">
        <v>816.82000700000003</v>
      </c>
      <c r="F2292" s="4">
        <v>53.700001</v>
      </c>
      <c r="G2292" s="4">
        <v>111.730003</v>
      </c>
      <c r="I2292" s="77">
        <v>41207</v>
      </c>
      <c r="J2292" s="78">
        <f t="shared" si="651"/>
        <v>2.9955428571428479E-3</v>
      </c>
      <c r="K2292" s="78">
        <f t="shared" si="652"/>
        <v>1.6703428191711975E-3</v>
      </c>
      <c r="L2292" s="78">
        <f t="shared" si="653"/>
        <v>3.896003080557891E-3</v>
      </c>
      <c r="M2292" s="78">
        <f t="shared" si="654"/>
        <v>5.9947544774306069E-3</v>
      </c>
      <c r="N2292" s="79">
        <f t="shared" si="655"/>
        <v>-2.143413395164656E-3</v>
      </c>
      <c r="P2292" s="3"/>
      <c r="Q2292" s="7"/>
      <c r="R2292" s="7"/>
      <c r="S2292" s="7"/>
      <c r="T2292" s="7"/>
      <c r="U2292" s="7"/>
      <c r="W2292" s="1" t="str">
        <f t="shared" si="656"/>
        <v/>
      </c>
    </row>
    <row r="2293" spans="2:23" x14ac:dyDescent="0.2">
      <c r="B2293" s="3">
        <v>41208</v>
      </c>
      <c r="C2293" s="4">
        <v>1411.9399410000001</v>
      </c>
      <c r="D2293" s="4">
        <v>974.73999000000003</v>
      </c>
      <c r="E2293" s="4">
        <v>813.25</v>
      </c>
      <c r="F2293" s="4">
        <v>53.619999</v>
      </c>
      <c r="G2293" s="4">
        <v>112.029999</v>
      </c>
      <c r="I2293" s="74">
        <v>41208</v>
      </c>
      <c r="J2293" s="75">
        <f t="shared" si="651"/>
        <v>-7.2898222972913912E-4</v>
      </c>
      <c r="K2293" s="75">
        <f t="shared" si="652"/>
        <v>-2.8031162336439063E-3</v>
      </c>
      <c r="L2293" s="75">
        <f t="shared" si="653"/>
        <v>-4.3706164998478453E-3</v>
      </c>
      <c r="M2293" s="75">
        <f t="shared" si="654"/>
        <v>-1.4897951305438588E-3</v>
      </c>
      <c r="N2293" s="76">
        <f t="shared" si="655"/>
        <v>2.6850084305466925E-3</v>
      </c>
      <c r="P2293" s="3"/>
      <c r="Q2293" s="7"/>
      <c r="R2293" s="7"/>
      <c r="S2293" s="7"/>
      <c r="T2293" s="7"/>
      <c r="U2293" s="7"/>
      <c r="W2293" s="1" t="str">
        <f t="shared" si="656"/>
        <v/>
      </c>
    </row>
    <row r="2294" spans="2:23" x14ac:dyDescent="0.2">
      <c r="B2294" s="3">
        <v>41213</v>
      </c>
      <c r="C2294" s="4">
        <v>1412.160034</v>
      </c>
      <c r="D2294" s="4">
        <v>980.45001200000002</v>
      </c>
      <c r="E2294" s="4">
        <v>818.72997999999995</v>
      </c>
      <c r="F2294" s="4">
        <v>53.580002</v>
      </c>
      <c r="G2294" s="4">
        <v>112.19000200000001</v>
      </c>
      <c r="I2294" s="77">
        <v>41213</v>
      </c>
      <c r="J2294" s="78">
        <f t="shared" si="651"/>
        <v>1.558798597651585E-4</v>
      </c>
      <c r="K2294" s="78">
        <f t="shared" si="652"/>
        <v>5.8579950125981599E-3</v>
      </c>
      <c r="L2294" s="78">
        <f t="shared" si="653"/>
        <v>6.7383707347063691E-3</v>
      </c>
      <c r="M2294" s="78">
        <f t="shared" si="654"/>
        <v>-7.4593436676490086E-4</v>
      </c>
      <c r="N2294" s="79">
        <f t="shared" si="655"/>
        <v>1.4282156692691143E-3</v>
      </c>
      <c r="P2294" s="3"/>
      <c r="Q2294" s="7"/>
      <c r="R2294" s="7"/>
      <c r="S2294" s="7"/>
      <c r="T2294" s="7"/>
      <c r="U2294" s="7"/>
      <c r="W2294" s="1" t="str">
        <f t="shared" si="656"/>
        <v/>
      </c>
    </row>
    <row r="2295" spans="2:23" x14ac:dyDescent="0.2">
      <c r="B2295" s="3">
        <v>41214</v>
      </c>
      <c r="C2295" s="4">
        <v>1427.589966</v>
      </c>
      <c r="D2295" s="4">
        <v>1003.570007</v>
      </c>
      <c r="E2295" s="4">
        <v>827.84997599999997</v>
      </c>
      <c r="F2295" s="4">
        <v>54.209999000000003</v>
      </c>
      <c r="G2295" s="4">
        <v>111.800003</v>
      </c>
      <c r="I2295" s="74">
        <v>41214</v>
      </c>
      <c r="J2295" s="75">
        <f t="shared" si="651"/>
        <v>1.0926475490383414E-2</v>
      </c>
      <c r="K2295" s="75">
        <f t="shared" si="652"/>
        <v>2.3581003332171939E-2</v>
      </c>
      <c r="L2295" s="75">
        <f t="shared" si="653"/>
        <v>1.1139198786882111E-2</v>
      </c>
      <c r="M2295" s="75">
        <f t="shared" si="654"/>
        <v>1.1758062271069028E-2</v>
      </c>
      <c r="N2295" s="76">
        <f t="shared" si="655"/>
        <v>-3.4762366792720359E-3</v>
      </c>
      <c r="P2295" s="3"/>
      <c r="Q2295" s="7"/>
      <c r="R2295" s="7"/>
      <c r="S2295" s="7"/>
      <c r="T2295" s="7"/>
      <c r="U2295" s="7"/>
      <c r="W2295" s="1" t="str">
        <f t="shared" si="656"/>
        <v/>
      </c>
    </row>
    <row r="2296" spans="2:23" x14ac:dyDescent="0.2">
      <c r="B2296" s="3">
        <v>41215</v>
      </c>
      <c r="C2296" s="4">
        <v>1414.1999510000001</v>
      </c>
      <c r="D2296" s="4">
        <v>987.79998799999998</v>
      </c>
      <c r="E2296" s="4">
        <v>814.36999500000002</v>
      </c>
      <c r="F2296" s="4">
        <v>53.689999</v>
      </c>
      <c r="G2296" s="4">
        <v>111.870003</v>
      </c>
      <c r="I2296" s="77">
        <v>41215</v>
      </c>
      <c r="J2296" s="78">
        <f t="shared" si="651"/>
        <v>-9.3794544084095568E-3</v>
      </c>
      <c r="K2296" s="78">
        <f t="shared" si="652"/>
        <v>-1.5713920194906788E-2</v>
      </c>
      <c r="L2296" s="78">
        <f t="shared" si="653"/>
        <v>-1.6283120602518387E-2</v>
      </c>
      <c r="M2296" s="78">
        <f t="shared" si="654"/>
        <v>-9.592326316036329E-3</v>
      </c>
      <c r="N2296" s="79">
        <f t="shared" si="655"/>
        <v>6.26118051177451E-4</v>
      </c>
      <c r="P2296" s="3"/>
      <c r="Q2296" s="7"/>
      <c r="R2296" s="7"/>
      <c r="S2296" s="7"/>
      <c r="T2296" s="7"/>
      <c r="U2296" s="7"/>
      <c r="W2296" s="1" t="str">
        <f t="shared" si="656"/>
        <v/>
      </c>
    </row>
    <row r="2297" spans="2:23" x14ac:dyDescent="0.2">
      <c r="B2297" s="3">
        <v>41218</v>
      </c>
      <c r="C2297" s="4">
        <v>1417.26001</v>
      </c>
      <c r="D2297" s="4">
        <v>993.38000499999998</v>
      </c>
      <c r="E2297" s="4">
        <v>819.53997800000002</v>
      </c>
      <c r="F2297" s="4">
        <v>53.560001</v>
      </c>
      <c r="G2297" s="4">
        <v>112.05999799999999</v>
      </c>
      <c r="I2297" s="74">
        <v>41218</v>
      </c>
      <c r="J2297" s="75">
        <f t="shared" si="651"/>
        <v>2.1638092957336767E-3</v>
      </c>
      <c r="K2297" s="75">
        <f t="shared" si="652"/>
        <v>5.6489340633602012E-3</v>
      </c>
      <c r="L2297" s="75">
        <f t="shared" si="653"/>
        <v>6.3484448490762502E-3</v>
      </c>
      <c r="M2297" s="75">
        <f t="shared" si="654"/>
        <v>-2.4212703002658002E-3</v>
      </c>
      <c r="N2297" s="76">
        <f t="shared" si="655"/>
        <v>1.6983551882089084E-3</v>
      </c>
      <c r="P2297" s="3"/>
      <c r="Q2297" s="7"/>
      <c r="R2297" s="7"/>
      <c r="S2297" s="7"/>
      <c r="T2297" s="7"/>
      <c r="U2297" s="7"/>
      <c r="W2297" s="1" t="str">
        <f t="shared" si="656"/>
        <v/>
      </c>
    </row>
    <row r="2298" spans="2:23" x14ac:dyDescent="0.2">
      <c r="B2298" s="3">
        <v>41219</v>
      </c>
      <c r="C2298" s="4">
        <v>1428.3900149999999</v>
      </c>
      <c r="D2298" s="4">
        <v>1002.909973</v>
      </c>
      <c r="E2298" s="4">
        <v>825.64001499999995</v>
      </c>
      <c r="F2298" s="4">
        <v>54.07</v>
      </c>
      <c r="G2298" s="4">
        <v>111.739998</v>
      </c>
      <c r="I2298" s="77">
        <v>41219</v>
      </c>
      <c r="J2298" s="78">
        <f t="shared" si="651"/>
        <v>7.853184963569234E-3</v>
      </c>
      <c r="K2298" s="78">
        <f t="shared" si="652"/>
        <v>9.5934767682384087E-3</v>
      </c>
      <c r="L2298" s="78">
        <f t="shared" si="653"/>
        <v>7.4432451909013878E-3</v>
      </c>
      <c r="M2298" s="78">
        <f t="shared" si="654"/>
        <v>9.5220125182596711E-3</v>
      </c>
      <c r="N2298" s="79">
        <f t="shared" si="655"/>
        <v>-2.8556131153954973E-3</v>
      </c>
      <c r="P2298" s="3"/>
      <c r="Q2298" s="7"/>
      <c r="R2298" s="7"/>
      <c r="S2298" s="7"/>
      <c r="T2298" s="7"/>
      <c r="U2298" s="7"/>
      <c r="W2298" s="1" t="str">
        <f t="shared" si="656"/>
        <v/>
      </c>
    </row>
    <row r="2299" spans="2:23" x14ac:dyDescent="0.2">
      <c r="B2299" s="3">
        <v>41220</v>
      </c>
      <c r="C2299" s="4">
        <v>1394.530029</v>
      </c>
      <c r="D2299" s="4">
        <v>981.30999799999995</v>
      </c>
      <c r="E2299" s="4">
        <v>804.52002000000005</v>
      </c>
      <c r="F2299" s="4">
        <v>53.259998000000003</v>
      </c>
      <c r="G2299" s="4">
        <v>112</v>
      </c>
      <c r="I2299" s="74">
        <v>41220</v>
      </c>
      <c r="J2299" s="75">
        <f t="shared" si="651"/>
        <v>-2.3705000486159193E-2</v>
      </c>
      <c r="K2299" s="75">
        <f t="shared" si="652"/>
        <v>-2.1537302032592395E-2</v>
      </c>
      <c r="L2299" s="75">
        <f t="shared" si="653"/>
        <v>-2.5580149479552422E-2</v>
      </c>
      <c r="M2299" s="75">
        <f t="shared" si="654"/>
        <v>-1.4980617717773205E-2</v>
      </c>
      <c r="N2299" s="76">
        <f t="shared" si="655"/>
        <v>2.3268480817406141E-3</v>
      </c>
      <c r="P2299" s="3"/>
      <c r="Q2299" s="7"/>
      <c r="R2299" s="7"/>
      <c r="S2299" s="7"/>
      <c r="T2299" s="7"/>
      <c r="U2299" s="7"/>
      <c r="W2299" s="1" t="str">
        <f t="shared" si="656"/>
        <v/>
      </c>
    </row>
    <row r="2300" spans="2:23" x14ac:dyDescent="0.2">
      <c r="B2300" s="3">
        <v>41221</v>
      </c>
      <c r="C2300" s="4">
        <v>1377.51001</v>
      </c>
      <c r="D2300" s="4">
        <v>968.45001200000002</v>
      </c>
      <c r="E2300" s="4">
        <v>793.65002400000003</v>
      </c>
      <c r="F2300" s="4">
        <v>52.779998999999997</v>
      </c>
      <c r="G2300" s="4">
        <v>112.139999</v>
      </c>
      <c r="I2300" s="77">
        <v>41221</v>
      </c>
      <c r="J2300" s="78">
        <f t="shared" si="651"/>
        <v>-1.2204842237929354E-2</v>
      </c>
      <c r="K2300" s="78">
        <f t="shared" si="652"/>
        <v>-1.3104916923510176E-2</v>
      </c>
      <c r="L2300" s="78">
        <f t="shared" si="653"/>
        <v>-1.3511156627276987E-2</v>
      </c>
      <c r="M2300" s="78">
        <f t="shared" si="654"/>
        <v>-9.0123736016664222E-3</v>
      </c>
      <c r="N2300" s="79">
        <f t="shared" si="655"/>
        <v>1.2499910714285991E-3</v>
      </c>
      <c r="P2300" s="3"/>
      <c r="Q2300" s="7"/>
      <c r="R2300" s="7"/>
      <c r="S2300" s="7"/>
      <c r="T2300" s="7"/>
      <c r="U2300" s="7"/>
      <c r="W2300" s="1" t="str">
        <f t="shared" si="656"/>
        <v/>
      </c>
    </row>
    <row r="2301" spans="2:23" x14ac:dyDescent="0.2">
      <c r="B2301" s="3">
        <v>41222</v>
      </c>
      <c r="C2301" s="4">
        <v>1379.849976</v>
      </c>
      <c r="D2301" s="4">
        <v>969.82000700000003</v>
      </c>
      <c r="E2301" s="4">
        <v>795.02002000000005</v>
      </c>
      <c r="F2301" s="4">
        <v>52.799999</v>
      </c>
      <c r="G2301" s="4">
        <v>112.08000199999999</v>
      </c>
      <c r="I2301" s="74">
        <v>41222</v>
      </c>
      <c r="J2301" s="75">
        <f t="shared" si="651"/>
        <v>1.698692556143388E-3</v>
      </c>
      <c r="K2301" s="75">
        <f t="shared" si="652"/>
        <v>1.414626447441272E-3</v>
      </c>
      <c r="L2301" s="75">
        <f t="shared" si="653"/>
        <v>1.7261966339964662E-3</v>
      </c>
      <c r="M2301" s="75">
        <f t="shared" si="654"/>
        <v>3.7893142059368222E-4</v>
      </c>
      <c r="N2301" s="76">
        <f t="shared" si="655"/>
        <v>-5.3501873136283732E-4</v>
      </c>
      <c r="P2301" s="3"/>
      <c r="Q2301" s="7"/>
      <c r="R2301" s="7"/>
      <c r="S2301" s="7"/>
      <c r="T2301" s="7"/>
      <c r="U2301" s="7"/>
      <c r="W2301" s="1" t="str">
        <f t="shared" si="656"/>
        <v/>
      </c>
    </row>
    <row r="2302" spans="2:23" x14ac:dyDescent="0.2">
      <c r="B2302" s="3">
        <v>41225</v>
      </c>
      <c r="C2302" s="4">
        <v>1380.030029</v>
      </c>
      <c r="D2302" s="4">
        <v>968.90997300000004</v>
      </c>
      <c r="E2302" s="4">
        <v>793.76000999999997</v>
      </c>
      <c r="F2302" s="4">
        <v>52.759998000000003</v>
      </c>
      <c r="G2302" s="4">
        <v>112.050003</v>
      </c>
      <c r="I2302" s="77">
        <v>41225</v>
      </c>
      <c r="J2302" s="78">
        <f t="shared" si="651"/>
        <v>1.3048737408540096E-4</v>
      </c>
      <c r="K2302" s="78">
        <f t="shared" si="652"/>
        <v>-9.3835350212567433E-4</v>
      </c>
      <c r="L2302" s="78">
        <f t="shared" si="653"/>
        <v>-1.5848783279697526E-3</v>
      </c>
      <c r="M2302" s="78">
        <f t="shared" si="654"/>
        <v>-7.5759471131801772E-4</v>
      </c>
      <c r="N2302" s="79">
        <f t="shared" si="655"/>
        <v>-2.6765702591609032E-4</v>
      </c>
      <c r="P2302" s="3"/>
      <c r="Q2302" s="7"/>
      <c r="R2302" s="7"/>
      <c r="S2302" s="7"/>
      <c r="T2302" s="7"/>
      <c r="U2302" s="7"/>
      <c r="W2302" s="1" t="str">
        <f t="shared" si="656"/>
        <v/>
      </c>
    </row>
    <row r="2303" spans="2:23" x14ac:dyDescent="0.2">
      <c r="B2303" s="3">
        <v>41226</v>
      </c>
      <c r="C2303" s="4">
        <v>1374.530029</v>
      </c>
      <c r="D2303" s="4">
        <v>966.28002900000001</v>
      </c>
      <c r="E2303" s="4">
        <v>789.01000999999997</v>
      </c>
      <c r="F2303" s="4">
        <v>52.5</v>
      </c>
      <c r="G2303" s="4">
        <v>112.25</v>
      </c>
      <c r="I2303" s="74">
        <v>41226</v>
      </c>
      <c r="J2303" s="75">
        <f t="shared" si="651"/>
        <v>-3.985420523048633E-3</v>
      </c>
      <c r="K2303" s="75">
        <f t="shared" si="652"/>
        <v>-2.7143326761897447E-3</v>
      </c>
      <c r="L2303" s="75">
        <f t="shared" si="653"/>
        <v>-5.9841765019127136E-3</v>
      </c>
      <c r="M2303" s="75">
        <f t="shared" si="654"/>
        <v>-4.9279380184965712E-3</v>
      </c>
      <c r="N2303" s="76">
        <f t="shared" si="655"/>
        <v>1.7848906260180663E-3</v>
      </c>
      <c r="P2303" s="3"/>
      <c r="Q2303" s="7"/>
      <c r="R2303" s="7"/>
      <c r="S2303" s="7"/>
      <c r="T2303" s="7"/>
      <c r="U2303" s="7"/>
      <c r="W2303" s="1" t="str">
        <f t="shared" si="656"/>
        <v/>
      </c>
    </row>
    <row r="2304" spans="2:23" x14ac:dyDescent="0.2">
      <c r="B2304" s="3">
        <v>41227</v>
      </c>
      <c r="C2304" s="4">
        <v>1355.48999</v>
      </c>
      <c r="D2304" s="4">
        <v>949.70001200000002</v>
      </c>
      <c r="E2304" s="4">
        <v>773.20001200000002</v>
      </c>
      <c r="F2304" s="4">
        <v>51.950001</v>
      </c>
      <c r="G2304" s="4">
        <v>112.279999</v>
      </c>
      <c r="I2304" s="77">
        <v>41227</v>
      </c>
      <c r="J2304" s="78">
        <f t="shared" si="651"/>
        <v>-1.385203567640644E-2</v>
      </c>
      <c r="K2304" s="78">
        <f t="shared" si="652"/>
        <v>-1.7158604651240285E-2</v>
      </c>
      <c r="L2304" s="78">
        <f t="shared" si="653"/>
        <v>-2.0037766060787939E-2</v>
      </c>
      <c r="M2304" s="78">
        <f t="shared" si="654"/>
        <v>-1.0476171428571423E-2</v>
      </c>
      <c r="N2304" s="79">
        <f t="shared" si="655"/>
        <v>2.6725167037865177E-4</v>
      </c>
      <c r="P2304" s="3"/>
      <c r="Q2304" s="7"/>
      <c r="R2304" s="7"/>
      <c r="S2304" s="7"/>
      <c r="T2304" s="7"/>
      <c r="U2304" s="7"/>
      <c r="W2304" s="1" t="str">
        <f t="shared" si="656"/>
        <v/>
      </c>
    </row>
    <row r="2305" spans="2:23" x14ac:dyDescent="0.2">
      <c r="B2305" s="3">
        <v>41228</v>
      </c>
      <c r="C2305" s="4">
        <v>1353.329956</v>
      </c>
      <c r="D2305" s="4">
        <v>945.96002199999998</v>
      </c>
      <c r="E2305" s="4">
        <v>769.47997999999995</v>
      </c>
      <c r="F2305" s="4">
        <v>52.119999</v>
      </c>
      <c r="G2305" s="4">
        <v>112.16999800000001</v>
      </c>
      <c r="I2305" s="74">
        <v>41228</v>
      </c>
      <c r="J2305" s="75">
        <f t="shared" si="651"/>
        <v>-1.5935447815442708E-3</v>
      </c>
      <c r="K2305" s="75">
        <f t="shared" si="652"/>
        <v>-3.9380751318765219E-3</v>
      </c>
      <c r="L2305" s="75">
        <f t="shared" si="653"/>
        <v>-4.8112156521798654E-3</v>
      </c>
      <c r="M2305" s="75">
        <f t="shared" si="654"/>
        <v>3.2723387243053115E-3</v>
      </c>
      <c r="N2305" s="76">
        <f t="shared" si="655"/>
        <v>-9.7970253811631132E-4</v>
      </c>
      <c r="P2305" s="3"/>
      <c r="Q2305" s="7"/>
      <c r="R2305" s="7"/>
      <c r="S2305" s="7"/>
      <c r="T2305" s="7"/>
      <c r="U2305" s="7"/>
      <c r="W2305" s="1" t="str">
        <f t="shared" si="656"/>
        <v/>
      </c>
    </row>
    <row r="2306" spans="2:23" x14ac:dyDescent="0.2">
      <c r="B2306" s="3">
        <v>41229</v>
      </c>
      <c r="C2306" s="4">
        <v>1359.880005</v>
      </c>
      <c r="D2306" s="4">
        <v>952.92999299999997</v>
      </c>
      <c r="E2306" s="4">
        <v>776.28002900000001</v>
      </c>
      <c r="F2306" s="4">
        <v>52.09</v>
      </c>
      <c r="G2306" s="4">
        <v>112.209999</v>
      </c>
      <c r="I2306" s="77">
        <v>41229</v>
      </c>
      <c r="J2306" s="78">
        <f t="shared" si="651"/>
        <v>4.8399497631455256E-3</v>
      </c>
      <c r="K2306" s="78">
        <f t="shared" si="652"/>
        <v>7.3681454161917924E-3</v>
      </c>
      <c r="L2306" s="78">
        <f t="shared" si="653"/>
        <v>8.8372006767480273E-3</v>
      </c>
      <c r="M2306" s="78">
        <f t="shared" si="654"/>
        <v>-5.7557560582448502E-4</v>
      </c>
      <c r="N2306" s="79">
        <f t="shared" si="655"/>
        <v>3.566105082750337E-4</v>
      </c>
      <c r="P2306" s="3"/>
      <c r="Q2306" s="7"/>
      <c r="R2306" s="7"/>
      <c r="S2306" s="7"/>
      <c r="T2306" s="7"/>
      <c r="U2306" s="7"/>
      <c r="W2306" s="1" t="str">
        <f t="shared" si="656"/>
        <v/>
      </c>
    </row>
    <row r="2307" spans="2:23" x14ac:dyDescent="0.2">
      <c r="B2307" s="3">
        <v>41232</v>
      </c>
      <c r="C2307" s="4">
        <v>1386.8900149999999</v>
      </c>
      <c r="D2307" s="4">
        <v>971.48999000000003</v>
      </c>
      <c r="E2307" s="4">
        <v>793.05999799999995</v>
      </c>
      <c r="F2307" s="4">
        <v>53.220001000000003</v>
      </c>
      <c r="G2307" s="4">
        <v>112.290001</v>
      </c>
      <c r="I2307" s="74">
        <v>41232</v>
      </c>
      <c r="J2307" s="75">
        <f t="shared" si="651"/>
        <v>1.9862053931736401E-2</v>
      </c>
      <c r="K2307" s="75">
        <f t="shared" si="652"/>
        <v>1.9476768636035646E-2</v>
      </c>
      <c r="L2307" s="75">
        <f t="shared" si="653"/>
        <v>2.1615871042844948E-2</v>
      </c>
      <c r="M2307" s="75">
        <f t="shared" si="654"/>
        <v>2.1693242464964485E-2</v>
      </c>
      <c r="N2307" s="76">
        <f t="shared" si="655"/>
        <v>7.1296676510983182E-4</v>
      </c>
      <c r="P2307" s="3"/>
      <c r="Q2307" s="7"/>
      <c r="R2307" s="7"/>
      <c r="S2307" s="7"/>
      <c r="T2307" s="7"/>
      <c r="U2307" s="7"/>
      <c r="W2307" s="1" t="str">
        <f t="shared" si="656"/>
        <v/>
      </c>
    </row>
    <row r="2308" spans="2:23" x14ac:dyDescent="0.2">
      <c r="B2308" s="3">
        <v>41233</v>
      </c>
      <c r="C2308" s="4">
        <v>1387.8100589999999</v>
      </c>
      <c r="D2308" s="4">
        <v>974.85998500000005</v>
      </c>
      <c r="E2308" s="4">
        <v>793.80999799999995</v>
      </c>
      <c r="F2308" s="4">
        <v>53.299999</v>
      </c>
      <c r="G2308" s="4">
        <v>112.08000199999999</v>
      </c>
      <c r="I2308" s="77">
        <v>41233</v>
      </c>
      <c r="J2308" s="78">
        <f t="shared" si="651"/>
        <v>6.6338641856900364E-4</v>
      </c>
      <c r="K2308" s="78">
        <f t="shared" si="652"/>
        <v>3.468893179228761E-3</v>
      </c>
      <c r="L2308" s="78">
        <f t="shared" si="653"/>
        <v>9.4570398442918313E-4</v>
      </c>
      <c r="M2308" s="78">
        <f t="shared" si="654"/>
        <v>1.5031566797602321E-3</v>
      </c>
      <c r="N2308" s="79">
        <f t="shared" si="655"/>
        <v>-1.8701487054044151E-3</v>
      </c>
      <c r="P2308" s="3"/>
      <c r="Q2308" s="7"/>
      <c r="R2308" s="7"/>
      <c r="S2308" s="7"/>
      <c r="T2308" s="7"/>
      <c r="U2308" s="7"/>
      <c r="W2308" s="1" t="str">
        <f t="shared" si="656"/>
        <v/>
      </c>
    </row>
    <row r="2309" spans="2:23" x14ac:dyDescent="0.2">
      <c r="B2309" s="3">
        <v>41234</v>
      </c>
      <c r="C2309" s="4">
        <v>1391.030029</v>
      </c>
      <c r="D2309" s="4">
        <v>978.59997599999997</v>
      </c>
      <c r="E2309" s="4">
        <v>798.38000499999998</v>
      </c>
      <c r="F2309" s="4">
        <v>53.389999000000003</v>
      </c>
      <c r="G2309" s="4">
        <v>111.889999</v>
      </c>
      <c r="I2309" s="74">
        <v>41234</v>
      </c>
      <c r="J2309" s="75">
        <f t="shared" si="651"/>
        <v>2.3201806177426641E-3</v>
      </c>
      <c r="K2309" s="75">
        <f t="shared" si="652"/>
        <v>3.8364391374623072E-3</v>
      </c>
      <c r="L2309" s="75">
        <f t="shared" si="653"/>
        <v>5.7570539694815391E-3</v>
      </c>
      <c r="M2309" s="75">
        <f t="shared" si="654"/>
        <v>1.68855537877221E-3</v>
      </c>
      <c r="N2309" s="76">
        <f t="shared" si="655"/>
        <v>-1.6952444379862712E-3</v>
      </c>
      <c r="P2309" s="3"/>
      <c r="Q2309" s="7"/>
      <c r="R2309" s="7"/>
      <c r="S2309" s="7"/>
      <c r="T2309" s="7"/>
      <c r="U2309" s="7"/>
      <c r="W2309" s="1" t="str">
        <f t="shared" si="656"/>
        <v/>
      </c>
    </row>
    <row r="2310" spans="2:23" x14ac:dyDescent="0.2">
      <c r="B2310" s="3">
        <v>41236</v>
      </c>
      <c r="C2310" s="4">
        <v>1409.150024</v>
      </c>
      <c r="D2310" s="4">
        <v>989.89001499999995</v>
      </c>
      <c r="E2310" s="4">
        <v>807.17999299999997</v>
      </c>
      <c r="F2310" s="4">
        <v>54.540000999999997</v>
      </c>
      <c r="G2310" s="4">
        <v>111.959999</v>
      </c>
      <c r="I2310" s="77">
        <v>41236</v>
      </c>
      <c r="J2310" s="78">
        <f t="shared" si="651"/>
        <v>1.3026314761174733E-2</v>
      </c>
      <c r="K2310" s="78">
        <f t="shared" si="652"/>
        <v>1.1536929569677385E-2</v>
      </c>
      <c r="L2310" s="78">
        <f t="shared" si="653"/>
        <v>1.102230509893592E-2</v>
      </c>
      <c r="M2310" s="78">
        <f t="shared" si="654"/>
        <v>2.1539652023593286E-2</v>
      </c>
      <c r="N2310" s="79">
        <f t="shared" si="655"/>
        <v>6.2561444834755226E-4</v>
      </c>
      <c r="P2310" s="3"/>
      <c r="Q2310" s="7"/>
      <c r="R2310" s="7"/>
      <c r="S2310" s="7"/>
      <c r="T2310" s="7"/>
      <c r="U2310" s="7"/>
      <c r="W2310" s="1" t="str">
        <f t="shared" si="656"/>
        <v/>
      </c>
    </row>
    <row r="2311" spans="2:23" x14ac:dyDescent="0.2">
      <c r="B2311" s="3">
        <v>41239</v>
      </c>
      <c r="C2311" s="4">
        <v>1406.290039</v>
      </c>
      <c r="D2311" s="4">
        <v>988.47997999999995</v>
      </c>
      <c r="E2311" s="4">
        <v>809.02002000000005</v>
      </c>
      <c r="F2311" s="4">
        <v>54.41</v>
      </c>
      <c r="G2311" s="4">
        <v>112</v>
      </c>
      <c r="I2311" s="74">
        <v>41239</v>
      </c>
      <c r="J2311" s="75">
        <f t="shared" ref="J2311:J2374" si="657">(C2311-C2310)/C2310</f>
        <v>-2.0295816281375952E-3</v>
      </c>
      <c r="K2311" s="75">
        <f t="shared" ref="K2311:K2374" si="658">(D2311-D2310)/D2310</f>
        <v>-1.4244360268650589E-3</v>
      </c>
      <c r="L2311" s="75">
        <f t="shared" ref="L2311:L2374" si="659">(E2311-E2310)/E2310</f>
        <v>2.2795745880189048E-3</v>
      </c>
      <c r="M2311" s="75">
        <f t="shared" ref="M2311:M2374" si="660">(F2311-F2310)/F2310</f>
        <v>-2.3835899819657142E-3</v>
      </c>
      <c r="N2311" s="76">
        <f t="shared" ref="N2311:N2374" si="661">(G2311-G2310)/G2310</f>
        <v>3.572793886859871E-4</v>
      </c>
      <c r="P2311" s="3"/>
      <c r="Q2311" s="7"/>
      <c r="R2311" s="7"/>
      <c r="S2311" s="7"/>
      <c r="T2311" s="7"/>
      <c r="U2311" s="7"/>
      <c r="W2311" s="1" t="str">
        <f t="shared" si="656"/>
        <v/>
      </c>
    </row>
    <row r="2312" spans="2:23" x14ac:dyDescent="0.2">
      <c r="B2312" s="3">
        <v>41240</v>
      </c>
      <c r="C2312" s="4">
        <v>1398.9399410000001</v>
      </c>
      <c r="D2312" s="4">
        <v>986.22997999999995</v>
      </c>
      <c r="E2312" s="4">
        <v>807.73999000000003</v>
      </c>
      <c r="F2312" s="4">
        <v>54.139999000000003</v>
      </c>
      <c r="G2312" s="4">
        <v>112.150002</v>
      </c>
      <c r="I2312" s="77">
        <v>41240</v>
      </c>
      <c r="J2312" s="78">
        <f t="shared" si="657"/>
        <v>-5.2265875432257747E-3</v>
      </c>
      <c r="K2312" s="78">
        <f t="shared" si="658"/>
        <v>-2.2762221243975019E-3</v>
      </c>
      <c r="L2312" s="78">
        <f t="shared" si="659"/>
        <v>-1.5821981760105401E-3</v>
      </c>
      <c r="M2312" s="78">
        <f t="shared" si="660"/>
        <v>-4.9623414813452218E-3</v>
      </c>
      <c r="N2312" s="79">
        <f t="shared" si="661"/>
        <v>1.339303571428577E-3</v>
      </c>
      <c r="P2312" s="3"/>
      <c r="Q2312" s="7"/>
      <c r="R2312" s="7"/>
      <c r="S2312" s="7"/>
      <c r="T2312" s="7"/>
      <c r="U2312" s="7"/>
      <c r="W2312" s="1" t="str">
        <f t="shared" si="656"/>
        <v/>
      </c>
    </row>
    <row r="2313" spans="2:23" x14ac:dyDescent="0.2">
      <c r="B2313" s="3">
        <v>41241</v>
      </c>
      <c r="C2313" s="4">
        <v>1409.9300539999999</v>
      </c>
      <c r="D2313" s="4">
        <v>993.11999500000002</v>
      </c>
      <c r="E2313" s="4">
        <v>813.5</v>
      </c>
      <c r="F2313" s="4">
        <v>54.529998999999997</v>
      </c>
      <c r="G2313" s="4">
        <v>112.16999800000001</v>
      </c>
      <c r="I2313" s="74">
        <v>41241</v>
      </c>
      <c r="J2313" s="75">
        <f t="shared" si="657"/>
        <v>7.8560291817415754E-3</v>
      </c>
      <c r="K2313" s="75">
        <f t="shared" si="658"/>
        <v>6.9862153247461228E-3</v>
      </c>
      <c r="L2313" s="75">
        <f t="shared" si="659"/>
        <v>7.1310199709190645E-3</v>
      </c>
      <c r="M2313" s="75">
        <f t="shared" si="660"/>
        <v>7.2035464943394894E-3</v>
      </c>
      <c r="N2313" s="76">
        <f t="shared" si="661"/>
        <v>1.7829692058325705E-4</v>
      </c>
      <c r="P2313" s="3"/>
      <c r="Q2313" s="7"/>
      <c r="R2313" s="7"/>
      <c r="S2313" s="7"/>
      <c r="T2313" s="7"/>
      <c r="U2313" s="7"/>
      <c r="W2313" s="1" t="str">
        <f t="shared" ref="W2313:W2376" si="662">IF($P2313="","",$P2313)</f>
        <v/>
      </c>
    </row>
    <row r="2314" spans="2:23" x14ac:dyDescent="0.2">
      <c r="B2314" s="3">
        <v>41242</v>
      </c>
      <c r="C2314" s="4">
        <v>1415.9499510000001</v>
      </c>
      <c r="D2314" s="4">
        <v>999.77002000000005</v>
      </c>
      <c r="E2314" s="4">
        <v>823.20001200000002</v>
      </c>
      <c r="F2314" s="4">
        <v>55</v>
      </c>
      <c r="G2314" s="4">
        <v>112.30999799999999</v>
      </c>
      <c r="I2314" s="77">
        <v>41242</v>
      </c>
      <c r="J2314" s="78">
        <f t="shared" si="657"/>
        <v>4.2696423009932725E-3</v>
      </c>
      <c r="K2314" s="78">
        <f t="shared" si="658"/>
        <v>6.6960941613103137E-3</v>
      </c>
      <c r="L2314" s="78">
        <f t="shared" si="659"/>
        <v>1.1923800860479429E-2</v>
      </c>
      <c r="M2314" s="78">
        <f t="shared" si="660"/>
        <v>8.6191272440698831E-3</v>
      </c>
      <c r="N2314" s="79">
        <f t="shared" si="661"/>
        <v>1.2481055763234154E-3</v>
      </c>
      <c r="P2314" s="3"/>
      <c r="Q2314" s="7"/>
      <c r="R2314" s="7"/>
      <c r="S2314" s="7"/>
      <c r="T2314" s="7"/>
      <c r="U2314" s="7"/>
      <c r="W2314" s="1" t="str">
        <f t="shared" si="662"/>
        <v/>
      </c>
    </row>
    <row r="2315" spans="2:23" x14ac:dyDescent="0.2">
      <c r="B2315" s="3">
        <v>41243</v>
      </c>
      <c r="C2315" s="4">
        <v>1416.1800539999999</v>
      </c>
      <c r="D2315" s="4">
        <v>1000.150024</v>
      </c>
      <c r="E2315" s="4">
        <v>821.919983</v>
      </c>
      <c r="F2315" s="4">
        <v>55.07</v>
      </c>
      <c r="G2315" s="4">
        <v>112.25</v>
      </c>
      <c r="I2315" s="74">
        <v>41243</v>
      </c>
      <c r="J2315" s="75">
        <f t="shared" si="657"/>
        <v>1.6250786253946614E-4</v>
      </c>
      <c r="K2315" s="75">
        <f t="shared" si="658"/>
        <v>3.8009141342324441E-4</v>
      </c>
      <c r="L2315" s="75">
        <f t="shared" si="659"/>
        <v>-1.5549428830669322E-3</v>
      </c>
      <c r="M2315" s="75">
        <f t="shared" si="660"/>
        <v>1.2727272727272778E-3</v>
      </c>
      <c r="N2315" s="76">
        <f t="shared" si="661"/>
        <v>-5.3421779955862094E-4</v>
      </c>
      <c r="P2315" s="3"/>
      <c r="Q2315" s="7"/>
      <c r="R2315" s="7"/>
      <c r="S2315" s="7"/>
      <c r="T2315" s="7"/>
      <c r="U2315" s="7"/>
      <c r="W2315" s="1" t="str">
        <f t="shared" si="662"/>
        <v/>
      </c>
    </row>
    <row r="2316" spans="2:23" x14ac:dyDescent="0.2">
      <c r="B2316" s="3">
        <v>41246</v>
      </c>
      <c r="C2316" s="4">
        <v>1409.459961</v>
      </c>
      <c r="D2316" s="4">
        <v>997.15002400000003</v>
      </c>
      <c r="E2316" s="4">
        <v>820.79998799999998</v>
      </c>
      <c r="F2316" s="4">
        <v>55.139999000000003</v>
      </c>
      <c r="G2316" s="4">
        <v>111.599998</v>
      </c>
      <c r="I2316" s="77">
        <v>41246</v>
      </c>
      <c r="J2316" s="78">
        <f t="shared" si="657"/>
        <v>-4.7452250023003826E-3</v>
      </c>
      <c r="K2316" s="78">
        <f t="shared" si="658"/>
        <v>-2.9995499955114734E-3</v>
      </c>
      <c r="L2316" s="78">
        <f t="shared" si="659"/>
        <v>-1.362656977765702E-3</v>
      </c>
      <c r="M2316" s="78">
        <f t="shared" si="660"/>
        <v>1.2710913382967643E-3</v>
      </c>
      <c r="N2316" s="79">
        <f t="shared" si="661"/>
        <v>-5.7906636971046827E-3</v>
      </c>
      <c r="P2316" s="3"/>
      <c r="Q2316" s="7"/>
      <c r="R2316" s="7"/>
      <c r="S2316" s="7"/>
      <c r="T2316" s="7"/>
      <c r="U2316" s="7"/>
      <c r="W2316" s="1" t="str">
        <f t="shared" si="662"/>
        <v/>
      </c>
    </row>
    <row r="2317" spans="2:23" x14ac:dyDescent="0.2">
      <c r="B2317" s="3">
        <v>41247</v>
      </c>
      <c r="C2317" s="4">
        <v>1407.0500489999999</v>
      </c>
      <c r="D2317" s="4">
        <v>997.67999299999997</v>
      </c>
      <c r="E2317" s="4">
        <v>822.11999500000002</v>
      </c>
      <c r="F2317" s="4">
        <v>55.279998999999997</v>
      </c>
      <c r="G2317" s="4">
        <v>111.66999800000001</v>
      </c>
      <c r="I2317" s="74">
        <v>41247</v>
      </c>
      <c r="J2317" s="75">
        <f t="shared" si="657"/>
        <v>-1.709812315839227E-3</v>
      </c>
      <c r="K2317" s="75">
        <f t="shared" si="658"/>
        <v>5.3148371583445629E-4</v>
      </c>
      <c r="L2317" s="75">
        <f t="shared" si="659"/>
        <v>1.6081956862797034E-3</v>
      </c>
      <c r="M2317" s="75">
        <f t="shared" si="660"/>
        <v>2.5389917036449973E-3</v>
      </c>
      <c r="N2317" s="76">
        <f t="shared" si="661"/>
        <v>6.2724015461010482E-4</v>
      </c>
      <c r="P2317" s="3"/>
      <c r="Q2317" s="7"/>
      <c r="R2317" s="7"/>
      <c r="S2317" s="7"/>
      <c r="T2317" s="7"/>
      <c r="U2317" s="7"/>
      <c r="W2317" s="1" t="str">
        <f t="shared" si="662"/>
        <v/>
      </c>
    </row>
    <row r="2318" spans="2:23" x14ac:dyDescent="0.2">
      <c r="B2318" s="3">
        <v>41248</v>
      </c>
      <c r="C2318" s="4">
        <v>1409.280029</v>
      </c>
      <c r="D2318" s="4">
        <v>999.60998500000005</v>
      </c>
      <c r="E2318" s="4">
        <v>820.59997599999997</v>
      </c>
      <c r="F2318" s="4">
        <v>55.360000999999997</v>
      </c>
      <c r="G2318" s="4">
        <v>111.769997</v>
      </c>
      <c r="I2318" s="77">
        <v>41248</v>
      </c>
      <c r="J2318" s="78">
        <f t="shared" si="657"/>
        <v>1.5848618900123209E-3</v>
      </c>
      <c r="K2318" s="78">
        <f t="shared" si="658"/>
        <v>1.9344800071580506E-3</v>
      </c>
      <c r="L2318" s="78">
        <f t="shared" si="659"/>
        <v>-1.848901631446207E-3</v>
      </c>
      <c r="M2318" s="78">
        <f t="shared" si="660"/>
        <v>1.4472142085241418E-3</v>
      </c>
      <c r="N2318" s="79">
        <f t="shared" si="661"/>
        <v>8.9548671792755684E-4</v>
      </c>
      <c r="P2318" s="3"/>
      <c r="Q2318" s="7"/>
      <c r="R2318" s="7"/>
      <c r="S2318" s="7"/>
      <c r="T2318" s="7"/>
      <c r="U2318" s="7"/>
      <c r="W2318" s="1" t="str">
        <f t="shared" si="662"/>
        <v/>
      </c>
    </row>
    <row r="2319" spans="2:23" x14ac:dyDescent="0.2">
      <c r="B2319" s="3">
        <v>41249</v>
      </c>
      <c r="C2319" s="4">
        <v>1413.9399410000001</v>
      </c>
      <c r="D2319" s="4">
        <v>1001.6099850000001</v>
      </c>
      <c r="E2319" s="4">
        <v>821.78997800000002</v>
      </c>
      <c r="F2319" s="4">
        <v>55.470001000000003</v>
      </c>
      <c r="G2319" s="4">
        <v>111.760002</v>
      </c>
      <c r="I2319" s="74">
        <v>41249</v>
      </c>
      <c r="J2319" s="75">
        <f t="shared" si="657"/>
        <v>3.3065905314124595E-3</v>
      </c>
      <c r="K2319" s="75">
        <f t="shared" si="658"/>
        <v>2.0007803343420985E-3</v>
      </c>
      <c r="L2319" s="75">
        <f t="shared" si="659"/>
        <v>1.4501609003216077E-3</v>
      </c>
      <c r="M2319" s="75">
        <f t="shared" si="660"/>
        <v>1.9869941837610612E-3</v>
      </c>
      <c r="N2319" s="76">
        <f t="shared" si="661"/>
        <v>-8.9424713861301509E-5</v>
      </c>
      <c r="P2319" s="3"/>
      <c r="Q2319" s="7"/>
      <c r="R2319" s="7"/>
      <c r="S2319" s="7"/>
      <c r="T2319" s="7"/>
      <c r="U2319" s="7"/>
      <c r="W2319" s="1" t="str">
        <f t="shared" si="662"/>
        <v/>
      </c>
    </row>
    <row r="2320" spans="2:23" x14ac:dyDescent="0.2">
      <c r="B2320" s="3">
        <v>41250</v>
      </c>
      <c r="C2320" s="4">
        <v>1418.0699460000001</v>
      </c>
      <c r="D2320" s="4">
        <v>1002.710022</v>
      </c>
      <c r="E2320" s="4">
        <v>822.27002000000005</v>
      </c>
      <c r="F2320" s="4">
        <v>55.490001999999997</v>
      </c>
      <c r="G2320" s="4">
        <v>111.660004</v>
      </c>
      <c r="I2320" s="77">
        <v>41250</v>
      </c>
      <c r="J2320" s="78">
        <f t="shared" si="657"/>
        <v>2.9209196799964946E-3</v>
      </c>
      <c r="K2320" s="78">
        <f t="shared" si="658"/>
        <v>1.0982688037000042E-3</v>
      </c>
      <c r="L2320" s="78">
        <f t="shared" si="659"/>
        <v>5.8414194970874398E-4</v>
      </c>
      <c r="M2320" s="78">
        <f t="shared" si="660"/>
        <v>3.6057327635515089E-4</v>
      </c>
      <c r="N2320" s="79">
        <f t="shared" si="661"/>
        <v>-8.9475660531931065E-4</v>
      </c>
      <c r="P2320" s="3"/>
      <c r="Q2320" s="7"/>
      <c r="R2320" s="7"/>
      <c r="S2320" s="7"/>
      <c r="T2320" s="7"/>
      <c r="U2320" s="7"/>
      <c r="W2320" s="1" t="str">
        <f t="shared" si="662"/>
        <v/>
      </c>
    </row>
    <row r="2321" spans="2:23" x14ac:dyDescent="0.2">
      <c r="B2321" s="3">
        <v>41253</v>
      </c>
      <c r="C2321" s="4">
        <v>1418.5500489999999</v>
      </c>
      <c r="D2321" s="4">
        <v>1007.619995</v>
      </c>
      <c r="E2321" s="4">
        <v>826.26000999999997</v>
      </c>
      <c r="F2321" s="4">
        <v>55.549999</v>
      </c>
      <c r="G2321" s="4">
        <v>111.68</v>
      </c>
      <c r="I2321" s="74">
        <v>41253</v>
      </c>
      <c r="J2321" s="75">
        <f t="shared" si="657"/>
        <v>3.3856087378067304E-4</v>
      </c>
      <c r="K2321" s="75">
        <f t="shared" si="658"/>
        <v>4.8967028276097517E-3</v>
      </c>
      <c r="L2321" s="75">
        <f t="shared" si="659"/>
        <v>4.8524084582336107E-3</v>
      </c>
      <c r="M2321" s="75">
        <f t="shared" si="660"/>
        <v>1.0812218028033724E-3</v>
      </c>
      <c r="N2321" s="76">
        <f t="shared" si="661"/>
        <v>1.7907934160566678E-4</v>
      </c>
      <c r="P2321" s="3"/>
      <c r="Q2321" s="7"/>
      <c r="R2321" s="7"/>
      <c r="S2321" s="7"/>
      <c r="T2321" s="7"/>
      <c r="U2321" s="7"/>
      <c r="W2321" s="1" t="str">
        <f t="shared" si="662"/>
        <v/>
      </c>
    </row>
    <row r="2322" spans="2:23" x14ac:dyDescent="0.2">
      <c r="B2322" s="3">
        <v>41254</v>
      </c>
      <c r="C2322" s="4">
        <v>1427.839966</v>
      </c>
      <c r="D2322" s="4">
        <v>1012.940002</v>
      </c>
      <c r="E2322" s="4">
        <v>834.98999000000003</v>
      </c>
      <c r="F2322" s="4">
        <v>55.869999</v>
      </c>
      <c r="G2322" s="4">
        <v>111.639999</v>
      </c>
      <c r="I2322" s="77">
        <v>41254</v>
      </c>
      <c r="J2322" s="78">
        <f t="shared" si="657"/>
        <v>6.5488820831869432E-3</v>
      </c>
      <c r="K2322" s="78">
        <f t="shared" si="658"/>
        <v>5.279775139833378E-3</v>
      </c>
      <c r="L2322" s="78">
        <f t="shared" si="659"/>
        <v>1.0565657171282038E-2</v>
      </c>
      <c r="M2322" s="78">
        <f t="shared" si="660"/>
        <v>5.7605761613065071E-3</v>
      </c>
      <c r="N2322" s="79">
        <f t="shared" si="661"/>
        <v>-3.5817514326650903E-4</v>
      </c>
      <c r="P2322" s="3"/>
      <c r="Q2322" s="7"/>
      <c r="R2322" s="7"/>
      <c r="S2322" s="7"/>
      <c r="T2322" s="7"/>
      <c r="U2322" s="7"/>
      <c r="W2322" s="1" t="str">
        <f t="shared" si="662"/>
        <v/>
      </c>
    </row>
    <row r="2323" spans="2:23" x14ac:dyDescent="0.2">
      <c r="B2323" s="3">
        <v>41255</v>
      </c>
      <c r="C2323" s="4">
        <v>1428.4799800000001</v>
      </c>
      <c r="D2323" s="4">
        <v>1010.659973</v>
      </c>
      <c r="E2323" s="4">
        <v>829.39001499999995</v>
      </c>
      <c r="F2323" s="4">
        <v>56.049999</v>
      </c>
      <c r="G2323" s="4">
        <v>111.33000199999999</v>
      </c>
      <c r="I2323" s="74">
        <v>41255</v>
      </c>
      <c r="J2323" s="75">
        <f t="shared" si="657"/>
        <v>4.4823930919444838E-4</v>
      </c>
      <c r="K2323" s="75">
        <f t="shared" si="658"/>
        <v>-2.2509023194840845E-3</v>
      </c>
      <c r="L2323" s="75">
        <f t="shared" si="659"/>
        <v>-6.7066372855560646E-3</v>
      </c>
      <c r="M2323" s="75">
        <f t="shared" si="660"/>
        <v>3.2217648688341611E-3</v>
      </c>
      <c r="N2323" s="76">
        <f t="shared" si="661"/>
        <v>-2.7767556680111565E-3</v>
      </c>
      <c r="P2323" s="3"/>
      <c r="Q2323" s="7"/>
      <c r="R2323" s="7"/>
      <c r="S2323" s="7"/>
      <c r="T2323" s="7"/>
      <c r="U2323" s="7"/>
      <c r="W2323" s="1" t="str">
        <f t="shared" si="662"/>
        <v/>
      </c>
    </row>
    <row r="2324" spans="2:23" x14ac:dyDescent="0.2">
      <c r="B2324" s="3">
        <v>41256</v>
      </c>
      <c r="C2324" s="4">
        <v>1419.4499510000001</v>
      </c>
      <c r="D2324" s="4">
        <v>1003.8599850000001</v>
      </c>
      <c r="E2324" s="4">
        <v>824.20001200000002</v>
      </c>
      <c r="F2324" s="4">
        <v>55.880001</v>
      </c>
      <c r="G2324" s="4">
        <v>111.150002</v>
      </c>
      <c r="I2324" s="77">
        <v>41256</v>
      </c>
      <c r="J2324" s="78">
        <f t="shared" si="657"/>
        <v>-6.3214249596973788E-3</v>
      </c>
      <c r="K2324" s="78">
        <f t="shared" si="658"/>
        <v>-6.7282648780629846E-3</v>
      </c>
      <c r="L2324" s="78">
        <f t="shared" si="659"/>
        <v>-6.2576145192680356E-3</v>
      </c>
      <c r="M2324" s="78">
        <f t="shared" si="660"/>
        <v>-3.0329706161100851E-3</v>
      </c>
      <c r="N2324" s="79">
        <f t="shared" si="661"/>
        <v>-1.6168148456513333E-3</v>
      </c>
      <c r="P2324" s="3"/>
      <c r="Q2324" s="7"/>
      <c r="R2324" s="7"/>
      <c r="S2324" s="7"/>
      <c r="T2324" s="7"/>
      <c r="U2324" s="7"/>
      <c r="W2324" s="1" t="str">
        <f t="shared" si="662"/>
        <v/>
      </c>
    </row>
    <row r="2325" spans="2:23" x14ac:dyDescent="0.2">
      <c r="B2325" s="3">
        <v>41257</v>
      </c>
      <c r="C2325" s="4">
        <v>1413.579956</v>
      </c>
      <c r="D2325" s="4">
        <v>1001.530029</v>
      </c>
      <c r="E2325" s="4">
        <v>823.75</v>
      </c>
      <c r="F2325" s="4">
        <v>56.080002</v>
      </c>
      <c r="G2325" s="4">
        <v>111.349998</v>
      </c>
      <c r="I2325" s="74">
        <v>41257</v>
      </c>
      <c r="J2325" s="75">
        <f t="shared" si="657"/>
        <v>-4.1354011783681531E-3</v>
      </c>
      <c r="K2325" s="75">
        <f t="shared" si="658"/>
        <v>-2.3209969864473063E-3</v>
      </c>
      <c r="L2325" s="75">
        <f t="shared" si="659"/>
        <v>-5.4599853609322093E-4</v>
      </c>
      <c r="M2325" s="75">
        <f t="shared" si="660"/>
        <v>3.579115898727352E-3</v>
      </c>
      <c r="N2325" s="76">
        <f t="shared" si="661"/>
        <v>1.7993342006417483E-3</v>
      </c>
      <c r="P2325" s="3"/>
      <c r="Q2325" s="7"/>
      <c r="R2325" s="7"/>
      <c r="S2325" s="7"/>
      <c r="T2325" s="7"/>
      <c r="U2325" s="7"/>
      <c r="W2325" s="1" t="str">
        <f t="shared" si="662"/>
        <v/>
      </c>
    </row>
    <row r="2326" spans="2:23" x14ac:dyDescent="0.2">
      <c r="B2326" s="3">
        <v>41260</v>
      </c>
      <c r="C2326" s="4">
        <v>1430.3599850000001</v>
      </c>
      <c r="D2326" s="4">
        <v>1011.130005</v>
      </c>
      <c r="E2326" s="4">
        <v>835</v>
      </c>
      <c r="F2326" s="4">
        <v>56.310001</v>
      </c>
      <c r="G2326" s="4">
        <v>111.08000199999999</v>
      </c>
      <c r="I2326" s="77">
        <v>41260</v>
      </c>
      <c r="J2326" s="78">
        <f t="shared" si="657"/>
        <v>1.1870590643830559E-2</v>
      </c>
      <c r="K2326" s="78">
        <f t="shared" si="658"/>
        <v>9.5853101974239154E-3</v>
      </c>
      <c r="L2326" s="78">
        <f t="shared" si="659"/>
        <v>1.3657056145675266E-2</v>
      </c>
      <c r="M2326" s="78">
        <f t="shared" si="660"/>
        <v>4.1012659022372968E-3</v>
      </c>
      <c r="N2326" s="79">
        <f t="shared" si="661"/>
        <v>-2.424750829362441E-3</v>
      </c>
      <c r="P2326" s="3"/>
      <c r="Q2326" s="7"/>
      <c r="R2326" s="7"/>
      <c r="S2326" s="7"/>
      <c r="T2326" s="7"/>
      <c r="U2326" s="7"/>
      <c r="W2326" s="1" t="str">
        <f t="shared" si="662"/>
        <v/>
      </c>
    </row>
    <row r="2327" spans="2:23" x14ac:dyDescent="0.2">
      <c r="B2327" s="3">
        <v>41261</v>
      </c>
      <c r="C2327" s="4">
        <v>1446.790039</v>
      </c>
      <c r="D2327" s="4">
        <v>1025.25</v>
      </c>
      <c r="E2327" s="4">
        <v>847.69000200000005</v>
      </c>
      <c r="F2327" s="4">
        <v>56.279998999999997</v>
      </c>
      <c r="G2327" s="4">
        <v>110.82</v>
      </c>
      <c r="I2327" s="74">
        <v>41261</v>
      </c>
      <c r="J2327" s="75">
        <f t="shared" si="657"/>
        <v>1.1486656626513448E-2</v>
      </c>
      <c r="K2327" s="75">
        <f t="shared" si="658"/>
        <v>1.3964569274155817E-2</v>
      </c>
      <c r="L2327" s="75">
        <f t="shared" si="659"/>
        <v>1.5197607185628802E-2</v>
      </c>
      <c r="M2327" s="75">
        <f t="shared" si="660"/>
        <v>-5.3280055882086019E-4</v>
      </c>
      <c r="N2327" s="76">
        <f t="shared" si="661"/>
        <v>-2.3406733464048737E-3</v>
      </c>
      <c r="P2327" s="3"/>
      <c r="Q2327" s="7"/>
      <c r="R2327" s="7"/>
      <c r="S2327" s="7"/>
      <c r="T2327" s="7"/>
      <c r="U2327" s="7"/>
      <c r="W2327" s="1" t="str">
        <f t="shared" si="662"/>
        <v/>
      </c>
    </row>
    <row r="2328" spans="2:23" x14ac:dyDescent="0.2">
      <c r="B2328" s="3">
        <v>41262</v>
      </c>
      <c r="C2328" s="4">
        <v>1435.8100589999999</v>
      </c>
      <c r="D2328" s="4">
        <v>1023.3900149999999</v>
      </c>
      <c r="E2328" s="4">
        <v>847.89001499999995</v>
      </c>
      <c r="F2328" s="4">
        <v>56.48</v>
      </c>
      <c r="G2328" s="4">
        <v>111.010002</v>
      </c>
      <c r="I2328" s="77">
        <v>41262</v>
      </c>
      <c r="J2328" s="78">
        <f t="shared" si="657"/>
        <v>-7.5892007160826662E-3</v>
      </c>
      <c r="K2328" s="78">
        <f t="shared" si="658"/>
        <v>-1.814177029992735E-3</v>
      </c>
      <c r="L2328" s="78">
        <f t="shared" si="659"/>
        <v>2.3595064177706198E-4</v>
      </c>
      <c r="M2328" s="78">
        <f t="shared" si="660"/>
        <v>3.5536781015223602E-3</v>
      </c>
      <c r="N2328" s="79">
        <f t="shared" si="661"/>
        <v>1.7145100162426177E-3</v>
      </c>
      <c r="P2328" s="3"/>
      <c r="Q2328" s="7"/>
      <c r="R2328" s="7"/>
      <c r="S2328" s="7"/>
      <c r="T2328" s="7"/>
      <c r="U2328" s="7"/>
      <c r="W2328" s="1" t="str">
        <f t="shared" si="662"/>
        <v/>
      </c>
    </row>
    <row r="2329" spans="2:23" x14ac:dyDescent="0.2">
      <c r="B2329" s="3">
        <v>41263</v>
      </c>
      <c r="C2329" s="4">
        <v>1443.6899410000001</v>
      </c>
      <c r="D2329" s="4">
        <v>1030.150024</v>
      </c>
      <c r="E2329" s="4">
        <v>852.48999000000003</v>
      </c>
      <c r="F2329" s="4">
        <v>56.860000999999997</v>
      </c>
      <c r="G2329" s="4">
        <v>111.019997</v>
      </c>
      <c r="I2329" s="74">
        <v>41263</v>
      </c>
      <c r="J2329" s="75">
        <f t="shared" si="657"/>
        <v>5.4881089254161441E-3</v>
      </c>
      <c r="K2329" s="75">
        <f t="shared" si="658"/>
        <v>6.605506112935919E-3</v>
      </c>
      <c r="L2329" s="75">
        <f t="shared" si="659"/>
        <v>5.4252024656760304E-3</v>
      </c>
      <c r="M2329" s="75">
        <f t="shared" si="660"/>
        <v>6.7280630311614738E-3</v>
      </c>
      <c r="N2329" s="76">
        <f t="shared" si="661"/>
        <v>9.0036931987475587E-5</v>
      </c>
      <c r="P2329" s="3"/>
      <c r="Q2329" s="7"/>
      <c r="R2329" s="7"/>
      <c r="S2329" s="7"/>
      <c r="T2329" s="7"/>
      <c r="U2329" s="7"/>
      <c r="W2329" s="1" t="str">
        <f t="shared" si="662"/>
        <v/>
      </c>
    </row>
    <row r="2330" spans="2:23" x14ac:dyDescent="0.2">
      <c r="B2330" s="3">
        <v>41264</v>
      </c>
      <c r="C2330" s="4">
        <v>1430.150024</v>
      </c>
      <c r="D2330" s="4">
        <v>1022.3599850000001</v>
      </c>
      <c r="E2330" s="4">
        <v>847.919983</v>
      </c>
      <c r="F2330" s="4">
        <v>56.509998000000003</v>
      </c>
      <c r="G2330" s="4">
        <v>111.120003</v>
      </c>
      <c r="I2330" s="77">
        <v>41264</v>
      </c>
      <c r="J2330" s="78">
        <f t="shared" si="657"/>
        <v>-9.378687636087131E-3</v>
      </c>
      <c r="K2330" s="78">
        <f t="shared" si="658"/>
        <v>-7.5620432155617543E-3</v>
      </c>
      <c r="L2330" s="78">
        <f t="shared" si="659"/>
        <v>-5.3607749693342817E-3</v>
      </c>
      <c r="M2330" s="78">
        <f t="shared" si="660"/>
        <v>-6.1555222273034053E-3</v>
      </c>
      <c r="N2330" s="79">
        <f t="shared" si="661"/>
        <v>9.0079267431428028E-4</v>
      </c>
      <c r="P2330" s="3"/>
      <c r="Q2330" s="7"/>
      <c r="R2330" s="7"/>
      <c r="S2330" s="7"/>
      <c r="T2330" s="7"/>
      <c r="U2330" s="7"/>
      <c r="W2330" s="1" t="str">
        <f t="shared" si="662"/>
        <v/>
      </c>
    </row>
    <row r="2331" spans="2:23" x14ac:dyDescent="0.2">
      <c r="B2331" s="3">
        <v>41267</v>
      </c>
      <c r="C2331" s="4">
        <v>1426.660034</v>
      </c>
      <c r="D2331" s="4">
        <v>1020.349976</v>
      </c>
      <c r="E2331" s="4">
        <v>844.73999000000003</v>
      </c>
      <c r="F2331" s="4">
        <v>56.360000999999997</v>
      </c>
      <c r="G2331" s="4">
        <v>111.129997</v>
      </c>
      <c r="I2331" s="74">
        <v>41267</v>
      </c>
      <c r="J2331" s="75">
        <f t="shared" si="657"/>
        <v>-2.4402964314462956E-3</v>
      </c>
      <c r="K2331" s="75">
        <f t="shared" si="658"/>
        <v>-1.9660481919194848E-3</v>
      </c>
      <c r="L2331" s="75">
        <f t="shared" si="659"/>
        <v>-3.7503456266579907E-3</v>
      </c>
      <c r="M2331" s="75">
        <f t="shared" si="660"/>
        <v>-2.6543444577719882E-3</v>
      </c>
      <c r="N2331" s="76">
        <f t="shared" si="661"/>
        <v>8.9938802467509412E-5</v>
      </c>
      <c r="P2331" s="3"/>
      <c r="Q2331" s="7"/>
      <c r="R2331" s="7"/>
      <c r="S2331" s="7"/>
      <c r="T2331" s="7"/>
      <c r="U2331" s="7"/>
      <c r="W2331" s="1" t="str">
        <f t="shared" si="662"/>
        <v/>
      </c>
    </row>
    <row r="2332" spans="2:23" x14ac:dyDescent="0.2">
      <c r="B2332" s="3">
        <v>41269</v>
      </c>
      <c r="C2332" s="4">
        <v>1419.829956</v>
      </c>
      <c r="D2332" s="4">
        <v>1011.929993</v>
      </c>
      <c r="E2332" s="4">
        <v>838.89001499999995</v>
      </c>
      <c r="F2332" s="4">
        <v>56.349997999999999</v>
      </c>
      <c r="G2332" s="4">
        <v>111.050003</v>
      </c>
      <c r="I2332" s="77">
        <v>41269</v>
      </c>
      <c r="J2332" s="78">
        <f t="shared" si="657"/>
        <v>-4.7874601076824987E-3</v>
      </c>
      <c r="K2332" s="78">
        <f t="shared" si="658"/>
        <v>-8.2520539011606761E-3</v>
      </c>
      <c r="L2332" s="78">
        <f t="shared" si="659"/>
        <v>-6.9251782433078441E-3</v>
      </c>
      <c r="M2332" s="78">
        <f t="shared" si="660"/>
        <v>-1.774840280786642E-4</v>
      </c>
      <c r="N2332" s="79">
        <f t="shared" si="661"/>
        <v>-7.1982364941483112E-4</v>
      </c>
      <c r="P2332" s="3"/>
      <c r="Q2332" s="7"/>
      <c r="R2332" s="7"/>
      <c r="S2332" s="7"/>
      <c r="T2332" s="7"/>
      <c r="U2332" s="7"/>
      <c r="W2332" s="1" t="str">
        <f t="shared" si="662"/>
        <v/>
      </c>
    </row>
    <row r="2333" spans="2:23" x14ac:dyDescent="0.2">
      <c r="B2333" s="3">
        <v>41270</v>
      </c>
      <c r="C2333" s="4">
        <v>1418.099976</v>
      </c>
      <c r="D2333" s="4">
        <v>1011.51001</v>
      </c>
      <c r="E2333" s="4">
        <v>837.40002400000003</v>
      </c>
      <c r="F2333" s="4">
        <v>56.610000999999997</v>
      </c>
      <c r="G2333" s="4">
        <v>111.110001</v>
      </c>
      <c r="I2333" s="74">
        <v>41270</v>
      </c>
      <c r="J2333" s="75">
        <f t="shared" si="657"/>
        <v>-1.2184416821813193E-3</v>
      </c>
      <c r="K2333" s="75">
        <f t="shared" si="658"/>
        <v>-4.1503167502220876E-4</v>
      </c>
      <c r="L2333" s="75">
        <f t="shared" si="659"/>
        <v>-1.7761458276505035E-3</v>
      </c>
      <c r="M2333" s="75">
        <f t="shared" si="660"/>
        <v>4.6140729233033429E-3</v>
      </c>
      <c r="N2333" s="76">
        <f t="shared" si="661"/>
        <v>5.4027913893881755E-4</v>
      </c>
      <c r="P2333" s="3"/>
      <c r="Q2333" s="7"/>
      <c r="R2333" s="7"/>
      <c r="S2333" s="7"/>
      <c r="T2333" s="7"/>
      <c r="U2333" s="7"/>
      <c r="W2333" s="1" t="str">
        <f t="shared" si="662"/>
        <v/>
      </c>
    </row>
    <row r="2334" spans="2:23" x14ac:dyDescent="0.2">
      <c r="B2334" s="3">
        <v>41271</v>
      </c>
      <c r="C2334" s="4">
        <v>1402.4300539999999</v>
      </c>
      <c r="D2334" s="4">
        <v>1004.330017</v>
      </c>
      <c r="E2334" s="4">
        <v>832.09997599999997</v>
      </c>
      <c r="F2334" s="4">
        <v>56.009998000000003</v>
      </c>
      <c r="G2334" s="4">
        <v>111.279999</v>
      </c>
      <c r="I2334" s="77">
        <v>41271</v>
      </c>
      <c r="J2334" s="78">
        <f t="shared" si="657"/>
        <v>-1.1049941657992132E-2</v>
      </c>
      <c r="K2334" s="78">
        <f t="shared" si="658"/>
        <v>-7.098291592784107E-3</v>
      </c>
      <c r="L2334" s="78">
        <f t="shared" si="659"/>
        <v>-6.329171062932834E-3</v>
      </c>
      <c r="M2334" s="78">
        <f t="shared" si="660"/>
        <v>-1.0598886935190019E-2</v>
      </c>
      <c r="N2334" s="79">
        <f t="shared" si="661"/>
        <v>1.5299972862029474E-3</v>
      </c>
      <c r="P2334" s="3"/>
      <c r="Q2334" s="7"/>
      <c r="R2334" s="7"/>
      <c r="S2334" s="7"/>
      <c r="T2334" s="7"/>
      <c r="U2334" s="7"/>
      <c r="W2334" s="1" t="str">
        <f t="shared" si="662"/>
        <v/>
      </c>
    </row>
    <row r="2335" spans="2:23" x14ac:dyDescent="0.2">
      <c r="B2335" s="3">
        <v>41274</v>
      </c>
      <c r="C2335" s="4">
        <v>1426.1899410000001</v>
      </c>
      <c r="D2335" s="4">
        <v>1020.429993</v>
      </c>
      <c r="E2335" s="4">
        <v>849.34997599999997</v>
      </c>
      <c r="F2335" s="4">
        <v>56.860000999999997</v>
      </c>
      <c r="G2335" s="4">
        <v>111.08000199999999</v>
      </c>
      <c r="I2335" s="74">
        <v>41274</v>
      </c>
      <c r="J2335" s="75">
        <f t="shared" si="657"/>
        <v>1.6941940834933195E-2</v>
      </c>
      <c r="K2335" s="75">
        <f t="shared" si="658"/>
        <v>1.6030563388010309E-2</v>
      </c>
      <c r="L2335" s="75">
        <f t="shared" si="659"/>
        <v>2.0730682006413134E-2</v>
      </c>
      <c r="M2335" s="75">
        <f t="shared" si="660"/>
        <v>1.5175915557075967E-2</v>
      </c>
      <c r="N2335" s="76">
        <f t="shared" si="661"/>
        <v>-1.7972412095367688E-3</v>
      </c>
      <c r="P2335" s="3"/>
      <c r="Q2335" s="7"/>
      <c r="R2335" s="7"/>
      <c r="S2335" s="7"/>
      <c r="T2335" s="7"/>
      <c r="U2335" s="7"/>
      <c r="W2335" s="1" t="str">
        <f t="shared" si="662"/>
        <v/>
      </c>
    </row>
    <row r="2336" spans="2:23" x14ac:dyDescent="0.2">
      <c r="B2336" s="3">
        <v>41276</v>
      </c>
      <c r="C2336" s="4">
        <v>1462.420044</v>
      </c>
      <c r="D2336" s="4">
        <v>1046.3199460000001</v>
      </c>
      <c r="E2336" s="4">
        <v>873.419983</v>
      </c>
      <c r="F2336" s="4">
        <v>57.740001999999997</v>
      </c>
      <c r="G2336" s="4">
        <v>110.949997</v>
      </c>
      <c r="I2336" s="77">
        <v>41276</v>
      </c>
      <c r="J2336" s="78">
        <f t="shared" si="657"/>
        <v>2.5403420651387044E-2</v>
      </c>
      <c r="K2336" s="78">
        <f t="shared" si="658"/>
        <v>2.5371611161570499E-2</v>
      </c>
      <c r="L2336" s="78">
        <f t="shared" si="659"/>
        <v>2.8339327344609276E-2</v>
      </c>
      <c r="M2336" s="78">
        <f t="shared" si="660"/>
        <v>1.5476626530484937E-2</v>
      </c>
      <c r="N2336" s="79">
        <f t="shared" si="661"/>
        <v>-1.1703726832845848E-3</v>
      </c>
      <c r="P2336" s="3"/>
      <c r="Q2336" s="7"/>
      <c r="R2336" s="7"/>
      <c r="S2336" s="7"/>
      <c r="T2336" s="7"/>
      <c r="U2336" s="7"/>
      <c r="W2336" s="1" t="str">
        <f t="shared" si="662"/>
        <v/>
      </c>
    </row>
    <row r="2337" spans="2:23" x14ac:dyDescent="0.2">
      <c r="B2337" s="3">
        <v>41277</v>
      </c>
      <c r="C2337" s="4">
        <v>1459.369995</v>
      </c>
      <c r="D2337" s="4">
        <v>1048.209961</v>
      </c>
      <c r="E2337" s="4">
        <v>872.59997599999997</v>
      </c>
      <c r="F2337" s="4">
        <v>57.18</v>
      </c>
      <c r="G2337" s="4">
        <v>110.66999800000001</v>
      </c>
      <c r="I2337" s="74">
        <v>41277</v>
      </c>
      <c r="J2337" s="75">
        <f t="shared" si="657"/>
        <v>-2.0856176120627244E-3</v>
      </c>
      <c r="K2337" s="75">
        <f t="shared" si="658"/>
        <v>1.8063451884151966E-3</v>
      </c>
      <c r="L2337" s="75">
        <f t="shared" si="659"/>
        <v>-9.3884616331251533E-4</v>
      </c>
      <c r="M2337" s="75">
        <f t="shared" si="660"/>
        <v>-9.6986834188193694E-3</v>
      </c>
      <c r="N2337" s="76">
        <f t="shared" si="661"/>
        <v>-2.5236503611621502E-3</v>
      </c>
      <c r="P2337" s="3"/>
      <c r="Q2337" s="7"/>
      <c r="R2337" s="7"/>
      <c r="S2337" s="7"/>
      <c r="T2337" s="7"/>
      <c r="U2337" s="7"/>
      <c r="W2337" s="1" t="str">
        <f t="shared" si="662"/>
        <v/>
      </c>
    </row>
    <row r="2338" spans="2:23" x14ac:dyDescent="0.2">
      <c r="B2338" s="3">
        <v>41278</v>
      </c>
      <c r="C2338" s="4">
        <v>1466.469971</v>
      </c>
      <c r="D2338" s="4">
        <v>1056.0699460000001</v>
      </c>
      <c r="E2338" s="4">
        <v>879.15002400000003</v>
      </c>
      <c r="F2338" s="4">
        <v>57.470001000000003</v>
      </c>
      <c r="G2338" s="4">
        <v>110.790001</v>
      </c>
      <c r="I2338" s="77">
        <v>41278</v>
      </c>
      <c r="J2338" s="78">
        <f t="shared" si="657"/>
        <v>4.8650965994404792E-3</v>
      </c>
      <c r="K2338" s="78">
        <f t="shared" si="658"/>
        <v>7.498483407371523E-3</v>
      </c>
      <c r="L2338" s="78">
        <f t="shared" si="659"/>
        <v>7.5063582169982331E-3</v>
      </c>
      <c r="M2338" s="78">
        <f t="shared" si="660"/>
        <v>5.0717208814271379E-3</v>
      </c>
      <c r="N2338" s="79">
        <f t="shared" si="661"/>
        <v>1.0843318168307636E-3</v>
      </c>
      <c r="P2338" s="3"/>
      <c r="Q2338" s="7"/>
      <c r="R2338" s="7"/>
      <c r="S2338" s="7"/>
      <c r="T2338" s="7"/>
      <c r="U2338" s="7"/>
      <c r="W2338" s="1" t="str">
        <f t="shared" si="662"/>
        <v/>
      </c>
    </row>
    <row r="2339" spans="2:23" x14ac:dyDescent="0.2">
      <c r="B2339" s="3">
        <v>41281</v>
      </c>
      <c r="C2339" s="4">
        <v>1461.8900149999999</v>
      </c>
      <c r="D2339" s="4">
        <v>1053.25</v>
      </c>
      <c r="E2339" s="4">
        <v>875.79998799999998</v>
      </c>
      <c r="F2339" s="4">
        <v>57.220001000000003</v>
      </c>
      <c r="G2339" s="4">
        <v>110.730003</v>
      </c>
      <c r="I2339" s="74">
        <v>41281</v>
      </c>
      <c r="J2339" s="75">
        <f t="shared" si="657"/>
        <v>-3.1231161159590076E-3</v>
      </c>
      <c r="K2339" s="75">
        <f t="shared" si="658"/>
        <v>-2.6702265419833019E-3</v>
      </c>
      <c r="L2339" s="75">
        <f t="shared" si="659"/>
        <v>-3.8105396218473461E-3</v>
      </c>
      <c r="M2339" s="75">
        <f t="shared" si="660"/>
        <v>-4.3500956264121166E-3</v>
      </c>
      <c r="N2339" s="76">
        <f t="shared" si="661"/>
        <v>-5.4154706614730798E-4</v>
      </c>
      <c r="P2339" s="3"/>
      <c r="Q2339" s="7"/>
      <c r="R2339" s="7"/>
      <c r="S2339" s="7"/>
      <c r="T2339" s="7"/>
      <c r="U2339" s="7"/>
      <c r="W2339" s="1" t="str">
        <f t="shared" si="662"/>
        <v/>
      </c>
    </row>
    <row r="2340" spans="2:23" x14ac:dyDescent="0.2">
      <c r="B2340" s="3">
        <v>41282</v>
      </c>
      <c r="C2340" s="4">
        <v>1457.150024</v>
      </c>
      <c r="D2340" s="4">
        <v>1050.410034</v>
      </c>
      <c r="E2340" s="4">
        <v>874.70001200000002</v>
      </c>
      <c r="F2340" s="4">
        <v>56.900002000000001</v>
      </c>
      <c r="G2340" s="4">
        <v>110.83000199999999</v>
      </c>
      <c r="I2340" s="77">
        <v>41282</v>
      </c>
      <c r="J2340" s="78">
        <f t="shared" si="657"/>
        <v>-3.2423718278149116E-3</v>
      </c>
      <c r="K2340" s="78">
        <f t="shared" si="658"/>
        <v>-2.6963835746498968E-3</v>
      </c>
      <c r="L2340" s="78">
        <f t="shared" si="659"/>
        <v>-1.2559671329887821E-3</v>
      </c>
      <c r="M2340" s="78">
        <f t="shared" si="660"/>
        <v>-5.5924326180980454E-3</v>
      </c>
      <c r="N2340" s="79">
        <f t="shared" si="661"/>
        <v>9.030885694096553E-4</v>
      </c>
      <c r="P2340" s="3"/>
      <c r="Q2340" s="7"/>
      <c r="R2340" s="7"/>
      <c r="S2340" s="7"/>
      <c r="T2340" s="7"/>
      <c r="U2340" s="7"/>
      <c r="W2340" s="1" t="str">
        <f t="shared" si="662"/>
        <v/>
      </c>
    </row>
    <row r="2341" spans="2:23" x14ac:dyDescent="0.2">
      <c r="B2341" s="3">
        <v>41283</v>
      </c>
      <c r="C2341" s="4">
        <v>1461.0200199999999</v>
      </c>
      <c r="D2341" s="4">
        <v>1056.459961</v>
      </c>
      <c r="E2341" s="4">
        <v>879.51000999999997</v>
      </c>
      <c r="F2341" s="4">
        <v>57.189999</v>
      </c>
      <c r="G2341" s="4">
        <v>110.75</v>
      </c>
      <c r="I2341" s="74">
        <v>41283</v>
      </c>
      <c r="J2341" s="75">
        <f t="shared" si="657"/>
        <v>2.6558665451457322E-3</v>
      </c>
      <c r="K2341" s="75">
        <f t="shared" si="658"/>
        <v>5.759586070366903E-3</v>
      </c>
      <c r="L2341" s="75">
        <f t="shared" si="659"/>
        <v>5.4990258763137527E-3</v>
      </c>
      <c r="M2341" s="75">
        <f t="shared" si="660"/>
        <v>5.0966079052158844E-3</v>
      </c>
      <c r="N2341" s="76">
        <f t="shared" si="661"/>
        <v>-7.2184425296674859E-4</v>
      </c>
      <c r="P2341" s="3"/>
      <c r="Q2341" s="7"/>
      <c r="R2341" s="7"/>
      <c r="S2341" s="7"/>
      <c r="T2341" s="7"/>
      <c r="U2341" s="7"/>
      <c r="W2341" s="1" t="str">
        <f t="shared" si="662"/>
        <v/>
      </c>
    </row>
    <row r="2342" spans="2:23" x14ac:dyDescent="0.2">
      <c r="B2342" s="3">
        <v>41284</v>
      </c>
      <c r="C2342" s="4">
        <v>1472.119995</v>
      </c>
      <c r="D2342" s="4">
        <v>1058.01001</v>
      </c>
      <c r="E2342" s="4">
        <v>881.23999000000003</v>
      </c>
      <c r="F2342" s="4">
        <v>57.919998</v>
      </c>
      <c r="G2342" s="4">
        <v>110.739998</v>
      </c>
      <c r="I2342" s="77">
        <v>41284</v>
      </c>
      <c r="J2342" s="78">
        <f t="shared" si="657"/>
        <v>7.5974147157819825E-3</v>
      </c>
      <c r="K2342" s="78">
        <f t="shared" si="658"/>
        <v>1.4672103602797536E-3</v>
      </c>
      <c r="L2342" s="78">
        <f t="shared" si="659"/>
        <v>1.9669815923983275E-3</v>
      </c>
      <c r="M2342" s="78">
        <f t="shared" si="660"/>
        <v>1.276445205043629E-2</v>
      </c>
      <c r="N2342" s="79">
        <f t="shared" si="661"/>
        <v>-9.031151241535049E-5</v>
      </c>
      <c r="P2342" s="3"/>
      <c r="Q2342" s="7"/>
      <c r="R2342" s="7"/>
      <c r="S2342" s="7"/>
      <c r="T2342" s="7"/>
      <c r="U2342" s="7"/>
      <c r="W2342" s="1" t="str">
        <f t="shared" si="662"/>
        <v/>
      </c>
    </row>
    <row r="2343" spans="2:23" x14ac:dyDescent="0.2">
      <c r="B2343" s="3">
        <v>41285</v>
      </c>
      <c r="C2343" s="4">
        <v>1472.0500489999999</v>
      </c>
      <c r="D2343" s="4">
        <v>1057.910034</v>
      </c>
      <c r="E2343" s="4">
        <v>880.77002000000005</v>
      </c>
      <c r="F2343" s="4">
        <v>58.040000999999997</v>
      </c>
      <c r="G2343" s="4">
        <v>110.849998</v>
      </c>
      <c r="I2343" s="74">
        <v>41285</v>
      </c>
      <c r="J2343" s="75">
        <f t="shared" si="657"/>
        <v>-4.7513789798142553E-5</v>
      </c>
      <c r="K2343" s="75">
        <f t="shared" si="658"/>
        <v>-9.4494380067320586E-5</v>
      </c>
      <c r="L2343" s="75">
        <f t="shared" si="659"/>
        <v>-5.3330534852371974E-4</v>
      </c>
      <c r="M2343" s="75">
        <f t="shared" si="660"/>
        <v>2.0718750715425951E-3</v>
      </c>
      <c r="N2343" s="76">
        <f t="shared" si="661"/>
        <v>9.9331769899435466E-4</v>
      </c>
      <c r="P2343" s="3"/>
      <c r="Q2343" s="7"/>
      <c r="R2343" s="7"/>
      <c r="S2343" s="7"/>
      <c r="T2343" s="7"/>
      <c r="U2343" s="7"/>
      <c r="W2343" s="1" t="str">
        <f t="shared" si="662"/>
        <v/>
      </c>
    </row>
    <row r="2344" spans="2:23" x14ac:dyDescent="0.2">
      <c r="B2344" s="3">
        <v>41288</v>
      </c>
      <c r="C2344" s="4">
        <v>1470.6800539999999</v>
      </c>
      <c r="D2344" s="4">
        <v>1059.150024</v>
      </c>
      <c r="E2344" s="4">
        <v>880.09997599999997</v>
      </c>
      <c r="F2344" s="4">
        <v>58.110000999999997</v>
      </c>
      <c r="G2344" s="4">
        <v>110.949997</v>
      </c>
      <c r="I2344" s="77">
        <v>41288</v>
      </c>
      <c r="J2344" s="78">
        <f t="shared" si="657"/>
        <v>-9.3067148153738982E-4</v>
      </c>
      <c r="K2344" s="78">
        <f t="shared" si="658"/>
        <v>1.1721129019937383E-3</v>
      </c>
      <c r="L2344" s="78">
        <f t="shared" si="659"/>
        <v>-7.6074796460496609E-4</v>
      </c>
      <c r="M2344" s="78">
        <f t="shared" si="660"/>
        <v>1.2060647621284549E-3</v>
      </c>
      <c r="N2344" s="79">
        <f t="shared" si="661"/>
        <v>9.0211097703399908E-4</v>
      </c>
      <c r="P2344" s="3"/>
      <c r="Q2344" s="7"/>
      <c r="R2344" s="7"/>
      <c r="S2344" s="7"/>
      <c r="T2344" s="7"/>
      <c r="U2344" s="7"/>
      <c r="W2344" s="1" t="str">
        <f t="shared" si="662"/>
        <v/>
      </c>
    </row>
    <row r="2345" spans="2:23" x14ac:dyDescent="0.2">
      <c r="B2345" s="3">
        <v>41289</v>
      </c>
      <c r="C2345" s="4">
        <v>1472.339966</v>
      </c>
      <c r="D2345" s="4">
        <v>1064.650024</v>
      </c>
      <c r="E2345" s="4">
        <v>884.59997599999997</v>
      </c>
      <c r="F2345" s="4">
        <v>58.02</v>
      </c>
      <c r="G2345" s="4">
        <v>110.980003</v>
      </c>
      <c r="I2345" s="74">
        <v>41289</v>
      </c>
      <c r="J2345" s="75">
        <f t="shared" si="657"/>
        <v>1.1286696895666723E-3</v>
      </c>
      <c r="K2345" s="75">
        <f t="shared" si="658"/>
        <v>5.1928432000866382E-3</v>
      </c>
      <c r="L2345" s="75">
        <f t="shared" si="659"/>
        <v>5.113055474052189E-3</v>
      </c>
      <c r="M2345" s="75">
        <f t="shared" si="660"/>
        <v>-1.5488039657750787E-3</v>
      </c>
      <c r="N2345" s="76">
        <f t="shared" si="661"/>
        <v>2.7044615422567518E-4</v>
      </c>
      <c r="P2345" s="3"/>
      <c r="Q2345" s="7"/>
      <c r="R2345" s="7"/>
      <c r="S2345" s="7"/>
      <c r="T2345" s="7"/>
      <c r="U2345" s="7"/>
      <c r="W2345" s="1" t="str">
        <f t="shared" si="662"/>
        <v/>
      </c>
    </row>
    <row r="2346" spans="2:23" x14ac:dyDescent="0.2">
      <c r="B2346" s="3">
        <v>41290</v>
      </c>
      <c r="C2346" s="4">
        <v>1472.630005</v>
      </c>
      <c r="D2346" s="4">
        <v>1062.130005</v>
      </c>
      <c r="E2346" s="4">
        <v>882.30999799999995</v>
      </c>
      <c r="F2346" s="4">
        <v>57.740001999999997</v>
      </c>
      <c r="G2346" s="4">
        <v>111.040001</v>
      </c>
      <c r="I2346" s="77">
        <v>41290</v>
      </c>
      <c r="J2346" s="78">
        <f t="shared" si="657"/>
        <v>1.9699186784146485E-4</v>
      </c>
      <c r="K2346" s="78">
        <f t="shared" si="658"/>
        <v>-2.3669928551093965E-3</v>
      </c>
      <c r="L2346" s="78">
        <f t="shared" si="659"/>
        <v>-2.5887158739873392E-3</v>
      </c>
      <c r="M2346" s="78">
        <f t="shared" si="660"/>
        <v>-4.8258876249570176E-3</v>
      </c>
      <c r="N2346" s="79">
        <f t="shared" si="661"/>
        <v>5.4061991690527642E-4</v>
      </c>
      <c r="P2346" s="3"/>
      <c r="Q2346" s="7"/>
      <c r="R2346" s="7"/>
      <c r="S2346" s="7"/>
      <c r="T2346" s="7"/>
      <c r="U2346" s="7"/>
      <c r="W2346" s="1" t="str">
        <f t="shared" si="662"/>
        <v/>
      </c>
    </row>
    <row r="2347" spans="2:23" x14ac:dyDescent="0.2">
      <c r="B2347" s="3">
        <v>41291</v>
      </c>
      <c r="C2347" s="4">
        <v>1480.9399410000001</v>
      </c>
      <c r="D2347" s="4">
        <v>1071.0699460000001</v>
      </c>
      <c r="E2347" s="4">
        <v>890.35998500000005</v>
      </c>
      <c r="F2347" s="4">
        <v>58.209999000000003</v>
      </c>
      <c r="G2347" s="4">
        <v>110.800003</v>
      </c>
      <c r="I2347" s="74">
        <v>41291</v>
      </c>
      <c r="J2347" s="75">
        <f t="shared" si="657"/>
        <v>5.6429218281479378E-3</v>
      </c>
      <c r="K2347" s="75">
        <f t="shared" si="658"/>
        <v>8.4169931721306476E-3</v>
      </c>
      <c r="L2347" s="75">
        <f t="shared" si="659"/>
        <v>9.1237626437959754E-3</v>
      </c>
      <c r="M2347" s="75">
        <f t="shared" si="660"/>
        <v>8.1398854125430496E-3</v>
      </c>
      <c r="N2347" s="76">
        <f t="shared" si="661"/>
        <v>-2.1613652543104708E-3</v>
      </c>
      <c r="P2347" s="3"/>
      <c r="Q2347" s="7"/>
      <c r="R2347" s="7"/>
      <c r="S2347" s="7"/>
      <c r="T2347" s="7"/>
      <c r="U2347" s="7"/>
      <c r="W2347" s="1" t="str">
        <f t="shared" si="662"/>
        <v/>
      </c>
    </row>
    <row r="2348" spans="2:23" x14ac:dyDescent="0.2">
      <c r="B2348" s="3">
        <v>41292</v>
      </c>
      <c r="C2348" s="4">
        <v>1485.9799800000001</v>
      </c>
      <c r="D2348" s="4">
        <v>1073.9300539999999</v>
      </c>
      <c r="E2348" s="4">
        <v>892.79998799999998</v>
      </c>
      <c r="F2348" s="4">
        <v>58.150002000000001</v>
      </c>
      <c r="G2348" s="4">
        <v>110.93</v>
      </c>
      <c r="I2348" s="77">
        <v>41292</v>
      </c>
      <c r="J2348" s="78">
        <f t="shared" si="657"/>
        <v>3.4032703558502905E-3</v>
      </c>
      <c r="K2348" s="78">
        <f t="shared" si="658"/>
        <v>2.6703279376675314E-3</v>
      </c>
      <c r="L2348" s="78">
        <f t="shared" si="659"/>
        <v>2.7404679467933784E-3</v>
      </c>
      <c r="M2348" s="78">
        <f t="shared" si="660"/>
        <v>-1.0306992102852078E-3</v>
      </c>
      <c r="N2348" s="79">
        <f t="shared" si="661"/>
        <v>1.1732580909767937E-3</v>
      </c>
      <c r="P2348" s="3"/>
      <c r="Q2348" s="7"/>
      <c r="R2348" s="7"/>
      <c r="S2348" s="7"/>
      <c r="T2348" s="7"/>
      <c r="U2348" s="7"/>
      <c r="W2348" s="1" t="str">
        <f t="shared" si="662"/>
        <v/>
      </c>
    </row>
    <row r="2349" spans="2:23" x14ac:dyDescent="0.2">
      <c r="B2349" s="3">
        <v>41296</v>
      </c>
      <c r="C2349" s="4">
        <v>1492.5600589999999</v>
      </c>
      <c r="D2349" s="4">
        <v>1081.969971</v>
      </c>
      <c r="E2349" s="4">
        <v>899.23999000000003</v>
      </c>
      <c r="F2349" s="4">
        <v>58.18</v>
      </c>
      <c r="G2349" s="4">
        <v>110.870003</v>
      </c>
      <c r="I2349" s="74">
        <v>41296</v>
      </c>
      <c r="J2349" s="75">
        <f t="shared" si="657"/>
        <v>4.4281074365482643E-3</v>
      </c>
      <c r="K2349" s="75">
        <f t="shared" si="658"/>
        <v>7.4864438052127183E-3</v>
      </c>
      <c r="L2349" s="75">
        <f t="shared" si="659"/>
        <v>7.2132639858414173E-3</v>
      </c>
      <c r="M2349" s="75">
        <f t="shared" si="660"/>
        <v>5.15872725163433E-4</v>
      </c>
      <c r="N2349" s="76">
        <f t="shared" si="661"/>
        <v>-5.4085459298665686E-4</v>
      </c>
      <c r="P2349" s="3"/>
      <c r="Q2349" s="7"/>
      <c r="R2349" s="7"/>
      <c r="S2349" s="7"/>
      <c r="T2349" s="7"/>
      <c r="U2349" s="7"/>
      <c r="W2349" s="1" t="str">
        <f t="shared" si="662"/>
        <v/>
      </c>
    </row>
    <row r="2350" spans="2:23" x14ac:dyDescent="0.2">
      <c r="B2350" s="3">
        <v>41297</v>
      </c>
      <c r="C2350" s="4">
        <v>1494.8100589999999</v>
      </c>
      <c r="D2350" s="4">
        <v>1082.209961</v>
      </c>
      <c r="E2350" s="4">
        <v>896.70001200000002</v>
      </c>
      <c r="F2350" s="4">
        <v>58.119999</v>
      </c>
      <c r="G2350" s="4">
        <v>110.989998</v>
      </c>
      <c r="I2350" s="77">
        <v>41297</v>
      </c>
      <c r="J2350" s="78">
        <f t="shared" si="657"/>
        <v>1.5074770267586265E-3</v>
      </c>
      <c r="K2350" s="78">
        <f t="shared" si="658"/>
        <v>2.2180837401450796E-4</v>
      </c>
      <c r="L2350" s="78">
        <f t="shared" si="659"/>
        <v>-2.8245830125949124E-3</v>
      </c>
      <c r="M2350" s="78">
        <f t="shared" si="660"/>
        <v>-1.0312994156067333E-3</v>
      </c>
      <c r="N2350" s="79">
        <f t="shared" si="661"/>
        <v>1.0823035695236968E-3</v>
      </c>
      <c r="P2350" s="3"/>
      <c r="Q2350" s="7"/>
      <c r="R2350" s="7"/>
      <c r="S2350" s="7"/>
      <c r="T2350" s="7"/>
      <c r="U2350" s="7"/>
      <c r="W2350" s="1" t="str">
        <f t="shared" si="662"/>
        <v/>
      </c>
    </row>
    <row r="2351" spans="2:23" x14ac:dyDescent="0.2">
      <c r="B2351" s="3">
        <v>41298</v>
      </c>
      <c r="C2351" s="4">
        <v>1494.8199460000001</v>
      </c>
      <c r="D2351" s="4">
        <v>1087.0600589999999</v>
      </c>
      <c r="E2351" s="4">
        <v>900.19000200000005</v>
      </c>
      <c r="F2351" s="4">
        <v>58.400002000000001</v>
      </c>
      <c r="G2351" s="4">
        <v>110.839996</v>
      </c>
      <c r="I2351" s="74">
        <v>41298</v>
      </c>
      <c r="J2351" s="75">
        <f t="shared" si="657"/>
        <v>6.6142182684914061E-6</v>
      </c>
      <c r="K2351" s="75">
        <f t="shared" si="658"/>
        <v>4.4816608373464129E-3</v>
      </c>
      <c r="L2351" s="75">
        <f t="shared" si="659"/>
        <v>3.8920374186412238E-3</v>
      </c>
      <c r="M2351" s="75">
        <f t="shared" si="660"/>
        <v>4.8176704201251044E-3</v>
      </c>
      <c r="N2351" s="76">
        <f t="shared" si="661"/>
        <v>-1.3514911496799976E-3</v>
      </c>
      <c r="P2351" s="3"/>
      <c r="Q2351" s="7"/>
      <c r="R2351" s="7"/>
      <c r="S2351" s="7"/>
      <c r="T2351" s="7"/>
      <c r="U2351" s="7"/>
      <c r="W2351" s="1" t="str">
        <f t="shared" si="662"/>
        <v/>
      </c>
    </row>
    <row r="2352" spans="2:23" x14ac:dyDescent="0.2">
      <c r="B2352" s="3">
        <v>41299</v>
      </c>
      <c r="C2352" s="4">
        <v>1502.959961</v>
      </c>
      <c r="D2352" s="4">
        <v>1096.6999510000001</v>
      </c>
      <c r="E2352" s="4">
        <v>905.23999000000003</v>
      </c>
      <c r="F2352" s="4">
        <v>59.029998999999997</v>
      </c>
      <c r="G2352" s="4">
        <v>110.57</v>
      </c>
      <c r="I2352" s="77">
        <v>41299</v>
      </c>
      <c r="J2352" s="78">
        <f t="shared" si="657"/>
        <v>5.4454819269584114E-3</v>
      </c>
      <c r="K2352" s="78">
        <f t="shared" si="658"/>
        <v>8.8678559387675437E-3</v>
      </c>
      <c r="L2352" s="78">
        <f t="shared" si="659"/>
        <v>5.609913450249567E-3</v>
      </c>
      <c r="M2352" s="78">
        <f t="shared" si="660"/>
        <v>1.0787619493574605E-2</v>
      </c>
      <c r="N2352" s="79">
        <f t="shared" si="661"/>
        <v>-2.4359077024868002E-3</v>
      </c>
      <c r="P2352" s="3"/>
      <c r="Q2352" s="7"/>
      <c r="R2352" s="7"/>
      <c r="S2352" s="7"/>
      <c r="T2352" s="7"/>
      <c r="U2352" s="7"/>
      <c r="W2352" s="1" t="str">
        <f t="shared" si="662"/>
        <v/>
      </c>
    </row>
    <row r="2353" spans="2:23" x14ac:dyDescent="0.2">
      <c r="B2353" s="3">
        <v>41302</v>
      </c>
      <c r="C2353" s="4">
        <v>1500.1800539999999</v>
      </c>
      <c r="D2353" s="4">
        <v>1094.98999</v>
      </c>
      <c r="E2353" s="4">
        <v>906.71002199999998</v>
      </c>
      <c r="F2353" s="4">
        <v>58.740001999999997</v>
      </c>
      <c r="G2353" s="4">
        <v>110.410004</v>
      </c>
      <c r="I2353" s="74">
        <v>41302</v>
      </c>
      <c r="J2353" s="75">
        <f t="shared" si="657"/>
        <v>-1.8496214617390555E-3</v>
      </c>
      <c r="K2353" s="75">
        <f t="shared" si="658"/>
        <v>-1.5591876323517964E-3</v>
      </c>
      <c r="L2353" s="75">
        <f t="shared" si="659"/>
        <v>1.6239141180671287E-3</v>
      </c>
      <c r="M2353" s="75">
        <f t="shared" si="660"/>
        <v>-4.9127054872557191E-3</v>
      </c>
      <c r="N2353" s="76">
        <f t="shared" si="661"/>
        <v>-1.447010943293773E-3</v>
      </c>
      <c r="P2353" s="3"/>
      <c r="Q2353" s="7"/>
      <c r="R2353" s="7"/>
      <c r="S2353" s="7"/>
      <c r="T2353" s="7"/>
      <c r="U2353" s="7"/>
      <c r="W2353" s="1" t="str">
        <f t="shared" si="662"/>
        <v/>
      </c>
    </row>
    <row r="2354" spans="2:23" x14ac:dyDescent="0.2">
      <c r="B2354" s="3">
        <v>41303</v>
      </c>
      <c r="C2354" s="4">
        <v>1507.839966</v>
      </c>
      <c r="D2354" s="4">
        <v>1095.349976</v>
      </c>
      <c r="E2354" s="4">
        <v>907.30999799999995</v>
      </c>
      <c r="F2354" s="4">
        <v>59.139999000000003</v>
      </c>
      <c r="G2354" s="4">
        <v>110.339996</v>
      </c>
      <c r="I2354" s="77">
        <v>41303</v>
      </c>
      <c r="J2354" s="78">
        <f t="shared" si="657"/>
        <v>5.1059950967726154E-3</v>
      </c>
      <c r="K2354" s="78">
        <f t="shared" si="658"/>
        <v>3.2875734325200115E-4</v>
      </c>
      <c r="L2354" s="78">
        <f t="shared" si="659"/>
        <v>6.6170659355518815E-4</v>
      </c>
      <c r="M2354" s="78">
        <f t="shared" si="660"/>
        <v>6.8096184266389055E-3</v>
      </c>
      <c r="N2354" s="79">
        <f t="shared" si="661"/>
        <v>-6.3407297766243534E-4</v>
      </c>
      <c r="P2354" s="3"/>
      <c r="Q2354" s="7"/>
      <c r="R2354" s="7"/>
      <c r="S2354" s="7"/>
      <c r="T2354" s="7"/>
      <c r="U2354" s="7"/>
      <c r="W2354" s="1" t="str">
        <f t="shared" si="662"/>
        <v/>
      </c>
    </row>
    <row r="2355" spans="2:23" x14ac:dyDescent="0.2">
      <c r="B2355" s="3">
        <v>41304</v>
      </c>
      <c r="C2355" s="4">
        <v>1501.959961</v>
      </c>
      <c r="D2355" s="4">
        <v>1089.0699460000001</v>
      </c>
      <c r="E2355" s="4">
        <v>896.90997300000004</v>
      </c>
      <c r="F2355" s="4">
        <v>59.200001</v>
      </c>
      <c r="G2355" s="4">
        <v>110.290001</v>
      </c>
      <c r="I2355" s="74">
        <v>41304</v>
      </c>
      <c r="J2355" s="75">
        <f t="shared" si="657"/>
        <v>-3.8996214005379286E-3</v>
      </c>
      <c r="K2355" s="75">
        <f t="shared" si="658"/>
        <v>-5.7333547611269561E-3</v>
      </c>
      <c r="L2355" s="75">
        <f t="shared" si="659"/>
        <v>-1.1462482528490681E-2</v>
      </c>
      <c r="M2355" s="75">
        <f t="shared" si="660"/>
        <v>1.0145756005169567E-3</v>
      </c>
      <c r="N2355" s="76">
        <f t="shared" si="661"/>
        <v>-4.5309952702912525E-4</v>
      </c>
      <c r="P2355" s="3"/>
      <c r="Q2355" s="7"/>
      <c r="R2355" s="7"/>
      <c r="S2355" s="7"/>
      <c r="T2355" s="7"/>
      <c r="U2355" s="7"/>
      <c r="W2355" s="1" t="str">
        <f t="shared" si="662"/>
        <v/>
      </c>
    </row>
    <row r="2356" spans="2:23" x14ac:dyDescent="0.2">
      <c r="B2356" s="3">
        <v>41305</v>
      </c>
      <c r="C2356" s="4">
        <v>1498.1099850000001</v>
      </c>
      <c r="D2356" s="4">
        <v>1093.959961</v>
      </c>
      <c r="E2356" s="4">
        <v>902.09002699999996</v>
      </c>
      <c r="F2356" s="4">
        <v>58.98</v>
      </c>
      <c r="G2356" s="4">
        <v>110.389999</v>
      </c>
      <c r="I2356" s="77">
        <v>41305</v>
      </c>
      <c r="J2356" s="78">
        <f t="shared" si="657"/>
        <v>-2.5633013528780541E-3</v>
      </c>
      <c r="K2356" s="78">
        <f t="shared" si="658"/>
        <v>4.490083504700761E-3</v>
      </c>
      <c r="L2356" s="78">
        <f t="shared" si="659"/>
        <v>5.7754447558137781E-3</v>
      </c>
      <c r="M2356" s="78">
        <f t="shared" si="660"/>
        <v>-3.7162330453339595E-3</v>
      </c>
      <c r="N2356" s="79">
        <f t="shared" si="661"/>
        <v>9.0668237458805861E-4</v>
      </c>
      <c r="P2356" s="3"/>
      <c r="Q2356" s="7"/>
      <c r="R2356" s="7"/>
      <c r="S2356" s="7"/>
      <c r="T2356" s="7"/>
      <c r="U2356" s="7"/>
      <c r="W2356" s="1" t="str">
        <f t="shared" si="662"/>
        <v/>
      </c>
    </row>
    <row r="2357" spans="2:23" x14ac:dyDescent="0.2">
      <c r="B2357" s="3">
        <v>41306</v>
      </c>
      <c r="C2357" s="4">
        <v>1513.170044</v>
      </c>
      <c r="D2357" s="4">
        <v>1101.589966</v>
      </c>
      <c r="E2357" s="4">
        <v>911.20001200000002</v>
      </c>
      <c r="F2357" s="4">
        <v>59.450001</v>
      </c>
      <c r="G2357" s="4">
        <v>109.94000200000001</v>
      </c>
      <c r="I2357" s="74">
        <v>41306</v>
      </c>
      <c r="J2357" s="75">
        <f t="shared" si="657"/>
        <v>1.0052705843222792E-2</v>
      </c>
      <c r="K2357" s="75">
        <f t="shared" si="658"/>
        <v>6.974665684313818E-3</v>
      </c>
      <c r="L2357" s="75">
        <f t="shared" si="659"/>
        <v>1.0098753702328706E-2</v>
      </c>
      <c r="M2357" s="75">
        <f t="shared" si="660"/>
        <v>7.9688199389624185E-3</v>
      </c>
      <c r="N2357" s="76">
        <f t="shared" si="661"/>
        <v>-4.0764290612956356E-3</v>
      </c>
      <c r="P2357" s="3"/>
      <c r="Q2357" s="7"/>
      <c r="R2357" s="7"/>
      <c r="S2357" s="7"/>
      <c r="T2357" s="7"/>
      <c r="U2357" s="7"/>
      <c r="W2357" s="1" t="str">
        <f t="shared" si="662"/>
        <v/>
      </c>
    </row>
    <row r="2358" spans="2:23" x14ac:dyDescent="0.2">
      <c r="B2358" s="3">
        <v>41309</v>
      </c>
      <c r="C2358" s="4">
        <v>1495.709961</v>
      </c>
      <c r="D2358" s="4">
        <v>1091.2700199999999</v>
      </c>
      <c r="E2358" s="4">
        <v>899.28002900000001</v>
      </c>
      <c r="F2358" s="4">
        <v>58.380001</v>
      </c>
      <c r="G2358" s="4">
        <v>110.25</v>
      </c>
      <c r="I2358" s="77">
        <v>41309</v>
      </c>
      <c r="J2358" s="78">
        <f t="shared" si="657"/>
        <v>-1.1538744815384371E-2</v>
      </c>
      <c r="K2358" s="78">
        <f t="shared" si="658"/>
        <v>-9.3682280326798772E-3</v>
      </c>
      <c r="L2358" s="78">
        <f t="shared" si="659"/>
        <v>-1.3081631741681761E-2</v>
      </c>
      <c r="M2358" s="78">
        <f t="shared" si="660"/>
        <v>-1.7998317611466488E-2</v>
      </c>
      <c r="N2358" s="79">
        <f t="shared" si="661"/>
        <v>2.8197016041530826E-3</v>
      </c>
      <c r="P2358" s="3"/>
      <c r="Q2358" s="7"/>
      <c r="R2358" s="7"/>
      <c r="S2358" s="7"/>
      <c r="T2358" s="7"/>
      <c r="U2358" s="7"/>
      <c r="W2358" s="1" t="str">
        <f t="shared" si="662"/>
        <v/>
      </c>
    </row>
    <row r="2359" spans="2:23" x14ac:dyDescent="0.2">
      <c r="B2359" s="3">
        <v>41310</v>
      </c>
      <c r="C2359" s="4">
        <v>1511.290039</v>
      </c>
      <c r="D2359" s="4">
        <v>1099.3000489999999</v>
      </c>
      <c r="E2359" s="4">
        <v>908.21997099999999</v>
      </c>
      <c r="F2359" s="4">
        <v>58.650002000000001</v>
      </c>
      <c r="G2359" s="4">
        <v>110.019997</v>
      </c>
      <c r="I2359" s="74">
        <v>41310</v>
      </c>
      <c r="J2359" s="75">
        <f t="shared" si="657"/>
        <v>1.0416510156543617E-2</v>
      </c>
      <c r="K2359" s="75">
        <f t="shared" si="658"/>
        <v>7.3584253693691811E-3</v>
      </c>
      <c r="L2359" s="75">
        <f t="shared" si="659"/>
        <v>9.9412215457972478E-3</v>
      </c>
      <c r="M2359" s="75">
        <f t="shared" si="660"/>
        <v>4.6248885812797541E-3</v>
      </c>
      <c r="N2359" s="76">
        <f t="shared" si="661"/>
        <v>-2.0861950113378359E-3</v>
      </c>
      <c r="P2359" s="3"/>
      <c r="Q2359" s="7"/>
      <c r="R2359" s="7"/>
      <c r="S2359" s="7"/>
      <c r="T2359" s="7"/>
      <c r="U2359" s="7"/>
      <c r="W2359" s="1" t="str">
        <f t="shared" si="662"/>
        <v/>
      </c>
    </row>
    <row r="2360" spans="2:23" x14ac:dyDescent="0.2">
      <c r="B2360" s="3">
        <v>41311</v>
      </c>
      <c r="C2360" s="4">
        <v>1512.119995</v>
      </c>
      <c r="D2360" s="4">
        <v>1104.3199460000001</v>
      </c>
      <c r="E2360" s="4">
        <v>911.28997800000002</v>
      </c>
      <c r="F2360" s="4">
        <v>58.639999000000003</v>
      </c>
      <c r="G2360" s="4">
        <v>110.209999</v>
      </c>
      <c r="I2360" s="77">
        <v>41311</v>
      </c>
      <c r="J2360" s="78">
        <f t="shared" si="657"/>
        <v>5.4917056195858272E-4</v>
      </c>
      <c r="K2360" s="78">
        <f t="shared" si="658"/>
        <v>4.5664484455964294E-3</v>
      </c>
      <c r="L2360" s="78">
        <f t="shared" si="659"/>
        <v>3.3802460835779535E-3</v>
      </c>
      <c r="M2360" s="78">
        <f t="shared" si="660"/>
        <v>-1.7055412888131771E-4</v>
      </c>
      <c r="N2360" s="79">
        <f t="shared" si="661"/>
        <v>1.7269769603792361E-3</v>
      </c>
      <c r="P2360" s="3"/>
      <c r="Q2360" s="7"/>
      <c r="R2360" s="7"/>
      <c r="S2360" s="7"/>
      <c r="T2360" s="7"/>
      <c r="U2360" s="7"/>
      <c r="W2360" s="1" t="str">
        <f t="shared" si="662"/>
        <v/>
      </c>
    </row>
    <row r="2361" spans="2:23" x14ac:dyDescent="0.2">
      <c r="B2361" s="3">
        <v>41312</v>
      </c>
      <c r="C2361" s="4">
        <v>1509.3900149999999</v>
      </c>
      <c r="D2361" s="4">
        <v>1102.619995</v>
      </c>
      <c r="E2361" s="4">
        <v>908.09997599999997</v>
      </c>
      <c r="F2361" s="4">
        <v>58.16</v>
      </c>
      <c r="G2361" s="4">
        <v>110.25</v>
      </c>
      <c r="I2361" s="74">
        <v>41312</v>
      </c>
      <c r="J2361" s="75">
        <f t="shared" si="657"/>
        <v>-1.8053990483738486E-3</v>
      </c>
      <c r="K2361" s="75">
        <f t="shared" si="658"/>
        <v>-1.5393645710715573E-3</v>
      </c>
      <c r="L2361" s="75">
        <f t="shared" si="659"/>
        <v>-3.5005344917773797E-3</v>
      </c>
      <c r="M2361" s="75">
        <f t="shared" si="660"/>
        <v>-8.1855219676931872E-3</v>
      </c>
      <c r="N2361" s="76">
        <f t="shared" si="661"/>
        <v>3.6295254843440958E-4</v>
      </c>
      <c r="P2361" s="3"/>
      <c r="Q2361" s="7"/>
      <c r="R2361" s="7"/>
      <c r="S2361" s="7"/>
      <c r="T2361" s="7"/>
      <c r="U2361" s="7"/>
      <c r="W2361" s="1" t="str">
        <f t="shared" si="662"/>
        <v/>
      </c>
    </row>
    <row r="2362" spans="2:23" x14ac:dyDescent="0.2">
      <c r="B2362" s="3">
        <v>41313</v>
      </c>
      <c r="C2362" s="4">
        <v>1517.9300539999999</v>
      </c>
      <c r="D2362" s="4">
        <v>1109.089966</v>
      </c>
      <c r="E2362" s="4">
        <v>913.669983</v>
      </c>
      <c r="F2362" s="4">
        <v>58.529998999999997</v>
      </c>
      <c r="G2362" s="4">
        <v>110.279999</v>
      </c>
      <c r="I2362" s="77">
        <v>41313</v>
      </c>
      <c r="J2362" s="78">
        <f t="shared" si="657"/>
        <v>5.6579405687932679E-3</v>
      </c>
      <c r="K2362" s="78">
        <f t="shared" si="658"/>
        <v>5.8678157745543028E-3</v>
      </c>
      <c r="L2362" s="78">
        <f t="shared" si="659"/>
        <v>6.1336935879404012E-3</v>
      </c>
      <c r="M2362" s="78">
        <f t="shared" si="660"/>
        <v>6.361743466299862E-3</v>
      </c>
      <c r="N2362" s="79">
        <f t="shared" si="661"/>
        <v>2.7209977324266362E-4</v>
      </c>
      <c r="P2362" s="3"/>
      <c r="Q2362" s="7"/>
      <c r="R2362" s="7"/>
      <c r="S2362" s="7"/>
      <c r="T2362" s="7"/>
      <c r="U2362" s="7"/>
      <c r="W2362" s="1" t="str">
        <f t="shared" si="662"/>
        <v/>
      </c>
    </row>
    <row r="2363" spans="2:23" x14ac:dyDescent="0.2">
      <c r="B2363" s="3">
        <v>41316</v>
      </c>
      <c r="C2363" s="4">
        <v>1517.01001</v>
      </c>
      <c r="D2363" s="4">
        <v>1107.0500489999999</v>
      </c>
      <c r="E2363" s="4">
        <v>913.03002900000001</v>
      </c>
      <c r="F2363" s="4">
        <v>58.470001000000003</v>
      </c>
      <c r="G2363" s="4">
        <v>110.16999800000001</v>
      </c>
      <c r="I2363" s="74">
        <v>41316</v>
      </c>
      <c r="J2363" s="75">
        <f t="shared" si="657"/>
        <v>-6.0611752008960602E-4</v>
      </c>
      <c r="K2363" s="75">
        <f t="shared" si="658"/>
        <v>-1.8392709902129432E-3</v>
      </c>
      <c r="L2363" s="75">
        <f t="shared" si="659"/>
        <v>-7.00421390553649E-4</v>
      </c>
      <c r="M2363" s="75">
        <f t="shared" si="660"/>
        <v>-1.0250811724769227E-3</v>
      </c>
      <c r="N2363" s="76">
        <f t="shared" si="661"/>
        <v>-9.9747008521460824E-4</v>
      </c>
      <c r="P2363" s="3"/>
      <c r="Q2363" s="7"/>
      <c r="R2363" s="7"/>
      <c r="S2363" s="7"/>
      <c r="T2363" s="7"/>
      <c r="U2363" s="7"/>
      <c r="W2363" s="1" t="str">
        <f t="shared" si="662"/>
        <v/>
      </c>
    </row>
    <row r="2364" spans="2:23" x14ac:dyDescent="0.2">
      <c r="B2364" s="3">
        <v>41317</v>
      </c>
      <c r="C2364" s="4">
        <v>1519.4300539999999</v>
      </c>
      <c r="D2364" s="4">
        <v>1111.719971</v>
      </c>
      <c r="E2364" s="4">
        <v>917.52002000000005</v>
      </c>
      <c r="F2364" s="4">
        <v>58.759998000000003</v>
      </c>
      <c r="G2364" s="4">
        <v>110.150002</v>
      </c>
      <c r="I2364" s="77">
        <v>41317</v>
      </c>
      <c r="J2364" s="78">
        <f t="shared" si="657"/>
        <v>1.5952722685066275E-3</v>
      </c>
      <c r="K2364" s="78">
        <f t="shared" si="658"/>
        <v>4.2183476747220151E-3</v>
      </c>
      <c r="L2364" s="78">
        <f t="shared" si="659"/>
        <v>4.9176816286291411E-3</v>
      </c>
      <c r="M2364" s="78">
        <f t="shared" si="660"/>
        <v>4.959757055588208E-3</v>
      </c>
      <c r="N2364" s="79">
        <f t="shared" si="661"/>
        <v>-1.8150131944275898E-4</v>
      </c>
      <c r="P2364" s="3"/>
      <c r="Q2364" s="7"/>
      <c r="R2364" s="7"/>
      <c r="S2364" s="7"/>
      <c r="T2364" s="7"/>
      <c r="U2364" s="7"/>
      <c r="W2364" s="1" t="str">
        <f t="shared" si="662"/>
        <v/>
      </c>
    </row>
    <row r="2365" spans="2:23" x14ac:dyDescent="0.2">
      <c r="B2365" s="3">
        <v>41318</v>
      </c>
      <c r="C2365" s="4">
        <v>1520.329956</v>
      </c>
      <c r="D2365" s="4">
        <v>1114.6099850000001</v>
      </c>
      <c r="E2365" s="4">
        <v>920.580017</v>
      </c>
      <c r="F2365" s="4">
        <v>58.900002000000001</v>
      </c>
      <c r="G2365" s="4">
        <v>110.040001</v>
      </c>
      <c r="I2365" s="74">
        <v>41318</v>
      </c>
      <c r="J2365" s="75">
        <f t="shared" si="657"/>
        <v>5.9226286700796757E-4</v>
      </c>
      <c r="K2365" s="75">
        <f t="shared" si="658"/>
        <v>2.5995880935740291E-3</v>
      </c>
      <c r="L2365" s="75">
        <f t="shared" si="659"/>
        <v>3.3350738221493551E-3</v>
      </c>
      <c r="M2365" s="75">
        <f t="shared" si="660"/>
        <v>2.3826413336501063E-3</v>
      </c>
      <c r="N2365" s="76">
        <f t="shared" si="661"/>
        <v>-9.9864728100501447E-4</v>
      </c>
      <c r="P2365" s="3"/>
      <c r="Q2365" s="7"/>
      <c r="R2365" s="7"/>
      <c r="S2365" s="7"/>
      <c r="T2365" s="7"/>
      <c r="U2365" s="7"/>
      <c r="W2365" s="1" t="str">
        <f t="shared" si="662"/>
        <v/>
      </c>
    </row>
    <row r="2366" spans="2:23" x14ac:dyDescent="0.2">
      <c r="B2366" s="3">
        <v>41319</v>
      </c>
      <c r="C2366" s="4">
        <v>1521.380005</v>
      </c>
      <c r="D2366" s="4">
        <v>1117.119995</v>
      </c>
      <c r="E2366" s="4">
        <v>923.76000999999997</v>
      </c>
      <c r="F2366" s="4">
        <v>58.580002</v>
      </c>
      <c r="G2366" s="4">
        <v>110.239998</v>
      </c>
      <c r="I2366" s="77">
        <v>41319</v>
      </c>
      <c r="J2366" s="78">
        <f t="shared" si="657"/>
        <v>6.9067178204041421E-4</v>
      </c>
      <c r="K2366" s="78">
        <f t="shared" si="658"/>
        <v>2.2519177414330859E-3</v>
      </c>
      <c r="L2366" s="78">
        <f t="shared" si="659"/>
        <v>3.4543363328295748E-3</v>
      </c>
      <c r="M2366" s="78">
        <f t="shared" si="660"/>
        <v>-5.4329369971838079E-3</v>
      </c>
      <c r="N2366" s="79">
        <f t="shared" si="661"/>
        <v>1.8174936221601471E-3</v>
      </c>
      <c r="P2366" s="3"/>
      <c r="Q2366" s="7"/>
      <c r="R2366" s="7"/>
      <c r="S2366" s="7"/>
      <c r="T2366" s="7"/>
      <c r="U2366" s="7"/>
      <c r="W2366" s="1" t="str">
        <f t="shared" si="662"/>
        <v/>
      </c>
    </row>
    <row r="2367" spans="2:23" x14ac:dyDescent="0.2">
      <c r="B2367" s="3">
        <v>41320</v>
      </c>
      <c r="C2367" s="4">
        <v>1519.790039</v>
      </c>
      <c r="D2367" s="4">
        <v>1115.75</v>
      </c>
      <c r="E2367" s="4">
        <v>923.15002400000003</v>
      </c>
      <c r="F2367" s="4">
        <v>58.43</v>
      </c>
      <c r="G2367" s="4">
        <v>110.25</v>
      </c>
      <c r="I2367" s="74">
        <v>41320</v>
      </c>
      <c r="J2367" s="75">
        <f t="shared" si="657"/>
        <v>-1.045081435785009E-3</v>
      </c>
      <c r="K2367" s="75">
        <f t="shared" si="658"/>
        <v>-1.2263633326158637E-3</v>
      </c>
      <c r="L2367" s="75">
        <f t="shared" si="659"/>
        <v>-6.6032951567143001E-4</v>
      </c>
      <c r="M2367" s="75">
        <f t="shared" si="660"/>
        <v>-2.5606349415966327E-3</v>
      </c>
      <c r="N2367" s="76">
        <f t="shared" si="661"/>
        <v>9.0729319497992615E-5</v>
      </c>
      <c r="P2367" s="3"/>
      <c r="Q2367" s="7"/>
      <c r="R2367" s="7"/>
      <c r="S2367" s="7"/>
      <c r="T2367" s="7"/>
      <c r="U2367" s="7"/>
      <c r="W2367" s="1" t="str">
        <f t="shared" si="662"/>
        <v/>
      </c>
    </row>
    <row r="2368" spans="2:23" x14ac:dyDescent="0.2">
      <c r="B2368" s="3">
        <v>41324</v>
      </c>
      <c r="C2368" s="4">
        <v>1530.9399410000001</v>
      </c>
      <c r="D2368" s="4">
        <v>1123.73999</v>
      </c>
      <c r="E2368" s="4">
        <v>932</v>
      </c>
      <c r="F2368" s="4">
        <v>59.119999</v>
      </c>
      <c r="G2368" s="4">
        <v>110.120003</v>
      </c>
      <c r="I2368" s="77">
        <v>41324</v>
      </c>
      <c r="J2368" s="78">
        <f t="shared" si="657"/>
        <v>7.3364752458415809E-3</v>
      </c>
      <c r="K2368" s="78">
        <f t="shared" si="658"/>
        <v>7.1610934349092843E-3</v>
      </c>
      <c r="L2368" s="78">
        <f t="shared" si="659"/>
        <v>9.5867148024901851E-3</v>
      </c>
      <c r="M2368" s="78">
        <f t="shared" si="660"/>
        <v>1.1808985110388503E-2</v>
      </c>
      <c r="N2368" s="79">
        <f t="shared" si="661"/>
        <v>-1.1791111111111386E-3</v>
      </c>
      <c r="P2368" s="3"/>
      <c r="Q2368" s="7"/>
      <c r="R2368" s="7"/>
      <c r="S2368" s="7"/>
      <c r="T2368" s="7"/>
      <c r="U2368" s="7"/>
      <c r="W2368" s="1" t="str">
        <f t="shared" si="662"/>
        <v/>
      </c>
    </row>
    <row r="2369" spans="2:23" x14ac:dyDescent="0.2">
      <c r="B2369" s="3">
        <v>41325</v>
      </c>
      <c r="C2369" s="4">
        <v>1511.9499510000001</v>
      </c>
      <c r="D2369" s="4">
        <v>1104.099976</v>
      </c>
      <c r="E2369" s="4">
        <v>913.5</v>
      </c>
      <c r="F2369" s="4">
        <v>58.540000999999997</v>
      </c>
      <c r="G2369" s="4">
        <v>110.19000200000001</v>
      </c>
      <c r="I2369" s="74">
        <v>41325</v>
      </c>
      <c r="J2369" s="75">
        <f t="shared" si="657"/>
        <v>-1.2404137805429451E-2</v>
      </c>
      <c r="K2369" s="75">
        <f t="shared" si="658"/>
        <v>-1.7477365026406209E-2</v>
      </c>
      <c r="L2369" s="75">
        <f t="shared" si="659"/>
        <v>-1.9849785407725321E-2</v>
      </c>
      <c r="M2369" s="75">
        <f t="shared" si="660"/>
        <v>-9.8105211402321462E-3</v>
      </c>
      <c r="N2369" s="76">
        <f t="shared" si="661"/>
        <v>6.3566107966787759E-4</v>
      </c>
      <c r="P2369" s="3"/>
      <c r="Q2369" s="7"/>
      <c r="R2369" s="7"/>
      <c r="S2369" s="7"/>
      <c r="T2369" s="7"/>
      <c r="U2369" s="7"/>
      <c r="W2369" s="1" t="str">
        <f t="shared" si="662"/>
        <v/>
      </c>
    </row>
    <row r="2370" spans="2:23" x14ac:dyDescent="0.2">
      <c r="B2370" s="3">
        <v>41326</v>
      </c>
      <c r="C2370" s="4">
        <v>1502.420044</v>
      </c>
      <c r="D2370" s="4">
        <v>1093.2700199999999</v>
      </c>
      <c r="E2370" s="4">
        <v>905.40002400000003</v>
      </c>
      <c r="F2370" s="4">
        <v>57.66</v>
      </c>
      <c r="G2370" s="4">
        <v>110.25</v>
      </c>
      <c r="I2370" s="77">
        <v>41326</v>
      </c>
      <c r="J2370" s="78">
        <f t="shared" si="657"/>
        <v>-6.3030571836700262E-3</v>
      </c>
      <c r="K2370" s="78">
        <f t="shared" si="658"/>
        <v>-9.8088544836632072E-3</v>
      </c>
      <c r="L2370" s="78">
        <f t="shared" si="659"/>
        <v>-8.8669688013135965E-3</v>
      </c>
      <c r="M2370" s="78">
        <f t="shared" si="660"/>
        <v>-1.5032473265588091E-2</v>
      </c>
      <c r="N2370" s="79">
        <f t="shared" si="661"/>
        <v>5.4449586088575535E-4</v>
      </c>
      <c r="P2370" s="3"/>
      <c r="Q2370" s="7"/>
      <c r="R2370" s="7"/>
      <c r="S2370" s="7"/>
      <c r="T2370" s="7"/>
      <c r="U2370" s="7"/>
      <c r="W2370" s="1" t="str">
        <f t="shared" si="662"/>
        <v/>
      </c>
    </row>
    <row r="2371" spans="2:23" x14ac:dyDescent="0.2">
      <c r="B2371" s="3">
        <v>41327</v>
      </c>
      <c r="C2371" s="4">
        <v>1515.599976</v>
      </c>
      <c r="D2371" s="4">
        <v>1103.6999510000001</v>
      </c>
      <c r="E2371" s="4">
        <v>916.15002400000003</v>
      </c>
      <c r="F2371" s="4">
        <v>58.490001999999997</v>
      </c>
      <c r="G2371" s="4">
        <v>110.30999799999999</v>
      </c>
      <c r="I2371" s="74">
        <v>41327</v>
      </c>
      <c r="J2371" s="75">
        <f t="shared" si="657"/>
        <v>8.7724681607083306E-3</v>
      </c>
      <c r="K2371" s="75">
        <f t="shared" si="658"/>
        <v>9.5401234911756984E-3</v>
      </c>
      <c r="L2371" s="75">
        <f t="shared" si="659"/>
        <v>1.1873204898435036E-2</v>
      </c>
      <c r="M2371" s="75">
        <f t="shared" si="660"/>
        <v>1.4394762400277495E-2</v>
      </c>
      <c r="N2371" s="76">
        <f t="shared" si="661"/>
        <v>5.4419954648519833E-4</v>
      </c>
      <c r="P2371" s="3"/>
      <c r="Q2371" s="7"/>
      <c r="R2371" s="7"/>
      <c r="S2371" s="7"/>
      <c r="T2371" s="7"/>
      <c r="U2371" s="7"/>
      <c r="W2371" s="1" t="str">
        <f t="shared" si="662"/>
        <v/>
      </c>
    </row>
    <row r="2372" spans="2:23" x14ac:dyDescent="0.2">
      <c r="B2372" s="3">
        <v>41330</v>
      </c>
      <c r="C2372" s="4">
        <v>1487.849976</v>
      </c>
      <c r="D2372" s="4">
        <v>1081.6800539999999</v>
      </c>
      <c r="E2372" s="4">
        <v>895.84002699999996</v>
      </c>
      <c r="F2372" s="4">
        <v>57.09</v>
      </c>
      <c r="G2372" s="4">
        <v>110.730003</v>
      </c>
      <c r="I2372" s="77">
        <v>41330</v>
      </c>
      <c r="J2372" s="78">
        <f t="shared" si="657"/>
        <v>-1.8309580654150129E-2</v>
      </c>
      <c r="K2372" s="78">
        <f t="shared" si="658"/>
        <v>-1.9950981224606514E-2</v>
      </c>
      <c r="L2372" s="78">
        <f t="shared" si="659"/>
        <v>-2.2168854956008892E-2</v>
      </c>
      <c r="M2372" s="78">
        <f t="shared" si="660"/>
        <v>-2.3935748882347337E-2</v>
      </c>
      <c r="N2372" s="79">
        <f t="shared" si="661"/>
        <v>3.8074971227902961E-3</v>
      </c>
      <c r="P2372" s="3"/>
      <c r="Q2372" s="7"/>
      <c r="R2372" s="7"/>
      <c r="S2372" s="7"/>
      <c r="T2372" s="7"/>
      <c r="U2372" s="7"/>
      <c r="W2372" s="1" t="str">
        <f t="shared" si="662"/>
        <v/>
      </c>
    </row>
    <row r="2373" spans="2:23" x14ac:dyDescent="0.2">
      <c r="B2373" s="3">
        <v>41331</v>
      </c>
      <c r="C2373" s="4">
        <v>1496.9399410000001</v>
      </c>
      <c r="D2373" s="4">
        <v>1088.150024</v>
      </c>
      <c r="E2373" s="4">
        <v>900.04998799999998</v>
      </c>
      <c r="F2373" s="4">
        <v>57.549999</v>
      </c>
      <c r="G2373" s="4">
        <v>110.699997</v>
      </c>
      <c r="I2373" s="74">
        <v>41331</v>
      </c>
      <c r="J2373" s="75">
        <f t="shared" si="657"/>
        <v>6.1094634181048102E-3</v>
      </c>
      <c r="K2373" s="75">
        <f t="shared" si="658"/>
        <v>5.9814082510576674E-3</v>
      </c>
      <c r="L2373" s="75">
        <f t="shared" si="659"/>
        <v>4.6994562345002485E-3</v>
      </c>
      <c r="M2373" s="75">
        <f t="shared" si="660"/>
        <v>8.0574356279557932E-3</v>
      </c>
      <c r="N2373" s="76">
        <f t="shared" si="661"/>
        <v>-2.7098346597173128E-4</v>
      </c>
      <c r="P2373" s="3"/>
      <c r="Q2373" s="7"/>
      <c r="R2373" s="7"/>
      <c r="S2373" s="7"/>
      <c r="T2373" s="7"/>
      <c r="U2373" s="7"/>
      <c r="W2373" s="1" t="str">
        <f t="shared" si="662"/>
        <v/>
      </c>
    </row>
    <row r="2374" spans="2:23" x14ac:dyDescent="0.2">
      <c r="B2374" s="3">
        <v>41332</v>
      </c>
      <c r="C2374" s="4">
        <v>1515.98999</v>
      </c>
      <c r="D2374" s="4">
        <v>1103.5699460000001</v>
      </c>
      <c r="E2374" s="4">
        <v>909.919983</v>
      </c>
      <c r="F2374" s="4">
        <v>58.279998999999997</v>
      </c>
      <c r="G2374" s="4">
        <v>110.730003</v>
      </c>
      <c r="I2374" s="77">
        <v>41332</v>
      </c>
      <c r="J2374" s="78">
        <f t="shared" si="657"/>
        <v>1.2725994195380978E-2</v>
      </c>
      <c r="K2374" s="78">
        <f t="shared" si="658"/>
        <v>1.41707684233806E-2</v>
      </c>
      <c r="L2374" s="78">
        <f t="shared" si="659"/>
        <v>1.0966052032212258E-2</v>
      </c>
      <c r="M2374" s="78">
        <f t="shared" si="660"/>
        <v>1.268462228817757E-2</v>
      </c>
      <c r="N2374" s="79">
        <f t="shared" si="661"/>
        <v>2.7105691791482346E-4</v>
      </c>
      <c r="P2374" s="3"/>
      <c r="Q2374" s="7"/>
      <c r="R2374" s="7"/>
      <c r="S2374" s="7"/>
      <c r="T2374" s="7"/>
      <c r="U2374" s="7"/>
      <c r="W2374" s="1" t="str">
        <f t="shared" si="662"/>
        <v/>
      </c>
    </row>
    <row r="2375" spans="2:23" x14ac:dyDescent="0.2">
      <c r="B2375" s="3">
        <v>41333</v>
      </c>
      <c r="C2375" s="4">
        <v>1514.6800539999999</v>
      </c>
      <c r="D2375" s="4">
        <v>1102.6400149999999</v>
      </c>
      <c r="E2375" s="4">
        <v>911.10998500000005</v>
      </c>
      <c r="F2375" s="4">
        <v>58.220001000000003</v>
      </c>
      <c r="G2375" s="4">
        <v>110.83000199999999</v>
      </c>
      <c r="I2375" s="74">
        <v>41333</v>
      </c>
      <c r="J2375" s="75">
        <f t="shared" ref="J2375:J2438" si="663">(C2375-C2374)/C2374</f>
        <v>-8.640795840611764E-4</v>
      </c>
      <c r="K2375" s="75">
        <f t="shared" ref="K2375:K2438" si="664">(D2375-D2374)/D2374</f>
        <v>-8.4265705438133062E-4</v>
      </c>
      <c r="L2375" s="75">
        <f t="shared" ref="L2375:L2438" si="665">(E2375-E2374)/E2374</f>
        <v>1.3078095021900949E-3</v>
      </c>
      <c r="M2375" s="75">
        <f t="shared" ref="M2375:M2438" si="666">(F2375-F2374)/F2374</f>
        <v>-1.0294783978975896E-3</v>
      </c>
      <c r="N2375" s="76">
        <f t="shared" ref="N2375:N2438" si="667">(G2375-G2374)/G2374</f>
        <v>9.030885694096553E-4</v>
      </c>
      <c r="P2375" s="3"/>
      <c r="Q2375" s="7"/>
      <c r="R2375" s="7"/>
      <c r="S2375" s="7"/>
      <c r="T2375" s="7"/>
      <c r="U2375" s="7"/>
      <c r="W2375" s="1" t="str">
        <f t="shared" si="662"/>
        <v/>
      </c>
    </row>
    <row r="2376" spans="2:23" x14ac:dyDescent="0.2">
      <c r="B2376" s="3">
        <v>41334</v>
      </c>
      <c r="C2376" s="4">
        <v>1518.1999510000001</v>
      </c>
      <c r="D2376" s="4">
        <v>1098.150024</v>
      </c>
      <c r="E2376" s="4">
        <v>914.72997999999995</v>
      </c>
      <c r="F2376" s="4">
        <v>58.099997999999999</v>
      </c>
      <c r="G2376" s="4">
        <v>110.660004</v>
      </c>
      <c r="I2376" s="77">
        <v>41334</v>
      </c>
      <c r="J2376" s="78">
        <f t="shared" si="663"/>
        <v>2.3238551208915096E-3</v>
      </c>
      <c r="K2376" s="78">
        <f t="shared" si="664"/>
        <v>-4.0720370555388545E-3</v>
      </c>
      <c r="L2376" s="78">
        <f t="shared" si="665"/>
        <v>3.9731701546437377E-3</v>
      </c>
      <c r="M2376" s="78">
        <f t="shared" si="666"/>
        <v>-2.0611988653178497E-3</v>
      </c>
      <c r="N2376" s="79">
        <f t="shared" si="667"/>
        <v>-1.5338626448819566E-3</v>
      </c>
      <c r="P2376" s="3"/>
      <c r="Q2376" s="7"/>
      <c r="R2376" s="7"/>
      <c r="S2376" s="7"/>
      <c r="T2376" s="7"/>
      <c r="U2376" s="7"/>
      <c r="W2376" s="1" t="str">
        <f t="shared" si="662"/>
        <v/>
      </c>
    </row>
    <row r="2377" spans="2:23" x14ac:dyDescent="0.2">
      <c r="B2377" s="3">
        <v>41337</v>
      </c>
      <c r="C2377" s="4">
        <v>1525.1999510000001</v>
      </c>
      <c r="D2377" s="4">
        <v>1101.959961</v>
      </c>
      <c r="E2377" s="4">
        <v>916.67999299999997</v>
      </c>
      <c r="F2377" s="4">
        <v>58.349997999999999</v>
      </c>
      <c r="G2377" s="4">
        <v>110.58000199999999</v>
      </c>
      <c r="I2377" s="74">
        <v>41337</v>
      </c>
      <c r="J2377" s="75">
        <f t="shared" si="663"/>
        <v>4.6107233736829437E-3</v>
      </c>
      <c r="K2377" s="75">
        <f t="shared" si="664"/>
        <v>3.4694139386550618E-3</v>
      </c>
      <c r="L2377" s="75">
        <f t="shared" si="665"/>
        <v>2.1317908482676087E-3</v>
      </c>
      <c r="M2377" s="75">
        <f t="shared" si="666"/>
        <v>4.3029261377943596E-3</v>
      </c>
      <c r="N2377" s="76">
        <f t="shared" si="667"/>
        <v>-7.2295316381885781E-4</v>
      </c>
      <c r="P2377" s="3"/>
      <c r="Q2377" s="7"/>
      <c r="R2377" s="7"/>
      <c r="S2377" s="7"/>
      <c r="T2377" s="7"/>
      <c r="U2377" s="7"/>
      <c r="W2377" s="1" t="str">
        <f t="shared" ref="W2377:W2440" si="668">IF($P2377="","",$P2377)</f>
        <v/>
      </c>
    </row>
    <row r="2378" spans="2:23" x14ac:dyDescent="0.2">
      <c r="B2378" s="3">
        <v>41338</v>
      </c>
      <c r="C2378" s="4">
        <v>1539.790039</v>
      </c>
      <c r="D2378" s="4">
        <v>1116.670044</v>
      </c>
      <c r="E2378" s="4">
        <v>927.40002400000003</v>
      </c>
      <c r="F2378" s="4">
        <v>58.93</v>
      </c>
      <c r="G2378" s="4">
        <v>110.489998</v>
      </c>
      <c r="I2378" s="77">
        <v>41338</v>
      </c>
      <c r="J2378" s="78">
        <f t="shared" si="663"/>
        <v>9.5660165674893351E-3</v>
      </c>
      <c r="K2378" s="78">
        <f t="shared" si="664"/>
        <v>1.334901767814769E-2</v>
      </c>
      <c r="L2378" s="78">
        <f t="shared" si="665"/>
        <v>1.1694409261531754E-2</v>
      </c>
      <c r="M2378" s="78">
        <f t="shared" si="666"/>
        <v>9.9400517545861853E-3</v>
      </c>
      <c r="N2378" s="79">
        <f t="shared" si="667"/>
        <v>-8.1392655427871415E-4</v>
      </c>
      <c r="P2378" s="3"/>
      <c r="Q2378" s="7"/>
      <c r="R2378" s="7"/>
      <c r="S2378" s="7"/>
      <c r="T2378" s="7"/>
      <c r="U2378" s="7"/>
      <c r="W2378" s="1" t="str">
        <f t="shared" si="668"/>
        <v/>
      </c>
    </row>
    <row r="2379" spans="2:23" x14ac:dyDescent="0.2">
      <c r="B2379" s="3">
        <v>41339</v>
      </c>
      <c r="C2379" s="4">
        <v>1541.459961</v>
      </c>
      <c r="D2379" s="4">
        <v>1118.670044</v>
      </c>
      <c r="E2379" s="4">
        <v>929.96002199999998</v>
      </c>
      <c r="F2379" s="4">
        <v>59.080002</v>
      </c>
      <c r="G2379" s="4">
        <v>110.370003</v>
      </c>
      <c r="I2379" s="74">
        <v>41339</v>
      </c>
      <c r="J2379" s="75">
        <f t="shared" si="663"/>
        <v>1.0845127957085339E-3</v>
      </c>
      <c r="K2379" s="75">
        <f t="shared" si="664"/>
        <v>1.7910393591609591E-3</v>
      </c>
      <c r="L2379" s="75">
        <f t="shared" si="665"/>
        <v>2.760403206545475E-3</v>
      </c>
      <c r="M2379" s="75">
        <f t="shared" si="666"/>
        <v>2.5454267775326766E-3</v>
      </c>
      <c r="N2379" s="76">
        <f t="shared" si="667"/>
        <v>-1.0860259043538308E-3</v>
      </c>
      <c r="P2379" s="3"/>
      <c r="Q2379" s="7"/>
      <c r="R2379" s="7"/>
      <c r="S2379" s="7"/>
      <c r="T2379" s="7"/>
      <c r="U2379" s="7"/>
      <c r="W2379" s="1" t="str">
        <f t="shared" si="668"/>
        <v/>
      </c>
    </row>
    <row r="2380" spans="2:23" x14ac:dyDescent="0.2">
      <c r="B2380" s="3">
        <v>41340</v>
      </c>
      <c r="C2380" s="4">
        <v>1544.26001</v>
      </c>
      <c r="D2380" s="4">
        <v>1121.48999</v>
      </c>
      <c r="E2380" s="4">
        <v>934.57000700000003</v>
      </c>
      <c r="F2380" s="4">
        <v>59.25</v>
      </c>
      <c r="G2380" s="4">
        <v>110.139999</v>
      </c>
      <c r="I2380" s="77">
        <v>41340</v>
      </c>
      <c r="J2380" s="78">
        <f t="shared" si="663"/>
        <v>1.8164915540092607E-3</v>
      </c>
      <c r="K2380" s="78">
        <f t="shared" si="664"/>
        <v>2.5208022822501472E-3</v>
      </c>
      <c r="L2380" s="78">
        <f t="shared" si="665"/>
        <v>4.9571862133231054E-3</v>
      </c>
      <c r="M2380" s="78">
        <f t="shared" si="666"/>
        <v>2.8774203494441259E-3</v>
      </c>
      <c r="N2380" s="79">
        <f t="shared" si="667"/>
        <v>-2.0839357954895942E-3</v>
      </c>
      <c r="P2380" s="3"/>
      <c r="Q2380" s="7"/>
      <c r="R2380" s="7"/>
      <c r="S2380" s="7"/>
      <c r="T2380" s="7"/>
      <c r="U2380" s="7"/>
      <c r="W2380" s="1" t="str">
        <f t="shared" si="668"/>
        <v/>
      </c>
    </row>
    <row r="2381" spans="2:23" x14ac:dyDescent="0.2">
      <c r="B2381" s="3">
        <v>41341</v>
      </c>
      <c r="C2381" s="4">
        <v>1551.1800539999999</v>
      </c>
      <c r="D2381" s="4">
        <v>1131.25</v>
      </c>
      <c r="E2381" s="4">
        <v>942.5</v>
      </c>
      <c r="F2381" s="4">
        <v>59.380001</v>
      </c>
      <c r="G2381" s="4">
        <v>109.82</v>
      </c>
      <c r="I2381" s="74">
        <v>41341</v>
      </c>
      <c r="J2381" s="75">
        <f t="shared" si="663"/>
        <v>4.4811391573883735E-3</v>
      </c>
      <c r="K2381" s="75">
        <f t="shared" si="664"/>
        <v>8.7027169988382735E-3</v>
      </c>
      <c r="L2381" s="75">
        <f t="shared" si="665"/>
        <v>8.485178146745263E-3</v>
      </c>
      <c r="M2381" s="75">
        <f t="shared" si="666"/>
        <v>2.194109704641351E-3</v>
      </c>
      <c r="N2381" s="76">
        <f t="shared" si="667"/>
        <v>-2.9053840830342652E-3</v>
      </c>
      <c r="P2381" s="3"/>
      <c r="Q2381" s="7"/>
      <c r="R2381" s="7"/>
      <c r="S2381" s="7"/>
      <c r="T2381" s="7"/>
      <c r="U2381" s="7"/>
      <c r="W2381" s="1" t="str">
        <f t="shared" si="668"/>
        <v/>
      </c>
    </row>
    <row r="2382" spans="2:23" x14ac:dyDescent="0.2">
      <c r="B2382" s="3">
        <v>41344</v>
      </c>
      <c r="C2382" s="4">
        <v>1556.219971</v>
      </c>
      <c r="D2382" s="4">
        <v>1132.26001</v>
      </c>
      <c r="E2382" s="4">
        <v>942.51000999999997</v>
      </c>
      <c r="F2382" s="4">
        <v>59.560001</v>
      </c>
      <c r="G2382" s="4">
        <v>109.879997</v>
      </c>
      <c r="I2382" s="77">
        <v>41344</v>
      </c>
      <c r="J2382" s="78">
        <f t="shared" si="663"/>
        <v>3.2490857441105671E-3</v>
      </c>
      <c r="K2382" s="78">
        <f t="shared" si="664"/>
        <v>8.9282651933698617E-4</v>
      </c>
      <c r="L2382" s="78">
        <f t="shared" si="665"/>
        <v>1.0620689655135976E-5</v>
      </c>
      <c r="M2382" s="78">
        <f t="shared" si="666"/>
        <v>3.0313236269564853E-3</v>
      </c>
      <c r="N2382" s="79">
        <f t="shared" si="667"/>
        <v>5.463212529594778E-4</v>
      </c>
      <c r="P2382" s="3"/>
      <c r="Q2382" s="7"/>
      <c r="R2382" s="7"/>
      <c r="S2382" s="7"/>
      <c r="T2382" s="7"/>
      <c r="U2382" s="7"/>
      <c r="W2382" s="1" t="str">
        <f t="shared" si="668"/>
        <v/>
      </c>
    </row>
    <row r="2383" spans="2:23" x14ac:dyDescent="0.2">
      <c r="B2383" s="3">
        <v>41345</v>
      </c>
      <c r="C2383" s="4">
        <v>1552.4799800000001</v>
      </c>
      <c r="D2383" s="4">
        <v>1131.130005</v>
      </c>
      <c r="E2383" s="4">
        <v>940.26000999999997</v>
      </c>
      <c r="F2383" s="4">
        <v>59.259998000000003</v>
      </c>
      <c r="G2383" s="4">
        <v>110.08000199999999</v>
      </c>
      <c r="I2383" s="74">
        <v>41345</v>
      </c>
      <c r="J2383" s="75">
        <f t="shared" si="663"/>
        <v>-2.4032534408337304E-3</v>
      </c>
      <c r="K2383" s="75">
        <f t="shared" si="664"/>
        <v>-9.980083991485162E-4</v>
      </c>
      <c r="L2383" s="75">
        <f t="shared" si="665"/>
        <v>-2.3872425503470253E-3</v>
      </c>
      <c r="M2383" s="75">
        <f t="shared" si="666"/>
        <v>-5.0369878267798665E-3</v>
      </c>
      <c r="N2383" s="76">
        <f t="shared" si="667"/>
        <v>1.8202130092885805E-3</v>
      </c>
      <c r="P2383" s="3"/>
      <c r="Q2383" s="7"/>
      <c r="R2383" s="7"/>
      <c r="S2383" s="7"/>
      <c r="T2383" s="7"/>
      <c r="U2383" s="7"/>
      <c r="W2383" s="1" t="str">
        <f t="shared" si="668"/>
        <v/>
      </c>
    </row>
    <row r="2384" spans="2:23" x14ac:dyDescent="0.2">
      <c r="B2384" s="3">
        <v>41346</v>
      </c>
      <c r="C2384" s="4">
        <v>1554.5200199999999</v>
      </c>
      <c r="D2384" s="4">
        <v>1135.1800539999999</v>
      </c>
      <c r="E2384" s="4">
        <v>943.90002400000003</v>
      </c>
      <c r="F2384" s="4">
        <v>59.169998</v>
      </c>
      <c r="G2384" s="4">
        <v>109.989998</v>
      </c>
      <c r="I2384" s="77">
        <v>41346</v>
      </c>
      <c r="J2384" s="78">
        <f t="shared" si="663"/>
        <v>1.3140523718701111E-3</v>
      </c>
      <c r="K2384" s="78">
        <f t="shared" si="664"/>
        <v>3.580533609839078E-3</v>
      </c>
      <c r="L2384" s="78">
        <f t="shared" si="665"/>
        <v>3.8712844971467678E-3</v>
      </c>
      <c r="M2384" s="78">
        <f t="shared" si="666"/>
        <v>-1.518731067118892E-3</v>
      </c>
      <c r="N2384" s="79">
        <f t="shared" si="667"/>
        <v>-8.1762353165648854E-4</v>
      </c>
      <c r="P2384" s="3"/>
      <c r="Q2384" s="7"/>
      <c r="R2384" s="7"/>
      <c r="S2384" s="7"/>
      <c r="T2384" s="7"/>
      <c r="U2384" s="7"/>
      <c r="W2384" s="1" t="str">
        <f t="shared" si="668"/>
        <v/>
      </c>
    </row>
    <row r="2385" spans="2:23" x14ac:dyDescent="0.2">
      <c r="B2385" s="3">
        <v>41347</v>
      </c>
      <c r="C2385" s="4">
        <v>1563.2299800000001</v>
      </c>
      <c r="D2385" s="4">
        <v>1143.51001</v>
      </c>
      <c r="E2385" s="4">
        <v>953.07000700000003</v>
      </c>
      <c r="F2385" s="4">
        <v>59.75</v>
      </c>
      <c r="G2385" s="4">
        <v>110.110001</v>
      </c>
      <c r="I2385" s="74">
        <v>41347</v>
      </c>
      <c r="J2385" s="75">
        <f t="shared" si="663"/>
        <v>5.6029899183930344E-3</v>
      </c>
      <c r="K2385" s="75">
        <f t="shared" si="664"/>
        <v>7.3380041964691174E-3</v>
      </c>
      <c r="L2385" s="75">
        <f t="shared" si="665"/>
        <v>9.7149939260940225E-3</v>
      </c>
      <c r="M2385" s="75">
        <f t="shared" si="666"/>
        <v>9.8022987933851259E-3</v>
      </c>
      <c r="N2385" s="76">
        <f t="shared" si="667"/>
        <v>1.0910355685250306E-3</v>
      </c>
      <c r="P2385" s="3"/>
      <c r="Q2385" s="7"/>
      <c r="R2385" s="7"/>
      <c r="S2385" s="7"/>
      <c r="T2385" s="7"/>
      <c r="U2385" s="7"/>
      <c r="W2385" s="1" t="str">
        <f t="shared" si="668"/>
        <v/>
      </c>
    </row>
    <row r="2386" spans="2:23" x14ac:dyDescent="0.2">
      <c r="B2386" s="3">
        <v>41348</v>
      </c>
      <c r="C2386" s="4">
        <v>1560.6999510000001</v>
      </c>
      <c r="D2386" s="4">
        <v>1141.829956</v>
      </c>
      <c r="E2386" s="4">
        <v>952.47997999999995</v>
      </c>
      <c r="F2386" s="4">
        <v>59.869999</v>
      </c>
      <c r="G2386" s="4">
        <v>110.209999</v>
      </c>
      <c r="I2386" s="77">
        <v>41348</v>
      </c>
      <c r="J2386" s="78">
        <f t="shared" si="663"/>
        <v>-1.6184624350666643E-3</v>
      </c>
      <c r="K2386" s="78">
        <f t="shared" si="664"/>
        <v>-1.4692079521017288E-3</v>
      </c>
      <c r="L2386" s="78">
        <f t="shared" si="665"/>
        <v>-6.1908044075095661E-4</v>
      </c>
      <c r="M2386" s="78">
        <f t="shared" si="666"/>
        <v>2.008351464435146E-3</v>
      </c>
      <c r="N2386" s="79">
        <f t="shared" si="667"/>
        <v>9.0816455446221793E-4</v>
      </c>
      <c r="P2386" s="3"/>
      <c r="Q2386" s="7"/>
      <c r="R2386" s="7"/>
      <c r="S2386" s="7"/>
      <c r="T2386" s="7"/>
      <c r="U2386" s="7"/>
      <c r="W2386" s="1" t="str">
        <f t="shared" si="668"/>
        <v/>
      </c>
    </row>
    <row r="2387" spans="2:23" x14ac:dyDescent="0.2">
      <c r="B2387" s="3">
        <v>41351</v>
      </c>
      <c r="C2387" s="4">
        <v>1552.099976</v>
      </c>
      <c r="D2387" s="4">
        <v>1137.6800539999999</v>
      </c>
      <c r="E2387" s="4">
        <v>947.20001200000002</v>
      </c>
      <c r="F2387" s="4">
        <v>59.209999000000003</v>
      </c>
      <c r="G2387" s="4">
        <v>110.30999799999999</v>
      </c>
      <c r="I2387" s="74">
        <v>41351</v>
      </c>
      <c r="J2387" s="75">
        <f t="shared" si="663"/>
        <v>-5.5103320753548774E-3</v>
      </c>
      <c r="K2387" s="75">
        <f t="shared" si="664"/>
        <v>-3.6344308346383152E-3</v>
      </c>
      <c r="L2387" s="75">
        <f t="shared" si="665"/>
        <v>-5.5433900038507266E-3</v>
      </c>
      <c r="M2387" s="75">
        <f t="shared" si="666"/>
        <v>-1.1023885268479737E-2</v>
      </c>
      <c r="N2387" s="76">
        <f t="shared" si="667"/>
        <v>9.0734961353186149E-4</v>
      </c>
      <c r="P2387" s="3"/>
      <c r="Q2387" s="7"/>
      <c r="R2387" s="7"/>
      <c r="S2387" s="7"/>
      <c r="T2387" s="7"/>
      <c r="U2387" s="7"/>
      <c r="W2387" s="1" t="str">
        <f t="shared" si="668"/>
        <v/>
      </c>
    </row>
    <row r="2388" spans="2:23" x14ac:dyDescent="0.2">
      <c r="B2388" s="3">
        <v>41352</v>
      </c>
      <c r="C2388" s="4">
        <v>1548.339966</v>
      </c>
      <c r="D2388" s="4">
        <v>1134.8100589999999</v>
      </c>
      <c r="E2388" s="4">
        <v>942.84997599999997</v>
      </c>
      <c r="F2388" s="4">
        <v>59.029998999999997</v>
      </c>
      <c r="G2388" s="4">
        <v>110.470001</v>
      </c>
      <c r="I2388" s="77">
        <v>41352</v>
      </c>
      <c r="J2388" s="78">
        <f t="shared" si="663"/>
        <v>-2.422530802229692E-3</v>
      </c>
      <c r="K2388" s="78">
        <f t="shared" si="664"/>
        <v>-2.522673215469784E-3</v>
      </c>
      <c r="L2388" s="78">
        <f t="shared" si="665"/>
        <v>-4.5925210566826356E-3</v>
      </c>
      <c r="M2388" s="78">
        <f t="shared" si="666"/>
        <v>-3.0400270738056728E-3</v>
      </c>
      <c r="N2388" s="79">
        <f t="shared" si="667"/>
        <v>1.4504850231254944E-3</v>
      </c>
      <c r="P2388" s="3"/>
      <c r="Q2388" s="7"/>
      <c r="R2388" s="7"/>
      <c r="S2388" s="7"/>
      <c r="T2388" s="7"/>
      <c r="U2388" s="7"/>
      <c r="W2388" s="1" t="str">
        <f t="shared" si="668"/>
        <v/>
      </c>
    </row>
    <row r="2389" spans="2:23" x14ac:dyDescent="0.2">
      <c r="B2389" s="3">
        <v>41353</v>
      </c>
      <c r="C2389" s="4">
        <v>1558.709961</v>
      </c>
      <c r="D2389" s="4">
        <v>1145.880005</v>
      </c>
      <c r="E2389" s="4">
        <v>951.95001200000002</v>
      </c>
      <c r="F2389" s="4">
        <v>59.389999000000003</v>
      </c>
      <c r="G2389" s="4">
        <v>110.349998</v>
      </c>
      <c r="I2389" s="74">
        <v>41353</v>
      </c>
      <c r="J2389" s="75">
        <f t="shared" si="663"/>
        <v>6.6974922999565702E-3</v>
      </c>
      <c r="K2389" s="75">
        <f t="shared" si="664"/>
        <v>9.7548888575723081E-3</v>
      </c>
      <c r="L2389" s="75">
        <f t="shared" si="665"/>
        <v>9.6516266973952231E-3</v>
      </c>
      <c r="M2389" s="75">
        <f t="shared" si="666"/>
        <v>6.0985940386007213E-3</v>
      </c>
      <c r="N2389" s="76">
        <f t="shared" si="667"/>
        <v>-1.0862949118647784E-3</v>
      </c>
      <c r="P2389" s="3"/>
      <c r="Q2389" s="7"/>
      <c r="R2389" s="7"/>
      <c r="S2389" s="7"/>
      <c r="T2389" s="7"/>
      <c r="U2389" s="7"/>
      <c r="W2389" s="1" t="str">
        <f t="shared" si="668"/>
        <v/>
      </c>
    </row>
    <row r="2390" spans="2:23" x14ac:dyDescent="0.2">
      <c r="B2390" s="3">
        <v>41354</v>
      </c>
      <c r="C2390" s="4">
        <v>1545.8000489999999</v>
      </c>
      <c r="D2390" s="4">
        <v>1135.910034</v>
      </c>
      <c r="E2390" s="4">
        <v>943.919983</v>
      </c>
      <c r="F2390" s="4">
        <v>58.849997999999999</v>
      </c>
      <c r="G2390" s="4">
        <v>110.370003</v>
      </c>
      <c r="I2390" s="77">
        <v>41354</v>
      </c>
      <c r="J2390" s="78">
        <f t="shared" si="663"/>
        <v>-8.2824337580531295E-3</v>
      </c>
      <c r="K2390" s="78">
        <f t="shared" si="664"/>
        <v>-8.7007112057950493E-3</v>
      </c>
      <c r="L2390" s="78">
        <f t="shared" si="665"/>
        <v>-8.4353473383852566E-3</v>
      </c>
      <c r="M2390" s="78">
        <f t="shared" si="666"/>
        <v>-9.0924567956299131E-3</v>
      </c>
      <c r="N2390" s="79">
        <f t="shared" si="667"/>
        <v>1.8128681796620972E-4</v>
      </c>
      <c r="P2390" s="3"/>
      <c r="Q2390" s="7"/>
      <c r="R2390" s="7"/>
      <c r="S2390" s="7"/>
      <c r="T2390" s="7"/>
      <c r="U2390" s="7"/>
      <c r="W2390" s="1" t="str">
        <f t="shared" si="668"/>
        <v/>
      </c>
    </row>
    <row r="2391" spans="2:23" x14ac:dyDescent="0.2">
      <c r="B2391" s="3">
        <v>41355</v>
      </c>
      <c r="C2391" s="4">
        <v>1556.8900149999999</v>
      </c>
      <c r="D2391" s="4">
        <v>1139.670044</v>
      </c>
      <c r="E2391" s="4">
        <v>946.27002000000005</v>
      </c>
      <c r="F2391" s="4">
        <v>59.360000999999997</v>
      </c>
      <c r="G2391" s="4">
        <v>110.410004</v>
      </c>
      <c r="I2391" s="74">
        <v>41355</v>
      </c>
      <c r="J2391" s="75">
        <f t="shared" si="663"/>
        <v>7.1742564681468741E-3</v>
      </c>
      <c r="K2391" s="75">
        <f t="shared" si="664"/>
        <v>3.3101301048987525E-3</v>
      </c>
      <c r="L2391" s="75">
        <f t="shared" si="665"/>
        <v>2.4896570072932157E-3</v>
      </c>
      <c r="M2391" s="75">
        <f t="shared" si="666"/>
        <v>8.6661515264622024E-3</v>
      </c>
      <c r="N2391" s="76">
        <f t="shared" si="667"/>
        <v>3.6242637412996833E-4</v>
      </c>
      <c r="P2391" s="3"/>
      <c r="Q2391" s="7"/>
      <c r="R2391" s="7"/>
      <c r="S2391" s="7"/>
      <c r="T2391" s="7"/>
      <c r="U2391" s="7"/>
      <c r="W2391" s="1" t="str">
        <f t="shared" si="668"/>
        <v/>
      </c>
    </row>
    <row r="2392" spans="2:23" x14ac:dyDescent="0.2">
      <c r="B2392" s="3">
        <v>41358</v>
      </c>
      <c r="C2392" s="4">
        <v>1551.6899410000001</v>
      </c>
      <c r="D2392" s="4">
        <v>1136.910034</v>
      </c>
      <c r="E2392" s="4">
        <v>945.84997599999997</v>
      </c>
      <c r="F2392" s="4">
        <v>58.619999</v>
      </c>
      <c r="G2392" s="4">
        <v>110.370003</v>
      </c>
      <c r="I2392" s="77">
        <v>41358</v>
      </c>
      <c r="J2392" s="78">
        <f t="shared" si="663"/>
        <v>-3.3400394054167396E-3</v>
      </c>
      <c r="K2392" s="78">
        <f t="shared" si="664"/>
        <v>-2.4217623465059381E-3</v>
      </c>
      <c r="L2392" s="78">
        <f t="shared" si="665"/>
        <v>-4.438944393483747E-4</v>
      </c>
      <c r="M2392" s="78">
        <f t="shared" si="666"/>
        <v>-1.2466340760337874E-2</v>
      </c>
      <c r="N2392" s="79">
        <f t="shared" si="667"/>
        <v>-3.6229506884180286E-4</v>
      </c>
      <c r="P2392" s="3"/>
      <c r="Q2392" s="7"/>
      <c r="R2392" s="7"/>
      <c r="S2392" s="7"/>
      <c r="T2392" s="7"/>
      <c r="U2392" s="7"/>
      <c r="W2392" s="1" t="str">
        <f t="shared" si="668"/>
        <v/>
      </c>
    </row>
    <row r="2393" spans="2:23" x14ac:dyDescent="0.2">
      <c r="B2393" s="3">
        <v>41359</v>
      </c>
      <c r="C2393" s="4">
        <v>1563.7700199999999</v>
      </c>
      <c r="D2393" s="4">
        <v>1143.9799800000001</v>
      </c>
      <c r="E2393" s="4">
        <v>949.82000700000003</v>
      </c>
      <c r="F2393" s="4">
        <v>58.990001999999997</v>
      </c>
      <c r="G2393" s="4">
        <v>110.5</v>
      </c>
      <c r="I2393" s="74">
        <v>41359</v>
      </c>
      <c r="J2393" s="75">
        <f t="shared" si="663"/>
        <v>7.7851113684572378E-3</v>
      </c>
      <c r="K2393" s="75">
        <f t="shared" si="664"/>
        <v>6.2185624091343648E-3</v>
      </c>
      <c r="L2393" s="75">
        <f t="shared" si="665"/>
        <v>4.197315748517884E-3</v>
      </c>
      <c r="M2393" s="75">
        <f t="shared" si="666"/>
        <v>6.3118902475586356E-3</v>
      </c>
      <c r="N2393" s="76">
        <f t="shared" si="667"/>
        <v>1.1778290882170496E-3</v>
      </c>
      <c r="P2393" s="3"/>
      <c r="Q2393" s="7"/>
      <c r="R2393" s="7"/>
      <c r="S2393" s="7"/>
      <c r="T2393" s="7"/>
      <c r="U2393" s="7"/>
      <c r="W2393" s="1" t="str">
        <f t="shared" si="668"/>
        <v/>
      </c>
    </row>
    <row r="2394" spans="2:23" x14ac:dyDescent="0.2">
      <c r="B2394" s="3">
        <v>41360</v>
      </c>
      <c r="C2394" s="4">
        <v>1562.849976</v>
      </c>
      <c r="D2394" s="4">
        <v>1145.969971</v>
      </c>
      <c r="E2394" s="4">
        <v>950.23999000000003</v>
      </c>
      <c r="F2394" s="4">
        <v>58.700001</v>
      </c>
      <c r="G2394" s="4">
        <v>110.730003</v>
      </c>
      <c r="I2394" s="77">
        <v>41360</v>
      </c>
      <c r="J2394" s="78">
        <f t="shared" si="663"/>
        <v>-5.883499416365341E-4</v>
      </c>
      <c r="K2394" s="78">
        <f t="shared" si="664"/>
        <v>1.7395330642061744E-3</v>
      </c>
      <c r="L2394" s="78">
        <f t="shared" si="665"/>
        <v>4.4217114495883849E-4</v>
      </c>
      <c r="M2394" s="78">
        <f t="shared" si="666"/>
        <v>-4.9161042578028157E-3</v>
      </c>
      <c r="N2394" s="79">
        <f t="shared" si="667"/>
        <v>2.0814751131221394E-3</v>
      </c>
      <c r="P2394" s="3"/>
      <c r="Q2394" s="7"/>
      <c r="R2394" s="7"/>
      <c r="S2394" s="7"/>
      <c r="T2394" s="7"/>
      <c r="U2394" s="7"/>
      <c r="W2394" s="1" t="str">
        <f t="shared" si="668"/>
        <v/>
      </c>
    </row>
    <row r="2395" spans="2:23" x14ac:dyDescent="0.2">
      <c r="B2395" s="3">
        <v>41361</v>
      </c>
      <c r="C2395" s="4">
        <v>1569.1899410000001</v>
      </c>
      <c r="D2395" s="4">
        <v>1153.6800539999999</v>
      </c>
      <c r="E2395" s="4">
        <v>951.53997800000002</v>
      </c>
      <c r="F2395" s="4">
        <v>58.98</v>
      </c>
      <c r="G2395" s="4">
        <v>110.730003</v>
      </c>
      <c r="I2395" s="74">
        <v>41361</v>
      </c>
      <c r="J2395" s="75">
        <f t="shared" si="663"/>
        <v>4.0566689684615768E-3</v>
      </c>
      <c r="K2395" s="75">
        <f t="shared" si="664"/>
        <v>6.7279974127698507E-3</v>
      </c>
      <c r="L2395" s="75">
        <f t="shared" si="665"/>
        <v>1.3680628195830663E-3</v>
      </c>
      <c r="M2395" s="75">
        <f t="shared" si="666"/>
        <v>4.7699999187392952E-3</v>
      </c>
      <c r="N2395" s="76">
        <f t="shared" si="667"/>
        <v>0</v>
      </c>
      <c r="P2395" s="3"/>
      <c r="Q2395" s="7"/>
      <c r="R2395" s="7"/>
      <c r="S2395" s="7"/>
      <c r="T2395" s="7"/>
      <c r="U2395" s="7"/>
      <c r="W2395" s="1" t="str">
        <f t="shared" si="668"/>
        <v/>
      </c>
    </row>
    <row r="2396" spans="2:23" x14ac:dyDescent="0.2">
      <c r="B2396" s="3">
        <v>41365</v>
      </c>
      <c r="C2396" s="4">
        <v>1562.170044</v>
      </c>
      <c r="D2396" s="4">
        <v>1142.2700199999999</v>
      </c>
      <c r="E2396" s="4">
        <v>938.78997800000002</v>
      </c>
      <c r="F2396" s="4">
        <v>58.189999</v>
      </c>
      <c r="G2396" s="4">
        <v>110.57</v>
      </c>
      <c r="I2396" s="77">
        <v>41365</v>
      </c>
      <c r="J2396" s="78">
        <f t="shared" si="663"/>
        <v>-4.4735801680748401E-3</v>
      </c>
      <c r="K2396" s="78">
        <f t="shared" si="664"/>
        <v>-9.8901198477337957E-3</v>
      </c>
      <c r="L2396" s="78">
        <f t="shared" si="665"/>
        <v>-1.3399331919609582E-2</v>
      </c>
      <c r="M2396" s="78">
        <f t="shared" si="666"/>
        <v>-1.3394387928111168E-2</v>
      </c>
      <c r="N2396" s="79">
        <f t="shared" si="667"/>
        <v>-1.444983253545141E-3</v>
      </c>
      <c r="P2396" s="3"/>
      <c r="Q2396" s="7"/>
      <c r="R2396" s="7"/>
      <c r="S2396" s="7"/>
      <c r="T2396" s="7"/>
      <c r="U2396" s="7"/>
      <c r="W2396" s="1" t="str">
        <f t="shared" si="668"/>
        <v/>
      </c>
    </row>
    <row r="2397" spans="2:23" x14ac:dyDescent="0.2">
      <c r="B2397" s="3">
        <v>41366</v>
      </c>
      <c r="C2397" s="4">
        <v>1570.25</v>
      </c>
      <c r="D2397" s="4">
        <v>1137.6899410000001</v>
      </c>
      <c r="E2397" s="4">
        <v>934.29998799999998</v>
      </c>
      <c r="F2397" s="4">
        <v>58.810001</v>
      </c>
      <c r="G2397" s="4">
        <v>110.449997</v>
      </c>
      <c r="I2397" s="74">
        <v>41366</v>
      </c>
      <c r="J2397" s="75">
        <f t="shared" si="663"/>
        <v>5.1722640765220294E-3</v>
      </c>
      <c r="K2397" s="75">
        <f t="shared" si="664"/>
        <v>-4.0096290017309936E-3</v>
      </c>
      <c r="L2397" s="75">
        <f t="shared" si="665"/>
        <v>-4.7827417262863393E-3</v>
      </c>
      <c r="M2397" s="75">
        <f t="shared" si="666"/>
        <v>1.0654786228815702E-2</v>
      </c>
      <c r="N2397" s="76">
        <f t="shared" si="667"/>
        <v>-1.0853124717373336E-3</v>
      </c>
      <c r="P2397" s="3"/>
      <c r="Q2397" s="7"/>
      <c r="R2397" s="7"/>
      <c r="S2397" s="7"/>
      <c r="T2397" s="7"/>
      <c r="U2397" s="7"/>
      <c r="W2397" s="1" t="str">
        <f t="shared" si="668"/>
        <v/>
      </c>
    </row>
    <row r="2398" spans="2:23" x14ac:dyDescent="0.2">
      <c r="B2398" s="3">
        <v>41367</v>
      </c>
      <c r="C2398" s="4">
        <v>1553.6899410000001</v>
      </c>
      <c r="D2398" s="4">
        <v>1119.339966</v>
      </c>
      <c r="E2398" s="4">
        <v>918.71002199999998</v>
      </c>
      <c r="F2398" s="4">
        <v>58.52</v>
      </c>
      <c r="G2398" s="4">
        <v>110.57</v>
      </c>
      <c r="I2398" s="77">
        <v>41367</v>
      </c>
      <c r="J2398" s="78">
        <f t="shared" si="663"/>
        <v>-1.0546128960356574E-2</v>
      </c>
      <c r="K2398" s="78">
        <f t="shared" si="664"/>
        <v>-1.6129152890172284E-2</v>
      </c>
      <c r="L2398" s="78">
        <f t="shared" si="665"/>
        <v>-1.6686253023905639E-2</v>
      </c>
      <c r="M2398" s="78">
        <f t="shared" si="666"/>
        <v>-4.9311510809189859E-3</v>
      </c>
      <c r="N2398" s="79">
        <f t="shared" si="667"/>
        <v>1.086491654680597E-3</v>
      </c>
      <c r="P2398" s="3"/>
      <c r="Q2398" s="7"/>
      <c r="R2398" s="7"/>
      <c r="S2398" s="7"/>
      <c r="T2398" s="7"/>
      <c r="U2398" s="7"/>
      <c r="W2398" s="1" t="str">
        <f t="shared" si="668"/>
        <v/>
      </c>
    </row>
    <row r="2399" spans="2:23" x14ac:dyDescent="0.2">
      <c r="B2399" s="3">
        <v>41368</v>
      </c>
      <c r="C2399" s="4">
        <v>1559.9799800000001</v>
      </c>
      <c r="D2399" s="4">
        <v>1125.5699460000001</v>
      </c>
      <c r="E2399" s="4">
        <v>925.65997300000004</v>
      </c>
      <c r="F2399" s="4">
        <v>59.040000999999997</v>
      </c>
      <c r="G2399" s="4">
        <v>110.879997</v>
      </c>
      <c r="I2399" s="74">
        <v>41368</v>
      </c>
      <c r="J2399" s="75">
        <f t="shared" si="663"/>
        <v>4.0484519040855258E-3</v>
      </c>
      <c r="K2399" s="75">
        <f t="shared" si="664"/>
        <v>5.5657621359336586E-3</v>
      </c>
      <c r="L2399" s="75">
        <f t="shared" si="665"/>
        <v>7.5649016921250653E-3</v>
      </c>
      <c r="M2399" s="75">
        <f t="shared" si="666"/>
        <v>8.8858680792890197E-3</v>
      </c>
      <c r="N2399" s="76">
        <f t="shared" si="667"/>
        <v>2.8036266618432656E-3</v>
      </c>
      <c r="P2399" s="3"/>
      <c r="Q2399" s="7"/>
      <c r="R2399" s="7"/>
      <c r="S2399" s="7"/>
      <c r="T2399" s="7"/>
      <c r="U2399" s="7"/>
      <c r="W2399" s="1" t="str">
        <f t="shared" si="668"/>
        <v/>
      </c>
    </row>
    <row r="2400" spans="2:23" x14ac:dyDescent="0.2">
      <c r="B2400" s="3">
        <v>41369</v>
      </c>
      <c r="C2400" s="4">
        <v>1553.280029</v>
      </c>
      <c r="D2400" s="4">
        <v>1123.969971</v>
      </c>
      <c r="E2400" s="4">
        <v>923.28002900000001</v>
      </c>
      <c r="F2400" s="4">
        <v>58.77</v>
      </c>
      <c r="G2400" s="4">
        <v>111.199997</v>
      </c>
      <c r="I2400" s="77">
        <v>41369</v>
      </c>
      <c r="J2400" s="78">
        <f t="shared" si="663"/>
        <v>-4.2948955024410349E-3</v>
      </c>
      <c r="K2400" s="78">
        <f t="shared" si="664"/>
        <v>-1.4214798517728775E-3</v>
      </c>
      <c r="L2400" s="78">
        <f t="shared" si="665"/>
        <v>-2.5710780085767227E-3</v>
      </c>
      <c r="M2400" s="78">
        <f t="shared" si="666"/>
        <v>-4.5731875919174441E-3</v>
      </c>
      <c r="N2400" s="79">
        <f t="shared" si="667"/>
        <v>2.8860029640873203E-3</v>
      </c>
      <c r="P2400" s="3"/>
      <c r="Q2400" s="7"/>
      <c r="R2400" s="7"/>
      <c r="S2400" s="7"/>
      <c r="T2400" s="7"/>
      <c r="U2400" s="7"/>
      <c r="W2400" s="1" t="str">
        <f t="shared" si="668"/>
        <v/>
      </c>
    </row>
    <row r="2401" spans="2:23" x14ac:dyDescent="0.2">
      <c r="B2401" s="3">
        <v>41372</v>
      </c>
      <c r="C2401" s="4">
        <v>1563.0699460000001</v>
      </c>
      <c r="D2401" s="4">
        <v>1133.3900149999999</v>
      </c>
      <c r="E2401" s="4">
        <v>931.48999000000003</v>
      </c>
      <c r="F2401" s="4">
        <v>59</v>
      </c>
      <c r="G2401" s="4">
        <v>111.010002</v>
      </c>
      <c r="I2401" s="74">
        <v>41372</v>
      </c>
      <c r="J2401" s="75">
        <f t="shared" si="663"/>
        <v>6.3027379591706961E-3</v>
      </c>
      <c r="K2401" s="75">
        <f t="shared" si="664"/>
        <v>8.3810459736917316E-3</v>
      </c>
      <c r="L2401" s="75">
        <f t="shared" si="665"/>
        <v>8.8921678603751334E-3</v>
      </c>
      <c r="M2401" s="75">
        <f t="shared" si="666"/>
        <v>3.9135613408200929E-3</v>
      </c>
      <c r="N2401" s="76">
        <f t="shared" si="667"/>
        <v>-1.7085881755913729E-3</v>
      </c>
      <c r="P2401" s="3"/>
      <c r="Q2401" s="7"/>
      <c r="R2401" s="7"/>
      <c r="S2401" s="7"/>
      <c r="T2401" s="7"/>
      <c r="U2401" s="7"/>
      <c r="W2401" s="1" t="str">
        <f t="shared" si="668"/>
        <v/>
      </c>
    </row>
    <row r="2402" spans="2:23" x14ac:dyDescent="0.2">
      <c r="B2402" s="3">
        <v>41373</v>
      </c>
      <c r="C2402" s="4">
        <v>1568.6099850000001</v>
      </c>
      <c r="D2402" s="4">
        <v>1133.719971</v>
      </c>
      <c r="E2402" s="4">
        <v>929.34002699999996</v>
      </c>
      <c r="F2402" s="4">
        <v>59.209999000000003</v>
      </c>
      <c r="G2402" s="4">
        <v>111.050003</v>
      </c>
      <c r="I2402" s="77">
        <v>41373</v>
      </c>
      <c r="J2402" s="78">
        <f t="shared" si="663"/>
        <v>3.5443321101383254E-3</v>
      </c>
      <c r="K2402" s="78">
        <f t="shared" si="664"/>
        <v>2.911230870514051E-4</v>
      </c>
      <c r="L2402" s="78">
        <f t="shared" si="665"/>
        <v>-2.3080902887642096E-3</v>
      </c>
      <c r="M2402" s="78">
        <f t="shared" si="666"/>
        <v>3.5593050847458198E-3</v>
      </c>
      <c r="N2402" s="79">
        <f t="shared" si="667"/>
        <v>3.6033690009305402E-4</v>
      </c>
      <c r="P2402" s="3"/>
      <c r="Q2402" s="7"/>
      <c r="R2402" s="7"/>
      <c r="S2402" s="7"/>
      <c r="T2402" s="7"/>
      <c r="U2402" s="7"/>
      <c r="W2402" s="1" t="str">
        <f t="shared" si="668"/>
        <v/>
      </c>
    </row>
    <row r="2403" spans="2:23" x14ac:dyDescent="0.2">
      <c r="B2403" s="3">
        <v>41374</v>
      </c>
      <c r="C2403" s="4">
        <v>1587.7299800000001</v>
      </c>
      <c r="D2403" s="4">
        <v>1149</v>
      </c>
      <c r="E2403" s="4">
        <v>946.09002699999996</v>
      </c>
      <c r="F2403" s="4">
        <v>60.09</v>
      </c>
      <c r="G2403" s="4">
        <v>110.82</v>
      </c>
      <c r="I2403" s="74">
        <v>41374</v>
      </c>
      <c r="J2403" s="75">
        <f t="shared" si="663"/>
        <v>1.2189132533158021E-2</v>
      </c>
      <c r="K2403" s="75">
        <f t="shared" si="664"/>
        <v>1.3477780572677248E-2</v>
      </c>
      <c r="L2403" s="75">
        <f t="shared" si="665"/>
        <v>1.8023543066438913E-2</v>
      </c>
      <c r="M2403" s="75">
        <f t="shared" si="666"/>
        <v>1.4862371472088692E-2</v>
      </c>
      <c r="N2403" s="76">
        <f t="shared" si="667"/>
        <v>-2.0711660854255951E-3</v>
      </c>
      <c r="P2403" s="3"/>
      <c r="Q2403" s="7"/>
      <c r="R2403" s="7"/>
      <c r="S2403" s="7"/>
      <c r="T2403" s="7"/>
      <c r="U2403" s="7"/>
      <c r="W2403" s="1" t="str">
        <f t="shared" si="668"/>
        <v/>
      </c>
    </row>
    <row r="2404" spans="2:23" x14ac:dyDescent="0.2">
      <c r="B2404" s="3">
        <v>41375</v>
      </c>
      <c r="C2404" s="4">
        <v>1593.369995</v>
      </c>
      <c r="D2404" s="4">
        <v>1153.420044</v>
      </c>
      <c r="E2404" s="4">
        <v>947.04998799999998</v>
      </c>
      <c r="F2404" s="4">
        <v>60.560001</v>
      </c>
      <c r="G2404" s="4">
        <v>110.839996</v>
      </c>
      <c r="I2404" s="77">
        <v>41375</v>
      </c>
      <c r="J2404" s="78">
        <f t="shared" si="663"/>
        <v>3.5522507422829845E-3</v>
      </c>
      <c r="K2404" s="78">
        <f t="shared" si="664"/>
        <v>3.8468616187989223E-3</v>
      </c>
      <c r="L2404" s="78">
        <f t="shared" si="665"/>
        <v>1.0146613668933868E-3</v>
      </c>
      <c r="M2404" s="78">
        <f t="shared" si="666"/>
        <v>7.8216175736394791E-3</v>
      </c>
      <c r="N2404" s="79">
        <f t="shared" si="667"/>
        <v>1.8043674427004261E-4</v>
      </c>
      <c r="P2404" s="3"/>
      <c r="Q2404" s="7"/>
      <c r="R2404" s="7"/>
      <c r="S2404" s="7"/>
      <c r="T2404" s="7"/>
      <c r="U2404" s="7"/>
      <c r="W2404" s="1" t="str">
        <f t="shared" si="668"/>
        <v/>
      </c>
    </row>
    <row r="2405" spans="2:23" x14ac:dyDescent="0.2">
      <c r="B2405" s="3">
        <v>41376</v>
      </c>
      <c r="C2405" s="4">
        <v>1588.849976</v>
      </c>
      <c r="D2405" s="4">
        <v>1149.2299800000001</v>
      </c>
      <c r="E2405" s="4">
        <v>942.84997599999997</v>
      </c>
      <c r="F2405" s="4">
        <v>60.41</v>
      </c>
      <c r="G2405" s="4">
        <v>111.199997</v>
      </c>
      <c r="I2405" s="74">
        <v>41376</v>
      </c>
      <c r="J2405" s="75">
        <f t="shared" si="663"/>
        <v>-2.836766736027339E-3</v>
      </c>
      <c r="K2405" s="75">
        <f t="shared" si="664"/>
        <v>-3.6327303498810129E-3</v>
      </c>
      <c r="L2405" s="75">
        <f t="shared" si="665"/>
        <v>-4.4348366540500027E-3</v>
      </c>
      <c r="M2405" s="75">
        <f t="shared" si="666"/>
        <v>-2.4768989022969658E-3</v>
      </c>
      <c r="N2405" s="76">
        <f t="shared" si="667"/>
        <v>3.2479340760712128E-3</v>
      </c>
      <c r="P2405" s="3"/>
      <c r="Q2405" s="7"/>
      <c r="R2405" s="7"/>
      <c r="S2405" s="7"/>
      <c r="T2405" s="7"/>
      <c r="U2405" s="7"/>
      <c r="W2405" s="1" t="str">
        <f t="shared" si="668"/>
        <v/>
      </c>
    </row>
    <row r="2406" spans="2:23" x14ac:dyDescent="0.2">
      <c r="B2406" s="3">
        <v>41379</v>
      </c>
      <c r="C2406" s="4">
        <v>1552.3599850000001</v>
      </c>
      <c r="D2406" s="4">
        <v>1111.709961</v>
      </c>
      <c r="E2406" s="4">
        <v>907.17999299999997</v>
      </c>
      <c r="F2406" s="4">
        <v>59.220001000000003</v>
      </c>
      <c r="G2406" s="4">
        <v>111.25</v>
      </c>
      <c r="I2406" s="77">
        <v>41379</v>
      </c>
      <c r="J2406" s="78">
        <f t="shared" si="663"/>
        <v>-2.2966291060320925E-2</v>
      </c>
      <c r="K2406" s="78">
        <f t="shared" si="664"/>
        <v>-3.2647963987156033E-2</v>
      </c>
      <c r="L2406" s="78">
        <f t="shared" si="665"/>
        <v>-3.7832087721238909E-2</v>
      </c>
      <c r="M2406" s="78">
        <f t="shared" si="666"/>
        <v>-1.9698708823042432E-2</v>
      </c>
      <c r="N2406" s="79">
        <f t="shared" si="667"/>
        <v>4.4966727831839595E-4</v>
      </c>
      <c r="P2406" s="3"/>
      <c r="Q2406" s="7"/>
      <c r="R2406" s="7"/>
      <c r="S2406" s="7"/>
      <c r="T2406" s="7"/>
      <c r="U2406" s="7"/>
      <c r="W2406" s="1" t="str">
        <f t="shared" si="668"/>
        <v/>
      </c>
    </row>
    <row r="2407" spans="2:23" x14ac:dyDescent="0.2">
      <c r="B2407" s="3">
        <v>41380</v>
      </c>
      <c r="C2407" s="4">
        <v>1574.5699460000001</v>
      </c>
      <c r="D2407" s="4">
        <v>1130.040039</v>
      </c>
      <c r="E2407" s="4">
        <v>923.29998799999998</v>
      </c>
      <c r="F2407" s="4">
        <v>60.060001</v>
      </c>
      <c r="G2407" s="4">
        <v>111.25</v>
      </c>
      <c r="I2407" s="74">
        <v>41380</v>
      </c>
      <c r="J2407" s="75">
        <f t="shared" si="663"/>
        <v>1.4307223333897015E-2</v>
      </c>
      <c r="K2407" s="75">
        <f t="shared" si="664"/>
        <v>1.648818364774907E-2</v>
      </c>
      <c r="L2407" s="75">
        <f t="shared" si="665"/>
        <v>1.7769345801699154E-2</v>
      </c>
      <c r="M2407" s="75">
        <f t="shared" si="666"/>
        <v>1.4184396923600124E-2</v>
      </c>
      <c r="N2407" s="76">
        <f t="shared" si="667"/>
        <v>0</v>
      </c>
      <c r="P2407" s="3"/>
      <c r="Q2407" s="7"/>
      <c r="R2407" s="7"/>
      <c r="S2407" s="7"/>
      <c r="T2407" s="7"/>
      <c r="U2407" s="7"/>
      <c r="W2407" s="1" t="str">
        <f t="shared" si="668"/>
        <v/>
      </c>
    </row>
    <row r="2408" spans="2:23" x14ac:dyDescent="0.2">
      <c r="B2408" s="3">
        <v>41381</v>
      </c>
      <c r="C2408" s="4">
        <v>1552.01001</v>
      </c>
      <c r="D2408" s="4">
        <v>1111.619995</v>
      </c>
      <c r="E2408" s="4">
        <v>906.79998799999998</v>
      </c>
      <c r="F2408" s="4">
        <v>58.810001</v>
      </c>
      <c r="G2408" s="4">
        <v>111.25</v>
      </c>
      <c r="I2408" s="77">
        <v>41381</v>
      </c>
      <c r="J2408" s="78">
        <f t="shared" si="663"/>
        <v>-1.4327681064477847E-2</v>
      </c>
      <c r="K2408" s="78">
        <f t="shared" si="664"/>
        <v>-1.6300346327817117E-2</v>
      </c>
      <c r="L2408" s="78">
        <f t="shared" si="665"/>
        <v>-1.787068148429349E-2</v>
      </c>
      <c r="M2408" s="78">
        <f t="shared" si="666"/>
        <v>-2.0812520465991999E-2</v>
      </c>
      <c r="N2408" s="79">
        <f t="shared" si="667"/>
        <v>0</v>
      </c>
      <c r="P2408" s="3"/>
      <c r="Q2408" s="7"/>
      <c r="R2408" s="7"/>
      <c r="S2408" s="7"/>
      <c r="T2408" s="7"/>
      <c r="U2408" s="7"/>
      <c r="W2408" s="1" t="str">
        <f t="shared" si="668"/>
        <v/>
      </c>
    </row>
    <row r="2409" spans="2:23" x14ac:dyDescent="0.2">
      <c r="B2409" s="3">
        <v>41382</v>
      </c>
      <c r="C2409" s="4">
        <v>1541.6099850000001</v>
      </c>
      <c r="D2409" s="4">
        <v>1104.790039</v>
      </c>
      <c r="E2409" s="4">
        <v>901.51000999999997</v>
      </c>
      <c r="F2409" s="4">
        <v>58.630001</v>
      </c>
      <c r="G2409" s="4">
        <v>111.230003</v>
      </c>
      <c r="I2409" s="74">
        <v>41382</v>
      </c>
      <c r="J2409" s="75">
        <f t="shared" si="663"/>
        <v>-6.7010038163348665E-3</v>
      </c>
      <c r="K2409" s="75">
        <f t="shared" si="664"/>
        <v>-6.1441464085935571E-3</v>
      </c>
      <c r="L2409" s="75">
        <f t="shared" si="665"/>
        <v>-5.8336767423953903E-3</v>
      </c>
      <c r="M2409" s="75">
        <f t="shared" si="666"/>
        <v>-3.0607039098672984E-3</v>
      </c>
      <c r="N2409" s="76">
        <f t="shared" si="667"/>
        <v>-1.797483146067739E-4</v>
      </c>
      <c r="P2409" s="3"/>
      <c r="Q2409" s="7"/>
      <c r="R2409" s="7"/>
      <c r="S2409" s="7"/>
      <c r="T2409" s="7"/>
      <c r="U2409" s="7"/>
      <c r="W2409" s="1" t="str">
        <f t="shared" si="668"/>
        <v/>
      </c>
    </row>
    <row r="2410" spans="2:23" x14ac:dyDescent="0.2">
      <c r="B2410" s="3">
        <v>41383</v>
      </c>
      <c r="C2410" s="4">
        <v>1555.25</v>
      </c>
      <c r="D2410" s="4">
        <v>1121.3000489999999</v>
      </c>
      <c r="E2410" s="4">
        <v>912.5</v>
      </c>
      <c r="F2410" s="4">
        <v>59.099997999999999</v>
      </c>
      <c r="G2410" s="4">
        <v>111.239998</v>
      </c>
      <c r="I2410" s="77">
        <v>41383</v>
      </c>
      <c r="J2410" s="78">
        <f t="shared" si="663"/>
        <v>8.8479026035887722E-3</v>
      </c>
      <c r="K2410" s="78">
        <f t="shared" si="664"/>
        <v>1.4944025033882449E-2</v>
      </c>
      <c r="L2410" s="78">
        <f t="shared" si="665"/>
        <v>1.2190646668471307E-2</v>
      </c>
      <c r="M2410" s="78">
        <f t="shared" si="666"/>
        <v>8.0163225649612282E-3</v>
      </c>
      <c r="N2410" s="79">
        <f t="shared" si="667"/>
        <v>8.9858848605834602E-5</v>
      </c>
      <c r="P2410" s="3"/>
      <c r="Q2410" s="7"/>
      <c r="R2410" s="7"/>
      <c r="S2410" s="7"/>
      <c r="T2410" s="7"/>
      <c r="U2410" s="7"/>
      <c r="W2410" s="1" t="str">
        <f t="shared" si="668"/>
        <v/>
      </c>
    </row>
    <row r="2411" spans="2:23" x14ac:dyDescent="0.2">
      <c r="B2411" s="3">
        <v>41386</v>
      </c>
      <c r="C2411" s="4">
        <v>1562.5</v>
      </c>
      <c r="D2411" s="4">
        <v>1124.4399410000001</v>
      </c>
      <c r="E2411" s="4">
        <v>914.79998799999998</v>
      </c>
      <c r="F2411" s="4">
        <v>59.349997999999999</v>
      </c>
      <c r="G2411" s="4">
        <v>111.379997</v>
      </c>
      <c r="I2411" s="74">
        <v>41386</v>
      </c>
      <c r="J2411" s="75">
        <f t="shared" si="663"/>
        <v>4.6616299630284517E-3</v>
      </c>
      <c r="K2411" s="75">
        <f t="shared" si="664"/>
        <v>2.8002246167744041E-3</v>
      </c>
      <c r="L2411" s="75">
        <f t="shared" si="665"/>
        <v>2.5205347945205315E-3</v>
      </c>
      <c r="M2411" s="75">
        <f t="shared" si="666"/>
        <v>4.2301185864676337E-3</v>
      </c>
      <c r="N2411" s="76">
        <f t="shared" si="667"/>
        <v>1.2585311265467939E-3</v>
      </c>
      <c r="P2411" s="3"/>
      <c r="Q2411" s="7"/>
      <c r="R2411" s="7"/>
      <c r="S2411" s="7"/>
      <c r="T2411" s="7"/>
      <c r="U2411" s="7"/>
      <c r="W2411" s="1" t="str">
        <f t="shared" si="668"/>
        <v/>
      </c>
    </row>
    <row r="2412" spans="2:23" x14ac:dyDescent="0.2">
      <c r="B2412" s="3">
        <v>41387</v>
      </c>
      <c r="C2412" s="4">
        <v>1578.780029</v>
      </c>
      <c r="D2412" s="4">
        <v>1137.040039</v>
      </c>
      <c r="E2412" s="4">
        <v>929.35998500000005</v>
      </c>
      <c r="F2412" s="4">
        <v>60.189999</v>
      </c>
      <c r="G2412" s="4">
        <v>111.33000199999999</v>
      </c>
      <c r="I2412" s="77">
        <v>41387</v>
      </c>
      <c r="J2412" s="78">
        <f t="shared" si="663"/>
        <v>1.0419218560000009E-2</v>
      </c>
      <c r="K2412" s="78">
        <f t="shared" si="664"/>
        <v>1.1205665630121804E-2</v>
      </c>
      <c r="L2412" s="78">
        <f t="shared" si="665"/>
        <v>1.5916044152812194E-2</v>
      </c>
      <c r="M2412" s="78">
        <f t="shared" si="666"/>
        <v>1.4153345043078197E-2</v>
      </c>
      <c r="N2412" s="79">
        <f t="shared" si="667"/>
        <v>-4.4886874974516097E-4</v>
      </c>
      <c r="P2412" s="3"/>
      <c r="Q2412" s="7"/>
      <c r="R2412" s="7"/>
      <c r="S2412" s="7"/>
      <c r="T2412" s="7"/>
      <c r="U2412" s="7"/>
      <c r="W2412" s="1" t="str">
        <f t="shared" si="668"/>
        <v/>
      </c>
    </row>
    <row r="2413" spans="2:23" x14ac:dyDescent="0.2">
      <c r="B2413" s="3">
        <v>41388</v>
      </c>
      <c r="C2413" s="4">
        <v>1578.790039</v>
      </c>
      <c r="D2413" s="4">
        <v>1140.25</v>
      </c>
      <c r="E2413" s="4">
        <v>934.10998500000005</v>
      </c>
      <c r="F2413" s="4">
        <v>60.709999000000003</v>
      </c>
      <c r="G2413" s="4">
        <v>111.30999799999999</v>
      </c>
      <c r="I2413" s="74">
        <v>41388</v>
      </c>
      <c r="J2413" s="75">
        <f t="shared" si="663"/>
        <v>6.3403386260883958E-6</v>
      </c>
      <c r="K2413" s="75">
        <f t="shared" si="664"/>
        <v>2.8230852827514381E-3</v>
      </c>
      <c r="L2413" s="75">
        <f t="shared" si="665"/>
        <v>5.1110442419145035E-3</v>
      </c>
      <c r="M2413" s="75">
        <f t="shared" si="666"/>
        <v>8.6393089988255883E-3</v>
      </c>
      <c r="N2413" s="76">
        <f t="shared" si="667"/>
        <v>-1.7968202318006008E-4</v>
      </c>
      <c r="P2413" s="3"/>
      <c r="Q2413" s="7"/>
      <c r="R2413" s="7"/>
      <c r="S2413" s="7"/>
      <c r="T2413" s="7"/>
      <c r="U2413" s="7"/>
      <c r="W2413" s="1" t="str">
        <f t="shared" si="668"/>
        <v/>
      </c>
    </row>
    <row r="2414" spans="2:23" x14ac:dyDescent="0.2">
      <c r="B2414" s="3">
        <v>41389</v>
      </c>
      <c r="C2414" s="4">
        <v>1585.160034</v>
      </c>
      <c r="D2414" s="4">
        <v>1146.339966</v>
      </c>
      <c r="E2414" s="4">
        <v>940.28002900000001</v>
      </c>
      <c r="F2414" s="4">
        <v>61.029998999999997</v>
      </c>
      <c r="G2414" s="4">
        <v>111.260002</v>
      </c>
      <c r="I2414" s="77">
        <v>41389</v>
      </c>
      <c r="J2414" s="78">
        <f t="shared" si="663"/>
        <v>4.034732195317592E-3</v>
      </c>
      <c r="K2414" s="78">
        <f t="shared" si="664"/>
        <v>5.3409041876781443E-3</v>
      </c>
      <c r="L2414" s="78">
        <f t="shared" si="665"/>
        <v>6.6052650106293012E-3</v>
      </c>
      <c r="M2414" s="78">
        <f t="shared" si="666"/>
        <v>5.2709603899020515E-3</v>
      </c>
      <c r="N2414" s="79">
        <f t="shared" si="667"/>
        <v>-4.4916001166393923E-4</v>
      </c>
      <c r="P2414" s="3"/>
      <c r="Q2414" s="7"/>
      <c r="R2414" s="7"/>
      <c r="S2414" s="7"/>
      <c r="T2414" s="7"/>
      <c r="U2414" s="7"/>
      <c r="W2414" s="1" t="str">
        <f t="shared" si="668"/>
        <v/>
      </c>
    </row>
    <row r="2415" spans="2:23" x14ac:dyDescent="0.2">
      <c r="B2415" s="3">
        <v>41390</v>
      </c>
      <c r="C2415" s="4">
        <v>1582.23999</v>
      </c>
      <c r="D2415" s="4">
        <v>1141.1999510000001</v>
      </c>
      <c r="E2415" s="4">
        <v>935.25</v>
      </c>
      <c r="F2415" s="4">
        <v>61.080002</v>
      </c>
      <c r="G2415" s="4">
        <v>111.489998</v>
      </c>
      <c r="I2415" s="74">
        <v>41390</v>
      </c>
      <c r="J2415" s="75">
        <f t="shared" si="663"/>
        <v>-1.842113059481767E-3</v>
      </c>
      <c r="K2415" s="75">
        <f t="shared" si="664"/>
        <v>-4.4838487293916334E-3</v>
      </c>
      <c r="L2415" s="75">
        <f t="shared" si="665"/>
        <v>-5.3495010474161764E-3</v>
      </c>
      <c r="M2415" s="75">
        <f t="shared" si="666"/>
        <v>8.1931838144063871E-4</v>
      </c>
      <c r="N2415" s="76">
        <f t="shared" si="667"/>
        <v>2.0671939229337769E-3</v>
      </c>
      <c r="P2415" s="3"/>
      <c r="Q2415" s="7"/>
      <c r="R2415" s="7"/>
      <c r="S2415" s="7"/>
      <c r="T2415" s="7"/>
      <c r="U2415" s="7"/>
      <c r="W2415" s="1" t="str">
        <f t="shared" si="668"/>
        <v/>
      </c>
    </row>
    <row r="2416" spans="2:23" x14ac:dyDescent="0.2">
      <c r="B2416" s="3">
        <v>41393</v>
      </c>
      <c r="C2416" s="4">
        <v>1593.6099850000001</v>
      </c>
      <c r="D2416" s="4">
        <v>1149.8199460000001</v>
      </c>
      <c r="E2416" s="4">
        <v>942.42999299999997</v>
      </c>
      <c r="F2416" s="4">
        <v>61.860000999999997</v>
      </c>
      <c r="G2416" s="4">
        <v>111.55999799999999</v>
      </c>
      <c r="I2416" s="77">
        <v>41393</v>
      </c>
      <c r="J2416" s="78">
        <f t="shared" si="663"/>
        <v>7.186011649218913E-3</v>
      </c>
      <c r="K2416" s="78">
        <f t="shared" si="664"/>
        <v>7.5534484491053197E-3</v>
      </c>
      <c r="L2416" s="78">
        <f t="shared" si="665"/>
        <v>7.6770842020849692E-3</v>
      </c>
      <c r="M2416" s="78">
        <f t="shared" si="666"/>
        <v>1.2770120734442617E-2</v>
      </c>
      <c r="N2416" s="79">
        <f t="shared" si="667"/>
        <v>6.2785901207024133E-4</v>
      </c>
      <c r="P2416" s="3"/>
      <c r="Q2416" s="7"/>
      <c r="R2416" s="7"/>
      <c r="S2416" s="7"/>
      <c r="T2416" s="7"/>
      <c r="U2416" s="7"/>
      <c r="W2416" s="1" t="str">
        <f t="shared" si="668"/>
        <v/>
      </c>
    </row>
    <row r="2417" spans="2:23" x14ac:dyDescent="0.2">
      <c r="B2417" s="3">
        <v>41394</v>
      </c>
      <c r="C2417" s="4">
        <v>1597.5699460000001</v>
      </c>
      <c r="D2417" s="4">
        <v>1160.0200199999999</v>
      </c>
      <c r="E2417" s="4">
        <v>947.46002199999998</v>
      </c>
      <c r="F2417" s="4">
        <v>61.939999</v>
      </c>
      <c r="G2417" s="4">
        <v>111.540001</v>
      </c>
      <c r="I2417" s="74">
        <v>41394</v>
      </c>
      <c r="J2417" s="75">
        <f t="shared" si="663"/>
        <v>2.4848997165388752E-3</v>
      </c>
      <c r="K2417" s="75">
        <f t="shared" si="664"/>
        <v>8.8710184890111992E-3</v>
      </c>
      <c r="L2417" s="75">
        <f t="shared" si="665"/>
        <v>5.3372972394353894E-3</v>
      </c>
      <c r="M2417" s="75">
        <f t="shared" si="666"/>
        <v>1.2932104543613464E-3</v>
      </c>
      <c r="N2417" s="76">
        <f t="shared" si="667"/>
        <v>-1.7924883792118197E-4</v>
      </c>
      <c r="P2417" s="3"/>
      <c r="Q2417" s="7"/>
      <c r="R2417" s="7"/>
      <c r="S2417" s="7"/>
      <c r="T2417" s="7"/>
      <c r="U2417" s="7"/>
      <c r="W2417" s="1" t="str">
        <f t="shared" si="668"/>
        <v/>
      </c>
    </row>
    <row r="2418" spans="2:23" x14ac:dyDescent="0.2">
      <c r="B2418" s="3">
        <v>41395</v>
      </c>
      <c r="C2418" s="4">
        <v>1582.6999510000001</v>
      </c>
      <c r="D2418" s="4">
        <v>1139.1899410000001</v>
      </c>
      <c r="E2418" s="4">
        <v>924.21002199999998</v>
      </c>
      <c r="F2418" s="4">
        <v>61.57</v>
      </c>
      <c r="G2418" s="4">
        <v>111.389999</v>
      </c>
      <c r="I2418" s="77">
        <v>41395</v>
      </c>
      <c r="J2418" s="78">
        <f t="shared" si="663"/>
        <v>-9.3078835372632975E-3</v>
      </c>
      <c r="K2418" s="78">
        <f t="shared" si="664"/>
        <v>-1.7956654748079125E-2</v>
      </c>
      <c r="L2418" s="78">
        <f t="shared" si="665"/>
        <v>-2.4539293965059775E-2</v>
      </c>
      <c r="M2418" s="78">
        <f t="shared" si="666"/>
        <v>-5.9735067157492203E-3</v>
      </c>
      <c r="N2418" s="79">
        <f t="shared" si="667"/>
        <v>-1.3448269558469937E-3</v>
      </c>
      <c r="P2418" s="3"/>
      <c r="Q2418" s="7"/>
      <c r="R2418" s="7"/>
      <c r="S2418" s="7"/>
      <c r="T2418" s="7"/>
      <c r="U2418" s="7"/>
      <c r="W2418" s="1" t="str">
        <f t="shared" si="668"/>
        <v/>
      </c>
    </row>
    <row r="2419" spans="2:23" x14ac:dyDescent="0.2">
      <c r="B2419" s="3">
        <v>41396</v>
      </c>
      <c r="C2419" s="4">
        <v>1597.589966</v>
      </c>
      <c r="D2419" s="4">
        <v>1150.4300539999999</v>
      </c>
      <c r="E2419" s="4">
        <v>939.84997599999997</v>
      </c>
      <c r="F2419" s="4">
        <v>61.759998000000003</v>
      </c>
      <c r="G2419" s="4">
        <v>111.400002</v>
      </c>
      <c r="I2419" s="74">
        <v>41396</v>
      </c>
      <c r="J2419" s="75">
        <f t="shared" si="663"/>
        <v>9.4079834845461167E-3</v>
      </c>
      <c r="K2419" s="75">
        <f t="shared" si="664"/>
        <v>9.8667593484305857E-3</v>
      </c>
      <c r="L2419" s="75">
        <f t="shared" si="665"/>
        <v>1.692251071477776E-2</v>
      </c>
      <c r="M2419" s="75">
        <f t="shared" si="666"/>
        <v>3.0858859834335356E-3</v>
      </c>
      <c r="N2419" s="76">
        <f t="shared" si="667"/>
        <v>8.9801598795216268E-5</v>
      </c>
      <c r="P2419" s="3"/>
      <c r="Q2419" s="7"/>
      <c r="R2419" s="7"/>
      <c r="S2419" s="7"/>
      <c r="T2419" s="7"/>
      <c r="U2419" s="7"/>
      <c r="W2419" s="1" t="str">
        <f t="shared" si="668"/>
        <v/>
      </c>
    </row>
    <row r="2420" spans="2:23" x14ac:dyDescent="0.2">
      <c r="B2420" s="3">
        <v>41397</v>
      </c>
      <c r="C2420" s="4">
        <v>1614.420044</v>
      </c>
      <c r="D2420" s="4">
        <v>1165.0699460000001</v>
      </c>
      <c r="E2420" s="4">
        <v>954.419983</v>
      </c>
      <c r="F2420" s="4">
        <v>62.549999</v>
      </c>
      <c r="G2420" s="4">
        <v>110.989998</v>
      </c>
      <c r="I2420" s="77">
        <v>41397</v>
      </c>
      <c r="J2420" s="78">
        <f t="shared" si="663"/>
        <v>1.0534666815752871E-2</v>
      </c>
      <c r="K2420" s="78">
        <f t="shared" si="664"/>
        <v>1.2725582010916543E-2</v>
      </c>
      <c r="L2420" s="78">
        <f t="shared" si="665"/>
        <v>1.5502481642878749E-2</v>
      </c>
      <c r="M2420" s="78">
        <f t="shared" si="666"/>
        <v>1.2791467383143318E-2</v>
      </c>
      <c r="N2420" s="79">
        <f t="shared" si="667"/>
        <v>-3.6804667202788802E-3</v>
      </c>
      <c r="P2420" s="3"/>
      <c r="Q2420" s="7"/>
      <c r="R2420" s="7"/>
      <c r="S2420" s="7"/>
      <c r="T2420" s="7"/>
      <c r="U2420" s="7"/>
      <c r="W2420" s="1" t="str">
        <f t="shared" si="668"/>
        <v/>
      </c>
    </row>
    <row r="2421" spans="2:23" x14ac:dyDescent="0.2">
      <c r="B2421" s="3">
        <v>41400</v>
      </c>
      <c r="C2421" s="4">
        <v>1617.5</v>
      </c>
      <c r="D2421" s="4">
        <v>1170.869995</v>
      </c>
      <c r="E2421" s="4">
        <v>959.79998799999998</v>
      </c>
      <c r="F2421" s="4">
        <v>62.470001000000003</v>
      </c>
      <c r="G2421" s="4">
        <v>110.80999799999999</v>
      </c>
      <c r="I2421" s="74">
        <v>41400</v>
      </c>
      <c r="J2421" s="75">
        <f t="shared" si="663"/>
        <v>1.9077785929669977E-3</v>
      </c>
      <c r="K2421" s="75">
        <f t="shared" si="664"/>
        <v>4.9782839390142023E-3</v>
      </c>
      <c r="L2421" s="75">
        <f t="shared" si="665"/>
        <v>5.6369366692105216E-3</v>
      </c>
      <c r="M2421" s="75">
        <f t="shared" si="666"/>
        <v>-1.2789448645714005E-3</v>
      </c>
      <c r="N2421" s="76">
        <f t="shared" si="667"/>
        <v>-1.6217677560459711E-3</v>
      </c>
      <c r="P2421" s="3"/>
      <c r="Q2421" s="7"/>
      <c r="R2421" s="7"/>
      <c r="S2421" s="7"/>
      <c r="T2421" s="7"/>
      <c r="U2421" s="7"/>
      <c r="W2421" s="1" t="str">
        <f t="shared" si="668"/>
        <v/>
      </c>
    </row>
    <row r="2422" spans="2:23" x14ac:dyDescent="0.2">
      <c r="B2422" s="3">
        <v>41401</v>
      </c>
      <c r="C2422" s="4">
        <v>1625.959961</v>
      </c>
      <c r="D2422" s="4">
        <v>1181.1999510000001</v>
      </c>
      <c r="E2422" s="4">
        <v>967.82000700000003</v>
      </c>
      <c r="F2422" s="4">
        <v>62.57</v>
      </c>
      <c r="G2422" s="4">
        <v>110.75</v>
      </c>
      <c r="I2422" s="77">
        <v>41401</v>
      </c>
      <c r="J2422" s="78">
        <f t="shared" si="663"/>
        <v>5.2302695517774476E-3</v>
      </c>
      <c r="K2422" s="78">
        <f t="shared" si="664"/>
        <v>8.822461967692697E-3</v>
      </c>
      <c r="L2422" s="78">
        <f t="shared" si="665"/>
        <v>8.3559273809868471E-3</v>
      </c>
      <c r="M2422" s="78">
        <f t="shared" si="666"/>
        <v>1.6007523355089563E-3</v>
      </c>
      <c r="N2422" s="79">
        <f t="shared" si="667"/>
        <v>-5.4144933745051702E-4</v>
      </c>
      <c r="P2422" s="3"/>
      <c r="Q2422" s="7"/>
      <c r="R2422" s="7"/>
      <c r="S2422" s="7"/>
      <c r="T2422" s="7"/>
      <c r="U2422" s="7"/>
      <c r="W2422" s="1" t="str">
        <f t="shared" si="668"/>
        <v/>
      </c>
    </row>
    <row r="2423" spans="2:23" x14ac:dyDescent="0.2">
      <c r="B2423" s="3">
        <v>41402</v>
      </c>
      <c r="C2423" s="4">
        <v>1632.6899410000001</v>
      </c>
      <c r="D2423" s="4">
        <v>1186.540039</v>
      </c>
      <c r="E2423" s="4">
        <v>970.40997300000004</v>
      </c>
      <c r="F2423" s="4">
        <v>63.23</v>
      </c>
      <c r="G2423" s="4">
        <v>110.849998</v>
      </c>
      <c r="I2423" s="74">
        <v>41402</v>
      </c>
      <c r="J2423" s="75">
        <f t="shared" si="663"/>
        <v>4.139081011478897E-3</v>
      </c>
      <c r="K2423" s="75">
        <f t="shared" si="664"/>
        <v>4.5209009664104894E-3</v>
      </c>
      <c r="L2423" s="75">
        <f t="shared" si="665"/>
        <v>2.6760823100033353E-3</v>
      </c>
      <c r="M2423" s="75">
        <f t="shared" si="666"/>
        <v>1.0548186031644504E-2</v>
      </c>
      <c r="N2423" s="76">
        <f t="shared" si="667"/>
        <v>9.0291647855529904E-4</v>
      </c>
      <c r="P2423" s="3"/>
      <c r="Q2423" s="7"/>
      <c r="R2423" s="7"/>
      <c r="S2423" s="7"/>
      <c r="T2423" s="7"/>
      <c r="U2423" s="7"/>
      <c r="W2423" s="1" t="str">
        <f t="shared" si="668"/>
        <v/>
      </c>
    </row>
    <row r="2424" spans="2:23" x14ac:dyDescent="0.2">
      <c r="B2424" s="3">
        <v>41403</v>
      </c>
      <c r="C2424" s="4">
        <v>1626.670044</v>
      </c>
      <c r="D2424" s="4">
        <v>1182.719971</v>
      </c>
      <c r="E2424" s="4">
        <v>966.26000999999997</v>
      </c>
      <c r="F2424" s="4">
        <v>62.619999</v>
      </c>
      <c r="G2424" s="4">
        <v>110.699997</v>
      </c>
      <c r="I2424" s="77">
        <v>41403</v>
      </c>
      <c r="J2424" s="78">
        <f t="shared" si="663"/>
        <v>-3.6871036250232694E-3</v>
      </c>
      <c r="K2424" s="78">
        <f t="shared" si="664"/>
        <v>-3.2195019758620991E-3</v>
      </c>
      <c r="L2424" s="78">
        <f t="shared" si="665"/>
        <v>-4.2765048953181672E-3</v>
      </c>
      <c r="M2424" s="78">
        <f t="shared" si="666"/>
        <v>-9.6473351257314079E-3</v>
      </c>
      <c r="N2424" s="79">
        <f t="shared" si="667"/>
        <v>-1.3531890185510256E-3</v>
      </c>
      <c r="P2424" s="3"/>
      <c r="Q2424" s="7"/>
      <c r="R2424" s="7"/>
      <c r="S2424" s="7"/>
      <c r="T2424" s="7"/>
      <c r="U2424" s="7"/>
      <c r="W2424" s="1" t="str">
        <f t="shared" si="668"/>
        <v/>
      </c>
    </row>
    <row r="2425" spans="2:23" x14ac:dyDescent="0.2">
      <c r="B2425" s="3">
        <v>41404</v>
      </c>
      <c r="C2425" s="4">
        <v>1633.6999510000001</v>
      </c>
      <c r="D2425" s="4">
        <v>1189.9300539999999</v>
      </c>
      <c r="E2425" s="4">
        <v>975.15997300000004</v>
      </c>
      <c r="F2425" s="4">
        <v>62.689999</v>
      </c>
      <c r="G2425" s="4">
        <v>110.480003</v>
      </c>
      <c r="I2425" s="74">
        <v>41404</v>
      </c>
      <c r="J2425" s="75">
        <f t="shared" si="663"/>
        <v>4.3216551665963389E-3</v>
      </c>
      <c r="K2425" s="75">
        <f t="shared" si="664"/>
        <v>6.0961877509379953E-3</v>
      </c>
      <c r="L2425" s="75">
        <f t="shared" si="665"/>
        <v>9.2107330406854676E-3</v>
      </c>
      <c r="M2425" s="75">
        <f t="shared" si="666"/>
        <v>1.1178537387073462E-3</v>
      </c>
      <c r="N2425" s="76">
        <f t="shared" si="667"/>
        <v>-1.987299060179738E-3</v>
      </c>
      <c r="P2425" s="3"/>
      <c r="Q2425" s="7"/>
      <c r="R2425" s="7"/>
      <c r="S2425" s="7"/>
      <c r="T2425" s="7"/>
      <c r="U2425" s="7"/>
      <c r="W2425" s="1" t="str">
        <f t="shared" si="668"/>
        <v/>
      </c>
    </row>
    <row r="2426" spans="2:23" x14ac:dyDescent="0.2">
      <c r="B2426" s="3">
        <v>41407</v>
      </c>
      <c r="C2426" s="4">
        <v>1633.7700199999999</v>
      </c>
      <c r="D2426" s="4">
        <v>1187.849976</v>
      </c>
      <c r="E2426" s="4">
        <v>973.78997800000002</v>
      </c>
      <c r="F2426" s="4">
        <v>62.66</v>
      </c>
      <c r="G2426" s="4">
        <v>110.379997</v>
      </c>
      <c r="I2426" s="77">
        <v>41407</v>
      </c>
      <c r="J2426" s="78">
        <f t="shared" si="663"/>
        <v>4.2889760728085995E-5</v>
      </c>
      <c r="K2426" s="78">
        <f t="shared" si="664"/>
        <v>-1.7480674540555456E-3</v>
      </c>
      <c r="L2426" s="78">
        <f t="shared" si="665"/>
        <v>-1.404892569354892E-3</v>
      </c>
      <c r="M2426" s="78">
        <f t="shared" si="666"/>
        <v>-4.7852927864943279E-4</v>
      </c>
      <c r="N2426" s="79">
        <f t="shared" si="667"/>
        <v>-9.0519548591968613E-4</v>
      </c>
      <c r="P2426" s="3"/>
      <c r="Q2426" s="7"/>
      <c r="R2426" s="7"/>
      <c r="S2426" s="7"/>
      <c r="T2426" s="7"/>
      <c r="U2426" s="7"/>
      <c r="W2426" s="1" t="str">
        <f t="shared" si="668"/>
        <v/>
      </c>
    </row>
    <row r="2427" spans="2:23" x14ac:dyDescent="0.2">
      <c r="B2427" s="3">
        <v>41408</v>
      </c>
      <c r="C2427" s="4">
        <v>1650.339966</v>
      </c>
      <c r="D2427" s="4">
        <v>1200.8599850000001</v>
      </c>
      <c r="E2427" s="4">
        <v>985.96002199999998</v>
      </c>
      <c r="F2427" s="4">
        <v>62.779998999999997</v>
      </c>
      <c r="G2427" s="4">
        <v>110.120003</v>
      </c>
      <c r="I2427" s="74">
        <v>41408</v>
      </c>
      <c r="J2427" s="75">
        <f t="shared" si="663"/>
        <v>1.0142153300132213E-2</v>
      </c>
      <c r="K2427" s="75">
        <f t="shared" si="664"/>
        <v>1.0952569148345113E-2</v>
      </c>
      <c r="L2427" s="75">
        <f t="shared" si="665"/>
        <v>1.2497606542424244E-2</v>
      </c>
      <c r="M2427" s="75">
        <f t="shared" si="666"/>
        <v>1.9150813916374077E-3</v>
      </c>
      <c r="N2427" s="76">
        <f t="shared" si="667"/>
        <v>-2.3554448909797131E-3</v>
      </c>
      <c r="P2427" s="3"/>
      <c r="Q2427" s="7"/>
      <c r="R2427" s="7"/>
      <c r="S2427" s="7"/>
      <c r="T2427" s="7"/>
      <c r="U2427" s="7"/>
      <c r="W2427" s="1" t="str">
        <f t="shared" si="668"/>
        <v/>
      </c>
    </row>
    <row r="2428" spans="2:23" x14ac:dyDescent="0.2">
      <c r="B2428" s="3">
        <v>41409</v>
      </c>
      <c r="C2428" s="4">
        <v>1658.780029</v>
      </c>
      <c r="D2428" s="4">
        <v>1206.339966</v>
      </c>
      <c r="E2428" s="4">
        <v>988.53997800000002</v>
      </c>
      <c r="F2428" s="4">
        <v>63.049999</v>
      </c>
      <c r="G2428" s="4">
        <v>110.279999</v>
      </c>
      <c r="I2428" s="77">
        <v>41409</v>
      </c>
      <c r="J2428" s="78">
        <f t="shared" si="663"/>
        <v>5.1141359803923026E-3</v>
      </c>
      <c r="K2428" s="78">
        <f t="shared" si="664"/>
        <v>4.5633804677070256E-3</v>
      </c>
      <c r="L2428" s="78">
        <f t="shared" si="665"/>
        <v>2.6166943308377245E-3</v>
      </c>
      <c r="M2428" s="78">
        <f t="shared" si="666"/>
        <v>4.3007327859308046E-3</v>
      </c>
      <c r="N2428" s="79">
        <f t="shared" si="667"/>
        <v>1.4529240432367833E-3</v>
      </c>
      <c r="P2428" s="3"/>
      <c r="Q2428" s="7"/>
      <c r="R2428" s="7"/>
      <c r="S2428" s="7"/>
      <c r="T2428" s="7"/>
      <c r="U2428" s="7"/>
      <c r="W2428" s="1" t="str">
        <f t="shared" si="668"/>
        <v/>
      </c>
    </row>
    <row r="2429" spans="2:23" x14ac:dyDescent="0.2">
      <c r="B2429" s="3">
        <v>41410</v>
      </c>
      <c r="C2429" s="4">
        <v>1650.469971</v>
      </c>
      <c r="D2429" s="4">
        <v>1199.7299800000001</v>
      </c>
      <c r="E2429" s="4">
        <v>985.34002699999996</v>
      </c>
      <c r="F2429" s="4">
        <v>62.619999</v>
      </c>
      <c r="G2429" s="4">
        <v>110.58000199999999</v>
      </c>
      <c r="I2429" s="74">
        <v>41410</v>
      </c>
      <c r="J2429" s="75">
        <f t="shared" si="663"/>
        <v>-5.009740806326061E-3</v>
      </c>
      <c r="K2429" s="75">
        <f t="shared" si="664"/>
        <v>-5.4793724706953262E-3</v>
      </c>
      <c r="L2429" s="75">
        <f t="shared" si="665"/>
        <v>-3.23704763713669E-3</v>
      </c>
      <c r="M2429" s="75">
        <f t="shared" si="666"/>
        <v>-6.8199842477396347E-3</v>
      </c>
      <c r="N2429" s="76">
        <f t="shared" si="667"/>
        <v>2.720375432720031E-3</v>
      </c>
      <c r="P2429" s="3"/>
      <c r="Q2429" s="7"/>
      <c r="R2429" s="7"/>
      <c r="S2429" s="7"/>
      <c r="T2429" s="7"/>
      <c r="U2429" s="7"/>
      <c r="W2429" s="1" t="str">
        <f t="shared" si="668"/>
        <v/>
      </c>
    </row>
    <row r="2430" spans="2:23" x14ac:dyDescent="0.2">
      <c r="B2430" s="3">
        <v>41411</v>
      </c>
      <c r="C2430" s="4">
        <v>1667.469971</v>
      </c>
      <c r="D2430" s="4">
        <v>1211.540039</v>
      </c>
      <c r="E2430" s="4">
        <v>996.28002900000001</v>
      </c>
      <c r="F2430" s="4">
        <v>63.049999</v>
      </c>
      <c r="G2430" s="4">
        <v>110.30999799999999</v>
      </c>
      <c r="I2430" s="77">
        <v>41411</v>
      </c>
      <c r="J2430" s="78">
        <f t="shared" si="663"/>
        <v>1.0300096517175592E-2</v>
      </c>
      <c r="K2430" s="78">
        <f t="shared" si="664"/>
        <v>9.843930881847188E-3</v>
      </c>
      <c r="L2430" s="78">
        <f t="shared" si="665"/>
        <v>1.1102768283257866E-2</v>
      </c>
      <c r="M2430" s="78">
        <f t="shared" si="666"/>
        <v>6.8668158234879515E-3</v>
      </c>
      <c r="N2430" s="79">
        <f t="shared" si="667"/>
        <v>-2.4417073170246474E-3</v>
      </c>
      <c r="P2430" s="3"/>
      <c r="Q2430" s="7"/>
      <c r="R2430" s="7"/>
      <c r="S2430" s="7"/>
      <c r="T2430" s="7"/>
      <c r="U2430" s="7"/>
      <c r="W2430" s="1" t="str">
        <f t="shared" si="668"/>
        <v/>
      </c>
    </row>
    <row r="2431" spans="2:23" x14ac:dyDescent="0.2">
      <c r="B2431" s="3">
        <v>41414</v>
      </c>
      <c r="C2431" s="4">
        <v>1666.290039</v>
      </c>
      <c r="D2431" s="4">
        <v>1212.3000489999999</v>
      </c>
      <c r="E2431" s="4">
        <v>997.97997999999995</v>
      </c>
      <c r="F2431" s="4">
        <v>63.400002000000001</v>
      </c>
      <c r="G2431" s="4">
        <v>110.199997</v>
      </c>
      <c r="I2431" s="74">
        <v>41414</v>
      </c>
      <c r="J2431" s="75">
        <f t="shared" si="663"/>
        <v>-7.0761814036890262E-4</v>
      </c>
      <c r="K2431" s="75">
        <f t="shared" si="664"/>
        <v>6.2730902449354851E-4</v>
      </c>
      <c r="L2431" s="75">
        <f t="shared" si="665"/>
        <v>1.7062983804927217E-3</v>
      </c>
      <c r="M2431" s="75">
        <f t="shared" si="666"/>
        <v>5.551197550375868E-3</v>
      </c>
      <c r="N2431" s="76">
        <f t="shared" si="667"/>
        <v>-9.9719882145222149E-4</v>
      </c>
      <c r="P2431" s="3"/>
      <c r="Q2431" s="7"/>
      <c r="R2431" s="7"/>
      <c r="S2431" s="7"/>
      <c r="T2431" s="7"/>
      <c r="U2431" s="7"/>
      <c r="W2431" s="1" t="str">
        <f t="shared" si="668"/>
        <v/>
      </c>
    </row>
    <row r="2432" spans="2:23" x14ac:dyDescent="0.2">
      <c r="B2432" s="3">
        <v>41415</v>
      </c>
      <c r="C2432" s="4">
        <v>1669.160034</v>
      </c>
      <c r="D2432" s="4">
        <v>1214.8900149999999</v>
      </c>
      <c r="E2432" s="4">
        <v>998.78002900000001</v>
      </c>
      <c r="F2432" s="4">
        <v>63.529998999999997</v>
      </c>
      <c r="G2432" s="4">
        <v>110.290001</v>
      </c>
      <c r="I2432" s="77">
        <v>41415</v>
      </c>
      <c r="J2432" s="78">
        <f t="shared" si="663"/>
        <v>1.7223862189816627E-3</v>
      </c>
      <c r="K2432" s="78">
        <f t="shared" si="664"/>
        <v>2.1364067436410736E-3</v>
      </c>
      <c r="L2432" s="78">
        <f t="shared" si="665"/>
        <v>8.0166838617349646E-4</v>
      </c>
      <c r="M2432" s="78">
        <f t="shared" si="666"/>
        <v>2.05042580282562E-3</v>
      </c>
      <c r="N2432" s="79">
        <f t="shared" si="667"/>
        <v>8.1673323457538325E-4</v>
      </c>
      <c r="P2432" s="3"/>
      <c r="Q2432" s="7"/>
      <c r="R2432" s="7"/>
      <c r="S2432" s="7"/>
      <c r="T2432" s="7"/>
      <c r="U2432" s="7"/>
      <c r="W2432" s="1" t="str">
        <f t="shared" si="668"/>
        <v/>
      </c>
    </row>
    <row r="2433" spans="2:23" x14ac:dyDescent="0.2">
      <c r="B2433" s="3">
        <v>41416</v>
      </c>
      <c r="C2433" s="4">
        <v>1655.349976</v>
      </c>
      <c r="D2433" s="4">
        <v>1193.7700199999999</v>
      </c>
      <c r="E2433" s="4">
        <v>982.26000999999997</v>
      </c>
      <c r="F2433" s="4">
        <v>62.889999000000003</v>
      </c>
      <c r="G2433" s="4">
        <v>109.91999800000001</v>
      </c>
      <c r="I2433" s="74">
        <v>41416</v>
      </c>
      <c r="J2433" s="75">
        <f t="shared" si="663"/>
        <v>-8.2736572399863886E-3</v>
      </c>
      <c r="K2433" s="75">
        <f t="shared" si="664"/>
        <v>-1.7384285605475173E-2</v>
      </c>
      <c r="L2433" s="75">
        <f t="shared" si="665"/>
        <v>-1.6540197561359177E-2</v>
      </c>
      <c r="M2433" s="75">
        <f t="shared" si="666"/>
        <v>-1.0073980955044458E-2</v>
      </c>
      <c r="N2433" s="76">
        <f t="shared" si="667"/>
        <v>-3.354819082828705E-3</v>
      </c>
      <c r="P2433" s="3"/>
      <c r="Q2433" s="7"/>
      <c r="R2433" s="7"/>
      <c r="S2433" s="7"/>
      <c r="T2433" s="7"/>
      <c r="U2433" s="7"/>
      <c r="W2433" s="1" t="str">
        <f t="shared" si="668"/>
        <v/>
      </c>
    </row>
    <row r="2434" spans="2:23" x14ac:dyDescent="0.2">
      <c r="B2434" s="3">
        <v>41417</v>
      </c>
      <c r="C2434" s="4">
        <v>1650.51001</v>
      </c>
      <c r="D2434" s="4">
        <v>1193.1400149999999</v>
      </c>
      <c r="E2434" s="4">
        <v>984.28002900000001</v>
      </c>
      <c r="F2434" s="4">
        <v>61.990001999999997</v>
      </c>
      <c r="G2434" s="4">
        <v>109.879997</v>
      </c>
      <c r="I2434" s="77">
        <v>41417</v>
      </c>
      <c r="J2434" s="78">
        <f t="shared" si="663"/>
        <v>-2.9238324645373989E-3</v>
      </c>
      <c r="K2434" s="78">
        <f t="shared" si="664"/>
        <v>-5.2774402895457444E-4</v>
      </c>
      <c r="L2434" s="78">
        <f t="shared" si="665"/>
        <v>2.0565013127227358E-3</v>
      </c>
      <c r="M2434" s="78">
        <f t="shared" si="666"/>
        <v>-1.4310653749573221E-2</v>
      </c>
      <c r="N2434" s="79">
        <f t="shared" si="667"/>
        <v>-3.639101230697232E-4</v>
      </c>
      <c r="P2434" s="3"/>
      <c r="Q2434" s="7"/>
      <c r="R2434" s="7"/>
      <c r="S2434" s="7"/>
      <c r="T2434" s="7"/>
      <c r="U2434" s="7"/>
      <c r="W2434" s="1" t="str">
        <f t="shared" si="668"/>
        <v/>
      </c>
    </row>
    <row r="2435" spans="2:23" x14ac:dyDescent="0.2">
      <c r="B2435" s="3">
        <v>41418</v>
      </c>
      <c r="C2435" s="4">
        <v>1649.599976</v>
      </c>
      <c r="D2435" s="4">
        <v>1188.0699460000001</v>
      </c>
      <c r="E2435" s="4">
        <v>984.28002900000001</v>
      </c>
      <c r="F2435" s="4">
        <v>61.450001</v>
      </c>
      <c r="G2435" s="4">
        <v>109.879997</v>
      </c>
      <c r="I2435" s="74">
        <v>41418</v>
      </c>
      <c r="J2435" s="75">
        <f t="shared" si="663"/>
        <v>-5.5136533222236925E-4</v>
      </c>
      <c r="K2435" s="75">
        <f t="shared" si="664"/>
        <v>-4.2493495618784322E-3</v>
      </c>
      <c r="L2435" s="75">
        <f t="shared" si="665"/>
        <v>0</v>
      </c>
      <c r="M2435" s="75">
        <f t="shared" si="666"/>
        <v>-8.7110982832360063E-3</v>
      </c>
      <c r="N2435" s="76">
        <f t="shared" si="667"/>
        <v>0</v>
      </c>
      <c r="P2435" s="3"/>
      <c r="Q2435" s="7"/>
      <c r="R2435" s="7"/>
      <c r="S2435" s="7"/>
      <c r="T2435" s="7"/>
      <c r="U2435" s="7"/>
      <c r="W2435" s="1" t="str">
        <f t="shared" si="668"/>
        <v/>
      </c>
    </row>
    <row r="2436" spans="2:23" x14ac:dyDescent="0.2">
      <c r="B2436" s="3">
        <v>41422</v>
      </c>
      <c r="C2436" s="4">
        <v>1660.0600589999999</v>
      </c>
      <c r="D2436" s="4">
        <v>1196.8000489999999</v>
      </c>
      <c r="E2436" s="4">
        <v>997.34997599999997</v>
      </c>
      <c r="F2436" s="4">
        <v>61.610000999999997</v>
      </c>
      <c r="G2436" s="4">
        <v>109.199997</v>
      </c>
      <c r="I2436" s="77">
        <v>41422</v>
      </c>
      <c r="J2436" s="78">
        <f t="shared" si="663"/>
        <v>6.3409815423032846E-3</v>
      </c>
      <c r="K2436" s="78">
        <f t="shared" si="664"/>
        <v>7.34813891167976E-3</v>
      </c>
      <c r="L2436" s="78">
        <f t="shared" si="665"/>
        <v>1.327868758373432E-2</v>
      </c>
      <c r="M2436" s="78">
        <f t="shared" si="666"/>
        <v>2.6037428380187755E-3</v>
      </c>
      <c r="N2436" s="79">
        <f t="shared" si="667"/>
        <v>-6.1885695173436051E-3</v>
      </c>
      <c r="P2436" s="3"/>
      <c r="Q2436" s="7"/>
      <c r="R2436" s="7"/>
      <c r="S2436" s="7"/>
      <c r="T2436" s="7"/>
      <c r="U2436" s="7"/>
      <c r="W2436" s="1" t="str">
        <f t="shared" si="668"/>
        <v/>
      </c>
    </row>
    <row r="2437" spans="2:23" x14ac:dyDescent="0.2">
      <c r="B2437" s="3">
        <v>41423</v>
      </c>
      <c r="C2437" s="4">
        <v>1648.3599850000001</v>
      </c>
      <c r="D2437" s="4">
        <v>1186.459961</v>
      </c>
      <c r="E2437" s="4">
        <v>986.96002199999998</v>
      </c>
      <c r="F2437" s="4">
        <v>61.02</v>
      </c>
      <c r="G2437" s="4">
        <v>109.349998</v>
      </c>
      <c r="I2437" s="74">
        <v>41423</v>
      </c>
      <c r="J2437" s="75">
        <f t="shared" si="663"/>
        <v>-7.0479823525468359E-3</v>
      </c>
      <c r="K2437" s="75">
        <f t="shared" si="664"/>
        <v>-8.6397790580303724E-3</v>
      </c>
      <c r="L2437" s="75">
        <f t="shared" si="665"/>
        <v>-1.0417560786104625E-2</v>
      </c>
      <c r="M2437" s="75">
        <f t="shared" si="666"/>
        <v>-9.5763835485085259E-3</v>
      </c>
      <c r="N2437" s="76">
        <f t="shared" si="667"/>
        <v>1.3736355688728011E-3</v>
      </c>
      <c r="P2437" s="3"/>
      <c r="Q2437" s="7"/>
      <c r="R2437" s="7"/>
      <c r="S2437" s="7"/>
      <c r="T2437" s="7"/>
      <c r="U2437" s="7"/>
      <c r="W2437" s="1" t="str">
        <f t="shared" si="668"/>
        <v/>
      </c>
    </row>
    <row r="2438" spans="2:23" x14ac:dyDescent="0.2">
      <c r="B2438" s="3">
        <v>41424</v>
      </c>
      <c r="C2438" s="4">
        <v>1654.410034</v>
      </c>
      <c r="D2438" s="4">
        <v>1195.280029</v>
      </c>
      <c r="E2438" s="4">
        <v>994.42999299999997</v>
      </c>
      <c r="F2438" s="4">
        <v>61.259998000000003</v>
      </c>
      <c r="G2438" s="4">
        <v>109.32</v>
      </c>
      <c r="I2438" s="77">
        <v>41424</v>
      </c>
      <c r="J2438" s="78">
        <f t="shared" si="663"/>
        <v>3.6703444969879832E-3</v>
      </c>
      <c r="K2438" s="78">
        <f t="shared" si="664"/>
        <v>7.4339364916840983E-3</v>
      </c>
      <c r="L2438" s="78">
        <f t="shared" si="665"/>
        <v>7.5686662412755628E-3</v>
      </c>
      <c r="M2438" s="78">
        <f t="shared" si="666"/>
        <v>3.9331039003605364E-3</v>
      </c>
      <c r="N2438" s="79">
        <f t="shared" si="667"/>
        <v>-2.7433013761926346E-4</v>
      </c>
      <c r="P2438" s="3"/>
      <c r="Q2438" s="7"/>
      <c r="R2438" s="7"/>
      <c r="S2438" s="7"/>
      <c r="T2438" s="7"/>
      <c r="U2438" s="7"/>
      <c r="W2438" s="1" t="str">
        <f t="shared" si="668"/>
        <v/>
      </c>
    </row>
    <row r="2439" spans="2:23" x14ac:dyDescent="0.2">
      <c r="B2439" s="3">
        <v>41425</v>
      </c>
      <c r="C2439" s="4">
        <v>1630.73999</v>
      </c>
      <c r="D2439" s="4">
        <v>1184.3199460000001</v>
      </c>
      <c r="E2439" s="4">
        <v>984.15002400000003</v>
      </c>
      <c r="F2439" s="4">
        <v>60.07</v>
      </c>
      <c r="G2439" s="4">
        <v>109.110001</v>
      </c>
      <c r="I2439" s="74">
        <v>41425</v>
      </c>
      <c r="J2439" s="75">
        <f t="shared" ref="J2439:J2502" si="669">(C2439-C2438)/C2438</f>
        <v>-1.4307241562583489E-2</v>
      </c>
      <c r="K2439" s="75">
        <f t="shared" ref="K2439:K2502" si="670">(D2439-D2438)/D2438</f>
        <v>-9.169468855904344E-3</v>
      </c>
      <c r="L2439" s="75">
        <f t="shared" ref="L2439:L2502" si="671">(E2439-E2438)/E2438</f>
        <v>-1.0337549221526686E-2</v>
      </c>
      <c r="M2439" s="75">
        <f t="shared" ref="M2439:M2502" si="672">(F2439-F2438)/F2438</f>
        <v>-1.9425367921167787E-2</v>
      </c>
      <c r="N2439" s="76">
        <f t="shared" ref="N2439:N2502" si="673">(G2439-G2438)/G2438</f>
        <v>-1.9209568240028932E-3</v>
      </c>
      <c r="P2439" s="3"/>
      <c r="Q2439" s="7"/>
      <c r="R2439" s="7"/>
      <c r="S2439" s="7"/>
      <c r="T2439" s="7"/>
      <c r="U2439" s="7"/>
      <c r="W2439" s="1" t="str">
        <f t="shared" si="668"/>
        <v/>
      </c>
    </row>
    <row r="2440" spans="2:23" x14ac:dyDescent="0.2">
      <c r="B2440" s="3">
        <v>41428</v>
      </c>
      <c r="C2440" s="4">
        <v>1640.420044</v>
      </c>
      <c r="D2440" s="4">
        <v>1180.719971</v>
      </c>
      <c r="E2440" s="4">
        <v>990.53002900000001</v>
      </c>
      <c r="F2440" s="4">
        <v>60.299999</v>
      </c>
      <c r="G2440" s="4">
        <v>108.970001</v>
      </c>
      <c r="I2440" s="77">
        <v>41428</v>
      </c>
      <c r="J2440" s="78">
        <f t="shared" si="669"/>
        <v>5.9359886060069743E-3</v>
      </c>
      <c r="K2440" s="78">
        <f t="shared" si="670"/>
        <v>-3.0396980243040553E-3</v>
      </c>
      <c r="L2440" s="78">
        <f t="shared" si="671"/>
        <v>6.4827565355015252E-3</v>
      </c>
      <c r="M2440" s="78">
        <f t="shared" si="672"/>
        <v>3.8288496753787148E-3</v>
      </c>
      <c r="N2440" s="79">
        <f t="shared" si="673"/>
        <v>-1.2831087775354395E-3</v>
      </c>
      <c r="P2440" s="3"/>
      <c r="Q2440" s="7"/>
      <c r="R2440" s="7"/>
      <c r="S2440" s="7"/>
      <c r="T2440" s="7"/>
      <c r="U2440" s="7"/>
      <c r="W2440" s="1" t="str">
        <f t="shared" si="668"/>
        <v/>
      </c>
    </row>
    <row r="2441" spans="2:23" x14ac:dyDescent="0.2">
      <c r="B2441" s="3">
        <v>41429</v>
      </c>
      <c r="C2441" s="4">
        <v>1631.380005</v>
      </c>
      <c r="D2441" s="4">
        <v>1172.0699460000001</v>
      </c>
      <c r="E2441" s="4">
        <v>981.96997099999999</v>
      </c>
      <c r="F2441" s="4">
        <v>60.52</v>
      </c>
      <c r="G2441" s="4">
        <v>108.730003</v>
      </c>
      <c r="I2441" s="74">
        <v>41429</v>
      </c>
      <c r="J2441" s="75">
        <f t="shared" si="669"/>
        <v>-5.510807450241067E-3</v>
      </c>
      <c r="K2441" s="75">
        <f t="shared" si="670"/>
        <v>-7.3260597029402783E-3</v>
      </c>
      <c r="L2441" s="75">
        <f t="shared" si="671"/>
        <v>-8.6418965093283673E-3</v>
      </c>
      <c r="M2441" s="75">
        <f t="shared" si="672"/>
        <v>3.6484411881997449E-3</v>
      </c>
      <c r="N2441" s="76">
        <f t="shared" si="673"/>
        <v>-2.202422664931424E-3</v>
      </c>
      <c r="P2441" s="3"/>
      <c r="Q2441" s="7"/>
      <c r="R2441" s="7"/>
      <c r="S2441" s="7"/>
      <c r="T2441" s="7"/>
      <c r="U2441" s="7"/>
      <c r="W2441" s="1" t="str">
        <f t="shared" ref="W2441:W2504" si="674">IF($P2441="","",$P2441)</f>
        <v/>
      </c>
    </row>
    <row r="2442" spans="2:23" x14ac:dyDescent="0.2">
      <c r="B2442" s="3">
        <v>41430</v>
      </c>
      <c r="C2442" s="4">
        <v>1608.900024</v>
      </c>
      <c r="D2442" s="4">
        <v>1156.3100589999999</v>
      </c>
      <c r="E2442" s="4">
        <v>968.15997300000004</v>
      </c>
      <c r="F2442" s="4">
        <v>59.169998</v>
      </c>
      <c r="G2442" s="4">
        <v>108.66999800000001</v>
      </c>
      <c r="I2442" s="77">
        <v>41430</v>
      </c>
      <c r="J2442" s="78">
        <f t="shared" si="669"/>
        <v>-1.3779733067158656E-2</v>
      </c>
      <c r="K2442" s="78">
        <f t="shared" si="670"/>
        <v>-1.344620007857463E-2</v>
      </c>
      <c r="L2442" s="78">
        <f t="shared" si="671"/>
        <v>-1.4063564475333586E-2</v>
      </c>
      <c r="M2442" s="78">
        <f t="shared" si="672"/>
        <v>-2.2306708526107128E-2</v>
      </c>
      <c r="N2442" s="79">
        <f t="shared" si="673"/>
        <v>-5.5187159334475191E-4</v>
      </c>
      <c r="P2442" s="3"/>
      <c r="Q2442" s="7"/>
      <c r="R2442" s="7"/>
      <c r="S2442" s="7"/>
      <c r="T2442" s="7"/>
      <c r="U2442" s="7"/>
      <c r="W2442" s="1" t="str">
        <f t="shared" si="674"/>
        <v/>
      </c>
    </row>
    <row r="2443" spans="2:23" x14ac:dyDescent="0.2">
      <c r="B2443" s="3">
        <v>41431</v>
      </c>
      <c r="C2443" s="4">
        <v>1622.5600589999999</v>
      </c>
      <c r="D2443" s="4">
        <v>1170.290039</v>
      </c>
      <c r="E2443" s="4">
        <v>979.46002199999998</v>
      </c>
      <c r="F2443" s="4">
        <v>59.5</v>
      </c>
      <c r="G2443" s="4">
        <v>108.949997</v>
      </c>
      <c r="I2443" s="74">
        <v>41431</v>
      </c>
      <c r="J2443" s="75">
        <f t="shared" si="669"/>
        <v>8.4902944845750578E-3</v>
      </c>
      <c r="K2443" s="75">
        <f t="shared" si="670"/>
        <v>1.2090165515026511E-2</v>
      </c>
      <c r="L2443" s="75">
        <f t="shared" si="671"/>
        <v>1.1671675461840173E-2</v>
      </c>
      <c r="M2443" s="75">
        <f t="shared" si="672"/>
        <v>5.5771845724923016E-3</v>
      </c>
      <c r="N2443" s="76">
        <f t="shared" si="673"/>
        <v>2.5765989247555653E-3</v>
      </c>
      <c r="P2443" s="3"/>
      <c r="Q2443" s="7"/>
      <c r="R2443" s="7"/>
      <c r="S2443" s="7"/>
      <c r="T2443" s="7"/>
      <c r="U2443" s="7"/>
      <c r="W2443" s="1" t="str">
        <f t="shared" si="674"/>
        <v/>
      </c>
    </row>
    <row r="2444" spans="2:23" x14ac:dyDescent="0.2">
      <c r="B2444" s="3">
        <v>41432</v>
      </c>
      <c r="C2444" s="4">
        <v>1643.380005</v>
      </c>
      <c r="D2444" s="4">
        <v>1181.26001</v>
      </c>
      <c r="E2444" s="4">
        <v>987.61999500000002</v>
      </c>
      <c r="F2444" s="4">
        <v>60.299999</v>
      </c>
      <c r="G2444" s="4">
        <v>108.610001</v>
      </c>
      <c r="I2444" s="77">
        <v>41432</v>
      </c>
      <c r="J2444" s="78">
        <f t="shared" si="669"/>
        <v>1.2831541048059333E-2</v>
      </c>
      <c r="K2444" s="78">
        <f t="shared" si="670"/>
        <v>9.3737198766330673E-3</v>
      </c>
      <c r="L2444" s="78">
        <f t="shared" si="671"/>
        <v>8.3310934767279726E-3</v>
      </c>
      <c r="M2444" s="78">
        <f t="shared" si="672"/>
        <v>1.3445361344537809E-2</v>
      </c>
      <c r="N2444" s="79">
        <f t="shared" si="673"/>
        <v>-3.1206609395317314E-3</v>
      </c>
      <c r="P2444" s="3"/>
      <c r="Q2444" s="7"/>
      <c r="R2444" s="7"/>
      <c r="S2444" s="7"/>
      <c r="T2444" s="7"/>
      <c r="U2444" s="7"/>
      <c r="W2444" s="1" t="str">
        <f t="shared" si="674"/>
        <v/>
      </c>
    </row>
    <row r="2445" spans="2:23" x14ac:dyDescent="0.2">
      <c r="B2445" s="3">
        <v>41435</v>
      </c>
      <c r="C2445" s="4">
        <v>1642.8100589999999</v>
      </c>
      <c r="D2445" s="4">
        <v>1181.7299800000001</v>
      </c>
      <c r="E2445" s="4">
        <v>992.669983</v>
      </c>
      <c r="F2445" s="4">
        <v>60.360000999999997</v>
      </c>
      <c r="G2445" s="4">
        <v>108.389999</v>
      </c>
      <c r="I2445" s="74">
        <v>41435</v>
      </c>
      <c r="J2445" s="75">
        <f t="shared" si="669"/>
        <v>-3.468132740242709E-4</v>
      </c>
      <c r="K2445" s="75">
        <f t="shared" si="670"/>
        <v>3.9785482960699145E-4</v>
      </c>
      <c r="L2445" s="75">
        <f t="shared" si="671"/>
        <v>5.1132905627330732E-3</v>
      </c>
      <c r="M2445" s="75">
        <f t="shared" si="672"/>
        <v>9.950580596194906E-4</v>
      </c>
      <c r="N2445" s="76">
        <f t="shared" si="673"/>
        <v>-2.0256145656420152E-3</v>
      </c>
      <c r="P2445" s="3"/>
      <c r="Q2445" s="7"/>
      <c r="R2445" s="7"/>
      <c r="S2445" s="7"/>
      <c r="T2445" s="7"/>
      <c r="U2445" s="7"/>
      <c r="W2445" s="1" t="str">
        <f t="shared" si="674"/>
        <v/>
      </c>
    </row>
    <row r="2446" spans="2:23" x14ac:dyDescent="0.2">
      <c r="B2446" s="3">
        <v>41436</v>
      </c>
      <c r="C2446" s="4">
        <v>1626.130005</v>
      </c>
      <c r="D2446" s="4">
        <v>1167.290039</v>
      </c>
      <c r="E2446" s="4">
        <v>981.45001200000002</v>
      </c>
      <c r="F2446" s="4">
        <v>59.619999</v>
      </c>
      <c r="G2446" s="4">
        <v>108.400002</v>
      </c>
      <c r="I2446" s="77">
        <v>41436</v>
      </c>
      <c r="J2446" s="78">
        <f t="shared" si="669"/>
        <v>-1.0153367340685324E-2</v>
      </c>
      <c r="K2446" s="78">
        <f t="shared" si="670"/>
        <v>-1.2219323571701286E-2</v>
      </c>
      <c r="L2446" s="78">
        <f t="shared" si="671"/>
        <v>-1.1302820869118581E-2</v>
      </c>
      <c r="M2446" s="78">
        <f t="shared" si="672"/>
        <v>-1.225980761663667E-2</v>
      </c>
      <c r="N2446" s="79">
        <f t="shared" si="673"/>
        <v>9.2287112208549248E-5</v>
      </c>
      <c r="P2446" s="3"/>
      <c r="Q2446" s="7"/>
      <c r="R2446" s="7"/>
      <c r="S2446" s="7"/>
      <c r="T2446" s="7"/>
      <c r="U2446" s="7"/>
      <c r="W2446" s="1" t="str">
        <f t="shared" si="674"/>
        <v/>
      </c>
    </row>
    <row r="2447" spans="2:23" x14ac:dyDescent="0.2">
      <c r="B2447" s="3">
        <v>41437</v>
      </c>
      <c r="C2447" s="4">
        <v>1612.5200199999999</v>
      </c>
      <c r="D2447" s="4">
        <v>1155.900024</v>
      </c>
      <c r="E2447" s="4">
        <v>972.30999799999995</v>
      </c>
      <c r="F2447" s="4">
        <v>59.549999</v>
      </c>
      <c r="G2447" s="4">
        <v>108.220001</v>
      </c>
      <c r="I2447" s="74">
        <v>41437</v>
      </c>
      <c r="J2447" s="75">
        <f t="shared" si="669"/>
        <v>-8.3695552988704933E-3</v>
      </c>
      <c r="K2447" s="75">
        <f t="shared" si="670"/>
        <v>-9.757656297450807E-3</v>
      </c>
      <c r="L2447" s="75">
        <f t="shared" si="671"/>
        <v>-9.312765691830328E-3</v>
      </c>
      <c r="M2447" s="75">
        <f t="shared" si="672"/>
        <v>-1.1741026698105159E-3</v>
      </c>
      <c r="N2447" s="76">
        <f t="shared" si="673"/>
        <v>-1.6605257996213348E-3</v>
      </c>
      <c r="P2447" s="3"/>
      <c r="Q2447" s="7"/>
      <c r="R2447" s="7"/>
      <c r="S2447" s="7"/>
      <c r="T2447" s="7"/>
      <c r="U2447" s="7"/>
      <c r="W2447" s="1" t="str">
        <f t="shared" si="674"/>
        <v/>
      </c>
    </row>
    <row r="2448" spans="2:23" x14ac:dyDescent="0.2">
      <c r="B2448" s="3">
        <v>41438</v>
      </c>
      <c r="C2448" s="4">
        <v>1636.3599850000001</v>
      </c>
      <c r="D2448" s="4">
        <v>1176.339966</v>
      </c>
      <c r="E2448" s="4">
        <v>989.69000200000005</v>
      </c>
      <c r="F2448" s="4">
        <v>60.459999000000003</v>
      </c>
      <c r="G2448" s="4">
        <v>108.75</v>
      </c>
      <c r="I2448" s="77">
        <v>41438</v>
      </c>
      <c r="J2448" s="78">
        <f t="shared" si="669"/>
        <v>1.4784290864184198E-2</v>
      </c>
      <c r="K2448" s="78">
        <f t="shared" si="670"/>
        <v>1.7683140042914276E-2</v>
      </c>
      <c r="L2448" s="78">
        <f t="shared" si="671"/>
        <v>1.787496172594134E-2</v>
      </c>
      <c r="M2448" s="78">
        <f t="shared" si="672"/>
        <v>1.5281276495067678E-2</v>
      </c>
      <c r="N2448" s="79">
        <f t="shared" si="673"/>
        <v>4.8974218730602646E-3</v>
      </c>
      <c r="P2448" s="3"/>
      <c r="Q2448" s="7"/>
      <c r="R2448" s="7"/>
      <c r="S2448" s="7"/>
      <c r="T2448" s="7"/>
      <c r="U2448" s="7"/>
      <c r="W2448" s="1" t="str">
        <f t="shared" si="674"/>
        <v/>
      </c>
    </row>
    <row r="2449" spans="2:23" x14ac:dyDescent="0.2">
      <c r="B2449" s="3">
        <v>41439</v>
      </c>
      <c r="C2449" s="4">
        <v>1626.7299800000001</v>
      </c>
      <c r="D2449" s="4">
        <v>1172.130005</v>
      </c>
      <c r="E2449" s="4">
        <v>981.38000499999998</v>
      </c>
      <c r="F2449" s="4">
        <v>59.799999</v>
      </c>
      <c r="G2449" s="4">
        <v>108.779999</v>
      </c>
      <c r="I2449" s="74">
        <v>41439</v>
      </c>
      <c r="J2449" s="75">
        <f t="shared" si="669"/>
        <v>-5.885016187315276E-3</v>
      </c>
      <c r="K2449" s="75">
        <f t="shared" si="670"/>
        <v>-3.5788642073562101E-3</v>
      </c>
      <c r="L2449" s="75">
        <f t="shared" si="671"/>
        <v>-8.3965655742777381E-3</v>
      </c>
      <c r="M2449" s="75">
        <f t="shared" si="672"/>
        <v>-1.091630848356454E-2</v>
      </c>
      <c r="N2449" s="76">
        <f t="shared" si="673"/>
        <v>2.7585287356325205E-4</v>
      </c>
      <c r="P2449" s="3"/>
      <c r="Q2449" s="7"/>
      <c r="R2449" s="7"/>
      <c r="S2449" s="7"/>
      <c r="T2449" s="7"/>
      <c r="U2449" s="7"/>
      <c r="W2449" s="1" t="str">
        <f t="shared" si="674"/>
        <v/>
      </c>
    </row>
    <row r="2450" spans="2:23" x14ac:dyDescent="0.2">
      <c r="B2450" s="3">
        <v>41442</v>
      </c>
      <c r="C2450" s="4">
        <v>1639.040039</v>
      </c>
      <c r="D2450" s="4">
        <v>1178.849976</v>
      </c>
      <c r="E2450" s="4">
        <v>987.84002699999996</v>
      </c>
      <c r="F2450" s="4">
        <v>60.66</v>
      </c>
      <c r="G2450" s="4">
        <v>108.699997</v>
      </c>
      <c r="I2450" s="77">
        <v>41442</v>
      </c>
      <c r="J2450" s="78">
        <f t="shared" si="669"/>
        <v>7.5673646833507736E-3</v>
      </c>
      <c r="K2450" s="78">
        <f t="shared" si="670"/>
        <v>5.7331277002843958E-3</v>
      </c>
      <c r="L2450" s="78">
        <f t="shared" si="671"/>
        <v>6.5825897889574192E-3</v>
      </c>
      <c r="M2450" s="78">
        <f t="shared" si="672"/>
        <v>1.4381287865907772E-2</v>
      </c>
      <c r="N2450" s="79">
        <f t="shared" si="673"/>
        <v>-7.3544769935149064E-4</v>
      </c>
      <c r="P2450" s="3"/>
      <c r="Q2450" s="7"/>
      <c r="R2450" s="7"/>
      <c r="S2450" s="7"/>
      <c r="T2450" s="7"/>
      <c r="U2450" s="7"/>
      <c r="W2450" s="1" t="str">
        <f t="shared" si="674"/>
        <v/>
      </c>
    </row>
    <row r="2451" spans="2:23" x14ac:dyDescent="0.2">
      <c r="B2451" s="3">
        <v>41443</v>
      </c>
      <c r="C2451" s="4">
        <v>1651.8100589999999</v>
      </c>
      <c r="D2451" s="4">
        <v>1188.3100589999999</v>
      </c>
      <c r="E2451" s="4">
        <v>999.98999000000003</v>
      </c>
      <c r="F2451" s="4">
        <v>61.09</v>
      </c>
      <c r="G2451" s="4">
        <v>108.660004</v>
      </c>
      <c r="I2451" s="74">
        <v>41443</v>
      </c>
      <c r="J2451" s="75">
        <f t="shared" si="669"/>
        <v>7.7911580535830532E-3</v>
      </c>
      <c r="K2451" s="75">
        <f t="shared" si="670"/>
        <v>8.0248404738483374E-3</v>
      </c>
      <c r="L2451" s="75">
        <f t="shared" si="671"/>
        <v>1.2299524890582381E-2</v>
      </c>
      <c r="M2451" s="75">
        <f t="shared" si="672"/>
        <v>7.0886910649523051E-3</v>
      </c>
      <c r="N2451" s="76">
        <f t="shared" si="673"/>
        <v>-3.6792089331884255E-4</v>
      </c>
      <c r="P2451" s="3"/>
      <c r="Q2451" s="7"/>
      <c r="R2451" s="7"/>
      <c r="S2451" s="7"/>
      <c r="T2451" s="7"/>
      <c r="U2451" s="7"/>
      <c r="W2451" s="1" t="str">
        <f t="shared" si="674"/>
        <v/>
      </c>
    </row>
    <row r="2452" spans="2:23" x14ac:dyDescent="0.2">
      <c r="B2452" s="3">
        <v>41444</v>
      </c>
      <c r="C2452" s="4">
        <v>1628.9300539999999</v>
      </c>
      <c r="D2452" s="4">
        <v>1171.329956</v>
      </c>
      <c r="E2452" s="4">
        <v>986.5</v>
      </c>
      <c r="F2452" s="4">
        <v>59.950001</v>
      </c>
      <c r="G2452" s="4">
        <v>107.93</v>
      </c>
      <c r="I2452" s="77">
        <v>41444</v>
      </c>
      <c r="J2452" s="78">
        <f t="shared" si="669"/>
        <v>-1.3851474553830638E-2</v>
      </c>
      <c r="K2452" s="78">
        <f t="shared" si="670"/>
        <v>-1.4289286597716054E-2</v>
      </c>
      <c r="L2452" s="78">
        <f t="shared" si="671"/>
        <v>-1.3490125036151646E-2</v>
      </c>
      <c r="M2452" s="78">
        <f t="shared" si="672"/>
        <v>-1.8660975609756148E-2</v>
      </c>
      <c r="N2452" s="79">
        <f t="shared" si="673"/>
        <v>-6.7182401355331614E-3</v>
      </c>
      <c r="P2452" s="3"/>
      <c r="Q2452" s="7"/>
      <c r="R2452" s="7"/>
      <c r="S2452" s="7"/>
      <c r="T2452" s="7"/>
      <c r="U2452" s="7"/>
      <c r="W2452" s="1" t="str">
        <f t="shared" si="674"/>
        <v/>
      </c>
    </row>
    <row r="2453" spans="2:23" x14ac:dyDescent="0.2">
      <c r="B2453" s="3">
        <v>41445</v>
      </c>
      <c r="C2453" s="4">
        <v>1588.1899410000001</v>
      </c>
      <c r="D2453" s="4">
        <v>1140.2299800000001</v>
      </c>
      <c r="E2453" s="4">
        <v>960.52002000000005</v>
      </c>
      <c r="F2453" s="4">
        <v>57.75</v>
      </c>
      <c r="G2453" s="4">
        <v>107.209999</v>
      </c>
      <c r="I2453" s="74">
        <v>41445</v>
      </c>
      <c r="J2453" s="75">
        <f t="shared" si="669"/>
        <v>-2.5010351365277125E-2</v>
      </c>
      <c r="K2453" s="75">
        <f t="shared" si="670"/>
        <v>-2.6550995166386718E-2</v>
      </c>
      <c r="L2453" s="75">
        <f t="shared" si="671"/>
        <v>-2.6335509376583837E-2</v>
      </c>
      <c r="M2453" s="75">
        <f t="shared" si="672"/>
        <v>-3.6697263774857991E-2</v>
      </c>
      <c r="N2453" s="76">
        <f t="shared" si="673"/>
        <v>-6.6709997220421617E-3</v>
      </c>
      <c r="P2453" s="3"/>
      <c r="Q2453" s="7"/>
      <c r="R2453" s="7"/>
      <c r="S2453" s="7"/>
      <c r="T2453" s="7"/>
      <c r="U2453" s="7"/>
      <c r="W2453" s="1" t="str">
        <f t="shared" si="674"/>
        <v/>
      </c>
    </row>
    <row r="2454" spans="2:23" x14ac:dyDescent="0.2">
      <c r="B2454" s="3">
        <v>41446</v>
      </c>
      <c r="C2454" s="4">
        <v>1592.4300539999999</v>
      </c>
      <c r="D2454" s="4">
        <v>1137.1899410000001</v>
      </c>
      <c r="E2454" s="4">
        <v>963.67999299999997</v>
      </c>
      <c r="F2454" s="4">
        <v>57.939999</v>
      </c>
      <c r="G2454" s="4">
        <v>106.610001</v>
      </c>
      <c r="I2454" s="77">
        <v>41446</v>
      </c>
      <c r="J2454" s="78">
        <f t="shared" si="669"/>
        <v>2.6697770150401912E-3</v>
      </c>
      <c r="K2454" s="78">
        <f t="shared" si="670"/>
        <v>-2.6661630138860044E-3</v>
      </c>
      <c r="L2454" s="78">
        <f t="shared" si="671"/>
        <v>3.2898564675413245E-3</v>
      </c>
      <c r="M2454" s="78">
        <f t="shared" si="672"/>
        <v>3.2900259740259782E-3</v>
      </c>
      <c r="N2454" s="79">
        <f t="shared" si="673"/>
        <v>-5.5964742616964247E-3</v>
      </c>
      <c r="P2454" s="3"/>
      <c r="Q2454" s="7"/>
      <c r="R2454" s="7"/>
      <c r="S2454" s="7"/>
      <c r="T2454" s="7"/>
      <c r="U2454" s="7"/>
      <c r="W2454" s="1" t="str">
        <f t="shared" si="674"/>
        <v/>
      </c>
    </row>
    <row r="2455" spans="2:23" x14ac:dyDescent="0.2">
      <c r="B2455" s="3">
        <v>41449</v>
      </c>
      <c r="C2455" s="4">
        <v>1573.089966</v>
      </c>
      <c r="D2455" s="4">
        <v>1124.6999510000001</v>
      </c>
      <c r="E2455" s="4">
        <v>951.04998799999998</v>
      </c>
      <c r="F2455" s="4">
        <v>57.029998999999997</v>
      </c>
      <c r="G2455" s="4">
        <v>106.18</v>
      </c>
      <c r="I2455" s="74">
        <v>41449</v>
      </c>
      <c r="J2455" s="75">
        <f t="shared" si="669"/>
        <v>-1.2145015695615553E-2</v>
      </c>
      <c r="K2455" s="75">
        <f t="shared" si="670"/>
        <v>-1.0983204783729293E-2</v>
      </c>
      <c r="L2455" s="75">
        <f t="shared" si="671"/>
        <v>-1.3106015577517529E-2</v>
      </c>
      <c r="M2455" s="75">
        <f t="shared" si="672"/>
        <v>-1.57059029289939E-2</v>
      </c>
      <c r="N2455" s="76">
        <f t="shared" si="673"/>
        <v>-4.0334020820428475E-3</v>
      </c>
      <c r="P2455" s="3"/>
      <c r="Q2455" s="7"/>
      <c r="R2455" s="7"/>
      <c r="S2455" s="7"/>
      <c r="T2455" s="7"/>
      <c r="U2455" s="7"/>
      <c r="W2455" s="1" t="str">
        <f t="shared" si="674"/>
        <v/>
      </c>
    </row>
    <row r="2456" spans="2:23" x14ac:dyDescent="0.2">
      <c r="B2456" s="3">
        <v>41450</v>
      </c>
      <c r="C2456" s="4">
        <v>1588.030029</v>
      </c>
      <c r="D2456" s="4">
        <v>1138.25</v>
      </c>
      <c r="E2456" s="4">
        <v>961.26000999999997</v>
      </c>
      <c r="F2456" s="4">
        <v>57.759998000000003</v>
      </c>
      <c r="G2456" s="4">
        <v>106.300003</v>
      </c>
      <c r="I2456" s="77">
        <v>41450</v>
      </c>
      <c r="J2456" s="78">
        <f t="shared" si="669"/>
        <v>9.4972718171924368E-3</v>
      </c>
      <c r="K2456" s="78">
        <f t="shared" si="670"/>
        <v>1.2047701245076292E-2</v>
      </c>
      <c r="L2456" s="78">
        <f t="shared" si="671"/>
        <v>1.073552613303853E-2</v>
      </c>
      <c r="M2456" s="78">
        <f t="shared" si="672"/>
        <v>1.2800263243911446E-2</v>
      </c>
      <c r="N2456" s="79">
        <f t="shared" si="673"/>
        <v>1.1301845922018928E-3</v>
      </c>
      <c r="P2456" s="3"/>
      <c r="Q2456" s="7"/>
      <c r="R2456" s="7"/>
      <c r="S2456" s="7"/>
      <c r="T2456" s="7"/>
      <c r="U2456" s="7"/>
      <c r="W2456" s="1" t="str">
        <f t="shared" si="674"/>
        <v/>
      </c>
    </row>
    <row r="2457" spans="2:23" x14ac:dyDescent="0.2">
      <c r="B2457" s="3">
        <v>41451</v>
      </c>
      <c r="C2457" s="4">
        <v>1603.26001</v>
      </c>
      <c r="D2457" s="4">
        <v>1146.1899410000001</v>
      </c>
      <c r="E2457" s="4">
        <v>963.830017</v>
      </c>
      <c r="F2457" s="4">
        <v>57.990001999999997</v>
      </c>
      <c r="G2457" s="4">
        <v>106.75</v>
      </c>
      <c r="I2457" s="74">
        <v>41451</v>
      </c>
      <c r="J2457" s="75">
        <f t="shared" si="669"/>
        <v>9.5904867803982517E-3</v>
      </c>
      <c r="K2457" s="75">
        <f t="shared" si="670"/>
        <v>6.9755686360642123E-3</v>
      </c>
      <c r="L2457" s="75">
        <f t="shared" si="671"/>
        <v>2.6735815214033844E-3</v>
      </c>
      <c r="M2457" s="75">
        <f t="shared" si="672"/>
        <v>3.9820638497943487E-3</v>
      </c>
      <c r="N2457" s="76">
        <f t="shared" si="673"/>
        <v>4.2332736340562113E-3</v>
      </c>
      <c r="P2457" s="3"/>
      <c r="Q2457" s="7"/>
      <c r="R2457" s="7"/>
      <c r="S2457" s="7"/>
      <c r="T2457" s="7"/>
      <c r="U2457" s="7"/>
      <c r="W2457" s="1" t="str">
        <f t="shared" si="674"/>
        <v/>
      </c>
    </row>
    <row r="2458" spans="2:23" x14ac:dyDescent="0.2">
      <c r="B2458" s="3">
        <v>41452</v>
      </c>
      <c r="C2458" s="4">
        <v>1613.1999510000001</v>
      </c>
      <c r="D2458" s="4">
        <v>1162.660034</v>
      </c>
      <c r="E2458" s="4">
        <v>979.919983</v>
      </c>
      <c r="F2458" s="4">
        <v>57.41</v>
      </c>
      <c r="G2458" s="4">
        <v>107.199997</v>
      </c>
      <c r="I2458" s="77">
        <v>41452</v>
      </c>
      <c r="J2458" s="78">
        <f t="shared" si="669"/>
        <v>6.199830930729751E-3</v>
      </c>
      <c r="K2458" s="78">
        <f t="shared" si="670"/>
        <v>1.4369427274532245E-2</v>
      </c>
      <c r="L2458" s="78">
        <f t="shared" si="671"/>
        <v>1.6693779729003818E-2</v>
      </c>
      <c r="M2458" s="78">
        <f t="shared" si="672"/>
        <v>-1.0001758579004712E-2</v>
      </c>
      <c r="N2458" s="79">
        <f t="shared" si="673"/>
        <v>4.2154285714285358E-3</v>
      </c>
      <c r="P2458" s="3"/>
      <c r="Q2458" s="7"/>
      <c r="R2458" s="7"/>
      <c r="S2458" s="7"/>
      <c r="T2458" s="7"/>
      <c r="U2458" s="7"/>
      <c r="W2458" s="1" t="str">
        <f t="shared" si="674"/>
        <v/>
      </c>
    </row>
    <row r="2459" spans="2:23" x14ac:dyDescent="0.2">
      <c r="B2459" s="3">
        <v>41453</v>
      </c>
      <c r="C2459" s="4">
        <v>1606.280029</v>
      </c>
      <c r="D2459" s="4">
        <v>1160.8199460000001</v>
      </c>
      <c r="E2459" s="4">
        <v>977.47997999999995</v>
      </c>
      <c r="F2459" s="4">
        <v>57.299999</v>
      </c>
      <c r="G2459" s="4">
        <v>107.209999</v>
      </c>
      <c r="I2459" s="74">
        <v>41453</v>
      </c>
      <c r="J2459" s="75">
        <f t="shared" si="669"/>
        <v>-4.2895624908186238E-3</v>
      </c>
      <c r="K2459" s="75">
        <f t="shared" si="670"/>
        <v>-1.5826535239792403E-3</v>
      </c>
      <c r="L2459" s="75">
        <f t="shared" si="671"/>
        <v>-2.4900022882787228E-3</v>
      </c>
      <c r="M2459" s="75">
        <f t="shared" si="672"/>
        <v>-1.9160599198745326E-3</v>
      </c>
      <c r="N2459" s="76">
        <f t="shared" si="673"/>
        <v>9.3302241417040962E-5</v>
      </c>
      <c r="P2459" s="3"/>
      <c r="Q2459" s="7"/>
      <c r="R2459" s="7"/>
      <c r="S2459" s="7"/>
      <c r="T2459" s="7"/>
      <c r="U2459" s="7"/>
      <c r="W2459" s="1" t="str">
        <f t="shared" si="674"/>
        <v/>
      </c>
    </row>
    <row r="2460" spans="2:23" x14ac:dyDescent="0.2">
      <c r="B2460" s="3">
        <v>41456</v>
      </c>
      <c r="C2460" s="4">
        <v>1614.959961</v>
      </c>
      <c r="D2460" s="4">
        <v>1172.329956</v>
      </c>
      <c r="E2460" s="4">
        <v>989.84002699999996</v>
      </c>
      <c r="F2460" s="4">
        <v>57.84</v>
      </c>
      <c r="G2460" s="4">
        <v>107.160004</v>
      </c>
      <c r="I2460" s="77">
        <v>41456</v>
      </c>
      <c r="J2460" s="78">
        <f t="shared" si="669"/>
        <v>5.4037476923645472E-3</v>
      </c>
      <c r="K2460" s="78">
        <f t="shared" si="670"/>
        <v>9.9154137036166715E-3</v>
      </c>
      <c r="L2460" s="78">
        <f t="shared" si="671"/>
        <v>1.2644808336637246E-2</v>
      </c>
      <c r="M2460" s="78">
        <f t="shared" si="672"/>
        <v>9.424101386110037E-3</v>
      </c>
      <c r="N2460" s="79">
        <f t="shared" si="673"/>
        <v>-4.6632777228172132E-4</v>
      </c>
      <c r="P2460" s="3"/>
      <c r="Q2460" s="7"/>
      <c r="R2460" s="7"/>
      <c r="S2460" s="7"/>
      <c r="T2460" s="7"/>
      <c r="U2460" s="7"/>
      <c r="W2460" s="1" t="str">
        <f t="shared" si="674"/>
        <v/>
      </c>
    </row>
    <row r="2461" spans="2:23" x14ac:dyDescent="0.2">
      <c r="B2461" s="3">
        <v>41457</v>
      </c>
      <c r="C2461" s="4">
        <v>1614.079956</v>
      </c>
      <c r="D2461" s="4">
        <v>1170.6800539999999</v>
      </c>
      <c r="E2461" s="4">
        <v>989.46997099999999</v>
      </c>
      <c r="F2461" s="4">
        <v>57.549999</v>
      </c>
      <c r="G2461" s="4">
        <v>107.160004</v>
      </c>
      <c r="I2461" s="74">
        <v>41457</v>
      </c>
      <c r="J2461" s="75">
        <f t="shared" si="669"/>
        <v>-5.4490824618034161E-4</v>
      </c>
      <c r="K2461" s="75">
        <f t="shared" si="670"/>
        <v>-1.4073699913201834E-3</v>
      </c>
      <c r="L2461" s="75">
        <f t="shared" si="671"/>
        <v>-3.7385435010295543E-4</v>
      </c>
      <c r="M2461" s="75">
        <f t="shared" si="672"/>
        <v>-5.0138485477179062E-3</v>
      </c>
      <c r="N2461" s="76">
        <f t="shared" si="673"/>
        <v>0</v>
      </c>
      <c r="P2461" s="3"/>
      <c r="Q2461" s="7"/>
      <c r="R2461" s="7"/>
      <c r="S2461" s="7"/>
      <c r="T2461" s="7"/>
      <c r="U2461" s="7"/>
      <c r="W2461" s="1" t="str">
        <f t="shared" si="674"/>
        <v/>
      </c>
    </row>
    <row r="2462" spans="2:23" x14ac:dyDescent="0.2">
      <c r="B2462" s="3">
        <v>41458</v>
      </c>
      <c r="C2462" s="4">
        <v>1615.410034</v>
      </c>
      <c r="D2462" s="4">
        <v>1171.339966</v>
      </c>
      <c r="E2462" s="4">
        <v>991.13000499999998</v>
      </c>
      <c r="F2462" s="4">
        <v>57.57</v>
      </c>
      <c r="G2462" s="4">
        <v>107.010002</v>
      </c>
      <c r="I2462" s="77">
        <v>41458</v>
      </c>
      <c r="J2462" s="78">
        <f t="shared" si="669"/>
        <v>8.2404715767374142E-4</v>
      </c>
      <c r="K2462" s="78">
        <f t="shared" si="670"/>
        <v>5.636997040696797E-4</v>
      </c>
      <c r="L2462" s="78">
        <f t="shared" si="671"/>
        <v>1.6777002320972872E-3</v>
      </c>
      <c r="M2462" s="78">
        <f t="shared" si="672"/>
        <v>3.4754127450116207E-4</v>
      </c>
      <c r="N2462" s="79">
        <f t="shared" si="673"/>
        <v>-1.3997946472641101E-3</v>
      </c>
      <c r="P2462" s="3"/>
      <c r="Q2462" s="7"/>
      <c r="R2462" s="7"/>
      <c r="S2462" s="7"/>
      <c r="T2462" s="7"/>
      <c r="U2462" s="7"/>
      <c r="W2462" s="1" t="str">
        <f t="shared" si="674"/>
        <v/>
      </c>
    </row>
    <row r="2463" spans="2:23" x14ac:dyDescent="0.2">
      <c r="B2463" s="3">
        <v>41460</v>
      </c>
      <c r="C2463" s="4">
        <v>1631.8900149999999</v>
      </c>
      <c r="D2463" s="4">
        <v>1186.1099850000001</v>
      </c>
      <c r="E2463" s="4">
        <v>1005.3900149999999</v>
      </c>
      <c r="F2463" s="4">
        <v>57.84</v>
      </c>
      <c r="G2463" s="4">
        <v>105.839996</v>
      </c>
      <c r="I2463" s="74">
        <v>41460</v>
      </c>
      <c r="J2463" s="75">
        <f t="shared" si="669"/>
        <v>1.020173247233894E-2</v>
      </c>
      <c r="K2463" s="75">
        <f t="shared" si="670"/>
        <v>1.2609506572577792E-2</v>
      </c>
      <c r="L2463" s="75">
        <f t="shared" si="671"/>
        <v>1.4387628190108083E-2</v>
      </c>
      <c r="M2463" s="75">
        <f t="shared" si="672"/>
        <v>4.6899426784784287E-3</v>
      </c>
      <c r="N2463" s="76">
        <f t="shared" si="673"/>
        <v>-1.0933613476616894E-2</v>
      </c>
      <c r="P2463" s="3"/>
      <c r="Q2463" s="7"/>
      <c r="R2463" s="7"/>
      <c r="S2463" s="7"/>
      <c r="T2463" s="7"/>
      <c r="U2463" s="7"/>
      <c r="W2463" s="1" t="str">
        <f t="shared" si="674"/>
        <v/>
      </c>
    </row>
    <row r="2464" spans="2:23" x14ac:dyDescent="0.2">
      <c r="B2464" s="3">
        <v>41463</v>
      </c>
      <c r="C2464" s="4">
        <v>1640.459961</v>
      </c>
      <c r="D2464" s="4">
        <v>1188.3000489999999</v>
      </c>
      <c r="E2464" s="4">
        <v>1009.25</v>
      </c>
      <c r="F2464" s="4">
        <v>58.200001</v>
      </c>
      <c r="G2464" s="4">
        <v>106.389999</v>
      </c>
      <c r="I2464" s="77">
        <v>41463</v>
      </c>
      <c r="J2464" s="78">
        <f t="shared" si="669"/>
        <v>5.251546318211937E-3</v>
      </c>
      <c r="K2464" s="78">
        <f t="shared" si="670"/>
        <v>1.8464257342879489E-3</v>
      </c>
      <c r="L2464" s="78">
        <f t="shared" si="671"/>
        <v>3.8392911630418885E-3</v>
      </c>
      <c r="M2464" s="78">
        <f t="shared" si="672"/>
        <v>6.2240836791147454E-3</v>
      </c>
      <c r="N2464" s="79">
        <f t="shared" si="673"/>
        <v>5.1965515947298771E-3</v>
      </c>
      <c r="P2464" s="3"/>
      <c r="Q2464" s="7"/>
      <c r="R2464" s="7"/>
      <c r="S2464" s="7"/>
      <c r="T2464" s="7"/>
      <c r="U2464" s="7"/>
      <c r="W2464" s="1" t="str">
        <f t="shared" si="674"/>
        <v/>
      </c>
    </row>
    <row r="2465" spans="2:23" x14ac:dyDescent="0.2">
      <c r="B2465" s="3">
        <v>41464</v>
      </c>
      <c r="C2465" s="4">
        <v>1652.3199460000001</v>
      </c>
      <c r="D2465" s="4">
        <v>1201.2700199999999</v>
      </c>
      <c r="E2465" s="4">
        <v>1018.049988</v>
      </c>
      <c r="F2465" s="4">
        <v>58.52</v>
      </c>
      <c r="G2465" s="4">
        <v>106.5</v>
      </c>
      <c r="I2465" s="74">
        <v>41464</v>
      </c>
      <c r="J2465" s="75">
        <f t="shared" si="669"/>
        <v>7.2296705082459806E-3</v>
      </c>
      <c r="K2465" s="75">
        <f t="shared" si="670"/>
        <v>1.0914727312276655E-2</v>
      </c>
      <c r="L2465" s="75">
        <f t="shared" si="671"/>
        <v>8.7193341590289675E-3</v>
      </c>
      <c r="M2465" s="75">
        <f t="shared" si="672"/>
        <v>5.498264510339146E-3</v>
      </c>
      <c r="N2465" s="76">
        <f t="shared" si="673"/>
        <v>1.0339411696018241E-3</v>
      </c>
      <c r="P2465" s="3"/>
      <c r="Q2465" s="7"/>
      <c r="R2465" s="7"/>
      <c r="S2465" s="7"/>
      <c r="T2465" s="7"/>
      <c r="U2465" s="7"/>
      <c r="W2465" s="1" t="str">
        <f t="shared" si="674"/>
        <v/>
      </c>
    </row>
    <row r="2466" spans="2:23" x14ac:dyDescent="0.2">
      <c r="B2466" s="3">
        <v>41465</v>
      </c>
      <c r="C2466" s="4">
        <v>1652.619995</v>
      </c>
      <c r="D2466" s="4">
        <v>1201.130005</v>
      </c>
      <c r="E2466" s="4">
        <v>1020.419983</v>
      </c>
      <c r="F2466" s="4">
        <v>58.689999</v>
      </c>
      <c r="G2466" s="4">
        <v>106.220001</v>
      </c>
      <c r="I2466" s="77">
        <v>41465</v>
      </c>
      <c r="J2466" s="78">
        <f t="shared" si="669"/>
        <v>1.8159255459350635E-4</v>
      </c>
      <c r="K2466" s="78">
        <f t="shared" si="670"/>
        <v>-1.1655580982529515E-4</v>
      </c>
      <c r="L2466" s="78">
        <f t="shared" si="671"/>
        <v>2.3279750777817575E-3</v>
      </c>
      <c r="M2466" s="78">
        <f t="shared" si="672"/>
        <v>2.9049726589199781E-3</v>
      </c>
      <c r="N2466" s="79">
        <f t="shared" si="673"/>
        <v>-2.6290985915493302E-3</v>
      </c>
      <c r="P2466" s="3"/>
      <c r="Q2466" s="7"/>
      <c r="R2466" s="7"/>
      <c r="S2466" s="7"/>
      <c r="T2466" s="7"/>
      <c r="U2466" s="7"/>
      <c r="W2466" s="1" t="str">
        <f t="shared" si="674"/>
        <v/>
      </c>
    </row>
    <row r="2467" spans="2:23" x14ac:dyDescent="0.2">
      <c r="B2467" s="3">
        <v>41466</v>
      </c>
      <c r="C2467" s="4">
        <v>1675.0200199999999</v>
      </c>
      <c r="D2467" s="4">
        <v>1217.040039</v>
      </c>
      <c r="E2467" s="4">
        <v>1033.1800539999999</v>
      </c>
      <c r="F2467" s="4">
        <v>60.209999000000003</v>
      </c>
      <c r="G2467" s="4">
        <v>106.93</v>
      </c>
      <c r="I2467" s="74">
        <v>41466</v>
      </c>
      <c r="J2467" s="75">
        <f t="shared" si="669"/>
        <v>1.3554250261869738E-2</v>
      </c>
      <c r="K2467" s="75">
        <f t="shared" si="670"/>
        <v>1.3245888399898891E-2</v>
      </c>
      <c r="L2467" s="75">
        <f t="shared" si="671"/>
        <v>1.2504724733521731E-2</v>
      </c>
      <c r="M2467" s="75">
        <f t="shared" si="672"/>
        <v>2.5898790695157502E-2</v>
      </c>
      <c r="N2467" s="76">
        <f t="shared" si="673"/>
        <v>6.6842307787213307E-3</v>
      </c>
      <c r="P2467" s="3"/>
      <c r="Q2467" s="7"/>
      <c r="R2467" s="7"/>
      <c r="S2467" s="7"/>
      <c r="T2467" s="7"/>
      <c r="U2467" s="7"/>
      <c r="W2467" s="1" t="str">
        <f t="shared" si="674"/>
        <v/>
      </c>
    </row>
    <row r="2468" spans="2:23" x14ac:dyDescent="0.2">
      <c r="B2468" s="3">
        <v>41467</v>
      </c>
      <c r="C2468" s="4">
        <v>1680.1899410000001</v>
      </c>
      <c r="D2468" s="4">
        <v>1221.23999</v>
      </c>
      <c r="E2468" s="4">
        <v>1036.5200199999999</v>
      </c>
      <c r="F2468" s="4">
        <v>59.810001</v>
      </c>
      <c r="G2468" s="4">
        <v>106.80999799999999</v>
      </c>
      <c r="I2468" s="77">
        <v>41467</v>
      </c>
      <c r="J2468" s="78">
        <f t="shared" si="669"/>
        <v>3.0864831096168981E-3</v>
      </c>
      <c r="K2468" s="78">
        <f t="shared" si="670"/>
        <v>3.4509554866009266E-3</v>
      </c>
      <c r="L2468" s="78">
        <f t="shared" si="671"/>
        <v>3.2327046840182265E-3</v>
      </c>
      <c r="M2468" s="78">
        <f t="shared" si="672"/>
        <v>-6.6433816084269263E-3</v>
      </c>
      <c r="N2468" s="79">
        <f t="shared" si="673"/>
        <v>-1.1222481997569785E-3</v>
      </c>
      <c r="P2468" s="3"/>
      <c r="Q2468" s="7"/>
      <c r="R2468" s="7"/>
      <c r="S2468" s="7"/>
      <c r="T2468" s="7"/>
      <c r="U2468" s="7"/>
      <c r="W2468" s="1" t="str">
        <f t="shared" si="674"/>
        <v/>
      </c>
    </row>
    <row r="2469" spans="2:23" x14ac:dyDescent="0.2">
      <c r="B2469" s="3">
        <v>41470</v>
      </c>
      <c r="C2469" s="4">
        <v>1682.5</v>
      </c>
      <c r="D2469" s="4">
        <v>1224.839966</v>
      </c>
      <c r="E2469" s="4">
        <v>1043.3000489999999</v>
      </c>
      <c r="F2469" s="4">
        <v>60.18</v>
      </c>
      <c r="G2469" s="4">
        <v>107.040001</v>
      </c>
      <c r="I2469" s="74">
        <v>41470</v>
      </c>
      <c r="J2469" s="75">
        <f t="shared" si="669"/>
        <v>1.3748796749878352E-3</v>
      </c>
      <c r="K2469" s="75">
        <f t="shared" si="670"/>
        <v>2.9478038956126627E-3</v>
      </c>
      <c r="L2469" s="75">
        <f t="shared" si="671"/>
        <v>6.5411462096024095E-3</v>
      </c>
      <c r="M2469" s="75">
        <f t="shared" si="672"/>
        <v>6.1862396558060575E-3</v>
      </c>
      <c r="N2469" s="76">
        <f t="shared" si="673"/>
        <v>2.1533845548804393E-3</v>
      </c>
      <c r="P2469" s="3"/>
      <c r="Q2469" s="7"/>
      <c r="R2469" s="7"/>
      <c r="S2469" s="7"/>
      <c r="T2469" s="7"/>
      <c r="U2469" s="7"/>
      <c r="W2469" s="1" t="str">
        <f t="shared" si="674"/>
        <v/>
      </c>
    </row>
    <row r="2470" spans="2:23" x14ac:dyDescent="0.2">
      <c r="B2470" s="3">
        <v>41471</v>
      </c>
      <c r="C2470" s="4">
        <v>1676.26001</v>
      </c>
      <c r="D2470" s="4">
        <v>1217.040039</v>
      </c>
      <c r="E2470" s="4">
        <v>1038.75</v>
      </c>
      <c r="F2470" s="4">
        <v>60.139999000000003</v>
      </c>
      <c r="G2470" s="4">
        <v>107.209999</v>
      </c>
      <c r="I2470" s="77">
        <v>41471</v>
      </c>
      <c r="J2470" s="78">
        <f t="shared" si="669"/>
        <v>-3.7087607726597528E-3</v>
      </c>
      <c r="K2470" s="78">
        <f t="shared" si="670"/>
        <v>-6.3681192780412794E-3</v>
      </c>
      <c r="L2470" s="78">
        <f t="shared" si="671"/>
        <v>-4.3612084599834473E-3</v>
      </c>
      <c r="M2470" s="78">
        <f t="shared" si="672"/>
        <v>-6.6468926553666708E-4</v>
      </c>
      <c r="N2470" s="79">
        <f t="shared" si="673"/>
        <v>1.5881726309026523E-3</v>
      </c>
      <c r="P2470" s="3"/>
      <c r="Q2470" s="7"/>
      <c r="R2470" s="7"/>
      <c r="S2470" s="7"/>
      <c r="T2470" s="7"/>
      <c r="U2470" s="7"/>
      <c r="W2470" s="1" t="str">
        <f t="shared" si="674"/>
        <v/>
      </c>
    </row>
    <row r="2471" spans="2:23" x14ac:dyDescent="0.2">
      <c r="B2471" s="3">
        <v>41472</v>
      </c>
      <c r="C2471" s="4">
        <v>1680.910034</v>
      </c>
      <c r="D2471" s="4">
        <v>1221.670044</v>
      </c>
      <c r="E2471" s="4">
        <v>1042.530029</v>
      </c>
      <c r="F2471" s="4">
        <v>60.32</v>
      </c>
      <c r="G2471" s="4">
        <v>107.44000200000001</v>
      </c>
      <c r="I2471" s="74">
        <v>41472</v>
      </c>
      <c r="J2471" s="75">
        <f t="shared" si="669"/>
        <v>2.7740469690021598E-3</v>
      </c>
      <c r="K2471" s="75">
        <f t="shared" si="670"/>
        <v>3.8043160879113716E-3</v>
      </c>
      <c r="L2471" s="75">
        <f t="shared" si="671"/>
        <v>3.6390170878459814E-3</v>
      </c>
      <c r="M2471" s="75">
        <f t="shared" si="672"/>
        <v>2.9930329729469596E-3</v>
      </c>
      <c r="N2471" s="76">
        <f t="shared" si="673"/>
        <v>2.1453502671892632E-3</v>
      </c>
      <c r="P2471" s="3"/>
      <c r="Q2471" s="7"/>
      <c r="R2471" s="7"/>
      <c r="S2471" s="7"/>
      <c r="T2471" s="7"/>
      <c r="U2471" s="7"/>
      <c r="W2471" s="1" t="str">
        <f t="shared" si="674"/>
        <v/>
      </c>
    </row>
    <row r="2472" spans="2:23" x14ac:dyDescent="0.2">
      <c r="B2472" s="3">
        <v>41473</v>
      </c>
      <c r="C2472" s="4">
        <v>1689.369995</v>
      </c>
      <c r="D2472" s="4">
        <v>1232.6400149999999</v>
      </c>
      <c r="E2472" s="4">
        <v>1050.2700199999999</v>
      </c>
      <c r="F2472" s="4">
        <v>60.720001000000003</v>
      </c>
      <c r="G2472" s="4">
        <v>107.239998</v>
      </c>
      <c r="I2472" s="77">
        <v>41473</v>
      </c>
      <c r="J2472" s="78">
        <f t="shared" si="669"/>
        <v>5.0329647803149594E-3</v>
      </c>
      <c r="K2472" s="78">
        <f t="shared" si="670"/>
        <v>8.9794875906771335E-3</v>
      </c>
      <c r="L2472" s="78">
        <f t="shared" si="671"/>
        <v>7.4242379449004038E-3</v>
      </c>
      <c r="M2472" s="78">
        <f t="shared" si="672"/>
        <v>6.6313163129973996E-3</v>
      </c>
      <c r="N2472" s="79">
        <f t="shared" si="673"/>
        <v>-1.8615412907383132E-3</v>
      </c>
      <c r="P2472" s="3"/>
      <c r="Q2472" s="7"/>
      <c r="R2472" s="7"/>
      <c r="S2472" s="7"/>
      <c r="T2472" s="7"/>
      <c r="U2472" s="7"/>
      <c r="W2472" s="1" t="str">
        <f t="shared" si="674"/>
        <v/>
      </c>
    </row>
    <row r="2473" spans="2:23" x14ac:dyDescent="0.2">
      <c r="B2473" s="3">
        <v>41474</v>
      </c>
      <c r="C2473" s="4">
        <v>1692.089966</v>
      </c>
      <c r="D2473" s="4">
        <v>1234.25</v>
      </c>
      <c r="E2473" s="4">
        <v>1050.4799800000001</v>
      </c>
      <c r="F2473" s="4">
        <v>60.669998</v>
      </c>
      <c r="G2473" s="4">
        <v>107.519997</v>
      </c>
      <c r="I2473" s="74">
        <v>41474</v>
      </c>
      <c r="J2473" s="75">
        <f t="shared" si="669"/>
        <v>1.610050496960547E-3</v>
      </c>
      <c r="K2473" s="75">
        <f t="shared" si="670"/>
        <v>1.3061274828077454E-3</v>
      </c>
      <c r="L2473" s="75">
        <f t="shared" si="671"/>
        <v>1.9991049539825709E-4</v>
      </c>
      <c r="M2473" s="75">
        <f t="shared" si="672"/>
        <v>-8.235013039608447E-4</v>
      </c>
      <c r="N2473" s="76">
        <f t="shared" si="673"/>
        <v>2.6109567812562218E-3</v>
      </c>
      <c r="P2473" s="3"/>
      <c r="Q2473" s="7"/>
      <c r="R2473" s="7"/>
      <c r="S2473" s="7"/>
      <c r="T2473" s="7"/>
      <c r="U2473" s="7"/>
      <c r="W2473" s="1" t="str">
        <f t="shared" si="674"/>
        <v/>
      </c>
    </row>
    <row r="2474" spans="2:23" x14ac:dyDescent="0.2">
      <c r="B2474" s="3">
        <v>41477</v>
      </c>
      <c r="C2474" s="4">
        <v>1695.530029</v>
      </c>
      <c r="D2474" s="4">
        <v>1239.1899410000001</v>
      </c>
      <c r="E2474" s="4">
        <v>1053.410034</v>
      </c>
      <c r="F2474" s="4">
        <v>61.009998000000003</v>
      </c>
      <c r="G2474" s="4">
        <v>107.660004</v>
      </c>
      <c r="I2474" s="77">
        <v>41477</v>
      </c>
      <c r="J2474" s="78">
        <f t="shared" si="669"/>
        <v>2.0330260619251311E-3</v>
      </c>
      <c r="K2474" s="78">
        <f t="shared" si="670"/>
        <v>4.0023828235771436E-3</v>
      </c>
      <c r="L2474" s="78">
        <f t="shared" si="671"/>
        <v>2.7892525852800422E-3</v>
      </c>
      <c r="M2474" s="78">
        <f t="shared" si="672"/>
        <v>5.6040878722297535E-3</v>
      </c>
      <c r="N2474" s="79">
        <f t="shared" si="673"/>
        <v>1.3021484738322407E-3</v>
      </c>
      <c r="P2474" s="3"/>
      <c r="Q2474" s="7"/>
      <c r="R2474" s="7"/>
      <c r="S2474" s="7"/>
      <c r="T2474" s="7"/>
      <c r="U2474" s="7"/>
      <c r="W2474" s="1" t="str">
        <f t="shared" si="674"/>
        <v/>
      </c>
    </row>
    <row r="2475" spans="2:23" x14ac:dyDescent="0.2">
      <c r="B2475" s="3">
        <v>41478</v>
      </c>
      <c r="C2475" s="4">
        <v>1692.3900149999999</v>
      </c>
      <c r="D2475" s="4">
        <v>1239.7299800000001</v>
      </c>
      <c r="E2475" s="4">
        <v>1052.1999510000001</v>
      </c>
      <c r="F2475" s="4">
        <v>61.139999000000003</v>
      </c>
      <c r="G2475" s="4">
        <v>107.599998</v>
      </c>
      <c r="I2475" s="74">
        <v>41478</v>
      </c>
      <c r="J2475" s="75">
        <f t="shared" si="669"/>
        <v>-1.8519365309336345E-3</v>
      </c>
      <c r="K2475" s="75">
        <f t="shared" si="670"/>
        <v>4.3580001913522538E-4</v>
      </c>
      <c r="L2475" s="75">
        <f t="shared" si="671"/>
        <v>-1.1487293275582568E-3</v>
      </c>
      <c r="M2475" s="75">
        <f t="shared" si="672"/>
        <v>2.1308146904053336E-3</v>
      </c>
      <c r="N2475" s="76">
        <f t="shared" si="673"/>
        <v>-5.5736576045456335E-4</v>
      </c>
      <c r="P2475" s="3"/>
      <c r="Q2475" s="7"/>
      <c r="R2475" s="7"/>
      <c r="S2475" s="7"/>
      <c r="T2475" s="7"/>
      <c r="U2475" s="7"/>
      <c r="W2475" s="1" t="str">
        <f t="shared" si="674"/>
        <v/>
      </c>
    </row>
    <row r="2476" spans="2:23" x14ac:dyDescent="0.2">
      <c r="B2476" s="3">
        <v>41479</v>
      </c>
      <c r="C2476" s="4">
        <v>1685.9399410000001</v>
      </c>
      <c r="D2476" s="4">
        <v>1229.849976</v>
      </c>
      <c r="E2476" s="4">
        <v>1043.829956</v>
      </c>
      <c r="F2476" s="4">
        <v>61.060001</v>
      </c>
      <c r="G2476" s="4">
        <v>107.25</v>
      </c>
      <c r="I2476" s="77">
        <v>41479</v>
      </c>
      <c r="J2476" s="78">
        <f t="shared" si="669"/>
        <v>-3.8112219658775633E-3</v>
      </c>
      <c r="K2476" s="78">
        <f t="shared" si="670"/>
        <v>-7.9694805799566931E-3</v>
      </c>
      <c r="L2476" s="78">
        <f t="shared" si="671"/>
        <v>-7.9547570706929409E-3</v>
      </c>
      <c r="M2476" s="78">
        <f t="shared" si="672"/>
        <v>-1.3084396681132321E-3</v>
      </c>
      <c r="N2476" s="79">
        <f t="shared" si="673"/>
        <v>-3.2527695771890196E-3</v>
      </c>
      <c r="P2476" s="3"/>
      <c r="Q2476" s="7"/>
      <c r="R2476" s="7"/>
      <c r="S2476" s="7"/>
      <c r="T2476" s="7"/>
      <c r="U2476" s="7"/>
      <c r="W2476" s="1" t="str">
        <f t="shared" si="674"/>
        <v/>
      </c>
    </row>
    <row r="2477" spans="2:23" x14ac:dyDescent="0.2">
      <c r="B2477" s="3">
        <v>41480</v>
      </c>
      <c r="C2477" s="4">
        <v>1690.25</v>
      </c>
      <c r="D2477" s="4">
        <v>1234.719971</v>
      </c>
      <c r="E2477" s="4">
        <v>1054.1800539999999</v>
      </c>
      <c r="F2477" s="4">
        <v>61.18</v>
      </c>
      <c r="G2477" s="4">
        <v>107.290001</v>
      </c>
      <c r="I2477" s="74">
        <v>41480</v>
      </c>
      <c r="J2477" s="75">
        <f t="shared" si="669"/>
        <v>2.5564724431662955E-3</v>
      </c>
      <c r="K2477" s="75">
        <f t="shared" si="670"/>
        <v>3.9598285116362987E-3</v>
      </c>
      <c r="L2477" s="75">
        <f t="shared" si="671"/>
        <v>9.9155019843096825E-3</v>
      </c>
      <c r="M2477" s="75">
        <f t="shared" si="672"/>
        <v>1.9652636428879188E-3</v>
      </c>
      <c r="N2477" s="76">
        <f t="shared" si="673"/>
        <v>3.7296969696973172E-4</v>
      </c>
      <c r="P2477" s="3"/>
      <c r="Q2477" s="7"/>
      <c r="R2477" s="7"/>
      <c r="S2477" s="7"/>
      <c r="T2477" s="7"/>
      <c r="U2477" s="7"/>
      <c r="W2477" s="1" t="str">
        <f t="shared" si="674"/>
        <v/>
      </c>
    </row>
    <row r="2478" spans="2:23" x14ac:dyDescent="0.2">
      <c r="B2478" s="3">
        <v>41481</v>
      </c>
      <c r="C2478" s="4">
        <v>1691.650024</v>
      </c>
      <c r="D2478" s="4">
        <v>1228.2700199999999</v>
      </c>
      <c r="E2478" s="4">
        <v>1048.51001</v>
      </c>
      <c r="F2478" s="4">
        <v>60.799999</v>
      </c>
      <c r="G2478" s="4">
        <v>107.260002</v>
      </c>
      <c r="I2478" s="77">
        <v>41481</v>
      </c>
      <c r="J2478" s="78">
        <f t="shared" si="669"/>
        <v>8.2829403934331033E-4</v>
      </c>
      <c r="K2478" s="78">
        <f t="shared" si="670"/>
        <v>-5.2238168584705395E-3</v>
      </c>
      <c r="L2478" s="78">
        <f t="shared" si="671"/>
        <v>-5.3786295599935171E-3</v>
      </c>
      <c r="M2478" s="78">
        <f t="shared" si="672"/>
        <v>-6.2111964694344561E-3</v>
      </c>
      <c r="N2478" s="79">
        <f t="shared" si="673"/>
        <v>-2.7960667089567517E-4</v>
      </c>
      <c r="P2478" s="3"/>
      <c r="Q2478" s="7"/>
      <c r="R2478" s="7"/>
      <c r="S2478" s="7"/>
      <c r="T2478" s="7"/>
      <c r="U2478" s="7"/>
      <c r="W2478" s="1" t="str">
        <f t="shared" si="674"/>
        <v/>
      </c>
    </row>
    <row r="2479" spans="2:23" x14ac:dyDescent="0.2">
      <c r="B2479" s="3">
        <v>41484</v>
      </c>
      <c r="C2479" s="4">
        <v>1685.329956</v>
      </c>
      <c r="D2479" s="4">
        <v>1223.0600589999999</v>
      </c>
      <c r="E2479" s="4">
        <v>1040.660034</v>
      </c>
      <c r="F2479" s="4">
        <v>60.220001000000003</v>
      </c>
      <c r="G2479" s="4">
        <v>107.260002</v>
      </c>
      <c r="I2479" s="74">
        <v>41484</v>
      </c>
      <c r="J2479" s="75">
        <f t="shared" si="669"/>
        <v>-3.736037543425112E-3</v>
      </c>
      <c r="K2479" s="75">
        <f t="shared" si="670"/>
        <v>-4.241706558953561E-3</v>
      </c>
      <c r="L2479" s="75">
        <f t="shared" si="671"/>
        <v>-7.4867916616265491E-3</v>
      </c>
      <c r="M2479" s="75">
        <f t="shared" si="672"/>
        <v>-9.5394409463723222E-3</v>
      </c>
      <c r="N2479" s="76">
        <f t="shared" si="673"/>
        <v>0</v>
      </c>
      <c r="P2479" s="3"/>
      <c r="Q2479" s="7"/>
      <c r="R2479" s="7"/>
      <c r="S2479" s="7"/>
      <c r="T2479" s="7"/>
      <c r="U2479" s="7"/>
      <c r="W2479" s="1" t="str">
        <f t="shared" si="674"/>
        <v/>
      </c>
    </row>
    <row r="2480" spans="2:23" x14ac:dyDescent="0.2">
      <c r="B2480" s="3">
        <v>41485</v>
      </c>
      <c r="C2480" s="4">
        <v>1685.959961</v>
      </c>
      <c r="D2480" s="4">
        <v>1226.9799800000001</v>
      </c>
      <c r="E2480" s="4">
        <v>1043.51001</v>
      </c>
      <c r="F2480" s="4">
        <v>60.209999000000003</v>
      </c>
      <c r="G2480" s="4">
        <v>107.220001</v>
      </c>
      <c r="I2480" s="77">
        <v>41485</v>
      </c>
      <c r="J2480" s="78">
        <f t="shared" si="669"/>
        <v>3.7381700702410279E-4</v>
      </c>
      <c r="K2480" s="78">
        <f t="shared" si="670"/>
        <v>3.2050110468043328E-3</v>
      </c>
      <c r="L2480" s="78">
        <f t="shared" si="671"/>
        <v>2.7386234763388346E-3</v>
      </c>
      <c r="M2480" s="78">
        <f t="shared" si="672"/>
        <v>-1.6609099690981515E-4</v>
      </c>
      <c r="N2480" s="79">
        <f t="shared" si="673"/>
        <v>-3.7293491752875155E-4</v>
      </c>
      <c r="P2480" s="3"/>
      <c r="Q2480" s="7"/>
      <c r="R2480" s="7"/>
      <c r="S2480" s="7"/>
      <c r="T2480" s="7"/>
      <c r="U2480" s="7"/>
      <c r="W2480" s="1" t="str">
        <f t="shared" si="674"/>
        <v/>
      </c>
    </row>
    <row r="2481" spans="2:23" x14ac:dyDescent="0.2">
      <c r="B2481" s="3">
        <v>41486</v>
      </c>
      <c r="C2481" s="4">
        <v>1685.7299800000001</v>
      </c>
      <c r="D2481" s="4">
        <v>1231.900024</v>
      </c>
      <c r="E2481" s="4">
        <v>1045.26001</v>
      </c>
      <c r="F2481" s="4">
        <v>60.349997999999999</v>
      </c>
      <c r="G2481" s="4">
        <v>107.300003</v>
      </c>
      <c r="I2481" s="74">
        <v>41486</v>
      </c>
      <c r="J2481" s="75">
        <f t="shared" si="669"/>
        <v>-1.3640952651303945E-4</v>
      </c>
      <c r="K2481" s="75">
        <f t="shared" si="670"/>
        <v>4.0098812370190111E-3</v>
      </c>
      <c r="L2481" s="75">
        <f t="shared" si="671"/>
        <v>1.6770323075290864E-3</v>
      </c>
      <c r="M2481" s="75">
        <f t="shared" si="672"/>
        <v>2.3251785803882173E-3</v>
      </c>
      <c r="N2481" s="76">
        <f t="shared" si="673"/>
        <v>7.4614809973754296E-4</v>
      </c>
      <c r="P2481" s="3"/>
      <c r="Q2481" s="7"/>
      <c r="R2481" s="7"/>
      <c r="S2481" s="7"/>
      <c r="T2481" s="7"/>
      <c r="U2481" s="7"/>
      <c r="W2481" s="1" t="str">
        <f t="shared" si="674"/>
        <v/>
      </c>
    </row>
    <row r="2482" spans="2:23" x14ac:dyDescent="0.2">
      <c r="B2482" s="3">
        <v>41487</v>
      </c>
      <c r="C2482" s="4">
        <v>1706.869995</v>
      </c>
      <c r="D2482" s="4">
        <v>1257.76001</v>
      </c>
      <c r="E2482" s="4">
        <v>1059.880005</v>
      </c>
      <c r="F2482" s="4">
        <v>61.169998</v>
      </c>
      <c r="G2482" s="4">
        <v>106.489998</v>
      </c>
      <c r="I2482" s="77">
        <v>41487</v>
      </c>
      <c r="J2482" s="78">
        <f t="shared" si="669"/>
        <v>1.2540570109573507E-2</v>
      </c>
      <c r="K2482" s="78">
        <f t="shared" si="670"/>
        <v>2.0991951859885616E-2</v>
      </c>
      <c r="L2482" s="78">
        <f t="shared" si="671"/>
        <v>1.3986945697846049E-2</v>
      </c>
      <c r="M2482" s="78">
        <f t="shared" si="672"/>
        <v>1.3587407243990303E-2</v>
      </c>
      <c r="N2482" s="79">
        <f t="shared" si="673"/>
        <v>-7.5489746258441751E-3</v>
      </c>
      <c r="P2482" s="3"/>
      <c r="Q2482" s="7"/>
      <c r="R2482" s="7"/>
      <c r="S2482" s="7"/>
      <c r="T2482" s="7"/>
      <c r="U2482" s="7"/>
      <c r="W2482" s="1" t="str">
        <f t="shared" si="674"/>
        <v/>
      </c>
    </row>
    <row r="2483" spans="2:23" x14ac:dyDescent="0.2">
      <c r="B2483" s="3">
        <v>41488</v>
      </c>
      <c r="C2483" s="4">
        <v>1709.670044</v>
      </c>
      <c r="D2483" s="4">
        <v>1253.76001</v>
      </c>
      <c r="E2483" s="4">
        <v>1059.8599850000001</v>
      </c>
      <c r="F2483" s="4">
        <v>61.669998</v>
      </c>
      <c r="G2483" s="4">
        <v>106.849998</v>
      </c>
      <c r="I2483" s="74">
        <v>41488</v>
      </c>
      <c r="J2483" s="75">
        <f t="shared" si="669"/>
        <v>1.6404582705198613E-3</v>
      </c>
      <c r="K2483" s="75">
        <f t="shared" si="670"/>
        <v>-3.1802569394776673E-3</v>
      </c>
      <c r="L2483" s="75">
        <f t="shared" si="671"/>
        <v>-1.8888930733183625E-5</v>
      </c>
      <c r="M2483" s="75">
        <f t="shared" si="672"/>
        <v>8.173941741832327E-3</v>
      </c>
      <c r="N2483" s="76">
        <f t="shared" si="673"/>
        <v>3.3805991807793951E-3</v>
      </c>
      <c r="P2483" s="3"/>
      <c r="Q2483" s="7"/>
      <c r="R2483" s="7"/>
      <c r="S2483" s="7"/>
      <c r="T2483" s="7"/>
      <c r="U2483" s="7"/>
      <c r="W2483" s="1" t="str">
        <f t="shared" si="674"/>
        <v/>
      </c>
    </row>
    <row r="2484" spans="2:23" x14ac:dyDescent="0.2">
      <c r="B2484" s="3">
        <v>41491</v>
      </c>
      <c r="C2484" s="4">
        <v>1707.1400149999999</v>
      </c>
      <c r="D2484" s="4">
        <v>1253.380005</v>
      </c>
      <c r="E2484" s="4">
        <v>1063.01001</v>
      </c>
      <c r="F2484" s="4">
        <v>61.540000999999997</v>
      </c>
      <c r="G2484" s="4">
        <v>106.900002</v>
      </c>
      <c r="I2484" s="77">
        <v>41491</v>
      </c>
      <c r="J2484" s="78">
        <f t="shared" si="669"/>
        <v>-1.4798346668581E-3</v>
      </c>
      <c r="K2484" s="78">
        <f t="shared" si="670"/>
        <v>-3.0309229594903322E-4</v>
      </c>
      <c r="L2484" s="78">
        <f t="shared" si="671"/>
        <v>2.9721142835672904E-3</v>
      </c>
      <c r="M2484" s="78">
        <f t="shared" si="672"/>
        <v>-2.1079455848207265E-3</v>
      </c>
      <c r="N2484" s="79">
        <f t="shared" si="673"/>
        <v>4.679831627137819E-4</v>
      </c>
      <c r="P2484" s="3"/>
      <c r="Q2484" s="7"/>
      <c r="R2484" s="7"/>
      <c r="S2484" s="7"/>
      <c r="T2484" s="7"/>
      <c r="U2484" s="7"/>
      <c r="W2484" s="1" t="str">
        <f t="shared" si="674"/>
        <v/>
      </c>
    </row>
    <row r="2485" spans="2:23" x14ac:dyDescent="0.2">
      <c r="B2485" s="3">
        <v>41492</v>
      </c>
      <c r="C2485" s="4">
        <v>1697.369995</v>
      </c>
      <c r="D2485" s="4">
        <v>1240.030029</v>
      </c>
      <c r="E2485" s="4">
        <v>1052.1400149999999</v>
      </c>
      <c r="F2485" s="4">
        <v>61.450001</v>
      </c>
      <c r="G2485" s="4">
        <v>106.790001</v>
      </c>
      <c r="I2485" s="74">
        <v>41492</v>
      </c>
      <c r="J2485" s="75">
        <f t="shared" si="669"/>
        <v>-5.723033795795556E-3</v>
      </c>
      <c r="K2485" s="75">
        <f t="shared" si="670"/>
        <v>-1.0651179966765123E-2</v>
      </c>
      <c r="L2485" s="75">
        <f t="shared" si="671"/>
        <v>-1.0225675109117757E-2</v>
      </c>
      <c r="M2485" s="75">
        <f t="shared" si="672"/>
        <v>-1.4624634146495432E-3</v>
      </c>
      <c r="N2485" s="76">
        <f t="shared" si="673"/>
        <v>-1.0290083998314322E-3</v>
      </c>
      <c r="P2485" s="3"/>
      <c r="Q2485" s="7"/>
      <c r="R2485" s="7"/>
      <c r="S2485" s="7"/>
      <c r="T2485" s="7"/>
      <c r="U2485" s="7"/>
      <c r="W2485" s="1" t="str">
        <f t="shared" si="674"/>
        <v/>
      </c>
    </row>
    <row r="2486" spans="2:23" x14ac:dyDescent="0.2">
      <c r="B2486" s="3">
        <v>41493</v>
      </c>
      <c r="C2486" s="4">
        <v>1690.910034</v>
      </c>
      <c r="D2486" s="4">
        <v>1230.880005</v>
      </c>
      <c r="E2486" s="4">
        <v>1044.339966</v>
      </c>
      <c r="F2486" s="4">
        <v>61.18</v>
      </c>
      <c r="G2486" s="4">
        <v>106.93</v>
      </c>
      <c r="I2486" s="77">
        <v>41493</v>
      </c>
      <c r="J2486" s="78">
        <f t="shared" si="669"/>
        <v>-3.8058649669956142E-3</v>
      </c>
      <c r="K2486" s="78">
        <f t="shared" si="670"/>
        <v>-7.3788729192138221E-3</v>
      </c>
      <c r="L2486" s="78">
        <f t="shared" si="671"/>
        <v>-7.4135085528516326E-3</v>
      </c>
      <c r="M2486" s="78">
        <f t="shared" si="672"/>
        <v>-4.3938323125495247E-3</v>
      </c>
      <c r="N2486" s="79">
        <f t="shared" si="673"/>
        <v>1.3109747980993378E-3</v>
      </c>
      <c r="P2486" s="3"/>
      <c r="Q2486" s="7"/>
      <c r="R2486" s="7"/>
      <c r="S2486" s="7"/>
      <c r="T2486" s="7"/>
      <c r="U2486" s="7"/>
      <c r="W2486" s="1" t="str">
        <f t="shared" si="674"/>
        <v/>
      </c>
    </row>
    <row r="2487" spans="2:23" x14ac:dyDescent="0.2">
      <c r="B2487" s="3">
        <v>41494</v>
      </c>
      <c r="C2487" s="4">
        <v>1697.4799800000001</v>
      </c>
      <c r="D2487" s="4">
        <v>1237.079956</v>
      </c>
      <c r="E2487" s="4">
        <v>1049.469971</v>
      </c>
      <c r="F2487" s="4">
        <v>61.73</v>
      </c>
      <c r="G2487" s="4">
        <v>107.08000199999999</v>
      </c>
      <c r="I2487" s="74">
        <v>41494</v>
      </c>
      <c r="J2487" s="75">
        <f t="shared" si="669"/>
        <v>3.8854497684056399E-3</v>
      </c>
      <c r="K2487" s="75">
        <f t="shared" si="670"/>
        <v>5.0370068364219266E-3</v>
      </c>
      <c r="L2487" s="75">
        <f t="shared" si="671"/>
        <v>4.912198294630795E-3</v>
      </c>
      <c r="M2487" s="75">
        <f t="shared" si="672"/>
        <v>8.9898659692709566E-3</v>
      </c>
      <c r="N2487" s="76">
        <f t="shared" si="673"/>
        <v>1.4028055737397027E-3</v>
      </c>
      <c r="P2487" s="3"/>
      <c r="Q2487" s="7"/>
      <c r="R2487" s="7"/>
      <c r="S2487" s="7"/>
      <c r="T2487" s="7"/>
      <c r="U2487" s="7"/>
      <c r="W2487" s="1" t="str">
        <f t="shared" si="674"/>
        <v/>
      </c>
    </row>
    <row r="2488" spans="2:23" x14ac:dyDescent="0.2">
      <c r="B2488" s="3">
        <v>41495</v>
      </c>
      <c r="C2488" s="4">
        <v>1691.420044</v>
      </c>
      <c r="D2488" s="4">
        <v>1237.6999510000001</v>
      </c>
      <c r="E2488" s="4">
        <v>1048.400024</v>
      </c>
      <c r="F2488" s="4">
        <v>61.84</v>
      </c>
      <c r="G2488" s="4">
        <v>107.150002</v>
      </c>
      <c r="I2488" s="77">
        <v>41495</v>
      </c>
      <c r="J2488" s="78">
        <f t="shared" si="669"/>
        <v>-3.5699602183232267E-3</v>
      </c>
      <c r="K2488" s="78">
        <f t="shared" si="670"/>
        <v>5.0117617458189353E-4</v>
      </c>
      <c r="L2488" s="78">
        <f t="shared" si="671"/>
        <v>-1.0195117817239159E-3</v>
      </c>
      <c r="M2488" s="78">
        <f t="shared" si="672"/>
        <v>1.7819536692047066E-3</v>
      </c>
      <c r="N2488" s="79">
        <f t="shared" si="673"/>
        <v>6.5371683500722562E-4</v>
      </c>
      <c r="P2488" s="3"/>
      <c r="Q2488" s="7"/>
      <c r="R2488" s="7"/>
      <c r="S2488" s="7"/>
      <c r="T2488" s="7"/>
      <c r="U2488" s="7"/>
      <c r="W2488" s="1" t="str">
        <f t="shared" si="674"/>
        <v/>
      </c>
    </row>
    <row r="2489" spans="2:23" x14ac:dyDescent="0.2">
      <c r="B2489" s="3">
        <v>41498</v>
      </c>
      <c r="C2489" s="4">
        <v>1689.469971</v>
      </c>
      <c r="D2489" s="4">
        <v>1240.589966</v>
      </c>
      <c r="E2489" s="4">
        <v>1053.670044</v>
      </c>
      <c r="F2489" s="4">
        <v>61.669998</v>
      </c>
      <c r="G2489" s="4">
        <v>107.08000199999999</v>
      </c>
      <c r="I2489" s="74">
        <v>41498</v>
      </c>
      <c r="J2489" s="75">
        <f t="shared" si="669"/>
        <v>-1.1529205929168799E-3</v>
      </c>
      <c r="K2489" s="75">
        <f t="shared" si="670"/>
        <v>2.334988377162785E-3</v>
      </c>
      <c r="L2489" s="75">
        <f t="shared" si="671"/>
        <v>5.0267263252179503E-3</v>
      </c>
      <c r="M2489" s="75">
        <f t="shared" si="672"/>
        <v>-2.7490620957309792E-3</v>
      </c>
      <c r="N2489" s="76">
        <f t="shared" si="673"/>
        <v>-6.5328976848742749E-4</v>
      </c>
      <c r="P2489" s="3"/>
      <c r="Q2489" s="7"/>
      <c r="R2489" s="7"/>
      <c r="S2489" s="7"/>
      <c r="T2489" s="7"/>
      <c r="U2489" s="7"/>
      <c r="W2489" s="1" t="str">
        <f t="shared" si="674"/>
        <v/>
      </c>
    </row>
    <row r="2490" spans="2:23" x14ac:dyDescent="0.2">
      <c r="B2490" s="3">
        <v>41499</v>
      </c>
      <c r="C2490" s="4">
        <v>1694.160034</v>
      </c>
      <c r="D2490" s="4">
        <v>1239.079956</v>
      </c>
      <c r="E2490" s="4">
        <v>1051.98999</v>
      </c>
      <c r="F2490" s="4">
        <v>62.07</v>
      </c>
      <c r="G2490" s="4">
        <v>106.650002</v>
      </c>
      <c r="I2490" s="77">
        <v>41499</v>
      </c>
      <c r="J2490" s="78">
        <f t="shared" si="669"/>
        <v>2.7760558521344736E-3</v>
      </c>
      <c r="K2490" s="78">
        <f t="shared" si="670"/>
        <v>-1.2171708956091667E-3</v>
      </c>
      <c r="L2490" s="78">
        <f t="shared" si="671"/>
        <v>-1.5944782805269991E-3</v>
      </c>
      <c r="M2490" s="78">
        <f t="shared" si="672"/>
        <v>6.4861685255770667E-3</v>
      </c>
      <c r="N2490" s="79">
        <f t="shared" si="673"/>
        <v>-4.0156891293296072E-3</v>
      </c>
      <c r="P2490" s="3"/>
      <c r="Q2490" s="7"/>
      <c r="R2490" s="7"/>
      <c r="S2490" s="7"/>
      <c r="T2490" s="7"/>
      <c r="U2490" s="7"/>
      <c r="W2490" s="1" t="str">
        <f t="shared" si="674"/>
        <v/>
      </c>
    </row>
    <row r="2491" spans="2:23" x14ac:dyDescent="0.2">
      <c r="B2491" s="3">
        <v>41500</v>
      </c>
      <c r="C2491" s="4">
        <v>1685.3900149999999</v>
      </c>
      <c r="D2491" s="4">
        <v>1231.0699460000001</v>
      </c>
      <c r="E2491" s="4">
        <v>1047.8000489999999</v>
      </c>
      <c r="F2491" s="4">
        <v>62.099997999999999</v>
      </c>
      <c r="G2491" s="4">
        <v>106.510002</v>
      </c>
      <c r="I2491" s="74">
        <v>41500</v>
      </c>
      <c r="J2491" s="75">
        <f t="shared" si="669"/>
        <v>-5.1766178070518972E-3</v>
      </c>
      <c r="K2491" s="75">
        <f t="shared" si="670"/>
        <v>-6.4644819417932426E-3</v>
      </c>
      <c r="L2491" s="75">
        <f t="shared" si="671"/>
        <v>-3.9828715480458993E-3</v>
      </c>
      <c r="M2491" s="75">
        <f t="shared" si="672"/>
        <v>4.8329305622682586E-4</v>
      </c>
      <c r="N2491" s="76">
        <f t="shared" si="673"/>
        <v>-1.3127050855564031E-3</v>
      </c>
      <c r="P2491" s="3"/>
      <c r="Q2491" s="7"/>
      <c r="R2491" s="7"/>
      <c r="S2491" s="7"/>
      <c r="T2491" s="7"/>
      <c r="U2491" s="7"/>
      <c r="W2491" s="1" t="str">
        <f t="shared" si="674"/>
        <v/>
      </c>
    </row>
    <row r="2492" spans="2:23" x14ac:dyDescent="0.2">
      <c r="B2492" s="3">
        <v>41501</v>
      </c>
      <c r="C2492" s="4">
        <v>1661.3199460000001</v>
      </c>
      <c r="D2492" s="4">
        <v>1209.579956</v>
      </c>
      <c r="E2492" s="4">
        <v>1027.6099850000001</v>
      </c>
      <c r="F2492" s="4">
        <v>61.580002</v>
      </c>
      <c r="G2492" s="4">
        <v>106.129997</v>
      </c>
      <c r="I2492" s="77">
        <v>41501</v>
      </c>
      <c r="J2492" s="78">
        <f t="shared" si="669"/>
        <v>-1.4281601757323735E-2</v>
      </c>
      <c r="K2492" s="78">
        <f t="shared" si="670"/>
        <v>-1.7456351744939789E-2</v>
      </c>
      <c r="L2492" s="78">
        <f t="shared" si="671"/>
        <v>-1.9269004634299168E-2</v>
      </c>
      <c r="M2492" s="78">
        <f t="shared" si="672"/>
        <v>-8.3735268397270961E-3</v>
      </c>
      <c r="N2492" s="79">
        <f t="shared" si="673"/>
        <v>-3.5677869952532443E-3</v>
      </c>
      <c r="P2492" s="3"/>
      <c r="Q2492" s="7"/>
      <c r="R2492" s="7"/>
      <c r="S2492" s="7"/>
      <c r="T2492" s="7"/>
      <c r="U2492" s="7"/>
      <c r="W2492" s="1" t="str">
        <f t="shared" si="674"/>
        <v/>
      </c>
    </row>
    <row r="2493" spans="2:23" x14ac:dyDescent="0.2">
      <c r="B2493" s="3">
        <v>41502</v>
      </c>
      <c r="C2493" s="4">
        <v>1655.829956</v>
      </c>
      <c r="D2493" s="4">
        <v>1205.6999510000001</v>
      </c>
      <c r="E2493" s="4">
        <v>1024.3000489999999</v>
      </c>
      <c r="F2493" s="4">
        <v>61.689999</v>
      </c>
      <c r="G2493" s="4">
        <v>105.83000199999999</v>
      </c>
      <c r="I2493" s="74">
        <v>41502</v>
      </c>
      <c r="J2493" s="75">
        <f t="shared" si="669"/>
        <v>-3.3045952486265005E-3</v>
      </c>
      <c r="K2493" s="75">
        <f t="shared" si="670"/>
        <v>-3.2077292458043863E-3</v>
      </c>
      <c r="L2493" s="75">
        <f t="shared" si="671"/>
        <v>-3.2210041244393971E-3</v>
      </c>
      <c r="M2493" s="75">
        <f t="shared" si="672"/>
        <v>1.7862454762505513E-3</v>
      </c>
      <c r="N2493" s="76">
        <f t="shared" si="673"/>
        <v>-2.8266749126546172E-3</v>
      </c>
      <c r="P2493" s="3"/>
      <c r="Q2493" s="7"/>
      <c r="R2493" s="7"/>
      <c r="S2493" s="7"/>
      <c r="T2493" s="7"/>
      <c r="U2493" s="7"/>
      <c r="W2493" s="1" t="str">
        <f t="shared" si="674"/>
        <v/>
      </c>
    </row>
    <row r="2494" spans="2:23" x14ac:dyDescent="0.2">
      <c r="B2494" s="3">
        <v>41505</v>
      </c>
      <c r="C2494" s="4">
        <v>1646.0600589999999</v>
      </c>
      <c r="D2494" s="4">
        <v>1197.719971</v>
      </c>
      <c r="E2494" s="4">
        <v>1013.25</v>
      </c>
      <c r="F2494" s="4">
        <v>61.25</v>
      </c>
      <c r="G2494" s="4">
        <v>105.5</v>
      </c>
      <c r="I2494" s="77">
        <v>41505</v>
      </c>
      <c r="J2494" s="78">
        <f t="shared" si="669"/>
        <v>-5.9003021201532897E-3</v>
      </c>
      <c r="K2494" s="78">
        <f t="shared" si="670"/>
        <v>-6.6185455124067333E-3</v>
      </c>
      <c r="L2494" s="78">
        <f t="shared" si="671"/>
        <v>-1.0787902442050889E-2</v>
      </c>
      <c r="M2494" s="78">
        <f t="shared" si="672"/>
        <v>-7.1324202809599693E-3</v>
      </c>
      <c r="N2494" s="79">
        <f t="shared" si="673"/>
        <v>-3.1182272868141236E-3</v>
      </c>
      <c r="P2494" s="3"/>
      <c r="Q2494" s="7"/>
      <c r="R2494" s="7"/>
      <c r="S2494" s="7"/>
      <c r="T2494" s="7"/>
      <c r="U2494" s="7"/>
      <c r="W2494" s="1" t="str">
        <f t="shared" si="674"/>
        <v/>
      </c>
    </row>
    <row r="2495" spans="2:23" x14ac:dyDescent="0.2">
      <c r="B2495" s="3">
        <v>41506</v>
      </c>
      <c r="C2495" s="4">
        <v>1652.349976</v>
      </c>
      <c r="D2495" s="4">
        <v>1212.380005</v>
      </c>
      <c r="E2495" s="4">
        <v>1028.5699460000001</v>
      </c>
      <c r="F2495" s="4">
        <v>61.169998</v>
      </c>
      <c r="G2495" s="4">
        <v>105.80999799999999</v>
      </c>
      <c r="I2495" s="74">
        <v>41506</v>
      </c>
      <c r="J2495" s="75">
        <f t="shared" si="669"/>
        <v>3.8211953237120978E-3</v>
      </c>
      <c r="K2495" s="75">
        <f t="shared" si="670"/>
        <v>1.2239951203084678E-2</v>
      </c>
      <c r="L2495" s="75">
        <f t="shared" si="671"/>
        <v>1.5119611152232986E-2</v>
      </c>
      <c r="M2495" s="75">
        <f t="shared" si="672"/>
        <v>-1.306155102040822E-3</v>
      </c>
      <c r="N2495" s="76">
        <f t="shared" si="673"/>
        <v>2.9383696682463802E-3</v>
      </c>
      <c r="P2495" s="3"/>
      <c r="Q2495" s="7"/>
      <c r="R2495" s="7"/>
      <c r="S2495" s="7"/>
      <c r="T2495" s="7"/>
      <c r="U2495" s="7"/>
      <c r="W2495" s="1" t="str">
        <f t="shared" si="674"/>
        <v/>
      </c>
    </row>
    <row r="2496" spans="2:23" x14ac:dyDescent="0.2">
      <c r="B2496" s="3">
        <v>41507</v>
      </c>
      <c r="C2496" s="4">
        <v>1642.8000489999999</v>
      </c>
      <c r="D2496" s="4">
        <v>1202.8000489999999</v>
      </c>
      <c r="E2496" s="4">
        <v>1021.580017</v>
      </c>
      <c r="F2496" s="4">
        <v>60.450001</v>
      </c>
      <c r="G2496" s="4">
        <v>105.41999800000001</v>
      </c>
      <c r="I2496" s="77">
        <v>41507</v>
      </c>
      <c r="J2496" s="78">
        <f t="shared" si="669"/>
        <v>-5.779603073628771E-3</v>
      </c>
      <c r="K2496" s="78">
        <f t="shared" si="670"/>
        <v>-7.9017766380929701E-3</v>
      </c>
      <c r="L2496" s="78">
        <f t="shared" si="671"/>
        <v>-6.7957741009089081E-3</v>
      </c>
      <c r="M2496" s="78">
        <f t="shared" si="672"/>
        <v>-1.177042706458809E-2</v>
      </c>
      <c r="N2496" s="79">
        <f t="shared" si="673"/>
        <v>-3.6858520685350204E-3</v>
      </c>
      <c r="P2496" s="3"/>
      <c r="Q2496" s="7"/>
      <c r="R2496" s="7"/>
      <c r="S2496" s="7"/>
      <c r="T2496" s="7"/>
      <c r="U2496" s="7"/>
      <c r="W2496" s="1" t="str">
        <f t="shared" si="674"/>
        <v/>
      </c>
    </row>
    <row r="2497" spans="2:23" x14ac:dyDescent="0.2">
      <c r="B2497" s="3">
        <v>41508</v>
      </c>
      <c r="C2497" s="4">
        <v>1656.959961</v>
      </c>
      <c r="D2497" s="4">
        <v>1215.7299800000001</v>
      </c>
      <c r="E2497" s="4">
        <v>1036.1999510000001</v>
      </c>
      <c r="F2497" s="4">
        <v>61.040000999999997</v>
      </c>
      <c r="G2497" s="4">
        <v>105.550003</v>
      </c>
      <c r="I2497" s="74">
        <v>41508</v>
      </c>
      <c r="J2497" s="75">
        <f t="shared" si="669"/>
        <v>8.6193764168801031E-3</v>
      </c>
      <c r="K2497" s="75">
        <f t="shared" si="670"/>
        <v>1.0749859056582168E-2</v>
      </c>
      <c r="L2497" s="75">
        <f t="shared" si="671"/>
        <v>1.4311100214091264E-2</v>
      </c>
      <c r="M2497" s="75">
        <f t="shared" si="672"/>
        <v>9.7601321793195049E-3</v>
      </c>
      <c r="N2497" s="76">
        <f t="shared" si="673"/>
        <v>1.2332100404706613E-3</v>
      </c>
      <c r="P2497" s="3"/>
      <c r="Q2497" s="7"/>
      <c r="R2497" s="7"/>
      <c r="S2497" s="7"/>
      <c r="T2497" s="7"/>
      <c r="U2497" s="7"/>
      <c r="W2497" s="1" t="str">
        <f t="shared" si="674"/>
        <v/>
      </c>
    </row>
    <row r="2498" spans="2:23" x14ac:dyDescent="0.2">
      <c r="B2498" s="3">
        <v>41509</v>
      </c>
      <c r="C2498" s="4">
        <v>1663.5</v>
      </c>
      <c r="D2498" s="4">
        <v>1217.4300539999999</v>
      </c>
      <c r="E2498" s="4">
        <v>1038.23999</v>
      </c>
      <c r="F2498" s="4">
        <v>61.57</v>
      </c>
      <c r="G2498" s="4">
        <v>105.900002</v>
      </c>
      <c r="I2498" s="77">
        <v>41509</v>
      </c>
      <c r="J2498" s="78">
        <f t="shared" si="669"/>
        <v>3.9470108837469844E-3</v>
      </c>
      <c r="K2498" s="78">
        <f t="shared" si="670"/>
        <v>1.3983976935403523E-3</v>
      </c>
      <c r="L2498" s="78">
        <f t="shared" si="671"/>
        <v>1.9687696356588407E-3</v>
      </c>
      <c r="M2498" s="78">
        <f t="shared" si="672"/>
        <v>8.6828144055896023E-3</v>
      </c>
      <c r="N2498" s="79">
        <f t="shared" si="673"/>
        <v>3.3159544296744057E-3</v>
      </c>
      <c r="P2498" s="3"/>
      <c r="Q2498" s="7"/>
      <c r="R2498" s="7"/>
      <c r="S2498" s="7"/>
      <c r="T2498" s="7"/>
      <c r="U2498" s="7"/>
      <c r="W2498" s="1" t="str">
        <f t="shared" si="674"/>
        <v/>
      </c>
    </row>
    <row r="2499" spans="2:23" x14ac:dyDescent="0.2">
      <c r="B2499" s="3">
        <v>41512</v>
      </c>
      <c r="C2499" s="4">
        <v>1656.780029</v>
      </c>
      <c r="D2499" s="4">
        <v>1217.829956</v>
      </c>
      <c r="E2499" s="4">
        <v>1038.469971</v>
      </c>
      <c r="F2499" s="4">
        <v>61.119999</v>
      </c>
      <c r="G2499" s="4">
        <v>106.089996</v>
      </c>
      <c r="I2499" s="74">
        <v>41512</v>
      </c>
      <c r="J2499" s="75">
        <f t="shared" si="669"/>
        <v>-4.0396579501051919E-3</v>
      </c>
      <c r="K2499" s="75">
        <f t="shared" si="670"/>
        <v>3.2848047301460082E-4</v>
      </c>
      <c r="L2499" s="75">
        <f t="shared" si="671"/>
        <v>2.2151044287935053E-4</v>
      </c>
      <c r="M2499" s="75">
        <f t="shared" si="672"/>
        <v>-7.308770505116133E-3</v>
      </c>
      <c r="N2499" s="76">
        <f t="shared" si="673"/>
        <v>1.7940887291012389E-3</v>
      </c>
      <c r="P2499" s="3"/>
      <c r="Q2499" s="7"/>
      <c r="R2499" s="7"/>
      <c r="S2499" s="7"/>
      <c r="T2499" s="7"/>
      <c r="U2499" s="7"/>
      <c r="W2499" s="1" t="str">
        <f t="shared" si="674"/>
        <v/>
      </c>
    </row>
    <row r="2500" spans="2:23" x14ac:dyDescent="0.2">
      <c r="B2500" s="3">
        <v>41513</v>
      </c>
      <c r="C2500" s="4">
        <v>1630.4799800000001</v>
      </c>
      <c r="D2500" s="4">
        <v>1192.910034</v>
      </c>
      <c r="E2500" s="4">
        <v>1013.48999</v>
      </c>
      <c r="F2500" s="4">
        <v>60.080002</v>
      </c>
      <c r="G2500" s="4">
        <v>106.370003</v>
      </c>
      <c r="I2500" s="77">
        <v>41513</v>
      </c>
      <c r="J2500" s="78">
        <f t="shared" si="669"/>
        <v>-1.5874194847625089E-2</v>
      </c>
      <c r="K2500" s="78">
        <f t="shared" si="670"/>
        <v>-2.0462562837467304E-2</v>
      </c>
      <c r="L2500" s="78">
        <f t="shared" si="671"/>
        <v>-2.4054601189811346E-2</v>
      </c>
      <c r="M2500" s="78">
        <f t="shared" si="672"/>
        <v>-1.7015658000910629E-2</v>
      </c>
      <c r="N2500" s="79">
        <f t="shared" si="673"/>
        <v>2.6393346268011706E-3</v>
      </c>
      <c r="P2500" s="3"/>
      <c r="Q2500" s="7"/>
      <c r="R2500" s="7"/>
      <c r="S2500" s="7"/>
      <c r="T2500" s="7"/>
      <c r="U2500" s="7"/>
      <c r="W2500" s="1" t="str">
        <f t="shared" si="674"/>
        <v/>
      </c>
    </row>
    <row r="2501" spans="2:23" x14ac:dyDescent="0.2">
      <c r="B2501" s="3">
        <v>41514</v>
      </c>
      <c r="C2501" s="4">
        <v>1634.959961</v>
      </c>
      <c r="D2501" s="4">
        <v>1196.0699460000001</v>
      </c>
      <c r="E2501" s="4">
        <v>1016.5</v>
      </c>
      <c r="F2501" s="4">
        <v>60.009998000000003</v>
      </c>
      <c r="G2501" s="4">
        <v>106.16999800000001</v>
      </c>
      <c r="I2501" s="74">
        <v>41514</v>
      </c>
      <c r="J2501" s="75">
        <f t="shared" si="669"/>
        <v>2.7476455123355468E-3</v>
      </c>
      <c r="K2501" s="75">
        <f t="shared" si="670"/>
        <v>2.6489105715746513E-3</v>
      </c>
      <c r="L2501" s="75">
        <f t="shared" si="671"/>
        <v>2.969945465371558E-3</v>
      </c>
      <c r="M2501" s="75">
        <f t="shared" si="672"/>
        <v>-1.1651797215319216E-3</v>
      </c>
      <c r="N2501" s="76">
        <f t="shared" si="673"/>
        <v>-1.8802763406896795E-3</v>
      </c>
      <c r="P2501" s="3"/>
      <c r="Q2501" s="7"/>
      <c r="R2501" s="7"/>
      <c r="S2501" s="7"/>
      <c r="T2501" s="7"/>
      <c r="U2501" s="7"/>
      <c r="W2501" s="1" t="str">
        <f t="shared" si="674"/>
        <v/>
      </c>
    </row>
    <row r="2502" spans="2:23" x14ac:dyDescent="0.2">
      <c r="B2502" s="3">
        <v>41515</v>
      </c>
      <c r="C2502" s="4">
        <v>1638.170044</v>
      </c>
      <c r="D2502" s="4">
        <v>1201.329956</v>
      </c>
      <c r="E2502" s="4">
        <v>1026.9399410000001</v>
      </c>
      <c r="F2502" s="4">
        <v>59.91</v>
      </c>
      <c r="G2502" s="4">
        <v>106.379997</v>
      </c>
      <c r="I2502" s="77">
        <v>41515</v>
      </c>
      <c r="J2502" s="78">
        <f t="shared" si="669"/>
        <v>1.9634015979428259E-3</v>
      </c>
      <c r="K2502" s="78">
        <f t="shared" si="670"/>
        <v>4.3977444777297042E-3</v>
      </c>
      <c r="L2502" s="78">
        <f t="shared" si="671"/>
        <v>1.0270478111165854E-2</v>
      </c>
      <c r="M2502" s="78">
        <f t="shared" si="672"/>
        <v>-1.6663556629348073E-3</v>
      </c>
      <c r="N2502" s="79">
        <f t="shared" si="673"/>
        <v>1.9779504940745712E-3</v>
      </c>
      <c r="P2502" s="3"/>
      <c r="Q2502" s="7"/>
      <c r="R2502" s="7"/>
      <c r="S2502" s="7"/>
      <c r="T2502" s="7"/>
      <c r="U2502" s="7"/>
      <c r="W2502" s="1" t="str">
        <f t="shared" si="674"/>
        <v/>
      </c>
    </row>
    <row r="2503" spans="2:23" x14ac:dyDescent="0.2">
      <c r="B2503" s="3">
        <v>41516</v>
      </c>
      <c r="C2503" s="4">
        <v>1632.969971</v>
      </c>
      <c r="D2503" s="4">
        <v>1183.869995</v>
      </c>
      <c r="E2503" s="4">
        <v>1010.900024</v>
      </c>
      <c r="F2503" s="4">
        <v>59.169998</v>
      </c>
      <c r="G2503" s="4">
        <v>106.209999</v>
      </c>
      <c r="I2503" s="74">
        <v>41516</v>
      </c>
      <c r="J2503" s="75">
        <f t="shared" ref="J2503:J2566" si="675">(C2503-C2502)/C2502</f>
        <v>-3.1743182089343435E-3</v>
      </c>
      <c r="K2503" s="75">
        <f t="shared" ref="K2503:K2566" si="676">(D2503-D2502)/D2502</f>
        <v>-1.4533859671771992E-2</v>
      </c>
      <c r="L2503" s="75">
        <f t="shared" ref="L2503:L2566" si="677">(E2503-E2502)/E2502</f>
        <v>-1.5619138334789978E-2</v>
      </c>
      <c r="M2503" s="75">
        <f t="shared" ref="M2503:M2566" si="678">(F2503-F2502)/F2502</f>
        <v>-1.2351894508429261E-2</v>
      </c>
      <c r="N2503" s="76">
        <f t="shared" ref="N2503:N2566" si="679">(G2503-G2502)/G2502</f>
        <v>-1.5980259897921106E-3</v>
      </c>
      <c r="P2503" s="3"/>
      <c r="Q2503" s="7"/>
      <c r="R2503" s="7"/>
      <c r="S2503" s="7"/>
      <c r="T2503" s="7"/>
      <c r="U2503" s="7"/>
      <c r="W2503" s="1" t="str">
        <f t="shared" si="674"/>
        <v/>
      </c>
    </row>
    <row r="2504" spans="2:23" x14ac:dyDescent="0.2">
      <c r="B2504" s="3">
        <v>41520</v>
      </c>
      <c r="C2504" s="4">
        <v>1639.7700199999999</v>
      </c>
      <c r="D2504" s="4">
        <v>1181.4799800000001</v>
      </c>
      <c r="E2504" s="4">
        <v>1016.26001</v>
      </c>
      <c r="F2504" s="4">
        <v>60.310001</v>
      </c>
      <c r="G2504" s="4">
        <v>105.75</v>
      </c>
      <c r="I2504" s="77">
        <v>41520</v>
      </c>
      <c r="J2504" s="78">
        <f t="shared" si="675"/>
        <v>4.1642217069280969E-3</v>
      </c>
      <c r="K2504" s="78">
        <f t="shared" si="676"/>
        <v>-2.0188154190021079E-3</v>
      </c>
      <c r="L2504" s="78">
        <f t="shared" si="677"/>
        <v>5.3021919801635453E-3</v>
      </c>
      <c r="M2504" s="78">
        <f t="shared" si="678"/>
        <v>1.9266571548641934E-2</v>
      </c>
      <c r="N2504" s="79">
        <f t="shared" si="679"/>
        <v>-4.3310329002074115E-3</v>
      </c>
      <c r="P2504" s="3"/>
      <c r="Q2504" s="7"/>
      <c r="R2504" s="7"/>
      <c r="S2504" s="7"/>
      <c r="T2504" s="7"/>
      <c r="U2504" s="7"/>
      <c r="W2504" s="1" t="str">
        <f t="shared" si="674"/>
        <v/>
      </c>
    </row>
    <row r="2505" spans="2:23" x14ac:dyDescent="0.2">
      <c r="B2505" s="3">
        <v>41521</v>
      </c>
      <c r="C2505" s="4">
        <v>1653.079956</v>
      </c>
      <c r="D2505" s="4">
        <v>1194.369995</v>
      </c>
      <c r="E2505" s="4">
        <v>1025.579956</v>
      </c>
      <c r="F2505" s="4">
        <v>60.849997999999999</v>
      </c>
      <c r="G2505" s="4">
        <v>105.599998</v>
      </c>
      <c r="I2505" s="74">
        <v>41521</v>
      </c>
      <c r="J2505" s="75">
        <f t="shared" si="675"/>
        <v>8.116952888308146E-3</v>
      </c>
      <c r="K2505" s="75">
        <f t="shared" si="676"/>
        <v>1.0910057908894866E-2</v>
      </c>
      <c r="L2505" s="75">
        <f t="shared" si="677"/>
        <v>9.1708282410916404E-3</v>
      </c>
      <c r="M2505" s="75">
        <f t="shared" si="678"/>
        <v>8.9536891236330716E-3</v>
      </c>
      <c r="N2505" s="76">
        <f t="shared" si="679"/>
        <v>-1.4184586288416136E-3</v>
      </c>
      <c r="P2505" s="3"/>
      <c r="Q2505" s="7"/>
      <c r="R2505" s="7"/>
      <c r="S2505" s="7"/>
      <c r="T2505" s="7"/>
      <c r="U2505" s="7"/>
      <c r="W2505" s="1" t="str">
        <f t="shared" ref="W2505:W2568" si="680">IF($P2505="","",$P2505)</f>
        <v/>
      </c>
    </row>
    <row r="2506" spans="2:23" x14ac:dyDescent="0.2">
      <c r="B2506" s="3">
        <v>41522</v>
      </c>
      <c r="C2506" s="4">
        <v>1655.079956</v>
      </c>
      <c r="D2506" s="4">
        <v>1196.8100589999999</v>
      </c>
      <c r="E2506" s="4">
        <v>1028.6899410000001</v>
      </c>
      <c r="F2506" s="4">
        <v>60.799999</v>
      </c>
      <c r="G2506" s="4">
        <v>104.889999</v>
      </c>
      <c r="I2506" s="77">
        <v>41522</v>
      </c>
      <c r="J2506" s="78">
        <f t="shared" si="675"/>
        <v>1.2098628337612002E-3</v>
      </c>
      <c r="K2506" s="78">
        <f t="shared" si="676"/>
        <v>2.0429716170154567E-3</v>
      </c>
      <c r="L2506" s="78">
        <f t="shared" si="677"/>
        <v>3.0324159338387569E-3</v>
      </c>
      <c r="M2506" s="78">
        <f t="shared" si="678"/>
        <v>-8.2167628008795795E-4</v>
      </c>
      <c r="N2506" s="79">
        <f t="shared" si="679"/>
        <v>-6.7234755061263947E-3</v>
      </c>
      <c r="P2506" s="3"/>
      <c r="Q2506" s="7"/>
      <c r="R2506" s="7"/>
      <c r="S2506" s="7"/>
      <c r="T2506" s="7"/>
      <c r="U2506" s="7"/>
      <c r="W2506" s="1" t="str">
        <f t="shared" si="680"/>
        <v/>
      </c>
    </row>
    <row r="2507" spans="2:23" x14ac:dyDescent="0.2">
      <c r="B2507" s="3">
        <v>41523</v>
      </c>
      <c r="C2507" s="4">
        <v>1655.170044</v>
      </c>
      <c r="D2507" s="4">
        <v>1198.6899410000001</v>
      </c>
      <c r="E2507" s="4">
        <v>1029.5500489999999</v>
      </c>
      <c r="F2507" s="4">
        <v>61.130001</v>
      </c>
      <c r="G2507" s="4">
        <v>105.279999</v>
      </c>
      <c r="I2507" s="74">
        <v>41523</v>
      </c>
      <c r="J2507" s="75">
        <f t="shared" si="675"/>
        <v>5.443120718931801E-5</v>
      </c>
      <c r="K2507" s="75">
        <f t="shared" si="676"/>
        <v>1.570743816751443E-3</v>
      </c>
      <c r="L2507" s="75">
        <f t="shared" si="677"/>
        <v>8.361197730423366E-4</v>
      </c>
      <c r="M2507" s="75">
        <f t="shared" si="678"/>
        <v>5.4276645629550146E-3</v>
      </c>
      <c r="N2507" s="76">
        <f t="shared" si="679"/>
        <v>3.7181809869213608E-3</v>
      </c>
      <c r="P2507" s="3"/>
      <c r="Q2507" s="7"/>
      <c r="R2507" s="7"/>
      <c r="S2507" s="7"/>
      <c r="T2507" s="7"/>
      <c r="U2507" s="7"/>
      <c r="W2507" s="1" t="str">
        <f t="shared" si="680"/>
        <v/>
      </c>
    </row>
    <row r="2508" spans="2:23" x14ac:dyDescent="0.2">
      <c r="B2508" s="3">
        <v>41526</v>
      </c>
      <c r="C2508" s="4">
        <v>1671.709961</v>
      </c>
      <c r="D2508" s="4">
        <v>1217.1999510000001</v>
      </c>
      <c r="E2508" s="4">
        <v>1046.079956</v>
      </c>
      <c r="F2508" s="4">
        <v>61.970001000000003</v>
      </c>
      <c r="G2508" s="4">
        <v>105.489998</v>
      </c>
      <c r="I2508" s="77">
        <v>41526</v>
      </c>
      <c r="J2508" s="78">
        <f t="shared" si="675"/>
        <v>9.9928808281404945E-3</v>
      </c>
      <c r="K2508" s="78">
        <f t="shared" si="676"/>
        <v>1.5441866463447668E-2</v>
      </c>
      <c r="L2508" s="78">
        <f t="shared" si="677"/>
        <v>1.6055467158741395E-2</v>
      </c>
      <c r="M2508" s="78">
        <f t="shared" si="678"/>
        <v>1.3741207038422973E-2</v>
      </c>
      <c r="N2508" s="79">
        <f t="shared" si="679"/>
        <v>1.9946713715298979E-3</v>
      </c>
      <c r="P2508" s="3"/>
      <c r="Q2508" s="7"/>
      <c r="R2508" s="7"/>
      <c r="S2508" s="7"/>
      <c r="T2508" s="7"/>
      <c r="U2508" s="7"/>
      <c r="W2508" s="1" t="str">
        <f t="shared" si="680"/>
        <v/>
      </c>
    </row>
    <row r="2509" spans="2:23" x14ac:dyDescent="0.2">
      <c r="B2509" s="3">
        <v>41527</v>
      </c>
      <c r="C2509" s="4">
        <v>1683.98999</v>
      </c>
      <c r="D2509" s="4">
        <v>1229.25</v>
      </c>
      <c r="E2509" s="4">
        <v>1055.719971</v>
      </c>
      <c r="F2509" s="4">
        <v>62.669998</v>
      </c>
      <c r="G2509" s="4">
        <v>105.300003</v>
      </c>
      <c r="I2509" s="74">
        <v>41527</v>
      </c>
      <c r="J2509" s="75">
        <f t="shared" si="675"/>
        <v>7.345789213730726E-3</v>
      </c>
      <c r="K2509" s="75">
        <f t="shared" si="676"/>
        <v>9.8998106187074136E-3</v>
      </c>
      <c r="L2509" s="75">
        <f t="shared" si="677"/>
        <v>9.2153711049597319E-3</v>
      </c>
      <c r="M2509" s="75">
        <f t="shared" si="678"/>
        <v>1.1295739691855034E-2</v>
      </c>
      <c r="N2509" s="76">
        <f t="shared" si="679"/>
        <v>-1.8010712257288709E-3</v>
      </c>
      <c r="P2509" s="3"/>
      <c r="Q2509" s="7"/>
      <c r="R2509" s="7"/>
      <c r="S2509" s="7"/>
      <c r="T2509" s="7"/>
      <c r="U2509" s="7"/>
      <c r="W2509" s="1" t="str">
        <f t="shared" si="680"/>
        <v/>
      </c>
    </row>
    <row r="2510" spans="2:23" x14ac:dyDescent="0.2">
      <c r="B2510" s="3">
        <v>41528</v>
      </c>
      <c r="C2510" s="4">
        <v>1689.130005</v>
      </c>
      <c r="D2510" s="4">
        <v>1230.48999</v>
      </c>
      <c r="E2510" s="4">
        <v>1055.339966</v>
      </c>
      <c r="F2510" s="4">
        <v>62.889999000000003</v>
      </c>
      <c r="G2510" s="4">
        <v>105.660004</v>
      </c>
      <c r="I2510" s="77">
        <v>41528</v>
      </c>
      <c r="J2510" s="78">
        <f t="shared" si="675"/>
        <v>3.0522835827545202E-3</v>
      </c>
      <c r="K2510" s="78">
        <f t="shared" si="676"/>
        <v>1.0087370347773312E-3</v>
      </c>
      <c r="L2510" s="78">
        <f t="shared" si="677"/>
        <v>-3.5994867051727188E-4</v>
      </c>
      <c r="M2510" s="78">
        <f t="shared" si="678"/>
        <v>3.5104676403532589E-3</v>
      </c>
      <c r="N2510" s="79">
        <f t="shared" si="679"/>
        <v>3.418812818077478E-3</v>
      </c>
      <c r="P2510" s="3"/>
      <c r="Q2510" s="7"/>
      <c r="R2510" s="7"/>
      <c r="S2510" s="7"/>
      <c r="T2510" s="7"/>
      <c r="U2510" s="7"/>
      <c r="W2510" s="1" t="str">
        <f t="shared" si="680"/>
        <v/>
      </c>
    </row>
    <row r="2511" spans="2:23" x14ac:dyDescent="0.2">
      <c r="B2511" s="3">
        <v>41529</v>
      </c>
      <c r="C2511" s="4">
        <v>1683.420044</v>
      </c>
      <c r="D2511" s="4">
        <v>1226.670044</v>
      </c>
      <c r="E2511" s="4">
        <v>1048.4799800000001</v>
      </c>
      <c r="F2511" s="4">
        <v>62.529998999999997</v>
      </c>
      <c r="G2511" s="4">
        <v>105.540001</v>
      </c>
      <c r="I2511" s="74">
        <v>41529</v>
      </c>
      <c r="J2511" s="75">
        <f t="shared" si="675"/>
        <v>-3.3804153517479085E-3</v>
      </c>
      <c r="K2511" s="75">
        <f t="shared" si="676"/>
        <v>-3.1044104633472661E-3</v>
      </c>
      <c r="L2511" s="75">
        <f t="shared" si="677"/>
        <v>-6.5002617365103512E-3</v>
      </c>
      <c r="M2511" s="75">
        <f t="shared" si="678"/>
        <v>-5.7242805807646222E-3</v>
      </c>
      <c r="N2511" s="76">
        <f t="shared" si="679"/>
        <v>-1.1357466918134602E-3</v>
      </c>
      <c r="P2511" s="3"/>
      <c r="Q2511" s="7"/>
      <c r="R2511" s="7"/>
      <c r="S2511" s="7"/>
      <c r="T2511" s="7"/>
      <c r="U2511" s="7"/>
      <c r="W2511" s="1" t="str">
        <f t="shared" si="680"/>
        <v/>
      </c>
    </row>
    <row r="2512" spans="2:23" x14ac:dyDescent="0.2">
      <c r="B2512" s="3">
        <v>41530</v>
      </c>
      <c r="C2512" s="4">
        <v>1687.98999</v>
      </c>
      <c r="D2512" s="4">
        <v>1229.400024</v>
      </c>
      <c r="E2512" s="4">
        <v>1053.9799800000001</v>
      </c>
      <c r="F2512" s="4">
        <v>62.830002</v>
      </c>
      <c r="G2512" s="4">
        <v>105.69000200000001</v>
      </c>
      <c r="I2512" s="77">
        <v>41530</v>
      </c>
      <c r="J2512" s="78">
        <f t="shared" si="675"/>
        <v>2.7146795693018806E-3</v>
      </c>
      <c r="K2512" s="78">
        <f t="shared" si="676"/>
        <v>2.2255210464730878E-3</v>
      </c>
      <c r="L2512" s="78">
        <f t="shared" si="677"/>
        <v>5.2456890974685085E-3</v>
      </c>
      <c r="M2512" s="78">
        <f t="shared" si="678"/>
        <v>4.7977451590876215E-3</v>
      </c>
      <c r="N2512" s="79">
        <f t="shared" si="679"/>
        <v>1.421271542341592E-3</v>
      </c>
      <c r="P2512" s="3"/>
      <c r="Q2512" s="7"/>
      <c r="R2512" s="7"/>
      <c r="S2512" s="7"/>
      <c r="T2512" s="7"/>
      <c r="U2512" s="7"/>
      <c r="W2512" s="1" t="str">
        <f t="shared" si="680"/>
        <v/>
      </c>
    </row>
    <row r="2513" spans="2:23" x14ac:dyDescent="0.2">
      <c r="B2513" s="3">
        <v>41533</v>
      </c>
      <c r="C2513" s="4">
        <v>1697.599976</v>
      </c>
      <c r="D2513" s="4">
        <v>1235.469971</v>
      </c>
      <c r="E2513" s="4">
        <v>1056.25</v>
      </c>
      <c r="F2513" s="4">
        <v>63.32</v>
      </c>
      <c r="G2513" s="4">
        <v>105.910004</v>
      </c>
      <c r="I2513" s="74">
        <v>41533</v>
      </c>
      <c r="J2513" s="75">
        <f t="shared" si="675"/>
        <v>5.6931534291858772E-3</v>
      </c>
      <c r="K2513" s="75">
        <f t="shared" si="676"/>
        <v>4.9373246148561624E-3</v>
      </c>
      <c r="L2513" s="75">
        <f t="shared" si="677"/>
        <v>2.1537600742662409E-3</v>
      </c>
      <c r="M2513" s="75">
        <f t="shared" si="678"/>
        <v>7.7987901385073955E-3</v>
      </c>
      <c r="N2513" s="76">
        <f t="shared" si="679"/>
        <v>2.0815781610070724E-3</v>
      </c>
      <c r="P2513" s="3"/>
      <c r="Q2513" s="7"/>
      <c r="R2513" s="7"/>
      <c r="S2513" s="7"/>
      <c r="T2513" s="7"/>
      <c r="U2513" s="7"/>
      <c r="W2513" s="1" t="str">
        <f t="shared" si="680"/>
        <v/>
      </c>
    </row>
    <row r="2514" spans="2:23" x14ac:dyDescent="0.2">
      <c r="B2514" s="3">
        <v>41534</v>
      </c>
      <c r="C2514" s="4">
        <v>1704.76001</v>
      </c>
      <c r="D2514" s="4">
        <v>1245.130005</v>
      </c>
      <c r="E2514" s="4">
        <v>1066.3900149999999</v>
      </c>
      <c r="F2514" s="4">
        <v>63.360000999999997</v>
      </c>
      <c r="G2514" s="4">
        <v>106.010002</v>
      </c>
      <c r="I2514" s="77">
        <v>41534</v>
      </c>
      <c r="J2514" s="78">
        <f t="shared" si="675"/>
        <v>4.2177392207974418E-3</v>
      </c>
      <c r="K2514" s="78">
        <f t="shared" si="676"/>
        <v>7.8189144428828829E-3</v>
      </c>
      <c r="L2514" s="78">
        <f t="shared" si="677"/>
        <v>9.6000142011833829E-3</v>
      </c>
      <c r="M2514" s="78">
        <f t="shared" si="678"/>
        <v>6.3172773215408433E-4</v>
      </c>
      <c r="N2514" s="79">
        <f t="shared" si="679"/>
        <v>9.4417898426289704E-4</v>
      </c>
      <c r="P2514" s="3"/>
      <c r="Q2514" s="7"/>
      <c r="R2514" s="7"/>
      <c r="S2514" s="7"/>
      <c r="T2514" s="7"/>
      <c r="U2514" s="7"/>
      <c r="W2514" s="1" t="str">
        <f t="shared" si="680"/>
        <v/>
      </c>
    </row>
    <row r="2515" spans="2:23" x14ac:dyDescent="0.2">
      <c r="B2515" s="3">
        <v>41535</v>
      </c>
      <c r="C2515" s="4">
        <v>1725.5200199999999</v>
      </c>
      <c r="D2515" s="4">
        <v>1257.3900149999999</v>
      </c>
      <c r="E2515" s="4">
        <v>1076.969971</v>
      </c>
      <c r="F2515" s="4">
        <v>65.050003000000004</v>
      </c>
      <c r="G2515" s="4">
        <v>106.900002</v>
      </c>
      <c r="I2515" s="74">
        <v>41535</v>
      </c>
      <c r="J2515" s="75">
        <f t="shared" si="675"/>
        <v>1.217767303211199E-2</v>
      </c>
      <c r="K2515" s="75">
        <f t="shared" si="676"/>
        <v>9.8463694158586797E-3</v>
      </c>
      <c r="L2515" s="75">
        <f t="shared" si="677"/>
        <v>9.9212819429859711E-3</v>
      </c>
      <c r="M2515" s="75">
        <f t="shared" si="678"/>
        <v>2.6673010942660922E-2</v>
      </c>
      <c r="N2515" s="76">
        <f t="shared" si="679"/>
        <v>8.3954342345923232E-3</v>
      </c>
      <c r="P2515" s="3"/>
      <c r="Q2515" s="7"/>
      <c r="R2515" s="7"/>
      <c r="S2515" s="7"/>
      <c r="T2515" s="7"/>
      <c r="U2515" s="7"/>
      <c r="W2515" s="1" t="str">
        <f t="shared" si="680"/>
        <v/>
      </c>
    </row>
    <row r="2516" spans="2:23" x14ac:dyDescent="0.2">
      <c r="B2516" s="3">
        <v>41536</v>
      </c>
      <c r="C2516" s="4">
        <v>1722.339966</v>
      </c>
      <c r="D2516" s="4">
        <v>1254.5600589999999</v>
      </c>
      <c r="E2516" s="4">
        <v>1075.2700199999999</v>
      </c>
      <c r="F2516" s="4">
        <v>64.739998</v>
      </c>
      <c r="G2516" s="4">
        <v>106.769997</v>
      </c>
      <c r="I2516" s="77">
        <v>41536</v>
      </c>
      <c r="J2516" s="78">
        <f t="shared" si="675"/>
        <v>-1.8429539867059481E-3</v>
      </c>
      <c r="K2516" s="78">
        <f t="shared" si="676"/>
        <v>-2.2506588777071197E-3</v>
      </c>
      <c r="L2516" s="78">
        <f t="shared" si="677"/>
        <v>-1.5784571954421333E-3</v>
      </c>
      <c r="M2516" s="78">
        <f t="shared" si="678"/>
        <v>-4.7656415942056735E-3</v>
      </c>
      <c r="N2516" s="79">
        <f t="shared" si="679"/>
        <v>-1.2161365534866598E-3</v>
      </c>
      <c r="P2516" s="3"/>
      <c r="Q2516" s="7"/>
      <c r="R2516" s="7"/>
      <c r="S2516" s="7"/>
      <c r="T2516" s="7"/>
      <c r="U2516" s="7"/>
      <c r="W2516" s="1" t="str">
        <f t="shared" si="680"/>
        <v/>
      </c>
    </row>
    <row r="2517" spans="2:23" x14ac:dyDescent="0.2">
      <c r="B2517" s="3">
        <v>41537</v>
      </c>
      <c r="C2517" s="4">
        <v>1709.910034</v>
      </c>
      <c r="D2517" s="4">
        <v>1245.400024</v>
      </c>
      <c r="E2517" s="4">
        <v>1072.829956</v>
      </c>
      <c r="F2517" s="4">
        <v>64.269997000000004</v>
      </c>
      <c r="G2517" s="4">
        <v>106.769997</v>
      </c>
      <c r="I2517" s="74">
        <v>41537</v>
      </c>
      <c r="J2517" s="75">
        <f t="shared" si="675"/>
        <v>-7.2168864715295164E-3</v>
      </c>
      <c r="K2517" s="75">
        <f t="shared" si="676"/>
        <v>-7.3013921767135425E-3</v>
      </c>
      <c r="L2517" s="75">
        <f t="shared" si="677"/>
        <v>-2.2692569816090409E-3</v>
      </c>
      <c r="M2517" s="75">
        <f t="shared" si="678"/>
        <v>-7.2598241353049832E-3</v>
      </c>
      <c r="N2517" s="76">
        <f t="shared" si="679"/>
        <v>0</v>
      </c>
      <c r="P2517" s="3"/>
      <c r="Q2517" s="7"/>
      <c r="R2517" s="7"/>
      <c r="S2517" s="7"/>
      <c r="T2517" s="7"/>
      <c r="U2517" s="7"/>
      <c r="W2517" s="1" t="str">
        <f t="shared" si="680"/>
        <v/>
      </c>
    </row>
    <row r="2518" spans="2:23" x14ac:dyDescent="0.2">
      <c r="B2518" s="3">
        <v>41540</v>
      </c>
      <c r="C2518" s="4">
        <v>1701.839966</v>
      </c>
      <c r="D2518" s="4">
        <v>1239.920044</v>
      </c>
      <c r="E2518" s="4">
        <v>1072.130005</v>
      </c>
      <c r="F2518" s="4">
        <v>64.25</v>
      </c>
      <c r="G2518" s="4">
        <v>106.849998</v>
      </c>
      <c r="I2518" s="77">
        <v>41540</v>
      </c>
      <c r="J2518" s="78">
        <f t="shared" si="675"/>
        <v>-4.7195863171360227E-3</v>
      </c>
      <c r="K2518" s="78">
        <f t="shared" si="676"/>
        <v>-4.4001765652768839E-3</v>
      </c>
      <c r="L2518" s="78">
        <f t="shared" si="677"/>
        <v>-6.5243424280376399E-4</v>
      </c>
      <c r="M2518" s="78">
        <f t="shared" si="678"/>
        <v>-3.1114051553485515E-4</v>
      </c>
      <c r="N2518" s="79">
        <f t="shared" si="679"/>
        <v>7.4928352765614263E-4</v>
      </c>
      <c r="P2518" s="3"/>
      <c r="Q2518" s="7"/>
      <c r="R2518" s="7"/>
      <c r="S2518" s="7"/>
      <c r="T2518" s="7"/>
      <c r="U2518" s="7"/>
      <c r="W2518" s="1" t="str">
        <f t="shared" si="680"/>
        <v/>
      </c>
    </row>
    <row r="2519" spans="2:23" x14ac:dyDescent="0.2">
      <c r="B2519" s="3">
        <v>41541</v>
      </c>
      <c r="C2519" s="4">
        <v>1697.420044</v>
      </c>
      <c r="D2519" s="4">
        <v>1241.4799800000001</v>
      </c>
      <c r="E2519" s="4">
        <v>1074.6800539999999</v>
      </c>
      <c r="F2519" s="4">
        <v>64.150002000000001</v>
      </c>
      <c r="G2519" s="4">
        <v>107.099998</v>
      </c>
      <c r="I2519" s="74">
        <v>41541</v>
      </c>
      <c r="J2519" s="75">
        <f t="shared" si="675"/>
        <v>-2.5971431440693069E-3</v>
      </c>
      <c r="K2519" s="75">
        <f t="shared" si="676"/>
        <v>1.258094025940359E-3</v>
      </c>
      <c r="L2519" s="75">
        <f t="shared" si="677"/>
        <v>2.3784886050269103E-3</v>
      </c>
      <c r="M2519" s="75">
        <f t="shared" si="678"/>
        <v>-1.5563891050583559E-3</v>
      </c>
      <c r="N2519" s="76">
        <f t="shared" si="679"/>
        <v>2.3397286352780278E-3</v>
      </c>
      <c r="P2519" s="3"/>
      <c r="Q2519" s="7"/>
      <c r="R2519" s="7"/>
      <c r="S2519" s="7"/>
      <c r="T2519" s="7"/>
      <c r="U2519" s="7"/>
      <c r="W2519" s="1" t="str">
        <f t="shared" si="680"/>
        <v/>
      </c>
    </row>
    <row r="2520" spans="2:23" x14ac:dyDescent="0.2">
      <c r="B2520" s="3">
        <v>41542</v>
      </c>
      <c r="C2520" s="4">
        <v>1692.7700199999999</v>
      </c>
      <c r="D2520" s="4">
        <v>1242.5200199999999</v>
      </c>
      <c r="E2520" s="4">
        <v>1073.51001</v>
      </c>
      <c r="F2520" s="4">
        <v>64.220000999999996</v>
      </c>
      <c r="G2520" s="4">
        <v>107.25</v>
      </c>
      <c r="I2520" s="77">
        <v>41542</v>
      </c>
      <c r="J2520" s="78">
        <f t="shared" si="675"/>
        <v>-2.7394657064624779E-3</v>
      </c>
      <c r="K2520" s="78">
        <f t="shared" si="676"/>
        <v>8.377420633072654E-4</v>
      </c>
      <c r="L2520" s="78">
        <f t="shared" si="677"/>
        <v>-1.0887370577364059E-3</v>
      </c>
      <c r="M2520" s="78">
        <f t="shared" si="678"/>
        <v>1.0911768950528746E-3</v>
      </c>
      <c r="N2520" s="79">
        <f t="shared" si="679"/>
        <v>1.4005789243805647E-3</v>
      </c>
      <c r="P2520" s="3"/>
      <c r="Q2520" s="7"/>
      <c r="R2520" s="7"/>
      <c r="S2520" s="7"/>
      <c r="T2520" s="7"/>
      <c r="U2520" s="7"/>
      <c r="W2520" s="1" t="str">
        <f t="shared" si="680"/>
        <v/>
      </c>
    </row>
    <row r="2521" spans="2:23" x14ac:dyDescent="0.2">
      <c r="B2521" s="3">
        <v>41543</v>
      </c>
      <c r="C2521" s="4">
        <v>1698.670044</v>
      </c>
      <c r="D2521" s="4">
        <v>1248.910034</v>
      </c>
      <c r="E2521" s="4">
        <v>1078.410034</v>
      </c>
      <c r="F2521" s="4">
        <v>64.489998</v>
      </c>
      <c r="G2521" s="4">
        <v>107.230003</v>
      </c>
      <c r="I2521" s="74">
        <v>41543</v>
      </c>
      <c r="J2521" s="75">
        <f t="shared" si="675"/>
        <v>3.4854256220818646E-3</v>
      </c>
      <c r="K2521" s="75">
        <f t="shared" si="676"/>
        <v>5.1427855464252926E-3</v>
      </c>
      <c r="L2521" s="75">
        <f t="shared" si="677"/>
        <v>4.5644884112445586E-3</v>
      </c>
      <c r="M2521" s="75">
        <f t="shared" si="678"/>
        <v>4.2042509466794246E-3</v>
      </c>
      <c r="N2521" s="76">
        <f t="shared" si="679"/>
        <v>-1.8645221445224796E-4</v>
      </c>
      <c r="P2521" s="3"/>
      <c r="Q2521" s="7"/>
      <c r="R2521" s="7"/>
      <c r="S2521" s="7"/>
      <c r="T2521" s="7"/>
      <c r="U2521" s="7"/>
      <c r="W2521" s="1" t="str">
        <f t="shared" si="680"/>
        <v/>
      </c>
    </row>
    <row r="2522" spans="2:23" x14ac:dyDescent="0.2">
      <c r="B2522" s="3">
        <v>41544</v>
      </c>
      <c r="C2522" s="4">
        <v>1691.75</v>
      </c>
      <c r="D2522" s="4">
        <v>1244.1800539999999</v>
      </c>
      <c r="E2522" s="4">
        <v>1074.1899410000001</v>
      </c>
      <c r="F2522" s="4">
        <v>64.260002</v>
      </c>
      <c r="G2522" s="4">
        <v>107.290001</v>
      </c>
      <c r="I2522" s="77">
        <v>41544</v>
      </c>
      <c r="J2522" s="78">
        <f t="shared" si="675"/>
        <v>-4.0738011625287493E-3</v>
      </c>
      <c r="K2522" s="78">
        <f t="shared" si="676"/>
        <v>-3.7872864107360263E-3</v>
      </c>
      <c r="L2522" s="78">
        <f t="shared" si="677"/>
        <v>-3.9132545756708961E-3</v>
      </c>
      <c r="M2522" s="78">
        <f t="shared" si="678"/>
        <v>-3.5663824954685203E-3</v>
      </c>
      <c r="N2522" s="79">
        <f t="shared" si="679"/>
        <v>5.5952623632778717E-4</v>
      </c>
      <c r="P2522" s="3"/>
      <c r="Q2522" s="7"/>
      <c r="R2522" s="7"/>
      <c r="S2522" s="7"/>
      <c r="T2522" s="7"/>
      <c r="U2522" s="7"/>
      <c r="W2522" s="1" t="str">
        <f t="shared" si="680"/>
        <v/>
      </c>
    </row>
    <row r="2523" spans="2:23" x14ac:dyDescent="0.2">
      <c r="B2523" s="3">
        <v>41547</v>
      </c>
      <c r="C2523" s="4">
        <v>1681.5500489999999</v>
      </c>
      <c r="D2523" s="4">
        <v>1243.849976</v>
      </c>
      <c r="E2523" s="4">
        <v>1073.790039</v>
      </c>
      <c r="F2523" s="4">
        <v>63.799999</v>
      </c>
      <c r="G2523" s="4">
        <v>107.199997</v>
      </c>
      <c r="I2523" s="74">
        <v>41547</v>
      </c>
      <c r="J2523" s="75">
        <f t="shared" si="675"/>
        <v>-6.0292306782917422E-3</v>
      </c>
      <c r="K2523" s="75">
        <f t="shared" si="676"/>
        <v>-2.6529761423096861E-4</v>
      </c>
      <c r="L2523" s="75">
        <f t="shared" si="677"/>
        <v>-3.7228239135047995E-4</v>
      </c>
      <c r="M2523" s="75">
        <f t="shared" si="678"/>
        <v>-7.1584653856686838E-3</v>
      </c>
      <c r="N2523" s="76">
        <f t="shared" si="679"/>
        <v>-8.3888525641832661E-4</v>
      </c>
      <c r="P2523" s="3"/>
      <c r="Q2523" s="7"/>
      <c r="R2523" s="7"/>
      <c r="S2523" s="7"/>
      <c r="T2523" s="7"/>
      <c r="U2523" s="7"/>
      <c r="W2523" s="1" t="str">
        <f t="shared" si="680"/>
        <v/>
      </c>
    </row>
    <row r="2524" spans="2:23" x14ac:dyDescent="0.2">
      <c r="B2524" s="3">
        <v>41548</v>
      </c>
      <c r="C2524" s="4">
        <v>1695</v>
      </c>
      <c r="D2524" s="4">
        <v>1262.369995</v>
      </c>
      <c r="E2524" s="4">
        <v>1087.4300539999999</v>
      </c>
      <c r="F2524" s="4">
        <v>64.139999000000003</v>
      </c>
      <c r="G2524" s="4">
        <v>106.93</v>
      </c>
      <c r="I2524" s="77">
        <v>41548</v>
      </c>
      <c r="J2524" s="78">
        <f t="shared" si="675"/>
        <v>7.9985433725261994E-3</v>
      </c>
      <c r="K2524" s="78">
        <f t="shared" si="676"/>
        <v>1.4889270697706753E-2</v>
      </c>
      <c r="L2524" s="78">
        <f t="shared" si="677"/>
        <v>1.2702683489877251E-2</v>
      </c>
      <c r="M2524" s="78">
        <f t="shared" si="678"/>
        <v>5.3291536885447825E-3</v>
      </c>
      <c r="N2524" s="79">
        <f t="shared" si="679"/>
        <v>-2.5186288018271994E-3</v>
      </c>
      <c r="P2524" s="3"/>
      <c r="Q2524" s="7"/>
      <c r="R2524" s="7"/>
      <c r="S2524" s="7"/>
      <c r="T2524" s="7"/>
      <c r="U2524" s="7"/>
      <c r="W2524" s="1" t="str">
        <f t="shared" si="680"/>
        <v/>
      </c>
    </row>
    <row r="2525" spans="2:23" x14ac:dyDescent="0.2">
      <c r="B2525" s="3">
        <v>41549</v>
      </c>
      <c r="C2525" s="4">
        <v>1693.869995</v>
      </c>
      <c r="D2525" s="4">
        <v>1258.3900149999999</v>
      </c>
      <c r="E2525" s="4">
        <v>1082.5500489999999</v>
      </c>
      <c r="F2525" s="4">
        <v>64.120002999999997</v>
      </c>
      <c r="G2525" s="4">
        <v>107.07</v>
      </c>
      <c r="I2525" s="74">
        <v>41549</v>
      </c>
      <c r="J2525" s="75">
        <f t="shared" si="675"/>
        <v>-6.666696165191639E-4</v>
      </c>
      <c r="K2525" s="75">
        <f t="shared" si="676"/>
        <v>-3.152784061538209E-3</v>
      </c>
      <c r="L2525" s="75">
        <f t="shared" si="677"/>
        <v>-4.4876495569065658E-3</v>
      </c>
      <c r="M2525" s="75">
        <f t="shared" si="678"/>
        <v>-3.1175553962833891E-4</v>
      </c>
      <c r="N2525" s="76">
        <f t="shared" si="679"/>
        <v>1.3092677452537767E-3</v>
      </c>
      <c r="P2525" s="3"/>
      <c r="Q2525" s="7"/>
      <c r="R2525" s="7"/>
      <c r="S2525" s="7"/>
      <c r="T2525" s="7"/>
      <c r="U2525" s="7"/>
      <c r="W2525" s="1" t="str">
        <f t="shared" si="680"/>
        <v/>
      </c>
    </row>
    <row r="2526" spans="2:23" x14ac:dyDescent="0.2">
      <c r="B2526" s="3">
        <v>41550</v>
      </c>
      <c r="C2526" s="4">
        <v>1678.660034</v>
      </c>
      <c r="D2526" s="4">
        <v>1247.910034</v>
      </c>
      <c r="E2526" s="4">
        <v>1070.900024</v>
      </c>
      <c r="F2526" s="4">
        <v>63.700001</v>
      </c>
      <c r="G2526" s="4">
        <v>107.150002</v>
      </c>
      <c r="I2526" s="77">
        <v>41550</v>
      </c>
      <c r="J2526" s="78">
        <f t="shared" si="675"/>
        <v>-8.979414621486357E-3</v>
      </c>
      <c r="K2526" s="78">
        <f t="shared" si="676"/>
        <v>-8.3280865829183752E-3</v>
      </c>
      <c r="L2526" s="78">
        <f t="shared" si="677"/>
        <v>-1.0761650244957788E-2</v>
      </c>
      <c r="M2526" s="78">
        <f t="shared" si="678"/>
        <v>-6.5502492256589049E-3</v>
      </c>
      <c r="N2526" s="79">
        <f t="shared" si="679"/>
        <v>7.4719342486230934E-4</v>
      </c>
      <c r="P2526" s="3"/>
      <c r="Q2526" s="7"/>
      <c r="R2526" s="7"/>
      <c r="S2526" s="7"/>
      <c r="T2526" s="7"/>
      <c r="U2526" s="7"/>
      <c r="W2526" s="1" t="str">
        <f t="shared" si="680"/>
        <v/>
      </c>
    </row>
    <row r="2527" spans="2:23" x14ac:dyDescent="0.2">
      <c r="B2527" s="3">
        <v>41551</v>
      </c>
      <c r="C2527" s="4">
        <v>1690.5</v>
      </c>
      <c r="D2527" s="4">
        <v>1255.4399410000001</v>
      </c>
      <c r="E2527" s="4">
        <v>1078.25</v>
      </c>
      <c r="F2527" s="4">
        <v>63.849997999999999</v>
      </c>
      <c r="G2527" s="4">
        <v>107.05999799999999</v>
      </c>
      <c r="I2527" s="74">
        <v>41551</v>
      </c>
      <c r="J2527" s="75">
        <f t="shared" si="675"/>
        <v>7.05322445295079E-3</v>
      </c>
      <c r="K2527" s="75">
        <f t="shared" si="676"/>
        <v>6.0340143077975235E-3</v>
      </c>
      <c r="L2527" s="75">
        <f t="shared" si="677"/>
        <v>6.8633633721909126E-3</v>
      </c>
      <c r="M2527" s="75">
        <f t="shared" si="678"/>
        <v>2.354740936346281E-3</v>
      </c>
      <c r="N2527" s="76">
        <f t="shared" si="679"/>
        <v>-8.3998131889915899E-4</v>
      </c>
      <c r="P2527" s="3"/>
      <c r="Q2527" s="7"/>
      <c r="R2527" s="7"/>
      <c r="S2527" s="7"/>
      <c r="T2527" s="7"/>
      <c r="U2527" s="7"/>
      <c r="W2527" s="1" t="str">
        <f t="shared" si="680"/>
        <v/>
      </c>
    </row>
    <row r="2528" spans="2:23" x14ac:dyDescent="0.2">
      <c r="B2528" s="3">
        <v>41554</v>
      </c>
      <c r="C2528" s="4">
        <v>1676.119995</v>
      </c>
      <c r="D2528" s="4">
        <v>1242.1999510000001</v>
      </c>
      <c r="E2528" s="4">
        <v>1065.790039</v>
      </c>
      <c r="F2528" s="4">
        <v>63.189999</v>
      </c>
      <c r="G2528" s="4">
        <v>107.040001</v>
      </c>
      <c r="I2528" s="77">
        <v>41554</v>
      </c>
      <c r="J2528" s="78">
        <f t="shared" si="675"/>
        <v>-8.5063620230700875E-3</v>
      </c>
      <c r="K2528" s="78">
        <f t="shared" si="676"/>
        <v>-1.0546095888469135E-2</v>
      </c>
      <c r="L2528" s="78">
        <f t="shared" si="677"/>
        <v>-1.155572548110366E-2</v>
      </c>
      <c r="M2528" s="78">
        <f t="shared" si="678"/>
        <v>-1.0336711365284603E-2</v>
      </c>
      <c r="N2528" s="79">
        <f t="shared" si="679"/>
        <v>-1.8678311576270893E-4</v>
      </c>
      <c r="P2528" s="3"/>
      <c r="Q2528" s="7"/>
      <c r="R2528" s="7"/>
      <c r="S2528" s="7"/>
      <c r="T2528" s="7"/>
      <c r="U2528" s="7"/>
      <c r="W2528" s="1" t="str">
        <f t="shared" si="680"/>
        <v/>
      </c>
    </row>
    <row r="2529" spans="2:23" x14ac:dyDescent="0.2">
      <c r="B2529" s="3">
        <v>41555</v>
      </c>
      <c r="C2529" s="4">
        <v>1655.4499510000001</v>
      </c>
      <c r="D2529" s="4">
        <v>1225.8000489999999</v>
      </c>
      <c r="E2529" s="4">
        <v>1047.26001</v>
      </c>
      <c r="F2529" s="4">
        <v>62.700001</v>
      </c>
      <c r="G2529" s="4">
        <v>106.989998</v>
      </c>
      <c r="I2529" s="74">
        <v>41555</v>
      </c>
      <c r="J2529" s="75">
        <f t="shared" si="675"/>
        <v>-1.2332078885557332E-2</v>
      </c>
      <c r="K2529" s="75">
        <f t="shared" si="676"/>
        <v>-1.320230449759542E-2</v>
      </c>
      <c r="L2529" s="75">
        <f t="shared" si="677"/>
        <v>-1.7386190827403683E-2</v>
      </c>
      <c r="M2529" s="75">
        <f t="shared" si="678"/>
        <v>-7.7543599897825595E-3</v>
      </c>
      <c r="N2529" s="76">
        <f t="shared" si="679"/>
        <v>-4.6714311970161315E-4</v>
      </c>
      <c r="P2529" s="3"/>
      <c r="Q2529" s="7"/>
      <c r="R2529" s="7"/>
      <c r="S2529" s="7"/>
      <c r="T2529" s="7"/>
      <c r="U2529" s="7"/>
      <c r="W2529" s="1" t="str">
        <f t="shared" si="680"/>
        <v/>
      </c>
    </row>
    <row r="2530" spans="2:23" x14ac:dyDescent="0.2">
      <c r="B2530" s="3">
        <v>41556</v>
      </c>
      <c r="C2530" s="4">
        <v>1656.400024</v>
      </c>
      <c r="D2530" s="4">
        <v>1222.8599850000001</v>
      </c>
      <c r="E2530" s="4">
        <v>1043.459961</v>
      </c>
      <c r="F2530" s="4">
        <v>62.970001000000003</v>
      </c>
      <c r="G2530" s="4">
        <v>106.910004</v>
      </c>
      <c r="I2530" s="77">
        <v>41556</v>
      </c>
      <c r="J2530" s="78">
        <f t="shared" si="675"/>
        <v>5.7390620563676272E-4</v>
      </c>
      <c r="K2530" s="78">
        <f t="shared" si="676"/>
        <v>-2.3984857908909197E-3</v>
      </c>
      <c r="L2530" s="78">
        <f t="shared" si="677"/>
        <v>-3.6285630728895538E-3</v>
      </c>
      <c r="M2530" s="78">
        <f t="shared" si="678"/>
        <v>4.3062200270140849E-3</v>
      </c>
      <c r="N2530" s="79">
        <f t="shared" si="679"/>
        <v>-7.4767736700022402E-4</v>
      </c>
      <c r="P2530" s="3"/>
      <c r="Q2530" s="7"/>
      <c r="R2530" s="7"/>
      <c r="S2530" s="7"/>
      <c r="T2530" s="7"/>
      <c r="U2530" s="7"/>
      <c r="W2530" s="1" t="str">
        <f t="shared" si="680"/>
        <v/>
      </c>
    </row>
    <row r="2531" spans="2:23" x14ac:dyDescent="0.2">
      <c r="B2531" s="3">
        <v>41557</v>
      </c>
      <c r="C2531" s="4">
        <v>1692.5600589999999</v>
      </c>
      <c r="D2531" s="4">
        <v>1250.0500489999999</v>
      </c>
      <c r="E2531" s="4">
        <v>1069.5</v>
      </c>
      <c r="F2531" s="4">
        <v>64.099997999999999</v>
      </c>
      <c r="G2531" s="4">
        <v>107.029999</v>
      </c>
      <c r="I2531" s="74">
        <v>41557</v>
      </c>
      <c r="J2531" s="75">
        <f t="shared" si="675"/>
        <v>2.1830496544353997E-2</v>
      </c>
      <c r="K2531" s="75">
        <f t="shared" si="676"/>
        <v>2.2234813742801382E-2</v>
      </c>
      <c r="L2531" s="75">
        <f t="shared" si="677"/>
        <v>2.4955475028523858E-2</v>
      </c>
      <c r="M2531" s="75">
        <f t="shared" si="678"/>
        <v>1.7945005273225196E-2</v>
      </c>
      <c r="N2531" s="76">
        <f t="shared" si="679"/>
        <v>1.1223926247351274E-3</v>
      </c>
      <c r="P2531" s="3"/>
      <c r="Q2531" s="7"/>
      <c r="R2531" s="7"/>
      <c r="S2531" s="7"/>
      <c r="T2531" s="7"/>
      <c r="U2531" s="7"/>
      <c r="W2531" s="1" t="str">
        <f t="shared" si="680"/>
        <v/>
      </c>
    </row>
    <row r="2532" spans="2:23" x14ac:dyDescent="0.2">
      <c r="B2532" s="3">
        <v>41558</v>
      </c>
      <c r="C2532" s="4">
        <v>1703.1999510000001</v>
      </c>
      <c r="D2532" s="4">
        <v>1261.1999510000001</v>
      </c>
      <c r="E2532" s="4">
        <v>1084.3100589999999</v>
      </c>
      <c r="F2532" s="4">
        <v>64.440002000000007</v>
      </c>
      <c r="G2532" s="4">
        <v>107.07</v>
      </c>
      <c r="I2532" s="77">
        <v>41558</v>
      </c>
      <c r="J2532" s="78">
        <f t="shared" si="675"/>
        <v>6.2862714640013525E-3</v>
      </c>
      <c r="K2532" s="78">
        <f t="shared" si="676"/>
        <v>8.9195644677744507E-3</v>
      </c>
      <c r="L2532" s="78">
        <f t="shared" si="677"/>
        <v>1.3847647498831146E-2</v>
      </c>
      <c r="M2532" s="78">
        <f t="shared" si="678"/>
        <v>5.3042747364829487E-3</v>
      </c>
      <c r="N2532" s="79">
        <f t="shared" si="679"/>
        <v>3.7373633909862521E-4</v>
      </c>
      <c r="P2532" s="3"/>
      <c r="Q2532" s="7"/>
      <c r="R2532" s="7"/>
      <c r="S2532" s="7"/>
      <c r="T2532" s="7"/>
      <c r="U2532" s="7"/>
      <c r="W2532" s="1" t="str">
        <f t="shared" si="680"/>
        <v/>
      </c>
    </row>
    <row r="2533" spans="2:23" x14ac:dyDescent="0.2">
      <c r="B2533" s="3">
        <v>41561</v>
      </c>
      <c r="C2533" s="4">
        <v>1710.1400149999999</v>
      </c>
      <c r="D2533" s="4">
        <v>1266.1099850000001</v>
      </c>
      <c r="E2533" s="4">
        <v>1090.3000489999999</v>
      </c>
      <c r="F2533" s="4">
        <v>64.660004000000001</v>
      </c>
      <c r="G2533" s="4">
        <v>106.870003</v>
      </c>
      <c r="I2533" s="74">
        <v>41561</v>
      </c>
      <c r="J2533" s="75">
        <f t="shared" si="675"/>
        <v>4.074720643295681E-3</v>
      </c>
      <c r="K2533" s="75">
        <f t="shared" si="676"/>
        <v>3.8931447754234775E-3</v>
      </c>
      <c r="L2533" s="75">
        <f t="shared" si="677"/>
        <v>5.5242409219409764E-3</v>
      </c>
      <c r="M2533" s="75">
        <f t="shared" si="678"/>
        <v>3.4140594843555991E-3</v>
      </c>
      <c r="N2533" s="76">
        <f t="shared" si="679"/>
        <v>-1.8679088446810145E-3</v>
      </c>
      <c r="P2533" s="3"/>
      <c r="Q2533" s="7"/>
      <c r="R2533" s="7"/>
      <c r="S2533" s="7"/>
      <c r="T2533" s="7"/>
      <c r="U2533" s="7"/>
      <c r="W2533" s="1" t="str">
        <f t="shared" si="680"/>
        <v/>
      </c>
    </row>
    <row r="2534" spans="2:23" x14ac:dyDescent="0.2">
      <c r="B2534" s="3">
        <v>41562</v>
      </c>
      <c r="C2534" s="4">
        <v>1698.0600589999999</v>
      </c>
      <c r="D2534" s="4">
        <v>1253.4399410000001</v>
      </c>
      <c r="E2534" s="4">
        <v>1079.619995</v>
      </c>
      <c r="F2534" s="4">
        <v>64.349997999999999</v>
      </c>
      <c r="G2534" s="4">
        <v>106.82</v>
      </c>
      <c r="I2534" s="77">
        <v>41562</v>
      </c>
      <c r="J2534" s="78">
        <f t="shared" si="675"/>
        <v>-7.0637233758898028E-3</v>
      </c>
      <c r="K2534" s="78">
        <f t="shared" si="676"/>
        <v>-1.0007064275699525E-2</v>
      </c>
      <c r="L2534" s="78">
        <f t="shared" si="677"/>
        <v>-9.7955182243598411E-3</v>
      </c>
      <c r="M2534" s="78">
        <f t="shared" si="678"/>
        <v>-4.7944011880976896E-3</v>
      </c>
      <c r="N2534" s="79">
        <f t="shared" si="679"/>
        <v>-4.6788620376480943E-4</v>
      </c>
      <c r="P2534" s="3"/>
      <c r="Q2534" s="7"/>
      <c r="R2534" s="7"/>
      <c r="S2534" s="7"/>
      <c r="T2534" s="7"/>
      <c r="U2534" s="7"/>
      <c r="W2534" s="1" t="str">
        <f t="shared" si="680"/>
        <v/>
      </c>
    </row>
    <row r="2535" spans="2:23" x14ac:dyDescent="0.2">
      <c r="B2535" s="3">
        <v>41563</v>
      </c>
      <c r="C2535" s="4">
        <v>1721.540039</v>
      </c>
      <c r="D2535" s="4">
        <v>1269.170044</v>
      </c>
      <c r="E2535" s="4">
        <v>1092.420044</v>
      </c>
      <c r="F2535" s="4">
        <v>64.830001999999993</v>
      </c>
      <c r="G2535" s="4">
        <v>107.279999</v>
      </c>
      <c r="I2535" s="74">
        <v>41563</v>
      </c>
      <c r="J2535" s="75">
        <f t="shared" si="675"/>
        <v>1.3827532115576408E-2</v>
      </c>
      <c r="K2535" s="75">
        <f t="shared" si="676"/>
        <v>1.2549546639985259E-2</v>
      </c>
      <c r="L2535" s="75">
        <f t="shared" si="677"/>
        <v>1.185606885689436E-2</v>
      </c>
      <c r="M2535" s="75">
        <f t="shared" si="678"/>
        <v>7.4592698511038629E-3</v>
      </c>
      <c r="N2535" s="76">
        <f t="shared" si="679"/>
        <v>4.3063003182925528E-3</v>
      </c>
      <c r="P2535" s="3"/>
      <c r="Q2535" s="7"/>
      <c r="R2535" s="7"/>
      <c r="S2535" s="7"/>
      <c r="T2535" s="7"/>
      <c r="U2535" s="7"/>
      <c r="W2535" s="1" t="str">
        <f t="shared" si="680"/>
        <v/>
      </c>
    </row>
    <row r="2536" spans="2:23" x14ac:dyDescent="0.2">
      <c r="B2536" s="3">
        <v>41564</v>
      </c>
      <c r="C2536" s="4">
        <v>1733.150024</v>
      </c>
      <c r="D2536" s="4">
        <v>1279.630005</v>
      </c>
      <c r="E2536" s="4">
        <v>1102.2700199999999</v>
      </c>
      <c r="F2536" s="4">
        <v>65.690002000000007</v>
      </c>
      <c r="G2536" s="4">
        <v>107.58000199999999</v>
      </c>
      <c r="I2536" s="77">
        <v>41564</v>
      </c>
      <c r="J2536" s="78">
        <f t="shared" si="675"/>
        <v>6.7439529357353808E-3</v>
      </c>
      <c r="K2536" s="78">
        <f t="shared" si="676"/>
        <v>8.2415757048864141E-3</v>
      </c>
      <c r="L2536" s="78">
        <f t="shared" si="677"/>
        <v>9.0166562341105951E-3</v>
      </c>
      <c r="M2536" s="78">
        <f t="shared" si="678"/>
        <v>1.3265463110737121E-2</v>
      </c>
      <c r="N2536" s="79">
        <f t="shared" si="679"/>
        <v>2.7964485719280214E-3</v>
      </c>
      <c r="P2536" s="3"/>
      <c r="Q2536" s="7"/>
      <c r="R2536" s="7"/>
      <c r="S2536" s="7"/>
      <c r="T2536" s="7"/>
      <c r="U2536" s="7"/>
      <c r="W2536" s="1" t="str">
        <f t="shared" si="680"/>
        <v/>
      </c>
    </row>
    <row r="2537" spans="2:23" x14ac:dyDescent="0.2">
      <c r="B2537" s="3">
        <v>41565</v>
      </c>
      <c r="C2537" s="4">
        <v>1744.5</v>
      </c>
      <c r="D2537" s="4">
        <v>1290.589966</v>
      </c>
      <c r="E2537" s="4">
        <v>1114.7700199999999</v>
      </c>
      <c r="F2537" s="4">
        <v>66.080001999999993</v>
      </c>
      <c r="G2537" s="4">
        <v>107.760002</v>
      </c>
      <c r="I2537" s="74">
        <v>41565</v>
      </c>
      <c r="J2537" s="75">
        <f t="shared" si="675"/>
        <v>6.5487556430948472E-3</v>
      </c>
      <c r="K2537" s="75">
        <f t="shared" si="676"/>
        <v>8.5649453022946433E-3</v>
      </c>
      <c r="L2537" s="75">
        <f t="shared" si="677"/>
        <v>1.1340234038117085E-2</v>
      </c>
      <c r="M2537" s="75">
        <f t="shared" si="678"/>
        <v>5.9369765280260813E-3</v>
      </c>
      <c r="N2537" s="76">
        <f t="shared" si="679"/>
        <v>1.6731734212089607E-3</v>
      </c>
      <c r="P2537" s="3"/>
      <c r="Q2537" s="7"/>
      <c r="R2537" s="7"/>
      <c r="S2537" s="7"/>
      <c r="T2537" s="7"/>
      <c r="U2537" s="7"/>
      <c r="W2537" s="1" t="str">
        <f t="shared" si="680"/>
        <v/>
      </c>
    </row>
    <row r="2538" spans="2:23" x14ac:dyDescent="0.2">
      <c r="B2538" s="3">
        <v>41568</v>
      </c>
      <c r="C2538" s="4">
        <v>1744.660034</v>
      </c>
      <c r="D2538" s="4">
        <v>1290.459961</v>
      </c>
      <c r="E2538" s="4">
        <v>1112.4799800000001</v>
      </c>
      <c r="F2538" s="4">
        <v>66.180000000000007</v>
      </c>
      <c r="G2538" s="4">
        <v>107.660004</v>
      </c>
      <c r="I2538" s="77">
        <v>41568</v>
      </c>
      <c r="J2538" s="78">
        <f t="shared" si="675"/>
        <v>9.1736314130120954E-5</v>
      </c>
      <c r="K2538" s="78">
        <f t="shared" si="676"/>
        <v>-1.0073300073989792E-4</v>
      </c>
      <c r="L2538" s="78">
        <f t="shared" si="677"/>
        <v>-2.0542712478039756E-3</v>
      </c>
      <c r="M2538" s="78">
        <f t="shared" si="678"/>
        <v>1.5132868791380119E-3</v>
      </c>
      <c r="N2538" s="79">
        <f t="shared" si="679"/>
        <v>-9.2796954476670631E-4</v>
      </c>
      <c r="P2538" s="3"/>
      <c r="Q2538" s="7"/>
      <c r="R2538" s="7"/>
      <c r="S2538" s="7"/>
      <c r="T2538" s="7"/>
      <c r="U2538" s="7"/>
      <c r="W2538" s="1" t="str">
        <f t="shared" si="680"/>
        <v/>
      </c>
    </row>
    <row r="2539" spans="2:23" x14ac:dyDescent="0.2">
      <c r="B2539" s="3">
        <v>41569</v>
      </c>
      <c r="C2539" s="4">
        <v>1754.670044</v>
      </c>
      <c r="D2539" s="4">
        <v>1297.540039</v>
      </c>
      <c r="E2539" s="4">
        <v>1115.630005</v>
      </c>
      <c r="F2539" s="4">
        <v>66.839995999999999</v>
      </c>
      <c r="G2539" s="4">
        <v>108.040001</v>
      </c>
      <c r="I2539" s="74">
        <v>41569</v>
      </c>
      <c r="J2539" s="75">
        <f t="shared" si="675"/>
        <v>5.7375132145658847E-3</v>
      </c>
      <c r="K2539" s="75">
        <f t="shared" si="676"/>
        <v>5.4864763061021138E-3</v>
      </c>
      <c r="L2539" s="75">
        <f t="shared" si="677"/>
        <v>2.8315341009551597E-3</v>
      </c>
      <c r="M2539" s="75">
        <f t="shared" si="678"/>
        <v>9.9727410093682738E-3</v>
      </c>
      <c r="N2539" s="76">
        <f t="shared" si="679"/>
        <v>3.5296023210253922E-3</v>
      </c>
      <c r="P2539" s="3"/>
      <c r="Q2539" s="7"/>
      <c r="R2539" s="7"/>
      <c r="S2539" s="7"/>
      <c r="T2539" s="7"/>
      <c r="U2539" s="7"/>
      <c r="W2539" s="1" t="str">
        <f t="shared" si="680"/>
        <v/>
      </c>
    </row>
    <row r="2540" spans="2:23" x14ac:dyDescent="0.2">
      <c r="B2540" s="3">
        <v>41570</v>
      </c>
      <c r="C2540" s="4">
        <v>1746.380005</v>
      </c>
      <c r="D2540" s="4">
        <v>1289.0600589999999</v>
      </c>
      <c r="E2540" s="4">
        <v>1110.9300539999999</v>
      </c>
      <c r="F2540" s="4">
        <v>66.190002000000007</v>
      </c>
      <c r="G2540" s="4">
        <v>108.010002</v>
      </c>
      <c r="I2540" s="77">
        <v>41570</v>
      </c>
      <c r="J2540" s="78">
        <f t="shared" si="675"/>
        <v>-4.724557205696491E-3</v>
      </c>
      <c r="K2540" s="78">
        <f t="shared" si="676"/>
        <v>-6.5354283838019341E-3</v>
      </c>
      <c r="L2540" s="78">
        <f t="shared" si="677"/>
        <v>-4.2128223326156015E-3</v>
      </c>
      <c r="M2540" s="78">
        <f t="shared" si="678"/>
        <v>-9.7246265544359469E-3</v>
      </c>
      <c r="N2540" s="79">
        <f t="shared" si="679"/>
        <v>-2.7766567680801541E-4</v>
      </c>
      <c r="P2540" s="3"/>
      <c r="Q2540" s="7"/>
      <c r="R2540" s="7"/>
      <c r="S2540" s="7"/>
      <c r="T2540" s="7"/>
      <c r="U2540" s="7"/>
      <c r="W2540" s="1" t="str">
        <f t="shared" si="680"/>
        <v/>
      </c>
    </row>
    <row r="2541" spans="2:23" x14ac:dyDescent="0.2">
      <c r="B2541" s="3">
        <v>41571</v>
      </c>
      <c r="C2541" s="4">
        <v>1752.0699460000001</v>
      </c>
      <c r="D2541" s="4">
        <v>1291.329956</v>
      </c>
      <c r="E2541" s="4">
        <v>1118.849976</v>
      </c>
      <c r="F2541" s="4">
        <v>66.650002000000001</v>
      </c>
      <c r="G2541" s="4">
        <v>107.970001</v>
      </c>
      <c r="I2541" s="74">
        <v>41571</v>
      </c>
      <c r="J2541" s="75">
        <f t="shared" si="675"/>
        <v>3.2581345318369527E-3</v>
      </c>
      <c r="K2541" s="75">
        <f t="shared" si="676"/>
        <v>1.7608931284094098E-3</v>
      </c>
      <c r="L2541" s="75">
        <f t="shared" si="677"/>
        <v>7.1290914954399483E-3</v>
      </c>
      <c r="M2541" s="75">
        <f t="shared" si="678"/>
        <v>6.9496900755493815E-3</v>
      </c>
      <c r="N2541" s="76">
        <f t="shared" si="679"/>
        <v>-3.7034533153701567E-4</v>
      </c>
      <c r="P2541" s="3"/>
      <c r="Q2541" s="7"/>
      <c r="R2541" s="7"/>
      <c r="S2541" s="7"/>
      <c r="T2541" s="7"/>
      <c r="U2541" s="7"/>
      <c r="W2541" s="1" t="str">
        <f t="shared" si="680"/>
        <v/>
      </c>
    </row>
    <row r="2542" spans="2:23" x14ac:dyDescent="0.2">
      <c r="B2542" s="3">
        <v>41572</v>
      </c>
      <c r="C2542" s="4">
        <v>1759.7700199999999</v>
      </c>
      <c r="D2542" s="4">
        <v>1295.099976</v>
      </c>
      <c r="E2542" s="4">
        <v>1118.339966</v>
      </c>
      <c r="F2542" s="4">
        <v>66.459998999999996</v>
      </c>
      <c r="G2542" s="4">
        <v>108.010002</v>
      </c>
      <c r="I2542" s="77">
        <v>41572</v>
      </c>
      <c r="J2542" s="78">
        <f t="shared" si="675"/>
        <v>4.3948439487699869E-3</v>
      </c>
      <c r="K2542" s="78">
        <f t="shared" si="676"/>
        <v>2.9194862106954262E-3</v>
      </c>
      <c r="L2542" s="78">
        <f t="shared" si="677"/>
        <v>-4.5583412516421744E-4</v>
      </c>
      <c r="M2542" s="78">
        <f t="shared" si="678"/>
        <v>-2.8507576038783069E-3</v>
      </c>
      <c r="N2542" s="79">
        <f t="shared" si="679"/>
        <v>3.7048253801538566E-4</v>
      </c>
      <c r="P2542" s="3"/>
      <c r="Q2542" s="7"/>
      <c r="R2542" s="7"/>
      <c r="S2542" s="7"/>
      <c r="T2542" s="7"/>
      <c r="U2542" s="7"/>
      <c r="W2542" s="1" t="str">
        <f t="shared" si="680"/>
        <v/>
      </c>
    </row>
    <row r="2543" spans="2:23" x14ac:dyDescent="0.2">
      <c r="B2543" s="3">
        <v>41575</v>
      </c>
      <c r="C2543" s="4">
        <v>1762.1099850000001</v>
      </c>
      <c r="D2543" s="4">
        <v>1294.099976</v>
      </c>
      <c r="E2543" s="4">
        <v>1117.969971</v>
      </c>
      <c r="F2543" s="4">
        <v>66.349997999999999</v>
      </c>
      <c r="G2543" s="4">
        <v>107.959999</v>
      </c>
      <c r="I2543" s="74">
        <v>41575</v>
      </c>
      <c r="J2543" s="75">
        <f t="shared" si="675"/>
        <v>1.3296993205965176E-3</v>
      </c>
      <c r="K2543" s="75">
        <f t="shared" si="676"/>
        <v>-7.7214116171059213E-4</v>
      </c>
      <c r="L2543" s="75">
        <f t="shared" si="677"/>
        <v>-3.3084304527127771E-4</v>
      </c>
      <c r="M2543" s="75">
        <f t="shared" si="678"/>
        <v>-1.6551459773569499E-3</v>
      </c>
      <c r="N2543" s="76">
        <f t="shared" si="679"/>
        <v>-4.6294786662446128E-4</v>
      </c>
      <c r="P2543" s="3"/>
      <c r="Q2543" s="7"/>
      <c r="R2543" s="7"/>
      <c r="S2543" s="7"/>
      <c r="T2543" s="7"/>
      <c r="U2543" s="7"/>
      <c r="W2543" s="1" t="str">
        <f t="shared" si="680"/>
        <v/>
      </c>
    </row>
    <row r="2544" spans="2:23" x14ac:dyDescent="0.2">
      <c r="B2544" s="3">
        <v>41576</v>
      </c>
      <c r="C2544" s="4">
        <v>1771.9499510000001</v>
      </c>
      <c r="D2544" s="4">
        <v>1299.790039</v>
      </c>
      <c r="E2544" s="4">
        <v>1121.0699460000001</v>
      </c>
      <c r="F2544" s="4">
        <v>66.489998</v>
      </c>
      <c r="G2544" s="4">
        <v>108.089996</v>
      </c>
      <c r="I2544" s="77">
        <v>41576</v>
      </c>
      <c r="J2544" s="78">
        <f t="shared" si="675"/>
        <v>5.5841951318379279E-3</v>
      </c>
      <c r="K2544" s="78">
        <f t="shared" si="676"/>
        <v>4.3969269032735148E-3</v>
      </c>
      <c r="L2544" s="78">
        <f t="shared" si="677"/>
        <v>2.7728607032505757E-3</v>
      </c>
      <c r="M2544" s="78">
        <f t="shared" si="678"/>
        <v>2.1100226709878812E-3</v>
      </c>
      <c r="N2544" s="79">
        <f t="shared" si="679"/>
        <v>1.2041219081523244E-3</v>
      </c>
      <c r="P2544" s="3"/>
      <c r="Q2544" s="7"/>
      <c r="R2544" s="7"/>
      <c r="S2544" s="7"/>
      <c r="T2544" s="7"/>
      <c r="U2544" s="7"/>
      <c r="W2544" s="1" t="str">
        <f t="shared" si="680"/>
        <v/>
      </c>
    </row>
    <row r="2545" spans="2:23" x14ac:dyDescent="0.2">
      <c r="B2545" s="3">
        <v>41577</v>
      </c>
      <c r="C2545" s="4">
        <v>1763.3100589999999</v>
      </c>
      <c r="D2545" s="4">
        <v>1290.880005</v>
      </c>
      <c r="E2545" s="4">
        <v>1105.5</v>
      </c>
      <c r="F2545" s="4">
        <v>66.25</v>
      </c>
      <c r="G2545" s="4">
        <v>107.889999</v>
      </c>
      <c r="I2545" s="74">
        <v>41577</v>
      </c>
      <c r="J2545" s="75">
        <f t="shared" si="675"/>
        <v>-4.8759232703633765E-3</v>
      </c>
      <c r="K2545" s="75">
        <f t="shared" si="676"/>
        <v>-6.8549794448763248E-3</v>
      </c>
      <c r="L2545" s="75">
        <f t="shared" si="677"/>
        <v>-1.3888469720871521E-2</v>
      </c>
      <c r="M2545" s="75">
        <f t="shared" si="678"/>
        <v>-3.6095353770352035E-3</v>
      </c>
      <c r="N2545" s="76">
        <f t="shared" si="679"/>
        <v>-1.850282240735731E-3</v>
      </c>
      <c r="P2545" s="3"/>
      <c r="Q2545" s="7"/>
      <c r="R2545" s="7"/>
      <c r="S2545" s="7"/>
      <c r="T2545" s="7"/>
      <c r="U2545" s="7"/>
      <c r="W2545" s="1" t="str">
        <f t="shared" si="680"/>
        <v/>
      </c>
    </row>
    <row r="2546" spans="2:23" x14ac:dyDescent="0.2">
      <c r="B2546" s="3">
        <v>41578</v>
      </c>
      <c r="C2546" s="4">
        <v>1756.540039</v>
      </c>
      <c r="D2546" s="4">
        <v>1289.1800539999999</v>
      </c>
      <c r="E2546" s="4">
        <v>1100.150024</v>
      </c>
      <c r="F2546" s="4">
        <v>65.879997000000003</v>
      </c>
      <c r="G2546" s="4">
        <v>107.900002</v>
      </c>
      <c r="I2546" s="77">
        <v>41578</v>
      </c>
      <c r="J2546" s="78">
        <f t="shared" si="675"/>
        <v>-3.8393814890611542E-3</v>
      </c>
      <c r="K2546" s="78">
        <f t="shared" si="676"/>
        <v>-1.3168931220683487E-3</v>
      </c>
      <c r="L2546" s="78">
        <f t="shared" si="677"/>
        <v>-4.8394174581636992E-3</v>
      </c>
      <c r="M2546" s="78">
        <f t="shared" si="678"/>
        <v>-5.5849509433961806E-3</v>
      </c>
      <c r="N2546" s="79">
        <f t="shared" si="679"/>
        <v>9.2714802972586379E-5</v>
      </c>
      <c r="P2546" s="3"/>
      <c r="Q2546" s="7"/>
      <c r="R2546" s="7"/>
      <c r="S2546" s="7"/>
      <c r="T2546" s="7"/>
      <c r="U2546" s="7"/>
      <c r="W2546" s="1" t="str">
        <f t="shared" si="680"/>
        <v/>
      </c>
    </row>
    <row r="2547" spans="2:23" x14ac:dyDescent="0.2">
      <c r="B2547" s="3">
        <v>41579</v>
      </c>
      <c r="C2547" s="4">
        <v>1761.6400149999999</v>
      </c>
      <c r="D2547" s="4">
        <v>1290.709961</v>
      </c>
      <c r="E2547" s="4">
        <v>1095.670044</v>
      </c>
      <c r="F2547" s="4">
        <v>65.559997999999993</v>
      </c>
      <c r="G2547" s="4">
        <v>107.449997</v>
      </c>
      <c r="I2547" s="74">
        <v>41579</v>
      </c>
      <c r="J2547" s="75">
        <f t="shared" si="675"/>
        <v>2.9034214346194986E-3</v>
      </c>
      <c r="K2547" s="75">
        <f t="shared" si="676"/>
        <v>1.1867287236202414E-3</v>
      </c>
      <c r="L2547" s="75">
        <f t="shared" si="677"/>
        <v>-4.0721537083746578E-3</v>
      </c>
      <c r="M2547" s="75">
        <f t="shared" si="678"/>
        <v>-4.8573013748013667E-3</v>
      </c>
      <c r="N2547" s="76">
        <f t="shared" si="679"/>
        <v>-4.1705745288123756E-3</v>
      </c>
      <c r="P2547" s="3"/>
      <c r="Q2547" s="7"/>
      <c r="R2547" s="7"/>
      <c r="S2547" s="7"/>
      <c r="T2547" s="7"/>
      <c r="U2547" s="7"/>
      <c r="W2547" s="1" t="str">
        <f t="shared" si="680"/>
        <v/>
      </c>
    </row>
    <row r="2548" spans="2:23" x14ac:dyDescent="0.2">
      <c r="B2548" s="3">
        <v>41582</v>
      </c>
      <c r="C2548" s="4">
        <v>1767.9300539999999</v>
      </c>
      <c r="D2548" s="4">
        <v>1299.9300539999999</v>
      </c>
      <c r="E2548" s="4">
        <v>1108.280029</v>
      </c>
      <c r="F2548" s="4">
        <v>65.879997000000003</v>
      </c>
      <c r="G2548" s="4">
        <v>107.55999799999999</v>
      </c>
      <c r="I2548" s="77">
        <v>41582</v>
      </c>
      <c r="J2548" s="78">
        <f t="shared" si="675"/>
        <v>3.570558653551009E-3</v>
      </c>
      <c r="K2548" s="78">
        <f t="shared" si="676"/>
        <v>7.1434274768101104E-3</v>
      </c>
      <c r="L2548" s="78">
        <f t="shared" si="677"/>
        <v>1.1508925583074581E-2</v>
      </c>
      <c r="M2548" s="78">
        <f t="shared" si="678"/>
        <v>4.8810099109522541E-3</v>
      </c>
      <c r="N2548" s="79">
        <f t="shared" si="679"/>
        <v>1.0237413035944236E-3</v>
      </c>
      <c r="P2548" s="3"/>
      <c r="Q2548" s="7"/>
      <c r="R2548" s="7"/>
      <c r="S2548" s="7"/>
      <c r="T2548" s="7"/>
      <c r="U2548" s="7"/>
      <c r="W2548" s="1" t="str">
        <f t="shared" si="680"/>
        <v/>
      </c>
    </row>
    <row r="2549" spans="2:23" x14ac:dyDescent="0.2">
      <c r="B2549" s="3">
        <v>41583</v>
      </c>
      <c r="C2549" s="4">
        <v>1762.969971</v>
      </c>
      <c r="D2549" s="4">
        <v>1290.8100589999999</v>
      </c>
      <c r="E2549" s="4">
        <v>1103.589966</v>
      </c>
      <c r="F2549" s="4">
        <v>65.309997999999993</v>
      </c>
      <c r="G2549" s="4">
        <v>107.239998</v>
      </c>
      <c r="I2549" s="74">
        <v>41583</v>
      </c>
      <c r="J2549" s="75">
        <f t="shared" si="675"/>
        <v>-2.8055878052288263E-3</v>
      </c>
      <c r="K2549" s="75">
        <f t="shared" si="676"/>
        <v>-7.0157582494050231E-3</v>
      </c>
      <c r="L2549" s="75">
        <f t="shared" si="677"/>
        <v>-4.2318393161264924E-3</v>
      </c>
      <c r="M2549" s="75">
        <f t="shared" si="678"/>
        <v>-8.6520799325478098E-3</v>
      </c>
      <c r="N2549" s="76">
        <f t="shared" si="679"/>
        <v>-2.9750837295477936E-3</v>
      </c>
      <c r="P2549" s="3"/>
      <c r="Q2549" s="7"/>
      <c r="R2549" s="7"/>
      <c r="S2549" s="7"/>
      <c r="T2549" s="7"/>
      <c r="U2549" s="7"/>
      <c r="W2549" s="1" t="str">
        <f t="shared" si="680"/>
        <v/>
      </c>
    </row>
    <row r="2550" spans="2:23" x14ac:dyDescent="0.2">
      <c r="B2550" s="3">
        <v>41584</v>
      </c>
      <c r="C2550" s="4">
        <v>1770.48999</v>
      </c>
      <c r="D2550" s="4">
        <v>1290.5200199999999</v>
      </c>
      <c r="E2550" s="4">
        <v>1098.630005</v>
      </c>
      <c r="F2550" s="4">
        <v>65.879997000000003</v>
      </c>
      <c r="G2550" s="4">
        <v>107.410004</v>
      </c>
      <c r="I2550" s="77">
        <v>41584</v>
      </c>
      <c r="J2550" s="78">
        <f t="shared" si="675"/>
        <v>4.2655400396494035E-3</v>
      </c>
      <c r="K2550" s="78">
        <f t="shared" si="676"/>
        <v>-2.2469533606259173E-4</v>
      </c>
      <c r="L2550" s="78">
        <f t="shared" si="677"/>
        <v>-4.494387546832789E-3</v>
      </c>
      <c r="M2550" s="78">
        <f t="shared" si="678"/>
        <v>8.7275917540222559E-3</v>
      </c>
      <c r="N2550" s="79">
        <f t="shared" si="679"/>
        <v>1.5852853708557583E-3</v>
      </c>
      <c r="P2550" s="3"/>
      <c r="Q2550" s="7"/>
      <c r="R2550" s="7"/>
      <c r="S2550" s="7"/>
      <c r="T2550" s="7"/>
      <c r="U2550" s="7"/>
      <c r="W2550" s="1" t="str">
        <f t="shared" si="680"/>
        <v/>
      </c>
    </row>
    <row r="2551" spans="2:23" x14ac:dyDescent="0.2">
      <c r="B2551" s="3">
        <v>41585</v>
      </c>
      <c r="C2551" s="4">
        <v>1747.150024</v>
      </c>
      <c r="D2551" s="4">
        <v>1267.709961</v>
      </c>
      <c r="E2551" s="4">
        <v>1079.089966</v>
      </c>
      <c r="F2551" s="4">
        <v>64.839995999999999</v>
      </c>
      <c r="G2551" s="4">
        <v>107.489998</v>
      </c>
      <c r="I2551" s="74">
        <v>41585</v>
      </c>
      <c r="J2551" s="75">
        <f t="shared" si="675"/>
        <v>-1.3182772075429811E-2</v>
      </c>
      <c r="K2551" s="75">
        <f t="shared" si="676"/>
        <v>-1.7675091162088218E-2</v>
      </c>
      <c r="L2551" s="75">
        <f t="shared" si="677"/>
        <v>-1.7785823171650932E-2</v>
      </c>
      <c r="M2551" s="75">
        <f t="shared" si="678"/>
        <v>-1.5786293979339491E-2</v>
      </c>
      <c r="N2551" s="76">
        <f t="shared" si="679"/>
        <v>7.4475371958834704E-4</v>
      </c>
      <c r="P2551" s="3"/>
      <c r="Q2551" s="7"/>
      <c r="R2551" s="7"/>
      <c r="S2551" s="7"/>
      <c r="T2551" s="7"/>
      <c r="U2551" s="7"/>
      <c r="W2551" s="1" t="str">
        <f t="shared" si="680"/>
        <v/>
      </c>
    </row>
    <row r="2552" spans="2:23" x14ac:dyDescent="0.2">
      <c r="B2552" s="3">
        <v>41586</v>
      </c>
      <c r="C2552" s="4">
        <v>1770.6099850000001</v>
      </c>
      <c r="D2552" s="4">
        <v>1285.8599850000001</v>
      </c>
      <c r="E2552" s="4">
        <v>1099.969971</v>
      </c>
      <c r="F2552" s="4">
        <v>65.220000999999996</v>
      </c>
      <c r="G2552" s="4">
        <v>106.82</v>
      </c>
      <c r="I2552" s="77">
        <v>41586</v>
      </c>
      <c r="J2552" s="78">
        <f t="shared" si="675"/>
        <v>1.3427559555698475E-2</v>
      </c>
      <c r="K2552" s="78">
        <f t="shared" si="676"/>
        <v>1.4317173926505125E-2</v>
      </c>
      <c r="L2552" s="78">
        <f t="shared" si="677"/>
        <v>1.9349642437505515E-2</v>
      </c>
      <c r="M2552" s="78">
        <f t="shared" si="678"/>
        <v>5.8606573633964605E-3</v>
      </c>
      <c r="N2552" s="79">
        <f t="shared" si="679"/>
        <v>-6.2331194759163242E-3</v>
      </c>
      <c r="P2552" s="3"/>
      <c r="Q2552" s="7"/>
      <c r="R2552" s="7"/>
      <c r="S2552" s="7"/>
      <c r="T2552" s="7"/>
      <c r="U2552" s="7"/>
      <c r="W2552" s="1" t="str">
        <f t="shared" si="680"/>
        <v/>
      </c>
    </row>
    <row r="2553" spans="2:23" x14ac:dyDescent="0.2">
      <c r="B2553" s="3">
        <v>41589</v>
      </c>
      <c r="C2553" s="4">
        <v>1771.8900149999999</v>
      </c>
      <c r="D2553" s="4">
        <v>1291.369995</v>
      </c>
      <c r="E2553" s="4">
        <v>1101.5</v>
      </c>
      <c r="F2553" s="4">
        <v>65.360000999999997</v>
      </c>
      <c r="G2553" s="4">
        <v>106.760002</v>
      </c>
      <c r="I2553" s="74">
        <v>41589</v>
      </c>
      <c r="J2553" s="75">
        <f t="shared" si="675"/>
        <v>7.2293165115066085E-4</v>
      </c>
      <c r="K2553" s="75">
        <f t="shared" si="676"/>
        <v>4.2850777411818797E-3</v>
      </c>
      <c r="L2553" s="75">
        <f t="shared" si="677"/>
        <v>1.3909734268554984E-3</v>
      </c>
      <c r="M2553" s="75">
        <f t="shared" si="678"/>
        <v>2.1465807705216161E-3</v>
      </c>
      <c r="N2553" s="76">
        <f t="shared" si="679"/>
        <v>-5.6167384384940198E-4</v>
      </c>
      <c r="P2553" s="3"/>
      <c r="Q2553" s="7"/>
      <c r="R2553" s="7"/>
      <c r="S2553" s="7"/>
      <c r="T2553" s="7"/>
      <c r="U2553" s="7"/>
      <c r="W2553" s="1" t="str">
        <f t="shared" si="680"/>
        <v/>
      </c>
    </row>
    <row r="2554" spans="2:23" x14ac:dyDescent="0.2">
      <c r="B2554" s="3">
        <v>41590</v>
      </c>
      <c r="C2554" s="4">
        <v>1767.6899410000001</v>
      </c>
      <c r="D2554" s="4">
        <v>1289.040039</v>
      </c>
      <c r="E2554" s="4">
        <v>1101.469971</v>
      </c>
      <c r="F2554" s="4">
        <v>65.139999000000003</v>
      </c>
      <c r="G2554" s="4">
        <v>106.720001</v>
      </c>
      <c r="I2554" s="77">
        <v>41590</v>
      </c>
      <c r="J2554" s="78">
        <f t="shared" si="675"/>
        <v>-2.3703920471609286E-3</v>
      </c>
      <c r="K2554" s="78">
        <f t="shared" si="676"/>
        <v>-1.804251305993863E-3</v>
      </c>
      <c r="L2554" s="78">
        <f t="shared" si="677"/>
        <v>-2.7261915569689683E-5</v>
      </c>
      <c r="M2554" s="78">
        <f t="shared" si="678"/>
        <v>-3.3660036204710862E-3</v>
      </c>
      <c r="N2554" s="79">
        <f t="shared" si="679"/>
        <v>-3.7468152164331852E-4</v>
      </c>
      <c r="P2554" s="3"/>
      <c r="Q2554" s="7"/>
      <c r="R2554" s="7"/>
      <c r="S2554" s="7"/>
      <c r="T2554" s="7"/>
      <c r="U2554" s="7"/>
      <c r="W2554" s="1" t="str">
        <f t="shared" si="680"/>
        <v/>
      </c>
    </row>
    <row r="2555" spans="2:23" x14ac:dyDescent="0.2">
      <c r="B2555" s="3">
        <v>41591</v>
      </c>
      <c r="C2555" s="4">
        <v>1782</v>
      </c>
      <c r="D2555" s="4">
        <v>1302.0600589999999</v>
      </c>
      <c r="E2555" s="4">
        <v>1112.1800539999999</v>
      </c>
      <c r="F2555" s="4">
        <v>65.349997999999999</v>
      </c>
      <c r="G2555" s="4">
        <v>107</v>
      </c>
      <c r="I2555" s="74">
        <v>41591</v>
      </c>
      <c r="J2555" s="75">
        <f t="shared" si="675"/>
        <v>8.0953444764779083E-3</v>
      </c>
      <c r="K2555" s="75">
        <f t="shared" si="676"/>
        <v>1.0100555146526314E-2</v>
      </c>
      <c r="L2555" s="75">
        <f t="shared" si="677"/>
        <v>9.7234452885506216E-3</v>
      </c>
      <c r="M2555" s="75">
        <f t="shared" si="678"/>
        <v>3.2238103043261677E-3</v>
      </c>
      <c r="N2555" s="76">
        <f t="shared" si="679"/>
        <v>2.6236787610225349E-3</v>
      </c>
      <c r="P2555" s="3"/>
      <c r="Q2555" s="7"/>
      <c r="R2555" s="7"/>
      <c r="S2555" s="7"/>
      <c r="T2555" s="7"/>
      <c r="U2555" s="7"/>
      <c r="W2555" s="1" t="str">
        <f t="shared" si="680"/>
        <v/>
      </c>
    </row>
    <row r="2556" spans="2:23" x14ac:dyDescent="0.2">
      <c r="B2556" s="3">
        <v>41592</v>
      </c>
      <c r="C2556" s="4">
        <v>1790.619995</v>
      </c>
      <c r="D2556" s="4">
        <v>1307.7299800000001</v>
      </c>
      <c r="E2556" s="4">
        <v>1111.4399410000001</v>
      </c>
      <c r="F2556" s="4">
        <v>65.650002000000001</v>
      </c>
      <c r="G2556" s="4">
        <v>107.33000199999999</v>
      </c>
      <c r="I2556" s="77">
        <v>41592</v>
      </c>
      <c r="J2556" s="78">
        <f t="shared" si="675"/>
        <v>4.8372586980920413E-3</v>
      </c>
      <c r="K2556" s="78">
        <f t="shared" si="676"/>
        <v>4.3545771647083131E-3</v>
      </c>
      <c r="L2556" s="78">
        <f t="shared" si="677"/>
        <v>-6.6546149370148432E-4</v>
      </c>
      <c r="M2556" s="78">
        <f t="shared" si="678"/>
        <v>4.5907269958906701E-3</v>
      </c>
      <c r="N2556" s="79">
        <f t="shared" si="679"/>
        <v>3.0841308411214321E-3</v>
      </c>
      <c r="P2556" s="3"/>
      <c r="Q2556" s="7"/>
      <c r="R2556" s="7"/>
      <c r="S2556" s="7"/>
      <c r="T2556" s="7"/>
      <c r="U2556" s="7"/>
      <c r="W2556" s="1" t="str">
        <f t="shared" si="680"/>
        <v/>
      </c>
    </row>
    <row r="2557" spans="2:23" x14ac:dyDescent="0.2">
      <c r="B2557" s="3">
        <v>41593</v>
      </c>
      <c r="C2557" s="4">
        <v>1798.1800539999999</v>
      </c>
      <c r="D2557" s="4">
        <v>1311.7700199999999</v>
      </c>
      <c r="E2557" s="4">
        <v>1116.1999510000001</v>
      </c>
      <c r="F2557" s="4">
        <v>66.180000000000007</v>
      </c>
      <c r="G2557" s="4">
        <v>107.360001</v>
      </c>
      <c r="I2557" s="74">
        <v>41593</v>
      </c>
      <c r="J2557" s="75">
        <f t="shared" si="675"/>
        <v>4.2220342792496906E-3</v>
      </c>
      <c r="K2557" s="75">
        <f t="shared" si="676"/>
        <v>3.0893533541227389E-3</v>
      </c>
      <c r="L2557" s="75">
        <f t="shared" si="677"/>
        <v>4.2827415359189122E-3</v>
      </c>
      <c r="M2557" s="75">
        <f t="shared" si="678"/>
        <v>8.0730842932800854E-3</v>
      </c>
      <c r="N2557" s="76">
        <f t="shared" si="679"/>
        <v>2.7950246381252896E-4</v>
      </c>
      <c r="P2557" s="3"/>
      <c r="Q2557" s="7"/>
      <c r="R2557" s="7"/>
      <c r="S2557" s="7"/>
      <c r="T2557" s="7"/>
      <c r="U2557" s="7"/>
      <c r="W2557" s="1" t="str">
        <f t="shared" si="680"/>
        <v/>
      </c>
    </row>
    <row r="2558" spans="2:23" x14ac:dyDescent="0.2">
      <c r="B2558" s="3">
        <v>41596</v>
      </c>
      <c r="C2558" s="4">
        <v>1791.530029</v>
      </c>
      <c r="D2558" s="4">
        <v>1302.1999510000001</v>
      </c>
      <c r="E2558" s="4">
        <v>1107.290039</v>
      </c>
      <c r="F2558" s="4">
        <v>66.180000000000007</v>
      </c>
      <c r="G2558" s="4">
        <v>107.57</v>
      </c>
      <c r="I2558" s="77">
        <v>41596</v>
      </c>
      <c r="J2558" s="78">
        <f t="shared" si="675"/>
        <v>-3.6981975109817975E-3</v>
      </c>
      <c r="K2558" s="78">
        <f t="shared" si="676"/>
        <v>-7.2955387408532761E-3</v>
      </c>
      <c r="L2558" s="78">
        <f t="shared" si="677"/>
        <v>-7.9823619343628478E-3</v>
      </c>
      <c r="M2558" s="78">
        <f t="shared" si="678"/>
        <v>0</v>
      </c>
      <c r="N2558" s="79">
        <f t="shared" si="679"/>
        <v>1.9560264348357846E-3</v>
      </c>
      <c r="P2558" s="3"/>
      <c r="Q2558" s="7"/>
      <c r="R2558" s="7"/>
      <c r="S2558" s="7"/>
      <c r="T2558" s="7"/>
      <c r="U2558" s="7"/>
      <c r="W2558" s="1" t="str">
        <f t="shared" si="680"/>
        <v/>
      </c>
    </row>
    <row r="2559" spans="2:23" x14ac:dyDescent="0.2">
      <c r="B2559" s="3">
        <v>41597</v>
      </c>
      <c r="C2559" s="4">
        <v>1787.869995</v>
      </c>
      <c r="D2559" s="4">
        <v>1292.869995</v>
      </c>
      <c r="E2559" s="4">
        <v>1101.380005</v>
      </c>
      <c r="F2559" s="4">
        <v>66.010002</v>
      </c>
      <c r="G2559" s="4">
        <v>107.279999</v>
      </c>
      <c r="I2559" s="74">
        <v>41597</v>
      </c>
      <c r="J2559" s="75">
        <f t="shared" si="675"/>
        <v>-2.0429654768572099E-3</v>
      </c>
      <c r="K2559" s="75">
        <f t="shared" si="676"/>
        <v>-7.1647645147239281E-3</v>
      </c>
      <c r="L2559" s="75">
        <f t="shared" si="677"/>
        <v>-5.3373856820182197E-3</v>
      </c>
      <c r="M2559" s="75">
        <f t="shared" si="678"/>
        <v>-2.5687216681777991E-3</v>
      </c>
      <c r="N2559" s="76">
        <f t="shared" si="679"/>
        <v>-2.6959282327785584E-3</v>
      </c>
      <c r="P2559" s="3"/>
      <c r="Q2559" s="7"/>
      <c r="R2559" s="7"/>
      <c r="S2559" s="7"/>
      <c r="T2559" s="7"/>
      <c r="U2559" s="7"/>
      <c r="W2559" s="1" t="str">
        <f t="shared" si="680"/>
        <v/>
      </c>
    </row>
    <row r="2560" spans="2:23" x14ac:dyDescent="0.2">
      <c r="B2560" s="3">
        <v>41598</v>
      </c>
      <c r="C2560" s="4">
        <v>1781.369995</v>
      </c>
      <c r="D2560" s="4">
        <v>1290.150024</v>
      </c>
      <c r="E2560" s="4">
        <v>1099.790039</v>
      </c>
      <c r="F2560" s="4">
        <v>65.550003000000004</v>
      </c>
      <c r="G2560" s="4">
        <v>106.980003</v>
      </c>
      <c r="I2560" s="77">
        <v>41598</v>
      </c>
      <c r="J2560" s="78">
        <f t="shared" si="675"/>
        <v>-3.6356111004592368E-3</v>
      </c>
      <c r="K2560" s="78">
        <f t="shared" si="676"/>
        <v>-2.103824058504805E-3</v>
      </c>
      <c r="L2560" s="78">
        <f t="shared" si="677"/>
        <v>-1.4436125522362322E-3</v>
      </c>
      <c r="M2560" s="78">
        <f t="shared" si="678"/>
        <v>-6.9686257546242199E-3</v>
      </c>
      <c r="N2560" s="79">
        <f t="shared" si="679"/>
        <v>-2.796383322114006E-3</v>
      </c>
      <c r="P2560" s="3"/>
      <c r="Q2560" s="7"/>
      <c r="R2560" s="7"/>
      <c r="S2560" s="7"/>
      <c r="T2560" s="7"/>
      <c r="U2560" s="7"/>
      <c r="W2560" s="1" t="str">
        <f t="shared" si="680"/>
        <v/>
      </c>
    </row>
    <row r="2561" spans="2:23" x14ac:dyDescent="0.2">
      <c r="B2561" s="3">
        <v>41599</v>
      </c>
      <c r="C2561" s="4">
        <v>1795.849976</v>
      </c>
      <c r="D2561" s="4">
        <v>1306.150024</v>
      </c>
      <c r="E2561" s="4">
        <v>1119.619995</v>
      </c>
      <c r="F2561" s="4">
        <v>65.959998999999996</v>
      </c>
      <c r="G2561" s="4">
        <v>107.089996</v>
      </c>
      <c r="I2561" s="74">
        <v>41599</v>
      </c>
      <c r="J2561" s="75">
        <f t="shared" si="675"/>
        <v>8.1285645546084057E-3</v>
      </c>
      <c r="K2561" s="75">
        <f t="shared" si="676"/>
        <v>1.2401658491152344E-2</v>
      </c>
      <c r="L2561" s="75">
        <f t="shared" si="677"/>
        <v>1.8030674307643952E-2</v>
      </c>
      <c r="M2561" s="75">
        <f t="shared" si="678"/>
        <v>6.2547060447883194E-3</v>
      </c>
      <c r="N2561" s="76">
        <f t="shared" si="679"/>
        <v>1.0281641139980422E-3</v>
      </c>
      <c r="P2561" s="3"/>
      <c r="Q2561" s="7"/>
      <c r="R2561" s="7"/>
      <c r="S2561" s="7"/>
      <c r="T2561" s="7"/>
      <c r="U2561" s="7"/>
      <c r="W2561" s="1" t="str">
        <f t="shared" si="680"/>
        <v/>
      </c>
    </row>
    <row r="2562" spans="2:23" x14ac:dyDescent="0.2">
      <c r="B2562" s="3">
        <v>41600</v>
      </c>
      <c r="C2562" s="4">
        <v>1804.76001</v>
      </c>
      <c r="D2562" s="4">
        <v>1308.8100589999999</v>
      </c>
      <c r="E2562" s="4">
        <v>1124.920044</v>
      </c>
      <c r="F2562" s="4">
        <v>66.150002000000001</v>
      </c>
      <c r="G2562" s="4">
        <v>107.239998</v>
      </c>
      <c r="I2562" s="77">
        <v>41600</v>
      </c>
      <c r="J2562" s="78">
        <f t="shared" si="675"/>
        <v>4.9614578718016455E-3</v>
      </c>
      <c r="K2562" s="78">
        <f t="shared" si="676"/>
        <v>2.0365463010548319E-3</v>
      </c>
      <c r="L2562" s="78">
        <f t="shared" si="677"/>
        <v>4.7337927365257038E-3</v>
      </c>
      <c r="M2562" s="78">
        <f t="shared" si="678"/>
        <v>2.8805791825437166E-3</v>
      </c>
      <c r="N2562" s="79">
        <f t="shared" si="679"/>
        <v>1.4007097357628124E-3</v>
      </c>
      <c r="P2562" s="3"/>
      <c r="Q2562" s="7"/>
      <c r="R2562" s="7"/>
      <c r="S2562" s="7"/>
      <c r="T2562" s="7"/>
      <c r="U2562" s="7"/>
      <c r="W2562" s="1" t="str">
        <f t="shared" si="680"/>
        <v/>
      </c>
    </row>
    <row r="2563" spans="2:23" x14ac:dyDescent="0.2">
      <c r="B2563" s="3">
        <v>41603</v>
      </c>
      <c r="C2563" s="4">
        <v>1802.4799800000001</v>
      </c>
      <c r="D2563" s="4">
        <v>1305.780029</v>
      </c>
      <c r="E2563" s="4">
        <v>1124.719971</v>
      </c>
      <c r="F2563" s="4">
        <v>65.949996999999996</v>
      </c>
      <c r="G2563" s="4">
        <v>107.32</v>
      </c>
      <c r="I2563" s="74">
        <v>41603</v>
      </c>
      <c r="J2563" s="75">
        <f t="shared" si="675"/>
        <v>-1.2633424872927547E-3</v>
      </c>
      <c r="K2563" s="75">
        <f t="shared" si="676"/>
        <v>-2.3151029281628537E-3</v>
      </c>
      <c r="L2563" s="75">
        <f t="shared" si="677"/>
        <v>-1.7785530719903757E-4</v>
      </c>
      <c r="M2563" s="75">
        <f t="shared" si="678"/>
        <v>-3.0235070892364363E-3</v>
      </c>
      <c r="N2563" s="76">
        <f t="shared" si="679"/>
        <v>7.4600896579644883E-4</v>
      </c>
      <c r="P2563" s="3"/>
      <c r="Q2563" s="7"/>
      <c r="R2563" s="7"/>
      <c r="S2563" s="7"/>
      <c r="T2563" s="7"/>
      <c r="U2563" s="7"/>
      <c r="W2563" s="1" t="str">
        <f t="shared" si="680"/>
        <v/>
      </c>
    </row>
    <row r="2564" spans="2:23" x14ac:dyDescent="0.2">
      <c r="B2564" s="3">
        <v>41604</v>
      </c>
      <c r="C2564" s="4">
        <v>1802.75</v>
      </c>
      <c r="D2564" s="4">
        <v>1306.400024</v>
      </c>
      <c r="E2564" s="4">
        <v>1134.530029</v>
      </c>
      <c r="F2564" s="4">
        <v>65.949996999999996</v>
      </c>
      <c r="G2564" s="4">
        <v>107.349998</v>
      </c>
      <c r="I2564" s="77">
        <v>41604</v>
      </c>
      <c r="J2564" s="78">
        <f t="shared" si="675"/>
        <v>1.4980471516800497E-4</v>
      </c>
      <c r="K2564" s="78">
        <f t="shared" si="676"/>
        <v>4.7480815009464137E-4</v>
      </c>
      <c r="L2564" s="78">
        <f t="shared" si="677"/>
        <v>8.722222644697776E-3</v>
      </c>
      <c r="M2564" s="78">
        <f t="shared" si="678"/>
        <v>0</v>
      </c>
      <c r="N2564" s="79">
        <f t="shared" si="679"/>
        <v>2.7951919493110499E-4</v>
      </c>
      <c r="P2564" s="3"/>
      <c r="Q2564" s="7"/>
      <c r="R2564" s="7"/>
      <c r="S2564" s="7"/>
      <c r="T2564" s="7"/>
      <c r="U2564" s="7"/>
      <c r="W2564" s="1" t="str">
        <f t="shared" si="680"/>
        <v/>
      </c>
    </row>
    <row r="2565" spans="2:23" x14ac:dyDescent="0.2">
      <c r="B2565" s="3">
        <v>41605</v>
      </c>
      <c r="C2565" s="4">
        <v>1807.2299800000001</v>
      </c>
      <c r="D2565" s="4">
        <v>1308.709961</v>
      </c>
      <c r="E2565" s="4">
        <v>1141.329956</v>
      </c>
      <c r="F2565" s="4">
        <v>66.110000999999997</v>
      </c>
      <c r="G2565" s="4">
        <v>107.400002</v>
      </c>
      <c r="I2565" s="74">
        <v>41605</v>
      </c>
      <c r="J2565" s="75">
        <f t="shared" si="675"/>
        <v>2.4850811260574506E-3</v>
      </c>
      <c r="K2565" s="75">
        <f t="shared" si="676"/>
        <v>1.7681697470636228E-3</v>
      </c>
      <c r="L2565" s="75">
        <f t="shared" si="677"/>
        <v>5.9936068911226898E-3</v>
      </c>
      <c r="M2565" s="75">
        <f t="shared" si="678"/>
        <v>2.4261411262839136E-3</v>
      </c>
      <c r="N2565" s="76">
        <f t="shared" si="679"/>
        <v>4.6580345534800354E-4</v>
      </c>
      <c r="P2565" s="3"/>
      <c r="Q2565" s="7"/>
      <c r="R2565" s="7"/>
      <c r="S2565" s="7"/>
      <c r="T2565" s="7"/>
      <c r="U2565" s="7"/>
      <c r="W2565" s="1" t="str">
        <f t="shared" si="680"/>
        <v/>
      </c>
    </row>
    <row r="2566" spans="2:23" x14ac:dyDescent="0.2">
      <c r="B2566" s="3">
        <v>41607</v>
      </c>
      <c r="C2566" s="4">
        <v>1805.8100589999999</v>
      </c>
      <c r="D2566" s="4">
        <v>1304.1800539999999</v>
      </c>
      <c r="E2566" s="4">
        <v>1142.8900149999999</v>
      </c>
      <c r="F2566" s="4">
        <v>66.239998</v>
      </c>
      <c r="G2566" s="4">
        <v>107.44000200000001</v>
      </c>
      <c r="I2566" s="77">
        <v>41607</v>
      </c>
      <c r="J2566" s="78">
        <f t="shared" si="675"/>
        <v>-7.8568915728155335E-4</v>
      </c>
      <c r="K2566" s="78">
        <f t="shared" si="676"/>
        <v>-3.4613528856605792E-3</v>
      </c>
      <c r="L2566" s="78">
        <f t="shared" si="677"/>
        <v>1.3668781685774924E-3</v>
      </c>
      <c r="M2566" s="78">
        <f t="shared" si="678"/>
        <v>1.9663741950329576E-3</v>
      </c>
      <c r="N2566" s="79">
        <f t="shared" si="679"/>
        <v>3.7243947164923005E-4</v>
      </c>
      <c r="P2566" s="3"/>
      <c r="Q2566" s="7"/>
      <c r="R2566" s="7"/>
      <c r="S2566" s="7"/>
      <c r="T2566" s="7"/>
      <c r="U2566" s="7"/>
      <c r="W2566" s="1" t="str">
        <f t="shared" si="680"/>
        <v/>
      </c>
    </row>
    <row r="2567" spans="2:23" x14ac:dyDescent="0.2">
      <c r="B2567" s="3">
        <v>41610</v>
      </c>
      <c r="C2567" s="4">
        <v>1800.900024</v>
      </c>
      <c r="D2567" s="4">
        <v>1303.6400149999999</v>
      </c>
      <c r="E2567" s="4">
        <v>1129.119995</v>
      </c>
      <c r="F2567" s="4">
        <v>65.75</v>
      </c>
      <c r="G2567" s="4">
        <v>106.83000199999999</v>
      </c>
      <c r="I2567" s="74">
        <v>41610</v>
      </c>
      <c r="J2567" s="75">
        <f t="shared" ref="J2567:J2630" si="681">(C2567-C2566)/C2566</f>
        <v>-2.7190207383820317E-3</v>
      </c>
      <c r="K2567" s="75">
        <f t="shared" ref="K2567:K2630" si="682">(D2567-D2566)/D2566</f>
        <v>-4.1408316155706128E-4</v>
      </c>
      <c r="L2567" s="75">
        <f t="shared" ref="L2567:L2630" si="683">(E2567-E2566)/E2566</f>
        <v>-1.204842094976211E-2</v>
      </c>
      <c r="M2567" s="75">
        <f t="shared" ref="M2567:M2630" si="684">(F2567-F2566)/F2566</f>
        <v>-7.3973130252811894E-3</v>
      </c>
      <c r="N2567" s="76">
        <f t="shared" ref="N2567:N2630" si="685">(G2567-G2566)/G2566</f>
        <v>-5.6775873850040846E-3</v>
      </c>
      <c r="P2567" s="3"/>
      <c r="Q2567" s="7"/>
      <c r="R2567" s="7"/>
      <c r="S2567" s="7"/>
      <c r="T2567" s="7"/>
      <c r="U2567" s="7"/>
      <c r="W2567" s="1" t="str">
        <f t="shared" si="680"/>
        <v/>
      </c>
    </row>
    <row r="2568" spans="2:23" x14ac:dyDescent="0.2">
      <c r="B2568" s="3">
        <v>41611</v>
      </c>
      <c r="C2568" s="4">
        <v>1795.150024</v>
      </c>
      <c r="D2568" s="4">
        <v>1299.170044</v>
      </c>
      <c r="E2568" s="4">
        <v>1123.780029</v>
      </c>
      <c r="F2568" s="4">
        <v>65.290001000000004</v>
      </c>
      <c r="G2568" s="4">
        <v>106.959999</v>
      </c>
      <c r="I2568" s="77">
        <v>41611</v>
      </c>
      <c r="J2568" s="78">
        <f t="shared" si="681"/>
        <v>-3.1928479778841959E-3</v>
      </c>
      <c r="K2568" s="78">
        <f t="shared" si="682"/>
        <v>-3.4288384435637218E-3</v>
      </c>
      <c r="L2568" s="78">
        <f t="shared" si="683"/>
        <v>-4.7293166569067832E-3</v>
      </c>
      <c r="M2568" s="78">
        <f t="shared" si="684"/>
        <v>-6.996182509505647E-3</v>
      </c>
      <c r="N2568" s="79">
        <f t="shared" si="685"/>
        <v>1.21685853754831E-3</v>
      </c>
      <c r="P2568" s="3"/>
      <c r="Q2568" s="7"/>
      <c r="R2568" s="7"/>
      <c r="S2568" s="7"/>
      <c r="T2568" s="7"/>
      <c r="U2568" s="7"/>
      <c r="W2568" s="1" t="str">
        <f t="shared" si="680"/>
        <v/>
      </c>
    </row>
    <row r="2569" spans="2:23" x14ac:dyDescent="0.2">
      <c r="B2569" s="3">
        <v>41612</v>
      </c>
      <c r="C2569" s="4">
        <v>1792.8100589999999</v>
      </c>
      <c r="D2569" s="4">
        <v>1297.599976</v>
      </c>
      <c r="E2569" s="4">
        <v>1121.380005</v>
      </c>
      <c r="F2569" s="4">
        <v>64.940002000000007</v>
      </c>
      <c r="G2569" s="4">
        <v>106.68</v>
      </c>
      <c r="I2569" s="74">
        <v>41612</v>
      </c>
      <c r="J2569" s="75">
        <f t="shared" si="681"/>
        <v>-1.3034927269121215E-3</v>
      </c>
      <c r="K2569" s="75">
        <f t="shared" si="682"/>
        <v>-1.2085161655713116E-3</v>
      </c>
      <c r="L2569" s="75">
        <f t="shared" si="683"/>
        <v>-2.1356706277612897E-3</v>
      </c>
      <c r="M2569" s="75">
        <f t="shared" si="684"/>
        <v>-5.3606830240360516E-3</v>
      </c>
      <c r="N2569" s="76">
        <f t="shared" si="685"/>
        <v>-2.6177917223053587E-3</v>
      </c>
      <c r="P2569" s="3"/>
      <c r="Q2569" s="7"/>
      <c r="R2569" s="7"/>
      <c r="S2569" s="7"/>
      <c r="T2569" s="7"/>
      <c r="U2569" s="7"/>
      <c r="W2569" s="1" t="str">
        <f t="shared" ref="W2569:W2632" si="686">IF($P2569="","",$P2569)</f>
        <v/>
      </c>
    </row>
    <row r="2570" spans="2:23" x14ac:dyDescent="0.2">
      <c r="B2570" s="3">
        <v>41613</v>
      </c>
      <c r="C2570" s="4">
        <v>1785.030029</v>
      </c>
      <c r="D2570" s="4">
        <v>1299.0500489999999</v>
      </c>
      <c r="E2570" s="4">
        <v>1122.469971</v>
      </c>
      <c r="F2570" s="4">
        <v>64.569999999999993</v>
      </c>
      <c r="G2570" s="4">
        <v>106.449997</v>
      </c>
      <c r="I2570" s="77">
        <v>41613</v>
      </c>
      <c r="J2570" s="78">
        <f t="shared" si="681"/>
        <v>-4.3395729296272856E-3</v>
      </c>
      <c r="K2570" s="78">
        <f t="shared" si="682"/>
        <v>1.1175038739365505E-3</v>
      </c>
      <c r="L2570" s="78">
        <f t="shared" si="683"/>
        <v>9.719862982575688E-4</v>
      </c>
      <c r="M2570" s="78">
        <f t="shared" si="684"/>
        <v>-5.6975976070960648E-3</v>
      </c>
      <c r="N2570" s="79">
        <f t="shared" si="685"/>
        <v>-2.1560086239221089E-3</v>
      </c>
      <c r="P2570" s="3"/>
      <c r="Q2570" s="7"/>
      <c r="R2570" s="7"/>
      <c r="S2570" s="7"/>
      <c r="T2570" s="7"/>
      <c r="U2570" s="7"/>
      <c r="W2570" s="1" t="str">
        <f t="shared" si="686"/>
        <v/>
      </c>
    </row>
    <row r="2571" spans="2:23" x14ac:dyDescent="0.2">
      <c r="B2571" s="3">
        <v>41614</v>
      </c>
      <c r="C2571" s="4">
        <v>1805.089966</v>
      </c>
      <c r="D2571" s="4">
        <v>1309.6800539999999</v>
      </c>
      <c r="E2571" s="4">
        <v>1131.380005</v>
      </c>
      <c r="F2571" s="4">
        <v>65.370002999999997</v>
      </c>
      <c r="G2571" s="4">
        <v>106.629997</v>
      </c>
      <c r="I2571" s="74">
        <v>41614</v>
      </c>
      <c r="J2571" s="75">
        <f t="shared" si="681"/>
        <v>1.1237870889621875E-2</v>
      </c>
      <c r="K2571" s="75">
        <f t="shared" si="682"/>
        <v>8.1829064308822363E-3</v>
      </c>
      <c r="L2571" s="75">
        <f t="shared" si="683"/>
        <v>7.9378818411169737E-3</v>
      </c>
      <c r="M2571" s="75">
        <f t="shared" si="684"/>
        <v>1.238970109958191E-2</v>
      </c>
      <c r="N2571" s="76">
        <f t="shared" si="685"/>
        <v>1.690934758786389E-3</v>
      </c>
      <c r="P2571" s="3"/>
      <c r="Q2571" s="7"/>
      <c r="R2571" s="7"/>
      <c r="S2571" s="7"/>
      <c r="T2571" s="7"/>
      <c r="U2571" s="7"/>
      <c r="W2571" s="1" t="str">
        <f t="shared" si="686"/>
        <v/>
      </c>
    </row>
    <row r="2572" spans="2:23" x14ac:dyDescent="0.2">
      <c r="B2572" s="3">
        <v>41617</v>
      </c>
      <c r="C2572" s="4">
        <v>1808.369995</v>
      </c>
      <c r="D2572" s="4">
        <v>1311</v>
      </c>
      <c r="E2572" s="4">
        <v>1129.459961</v>
      </c>
      <c r="F2572" s="4">
        <v>65.300003000000004</v>
      </c>
      <c r="G2572" s="4">
        <v>106.760002</v>
      </c>
      <c r="I2572" s="77">
        <v>41617</v>
      </c>
      <c r="J2572" s="78">
        <f t="shared" si="681"/>
        <v>1.8171000126206524E-3</v>
      </c>
      <c r="K2572" s="78">
        <f t="shared" si="682"/>
        <v>1.0078385144285573E-3</v>
      </c>
      <c r="L2572" s="78">
        <f t="shared" si="683"/>
        <v>-1.6970814328647799E-3</v>
      </c>
      <c r="M2572" s="78">
        <f t="shared" si="684"/>
        <v>-1.0708275476137455E-3</v>
      </c>
      <c r="N2572" s="79">
        <f t="shared" si="685"/>
        <v>1.2192160147955085E-3</v>
      </c>
      <c r="P2572" s="3"/>
      <c r="Q2572" s="7"/>
      <c r="R2572" s="7"/>
      <c r="S2572" s="7"/>
      <c r="T2572" s="7"/>
      <c r="U2572" s="7"/>
      <c r="W2572" s="1" t="str">
        <f t="shared" si="686"/>
        <v/>
      </c>
    </row>
    <row r="2573" spans="2:23" x14ac:dyDescent="0.2">
      <c r="B2573" s="3">
        <v>41618</v>
      </c>
      <c r="C2573" s="4">
        <v>1802.619995</v>
      </c>
      <c r="D2573" s="4">
        <v>1306.969971</v>
      </c>
      <c r="E2573" s="4">
        <v>1119.6899410000001</v>
      </c>
      <c r="F2573" s="4">
        <v>65.190002000000007</v>
      </c>
      <c r="G2573" s="4">
        <v>106.93</v>
      </c>
      <c r="I2573" s="74">
        <v>41618</v>
      </c>
      <c r="J2573" s="75">
        <f t="shared" si="681"/>
        <v>-3.1796590387466587E-3</v>
      </c>
      <c r="K2573" s="75">
        <f t="shared" si="682"/>
        <v>-3.0740114416476071E-3</v>
      </c>
      <c r="L2573" s="75">
        <f t="shared" si="683"/>
        <v>-8.6501694060493843E-3</v>
      </c>
      <c r="M2573" s="75">
        <f t="shared" si="684"/>
        <v>-1.6845481615061625E-3</v>
      </c>
      <c r="N2573" s="76">
        <f t="shared" si="685"/>
        <v>1.592337924459825E-3</v>
      </c>
      <c r="P2573" s="3"/>
      <c r="Q2573" s="7"/>
      <c r="R2573" s="7"/>
      <c r="S2573" s="7"/>
      <c r="T2573" s="7"/>
      <c r="U2573" s="7"/>
      <c r="W2573" s="1" t="str">
        <f t="shared" si="686"/>
        <v/>
      </c>
    </row>
    <row r="2574" spans="2:23" x14ac:dyDescent="0.2">
      <c r="B2574" s="3">
        <v>41619</v>
      </c>
      <c r="C2574" s="4">
        <v>1782.219971</v>
      </c>
      <c r="D2574" s="4">
        <v>1285.030029</v>
      </c>
      <c r="E2574" s="4">
        <v>1101.5</v>
      </c>
      <c r="F2574" s="4">
        <v>64.580001999999993</v>
      </c>
      <c r="G2574" s="4">
        <v>106.760002</v>
      </c>
      <c r="I2574" s="77">
        <v>41619</v>
      </c>
      <c r="J2574" s="78">
        <f t="shared" si="681"/>
        <v>-1.1316874358758031E-2</v>
      </c>
      <c r="K2574" s="78">
        <f t="shared" si="682"/>
        <v>-1.6786875358133207E-2</v>
      </c>
      <c r="L2574" s="78">
        <f t="shared" si="683"/>
        <v>-1.6245516132577357E-2</v>
      </c>
      <c r="M2574" s="78">
        <f t="shared" si="684"/>
        <v>-9.3572630968781628E-3</v>
      </c>
      <c r="N2574" s="79">
        <f t="shared" si="685"/>
        <v>-1.5898064154120147E-3</v>
      </c>
      <c r="P2574" s="3"/>
      <c r="Q2574" s="7"/>
      <c r="R2574" s="7"/>
      <c r="S2574" s="7"/>
      <c r="T2574" s="7"/>
      <c r="U2574" s="7"/>
      <c r="W2574" s="1" t="str">
        <f t="shared" si="686"/>
        <v/>
      </c>
    </row>
    <row r="2575" spans="2:23" x14ac:dyDescent="0.2">
      <c r="B2575" s="3">
        <v>41620</v>
      </c>
      <c r="C2575" s="4">
        <v>1775.5</v>
      </c>
      <c r="D2575" s="4">
        <v>1285.160034</v>
      </c>
      <c r="E2575" s="4">
        <v>1103.2700199999999</v>
      </c>
      <c r="F2575" s="4">
        <v>64.110000999999997</v>
      </c>
      <c r="G2575" s="4">
        <v>106.599998</v>
      </c>
      <c r="I2575" s="74">
        <v>41620</v>
      </c>
      <c r="J2575" s="75">
        <f t="shared" si="681"/>
        <v>-3.7705620570671894E-3</v>
      </c>
      <c r="K2575" s="75">
        <f t="shared" si="682"/>
        <v>1.0116884202398887E-4</v>
      </c>
      <c r="L2575" s="75">
        <f t="shared" si="683"/>
        <v>1.6069178393099694E-3</v>
      </c>
      <c r="M2575" s="75">
        <f t="shared" si="684"/>
        <v>-7.2778102422480012E-3</v>
      </c>
      <c r="N2575" s="76">
        <f t="shared" si="685"/>
        <v>-1.4987260865731409E-3</v>
      </c>
      <c r="P2575" s="3"/>
      <c r="Q2575" s="7"/>
      <c r="R2575" s="7"/>
      <c r="S2575" s="7"/>
      <c r="T2575" s="7"/>
      <c r="U2575" s="7"/>
      <c r="W2575" s="1" t="str">
        <f t="shared" si="686"/>
        <v/>
      </c>
    </row>
    <row r="2576" spans="2:23" x14ac:dyDescent="0.2">
      <c r="B2576" s="3">
        <v>41621</v>
      </c>
      <c r="C2576" s="4">
        <v>1775.3199460000001</v>
      </c>
      <c r="D2576" s="4">
        <v>1289.420044</v>
      </c>
      <c r="E2576" s="4">
        <v>1107.0500489999999</v>
      </c>
      <c r="F2576" s="4">
        <v>64.069999999999993</v>
      </c>
      <c r="G2576" s="4">
        <v>106.650002</v>
      </c>
      <c r="I2576" s="77">
        <v>41621</v>
      </c>
      <c r="J2576" s="78">
        <f t="shared" si="681"/>
        <v>-1.0141030695574617E-4</v>
      </c>
      <c r="K2576" s="78">
        <f t="shared" si="682"/>
        <v>3.3147700576564658E-3</v>
      </c>
      <c r="L2576" s="78">
        <f t="shared" si="683"/>
        <v>3.426204765357454E-3</v>
      </c>
      <c r="M2576" s="78">
        <f t="shared" si="684"/>
        <v>-6.2394321285385299E-4</v>
      </c>
      <c r="N2576" s="79">
        <f t="shared" si="685"/>
        <v>4.6908068422291403E-4</v>
      </c>
      <c r="P2576" s="3"/>
      <c r="Q2576" s="7"/>
      <c r="R2576" s="7"/>
      <c r="S2576" s="7"/>
      <c r="T2576" s="7"/>
      <c r="U2576" s="7"/>
      <c r="W2576" s="1" t="str">
        <f t="shared" si="686"/>
        <v/>
      </c>
    </row>
    <row r="2577" spans="2:23" x14ac:dyDescent="0.2">
      <c r="B2577" s="3">
        <v>41624</v>
      </c>
      <c r="C2577" s="4">
        <v>1786.540039</v>
      </c>
      <c r="D2577" s="4">
        <v>1299.660034</v>
      </c>
      <c r="E2577" s="4">
        <v>1119.849976</v>
      </c>
      <c r="F2577" s="4">
        <v>64.529999000000004</v>
      </c>
      <c r="G2577" s="4">
        <v>106.730003</v>
      </c>
      <c r="I2577" s="74">
        <v>41624</v>
      </c>
      <c r="J2577" s="75">
        <f t="shared" si="681"/>
        <v>6.3200399597154672E-3</v>
      </c>
      <c r="K2577" s="75">
        <f t="shared" si="682"/>
        <v>7.9415470913836942E-3</v>
      </c>
      <c r="L2577" s="75">
        <f t="shared" si="683"/>
        <v>1.1562193607743588E-2</v>
      </c>
      <c r="M2577" s="75">
        <f t="shared" si="684"/>
        <v>7.1796316528798271E-3</v>
      </c>
      <c r="N2577" s="76">
        <f t="shared" si="685"/>
        <v>7.5012656821137026E-4</v>
      </c>
      <c r="P2577" s="3"/>
      <c r="Q2577" s="7"/>
      <c r="R2577" s="7"/>
      <c r="S2577" s="7"/>
      <c r="T2577" s="7"/>
      <c r="U2577" s="7"/>
      <c r="W2577" s="1" t="str">
        <f t="shared" si="686"/>
        <v/>
      </c>
    </row>
    <row r="2578" spans="2:23" x14ac:dyDescent="0.2">
      <c r="B2578" s="3">
        <v>41625</v>
      </c>
      <c r="C2578" s="4">
        <v>1781</v>
      </c>
      <c r="D2578" s="4">
        <v>1299.23999</v>
      </c>
      <c r="E2578" s="4">
        <v>1118.8900149999999</v>
      </c>
      <c r="F2578" s="4">
        <v>64.25</v>
      </c>
      <c r="G2578" s="4">
        <v>106.910004</v>
      </c>
      <c r="I2578" s="77">
        <v>41625</v>
      </c>
      <c r="J2578" s="78">
        <f t="shared" si="681"/>
        <v>-3.1009878754807907E-3</v>
      </c>
      <c r="K2578" s="78">
        <f t="shared" si="682"/>
        <v>-3.2319528877654296E-4</v>
      </c>
      <c r="L2578" s="78">
        <f t="shared" si="683"/>
        <v>-8.5722286071649757E-4</v>
      </c>
      <c r="M2578" s="78">
        <f t="shared" si="684"/>
        <v>-4.3390516711460606E-3</v>
      </c>
      <c r="N2578" s="79">
        <f t="shared" si="685"/>
        <v>1.6865079634636973E-3</v>
      </c>
      <c r="P2578" s="3"/>
      <c r="Q2578" s="7"/>
      <c r="R2578" s="7"/>
      <c r="S2578" s="7"/>
      <c r="T2578" s="7"/>
      <c r="U2578" s="7"/>
      <c r="W2578" s="1" t="str">
        <f t="shared" si="686"/>
        <v/>
      </c>
    </row>
    <row r="2579" spans="2:23" x14ac:dyDescent="0.2">
      <c r="B2579" s="3">
        <v>41626</v>
      </c>
      <c r="C2579" s="4">
        <v>1810.650024</v>
      </c>
      <c r="D2579" s="4">
        <v>1314.8100589999999</v>
      </c>
      <c r="E2579" s="4">
        <v>1133.719971</v>
      </c>
      <c r="F2579" s="4">
        <v>64.699996999999996</v>
      </c>
      <c r="G2579" s="4">
        <v>106.860001</v>
      </c>
      <c r="I2579" s="74">
        <v>41626</v>
      </c>
      <c r="J2579" s="75">
        <f t="shared" si="681"/>
        <v>1.6647964065131967E-2</v>
      </c>
      <c r="K2579" s="75">
        <f t="shared" si="682"/>
        <v>1.1983982266432451E-2</v>
      </c>
      <c r="L2579" s="75">
        <f t="shared" si="683"/>
        <v>1.3254167792354495E-2</v>
      </c>
      <c r="M2579" s="75">
        <f t="shared" si="684"/>
        <v>7.0038443579765949E-3</v>
      </c>
      <c r="N2579" s="76">
        <f t="shared" si="685"/>
        <v>-4.6771114141950452E-4</v>
      </c>
      <c r="P2579" s="3"/>
      <c r="Q2579" s="7"/>
      <c r="R2579" s="7"/>
      <c r="S2579" s="7"/>
      <c r="T2579" s="7"/>
      <c r="U2579" s="7"/>
      <c r="W2579" s="1" t="str">
        <f t="shared" si="686"/>
        <v/>
      </c>
    </row>
    <row r="2580" spans="2:23" x14ac:dyDescent="0.2">
      <c r="B2580" s="3">
        <v>41627</v>
      </c>
      <c r="C2580" s="4">
        <v>1809.599976</v>
      </c>
      <c r="D2580" s="4">
        <v>1304.339966</v>
      </c>
      <c r="E2580" s="4">
        <v>1125.4499510000001</v>
      </c>
      <c r="F2580" s="4">
        <v>64.699996999999996</v>
      </c>
      <c r="G2580" s="4">
        <v>106.68</v>
      </c>
      <c r="I2580" s="77">
        <v>41627</v>
      </c>
      <c r="J2580" s="78">
        <f t="shared" si="681"/>
        <v>-5.7992874718016773E-4</v>
      </c>
      <c r="K2580" s="78">
        <f t="shared" si="682"/>
        <v>-7.9631981276163232E-3</v>
      </c>
      <c r="L2580" s="78">
        <f t="shared" si="683"/>
        <v>-7.2945879154844061E-3</v>
      </c>
      <c r="M2580" s="78">
        <f t="shared" si="684"/>
        <v>0</v>
      </c>
      <c r="N2580" s="79">
        <f t="shared" si="685"/>
        <v>-1.684456282196648E-3</v>
      </c>
      <c r="P2580" s="3"/>
      <c r="Q2580" s="7"/>
      <c r="R2580" s="7"/>
      <c r="S2580" s="7"/>
      <c r="T2580" s="7"/>
      <c r="U2580" s="7"/>
      <c r="W2580" s="1" t="str">
        <f t="shared" si="686"/>
        <v/>
      </c>
    </row>
    <row r="2581" spans="2:23" x14ac:dyDescent="0.2">
      <c r="B2581" s="3">
        <v>41628</v>
      </c>
      <c r="C2581" s="4">
        <v>1818.3199460000001</v>
      </c>
      <c r="D2581" s="4">
        <v>1318.849976</v>
      </c>
      <c r="E2581" s="4">
        <v>1146.469971</v>
      </c>
      <c r="F2581" s="4">
        <v>65.069999999999993</v>
      </c>
      <c r="G2581" s="4">
        <v>106.860001</v>
      </c>
      <c r="I2581" s="74">
        <v>41628</v>
      </c>
      <c r="J2581" s="75">
        <f t="shared" si="681"/>
        <v>4.818727959576467E-3</v>
      </c>
      <c r="K2581" s="75">
        <f t="shared" si="682"/>
        <v>1.1124408036424428E-2</v>
      </c>
      <c r="L2581" s="75">
        <f t="shared" si="683"/>
        <v>1.8676992238813406E-2</v>
      </c>
      <c r="M2581" s="75">
        <f t="shared" si="684"/>
        <v>5.7187483331722104E-3</v>
      </c>
      <c r="N2581" s="76">
        <f t="shared" si="685"/>
        <v>1.6872984626920705E-3</v>
      </c>
      <c r="P2581" s="3"/>
      <c r="Q2581" s="7"/>
      <c r="R2581" s="7"/>
      <c r="S2581" s="7"/>
      <c r="T2581" s="7"/>
      <c r="U2581" s="7"/>
      <c r="W2581" s="1" t="str">
        <f t="shared" si="686"/>
        <v/>
      </c>
    </row>
    <row r="2582" spans="2:23" x14ac:dyDescent="0.2">
      <c r="B2582" s="3">
        <v>41631</v>
      </c>
      <c r="C2582" s="4">
        <v>1827.98999</v>
      </c>
      <c r="D2582" s="4">
        <v>1328.9399410000001</v>
      </c>
      <c r="E2582" s="4">
        <v>1157.219971</v>
      </c>
      <c r="F2582" s="4">
        <v>65.739998</v>
      </c>
      <c r="G2582" s="4">
        <v>106.80999799999999</v>
      </c>
      <c r="I2582" s="77">
        <v>41631</v>
      </c>
      <c r="J2582" s="78">
        <f t="shared" si="681"/>
        <v>5.3181201808144059E-3</v>
      </c>
      <c r="K2582" s="78">
        <f t="shared" si="682"/>
        <v>7.6505782944337863E-3</v>
      </c>
      <c r="L2582" s="78">
        <f t="shared" si="683"/>
        <v>9.3766084345178191E-3</v>
      </c>
      <c r="M2582" s="78">
        <f t="shared" si="684"/>
        <v>1.0296572921469292E-2</v>
      </c>
      <c r="N2582" s="79">
        <f t="shared" si="685"/>
        <v>-4.6792999749273626E-4</v>
      </c>
      <c r="P2582" s="3"/>
      <c r="Q2582" s="7"/>
      <c r="R2582" s="7"/>
      <c r="S2582" s="7"/>
      <c r="T2582" s="7"/>
      <c r="U2582" s="7"/>
      <c r="W2582" s="1" t="str">
        <f t="shared" si="686"/>
        <v/>
      </c>
    </row>
    <row r="2583" spans="2:23" x14ac:dyDescent="0.2">
      <c r="B2583" s="3">
        <v>41632</v>
      </c>
      <c r="C2583" s="4">
        <v>1833.3199460000001</v>
      </c>
      <c r="D2583" s="4">
        <v>1334.420044</v>
      </c>
      <c r="E2583" s="4">
        <v>1161.8000489999999</v>
      </c>
      <c r="F2583" s="4">
        <v>65.870002999999997</v>
      </c>
      <c r="G2583" s="4">
        <v>106.660004</v>
      </c>
      <c r="I2583" s="74">
        <v>41632</v>
      </c>
      <c r="J2583" s="75">
        <f t="shared" si="681"/>
        <v>2.9157468198171251E-3</v>
      </c>
      <c r="K2583" s="75">
        <f t="shared" si="682"/>
        <v>4.1236649083450727E-3</v>
      </c>
      <c r="L2583" s="75">
        <f t="shared" si="683"/>
        <v>3.9578283427325655E-3</v>
      </c>
      <c r="M2583" s="75">
        <f t="shared" si="684"/>
        <v>1.9775631876349773E-3</v>
      </c>
      <c r="N2583" s="76">
        <f t="shared" si="685"/>
        <v>-1.4043067391499475E-3</v>
      </c>
      <c r="P2583" s="3"/>
      <c r="Q2583" s="7"/>
      <c r="R2583" s="7"/>
      <c r="S2583" s="7"/>
      <c r="T2583" s="7"/>
      <c r="U2583" s="7"/>
      <c r="W2583" s="1" t="str">
        <f t="shared" si="686"/>
        <v/>
      </c>
    </row>
    <row r="2584" spans="2:23" x14ac:dyDescent="0.2">
      <c r="B2584" s="3">
        <v>41634</v>
      </c>
      <c r="C2584" s="4">
        <v>1842.0200199999999</v>
      </c>
      <c r="D2584" s="4">
        <v>1335.3900149999999</v>
      </c>
      <c r="E2584" s="4">
        <v>1162.650024</v>
      </c>
      <c r="F2584" s="4">
        <v>66.230002999999996</v>
      </c>
      <c r="G2584" s="4">
        <v>106.389999</v>
      </c>
      <c r="I2584" s="77">
        <v>41634</v>
      </c>
      <c r="J2584" s="78">
        <f t="shared" si="681"/>
        <v>4.7455295618105157E-3</v>
      </c>
      <c r="K2584" s="78">
        <f t="shared" si="682"/>
        <v>7.2688581407428772E-4</v>
      </c>
      <c r="L2584" s="78">
        <f t="shared" si="683"/>
        <v>7.3160179389877606E-4</v>
      </c>
      <c r="M2584" s="78">
        <f t="shared" si="684"/>
        <v>5.4653102110834798E-3</v>
      </c>
      <c r="N2584" s="79">
        <f t="shared" si="685"/>
        <v>-2.5314549960076655E-3</v>
      </c>
      <c r="P2584" s="3"/>
      <c r="Q2584" s="7"/>
      <c r="R2584" s="7"/>
      <c r="S2584" s="7"/>
      <c r="T2584" s="7"/>
      <c r="U2584" s="7"/>
      <c r="W2584" s="1" t="str">
        <f t="shared" si="686"/>
        <v/>
      </c>
    </row>
    <row r="2585" spans="2:23" x14ac:dyDescent="0.2">
      <c r="B2585" s="3">
        <v>41635</v>
      </c>
      <c r="C2585" s="4">
        <v>1841.400024</v>
      </c>
      <c r="D2585" s="4">
        <v>1336.3000489999999</v>
      </c>
      <c r="E2585" s="4">
        <v>1161.089966</v>
      </c>
      <c r="F2585" s="4">
        <v>66.569999999999993</v>
      </c>
      <c r="G2585" s="4">
        <v>106.43</v>
      </c>
      <c r="I2585" s="74">
        <v>41635</v>
      </c>
      <c r="J2585" s="75">
        <f t="shared" si="681"/>
        <v>-3.3658483255784646E-4</v>
      </c>
      <c r="K2585" s="75">
        <f t="shared" si="682"/>
        <v>6.8147431819759116E-4</v>
      </c>
      <c r="L2585" s="75">
        <f t="shared" si="683"/>
        <v>-1.3418122115826201E-3</v>
      </c>
      <c r="M2585" s="75">
        <f t="shared" si="684"/>
        <v>5.1335797161295126E-3</v>
      </c>
      <c r="N2585" s="76">
        <f t="shared" si="685"/>
        <v>3.7598458855144575E-4</v>
      </c>
      <c r="P2585" s="3"/>
      <c r="Q2585" s="7"/>
      <c r="R2585" s="7"/>
      <c r="S2585" s="7"/>
      <c r="T2585" s="7"/>
      <c r="U2585" s="7"/>
      <c r="W2585" s="1" t="str">
        <f t="shared" si="686"/>
        <v/>
      </c>
    </row>
    <row r="2586" spans="2:23" x14ac:dyDescent="0.2">
      <c r="B2586" s="3">
        <v>41638</v>
      </c>
      <c r="C2586" s="4">
        <v>1841.0699460000001</v>
      </c>
      <c r="D2586" s="4">
        <v>1338.209961</v>
      </c>
      <c r="E2586" s="4">
        <v>1160.589966</v>
      </c>
      <c r="F2586" s="4">
        <v>66.849997999999999</v>
      </c>
      <c r="G2586" s="4">
        <v>106.529999</v>
      </c>
      <c r="I2586" s="77">
        <v>41638</v>
      </c>
      <c r="J2586" s="78">
        <f t="shared" si="681"/>
        <v>-1.7925382627232859E-4</v>
      </c>
      <c r="K2586" s="78">
        <f t="shared" si="682"/>
        <v>1.4292538576417256E-3</v>
      </c>
      <c r="L2586" s="78">
        <f t="shared" si="683"/>
        <v>-4.306298518128784E-4</v>
      </c>
      <c r="M2586" s="78">
        <f t="shared" si="684"/>
        <v>4.2060687997597448E-3</v>
      </c>
      <c r="N2586" s="79">
        <f t="shared" si="685"/>
        <v>9.3957530771396065E-4</v>
      </c>
      <c r="P2586" s="3"/>
      <c r="Q2586" s="7"/>
      <c r="R2586" s="7"/>
      <c r="S2586" s="7"/>
      <c r="T2586" s="7"/>
      <c r="U2586" s="7"/>
      <c r="W2586" s="1" t="str">
        <f t="shared" si="686"/>
        <v/>
      </c>
    </row>
    <row r="2587" spans="2:23" x14ac:dyDescent="0.2">
      <c r="B2587" s="3">
        <v>41639</v>
      </c>
      <c r="C2587" s="4">
        <v>1848.3599850000001</v>
      </c>
      <c r="D2587" s="4">
        <v>1342.530029</v>
      </c>
      <c r="E2587" s="4">
        <v>1163.6400149999999</v>
      </c>
      <c r="F2587" s="4">
        <v>67.099997999999999</v>
      </c>
      <c r="G2587" s="4">
        <v>106.43</v>
      </c>
      <c r="I2587" s="74">
        <v>41639</v>
      </c>
      <c r="J2587" s="75">
        <f t="shared" si="681"/>
        <v>3.9596751963925543E-3</v>
      </c>
      <c r="K2587" s="75">
        <f t="shared" si="682"/>
        <v>3.2282437927541267E-3</v>
      </c>
      <c r="L2587" s="75">
        <f t="shared" si="683"/>
        <v>2.6280159999245976E-3</v>
      </c>
      <c r="M2587" s="75">
        <f t="shared" si="684"/>
        <v>3.7397158934843948E-3</v>
      </c>
      <c r="N2587" s="76">
        <f t="shared" si="685"/>
        <v>-9.3869333463522176E-4</v>
      </c>
      <c r="P2587" s="3"/>
      <c r="Q2587" s="7"/>
      <c r="R2587" s="7"/>
      <c r="S2587" s="7"/>
      <c r="T2587" s="7"/>
      <c r="U2587" s="7"/>
      <c r="W2587" s="1" t="str">
        <f t="shared" si="686"/>
        <v/>
      </c>
    </row>
    <row r="2588" spans="2:23" x14ac:dyDescent="0.2">
      <c r="B2588" s="3">
        <v>41641</v>
      </c>
      <c r="C2588" s="4">
        <v>1831.9799800000001</v>
      </c>
      <c r="D2588" s="4">
        <v>1328.2299800000001</v>
      </c>
      <c r="E2588" s="4">
        <v>1150.719971</v>
      </c>
      <c r="F2588" s="4">
        <v>65.910004000000001</v>
      </c>
      <c r="G2588" s="4">
        <v>106.5</v>
      </c>
      <c r="I2588" s="77">
        <v>41641</v>
      </c>
      <c r="J2588" s="78">
        <f t="shared" si="681"/>
        <v>-8.861912794546881E-3</v>
      </c>
      <c r="K2588" s="78">
        <f t="shared" si="682"/>
        <v>-1.0651567332651405E-2</v>
      </c>
      <c r="L2588" s="78">
        <f t="shared" si="683"/>
        <v>-1.1103127972098796E-2</v>
      </c>
      <c r="M2588" s="78">
        <f t="shared" si="684"/>
        <v>-1.7734635401926518E-2</v>
      </c>
      <c r="N2588" s="79">
        <f t="shared" si="685"/>
        <v>6.5770929249265404E-4</v>
      </c>
      <c r="P2588" s="3"/>
      <c r="Q2588" s="7"/>
      <c r="R2588" s="7"/>
      <c r="S2588" s="7"/>
      <c r="T2588" s="7"/>
      <c r="U2588" s="7"/>
      <c r="W2588" s="1" t="str">
        <f t="shared" si="686"/>
        <v/>
      </c>
    </row>
    <row r="2589" spans="2:23" x14ac:dyDescent="0.2">
      <c r="B2589" s="3">
        <v>41642</v>
      </c>
      <c r="C2589" s="4">
        <v>1831.369995</v>
      </c>
      <c r="D2589" s="4">
        <v>1333.780029</v>
      </c>
      <c r="E2589" s="4">
        <v>1156.089966</v>
      </c>
      <c r="F2589" s="4">
        <v>65.980002999999996</v>
      </c>
      <c r="G2589" s="4">
        <v>106.540001</v>
      </c>
      <c r="I2589" s="74">
        <v>41642</v>
      </c>
      <c r="J2589" s="75">
        <f t="shared" si="681"/>
        <v>-3.3296488316430812E-4</v>
      </c>
      <c r="K2589" s="75">
        <f t="shared" si="682"/>
        <v>4.1785301367764224E-3</v>
      </c>
      <c r="L2589" s="75">
        <f t="shared" si="683"/>
        <v>4.6666392652709226E-3</v>
      </c>
      <c r="M2589" s="75">
        <f t="shared" si="684"/>
        <v>1.0620390798337033E-3</v>
      </c>
      <c r="N2589" s="76">
        <f t="shared" si="685"/>
        <v>3.7559624413149043E-4</v>
      </c>
      <c r="P2589" s="3"/>
      <c r="Q2589" s="7"/>
      <c r="R2589" s="7"/>
      <c r="S2589" s="7"/>
      <c r="T2589" s="7"/>
      <c r="U2589" s="7"/>
      <c r="W2589" s="1" t="str">
        <f t="shared" si="686"/>
        <v/>
      </c>
    </row>
    <row r="2590" spans="2:23" x14ac:dyDescent="0.2">
      <c r="B2590" s="3">
        <v>41645</v>
      </c>
      <c r="C2590" s="4">
        <v>1826.7700199999999</v>
      </c>
      <c r="D2590" s="4">
        <v>1325.209961</v>
      </c>
      <c r="E2590" s="4">
        <v>1147.160034</v>
      </c>
      <c r="F2590" s="4">
        <v>65.900002000000001</v>
      </c>
      <c r="G2590" s="4">
        <v>106.68</v>
      </c>
      <c r="I2590" s="77">
        <v>41645</v>
      </c>
      <c r="J2590" s="78">
        <f t="shared" si="681"/>
        <v>-2.5117671538569058E-3</v>
      </c>
      <c r="K2590" s="78">
        <f t="shared" si="682"/>
        <v>-6.4253983517997271E-3</v>
      </c>
      <c r="L2590" s="78">
        <f t="shared" si="683"/>
        <v>-7.7242535292448063E-3</v>
      </c>
      <c r="M2590" s="78">
        <f t="shared" si="684"/>
        <v>-1.2125037338964015E-3</v>
      </c>
      <c r="N2590" s="79">
        <f t="shared" si="685"/>
        <v>1.3140510483006574E-3</v>
      </c>
      <c r="P2590" s="3"/>
      <c r="Q2590" s="7"/>
      <c r="R2590" s="7"/>
      <c r="S2590" s="7"/>
      <c r="T2590" s="7"/>
      <c r="U2590" s="7"/>
      <c r="W2590" s="1" t="str">
        <f t="shared" si="686"/>
        <v/>
      </c>
    </row>
    <row r="2591" spans="2:23" x14ac:dyDescent="0.2">
      <c r="B2591" s="3">
        <v>41646</v>
      </c>
      <c r="C2591" s="4">
        <v>1837.880005</v>
      </c>
      <c r="D2591" s="4">
        <v>1336.579956</v>
      </c>
      <c r="E2591" s="4">
        <v>1157.630005</v>
      </c>
      <c r="F2591" s="4">
        <v>66.269997000000004</v>
      </c>
      <c r="G2591" s="4">
        <v>106.730003</v>
      </c>
      <c r="I2591" s="74">
        <v>41646</v>
      </c>
      <c r="J2591" s="75">
        <f t="shared" si="681"/>
        <v>6.0817644686330316E-3</v>
      </c>
      <c r="K2591" s="75">
        <f t="shared" si="682"/>
        <v>8.5797687420189998E-3</v>
      </c>
      <c r="L2591" s="75">
        <f t="shared" si="683"/>
        <v>9.1268617191034278E-3</v>
      </c>
      <c r="M2591" s="75">
        <f t="shared" si="684"/>
        <v>5.6144914836270101E-3</v>
      </c>
      <c r="N2591" s="76">
        <f t="shared" si="685"/>
        <v>4.6871953505802006E-4</v>
      </c>
      <c r="P2591" s="3"/>
      <c r="Q2591" s="7"/>
      <c r="R2591" s="7"/>
      <c r="S2591" s="7"/>
      <c r="T2591" s="7"/>
      <c r="U2591" s="7"/>
      <c r="W2591" s="1" t="str">
        <f t="shared" si="686"/>
        <v/>
      </c>
    </row>
    <row r="2592" spans="2:23" x14ac:dyDescent="0.2">
      <c r="B2592" s="3">
        <v>41647</v>
      </c>
      <c r="C2592" s="4">
        <v>1837.48999</v>
      </c>
      <c r="D2592" s="4">
        <v>1338.51001</v>
      </c>
      <c r="E2592" s="4">
        <v>1157.459961</v>
      </c>
      <c r="F2592" s="4">
        <v>66.25</v>
      </c>
      <c r="G2592" s="4">
        <v>106.410004</v>
      </c>
      <c r="I2592" s="77">
        <v>41647</v>
      </c>
      <c r="J2592" s="78">
        <f t="shared" si="681"/>
        <v>-2.1220917521214803E-4</v>
      </c>
      <c r="K2592" s="78">
        <f t="shared" si="682"/>
        <v>1.4440243483644815E-3</v>
      </c>
      <c r="L2592" s="78">
        <f t="shared" si="683"/>
        <v>-1.468897655256972E-4</v>
      </c>
      <c r="M2592" s="78">
        <f t="shared" si="684"/>
        <v>-3.0175042862916676E-4</v>
      </c>
      <c r="N2592" s="79">
        <f t="shared" si="685"/>
        <v>-2.9982103532780347E-3</v>
      </c>
      <c r="P2592" s="3"/>
      <c r="Q2592" s="7"/>
      <c r="R2592" s="7"/>
      <c r="S2592" s="7"/>
      <c r="T2592" s="7"/>
      <c r="U2592" s="7"/>
      <c r="W2592" s="1" t="str">
        <f t="shared" si="686"/>
        <v/>
      </c>
    </row>
    <row r="2593" spans="2:23" x14ac:dyDescent="0.2">
      <c r="B2593" s="3">
        <v>41648</v>
      </c>
      <c r="C2593" s="4">
        <v>1838.130005</v>
      </c>
      <c r="D2593" s="4">
        <v>1340.0200199999999</v>
      </c>
      <c r="E2593" s="4">
        <v>1158.349976</v>
      </c>
      <c r="F2593" s="4">
        <v>66.199996999999996</v>
      </c>
      <c r="G2593" s="4">
        <v>106.55999799999999</v>
      </c>
      <c r="I2593" s="74">
        <v>41648</v>
      </c>
      <c r="J2593" s="75">
        <f t="shared" si="681"/>
        <v>3.4830938044998466E-4</v>
      </c>
      <c r="K2593" s="75">
        <f t="shared" si="682"/>
        <v>1.1281275363790261E-3</v>
      </c>
      <c r="L2593" s="75">
        <f t="shared" si="683"/>
        <v>7.689380453653104E-4</v>
      </c>
      <c r="M2593" s="75">
        <f t="shared" si="684"/>
        <v>-7.5476226415100063E-4</v>
      </c>
      <c r="N2593" s="76">
        <f t="shared" si="685"/>
        <v>1.4095855122793943E-3</v>
      </c>
      <c r="P2593" s="3"/>
      <c r="Q2593" s="7"/>
      <c r="R2593" s="7"/>
      <c r="S2593" s="7"/>
      <c r="T2593" s="7"/>
      <c r="U2593" s="7"/>
      <c r="W2593" s="1" t="str">
        <f t="shared" si="686"/>
        <v/>
      </c>
    </row>
    <row r="2594" spans="2:23" x14ac:dyDescent="0.2">
      <c r="B2594" s="3">
        <v>41649</v>
      </c>
      <c r="C2594" s="4">
        <v>1842.369995</v>
      </c>
      <c r="D2594" s="4">
        <v>1349.089966</v>
      </c>
      <c r="E2594" s="4">
        <v>1164.530029</v>
      </c>
      <c r="F2594" s="4">
        <v>66.809997999999993</v>
      </c>
      <c r="G2594" s="4">
        <v>107.099998</v>
      </c>
      <c r="I2594" s="77">
        <v>41649</v>
      </c>
      <c r="J2594" s="78">
        <f t="shared" si="681"/>
        <v>2.3066866807389037E-3</v>
      </c>
      <c r="K2594" s="78">
        <f t="shared" si="682"/>
        <v>6.7685152942715534E-3</v>
      </c>
      <c r="L2594" s="78">
        <f t="shared" si="683"/>
        <v>5.3352208987312516E-3</v>
      </c>
      <c r="M2594" s="78">
        <f t="shared" si="684"/>
        <v>9.2145170338904531E-3</v>
      </c>
      <c r="N2594" s="79">
        <f t="shared" si="685"/>
        <v>5.0675676626796319E-3</v>
      </c>
      <c r="P2594" s="3"/>
      <c r="Q2594" s="7"/>
      <c r="R2594" s="7"/>
      <c r="S2594" s="7"/>
      <c r="T2594" s="7"/>
      <c r="U2594" s="7"/>
      <c r="W2594" s="1" t="str">
        <f t="shared" si="686"/>
        <v/>
      </c>
    </row>
    <row r="2595" spans="2:23" x14ac:dyDescent="0.2">
      <c r="B2595" s="3">
        <v>41652</v>
      </c>
      <c r="C2595" s="4">
        <v>1819.1999510000001</v>
      </c>
      <c r="D2595" s="4">
        <v>1329.869995</v>
      </c>
      <c r="E2595" s="4">
        <v>1148.089966</v>
      </c>
      <c r="F2595" s="4">
        <v>66.230002999999996</v>
      </c>
      <c r="G2595" s="4">
        <v>107.199997</v>
      </c>
      <c r="I2595" s="74">
        <v>41652</v>
      </c>
      <c r="J2595" s="75">
        <f t="shared" si="681"/>
        <v>-1.2576216537872982E-2</v>
      </c>
      <c r="K2595" s="75">
        <f t="shared" si="682"/>
        <v>-1.4246619190999147E-2</v>
      </c>
      <c r="L2595" s="75">
        <f t="shared" si="683"/>
        <v>-1.4117337115056918E-2</v>
      </c>
      <c r="M2595" s="75">
        <f t="shared" si="684"/>
        <v>-8.6812605502547199E-3</v>
      </c>
      <c r="N2595" s="76">
        <f t="shared" si="685"/>
        <v>9.3369749642756143E-4</v>
      </c>
      <c r="P2595" s="3"/>
      <c r="Q2595" s="7"/>
      <c r="R2595" s="7"/>
      <c r="S2595" s="7"/>
      <c r="T2595" s="7"/>
      <c r="U2595" s="7"/>
      <c r="W2595" s="1" t="str">
        <f t="shared" si="686"/>
        <v/>
      </c>
    </row>
    <row r="2596" spans="2:23" x14ac:dyDescent="0.2">
      <c r="B2596" s="3">
        <v>41653</v>
      </c>
      <c r="C2596" s="4">
        <v>1838.880005</v>
      </c>
      <c r="D2596" s="4">
        <v>1346.079956</v>
      </c>
      <c r="E2596" s="4">
        <v>1163.4300539999999</v>
      </c>
      <c r="F2596" s="4">
        <v>66.760002</v>
      </c>
      <c r="G2596" s="4">
        <v>107.040001</v>
      </c>
      <c r="I2596" s="77">
        <v>41653</v>
      </c>
      <c r="J2596" s="78">
        <f t="shared" si="681"/>
        <v>1.0817971927265035E-2</v>
      </c>
      <c r="K2596" s="78">
        <f t="shared" si="682"/>
        <v>1.2189132066251348E-2</v>
      </c>
      <c r="L2596" s="78">
        <f t="shared" si="683"/>
        <v>1.3361398892323325E-2</v>
      </c>
      <c r="M2596" s="78">
        <f t="shared" si="684"/>
        <v>8.0024003622648741E-3</v>
      </c>
      <c r="N2596" s="79">
        <f t="shared" si="685"/>
        <v>-1.492500041767655E-3</v>
      </c>
      <c r="P2596" s="3"/>
      <c r="Q2596" s="7"/>
      <c r="R2596" s="7"/>
      <c r="S2596" s="7"/>
      <c r="T2596" s="7"/>
      <c r="U2596" s="7"/>
      <c r="W2596" s="1" t="str">
        <f t="shared" si="686"/>
        <v/>
      </c>
    </row>
    <row r="2597" spans="2:23" x14ac:dyDescent="0.2">
      <c r="B2597" s="3">
        <v>41654</v>
      </c>
      <c r="C2597" s="4">
        <v>1848.380005</v>
      </c>
      <c r="D2597" s="4">
        <v>1353.75</v>
      </c>
      <c r="E2597" s="4">
        <v>1171.349976</v>
      </c>
      <c r="F2597" s="4">
        <v>67.040001000000004</v>
      </c>
      <c r="G2597" s="4">
        <v>106.949997</v>
      </c>
      <c r="I2597" s="74">
        <v>41654</v>
      </c>
      <c r="J2597" s="75">
        <f t="shared" si="681"/>
        <v>5.1661881004573763E-3</v>
      </c>
      <c r="K2597" s="75">
        <f t="shared" si="682"/>
        <v>5.6980597369506942E-3</v>
      </c>
      <c r="L2597" s="75">
        <f t="shared" si="683"/>
        <v>6.8073899008973364E-3</v>
      </c>
      <c r="M2597" s="75">
        <f t="shared" si="684"/>
        <v>4.1941131158145213E-3</v>
      </c>
      <c r="N2597" s="76">
        <f t="shared" si="685"/>
        <v>-8.4084453624031191E-4</v>
      </c>
      <c r="P2597" s="3"/>
      <c r="Q2597" s="7"/>
      <c r="R2597" s="7"/>
      <c r="S2597" s="7"/>
      <c r="T2597" s="7"/>
      <c r="U2597" s="7"/>
      <c r="W2597" s="1" t="str">
        <f t="shared" si="686"/>
        <v/>
      </c>
    </row>
    <row r="2598" spans="2:23" x14ac:dyDescent="0.2">
      <c r="B2598" s="3">
        <v>41655</v>
      </c>
      <c r="C2598" s="4">
        <v>1845.8900149999999</v>
      </c>
      <c r="D2598" s="4">
        <v>1352.0600589999999</v>
      </c>
      <c r="E2598" s="4">
        <v>1173.130005</v>
      </c>
      <c r="F2598" s="4">
        <v>67.010002</v>
      </c>
      <c r="G2598" s="4">
        <v>107.199997</v>
      </c>
      <c r="I2598" s="77">
        <v>41655</v>
      </c>
      <c r="J2598" s="78">
        <f t="shared" si="681"/>
        <v>-1.347120177271142E-3</v>
      </c>
      <c r="K2598" s="78">
        <f t="shared" si="682"/>
        <v>-1.2483405355494662E-3</v>
      </c>
      <c r="L2598" s="78">
        <f t="shared" si="683"/>
        <v>1.5196389093536065E-3</v>
      </c>
      <c r="M2598" s="78">
        <f t="shared" si="684"/>
        <v>-4.4747911027035424E-4</v>
      </c>
      <c r="N2598" s="79">
        <f t="shared" si="685"/>
        <v>2.3375409725350437E-3</v>
      </c>
      <c r="P2598" s="3"/>
      <c r="Q2598" s="7"/>
      <c r="R2598" s="7"/>
      <c r="S2598" s="7"/>
      <c r="T2598" s="7"/>
      <c r="U2598" s="7"/>
      <c r="W2598" s="1" t="str">
        <f t="shared" si="686"/>
        <v/>
      </c>
    </row>
    <row r="2599" spans="2:23" x14ac:dyDescent="0.2">
      <c r="B2599" s="3">
        <v>41656</v>
      </c>
      <c r="C2599" s="4">
        <v>1838.6999510000001</v>
      </c>
      <c r="D2599" s="4">
        <v>1347.8100589999999</v>
      </c>
      <c r="E2599" s="4">
        <v>1168.4300539999999</v>
      </c>
      <c r="F2599" s="4">
        <v>66.809997999999993</v>
      </c>
      <c r="G2599" s="4">
        <v>107.25</v>
      </c>
      <c r="I2599" s="74">
        <v>41656</v>
      </c>
      <c r="J2599" s="75">
        <f t="shared" si="681"/>
        <v>-3.8951746537292434E-3</v>
      </c>
      <c r="K2599" s="75">
        <f t="shared" si="682"/>
        <v>-3.1433514892403166E-3</v>
      </c>
      <c r="L2599" s="75">
        <f t="shared" si="683"/>
        <v>-4.0063343192727014E-3</v>
      </c>
      <c r="M2599" s="75">
        <f t="shared" si="684"/>
        <v>-2.9846887633283008E-3</v>
      </c>
      <c r="N2599" s="76">
        <f t="shared" si="685"/>
        <v>4.6644590857594702E-4</v>
      </c>
      <c r="P2599" s="3"/>
      <c r="Q2599" s="7"/>
      <c r="R2599" s="7"/>
      <c r="S2599" s="7"/>
      <c r="T2599" s="7"/>
      <c r="U2599" s="7"/>
      <c r="W2599" s="1" t="str">
        <f t="shared" si="686"/>
        <v/>
      </c>
    </row>
    <row r="2600" spans="2:23" x14ac:dyDescent="0.2">
      <c r="B2600" s="3">
        <v>41660</v>
      </c>
      <c r="C2600" s="4">
        <v>1843.8000489999999</v>
      </c>
      <c r="D2600" s="4">
        <v>1352.9300539999999</v>
      </c>
      <c r="E2600" s="4">
        <v>1175.719971</v>
      </c>
      <c r="F2600" s="4">
        <v>67.129997000000003</v>
      </c>
      <c r="G2600" s="4">
        <v>107.300003</v>
      </c>
      <c r="I2600" s="77">
        <v>41660</v>
      </c>
      <c r="J2600" s="78">
        <f t="shared" si="681"/>
        <v>2.7737521813856235E-3</v>
      </c>
      <c r="K2600" s="78">
        <f t="shared" si="682"/>
        <v>3.7987511413876585E-3</v>
      </c>
      <c r="L2600" s="78">
        <f t="shared" si="683"/>
        <v>6.2390700881441554E-3</v>
      </c>
      <c r="M2600" s="78">
        <f t="shared" si="684"/>
        <v>4.7896873159614514E-3</v>
      </c>
      <c r="N2600" s="79">
        <f t="shared" si="685"/>
        <v>4.6622843822847359E-4</v>
      </c>
      <c r="P2600" s="3"/>
      <c r="Q2600" s="7"/>
      <c r="R2600" s="7"/>
      <c r="S2600" s="7"/>
      <c r="T2600" s="7"/>
      <c r="U2600" s="7"/>
      <c r="W2600" s="1" t="str">
        <f t="shared" si="686"/>
        <v/>
      </c>
    </row>
    <row r="2601" spans="2:23" x14ac:dyDescent="0.2">
      <c r="B2601" s="3">
        <v>41661</v>
      </c>
      <c r="C2601" s="4">
        <v>1844.8599850000001</v>
      </c>
      <c r="D2601" s="4">
        <v>1359.400024</v>
      </c>
      <c r="E2601" s="4">
        <v>1181.290039</v>
      </c>
      <c r="F2601" s="4">
        <v>67.129997000000003</v>
      </c>
      <c r="G2601" s="4">
        <v>107.07</v>
      </c>
      <c r="I2601" s="74">
        <v>41661</v>
      </c>
      <c r="J2601" s="75">
        <f t="shared" si="681"/>
        <v>5.7486493753754479E-4</v>
      </c>
      <c r="K2601" s="75">
        <f t="shared" si="682"/>
        <v>4.7821910533152392E-3</v>
      </c>
      <c r="L2601" s="75">
        <f t="shared" si="683"/>
        <v>4.7375804931359729E-3</v>
      </c>
      <c r="M2601" s="75">
        <f t="shared" si="684"/>
        <v>0</v>
      </c>
      <c r="N2601" s="76">
        <f t="shared" si="685"/>
        <v>-2.14355073224006E-3</v>
      </c>
      <c r="P2601" s="3"/>
      <c r="Q2601" s="7"/>
      <c r="R2601" s="7"/>
      <c r="S2601" s="7"/>
      <c r="T2601" s="7"/>
      <c r="U2601" s="7"/>
      <c r="W2601" s="1" t="str">
        <f t="shared" si="686"/>
        <v/>
      </c>
    </row>
    <row r="2602" spans="2:23" x14ac:dyDescent="0.2">
      <c r="B2602" s="3">
        <v>41662</v>
      </c>
      <c r="C2602" s="4">
        <v>1828.459961</v>
      </c>
      <c r="D2602" s="4">
        <v>1347.869995</v>
      </c>
      <c r="E2602" s="4">
        <v>1172.400024</v>
      </c>
      <c r="F2602" s="4">
        <v>66.680000000000007</v>
      </c>
      <c r="G2602" s="4">
        <v>107.349998</v>
      </c>
      <c r="I2602" s="77">
        <v>41662</v>
      </c>
      <c r="J2602" s="78">
        <f t="shared" si="681"/>
        <v>-8.8895765171035628E-3</v>
      </c>
      <c r="K2602" s="78">
        <f t="shared" si="682"/>
        <v>-8.481704278681116E-3</v>
      </c>
      <c r="L2602" s="78">
        <f t="shared" si="683"/>
        <v>-7.5256835379104966E-3</v>
      </c>
      <c r="M2602" s="78">
        <f t="shared" si="684"/>
        <v>-6.7033669016847448E-3</v>
      </c>
      <c r="N2602" s="79">
        <f t="shared" si="685"/>
        <v>2.6150929298590286E-3</v>
      </c>
      <c r="P2602" s="3"/>
      <c r="Q2602" s="7"/>
      <c r="R2602" s="7"/>
      <c r="S2602" s="7"/>
      <c r="T2602" s="7"/>
      <c r="U2602" s="7"/>
      <c r="W2602" s="1" t="str">
        <f t="shared" si="686"/>
        <v/>
      </c>
    </row>
    <row r="2603" spans="2:23" x14ac:dyDescent="0.2">
      <c r="B2603" s="3">
        <v>41663</v>
      </c>
      <c r="C2603" s="4">
        <v>1790.290039</v>
      </c>
      <c r="D2603" s="4">
        <v>1314.0699460000001</v>
      </c>
      <c r="E2603" s="4">
        <v>1144.130005</v>
      </c>
      <c r="F2603" s="4">
        <v>64.849997999999999</v>
      </c>
      <c r="G2603" s="4">
        <v>107.58000199999999</v>
      </c>
      <c r="I2603" s="74">
        <v>41663</v>
      </c>
      <c r="J2603" s="75">
        <f t="shared" si="681"/>
        <v>-2.0875448636635496E-2</v>
      </c>
      <c r="K2603" s="75">
        <f t="shared" si="682"/>
        <v>-2.5076638789633374E-2</v>
      </c>
      <c r="L2603" s="75">
        <f t="shared" si="683"/>
        <v>-2.4112946452822699E-2</v>
      </c>
      <c r="M2603" s="75">
        <f t="shared" si="684"/>
        <v>-2.7444541091781752E-2</v>
      </c>
      <c r="N2603" s="76">
        <f t="shared" si="685"/>
        <v>2.1425617539368178E-3</v>
      </c>
      <c r="P2603" s="3"/>
      <c r="Q2603" s="7"/>
      <c r="R2603" s="7"/>
      <c r="S2603" s="7"/>
      <c r="T2603" s="7"/>
      <c r="U2603" s="7"/>
      <c r="W2603" s="1" t="str">
        <f t="shared" si="686"/>
        <v/>
      </c>
    </row>
    <row r="2604" spans="2:23" x14ac:dyDescent="0.2">
      <c r="B2604" s="3">
        <v>41666</v>
      </c>
      <c r="C2604" s="4">
        <v>1781.5600589999999</v>
      </c>
      <c r="D2604" s="4">
        <v>1302.51001</v>
      </c>
      <c r="E2604" s="4">
        <v>1127.7299800000001</v>
      </c>
      <c r="F2604" s="4">
        <v>64.550003000000004</v>
      </c>
      <c r="G2604" s="4">
        <v>107.349998</v>
      </c>
      <c r="I2604" s="77">
        <v>41666</v>
      </c>
      <c r="J2604" s="78">
        <f t="shared" si="681"/>
        <v>-4.8762936785797916E-3</v>
      </c>
      <c r="K2604" s="78">
        <f t="shared" si="682"/>
        <v>-8.7970477029691591E-3</v>
      </c>
      <c r="L2604" s="78">
        <f t="shared" si="683"/>
        <v>-1.4334057256019533E-2</v>
      </c>
      <c r="M2604" s="78">
        <f t="shared" si="684"/>
        <v>-4.6259831804465988E-3</v>
      </c>
      <c r="N2604" s="79">
        <f t="shared" si="685"/>
        <v>-2.1379809976206721E-3</v>
      </c>
      <c r="P2604" s="3"/>
      <c r="Q2604" s="7"/>
      <c r="R2604" s="7"/>
      <c r="S2604" s="7"/>
      <c r="T2604" s="7"/>
      <c r="U2604" s="7"/>
      <c r="W2604" s="1" t="str">
        <f t="shared" si="686"/>
        <v/>
      </c>
    </row>
    <row r="2605" spans="2:23" x14ac:dyDescent="0.2">
      <c r="B2605" s="3">
        <v>41667</v>
      </c>
      <c r="C2605" s="4">
        <v>1792.5</v>
      </c>
      <c r="D2605" s="4">
        <v>1314.3199460000001</v>
      </c>
      <c r="E2605" s="4">
        <v>1138.23999</v>
      </c>
      <c r="F2605" s="4">
        <v>65.110000999999997</v>
      </c>
      <c r="G2605" s="4">
        <v>107.529999</v>
      </c>
      <c r="I2605" s="74">
        <v>41667</v>
      </c>
      <c r="J2605" s="75">
        <f t="shared" si="681"/>
        <v>6.1406523707882984E-3</v>
      </c>
      <c r="K2605" s="75">
        <f t="shared" si="682"/>
        <v>9.0670596842477302E-3</v>
      </c>
      <c r="L2605" s="75">
        <f t="shared" si="683"/>
        <v>9.3196156760858347E-3</v>
      </c>
      <c r="M2605" s="75">
        <f t="shared" si="684"/>
        <v>8.6754140042409143E-3</v>
      </c>
      <c r="N2605" s="76">
        <f t="shared" si="685"/>
        <v>1.6767676139128041E-3</v>
      </c>
      <c r="P2605" s="3"/>
      <c r="Q2605" s="7"/>
      <c r="R2605" s="7"/>
      <c r="S2605" s="7"/>
      <c r="T2605" s="7"/>
      <c r="U2605" s="7"/>
      <c r="W2605" s="1" t="str">
        <f t="shared" si="686"/>
        <v/>
      </c>
    </row>
    <row r="2606" spans="2:23" x14ac:dyDescent="0.2">
      <c r="B2606" s="3">
        <v>41668</v>
      </c>
      <c r="C2606" s="4">
        <v>1774.1999510000001</v>
      </c>
      <c r="D2606" s="4">
        <v>1300.7299800000001</v>
      </c>
      <c r="E2606" s="4">
        <v>1122.4499510000001</v>
      </c>
      <c r="F2606" s="4">
        <v>64.379997000000003</v>
      </c>
      <c r="G2606" s="4">
        <v>107.849998</v>
      </c>
      <c r="I2606" s="77">
        <v>41668</v>
      </c>
      <c r="J2606" s="78">
        <f t="shared" si="681"/>
        <v>-1.0209232357043204E-2</v>
      </c>
      <c r="K2606" s="78">
        <f t="shared" si="682"/>
        <v>-1.033992220947395E-2</v>
      </c>
      <c r="L2606" s="78">
        <f t="shared" si="683"/>
        <v>-1.3872328453334326E-2</v>
      </c>
      <c r="M2606" s="78">
        <f t="shared" si="684"/>
        <v>-1.1211856685426774E-2</v>
      </c>
      <c r="N2606" s="79">
        <f t="shared" si="685"/>
        <v>2.9759044264475042E-3</v>
      </c>
      <c r="P2606" s="3"/>
      <c r="Q2606" s="7"/>
      <c r="R2606" s="7"/>
      <c r="S2606" s="7"/>
      <c r="T2606" s="7"/>
      <c r="U2606" s="7"/>
      <c r="W2606" s="1" t="str">
        <f t="shared" si="686"/>
        <v/>
      </c>
    </row>
    <row r="2607" spans="2:23" x14ac:dyDescent="0.2">
      <c r="B2607" s="3">
        <v>41669</v>
      </c>
      <c r="C2607" s="4">
        <v>1794.1899410000001</v>
      </c>
      <c r="D2607" s="4">
        <v>1318.920044</v>
      </c>
      <c r="E2607" s="4">
        <v>1139.3599850000001</v>
      </c>
      <c r="F2607" s="4">
        <v>64.709998999999996</v>
      </c>
      <c r="G2607" s="4">
        <v>107.870003</v>
      </c>
      <c r="I2607" s="74">
        <v>41669</v>
      </c>
      <c r="J2607" s="75">
        <f t="shared" si="681"/>
        <v>1.1267044612831258E-2</v>
      </c>
      <c r="K2607" s="75">
        <f t="shared" si="682"/>
        <v>1.3984504301192391E-2</v>
      </c>
      <c r="L2607" s="75">
        <f t="shared" si="683"/>
        <v>1.5065289980132037E-2</v>
      </c>
      <c r="M2607" s="75">
        <f t="shared" si="684"/>
        <v>5.1258467750471192E-3</v>
      </c>
      <c r="N2607" s="76">
        <f t="shared" si="685"/>
        <v>1.854891086784963E-4</v>
      </c>
      <c r="P2607" s="3"/>
      <c r="Q2607" s="7"/>
      <c r="R2607" s="7"/>
      <c r="S2607" s="7"/>
      <c r="T2607" s="7"/>
      <c r="U2607" s="7"/>
      <c r="W2607" s="1" t="str">
        <f t="shared" si="686"/>
        <v/>
      </c>
    </row>
    <row r="2608" spans="2:23" x14ac:dyDescent="0.2">
      <c r="B2608" s="3">
        <v>41670</v>
      </c>
      <c r="C2608" s="4">
        <v>1782.589966</v>
      </c>
      <c r="D2608" s="4">
        <v>1313.079956</v>
      </c>
      <c r="E2608" s="4">
        <v>1130.880005</v>
      </c>
      <c r="F2608" s="4">
        <v>63.610000999999997</v>
      </c>
      <c r="G2608" s="4">
        <v>108.07</v>
      </c>
      <c r="I2608" s="77">
        <v>41670</v>
      </c>
      <c r="J2608" s="78">
        <f t="shared" si="681"/>
        <v>-6.4652993169356339E-3</v>
      </c>
      <c r="K2608" s="78">
        <f t="shared" si="682"/>
        <v>-4.4279317965994335E-3</v>
      </c>
      <c r="L2608" s="78">
        <f t="shared" si="683"/>
        <v>-7.4427574354386933E-3</v>
      </c>
      <c r="M2608" s="78">
        <f t="shared" si="684"/>
        <v>-1.6998887606226039E-2</v>
      </c>
      <c r="N2608" s="79">
        <f t="shared" si="685"/>
        <v>1.8540557563532858E-3</v>
      </c>
      <c r="P2608" s="3"/>
      <c r="Q2608" s="7"/>
      <c r="R2608" s="7"/>
      <c r="S2608" s="7"/>
      <c r="T2608" s="7"/>
      <c r="U2608" s="7"/>
      <c r="W2608" s="1" t="str">
        <f t="shared" si="686"/>
        <v/>
      </c>
    </row>
    <row r="2609" spans="2:23" x14ac:dyDescent="0.2">
      <c r="B2609" s="3">
        <v>41673</v>
      </c>
      <c r="C2609" s="4">
        <v>1741.8900149999999</v>
      </c>
      <c r="D2609" s="4">
        <v>1265.6099850000001</v>
      </c>
      <c r="E2609" s="4">
        <v>1094.579956</v>
      </c>
      <c r="F2609" s="4">
        <v>62.310001</v>
      </c>
      <c r="G2609" s="4">
        <v>108.230003</v>
      </c>
      <c r="I2609" s="74">
        <v>41673</v>
      </c>
      <c r="J2609" s="75">
        <f t="shared" si="681"/>
        <v>-2.2831919721464457E-2</v>
      </c>
      <c r="K2609" s="75">
        <f t="shared" si="682"/>
        <v>-3.6151622590147883E-2</v>
      </c>
      <c r="L2609" s="75">
        <f t="shared" si="683"/>
        <v>-3.2098939621803595E-2</v>
      </c>
      <c r="M2609" s="75">
        <f t="shared" si="684"/>
        <v>-2.0437037880254038E-2</v>
      </c>
      <c r="N2609" s="76">
        <f t="shared" si="685"/>
        <v>1.4805496437494516E-3</v>
      </c>
      <c r="P2609" s="3"/>
      <c r="Q2609" s="7"/>
      <c r="R2609" s="7"/>
      <c r="S2609" s="7"/>
      <c r="T2609" s="7"/>
      <c r="U2609" s="7"/>
      <c r="W2609" s="1" t="str">
        <f t="shared" si="686"/>
        <v/>
      </c>
    </row>
    <row r="2610" spans="2:23" x14ac:dyDescent="0.2">
      <c r="B2610" s="3">
        <v>41674</v>
      </c>
      <c r="C2610" s="4">
        <v>1755.1999510000001</v>
      </c>
      <c r="D2610" s="4">
        <v>1280.5200199999999</v>
      </c>
      <c r="E2610" s="4">
        <v>1102.839966</v>
      </c>
      <c r="F2610" s="4">
        <v>63.029998999999997</v>
      </c>
      <c r="G2610" s="4">
        <v>107.970001</v>
      </c>
      <c r="I2610" s="77">
        <v>41674</v>
      </c>
      <c r="J2610" s="78">
        <f t="shared" si="681"/>
        <v>7.6410886367013859E-3</v>
      </c>
      <c r="K2610" s="78">
        <f t="shared" si="682"/>
        <v>1.1780908160265407E-2</v>
      </c>
      <c r="L2610" s="78">
        <f t="shared" si="683"/>
        <v>7.5462828957558268E-3</v>
      </c>
      <c r="M2610" s="78">
        <f t="shared" si="684"/>
        <v>1.1555095304845154E-2</v>
      </c>
      <c r="N2610" s="79">
        <f t="shared" si="685"/>
        <v>-2.4023098290037012E-3</v>
      </c>
      <c r="P2610" s="3"/>
      <c r="Q2610" s="7"/>
      <c r="R2610" s="7"/>
      <c r="S2610" s="7"/>
      <c r="T2610" s="7"/>
      <c r="U2610" s="7"/>
      <c r="W2610" s="1" t="str">
        <f t="shared" si="686"/>
        <v/>
      </c>
    </row>
    <row r="2611" spans="2:23" x14ac:dyDescent="0.2">
      <c r="B2611" s="3">
        <v>41675</v>
      </c>
      <c r="C2611" s="4">
        <v>1751.6400149999999</v>
      </c>
      <c r="D2611" s="4">
        <v>1277.0600589999999</v>
      </c>
      <c r="E2611" s="4">
        <v>1093.589966</v>
      </c>
      <c r="F2611" s="4">
        <v>63.16</v>
      </c>
      <c r="G2611" s="4">
        <v>107.699997</v>
      </c>
      <c r="I2611" s="74">
        <v>41675</v>
      </c>
      <c r="J2611" s="75">
        <f t="shared" si="681"/>
        <v>-2.0282224814169372E-3</v>
      </c>
      <c r="K2611" s="75">
        <f t="shared" si="682"/>
        <v>-2.7019968028301668E-3</v>
      </c>
      <c r="L2611" s="75">
        <f t="shared" si="683"/>
        <v>-8.3874363327162919E-3</v>
      </c>
      <c r="M2611" s="75">
        <f t="shared" si="684"/>
        <v>2.0625258140968723E-3</v>
      </c>
      <c r="N2611" s="76">
        <f t="shared" si="685"/>
        <v>-2.5007316615658841E-3</v>
      </c>
      <c r="P2611" s="3"/>
      <c r="Q2611" s="7"/>
      <c r="R2611" s="7"/>
      <c r="S2611" s="7"/>
      <c r="T2611" s="7"/>
      <c r="U2611" s="7"/>
      <c r="W2611" s="1" t="str">
        <f t="shared" si="686"/>
        <v/>
      </c>
    </row>
    <row r="2612" spans="2:23" x14ac:dyDescent="0.2">
      <c r="B2612" s="3">
        <v>41676</v>
      </c>
      <c r="C2612" s="4">
        <v>1773.4300539999999</v>
      </c>
      <c r="D2612" s="4">
        <v>1294.8199460000001</v>
      </c>
      <c r="E2612" s="4">
        <v>1103.9300539999999</v>
      </c>
      <c r="F2612" s="4">
        <v>64.279999000000004</v>
      </c>
      <c r="G2612" s="4">
        <v>107.650002</v>
      </c>
      <c r="I2612" s="77">
        <v>41676</v>
      </c>
      <c r="J2612" s="78">
        <f t="shared" si="681"/>
        <v>1.2439792887467223E-2</v>
      </c>
      <c r="K2612" s="78">
        <f t="shared" si="682"/>
        <v>1.3906853381591949E-2</v>
      </c>
      <c r="L2612" s="78">
        <f t="shared" si="683"/>
        <v>9.4551781942738885E-3</v>
      </c>
      <c r="M2612" s="78">
        <f t="shared" si="684"/>
        <v>1.7732726409119808E-2</v>
      </c>
      <c r="N2612" s="79">
        <f t="shared" si="685"/>
        <v>-4.6420614106419683E-4</v>
      </c>
      <c r="P2612" s="3"/>
      <c r="Q2612" s="7"/>
      <c r="R2612" s="7"/>
      <c r="S2612" s="7"/>
      <c r="T2612" s="7"/>
      <c r="U2612" s="7"/>
      <c r="W2612" s="1" t="str">
        <f t="shared" si="686"/>
        <v/>
      </c>
    </row>
    <row r="2613" spans="2:23" x14ac:dyDescent="0.2">
      <c r="B2613" s="3">
        <v>41677</v>
      </c>
      <c r="C2613" s="4">
        <v>1797.0200199999999</v>
      </c>
      <c r="D2613" s="4">
        <v>1308.380005</v>
      </c>
      <c r="E2613" s="4">
        <v>1116.5500489999999</v>
      </c>
      <c r="F2613" s="4">
        <v>65.120002999999997</v>
      </c>
      <c r="G2613" s="4">
        <v>107.82</v>
      </c>
      <c r="I2613" s="74">
        <v>41677</v>
      </c>
      <c r="J2613" s="75">
        <f t="shared" si="681"/>
        <v>1.3301886898100355E-2</v>
      </c>
      <c r="K2613" s="75">
        <f t="shared" si="682"/>
        <v>1.0472544110777785E-2</v>
      </c>
      <c r="L2613" s="75">
        <f t="shared" si="683"/>
        <v>1.1431879179548108E-2</v>
      </c>
      <c r="M2613" s="75">
        <f t="shared" si="684"/>
        <v>1.3067890682449968E-2</v>
      </c>
      <c r="N2613" s="76">
        <f t="shared" si="685"/>
        <v>1.5791732172935077E-3</v>
      </c>
      <c r="P2613" s="3"/>
      <c r="Q2613" s="7"/>
      <c r="R2613" s="7"/>
      <c r="S2613" s="7"/>
      <c r="T2613" s="7"/>
      <c r="U2613" s="7"/>
      <c r="W2613" s="1" t="str">
        <f t="shared" si="686"/>
        <v/>
      </c>
    </row>
    <row r="2614" spans="2:23" x14ac:dyDescent="0.2">
      <c r="B2614" s="3">
        <v>41680</v>
      </c>
      <c r="C2614" s="4">
        <v>1799.839966</v>
      </c>
      <c r="D2614" s="4">
        <v>1311.3100589999999</v>
      </c>
      <c r="E2614" s="4">
        <v>1118.7299800000001</v>
      </c>
      <c r="F2614" s="4">
        <v>64.900002000000001</v>
      </c>
      <c r="G2614" s="4">
        <v>107.93</v>
      </c>
      <c r="I2614" s="77">
        <v>41680</v>
      </c>
      <c r="J2614" s="78">
        <f t="shared" si="681"/>
        <v>1.5692346042978824E-3</v>
      </c>
      <c r="K2614" s="78">
        <f t="shared" si="682"/>
        <v>2.2394518326500469E-3</v>
      </c>
      <c r="L2614" s="78">
        <f t="shared" si="683"/>
        <v>1.9523809093488511E-3</v>
      </c>
      <c r="M2614" s="78">
        <f t="shared" si="684"/>
        <v>-3.3783935790051537E-3</v>
      </c>
      <c r="N2614" s="79">
        <f t="shared" si="685"/>
        <v>1.0202188833241853E-3</v>
      </c>
      <c r="P2614" s="3"/>
      <c r="Q2614" s="7"/>
      <c r="R2614" s="7"/>
      <c r="S2614" s="7"/>
      <c r="T2614" s="7"/>
      <c r="U2614" s="7"/>
      <c r="W2614" s="1" t="str">
        <f t="shared" si="686"/>
        <v/>
      </c>
    </row>
    <row r="2615" spans="2:23" x14ac:dyDescent="0.2">
      <c r="B2615" s="3">
        <v>41681</v>
      </c>
      <c r="C2615" s="4">
        <v>1819.75</v>
      </c>
      <c r="D2615" s="4">
        <v>1324.73999</v>
      </c>
      <c r="E2615" s="4">
        <v>1129.160034</v>
      </c>
      <c r="F2615" s="4">
        <v>65.930000000000007</v>
      </c>
      <c r="G2615" s="4">
        <v>107.720001</v>
      </c>
      <c r="I2615" s="74">
        <v>41681</v>
      </c>
      <c r="J2615" s="75">
        <f t="shared" si="681"/>
        <v>1.1062113507929513E-2</v>
      </c>
      <c r="K2615" s="75">
        <f t="shared" si="682"/>
        <v>1.0241613650277143E-2</v>
      </c>
      <c r="L2615" s="75">
        <f t="shared" si="683"/>
        <v>9.3231201330636788E-3</v>
      </c>
      <c r="M2615" s="75">
        <f t="shared" si="684"/>
        <v>1.5870538802140656E-2</v>
      </c>
      <c r="N2615" s="76">
        <f t="shared" si="685"/>
        <v>-1.9456962846290231E-3</v>
      </c>
      <c r="P2615" s="3"/>
      <c r="Q2615" s="7"/>
      <c r="R2615" s="7"/>
      <c r="S2615" s="7"/>
      <c r="T2615" s="7"/>
      <c r="U2615" s="7"/>
      <c r="W2615" s="1" t="str">
        <f t="shared" si="686"/>
        <v/>
      </c>
    </row>
    <row r="2616" spans="2:23" x14ac:dyDescent="0.2">
      <c r="B2616" s="3">
        <v>41682</v>
      </c>
      <c r="C2616" s="4">
        <v>1819.26001</v>
      </c>
      <c r="D2616" s="4">
        <v>1331.8100589999999</v>
      </c>
      <c r="E2616" s="4">
        <v>1132.540039</v>
      </c>
      <c r="F2616" s="4">
        <v>66.040001000000004</v>
      </c>
      <c r="G2616" s="4">
        <v>107.540001</v>
      </c>
      <c r="I2616" s="77">
        <v>41682</v>
      </c>
      <c r="J2616" s="78">
        <f t="shared" si="681"/>
        <v>-2.6926226129964792E-4</v>
      </c>
      <c r="K2616" s="78">
        <f t="shared" si="682"/>
        <v>5.3369484226107461E-3</v>
      </c>
      <c r="L2616" s="78">
        <f t="shared" si="683"/>
        <v>2.9933799445827558E-3</v>
      </c>
      <c r="M2616" s="78">
        <f t="shared" si="684"/>
        <v>1.6684513878355361E-3</v>
      </c>
      <c r="N2616" s="79">
        <f t="shared" si="685"/>
        <v>-1.670998870488245E-3</v>
      </c>
      <c r="P2616" s="3"/>
      <c r="Q2616" s="7"/>
      <c r="R2616" s="7"/>
      <c r="S2616" s="7"/>
      <c r="T2616" s="7"/>
      <c r="U2616" s="7"/>
      <c r="W2616" s="1" t="str">
        <f t="shared" si="686"/>
        <v/>
      </c>
    </row>
    <row r="2617" spans="2:23" x14ac:dyDescent="0.2">
      <c r="B2617" s="3">
        <v>41683</v>
      </c>
      <c r="C2617" s="4">
        <v>1829.829956</v>
      </c>
      <c r="D2617" s="4">
        <v>1341.670044</v>
      </c>
      <c r="E2617" s="4">
        <v>1147.790039</v>
      </c>
      <c r="F2617" s="4">
        <v>66.239998</v>
      </c>
      <c r="G2617" s="4">
        <v>107.769997</v>
      </c>
      <c r="I2617" s="74">
        <v>41683</v>
      </c>
      <c r="J2617" s="75">
        <f t="shared" si="681"/>
        <v>5.8100249232654064E-3</v>
      </c>
      <c r="K2617" s="75">
        <f t="shared" si="682"/>
        <v>7.4034468604355632E-3</v>
      </c>
      <c r="L2617" s="75">
        <f t="shared" si="683"/>
        <v>1.3465307604899609E-2</v>
      </c>
      <c r="M2617" s="75">
        <f t="shared" si="684"/>
        <v>3.0284221225253495E-3</v>
      </c>
      <c r="N2617" s="76">
        <f t="shared" si="685"/>
        <v>2.1387018584833363E-3</v>
      </c>
      <c r="P2617" s="3"/>
      <c r="Q2617" s="7"/>
      <c r="R2617" s="7"/>
      <c r="S2617" s="7"/>
      <c r="T2617" s="7"/>
      <c r="U2617" s="7"/>
      <c r="W2617" s="1" t="str">
        <f t="shared" si="686"/>
        <v/>
      </c>
    </row>
    <row r="2618" spans="2:23" x14ac:dyDescent="0.2">
      <c r="B2618" s="3">
        <v>41684</v>
      </c>
      <c r="C2618" s="4">
        <v>1838.630005</v>
      </c>
      <c r="D2618" s="4">
        <v>1346.8599850000001</v>
      </c>
      <c r="E2618" s="4">
        <v>1149.209961</v>
      </c>
      <c r="F2618" s="4">
        <v>66.489998</v>
      </c>
      <c r="G2618" s="4">
        <v>107.769997</v>
      </c>
      <c r="I2618" s="77">
        <v>41684</v>
      </c>
      <c r="J2618" s="78">
        <f t="shared" si="681"/>
        <v>4.8092168188331617E-3</v>
      </c>
      <c r="K2618" s="78">
        <f t="shared" si="682"/>
        <v>3.8682692687443576E-3</v>
      </c>
      <c r="L2618" s="78">
        <f t="shared" si="683"/>
        <v>1.2370921089689317E-3</v>
      </c>
      <c r="M2618" s="78">
        <f t="shared" si="684"/>
        <v>3.7741547033259271E-3</v>
      </c>
      <c r="N2618" s="79">
        <f t="shared" si="685"/>
        <v>0</v>
      </c>
      <c r="P2618" s="3"/>
      <c r="Q2618" s="7"/>
      <c r="R2618" s="7"/>
      <c r="S2618" s="7"/>
      <c r="T2618" s="7"/>
      <c r="U2618" s="7"/>
      <c r="W2618" s="1" t="str">
        <f t="shared" si="686"/>
        <v/>
      </c>
    </row>
    <row r="2619" spans="2:23" x14ac:dyDescent="0.2">
      <c r="B2619" s="3">
        <v>41688</v>
      </c>
      <c r="C2619" s="4">
        <v>1840.76001</v>
      </c>
      <c r="D2619" s="4">
        <v>1355.160034</v>
      </c>
      <c r="E2619" s="4">
        <v>1161.4799800000001</v>
      </c>
      <c r="F2619" s="4">
        <v>67.059997999999993</v>
      </c>
      <c r="G2619" s="4">
        <v>107.839996</v>
      </c>
      <c r="I2619" s="74">
        <v>41688</v>
      </c>
      <c r="J2619" s="75">
        <f t="shared" si="681"/>
        <v>1.1584739693182495E-3</v>
      </c>
      <c r="K2619" s="75">
        <f t="shared" si="682"/>
        <v>6.1625180734729036E-3</v>
      </c>
      <c r="L2619" s="75">
        <f t="shared" si="683"/>
        <v>1.0676916678761757E-2</v>
      </c>
      <c r="M2619" s="75">
        <f t="shared" si="684"/>
        <v>8.57271795977484E-3</v>
      </c>
      <c r="N2619" s="76">
        <f t="shared" si="685"/>
        <v>6.4952214854377052E-4</v>
      </c>
      <c r="P2619" s="3"/>
      <c r="Q2619" s="7"/>
      <c r="R2619" s="7"/>
      <c r="S2619" s="7"/>
      <c r="T2619" s="7"/>
      <c r="U2619" s="7"/>
      <c r="W2619" s="1" t="str">
        <f t="shared" si="686"/>
        <v/>
      </c>
    </row>
    <row r="2620" spans="2:23" x14ac:dyDescent="0.2">
      <c r="B2620" s="3">
        <v>41689</v>
      </c>
      <c r="C2620" s="4">
        <v>1828.75</v>
      </c>
      <c r="D2620" s="4">
        <v>1345.6099850000001</v>
      </c>
      <c r="E2620" s="4">
        <v>1149.0699460000001</v>
      </c>
      <c r="F2620" s="4">
        <v>66.610000999999997</v>
      </c>
      <c r="G2620" s="4">
        <v>107.760002</v>
      </c>
      <c r="I2620" s="77">
        <v>41689</v>
      </c>
      <c r="J2620" s="78">
        <f t="shared" si="681"/>
        <v>-6.5244844166296107E-3</v>
      </c>
      <c r="K2620" s="78">
        <f t="shared" si="682"/>
        <v>-7.0471743265710452E-3</v>
      </c>
      <c r="L2620" s="78">
        <f t="shared" si="683"/>
        <v>-1.0684673187393204E-2</v>
      </c>
      <c r="M2620" s="78">
        <f t="shared" si="684"/>
        <v>-6.7103640533958302E-3</v>
      </c>
      <c r="N2620" s="79">
        <f t="shared" si="685"/>
        <v>-7.4178415214332192E-4</v>
      </c>
      <c r="P2620" s="3"/>
      <c r="Q2620" s="7"/>
      <c r="R2620" s="7"/>
      <c r="S2620" s="7"/>
      <c r="T2620" s="7"/>
      <c r="U2620" s="7"/>
      <c r="W2620" s="1" t="str">
        <f t="shared" si="686"/>
        <v/>
      </c>
    </row>
    <row r="2621" spans="2:23" x14ac:dyDescent="0.2">
      <c r="B2621" s="3">
        <v>41690</v>
      </c>
      <c r="C2621" s="4">
        <v>1839.780029</v>
      </c>
      <c r="D2621" s="4">
        <v>1355.540039</v>
      </c>
      <c r="E2621" s="4">
        <v>1162.119995</v>
      </c>
      <c r="F2621" s="4">
        <v>66.839995999999999</v>
      </c>
      <c r="G2621" s="4">
        <v>107.699997</v>
      </c>
      <c r="I2621" s="74">
        <v>41690</v>
      </c>
      <c r="J2621" s="75">
        <f t="shared" si="681"/>
        <v>6.0314580997949492E-3</v>
      </c>
      <c r="K2621" s="75">
        <f t="shared" si="682"/>
        <v>7.3795929806510221E-3</v>
      </c>
      <c r="L2621" s="75">
        <f t="shared" si="683"/>
        <v>1.1357053628831002E-2</v>
      </c>
      <c r="M2621" s="75">
        <f t="shared" si="684"/>
        <v>3.4528598791043765E-3</v>
      </c>
      <c r="N2621" s="76">
        <f t="shared" si="685"/>
        <v>-5.5683926212254399E-4</v>
      </c>
      <c r="P2621" s="3"/>
      <c r="Q2621" s="7"/>
      <c r="R2621" s="7"/>
      <c r="S2621" s="7"/>
      <c r="T2621" s="7"/>
      <c r="U2621" s="7"/>
      <c r="W2621" s="1" t="str">
        <f t="shared" si="686"/>
        <v/>
      </c>
    </row>
    <row r="2622" spans="2:23" x14ac:dyDescent="0.2">
      <c r="B2622" s="3">
        <v>41691</v>
      </c>
      <c r="C2622" s="4">
        <v>1836.25</v>
      </c>
      <c r="D2622" s="4">
        <v>1356.5600589999999</v>
      </c>
      <c r="E2622" s="4">
        <v>1164.630005</v>
      </c>
      <c r="F2622" s="4">
        <v>66.970000999999996</v>
      </c>
      <c r="G2622" s="4">
        <v>107.800003</v>
      </c>
      <c r="I2622" s="77">
        <v>41691</v>
      </c>
      <c r="J2622" s="78">
        <f t="shared" si="681"/>
        <v>-1.9187234040793108E-3</v>
      </c>
      <c r="K2622" s="78">
        <f t="shared" si="682"/>
        <v>7.524823838862139E-4</v>
      </c>
      <c r="L2622" s="78">
        <f t="shared" si="683"/>
        <v>2.1598544133129434E-3</v>
      </c>
      <c r="M2622" s="78">
        <f t="shared" si="684"/>
        <v>1.9450180697197683E-3</v>
      </c>
      <c r="N2622" s="79">
        <f t="shared" si="685"/>
        <v>9.2856084294976895E-4</v>
      </c>
      <c r="P2622" s="3"/>
      <c r="Q2622" s="7"/>
      <c r="R2622" s="7"/>
      <c r="S2622" s="7"/>
      <c r="T2622" s="7"/>
      <c r="U2622" s="7"/>
      <c r="W2622" s="1" t="str">
        <f t="shared" si="686"/>
        <v/>
      </c>
    </row>
    <row r="2623" spans="2:23" x14ac:dyDescent="0.2">
      <c r="B2623" s="3">
        <v>41694</v>
      </c>
      <c r="C2623" s="4">
        <v>1847.6099850000001</v>
      </c>
      <c r="D2623" s="4">
        <v>1363.290039</v>
      </c>
      <c r="E2623" s="4">
        <v>1174.5500489999999</v>
      </c>
      <c r="F2623" s="4">
        <v>67.550003000000004</v>
      </c>
      <c r="G2623" s="4">
        <v>107.699997</v>
      </c>
      <c r="I2623" s="74">
        <v>41694</v>
      </c>
      <c r="J2623" s="75">
        <f t="shared" si="681"/>
        <v>6.1865132743363109E-3</v>
      </c>
      <c r="K2623" s="75">
        <f t="shared" si="682"/>
        <v>4.9610630619341192E-3</v>
      </c>
      <c r="L2623" s="75">
        <f t="shared" si="683"/>
        <v>8.5177644036399033E-3</v>
      </c>
      <c r="M2623" s="75">
        <f t="shared" si="684"/>
        <v>8.6606240307508364E-3</v>
      </c>
      <c r="N2623" s="76">
        <f t="shared" si="685"/>
        <v>-9.2769941759656153E-4</v>
      </c>
      <c r="P2623" s="3"/>
      <c r="Q2623" s="7"/>
      <c r="R2623" s="7"/>
      <c r="S2623" s="7"/>
      <c r="T2623" s="7"/>
      <c r="U2623" s="7"/>
      <c r="W2623" s="1" t="str">
        <f t="shared" si="686"/>
        <v/>
      </c>
    </row>
    <row r="2624" spans="2:23" x14ac:dyDescent="0.2">
      <c r="B2624" s="3">
        <v>41695</v>
      </c>
      <c r="C2624" s="4">
        <v>1845.119995</v>
      </c>
      <c r="D2624" s="4">
        <v>1361.0500489999999</v>
      </c>
      <c r="E2624" s="4">
        <v>1173.9499510000001</v>
      </c>
      <c r="F2624" s="4">
        <v>67.389999000000003</v>
      </c>
      <c r="G2624" s="4">
        <v>107.989998</v>
      </c>
      <c r="I2624" s="77">
        <v>41695</v>
      </c>
      <c r="J2624" s="78">
        <f t="shared" si="681"/>
        <v>-1.3476816104130516E-3</v>
      </c>
      <c r="K2624" s="78">
        <f t="shared" si="682"/>
        <v>-1.6430766278048294E-3</v>
      </c>
      <c r="L2624" s="78">
        <f t="shared" si="683"/>
        <v>-5.1091735129618903E-4</v>
      </c>
      <c r="M2624" s="78">
        <f t="shared" si="684"/>
        <v>-2.3686749503179249E-3</v>
      </c>
      <c r="N2624" s="79">
        <f t="shared" si="685"/>
        <v>2.6926741697124073E-3</v>
      </c>
      <c r="P2624" s="3"/>
      <c r="Q2624" s="7"/>
      <c r="R2624" s="7"/>
      <c r="S2624" s="7"/>
      <c r="T2624" s="7"/>
      <c r="U2624" s="7"/>
      <c r="W2624" s="1" t="str">
        <f t="shared" si="686"/>
        <v/>
      </c>
    </row>
    <row r="2625" spans="2:23" x14ac:dyDescent="0.2">
      <c r="B2625" s="3">
        <v>41696</v>
      </c>
      <c r="C2625" s="4">
        <v>1845.160034</v>
      </c>
      <c r="D2625" s="4">
        <v>1367.6899410000001</v>
      </c>
      <c r="E2625" s="4">
        <v>1181.719971</v>
      </c>
      <c r="F2625" s="4">
        <v>67.160004000000001</v>
      </c>
      <c r="G2625" s="4">
        <v>108.220001</v>
      </c>
      <c r="I2625" s="74">
        <v>41696</v>
      </c>
      <c r="J2625" s="75">
        <f t="shared" si="681"/>
        <v>2.1699943693894469E-5</v>
      </c>
      <c r="K2625" s="75">
        <f t="shared" si="682"/>
        <v>4.8785068593757098E-3</v>
      </c>
      <c r="L2625" s="75">
        <f t="shared" si="683"/>
        <v>6.6186978357818688E-3</v>
      </c>
      <c r="M2625" s="75">
        <f t="shared" si="684"/>
        <v>-3.4128951389360072E-3</v>
      </c>
      <c r="N2625" s="76">
        <f t="shared" si="685"/>
        <v>2.1298546556135357E-3</v>
      </c>
      <c r="P2625" s="3"/>
      <c r="Q2625" s="7"/>
      <c r="R2625" s="7"/>
      <c r="S2625" s="7"/>
      <c r="T2625" s="7"/>
      <c r="U2625" s="7"/>
      <c r="W2625" s="1" t="str">
        <f t="shared" si="686"/>
        <v/>
      </c>
    </row>
    <row r="2626" spans="2:23" x14ac:dyDescent="0.2">
      <c r="B2626" s="3">
        <v>41697</v>
      </c>
      <c r="C2626" s="4">
        <v>1854.290039</v>
      </c>
      <c r="D2626" s="4">
        <v>1371.9799800000001</v>
      </c>
      <c r="E2626" s="4">
        <v>1187.9399410000001</v>
      </c>
      <c r="F2626" s="4">
        <v>67.389999000000003</v>
      </c>
      <c r="G2626" s="4">
        <v>108.33000199999999</v>
      </c>
      <c r="I2626" s="77">
        <v>41697</v>
      </c>
      <c r="J2626" s="78">
        <f t="shared" si="681"/>
        <v>4.9480830018888118E-3</v>
      </c>
      <c r="K2626" s="78">
        <f t="shared" si="682"/>
        <v>3.1367043592228764E-3</v>
      </c>
      <c r="L2626" s="78">
        <f t="shared" si="683"/>
        <v>5.2634889420855044E-3</v>
      </c>
      <c r="M2626" s="78">
        <f t="shared" si="684"/>
        <v>3.4245828812041524E-3</v>
      </c>
      <c r="N2626" s="79">
        <f t="shared" si="685"/>
        <v>1.0164572073880955E-3</v>
      </c>
      <c r="P2626" s="3"/>
      <c r="Q2626" s="7"/>
      <c r="R2626" s="7"/>
      <c r="S2626" s="7"/>
      <c r="T2626" s="7"/>
      <c r="U2626" s="7"/>
      <c r="W2626" s="1" t="str">
        <f t="shared" si="686"/>
        <v/>
      </c>
    </row>
    <row r="2627" spans="2:23" x14ac:dyDescent="0.2">
      <c r="B2627" s="3">
        <v>41698</v>
      </c>
      <c r="C2627" s="4">
        <v>1859.4499510000001</v>
      </c>
      <c r="D2627" s="4">
        <v>1375.329956</v>
      </c>
      <c r="E2627" s="4">
        <v>1183.030029</v>
      </c>
      <c r="F2627" s="4">
        <v>67.510002</v>
      </c>
      <c r="G2627" s="4">
        <v>108.269997</v>
      </c>
      <c r="I2627" s="74">
        <v>41698</v>
      </c>
      <c r="J2627" s="75">
        <f t="shared" si="681"/>
        <v>2.7826887334102086E-3</v>
      </c>
      <c r="K2627" s="75">
        <f t="shared" si="682"/>
        <v>2.4417090984082505E-3</v>
      </c>
      <c r="L2627" s="75">
        <f t="shared" si="683"/>
        <v>-4.1331315082031375E-3</v>
      </c>
      <c r="M2627" s="75">
        <f t="shared" si="684"/>
        <v>1.7807241694720454E-3</v>
      </c>
      <c r="N2627" s="76">
        <f t="shared" si="685"/>
        <v>-5.5390934083052689E-4</v>
      </c>
      <c r="P2627" s="3"/>
      <c r="Q2627" s="7"/>
      <c r="R2627" s="7"/>
      <c r="S2627" s="7"/>
      <c r="T2627" s="7"/>
      <c r="U2627" s="7"/>
      <c r="W2627" s="1" t="str">
        <f t="shared" si="686"/>
        <v/>
      </c>
    </row>
    <row r="2628" spans="2:23" x14ac:dyDescent="0.2">
      <c r="B2628" s="3">
        <v>41701</v>
      </c>
      <c r="C2628" s="4">
        <v>1845.7299800000001</v>
      </c>
      <c r="D2628" s="4">
        <v>1366.2700199999999</v>
      </c>
      <c r="E2628" s="4">
        <v>1176.3599850000001</v>
      </c>
      <c r="F2628" s="4">
        <v>66.080001999999993</v>
      </c>
      <c r="G2628" s="4">
        <v>108.349998</v>
      </c>
      <c r="I2628" s="77">
        <v>41701</v>
      </c>
      <c r="J2628" s="78">
        <f t="shared" si="681"/>
        <v>-7.3785105066266916E-3</v>
      </c>
      <c r="K2628" s="78">
        <f t="shared" si="682"/>
        <v>-6.5874635831753136E-3</v>
      </c>
      <c r="L2628" s="78">
        <f t="shared" si="683"/>
        <v>-5.6381020231904538E-3</v>
      </c>
      <c r="M2628" s="78">
        <f t="shared" si="684"/>
        <v>-2.1182046476609595E-2</v>
      </c>
      <c r="N2628" s="79">
        <f t="shared" si="685"/>
        <v>7.3890276361599763E-4</v>
      </c>
      <c r="P2628" s="3"/>
      <c r="Q2628" s="7"/>
      <c r="R2628" s="7"/>
      <c r="S2628" s="7"/>
      <c r="T2628" s="7"/>
      <c r="U2628" s="7"/>
      <c r="W2628" s="1" t="str">
        <f t="shared" si="686"/>
        <v/>
      </c>
    </row>
    <row r="2629" spans="2:23" x14ac:dyDescent="0.2">
      <c r="B2629" s="3">
        <v>41702</v>
      </c>
      <c r="C2629" s="4">
        <v>1873.910034</v>
      </c>
      <c r="D2629" s="4">
        <v>1389.209961</v>
      </c>
      <c r="E2629" s="4">
        <v>1208.650024</v>
      </c>
      <c r="F2629" s="4">
        <v>67.389999000000003</v>
      </c>
      <c r="G2629" s="4">
        <v>107.949997</v>
      </c>
      <c r="I2629" s="74">
        <v>41702</v>
      </c>
      <c r="J2629" s="75">
        <f t="shared" si="681"/>
        <v>1.5267701291821638E-2</v>
      </c>
      <c r="K2629" s="75">
        <f t="shared" si="682"/>
        <v>1.6790195689136245E-2</v>
      </c>
      <c r="L2629" s="75">
        <f t="shared" si="683"/>
        <v>2.7449113716665547E-2</v>
      </c>
      <c r="M2629" s="75">
        <f t="shared" si="684"/>
        <v>1.9824409206283165E-2</v>
      </c>
      <c r="N2629" s="76">
        <f t="shared" si="685"/>
        <v>-3.6917490298431122E-3</v>
      </c>
      <c r="P2629" s="3"/>
      <c r="Q2629" s="7"/>
      <c r="R2629" s="7"/>
      <c r="S2629" s="7"/>
      <c r="T2629" s="7"/>
      <c r="U2629" s="7"/>
      <c r="W2629" s="1" t="str">
        <f t="shared" si="686"/>
        <v/>
      </c>
    </row>
    <row r="2630" spans="2:23" x14ac:dyDescent="0.2">
      <c r="B2630" s="3">
        <v>41703</v>
      </c>
      <c r="C2630" s="4">
        <v>1873.8100589999999</v>
      </c>
      <c r="D2630" s="4">
        <v>1385.540039</v>
      </c>
      <c r="E2630" s="4">
        <v>1205.910034</v>
      </c>
      <c r="F2630" s="4">
        <v>67.330001999999993</v>
      </c>
      <c r="G2630" s="4">
        <v>108.010002</v>
      </c>
      <c r="I2630" s="77">
        <v>41703</v>
      </c>
      <c r="J2630" s="78">
        <f t="shared" si="681"/>
        <v>-5.3351013755277141E-5</v>
      </c>
      <c r="K2630" s="78">
        <f t="shared" si="682"/>
        <v>-2.6417331454766631E-3</v>
      </c>
      <c r="L2630" s="78">
        <f t="shared" si="683"/>
        <v>-2.2669837799134764E-3</v>
      </c>
      <c r="M2630" s="78">
        <f t="shared" si="684"/>
        <v>-8.9029530924922327E-4</v>
      </c>
      <c r="N2630" s="79">
        <f t="shared" si="685"/>
        <v>5.5585920951905046E-4</v>
      </c>
      <c r="P2630" s="3"/>
      <c r="Q2630" s="7"/>
      <c r="R2630" s="7"/>
      <c r="S2630" s="7"/>
      <c r="T2630" s="7"/>
      <c r="U2630" s="7"/>
      <c r="W2630" s="1" t="str">
        <f t="shared" si="686"/>
        <v/>
      </c>
    </row>
    <row r="2631" spans="2:23" x14ac:dyDescent="0.2">
      <c r="B2631" s="3">
        <v>41704</v>
      </c>
      <c r="C2631" s="4">
        <v>1877.030029</v>
      </c>
      <c r="D2631" s="4">
        <v>1386.5600589999999</v>
      </c>
      <c r="E2631" s="4">
        <v>1204.540039</v>
      </c>
      <c r="F2631" s="4">
        <v>68.029999000000004</v>
      </c>
      <c r="G2631" s="4">
        <v>107.769997</v>
      </c>
      <c r="I2631" s="74">
        <v>41704</v>
      </c>
      <c r="J2631" s="75">
        <f t="shared" ref="J2631:J2694" si="687">(C2631-C2630)/C2630</f>
        <v>1.7184078954718127E-3</v>
      </c>
      <c r="K2631" s="75">
        <f t="shared" ref="K2631:K2694" si="688">(D2631-D2630)/D2630</f>
        <v>7.3618947940048041E-4</v>
      </c>
      <c r="L2631" s="75">
        <f t="shared" ref="L2631:L2694" si="689">(E2631-E2630)/E2630</f>
        <v>-1.1360673361807496E-3</v>
      </c>
      <c r="M2631" s="75">
        <f t="shared" ref="M2631:M2694" si="690">(F2631-F2630)/F2630</f>
        <v>1.0396509419382024E-2</v>
      </c>
      <c r="N2631" s="76">
        <f t="shared" ref="N2631:N2694" si="691">(G2631-G2630)/G2630</f>
        <v>-2.2220627308200259E-3</v>
      </c>
      <c r="P2631" s="3"/>
      <c r="Q2631" s="7"/>
      <c r="R2631" s="7"/>
      <c r="S2631" s="7"/>
      <c r="T2631" s="7"/>
      <c r="U2631" s="7"/>
      <c r="W2631" s="1" t="str">
        <f t="shared" si="686"/>
        <v/>
      </c>
    </row>
    <row r="2632" spans="2:23" x14ac:dyDescent="0.2">
      <c r="B2632" s="3">
        <v>41705</v>
      </c>
      <c r="C2632" s="4">
        <v>1878.040039</v>
      </c>
      <c r="D2632" s="4">
        <v>1388.9499510000001</v>
      </c>
      <c r="E2632" s="4">
        <v>1203.3199460000001</v>
      </c>
      <c r="F2632" s="4">
        <v>67.660004000000001</v>
      </c>
      <c r="G2632" s="4">
        <v>107.470001</v>
      </c>
      <c r="I2632" s="77">
        <v>41705</v>
      </c>
      <c r="J2632" s="78">
        <f t="shared" si="687"/>
        <v>5.38089420198597E-4</v>
      </c>
      <c r="K2632" s="78">
        <f t="shared" si="688"/>
        <v>1.7236123199190938E-3</v>
      </c>
      <c r="L2632" s="78">
        <f t="shared" si="689"/>
        <v>-1.0129119502020191E-3</v>
      </c>
      <c r="M2632" s="78">
        <f t="shared" si="690"/>
        <v>-5.4387035931016689E-3</v>
      </c>
      <c r="N2632" s="79">
        <f t="shared" si="691"/>
        <v>-2.7836690020507956E-3</v>
      </c>
      <c r="P2632" s="3"/>
      <c r="Q2632" s="7"/>
      <c r="R2632" s="7"/>
      <c r="S2632" s="7"/>
      <c r="T2632" s="7"/>
      <c r="U2632" s="7"/>
      <c r="W2632" s="1" t="str">
        <f t="shared" si="686"/>
        <v/>
      </c>
    </row>
    <row r="2633" spans="2:23" x14ac:dyDescent="0.2">
      <c r="B2633" s="3">
        <v>41708</v>
      </c>
      <c r="C2633" s="4">
        <v>1877.170044</v>
      </c>
      <c r="D2633" s="4">
        <v>1381.98999</v>
      </c>
      <c r="E2633" s="4">
        <v>1200.540039</v>
      </c>
      <c r="F2633" s="4">
        <v>67.239998</v>
      </c>
      <c r="G2633" s="4">
        <v>107.470001</v>
      </c>
      <c r="I2633" s="74">
        <v>41708</v>
      </c>
      <c r="J2633" s="75">
        <f t="shared" si="687"/>
        <v>-4.6324624711583008E-4</v>
      </c>
      <c r="K2633" s="75">
        <f t="shared" si="688"/>
        <v>-5.0109516149153318E-3</v>
      </c>
      <c r="L2633" s="75">
        <f t="shared" si="689"/>
        <v>-2.3101977235903755E-3</v>
      </c>
      <c r="M2633" s="75">
        <f t="shared" si="690"/>
        <v>-6.2075964405795894E-3</v>
      </c>
      <c r="N2633" s="76">
        <f t="shared" si="691"/>
        <v>0</v>
      </c>
      <c r="P2633" s="3"/>
      <c r="Q2633" s="7"/>
      <c r="R2633" s="7"/>
      <c r="S2633" s="7"/>
      <c r="T2633" s="7"/>
      <c r="U2633" s="7"/>
      <c r="W2633" s="1" t="str">
        <f t="shared" ref="W2633:W2696" si="692">IF($P2633="","",$P2633)</f>
        <v/>
      </c>
    </row>
    <row r="2634" spans="2:23" x14ac:dyDescent="0.2">
      <c r="B2634" s="3">
        <v>41709</v>
      </c>
      <c r="C2634" s="4">
        <v>1867.630005</v>
      </c>
      <c r="D2634" s="4">
        <v>1372.8199460000001</v>
      </c>
      <c r="E2634" s="4">
        <v>1187.0500489999999</v>
      </c>
      <c r="F2634" s="4">
        <v>66.75</v>
      </c>
      <c r="G2634" s="4">
        <v>107.459999</v>
      </c>
      <c r="I2634" s="77">
        <v>41709</v>
      </c>
      <c r="J2634" s="78">
        <f t="shared" si="687"/>
        <v>-5.0821389519254334E-3</v>
      </c>
      <c r="K2634" s="78">
        <f t="shared" si="688"/>
        <v>-6.6353910421594019E-3</v>
      </c>
      <c r="L2634" s="78">
        <f t="shared" si="689"/>
        <v>-1.1236601497469951E-2</v>
      </c>
      <c r="M2634" s="78">
        <f t="shared" si="690"/>
        <v>-7.2872994434056929E-3</v>
      </c>
      <c r="N2634" s="79">
        <f t="shared" si="691"/>
        <v>-9.3067832017607095E-5</v>
      </c>
      <c r="P2634" s="3"/>
      <c r="Q2634" s="7"/>
      <c r="R2634" s="7"/>
      <c r="S2634" s="7"/>
      <c r="T2634" s="7"/>
      <c r="U2634" s="7"/>
      <c r="W2634" s="1" t="str">
        <f t="shared" si="692"/>
        <v/>
      </c>
    </row>
    <row r="2635" spans="2:23" x14ac:dyDescent="0.2">
      <c r="B2635" s="3">
        <v>41710</v>
      </c>
      <c r="C2635" s="4">
        <v>1868.1999510000001</v>
      </c>
      <c r="D2635" s="4">
        <v>1374.880005</v>
      </c>
      <c r="E2635" s="4">
        <v>1191.369995</v>
      </c>
      <c r="F2635" s="4">
        <v>66.5</v>
      </c>
      <c r="G2635" s="4">
        <v>107.699997</v>
      </c>
      <c r="I2635" s="74">
        <v>41710</v>
      </c>
      <c r="J2635" s="75">
        <f t="shared" si="687"/>
        <v>3.0517072357705706E-4</v>
      </c>
      <c r="K2635" s="75">
        <f t="shared" si="688"/>
        <v>1.5006039255201133E-3</v>
      </c>
      <c r="L2635" s="75">
        <f t="shared" si="689"/>
        <v>3.6392281889371901E-3</v>
      </c>
      <c r="M2635" s="75">
        <f t="shared" si="690"/>
        <v>-3.7453183520599251E-3</v>
      </c>
      <c r="N2635" s="76">
        <f t="shared" si="691"/>
        <v>2.2333705772694073E-3</v>
      </c>
      <c r="P2635" s="3"/>
      <c r="Q2635" s="7"/>
      <c r="R2635" s="7"/>
      <c r="S2635" s="7"/>
      <c r="T2635" s="7"/>
      <c r="U2635" s="7"/>
      <c r="W2635" s="1" t="str">
        <f t="shared" si="692"/>
        <v/>
      </c>
    </row>
    <row r="2636" spans="2:23" x14ac:dyDescent="0.2">
      <c r="B2636" s="3">
        <v>41711</v>
      </c>
      <c r="C2636" s="4">
        <v>1846.339966</v>
      </c>
      <c r="D2636" s="4">
        <v>1359.709961</v>
      </c>
      <c r="E2636" s="4">
        <v>1176.73999</v>
      </c>
      <c r="F2636" s="4">
        <v>65.260002</v>
      </c>
      <c r="G2636" s="4">
        <v>107.980003</v>
      </c>
      <c r="I2636" s="77">
        <v>41711</v>
      </c>
      <c r="J2636" s="78">
        <f t="shared" si="687"/>
        <v>-1.1701094943450221E-2</v>
      </c>
      <c r="K2636" s="78">
        <f t="shared" si="688"/>
        <v>-1.1033722175630856E-2</v>
      </c>
      <c r="L2636" s="78">
        <f t="shared" si="689"/>
        <v>-1.2279984439258925E-2</v>
      </c>
      <c r="M2636" s="78">
        <f t="shared" si="690"/>
        <v>-1.8646586466165412E-2</v>
      </c>
      <c r="N2636" s="79">
        <f t="shared" si="691"/>
        <v>2.5998700817048324E-3</v>
      </c>
      <c r="P2636" s="3"/>
      <c r="Q2636" s="7"/>
      <c r="R2636" s="7"/>
      <c r="S2636" s="7"/>
      <c r="T2636" s="7"/>
      <c r="U2636" s="7"/>
      <c r="W2636" s="1" t="str">
        <f t="shared" si="692"/>
        <v/>
      </c>
    </row>
    <row r="2637" spans="2:23" x14ac:dyDescent="0.2">
      <c r="B2637" s="3">
        <v>41712</v>
      </c>
      <c r="C2637" s="4">
        <v>1841.130005</v>
      </c>
      <c r="D2637" s="4">
        <v>1364.099976</v>
      </c>
      <c r="E2637" s="4">
        <v>1181.410034</v>
      </c>
      <c r="F2637" s="4">
        <v>65.120002999999997</v>
      </c>
      <c r="G2637" s="4">
        <v>107.93</v>
      </c>
      <c r="I2637" s="74">
        <v>41712</v>
      </c>
      <c r="J2637" s="75">
        <f t="shared" si="687"/>
        <v>-2.8217777310465377E-3</v>
      </c>
      <c r="K2637" s="75">
        <f t="shared" si="688"/>
        <v>3.2286407586301037E-3</v>
      </c>
      <c r="L2637" s="75">
        <f t="shared" si="689"/>
        <v>3.9686286177798387E-3</v>
      </c>
      <c r="M2637" s="75">
        <f t="shared" si="690"/>
        <v>-2.1452497044055115E-3</v>
      </c>
      <c r="N2637" s="76">
        <f t="shared" si="691"/>
        <v>-4.6307648278162748E-4</v>
      </c>
      <c r="P2637" s="3"/>
      <c r="Q2637" s="7"/>
      <c r="R2637" s="7"/>
      <c r="S2637" s="7"/>
      <c r="T2637" s="7"/>
      <c r="U2637" s="7"/>
      <c r="W2637" s="1" t="str">
        <f t="shared" si="692"/>
        <v/>
      </c>
    </row>
    <row r="2638" spans="2:23" x14ac:dyDescent="0.2">
      <c r="B2638" s="3">
        <v>41715</v>
      </c>
      <c r="C2638" s="4">
        <v>1858.829956</v>
      </c>
      <c r="D2638" s="4">
        <v>1374</v>
      </c>
      <c r="E2638" s="4">
        <v>1188.2299800000001</v>
      </c>
      <c r="F2638" s="4">
        <v>65.940002000000007</v>
      </c>
      <c r="G2638" s="4">
        <v>107.870003</v>
      </c>
      <c r="I2638" s="77">
        <v>41715</v>
      </c>
      <c r="J2638" s="78">
        <f t="shared" si="687"/>
        <v>9.6136345352755559E-3</v>
      </c>
      <c r="K2638" s="78">
        <f t="shared" si="688"/>
        <v>7.2575501606782743E-3</v>
      </c>
      <c r="L2638" s="78">
        <f t="shared" si="689"/>
        <v>5.772717180087936E-3</v>
      </c>
      <c r="M2638" s="78">
        <f t="shared" si="690"/>
        <v>1.2592121655768503E-2</v>
      </c>
      <c r="N2638" s="79">
        <f t="shared" si="691"/>
        <v>-5.5588807560464975E-4</v>
      </c>
      <c r="P2638" s="3"/>
      <c r="Q2638" s="7"/>
      <c r="R2638" s="7"/>
      <c r="S2638" s="7"/>
      <c r="T2638" s="7"/>
      <c r="U2638" s="7"/>
      <c r="W2638" s="1" t="str">
        <f t="shared" si="692"/>
        <v/>
      </c>
    </row>
    <row r="2639" spans="2:23" x14ac:dyDescent="0.2">
      <c r="B2639" s="3">
        <v>41716</v>
      </c>
      <c r="C2639" s="4">
        <v>1872.25</v>
      </c>
      <c r="D2639" s="4">
        <v>1387.1800539999999</v>
      </c>
      <c r="E2639" s="4">
        <v>1205.040039</v>
      </c>
      <c r="F2639" s="4">
        <v>66.349997999999999</v>
      </c>
      <c r="G2639" s="4">
        <v>108</v>
      </c>
      <c r="I2639" s="74">
        <v>41716</v>
      </c>
      <c r="J2639" s="75">
        <f t="shared" si="687"/>
        <v>7.2196189633603912E-3</v>
      </c>
      <c r="K2639" s="75">
        <f t="shared" si="688"/>
        <v>9.5924701601163946E-3</v>
      </c>
      <c r="L2639" s="75">
        <f t="shared" si="689"/>
        <v>1.4147142626379372E-2</v>
      </c>
      <c r="M2639" s="75">
        <f t="shared" si="690"/>
        <v>6.217712883903043E-3</v>
      </c>
      <c r="N2639" s="76">
        <f t="shared" si="691"/>
        <v>1.2051265076909567E-3</v>
      </c>
      <c r="P2639" s="3"/>
      <c r="Q2639" s="7"/>
      <c r="R2639" s="7"/>
      <c r="S2639" s="7"/>
      <c r="T2639" s="7"/>
      <c r="U2639" s="7"/>
      <c r="W2639" s="1" t="str">
        <f t="shared" si="692"/>
        <v/>
      </c>
    </row>
    <row r="2640" spans="2:23" x14ac:dyDescent="0.2">
      <c r="B2640" s="3">
        <v>41717</v>
      </c>
      <c r="C2640" s="4">
        <v>1860.7700199999999</v>
      </c>
      <c r="D2640" s="4">
        <v>1377.369995</v>
      </c>
      <c r="E2640" s="4">
        <v>1195.660034</v>
      </c>
      <c r="F2640" s="4">
        <v>65.540001000000004</v>
      </c>
      <c r="G2640" s="4">
        <v>107.519997</v>
      </c>
      <c r="I2640" s="77">
        <v>41717</v>
      </c>
      <c r="J2640" s="78">
        <f t="shared" si="687"/>
        <v>-6.1316490853251804E-3</v>
      </c>
      <c r="K2640" s="78">
        <f t="shared" si="688"/>
        <v>-7.0719435243551381E-3</v>
      </c>
      <c r="L2640" s="78">
        <f t="shared" si="689"/>
        <v>-7.7839778732862359E-3</v>
      </c>
      <c r="M2640" s="78">
        <f t="shared" si="690"/>
        <v>-1.2207943095943962E-2</v>
      </c>
      <c r="N2640" s="79">
        <f t="shared" si="691"/>
        <v>-4.4444722222221891E-3</v>
      </c>
      <c r="P2640" s="3"/>
      <c r="Q2640" s="7"/>
      <c r="R2640" s="7"/>
      <c r="S2640" s="7"/>
      <c r="T2640" s="7"/>
      <c r="U2640" s="7"/>
      <c r="W2640" s="1" t="str">
        <f t="shared" si="692"/>
        <v/>
      </c>
    </row>
    <row r="2641" spans="2:23" x14ac:dyDescent="0.2">
      <c r="B2641" s="3">
        <v>41718</v>
      </c>
      <c r="C2641" s="4">
        <v>1872.01001</v>
      </c>
      <c r="D2641" s="4">
        <v>1381.7299800000001</v>
      </c>
      <c r="E2641" s="4">
        <v>1198.969971</v>
      </c>
      <c r="F2641" s="4">
        <v>65.290001000000004</v>
      </c>
      <c r="G2641" s="4">
        <v>107.44000200000001</v>
      </c>
      <c r="I2641" s="74">
        <v>41718</v>
      </c>
      <c r="J2641" s="75">
        <f t="shared" si="687"/>
        <v>6.04050467236141E-3</v>
      </c>
      <c r="K2641" s="75">
        <f t="shared" si="688"/>
        <v>3.165442122180142E-3</v>
      </c>
      <c r="L2641" s="75">
        <f t="shared" si="689"/>
        <v>2.7682927470000147E-3</v>
      </c>
      <c r="M2641" s="75">
        <f t="shared" si="690"/>
        <v>-3.814464390990778E-3</v>
      </c>
      <c r="N2641" s="76">
        <f t="shared" si="691"/>
        <v>-7.4400113683035824E-4</v>
      </c>
      <c r="P2641" s="3"/>
      <c r="Q2641" s="7"/>
      <c r="R2641" s="7"/>
      <c r="S2641" s="7"/>
      <c r="T2641" s="7"/>
      <c r="U2641" s="7"/>
      <c r="W2641" s="1" t="str">
        <f t="shared" si="692"/>
        <v/>
      </c>
    </row>
    <row r="2642" spans="2:23" x14ac:dyDescent="0.2">
      <c r="B2642" s="3">
        <v>41719</v>
      </c>
      <c r="C2642" s="4">
        <v>1866.5200199999999</v>
      </c>
      <c r="D2642" s="4">
        <v>1379.869995</v>
      </c>
      <c r="E2642" s="4">
        <v>1193.7299800000001</v>
      </c>
      <c r="F2642" s="4">
        <v>65.160004000000001</v>
      </c>
      <c r="G2642" s="4">
        <v>107.589996</v>
      </c>
      <c r="I2642" s="77">
        <v>41719</v>
      </c>
      <c r="J2642" s="78">
        <f t="shared" si="687"/>
        <v>-2.932671284166923E-3</v>
      </c>
      <c r="K2642" s="78">
        <f t="shared" si="688"/>
        <v>-1.346127700001162E-3</v>
      </c>
      <c r="L2642" s="78">
        <f t="shared" si="689"/>
        <v>-4.3704105413328309E-3</v>
      </c>
      <c r="M2642" s="78">
        <f t="shared" si="690"/>
        <v>-1.9910705775606132E-3</v>
      </c>
      <c r="N2642" s="79">
        <f t="shared" si="691"/>
        <v>1.3960722003708861E-3</v>
      </c>
      <c r="P2642" s="3"/>
      <c r="Q2642" s="7"/>
      <c r="R2642" s="7"/>
      <c r="S2642" s="7"/>
      <c r="T2642" s="7"/>
      <c r="U2642" s="7"/>
      <c r="W2642" s="1" t="str">
        <f t="shared" si="692"/>
        <v/>
      </c>
    </row>
    <row r="2643" spans="2:23" x14ac:dyDescent="0.2">
      <c r="B2643" s="3">
        <v>41722</v>
      </c>
      <c r="C2643" s="4">
        <v>1857.4399410000001</v>
      </c>
      <c r="D2643" s="4">
        <v>1369.290039</v>
      </c>
      <c r="E2643" s="4">
        <v>1178.2299800000001</v>
      </c>
      <c r="F2643" s="4">
        <v>65.330001999999993</v>
      </c>
      <c r="G2643" s="4">
        <v>107.75</v>
      </c>
      <c r="I2643" s="74">
        <v>41722</v>
      </c>
      <c r="J2643" s="75">
        <f t="shared" si="687"/>
        <v>-4.8647102108231562E-3</v>
      </c>
      <c r="K2643" s="75">
        <f t="shared" si="688"/>
        <v>-7.6673570976518246E-3</v>
      </c>
      <c r="L2643" s="75">
        <f t="shared" si="689"/>
        <v>-1.298451095280358E-2</v>
      </c>
      <c r="M2643" s="75">
        <f t="shared" si="690"/>
        <v>2.6089316998813036E-3</v>
      </c>
      <c r="N2643" s="76">
        <f t="shared" si="691"/>
        <v>1.4871642898843559E-3</v>
      </c>
      <c r="P2643" s="3"/>
      <c r="Q2643" s="7"/>
      <c r="R2643" s="7"/>
      <c r="S2643" s="7"/>
      <c r="T2643" s="7"/>
      <c r="U2643" s="7"/>
      <c r="W2643" s="1" t="str">
        <f t="shared" si="692"/>
        <v/>
      </c>
    </row>
    <row r="2644" spans="2:23" x14ac:dyDescent="0.2">
      <c r="B2644" s="3">
        <v>41723</v>
      </c>
      <c r="C2644" s="4">
        <v>1865.619995</v>
      </c>
      <c r="D2644" s="4">
        <v>1371.5500489999999</v>
      </c>
      <c r="E2644" s="4">
        <v>1178.0500489999999</v>
      </c>
      <c r="F2644" s="4">
        <v>66.040001000000004</v>
      </c>
      <c r="G2644" s="4">
        <v>107.639999</v>
      </c>
      <c r="I2644" s="77">
        <v>41723</v>
      </c>
      <c r="J2644" s="78">
        <f t="shared" si="687"/>
        <v>4.4039399710528388E-3</v>
      </c>
      <c r="K2644" s="78">
        <f t="shared" si="688"/>
        <v>1.6504976561798868E-3</v>
      </c>
      <c r="L2644" s="78">
        <f t="shared" si="689"/>
        <v>-1.5271297034906902E-4</v>
      </c>
      <c r="M2644" s="78">
        <f t="shared" si="690"/>
        <v>1.086788578393141E-2</v>
      </c>
      <c r="N2644" s="79">
        <f t="shared" si="691"/>
        <v>-1.0208909512760733E-3</v>
      </c>
      <c r="P2644" s="3"/>
      <c r="Q2644" s="7"/>
      <c r="R2644" s="7"/>
      <c r="S2644" s="7"/>
      <c r="T2644" s="7"/>
      <c r="U2644" s="7"/>
      <c r="W2644" s="1" t="str">
        <f t="shared" si="692"/>
        <v/>
      </c>
    </row>
    <row r="2645" spans="2:23" x14ac:dyDescent="0.2">
      <c r="B2645" s="3">
        <v>41724</v>
      </c>
      <c r="C2645" s="4">
        <v>1852.5600589999999</v>
      </c>
      <c r="D2645" s="4">
        <v>1354.079956</v>
      </c>
      <c r="E2645" s="4">
        <v>1155.48999</v>
      </c>
      <c r="F2645" s="4">
        <v>66.029999000000004</v>
      </c>
      <c r="G2645" s="4">
        <v>107.980003</v>
      </c>
      <c r="I2645" s="74">
        <v>41724</v>
      </c>
      <c r="J2645" s="75">
        <f t="shared" si="687"/>
        <v>-7.0003194836042197E-3</v>
      </c>
      <c r="K2645" s="75">
        <f t="shared" si="688"/>
        <v>-1.2737481226250102E-2</v>
      </c>
      <c r="L2645" s="75">
        <f t="shared" si="689"/>
        <v>-1.9150340020910192E-2</v>
      </c>
      <c r="M2645" s="75">
        <f t="shared" si="690"/>
        <v>-1.5145366215242888E-4</v>
      </c>
      <c r="N2645" s="76">
        <f t="shared" si="691"/>
        <v>3.1587142619723856E-3</v>
      </c>
      <c r="P2645" s="3"/>
      <c r="Q2645" s="7"/>
      <c r="R2645" s="7"/>
      <c r="S2645" s="7"/>
      <c r="T2645" s="7"/>
      <c r="U2645" s="7"/>
      <c r="W2645" s="1" t="str">
        <f t="shared" si="692"/>
        <v/>
      </c>
    </row>
    <row r="2646" spans="2:23" x14ac:dyDescent="0.2">
      <c r="B2646" s="3">
        <v>41725</v>
      </c>
      <c r="C2646" s="4">
        <v>1849.040039</v>
      </c>
      <c r="D2646" s="4">
        <v>1350.910034</v>
      </c>
      <c r="E2646" s="4">
        <v>1151.4399410000001</v>
      </c>
      <c r="F2646" s="4">
        <v>66.360000999999997</v>
      </c>
      <c r="G2646" s="4">
        <v>108.05999799999999</v>
      </c>
      <c r="I2646" s="77">
        <v>41725</v>
      </c>
      <c r="J2646" s="78">
        <f t="shared" si="687"/>
        <v>-1.9000841472853601E-3</v>
      </c>
      <c r="K2646" s="78">
        <f t="shared" si="688"/>
        <v>-2.3410153779722903E-3</v>
      </c>
      <c r="L2646" s="78">
        <f t="shared" si="689"/>
        <v>-3.5050489706102469E-3</v>
      </c>
      <c r="M2646" s="78">
        <f t="shared" si="690"/>
        <v>4.9977586702673318E-3</v>
      </c>
      <c r="N2646" s="79">
        <f t="shared" si="691"/>
        <v>7.4083161490555536E-4</v>
      </c>
      <c r="P2646" s="3"/>
      <c r="Q2646" s="7"/>
      <c r="R2646" s="7"/>
      <c r="S2646" s="7"/>
      <c r="T2646" s="7"/>
      <c r="U2646" s="7"/>
      <c r="W2646" s="1" t="str">
        <f t="shared" si="692"/>
        <v/>
      </c>
    </row>
    <row r="2647" spans="2:23" x14ac:dyDescent="0.2">
      <c r="B2647" s="3">
        <v>41726</v>
      </c>
      <c r="C2647" s="4">
        <v>1857.619995</v>
      </c>
      <c r="D2647" s="4">
        <v>1358.1999510000001</v>
      </c>
      <c r="E2647" s="4">
        <v>1151.8100589999999</v>
      </c>
      <c r="F2647" s="4">
        <v>66.860000999999997</v>
      </c>
      <c r="G2647" s="4">
        <v>107.900002</v>
      </c>
      <c r="I2647" s="74">
        <v>41726</v>
      </c>
      <c r="J2647" s="75">
        <f t="shared" si="687"/>
        <v>4.6402218551417958E-3</v>
      </c>
      <c r="K2647" s="75">
        <f t="shared" si="688"/>
        <v>5.3963008760952464E-3</v>
      </c>
      <c r="L2647" s="75">
        <f t="shared" si="689"/>
        <v>3.2143925776830445E-4</v>
      </c>
      <c r="M2647" s="75">
        <f t="shared" si="690"/>
        <v>7.5346593198514274E-3</v>
      </c>
      <c r="N2647" s="76">
        <f t="shared" si="691"/>
        <v>-1.4806219041387774E-3</v>
      </c>
      <c r="P2647" s="3"/>
      <c r="Q2647" s="7"/>
      <c r="R2647" s="7"/>
      <c r="S2647" s="7"/>
      <c r="T2647" s="7"/>
      <c r="U2647" s="7"/>
      <c r="W2647" s="1" t="str">
        <f t="shared" si="692"/>
        <v/>
      </c>
    </row>
    <row r="2648" spans="2:23" x14ac:dyDescent="0.2">
      <c r="B2648" s="3">
        <v>41729</v>
      </c>
      <c r="C2648" s="4">
        <v>1872.339966</v>
      </c>
      <c r="D2648" s="4">
        <v>1378.5</v>
      </c>
      <c r="E2648" s="4">
        <v>1173.040039</v>
      </c>
      <c r="F2648" s="4">
        <v>67.199996999999996</v>
      </c>
      <c r="G2648" s="4">
        <v>107.910004</v>
      </c>
      <c r="I2648" s="77">
        <v>41729</v>
      </c>
      <c r="J2648" s="78">
        <f t="shared" si="687"/>
        <v>7.9241023673412743E-3</v>
      </c>
      <c r="K2648" s="78">
        <f t="shared" si="688"/>
        <v>1.49462890092535E-2</v>
      </c>
      <c r="L2648" s="78">
        <f t="shared" si="689"/>
        <v>1.8431841113136234E-2</v>
      </c>
      <c r="M2648" s="78">
        <f t="shared" si="690"/>
        <v>5.0851928644152925E-3</v>
      </c>
      <c r="N2648" s="79">
        <f t="shared" si="691"/>
        <v>9.269693989440396E-5</v>
      </c>
      <c r="P2648" s="3"/>
      <c r="Q2648" s="7"/>
      <c r="R2648" s="7"/>
      <c r="S2648" s="7"/>
      <c r="T2648" s="7"/>
      <c r="U2648" s="7"/>
      <c r="W2648" s="1" t="str">
        <f t="shared" si="692"/>
        <v/>
      </c>
    </row>
    <row r="2649" spans="2:23" x14ac:dyDescent="0.2">
      <c r="B2649" s="3">
        <v>41730</v>
      </c>
      <c r="C2649" s="4">
        <v>1885.5200199999999</v>
      </c>
      <c r="D2649" s="4">
        <v>1390.599976</v>
      </c>
      <c r="E2649" s="4">
        <v>1188.6999510000001</v>
      </c>
      <c r="F2649" s="4">
        <v>67.629997000000003</v>
      </c>
      <c r="G2649" s="4">
        <v>107.540001</v>
      </c>
      <c r="I2649" s="74">
        <v>41730</v>
      </c>
      <c r="J2649" s="75">
        <f t="shared" si="687"/>
        <v>7.0393487504073968E-3</v>
      </c>
      <c r="K2649" s="75">
        <f t="shared" si="688"/>
        <v>8.7776394631845986E-3</v>
      </c>
      <c r="L2649" s="75">
        <f t="shared" si="689"/>
        <v>1.3349852928592216E-2</v>
      </c>
      <c r="M2649" s="75">
        <f t="shared" si="690"/>
        <v>6.3988098094707778E-3</v>
      </c>
      <c r="N2649" s="76">
        <f t="shared" si="691"/>
        <v>-3.4288109191432979E-3</v>
      </c>
      <c r="P2649" s="3"/>
      <c r="Q2649" s="7"/>
      <c r="R2649" s="7"/>
      <c r="S2649" s="7"/>
      <c r="T2649" s="7"/>
      <c r="U2649" s="7"/>
      <c r="W2649" s="1" t="str">
        <f t="shared" si="692"/>
        <v/>
      </c>
    </row>
    <row r="2650" spans="2:23" x14ac:dyDescent="0.2">
      <c r="B2650" s="3">
        <v>41731</v>
      </c>
      <c r="C2650" s="4">
        <v>1890.900024</v>
      </c>
      <c r="D2650" s="4">
        <v>1394.660034</v>
      </c>
      <c r="E2650" s="4">
        <v>1192.8100589999999</v>
      </c>
      <c r="F2650" s="4">
        <v>67.760002</v>
      </c>
      <c r="G2650" s="4">
        <v>107.360001</v>
      </c>
      <c r="I2650" s="77">
        <v>41731</v>
      </c>
      <c r="J2650" s="78">
        <f t="shared" si="687"/>
        <v>2.8533263730607852E-3</v>
      </c>
      <c r="K2650" s="78">
        <f t="shared" si="688"/>
        <v>2.9196448080479661E-3</v>
      </c>
      <c r="L2650" s="78">
        <f t="shared" si="689"/>
        <v>3.4576496756327825E-3</v>
      </c>
      <c r="M2650" s="78">
        <f t="shared" si="690"/>
        <v>1.9222978821069152E-3</v>
      </c>
      <c r="N2650" s="79">
        <f t="shared" si="691"/>
        <v>-1.673795781348438E-3</v>
      </c>
      <c r="P2650" s="3"/>
      <c r="Q2650" s="7"/>
      <c r="R2650" s="7"/>
      <c r="S2650" s="7"/>
      <c r="T2650" s="7"/>
      <c r="U2650" s="7"/>
      <c r="W2650" s="1" t="str">
        <f t="shared" si="692"/>
        <v/>
      </c>
    </row>
    <row r="2651" spans="2:23" x14ac:dyDescent="0.2">
      <c r="B2651" s="3">
        <v>41732</v>
      </c>
      <c r="C2651" s="4">
        <v>1888.7700199999999</v>
      </c>
      <c r="D2651" s="4">
        <v>1389.150024</v>
      </c>
      <c r="E2651" s="4">
        <v>1181.119995</v>
      </c>
      <c r="F2651" s="4">
        <v>67.569999999999993</v>
      </c>
      <c r="G2651" s="4">
        <v>107.44000200000001</v>
      </c>
      <c r="I2651" s="74">
        <v>41732</v>
      </c>
      <c r="J2651" s="75">
        <f t="shared" si="687"/>
        <v>-1.1264498244038836E-3</v>
      </c>
      <c r="K2651" s="75">
        <f t="shared" si="688"/>
        <v>-3.9507907774461726E-3</v>
      </c>
      <c r="L2651" s="75">
        <f t="shared" si="689"/>
        <v>-9.8004404907520107E-3</v>
      </c>
      <c r="M2651" s="75">
        <f t="shared" si="690"/>
        <v>-2.8040436008252611E-3</v>
      </c>
      <c r="N2651" s="76">
        <f t="shared" si="691"/>
        <v>7.4516579037671568E-4</v>
      </c>
      <c r="P2651" s="3"/>
      <c r="Q2651" s="7"/>
      <c r="R2651" s="7"/>
      <c r="S2651" s="7"/>
      <c r="T2651" s="7"/>
      <c r="U2651" s="7"/>
      <c r="W2651" s="1" t="str">
        <f t="shared" si="692"/>
        <v/>
      </c>
    </row>
    <row r="2652" spans="2:23" x14ac:dyDescent="0.2">
      <c r="B2652" s="3">
        <v>41733</v>
      </c>
      <c r="C2652" s="4">
        <v>1865.089966</v>
      </c>
      <c r="D2652" s="4">
        <v>1367.1099850000001</v>
      </c>
      <c r="E2652" s="4">
        <v>1153.380005</v>
      </c>
      <c r="F2652" s="4">
        <v>67.360000999999997</v>
      </c>
      <c r="G2652" s="4">
        <v>107.779999</v>
      </c>
      <c r="I2652" s="77">
        <v>41733</v>
      </c>
      <c r="J2652" s="78">
        <f t="shared" si="687"/>
        <v>-1.2537288155389044E-2</v>
      </c>
      <c r="K2652" s="78">
        <f t="shared" si="688"/>
        <v>-1.5865845026973111E-2</v>
      </c>
      <c r="L2652" s="78">
        <f t="shared" si="689"/>
        <v>-2.3486174239222862E-2</v>
      </c>
      <c r="M2652" s="78">
        <f t="shared" si="690"/>
        <v>-3.1078733165605488E-3</v>
      </c>
      <c r="N2652" s="79">
        <f t="shared" si="691"/>
        <v>3.1645289805560198E-3</v>
      </c>
      <c r="P2652" s="3"/>
      <c r="Q2652" s="7"/>
      <c r="R2652" s="7"/>
      <c r="S2652" s="7"/>
      <c r="T2652" s="7"/>
      <c r="U2652" s="7"/>
      <c r="W2652" s="1" t="str">
        <f t="shared" si="692"/>
        <v/>
      </c>
    </row>
    <row r="2653" spans="2:23" x14ac:dyDescent="0.2">
      <c r="B2653" s="3">
        <v>41736</v>
      </c>
      <c r="C2653" s="4">
        <v>1845.040039</v>
      </c>
      <c r="D2653" s="4">
        <v>1343.9499510000001</v>
      </c>
      <c r="E2653" s="4">
        <v>1135.780029</v>
      </c>
      <c r="F2653" s="4">
        <v>67.040001000000004</v>
      </c>
      <c r="G2653" s="4">
        <v>107.94000200000001</v>
      </c>
      <c r="I2653" s="74">
        <v>41736</v>
      </c>
      <c r="J2653" s="75">
        <f t="shared" si="687"/>
        <v>-1.0750112522990232E-2</v>
      </c>
      <c r="K2653" s="75">
        <f t="shared" si="688"/>
        <v>-1.6940871074100153E-2</v>
      </c>
      <c r="L2653" s="75">
        <f t="shared" si="689"/>
        <v>-1.5259477296036505E-2</v>
      </c>
      <c r="M2653" s="75">
        <f t="shared" si="690"/>
        <v>-4.7505937537024858E-3</v>
      </c>
      <c r="N2653" s="76">
        <f t="shared" si="691"/>
        <v>1.4845333223653418E-3</v>
      </c>
      <c r="P2653" s="3"/>
      <c r="Q2653" s="7"/>
      <c r="R2653" s="7"/>
      <c r="S2653" s="7"/>
      <c r="T2653" s="7"/>
      <c r="U2653" s="7"/>
      <c r="W2653" s="1" t="str">
        <f t="shared" si="692"/>
        <v/>
      </c>
    </row>
    <row r="2654" spans="2:23" x14ac:dyDescent="0.2">
      <c r="B2654" s="3">
        <v>41737</v>
      </c>
      <c r="C2654" s="4">
        <v>1851.959961</v>
      </c>
      <c r="D2654" s="4">
        <v>1351.8100589999999</v>
      </c>
      <c r="E2654" s="4">
        <v>1144.23999</v>
      </c>
      <c r="F2654" s="4">
        <v>67</v>
      </c>
      <c r="G2654" s="4">
        <v>108.07</v>
      </c>
      <c r="I2654" s="77">
        <v>41737</v>
      </c>
      <c r="J2654" s="78">
        <f t="shared" si="687"/>
        <v>3.750553838251985E-3</v>
      </c>
      <c r="K2654" s="78">
        <f t="shared" si="688"/>
        <v>5.8485124346716495E-3</v>
      </c>
      <c r="L2654" s="78">
        <f t="shared" si="689"/>
        <v>7.4485910862938948E-3</v>
      </c>
      <c r="M2654" s="78">
        <f t="shared" si="690"/>
        <v>-5.9667361878475698E-4</v>
      </c>
      <c r="N2654" s="79">
        <f t="shared" si="691"/>
        <v>1.2043542485758549E-3</v>
      </c>
      <c r="P2654" s="3"/>
      <c r="Q2654" s="7"/>
      <c r="R2654" s="7"/>
      <c r="S2654" s="7"/>
      <c r="T2654" s="7"/>
      <c r="U2654" s="7"/>
      <c r="W2654" s="1" t="str">
        <f t="shared" si="692"/>
        <v/>
      </c>
    </row>
    <row r="2655" spans="2:23" x14ac:dyDescent="0.2">
      <c r="B2655" s="3">
        <v>41738</v>
      </c>
      <c r="C2655" s="4">
        <v>1872.1800539999999</v>
      </c>
      <c r="D2655" s="4">
        <v>1365.1099850000001</v>
      </c>
      <c r="E2655" s="4">
        <v>1159.959961</v>
      </c>
      <c r="F2655" s="4">
        <v>67.860000999999997</v>
      </c>
      <c r="G2655" s="4">
        <v>108.08000199999999</v>
      </c>
      <c r="I2655" s="74">
        <v>41738</v>
      </c>
      <c r="J2655" s="75">
        <f t="shared" si="687"/>
        <v>1.0918212826308456E-2</v>
      </c>
      <c r="K2655" s="75">
        <f t="shared" si="688"/>
        <v>9.838605587710117E-3</v>
      </c>
      <c r="L2655" s="75">
        <f t="shared" si="689"/>
        <v>1.3738351340089055E-2</v>
      </c>
      <c r="M2655" s="75">
        <f t="shared" si="690"/>
        <v>1.2835835820895477E-2</v>
      </c>
      <c r="N2655" s="76">
        <f t="shared" si="691"/>
        <v>9.255112427130626E-5</v>
      </c>
      <c r="P2655" s="3"/>
      <c r="Q2655" s="7"/>
      <c r="R2655" s="7"/>
      <c r="S2655" s="7"/>
      <c r="T2655" s="7"/>
      <c r="U2655" s="7"/>
      <c r="W2655" s="1" t="str">
        <f t="shared" si="692"/>
        <v/>
      </c>
    </row>
    <row r="2656" spans="2:23" x14ac:dyDescent="0.2">
      <c r="B2656" s="3">
        <v>41739</v>
      </c>
      <c r="C2656" s="4">
        <v>1833.079956</v>
      </c>
      <c r="D2656" s="4">
        <v>1335.51001</v>
      </c>
      <c r="E2656" s="4">
        <v>1127.660034</v>
      </c>
      <c r="F2656" s="4">
        <v>66.660004000000001</v>
      </c>
      <c r="G2656" s="4">
        <v>108.33000199999999</v>
      </c>
      <c r="I2656" s="77">
        <v>41739</v>
      </c>
      <c r="J2656" s="78">
        <f t="shared" si="687"/>
        <v>-2.0884795731297697E-2</v>
      </c>
      <c r="K2656" s="78">
        <f t="shared" si="688"/>
        <v>-2.1683216242829022E-2</v>
      </c>
      <c r="L2656" s="78">
        <f t="shared" si="689"/>
        <v>-2.7845725788805932E-2</v>
      </c>
      <c r="M2656" s="78">
        <f t="shared" si="690"/>
        <v>-1.7683421490076255E-2</v>
      </c>
      <c r="N2656" s="79">
        <f t="shared" si="691"/>
        <v>2.313101363562151E-3</v>
      </c>
      <c r="P2656" s="3"/>
      <c r="Q2656" s="7"/>
      <c r="R2656" s="7"/>
      <c r="S2656" s="7"/>
      <c r="T2656" s="7"/>
      <c r="U2656" s="7"/>
      <c r="W2656" s="1" t="str">
        <f t="shared" si="692"/>
        <v/>
      </c>
    </row>
    <row r="2657" spans="2:23" x14ac:dyDescent="0.2">
      <c r="B2657" s="3">
        <v>41740</v>
      </c>
      <c r="C2657" s="4">
        <v>1815.6899410000001</v>
      </c>
      <c r="D2657" s="4">
        <v>1318.5</v>
      </c>
      <c r="E2657" s="4">
        <v>1111.4399410000001</v>
      </c>
      <c r="F2657" s="4">
        <v>66.260002</v>
      </c>
      <c r="G2657" s="4">
        <v>108.43</v>
      </c>
      <c r="I2657" s="74">
        <v>41740</v>
      </c>
      <c r="J2657" s="75">
        <f t="shared" si="687"/>
        <v>-9.4867738546151811E-3</v>
      </c>
      <c r="K2657" s="75">
        <f t="shared" si="688"/>
        <v>-1.2736714717697972E-2</v>
      </c>
      <c r="L2657" s="75">
        <f t="shared" si="689"/>
        <v>-1.438385019504904E-2</v>
      </c>
      <c r="M2657" s="75">
        <f t="shared" si="690"/>
        <v>-6.0006297029325207E-3</v>
      </c>
      <c r="N2657" s="76">
        <f t="shared" si="691"/>
        <v>9.2308684716920419E-4</v>
      </c>
      <c r="P2657" s="3"/>
      <c r="Q2657" s="7"/>
      <c r="R2657" s="7"/>
      <c r="S2657" s="7"/>
      <c r="T2657" s="7"/>
      <c r="U2657" s="7"/>
      <c r="W2657" s="1" t="str">
        <f t="shared" si="692"/>
        <v/>
      </c>
    </row>
    <row r="2658" spans="2:23" x14ac:dyDescent="0.2">
      <c r="B2658" s="3">
        <v>41743</v>
      </c>
      <c r="C2658" s="4">
        <v>1830.6099850000001</v>
      </c>
      <c r="D2658" s="4">
        <v>1324.599976</v>
      </c>
      <c r="E2658" s="4">
        <v>1115.349976</v>
      </c>
      <c r="F2658" s="4">
        <v>66.639999000000003</v>
      </c>
      <c r="G2658" s="4">
        <v>108.470001</v>
      </c>
      <c r="I2658" s="77">
        <v>41743</v>
      </c>
      <c r="J2658" s="78">
        <f t="shared" si="687"/>
        <v>8.2172862574667761E-3</v>
      </c>
      <c r="K2658" s="78">
        <f t="shared" si="688"/>
        <v>4.6264512703829879E-3</v>
      </c>
      <c r="L2658" s="78">
        <f t="shared" si="689"/>
        <v>3.5179903616581291E-3</v>
      </c>
      <c r="M2658" s="78">
        <f t="shared" si="690"/>
        <v>5.7349379494435124E-3</v>
      </c>
      <c r="N2658" s="79">
        <f t="shared" si="691"/>
        <v>3.6891081803919131E-4</v>
      </c>
      <c r="P2658" s="3"/>
      <c r="Q2658" s="7"/>
      <c r="R2658" s="7"/>
      <c r="S2658" s="7"/>
      <c r="T2658" s="7"/>
      <c r="U2658" s="7"/>
      <c r="W2658" s="1" t="str">
        <f t="shared" si="692"/>
        <v/>
      </c>
    </row>
    <row r="2659" spans="2:23" x14ac:dyDescent="0.2">
      <c r="B2659" s="3">
        <v>41744</v>
      </c>
      <c r="C2659" s="4">
        <v>1842.9799800000001</v>
      </c>
      <c r="D2659" s="4">
        <v>1333.1899410000001</v>
      </c>
      <c r="E2659" s="4">
        <v>1119.48999</v>
      </c>
      <c r="F2659" s="4">
        <v>66.360000999999997</v>
      </c>
      <c r="G2659" s="4">
        <v>108.480003</v>
      </c>
      <c r="I2659" s="74">
        <v>41744</v>
      </c>
      <c r="J2659" s="75">
        <f t="shared" si="687"/>
        <v>6.7573077287678054E-3</v>
      </c>
      <c r="K2659" s="75">
        <f t="shared" si="688"/>
        <v>6.4849502911361375E-3</v>
      </c>
      <c r="L2659" s="75">
        <f t="shared" si="689"/>
        <v>3.7118519649298534E-3</v>
      </c>
      <c r="M2659" s="75">
        <f t="shared" si="690"/>
        <v>-4.2016507233141789E-3</v>
      </c>
      <c r="N2659" s="76">
        <f t="shared" si="691"/>
        <v>9.2209826752007374E-5</v>
      </c>
      <c r="P2659" s="3"/>
      <c r="Q2659" s="7"/>
      <c r="R2659" s="7"/>
      <c r="S2659" s="7"/>
      <c r="T2659" s="7"/>
      <c r="U2659" s="7"/>
      <c r="W2659" s="1" t="str">
        <f t="shared" si="692"/>
        <v/>
      </c>
    </row>
    <row r="2660" spans="2:23" x14ac:dyDescent="0.2">
      <c r="B2660" s="3">
        <v>41745</v>
      </c>
      <c r="C2660" s="4">
        <v>1862.3100589999999</v>
      </c>
      <c r="D2660" s="4">
        <v>1348.3599850000001</v>
      </c>
      <c r="E2660" s="4">
        <v>1131.7700199999999</v>
      </c>
      <c r="F2660" s="4">
        <v>67.180000000000007</v>
      </c>
      <c r="G2660" s="4">
        <v>108.540001</v>
      </c>
      <c r="I2660" s="77">
        <v>41745</v>
      </c>
      <c r="J2660" s="78">
        <f t="shared" si="687"/>
        <v>1.0488491036131515E-2</v>
      </c>
      <c r="K2660" s="78">
        <f t="shared" si="688"/>
        <v>1.1378756719857341E-2</v>
      </c>
      <c r="L2660" s="78">
        <f t="shared" si="689"/>
        <v>1.0969307550485464E-2</v>
      </c>
      <c r="M2660" s="78">
        <f t="shared" si="690"/>
        <v>1.235682621523785E-2</v>
      </c>
      <c r="N2660" s="79">
        <f t="shared" si="691"/>
        <v>5.5307889325931637E-4</v>
      </c>
      <c r="P2660" s="3"/>
      <c r="Q2660" s="7"/>
      <c r="R2660" s="7"/>
      <c r="S2660" s="7"/>
      <c r="T2660" s="7"/>
      <c r="U2660" s="7"/>
      <c r="W2660" s="1" t="str">
        <f t="shared" si="692"/>
        <v/>
      </c>
    </row>
    <row r="2661" spans="2:23" x14ac:dyDescent="0.2">
      <c r="B2661" s="3">
        <v>41746</v>
      </c>
      <c r="C2661" s="4">
        <v>1864.849976</v>
      </c>
      <c r="D2661" s="4">
        <v>1351.420044</v>
      </c>
      <c r="E2661" s="4">
        <v>1137.900024</v>
      </c>
      <c r="F2661" s="4">
        <v>67.529999000000004</v>
      </c>
      <c r="G2661" s="4">
        <v>108.19000200000001</v>
      </c>
      <c r="I2661" s="74">
        <v>41746</v>
      </c>
      <c r="J2661" s="75">
        <f t="shared" si="687"/>
        <v>1.3638529136033946E-3</v>
      </c>
      <c r="K2661" s="75">
        <f t="shared" si="688"/>
        <v>2.2694673781793592E-3</v>
      </c>
      <c r="L2661" s="75">
        <f t="shared" si="689"/>
        <v>5.4162982687950148E-3</v>
      </c>
      <c r="M2661" s="75">
        <f t="shared" si="690"/>
        <v>5.2098690086334739E-3</v>
      </c>
      <c r="N2661" s="76">
        <f t="shared" si="691"/>
        <v>-3.2246084095760865E-3</v>
      </c>
      <c r="P2661" s="3"/>
      <c r="Q2661" s="7"/>
      <c r="R2661" s="7"/>
      <c r="S2661" s="7"/>
      <c r="T2661" s="7"/>
      <c r="U2661" s="7"/>
      <c r="W2661" s="1" t="str">
        <f t="shared" si="692"/>
        <v/>
      </c>
    </row>
    <row r="2662" spans="2:23" x14ac:dyDescent="0.2">
      <c r="B2662" s="3">
        <v>41750</v>
      </c>
      <c r="C2662" s="4">
        <v>1871.8900149999999</v>
      </c>
      <c r="D2662" s="4">
        <v>1355.170044</v>
      </c>
      <c r="E2662" s="4">
        <v>1142.3100589999999</v>
      </c>
      <c r="F2662" s="4">
        <v>67.620002999999997</v>
      </c>
      <c r="G2662" s="4">
        <v>108.18</v>
      </c>
      <c r="I2662" s="77">
        <v>41750</v>
      </c>
      <c r="J2662" s="78">
        <f t="shared" si="687"/>
        <v>3.7751235169600468E-3</v>
      </c>
      <c r="K2662" s="78">
        <f t="shared" si="688"/>
        <v>2.7748589468160945E-3</v>
      </c>
      <c r="L2662" s="78">
        <f t="shared" si="689"/>
        <v>3.8755909192246221E-3</v>
      </c>
      <c r="M2662" s="78">
        <f t="shared" si="690"/>
        <v>1.3328002566680521E-3</v>
      </c>
      <c r="N2662" s="79">
        <f t="shared" si="691"/>
        <v>-9.2448468574758564E-5</v>
      </c>
      <c r="P2662" s="3"/>
      <c r="Q2662" s="7"/>
      <c r="R2662" s="7"/>
      <c r="S2662" s="7"/>
      <c r="T2662" s="7"/>
      <c r="U2662" s="7"/>
      <c r="W2662" s="1" t="str">
        <f t="shared" si="692"/>
        <v/>
      </c>
    </row>
    <row r="2663" spans="2:23" x14ac:dyDescent="0.2">
      <c r="B2663" s="3">
        <v>41751</v>
      </c>
      <c r="C2663" s="4">
        <v>1879.5500489999999</v>
      </c>
      <c r="D2663" s="4">
        <v>1365.160034</v>
      </c>
      <c r="E2663" s="4">
        <v>1155.6099850000001</v>
      </c>
      <c r="F2663" s="4">
        <v>67.900002000000001</v>
      </c>
      <c r="G2663" s="4">
        <v>108.160004</v>
      </c>
      <c r="I2663" s="74">
        <v>41751</v>
      </c>
      <c r="J2663" s="75">
        <f t="shared" si="687"/>
        <v>4.0921389283654023E-3</v>
      </c>
      <c r="K2663" s="75">
        <f t="shared" si="688"/>
        <v>7.3717612370717625E-3</v>
      </c>
      <c r="L2663" s="75">
        <f t="shared" si="689"/>
        <v>1.164300873936377E-2</v>
      </c>
      <c r="M2663" s="75">
        <f t="shared" si="690"/>
        <v>4.1407717772506411E-3</v>
      </c>
      <c r="N2663" s="76">
        <f t="shared" si="691"/>
        <v>-1.8484008134596154E-4</v>
      </c>
      <c r="P2663" s="3"/>
      <c r="Q2663" s="7"/>
      <c r="R2663" s="7"/>
      <c r="S2663" s="7"/>
      <c r="T2663" s="7"/>
      <c r="U2663" s="7"/>
      <c r="W2663" s="1" t="str">
        <f t="shared" si="692"/>
        <v/>
      </c>
    </row>
    <row r="2664" spans="2:23" x14ac:dyDescent="0.2">
      <c r="B2664" s="3">
        <v>41752</v>
      </c>
      <c r="C2664" s="4">
        <v>1875.3900149999999</v>
      </c>
      <c r="D2664" s="4">
        <v>1362.7299800000001</v>
      </c>
      <c r="E2664" s="4">
        <v>1147.079956</v>
      </c>
      <c r="F2664" s="4">
        <v>67.739998</v>
      </c>
      <c r="G2664" s="4">
        <v>108.269997</v>
      </c>
      <c r="I2664" s="77">
        <v>41752</v>
      </c>
      <c r="J2664" s="78">
        <f t="shared" si="687"/>
        <v>-2.2133137674164674E-3</v>
      </c>
      <c r="K2664" s="78">
        <f t="shared" si="688"/>
        <v>-1.7800506456958931E-3</v>
      </c>
      <c r="L2664" s="78">
        <f t="shared" si="689"/>
        <v>-7.3814081833154226E-3</v>
      </c>
      <c r="M2664" s="78">
        <f t="shared" si="690"/>
        <v>-2.3564653208699568E-3</v>
      </c>
      <c r="N2664" s="79">
        <f t="shared" si="691"/>
        <v>1.0169470777756525E-3</v>
      </c>
      <c r="P2664" s="3"/>
      <c r="Q2664" s="7"/>
      <c r="R2664" s="7"/>
      <c r="S2664" s="7"/>
      <c r="T2664" s="7"/>
      <c r="U2664" s="7"/>
      <c r="W2664" s="1" t="str">
        <f t="shared" si="692"/>
        <v/>
      </c>
    </row>
    <row r="2665" spans="2:23" x14ac:dyDescent="0.2">
      <c r="B2665" s="3">
        <v>41753</v>
      </c>
      <c r="C2665" s="4">
        <v>1878.6099850000001</v>
      </c>
      <c r="D2665" s="4">
        <v>1363.329956</v>
      </c>
      <c r="E2665" s="4">
        <v>1144.349976</v>
      </c>
      <c r="F2665" s="4">
        <v>67.730002999999996</v>
      </c>
      <c r="G2665" s="4">
        <v>108.370003</v>
      </c>
      <c r="I2665" s="74">
        <v>41753</v>
      </c>
      <c r="J2665" s="75">
        <f t="shared" si="687"/>
        <v>1.7169601918777962E-3</v>
      </c>
      <c r="K2665" s="75">
        <f t="shared" si="688"/>
        <v>4.4027504260232803E-4</v>
      </c>
      <c r="L2665" s="75">
        <f t="shared" si="689"/>
        <v>-2.3799387180644524E-3</v>
      </c>
      <c r="M2665" s="75">
        <f t="shared" si="690"/>
        <v>-1.4754945815031659E-4</v>
      </c>
      <c r="N2665" s="76">
        <f t="shared" si="691"/>
        <v>9.2367232632317676E-4</v>
      </c>
      <c r="P2665" s="3"/>
      <c r="Q2665" s="7"/>
      <c r="R2665" s="7"/>
      <c r="S2665" s="7"/>
      <c r="T2665" s="7"/>
      <c r="U2665" s="7"/>
      <c r="W2665" s="1" t="str">
        <f t="shared" si="692"/>
        <v/>
      </c>
    </row>
    <row r="2666" spans="2:23" x14ac:dyDescent="0.2">
      <c r="B2666" s="3">
        <v>41754</v>
      </c>
      <c r="C2666" s="4">
        <v>1863.400024</v>
      </c>
      <c r="D2666" s="4">
        <v>1347.219971</v>
      </c>
      <c r="E2666" s="4">
        <v>1123.030029</v>
      </c>
      <c r="F2666" s="4">
        <v>67.400002000000001</v>
      </c>
      <c r="G2666" s="4">
        <v>108.389999</v>
      </c>
      <c r="I2666" s="77">
        <v>41754</v>
      </c>
      <c r="J2666" s="78">
        <f t="shared" si="687"/>
        <v>-8.0963910132735833E-3</v>
      </c>
      <c r="K2666" s="78">
        <f t="shared" si="688"/>
        <v>-1.1816644187344513E-2</v>
      </c>
      <c r="L2666" s="78">
        <f t="shared" si="689"/>
        <v>-1.8630617771778549E-2</v>
      </c>
      <c r="M2666" s="78">
        <f t="shared" si="690"/>
        <v>-4.8723015706938003E-3</v>
      </c>
      <c r="N2666" s="79">
        <f t="shared" si="691"/>
        <v>1.8451600485796905E-4</v>
      </c>
      <c r="P2666" s="3"/>
      <c r="Q2666" s="7"/>
      <c r="R2666" s="7"/>
      <c r="S2666" s="7"/>
      <c r="T2666" s="7"/>
      <c r="U2666" s="7"/>
      <c r="W2666" s="1" t="str">
        <f t="shared" si="692"/>
        <v/>
      </c>
    </row>
    <row r="2667" spans="2:23" x14ac:dyDescent="0.2">
      <c r="B2667" s="3">
        <v>41757</v>
      </c>
      <c r="C2667" s="4">
        <v>1869.4300539999999</v>
      </c>
      <c r="D2667" s="4">
        <v>1342.3599850000001</v>
      </c>
      <c r="E2667" s="4">
        <v>1117.0600589999999</v>
      </c>
      <c r="F2667" s="4">
        <v>67.610000999999997</v>
      </c>
      <c r="G2667" s="4">
        <v>108.32</v>
      </c>
      <c r="I2667" s="74">
        <v>41757</v>
      </c>
      <c r="J2667" s="75">
        <f t="shared" si="687"/>
        <v>3.236036236092641E-3</v>
      </c>
      <c r="K2667" s="75">
        <f t="shared" si="688"/>
        <v>-3.607418316692943E-3</v>
      </c>
      <c r="L2667" s="75">
        <f t="shared" si="689"/>
        <v>-5.3159486797659822E-3</v>
      </c>
      <c r="M2667" s="75">
        <f t="shared" si="690"/>
        <v>3.1157120737176874E-3</v>
      </c>
      <c r="N2667" s="76">
        <f t="shared" si="691"/>
        <v>-6.4580681470446282E-4</v>
      </c>
      <c r="P2667" s="3"/>
      <c r="Q2667" s="7"/>
      <c r="R2667" s="7"/>
      <c r="S2667" s="7"/>
      <c r="T2667" s="7"/>
      <c r="U2667" s="7"/>
      <c r="W2667" s="1" t="str">
        <f t="shared" si="692"/>
        <v/>
      </c>
    </row>
    <row r="2668" spans="2:23" x14ac:dyDescent="0.2">
      <c r="B2668" s="3">
        <v>41758</v>
      </c>
      <c r="C2668" s="4">
        <v>1878.329956</v>
      </c>
      <c r="D2668" s="4">
        <v>1348.25</v>
      </c>
      <c r="E2668" s="4">
        <v>1120.829956</v>
      </c>
      <c r="F2668" s="4">
        <v>68.050003000000004</v>
      </c>
      <c r="G2668" s="4">
        <v>108.370003</v>
      </c>
      <c r="I2668" s="77">
        <v>41758</v>
      </c>
      <c r="J2668" s="78">
        <f t="shared" si="687"/>
        <v>4.7607568846756709E-3</v>
      </c>
      <c r="K2668" s="78">
        <f t="shared" si="688"/>
        <v>4.3878058537330043E-3</v>
      </c>
      <c r="L2668" s="78">
        <f t="shared" si="689"/>
        <v>3.3748382368759713E-3</v>
      </c>
      <c r="M2668" s="78">
        <f t="shared" si="690"/>
        <v>6.5079425157826415E-3</v>
      </c>
      <c r="N2668" s="79">
        <f t="shared" si="691"/>
        <v>4.6162296898083271E-4</v>
      </c>
      <c r="P2668" s="3"/>
      <c r="Q2668" s="7"/>
      <c r="R2668" s="7"/>
      <c r="S2668" s="7"/>
      <c r="T2668" s="7"/>
      <c r="U2668" s="7"/>
      <c r="W2668" s="1" t="str">
        <f t="shared" si="692"/>
        <v/>
      </c>
    </row>
    <row r="2669" spans="2:23" x14ac:dyDescent="0.2">
      <c r="B2669" s="3">
        <v>41759</v>
      </c>
      <c r="C2669" s="4">
        <v>1883.9499510000001</v>
      </c>
      <c r="D2669" s="4">
        <v>1355.959961</v>
      </c>
      <c r="E2669" s="4">
        <v>1126.8599850000001</v>
      </c>
      <c r="F2669" s="4">
        <v>68.319999999999993</v>
      </c>
      <c r="G2669" s="4">
        <v>108.589996</v>
      </c>
      <c r="I2669" s="74">
        <v>41759</v>
      </c>
      <c r="J2669" s="75">
        <f t="shared" si="687"/>
        <v>2.9920169148385861E-3</v>
      </c>
      <c r="K2669" s="75">
        <f t="shared" si="688"/>
        <v>5.7184950862228974E-3</v>
      </c>
      <c r="L2669" s="75">
        <f t="shared" si="689"/>
        <v>5.3799677352663593E-3</v>
      </c>
      <c r="M2669" s="75">
        <f t="shared" si="690"/>
        <v>3.9676265701265199E-3</v>
      </c>
      <c r="N2669" s="76">
        <f t="shared" si="691"/>
        <v>2.0300174763306258E-3</v>
      </c>
      <c r="P2669" s="3"/>
      <c r="Q2669" s="7"/>
      <c r="R2669" s="7"/>
      <c r="S2669" s="7"/>
      <c r="T2669" s="7"/>
      <c r="U2669" s="7"/>
      <c r="W2669" s="1" t="str">
        <f t="shared" si="692"/>
        <v/>
      </c>
    </row>
    <row r="2670" spans="2:23" x14ac:dyDescent="0.2">
      <c r="B2670" s="3">
        <v>41760</v>
      </c>
      <c r="C2670" s="4">
        <v>1883.6800539999999</v>
      </c>
      <c r="D2670" s="4">
        <v>1358.5699460000001</v>
      </c>
      <c r="E2670" s="4">
        <v>1125.969971</v>
      </c>
      <c r="F2670" s="4">
        <v>68.510002</v>
      </c>
      <c r="G2670" s="4">
        <v>108.550003</v>
      </c>
      <c r="I2670" s="77">
        <v>41760</v>
      </c>
      <c r="J2670" s="78">
        <f t="shared" si="687"/>
        <v>-1.4326123677376192E-4</v>
      </c>
      <c r="K2670" s="78">
        <f t="shared" si="688"/>
        <v>1.9248245339598573E-3</v>
      </c>
      <c r="L2670" s="78">
        <f t="shared" si="689"/>
        <v>-7.898177340994717E-4</v>
      </c>
      <c r="M2670" s="78">
        <f t="shared" si="690"/>
        <v>2.7810597189696562E-3</v>
      </c>
      <c r="N2670" s="79">
        <f t="shared" si="691"/>
        <v>-3.6829359492743241E-4</v>
      </c>
      <c r="P2670" s="3"/>
      <c r="Q2670" s="7"/>
      <c r="R2670" s="7"/>
      <c r="S2670" s="7"/>
      <c r="T2670" s="7"/>
      <c r="U2670" s="7"/>
      <c r="W2670" s="1" t="str">
        <f t="shared" si="692"/>
        <v/>
      </c>
    </row>
    <row r="2671" spans="2:23" x14ac:dyDescent="0.2">
      <c r="B2671" s="3">
        <v>41761</v>
      </c>
      <c r="C2671" s="4">
        <v>1881.1400149999999</v>
      </c>
      <c r="D2671" s="4">
        <v>1361.5699460000001</v>
      </c>
      <c r="E2671" s="4">
        <v>1128.8000489999999</v>
      </c>
      <c r="F2671" s="4">
        <v>68.400002000000001</v>
      </c>
      <c r="G2671" s="4">
        <v>108.68</v>
      </c>
      <c r="I2671" s="74">
        <v>41761</v>
      </c>
      <c r="J2671" s="75">
        <f t="shared" si="687"/>
        <v>-1.3484450263229145E-3</v>
      </c>
      <c r="K2671" s="75">
        <f t="shared" si="688"/>
        <v>2.2082043024967664E-3</v>
      </c>
      <c r="L2671" s="75">
        <f t="shared" si="689"/>
        <v>2.5134577945151592E-3</v>
      </c>
      <c r="M2671" s="75">
        <f t="shared" si="690"/>
        <v>-1.6056049742926505E-3</v>
      </c>
      <c r="N2671" s="76">
        <f t="shared" si="691"/>
        <v>1.1975771202880853E-3</v>
      </c>
      <c r="P2671" s="3"/>
      <c r="Q2671" s="7"/>
      <c r="R2671" s="7"/>
      <c r="S2671" s="7"/>
      <c r="T2671" s="7"/>
      <c r="U2671" s="7"/>
      <c r="W2671" s="1" t="str">
        <f t="shared" si="692"/>
        <v/>
      </c>
    </row>
    <row r="2672" spans="2:23" x14ac:dyDescent="0.2">
      <c r="B2672" s="3">
        <v>41764</v>
      </c>
      <c r="C2672" s="4">
        <v>1884.660034</v>
      </c>
      <c r="D2672" s="4">
        <v>1361.6899410000001</v>
      </c>
      <c r="E2672" s="4">
        <v>1126.3000489999999</v>
      </c>
      <c r="F2672" s="4">
        <v>68.349997999999999</v>
      </c>
      <c r="G2672" s="4">
        <v>108.639999</v>
      </c>
      <c r="I2672" s="77">
        <v>41764</v>
      </c>
      <c r="J2672" s="78">
        <f t="shared" si="687"/>
        <v>1.8712158435479603E-3</v>
      </c>
      <c r="K2672" s="78">
        <f t="shared" si="688"/>
        <v>8.8129882972620458E-5</v>
      </c>
      <c r="L2672" s="78">
        <f t="shared" si="689"/>
        <v>-2.2147412220744865E-3</v>
      </c>
      <c r="M2672" s="78">
        <f t="shared" si="690"/>
        <v>-7.3105261020315856E-4</v>
      </c>
      <c r="N2672" s="79">
        <f t="shared" si="691"/>
        <v>-3.6806220095697209E-4</v>
      </c>
      <c r="P2672" s="3"/>
      <c r="Q2672" s="7"/>
      <c r="R2672" s="7"/>
      <c r="S2672" s="7"/>
      <c r="T2672" s="7"/>
      <c r="U2672" s="7"/>
      <c r="W2672" s="1" t="str">
        <f t="shared" si="692"/>
        <v/>
      </c>
    </row>
    <row r="2673" spans="2:23" x14ac:dyDescent="0.2">
      <c r="B2673" s="3">
        <v>41765</v>
      </c>
      <c r="C2673" s="4">
        <v>1867.719971</v>
      </c>
      <c r="D2673" s="4">
        <v>1351.5600589999999</v>
      </c>
      <c r="E2673" s="4">
        <v>1108.01001</v>
      </c>
      <c r="F2673" s="4">
        <v>68.230002999999996</v>
      </c>
      <c r="G2673" s="4">
        <v>108.720001</v>
      </c>
      <c r="I2673" s="74">
        <v>41765</v>
      </c>
      <c r="J2673" s="75">
        <f t="shared" si="687"/>
        <v>-8.9883919085642413E-3</v>
      </c>
      <c r="K2673" s="75">
        <f t="shared" si="688"/>
        <v>-7.4391986714398292E-3</v>
      </c>
      <c r="L2673" s="75">
        <f t="shared" si="689"/>
        <v>-1.6239046616608983E-2</v>
      </c>
      <c r="M2673" s="75">
        <f t="shared" si="690"/>
        <v>-1.7555962474205627E-3</v>
      </c>
      <c r="N2673" s="76">
        <f t="shared" si="691"/>
        <v>7.3639544124069116E-4</v>
      </c>
      <c r="P2673" s="3"/>
      <c r="Q2673" s="7"/>
      <c r="R2673" s="7"/>
      <c r="S2673" s="7"/>
      <c r="T2673" s="7"/>
      <c r="U2673" s="7"/>
      <c r="W2673" s="1" t="str">
        <f t="shared" si="692"/>
        <v/>
      </c>
    </row>
    <row r="2674" spans="2:23" x14ac:dyDescent="0.2">
      <c r="B2674" s="3">
        <v>41766</v>
      </c>
      <c r="C2674" s="4">
        <v>1878.209961</v>
      </c>
      <c r="D2674" s="4">
        <v>1357.459961</v>
      </c>
      <c r="E2674" s="4">
        <v>1108.5500489999999</v>
      </c>
      <c r="F2674" s="4">
        <v>68.309997999999993</v>
      </c>
      <c r="G2674" s="4">
        <v>108.720001</v>
      </c>
      <c r="I2674" s="77">
        <v>41766</v>
      </c>
      <c r="J2674" s="78">
        <f t="shared" si="687"/>
        <v>5.6164682944325785E-3</v>
      </c>
      <c r="K2674" s="78">
        <f t="shared" si="688"/>
        <v>4.3652532943044831E-3</v>
      </c>
      <c r="L2674" s="78">
        <f t="shared" si="689"/>
        <v>4.8739541622009252E-4</v>
      </c>
      <c r="M2674" s="78">
        <f t="shared" si="690"/>
        <v>1.1724314302022927E-3</v>
      </c>
      <c r="N2674" s="79">
        <f t="shared" si="691"/>
        <v>0</v>
      </c>
      <c r="P2674" s="3"/>
      <c r="Q2674" s="7"/>
      <c r="R2674" s="7"/>
      <c r="S2674" s="7"/>
      <c r="T2674" s="7"/>
      <c r="U2674" s="7"/>
      <c r="W2674" s="1" t="str">
        <f t="shared" si="692"/>
        <v/>
      </c>
    </row>
    <row r="2675" spans="2:23" x14ac:dyDescent="0.2">
      <c r="B2675" s="3">
        <v>41767</v>
      </c>
      <c r="C2675" s="4">
        <v>1875.630005</v>
      </c>
      <c r="D2675" s="4">
        <v>1350.530029</v>
      </c>
      <c r="E2675" s="4">
        <v>1097.4300539999999</v>
      </c>
      <c r="F2675" s="4">
        <v>68.319999999999993</v>
      </c>
      <c r="G2675" s="4">
        <v>108.790001</v>
      </c>
      <c r="I2675" s="74">
        <v>41767</v>
      </c>
      <c r="J2675" s="75">
        <f t="shared" si="687"/>
        <v>-1.373624916048477E-3</v>
      </c>
      <c r="K2675" s="75">
        <f t="shared" si="688"/>
        <v>-5.1050728559941727E-3</v>
      </c>
      <c r="L2675" s="75">
        <f t="shared" si="689"/>
        <v>-1.0031116781809837E-2</v>
      </c>
      <c r="M2675" s="75">
        <f t="shared" si="690"/>
        <v>1.4642073331637439E-4</v>
      </c>
      <c r="N2675" s="76">
        <f t="shared" si="691"/>
        <v>6.4385577038402885E-4</v>
      </c>
      <c r="P2675" s="3"/>
      <c r="Q2675" s="7"/>
      <c r="R2675" s="7"/>
      <c r="S2675" s="7"/>
      <c r="T2675" s="7"/>
      <c r="U2675" s="7"/>
      <c r="W2675" s="1" t="str">
        <f t="shared" si="692"/>
        <v/>
      </c>
    </row>
    <row r="2676" spans="2:23" x14ac:dyDescent="0.2">
      <c r="B2676" s="3">
        <v>41768</v>
      </c>
      <c r="C2676" s="4">
        <v>1878.4799800000001</v>
      </c>
      <c r="D2676" s="4">
        <v>1353.790039</v>
      </c>
      <c r="E2676" s="4">
        <v>1107.219971</v>
      </c>
      <c r="F2676" s="4">
        <v>68.220000999999996</v>
      </c>
      <c r="G2676" s="4">
        <v>108.69000200000001</v>
      </c>
      <c r="I2676" s="77">
        <v>41768</v>
      </c>
      <c r="J2676" s="78">
        <f t="shared" si="687"/>
        <v>1.5194761186389134E-3</v>
      </c>
      <c r="K2676" s="78">
        <f t="shared" si="688"/>
        <v>2.4138745011200087E-3</v>
      </c>
      <c r="L2676" s="78">
        <f t="shared" si="689"/>
        <v>8.9207662614277736E-3</v>
      </c>
      <c r="M2676" s="78">
        <f t="shared" si="690"/>
        <v>-1.4636855971896495E-3</v>
      </c>
      <c r="N2676" s="79">
        <f t="shared" si="691"/>
        <v>-9.1919293207835188E-4</v>
      </c>
      <c r="P2676" s="3"/>
      <c r="Q2676" s="7"/>
      <c r="R2676" s="7"/>
      <c r="S2676" s="7"/>
      <c r="T2676" s="7"/>
      <c r="U2676" s="7"/>
      <c r="W2676" s="1" t="str">
        <f t="shared" si="692"/>
        <v/>
      </c>
    </row>
    <row r="2677" spans="2:23" x14ac:dyDescent="0.2">
      <c r="B2677" s="3">
        <v>41771</v>
      </c>
      <c r="C2677" s="4">
        <v>1896.650024</v>
      </c>
      <c r="D2677" s="4">
        <v>1374.579956</v>
      </c>
      <c r="E2677" s="4">
        <v>1133.650024</v>
      </c>
      <c r="F2677" s="4">
        <v>68.669998000000007</v>
      </c>
      <c r="G2677" s="4">
        <v>108.599998</v>
      </c>
      <c r="I2677" s="74">
        <v>41771</v>
      </c>
      <c r="J2677" s="75">
        <f t="shared" si="687"/>
        <v>9.6727376354577704E-3</v>
      </c>
      <c r="K2677" s="75">
        <f t="shared" si="688"/>
        <v>1.5356825210028052E-2</v>
      </c>
      <c r="L2677" s="75">
        <f t="shared" si="689"/>
        <v>2.3870643315916169E-2</v>
      </c>
      <c r="M2677" s="75">
        <f t="shared" si="690"/>
        <v>6.5962619965369163E-3</v>
      </c>
      <c r="N2677" s="76">
        <f t="shared" si="691"/>
        <v>-8.2807984491533562E-4</v>
      </c>
      <c r="P2677" s="3"/>
      <c r="Q2677" s="7"/>
      <c r="R2677" s="7"/>
      <c r="S2677" s="7"/>
      <c r="T2677" s="7"/>
      <c r="U2677" s="7"/>
      <c r="W2677" s="1" t="str">
        <f t="shared" si="692"/>
        <v/>
      </c>
    </row>
    <row r="2678" spans="2:23" x14ac:dyDescent="0.2">
      <c r="B2678" s="3">
        <v>41772</v>
      </c>
      <c r="C2678" s="4">
        <v>1897.4499510000001</v>
      </c>
      <c r="D2678" s="4">
        <v>1368.099976</v>
      </c>
      <c r="E2678" s="4">
        <v>1121.160034</v>
      </c>
      <c r="F2678" s="4">
        <v>68.769997000000004</v>
      </c>
      <c r="G2678" s="4">
        <v>108.779999</v>
      </c>
      <c r="I2678" s="77">
        <v>41772</v>
      </c>
      <c r="J2678" s="78">
        <f t="shared" si="687"/>
        <v>4.2175783084798837E-4</v>
      </c>
      <c r="K2678" s="78">
        <f t="shared" si="688"/>
        <v>-4.7141528375378612E-3</v>
      </c>
      <c r="L2678" s="78">
        <f t="shared" si="689"/>
        <v>-1.10175007591232E-2</v>
      </c>
      <c r="M2678" s="78">
        <f t="shared" si="690"/>
        <v>1.4562254683624257E-3</v>
      </c>
      <c r="N2678" s="79">
        <f t="shared" si="691"/>
        <v>1.6574678021633509E-3</v>
      </c>
      <c r="P2678" s="3"/>
      <c r="Q2678" s="7"/>
      <c r="R2678" s="7"/>
      <c r="S2678" s="7"/>
      <c r="T2678" s="7"/>
      <c r="U2678" s="7"/>
      <c r="W2678" s="1" t="str">
        <f t="shared" si="692"/>
        <v/>
      </c>
    </row>
    <row r="2679" spans="2:23" x14ac:dyDescent="0.2">
      <c r="B2679" s="3">
        <v>41773</v>
      </c>
      <c r="C2679" s="4">
        <v>1888.530029</v>
      </c>
      <c r="D2679" s="4">
        <v>1357.0600589999999</v>
      </c>
      <c r="E2679" s="4">
        <v>1103.1400149999999</v>
      </c>
      <c r="F2679" s="4">
        <v>68.639999000000003</v>
      </c>
      <c r="G2679" s="4">
        <v>109.089996</v>
      </c>
      <c r="I2679" s="74">
        <v>41773</v>
      </c>
      <c r="J2679" s="75">
        <f t="shared" si="687"/>
        <v>-4.7010051544701019E-3</v>
      </c>
      <c r="K2679" s="75">
        <f t="shared" si="688"/>
        <v>-8.0695250300918502E-3</v>
      </c>
      <c r="L2679" s="75">
        <f t="shared" si="689"/>
        <v>-1.607265551172871E-2</v>
      </c>
      <c r="M2679" s="75">
        <f t="shared" si="690"/>
        <v>-1.8903301682563762E-3</v>
      </c>
      <c r="N2679" s="76">
        <f t="shared" si="691"/>
        <v>2.8497610116727029E-3</v>
      </c>
      <c r="P2679" s="3"/>
      <c r="Q2679" s="7"/>
      <c r="R2679" s="7"/>
      <c r="S2679" s="7"/>
      <c r="T2679" s="7"/>
      <c r="U2679" s="7"/>
      <c r="W2679" s="1" t="str">
        <f t="shared" si="692"/>
        <v/>
      </c>
    </row>
    <row r="2680" spans="2:23" x14ac:dyDescent="0.2">
      <c r="B2680" s="3">
        <v>41774</v>
      </c>
      <c r="C2680" s="4">
        <v>1870.849976</v>
      </c>
      <c r="D2680" s="4">
        <v>1345.790039</v>
      </c>
      <c r="E2680" s="4">
        <v>1095.98999</v>
      </c>
      <c r="F2680" s="4">
        <v>68.339995999999999</v>
      </c>
      <c r="G2680" s="4">
        <v>109.32</v>
      </c>
      <c r="I2680" s="77">
        <v>41774</v>
      </c>
      <c r="J2680" s="78">
        <f t="shared" si="687"/>
        <v>-9.3618066583573741E-3</v>
      </c>
      <c r="K2680" s="78">
        <f t="shared" si="688"/>
        <v>-8.3047319278593042E-3</v>
      </c>
      <c r="L2680" s="78">
        <f t="shared" si="689"/>
        <v>-6.4815208430272697E-3</v>
      </c>
      <c r="M2680" s="78">
        <f t="shared" si="690"/>
        <v>-4.3706731405984403E-3</v>
      </c>
      <c r="N2680" s="79">
        <f t="shared" si="691"/>
        <v>2.108387647204551E-3</v>
      </c>
      <c r="P2680" s="3"/>
      <c r="Q2680" s="7"/>
      <c r="R2680" s="7"/>
      <c r="S2680" s="7"/>
      <c r="T2680" s="7"/>
      <c r="U2680" s="7"/>
      <c r="W2680" s="1" t="str">
        <f t="shared" si="692"/>
        <v/>
      </c>
    </row>
    <row r="2681" spans="2:23" x14ac:dyDescent="0.2">
      <c r="B2681" s="3">
        <v>41775</v>
      </c>
      <c r="C2681" s="4">
        <v>1877.8599850000001</v>
      </c>
      <c r="D2681" s="4">
        <v>1352.530029</v>
      </c>
      <c r="E2681" s="4">
        <v>1102.910034</v>
      </c>
      <c r="F2681" s="4">
        <v>68.489998</v>
      </c>
      <c r="G2681" s="4">
        <v>109.199997</v>
      </c>
      <c r="I2681" s="74">
        <v>41775</v>
      </c>
      <c r="J2681" s="75">
        <f t="shared" si="687"/>
        <v>3.7469647967112475E-3</v>
      </c>
      <c r="K2681" s="75">
        <f t="shared" si="688"/>
        <v>5.0082032149741853E-3</v>
      </c>
      <c r="L2681" s="75">
        <f t="shared" si="689"/>
        <v>6.3139664259159534E-3</v>
      </c>
      <c r="M2681" s="75">
        <f t="shared" si="690"/>
        <v>2.1949372077809406E-3</v>
      </c>
      <c r="N2681" s="76">
        <f t="shared" si="691"/>
        <v>-1.0977222832052414E-3</v>
      </c>
      <c r="P2681" s="3"/>
      <c r="Q2681" s="7"/>
      <c r="R2681" s="7"/>
      <c r="S2681" s="7"/>
      <c r="T2681" s="7"/>
      <c r="U2681" s="7"/>
      <c r="W2681" s="1" t="str">
        <f t="shared" si="692"/>
        <v/>
      </c>
    </row>
    <row r="2682" spans="2:23" x14ac:dyDescent="0.2">
      <c r="B2682" s="3">
        <v>41778</v>
      </c>
      <c r="C2682" s="4">
        <v>1885.079956</v>
      </c>
      <c r="D2682" s="4">
        <v>1360.1800539999999</v>
      </c>
      <c r="E2682" s="4">
        <v>1114.4300539999999</v>
      </c>
      <c r="F2682" s="4">
        <v>68.349997999999999</v>
      </c>
      <c r="G2682" s="4">
        <v>109.160004</v>
      </c>
      <c r="I2682" s="77">
        <v>41778</v>
      </c>
      <c r="J2682" s="78">
        <f t="shared" si="687"/>
        <v>3.8447866495222149E-3</v>
      </c>
      <c r="K2682" s="78">
        <f t="shared" si="688"/>
        <v>5.6560851411602293E-3</v>
      </c>
      <c r="L2682" s="78">
        <f t="shared" si="689"/>
        <v>1.0445113059874412E-2</v>
      </c>
      <c r="M2682" s="78">
        <f t="shared" si="690"/>
        <v>-2.0440940880156046E-3</v>
      </c>
      <c r="N2682" s="79">
        <f t="shared" si="691"/>
        <v>-3.6623627379765868E-4</v>
      </c>
      <c r="P2682" s="3"/>
      <c r="Q2682" s="7"/>
      <c r="R2682" s="7"/>
      <c r="S2682" s="7"/>
      <c r="T2682" s="7"/>
      <c r="U2682" s="7"/>
      <c r="W2682" s="1" t="str">
        <f t="shared" si="692"/>
        <v/>
      </c>
    </row>
    <row r="2683" spans="2:23" x14ac:dyDescent="0.2">
      <c r="B2683" s="3">
        <v>41779</v>
      </c>
      <c r="C2683" s="4">
        <v>1872.829956</v>
      </c>
      <c r="D2683" s="4">
        <v>1345.3000489999999</v>
      </c>
      <c r="E2683" s="4">
        <v>1097.900024</v>
      </c>
      <c r="F2683" s="4">
        <v>67.919998000000007</v>
      </c>
      <c r="G2683" s="4">
        <v>109.209999</v>
      </c>
      <c r="I2683" s="74">
        <v>41779</v>
      </c>
      <c r="J2683" s="75">
        <f t="shared" si="687"/>
        <v>-6.4983980976560758E-3</v>
      </c>
      <c r="K2683" s="75">
        <f t="shared" si="688"/>
        <v>-1.0939731807006768E-2</v>
      </c>
      <c r="L2683" s="75">
        <f t="shared" si="689"/>
        <v>-1.4832720941676881E-2</v>
      </c>
      <c r="M2683" s="75">
        <f t="shared" si="690"/>
        <v>-6.2911486844519386E-3</v>
      </c>
      <c r="N2683" s="76">
        <f t="shared" si="691"/>
        <v>4.5799741817520976E-4</v>
      </c>
      <c r="P2683" s="3"/>
      <c r="Q2683" s="7"/>
      <c r="R2683" s="7"/>
      <c r="S2683" s="7"/>
      <c r="T2683" s="7"/>
      <c r="U2683" s="7"/>
      <c r="W2683" s="1" t="str">
        <f t="shared" si="692"/>
        <v/>
      </c>
    </row>
    <row r="2684" spans="2:23" x14ac:dyDescent="0.2">
      <c r="B2684" s="3">
        <v>41780</v>
      </c>
      <c r="C2684" s="4">
        <v>1888.030029</v>
      </c>
      <c r="D2684" s="4">
        <v>1352.650024</v>
      </c>
      <c r="E2684" s="4">
        <v>1103.630005</v>
      </c>
      <c r="F2684" s="4">
        <v>68.449996999999996</v>
      </c>
      <c r="G2684" s="4">
        <v>109.16999800000001</v>
      </c>
      <c r="I2684" s="77">
        <v>41780</v>
      </c>
      <c r="J2684" s="78">
        <f t="shared" si="687"/>
        <v>8.1160988221612874E-3</v>
      </c>
      <c r="K2684" s="78">
        <f t="shared" si="688"/>
        <v>5.4634466158412264E-3</v>
      </c>
      <c r="L2684" s="78">
        <f t="shared" si="689"/>
        <v>5.2190371388496776E-3</v>
      </c>
      <c r="M2684" s="78">
        <f t="shared" si="690"/>
        <v>7.8032835042190288E-3</v>
      </c>
      <c r="N2684" s="79">
        <f t="shared" si="691"/>
        <v>-3.6627598540669813E-4</v>
      </c>
      <c r="P2684" s="3"/>
      <c r="Q2684" s="7"/>
      <c r="R2684" s="7"/>
      <c r="S2684" s="7"/>
      <c r="T2684" s="7"/>
      <c r="U2684" s="7"/>
      <c r="W2684" s="1" t="str">
        <f t="shared" si="692"/>
        <v/>
      </c>
    </row>
    <row r="2685" spans="2:23" x14ac:dyDescent="0.2">
      <c r="B2685" s="3">
        <v>41781</v>
      </c>
      <c r="C2685" s="4">
        <v>1892.48999</v>
      </c>
      <c r="D2685" s="4">
        <v>1360.4799800000001</v>
      </c>
      <c r="E2685" s="4">
        <v>1113.869995</v>
      </c>
      <c r="F2685" s="4">
        <v>68.540001000000004</v>
      </c>
      <c r="G2685" s="4">
        <v>109.120003</v>
      </c>
      <c r="I2685" s="74">
        <v>41781</v>
      </c>
      <c r="J2685" s="75">
        <f t="shared" si="687"/>
        <v>2.362229907096473E-3</v>
      </c>
      <c r="K2685" s="75">
        <f t="shared" si="688"/>
        <v>5.7886044882811743E-3</v>
      </c>
      <c r="L2685" s="75">
        <f t="shared" si="689"/>
        <v>9.2784628486066167E-3</v>
      </c>
      <c r="M2685" s="75">
        <f t="shared" si="690"/>
        <v>1.3148868362990217E-3</v>
      </c>
      <c r="N2685" s="76">
        <f t="shared" si="691"/>
        <v>-4.5795549066520802E-4</v>
      </c>
      <c r="P2685" s="3"/>
      <c r="Q2685" s="7"/>
      <c r="R2685" s="7"/>
      <c r="S2685" s="7"/>
      <c r="T2685" s="7"/>
      <c r="U2685" s="7"/>
      <c r="W2685" s="1" t="str">
        <f t="shared" si="692"/>
        <v/>
      </c>
    </row>
    <row r="2686" spans="2:23" x14ac:dyDescent="0.2">
      <c r="B2686" s="3">
        <v>41782</v>
      </c>
      <c r="C2686" s="4">
        <v>1900.530029</v>
      </c>
      <c r="D2686" s="4">
        <v>1369.660034</v>
      </c>
      <c r="E2686" s="4">
        <v>1126.1899410000001</v>
      </c>
      <c r="F2686" s="4">
        <v>68.720000999999996</v>
      </c>
      <c r="G2686" s="4">
        <v>109.230003</v>
      </c>
      <c r="I2686" s="77">
        <v>41782</v>
      </c>
      <c r="J2686" s="78">
        <f t="shared" si="687"/>
        <v>4.2483918237263586E-3</v>
      </c>
      <c r="K2686" s="78">
        <f t="shared" si="688"/>
        <v>6.7476582786612756E-3</v>
      </c>
      <c r="L2686" s="78">
        <f t="shared" si="689"/>
        <v>1.1060488257429066E-2</v>
      </c>
      <c r="M2686" s="78">
        <f t="shared" si="690"/>
        <v>2.6262036383686745E-3</v>
      </c>
      <c r="N2686" s="79">
        <f t="shared" si="691"/>
        <v>1.0080644884146442E-3</v>
      </c>
      <c r="P2686" s="3"/>
      <c r="Q2686" s="7"/>
      <c r="R2686" s="7"/>
      <c r="S2686" s="7"/>
      <c r="T2686" s="7"/>
      <c r="U2686" s="7"/>
      <c r="W2686" s="1" t="str">
        <f t="shared" si="692"/>
        <v/>
      </c>
    </row>
    <row r="2687" spans="2:23" x14ac:dyDescent="0.2">
      <c r="B2687" s="3">
        <v>41786</v>
      </c>
      <c r="C2687" s="4">
        <v>1911.910034</v>
      </c>
      <c r="D2687" s="4">
        <v>1378.400024</v>
      </c>
      <c r="E2687" s="4">
        <v>1142.1999510000001</v>
      </c>
      <c r="F2687" s="4">
        <v>69.209998999999996</v>
      </c>
      <c r="G2687" s="4">
        <v>109.33000199999999</v>
      </c>
      <c r="I2687" s="74">
        <v>41786</v>
      </c>
      <c r="J2687" s="75">
        <f t="shared" si="687"/>
        <v>5.9878059416865878E-3</v>
      </c>
      <c r="K2687" s="75">
        <f t="shared" si="688"/>
        <v>6.3811382263053128E-3</v>
      </c>
      <c r="L2687" s="75">
        <f t="shared" si="689"/>
        <v>1.4216083288564876E-2</v>
      </c>
      <c r="M2687" s="75">
        <f t="shared" si="690"/>
        <v>7.1303549602684084E-3</v>
      </c>
      <c r="N2687" s="76">
        <f t="shared" si="691"/>
        <v>9.15490224787386E-4</v>
      </c>
      <c r="P2687" s="3"/>
      <c r="Q2687" s="7"/>
      <c r="R2687" s="7"/>
      <c r="S2687" s="7"/>
      <c r="T2687" s="7"/>
      <c r="U2687" s="7"/>
      <c r="W2687" s="1" t="str">
        <f t="shared" si="692"/>
        <v/>
      </c>
    </row>
    <row r="2688" spans="2:23" x14ac:dyDescent="0.2">
      <c r="B2688" s="3">
        <v>41787</v>
      </c>
      <c r="C2688" s="4">
        <v>1909.780029</v>
      </c>
      <c r="D2688" s="4">
        <v>1374.5600589999999</v>
      </c>
      <c r="E2688" s="4">
        <v>1136.6800539999999</v>
      </c>
      <c r="F2688" s="4">
        <v>68.980002999999996</v>
      </c>
      <c r="G2688" s="4">
        <v>109.629997</v>
      </c>
      <c r="I2688" s="77">
        <v>41787</v>
      </c>
      <c r="J2688" s="78">
        <f t="shared" si="687"/>
        <v>-1.114071772270422E-3</v>
      </c>
      <c r="K2688" s="78">
        <f t="shared" si="688"/>
        <v>-2.7858132132476806E-3</v>
      </c>
      <c r="L2688" s="78">
        <f t="shared" si="689"/>
        <v>-4.8326888783066738E-3</v>
      </c>
      <c r="M2688" s="78">
        <f t="shared" si="690"/>
        <v>-3.3231614408779269E-3</v>
      </c>
      <c r="N2688" s="79">
        <f t="shared" si="691"/>
        <v>2.743940313840018E-3</v>
      </c>
      <c r="P2688" s="3"/>
      <c r="Q2688" s="7"/>
      <c r="R2688" s="7"/>
      <c r="S2688" s="7"/>
      <c r="T2688" s="7"/>
      <c r="U2688" s="7"/>
      <c r="W2688" s="1" t="str">
        <f t="shared" si="692"/>
        <v/>
      </c>
    </row>
    <row r="2689" spans="2:23" x14ac:dyDescent="0.2">
      <c r="B2689" s="3">
        <v>41788</v>
      </c>
      <c r="C2689" s="4">
        <v>1920.030029</v>
      </c>
      <c r="D2689" s="4">
        <v>1380.530029</v>
      </c>
      <c r="E2689" s="4">
        <v>1140.0699460000001</v>
      </c>
      <c r="F2689" s="4">
        <v>69.400002000000001</v>
      </c>
      <c r="G2689" s="4">
        <v>109.57</v>
      </c>
      <c r="I2689" s="74">
        <v>41788</v>
      </c>
      <c r="J2689" s="75">
        <f t="shared" si="687"/>
        <v>5.3671102662892073E-3</v>
      </c>
      <c r="K2689" s="75">
        <f t="shared" si="688"/>
        <v>4.3431859967932498E-3</v>
      </c>
      <c r="L2689" s="75">
        <f t="shared" si="689"/>
        <v>2.9822745530468731E-3</v>
      </c>
      <c r="M2689" s="75">
        <f t="shared" si="690"/>
        <v>6.088706606753906E-3</v>
      </c>
      <c r="N2689" s="76">
        <f t="shared" si="691"/>
        <v>-5.472680985297286E-4</v>
      </c>
      <c r="P2689" s="3"/>
      <c r="Q2689" s="7"/>
      <c r="R2689" s="7"/>
      <c r="S2689" s="7"/>
      <c r="T2689" s="7"/>
      <c r="U2689" s="7"/>
      <c r="W2689" s="1" t="str">
        <f t="shared" si="692"/>
        <v/>
      </c>
    </row>
    <row r="2690" spans="2:23" x14ac:dyDescent="0.2">
      <c r="B2690" s="3">
        <v>41789</v>
      </c>
      <c r="C2690" s="4">
        <v>1923.5699460000001</v>
      </c>
      <c r="D2690" s="4">
        <v>1377.9799800000001</v>
      </c>
      <c r="E2690" s="4">
        <v>1134.5</v>
      </c>
      <c r="F2690" s="4">
        <v>69.410004000000001</v>
      </c>
      <c r="G2690" s="4">
        <v>109.66999800000001</v>
      </c>
      <c r="I2690" s="77">
        <v>41789</v>
      </c>
      <c r="J2690" s="78">
        <f t="shared" si="687"/>
        <v>1.8436779355184029E-3</v>
      </c>
      <c r="K2690" s="78">
        <f t="shared" si="688"/>
        <v>-1.8471521418821266E-3</v>
      </c>
      <c r="L2690" s="78">
        <f t="shared" si="689"/>
        <v>-4.885617781209428E-3</v>
      </c>
      <c r="M2690" s="78">
        <f t="shared" si="690"/>
        <v>1.4412103331063399E-4</v>
      </c>
      <c r="N2690" s="79">
        <f t="shared" si="691"/>
        <v>9.1264032125594214E-4</v>
      </c>
      <c r="P2690" s="3"/>
      <c r="Q2690" s="7"/>
      <c r="R2690" s="7"/>
      <c r="S2690" s="7"/>
      <c r="T2690" s="7"/>
      <c r="U2690" s="7"/>
      <c r="W2690" s="1" t="str">
        <f t="shared" si="692"/>
        <v/>
      </c>
    </row>
    <row r="2691" spans="2:23" x14ac:dyDescent="0.2">
      <c r="B2691" s="3">
        <v>41792</v>
      </c>
      <c r="C2691" s="4">
        <v>1924.969971</v>
      </c>
      <c r="D2691" s="4">
        <v>1381.8900149999999</v>
      </c>
      <c r="E2691" s="4">
        <v>1128.900024</v>
      </c>
      <c r="F2691" s="4">
        <v>69.550003000000004</v>
      </c>
      <c r="G2691" s="4">
        <v>109.129997</v>
      </c>
      <c r="I2691" s="74">
        <v>41792</v>
      </c>
      <c r="J2691" s="75">
        <f t="shared" si="687"/>
        <v>7.2782640574688725E-4</v>
      </c>
      <c r="K2691" s="75">
        <f t="shared" si="688"/>
        <v>2.8375121966575157E-3</v>
      </c>
      <c r="L2691" s="75">
        <f t="shared" si="689"/>
        <v>-4.9360740414279153E-3</v>
      </c>
      <c r="M2691" s="75">
        <f t="shared" si="690"/>
        <v>2.016985908832437E-3</v>
      </c>
      <c r="N2691" s="76">
        <f t="shared" si="691"/>
        <v>-4.9238717046388904E-3</v>
      </c>
      <c r="P2691" s="3"/>
      <c r="Q2691" s="7"/>
      <c r="R2691" s="7"/>
      <c r="S2691" s="7"/>
      <c r="T2691" s="7"/>
      <c r="U2691" s="7"/>
      <c r="W2691" s="1" t="str">
        <f t="shared" si="692"/>
        <v/>
      </c>
    </row>
    <row r="2692" spans="2:23" x14ac:dyDescent="0.2">
      <c r="B2692" s="3">
        <v>41793</v>
      </c>
      <c r="C2692" s="4">
        <v>1924.23999</v>
      </c>
      <c r="D2692" s="4">
        <v>1381.51001</v>
      </c>
      <c r="E2692" s="4">
        <v>1126.150024</v>
      </c>
      <c r="F2692" s="4">
        <v>69.379997000000003</v>
      </c>
      <c r="G2692" s="4">
        <v>108.839996</v>
      </c>
      <c r="I2692" s="77">
        <v>41793</v>
      </c>
      <c r="J2692" s="78">
        <f t="shared" si="687"/>
        <v>-3.7921682467635361E-4</v>
      </c>
      <c r="K2692" s="78">
        <f t="shared" si="688"/>
        <v>-2.7498932322771202E-4</v>
      </c>
      <c r="L2692" s="78">
        <f t="shared" si="689"/>
        <v>-2.4359995938843205E-3</v>
      </c>
      <c r="M2692" s="78">
        <f t="shared" si="690"/>
        <v>-2.4443708507101108E-3</v>
      </c>
      <c r="N2692" s="79">
        <f t="shared" si="691"/>
        <v>-2.657390341539217E-3</v>
      </c>
      <c r="P2692" s="3"/>
      <c r="Q2692" s="7"/>
      <c r="R2692" s="7"/>
      <c r="S2692" s="7"/>
      <c r="T2692" s="7"/>
      <c r="U2692" s="7"/>
      <c r="W2692" s="1" t="str">
        <f t="shared" si="692"/>
        <v/>
      </c>
    </row>
    <row r="2693" spans="2:23" x14ac:dyDescent="0.2">
      <c r="B2693" s="3">
        <v>41794</v>
      </c>
      <c r="C2693" s="4">
        <v>1927.880005</v>
      </c>
      <c r="D2693" s="4">
        <v>1387.910034</v>
      </c>
      <c r="E2693" s="4">
        <v>1131.219971</v>
      </c>
      <c r="F2693" s="4">
        <v>69.360000999999997</v>
      </c>
      <c r="G2693" s="4">
        <v>108.800003</v>
      </c>
      <c r="I2693" s="74">
        <v>41794</v>
      </c>
      <c r="J2693" s="75">
        <f t="shared" si="687"/>
        <v>1.8916637316117458E-3</v>
      </c>
      <c r="K2693" s="75">
        <f t="shared" si="688"/>
        <v>4.6326294805493521E-3</v>
      </c>
      <c r="L2693" s="75">
        <f t="shared" si="689"/>
        <v>4.5020173972841436E-3</v>
      </c>
      <c r="M2693" s="75">
        <f t="shared" si="690"/>
        <v>-2.8820987121123856E-4</v>
      </c>
      <c r="N2693" s="76">
        <f t="shared" si="691"/>
        <v>-3.6744764305205878E-4</v>
      </c>
      <c r="P2693" s="3"/>
      <c r="Q2693" s="7"/>
      <c r="R2693" s="7"/>
      <c r="S2693" s="7"/>
      <c r="T2693" s="7"/>
      <c r="U2693" s="7"/>
      <c r="W2693" s="1" t="str">
        <f t="shared" si="692"/>
        <v/>
      </c>
    </row>
    <row r="2694" spans="2:23" x14ac:dyDescent="0.2">
      <c r="B2694" s="3">
        <v>41795</v>
      </c>
      <c r="C2694" s="4">
        <v>1940.459961</v>
      </c>
      <c r="D2694" s="4">
        <v>1401.9499510000001</v>
      </c>
      <c r="E2694" s="4">
        <v>1153.9399410000001</v>
      </c>
      <c r="F2694" s="4">
        <v>69.839995999999999</v>
      </c>
      <c r="G2694" s="4">
        <v>108.94000200000001</v>
      </c>
      <c r="I2694" s="77">
        <v>41795</v>
      </c>
      <c r="J2694" s="78">
        <f t="shared" si="687"/>
        <v>6.5252795647932653E-3</v>
      </c>
      <c r="K2694" s="78">
        <f t="shared" si="688"/>
        <v>1.0115869657298018E-2</v>
      </c>
      <c r="L2694" s="78">
        <f t="shared" si="689"/>
        <v>2.0084484523302411E-2</v>
      </c>
      <c r="M2694" s="78">
        <f t="shared" si="690"/>
        <v>6.9203430374806712E-3</v>
      </c>
      <c r="N2694" s="79">
        <f t="shared" si="691"/>
        <v>1.2867554792255207E-3</v>
      </c>
      <c r="P2694" s="3"/>
      <c r="Q2694" s="7"/>
      <c r="R2694" s="7"/>
      <c r="S2694" s="7"/>
      <c r="T2694" s="7"/>
      <c r="U2694" s="7"/>
      <c r="W2694" s="1" t="str">
        <f t="shared" si="692"/>
        <v/>
      </c>
    </row>
    <row r="2695" spans="2:23" x14ac:dyDescent="0.2">
      <c r="B2695" s="3">
        <v>41796</v>
      </c>
      <c r="C2695" s="4">
        <v>1949.4399410000001</v>
      </c>
      <c r="D2695" s="4">
        <v>1410.4300539999999</v>
      </c>
      <c r="E2695" s="4">
        <v>1165.209961</v>
      </c>
      <c r="F2695" s="4">
        <v>70.220000999999996</v>
      </c>
      <c r="G2695" s="4">
        <v>108.879997</v>
      </c>
      <c r="I2695" s="74">
        <v>41796</v>
      </c>
      <c r="J2695" s="75">
        <f t="shared" ref="J2695:J2758" si="693">(C2695-C2694)/C2694</f>
        <v>4.6277584595831138E-3</v>
      </c>
      <c r="K2695" s="75">
        <f t="shared" ref="K2695:K2758" si="694">(D2695-D2694)/D2694</f>
        <v>6.0487915377799902E-3</v>
      </c>
      <c r="L2695" s="75">
        <f t="shared" ref="L2695:L2758" si="695">(E2695-E2694)/E2694</f>
        <v>9.7665568194418972E-3</v>
      </c>
      <c r="M2695" s="75">
        <f t="shared" ref="M2695:M2758" si="696">(F2695-F2694)/F2694</f>
        <v>5.4410799221694837E-3</v>
      </c>
      <c r="N2695" s="76">
        <f t="shared" ref="N2695:N2758" si="697">(G2695-G2694)/G2694</f>
        <v>-5.508077739892446E-4</v>
      </c>
      <c r="P2695" s="3"/>
      <c r="Q2695" s="7"/>
      <c r="R2695" s="7"/>
      <c r="S2695" s="7"/>
      <c r="T2695" s="7"/>
      <c r="U2695" s="7"/>
      <c r="W2695" s="1" t="str">
        <f t="shared" si="692"/>
        <v/>
      </c>
    </row>
    <row r="2696" spans="2:23" x14ac:dyDescent="0.2">
      <c r="B2696" s="3">
        <v>41799</v>
      </c>
      <c r="C2696" s="4">
        <v>1951.2700199999999</v>
      </c>
      <c r="D2696" s="4">
        <v>1415.01001</v>
      </c>
      <c r="E2696" s="4">
        <v>1175.880005</v>
      </c>
      <c r="F2696" s="4">
        <v>70.150002000000001</v>
      </c>
      <c r="G2696" s="4">
        <v>108.779999</v>
      </c>
      <c r="I2696" s="77">
        <v>41799</v>
      </c>
      <c r="J2696" s="78">
        <f t="shared" si="693"/>
        <v>9.387716756542239E-4</v>
      </c>
      <c r="K2696" s="78">
        <f t="shared" si="694"/>
        <v>3.2472053378409067E-3</v>
      </c>
      <c r="L2696" s="78">
        <f t="shared" si="695"/>
        <v>9.1571857065509254E-3</v>
      </c>
      <c r="M2696" s="78">
        <f t="shared" si="696"/>
        <v>-9.9685273430850149E-4</v>
      </c>
      <c r="N2696" s="79">
        <f t="shared" si="697"/>
        <v>-9.1842397828133075E-4</v>
      </c>
      <c r="P2696" s="3"/>
      <c r="Q2696" s="7"/>
      <c r="R2696" s="7"/>
      <c r="S2696" s="7"/>
      <c r="T2696" s="7"/>
      <c r="U2696" s="7"/>
      <c r="W2696" s="1" t="str">
        <f t="shared" si="692"/>
        <v/>
      </c>
    </row>
    <row r="2697" spans="2:23" x14ac:dyDescent="0.2">
      <c r="B2697" s="3">
        <v>41800</v>
      </c>
      <c r="C2697" s="4">
        <v>1950.790039</v>
      </c>
      <c r="D2697" s="4">
        <v>1410.839966</v>
      </c>
      <c r="E2697" s="4">
        <v>1172.709961</v>
      </c>
      <c r="F2697" s="4">
        <v>70</v>
      </c>
      <c r="G2697" s="4">
        <v>108.620003</v>
      </c>
      <c r="I2697" s="74">
        <v>41800</v>
      </c>
      <c r="J2697" s="75">
        <f t="shared" si="693"/>
        <v>-2.4598389514535386E-4</v>
      </c>
      <c r="K2697" s="75">
        <f t="shared" si="694"/>
        <v>-2.9470067141079532E-3</v>
      </c>
      <c r="L2697" s="75">
        <f t="shared" si="695"/>
        <v>-2.6958907256867267E-3</v>
      </c>
      <c r="M2697" s="75">
        <f t="shared" si="696"/>
        <v>-2.1383035741039699E-3</v>
      </c>
      <c r="N2697" s="76">
        <f t="shared" si="697"/>
        <v>-1.4708218557715439E-3</v>
      </c>
      <c r="P2697" s="3"/>
      <c r="Q2697" s="7"/>
      <c r="R2697" s="7"/>
      <c r="S2697" s="7"/>
      <c r="T2697" s="7"/>
      <c r="U2697" s="7"/>
      <c r="W2697" s="1" t="str">
        <f t="shared" ref="W2697:W2760" si="698">IF($P2697="","",$P2697)</f>
        <v/>
      </c>
    </row>
    <row r="2698" spans="2:23" x14ac:dyDescent="0.2">
      <c r="B2698" s="3">
        <v>41801</v>
      </c>
      <c r="C2698" s="4">
        <v>1943.8900149999999</v>
      </c>
      <c r="D2698" s="4">
        <v>1405.76001</v>
      </c>
      <c r="E2698" s="4">
        <v>1166.709961</v>
      </c>
      <c r="F2698" s="4">
        <v>69.650002000000001</v>
      </c>
      <c r="G2698" s="4">
        <v>108.699997</v>
      </c>
      <c r="I2698" s="77">
        <v>41801</v>
      </c>
      <c r="J2698" s="78">
        <f t="shared" si="693"/>
        <v>-3.5370408204140058E-3</v>
      </c>
      <c r="K2698" s="78">
        <f t="shared" si="694"/>
        <v>-3.6006606861320217E-3</v>
      </c>
      <c r="L2698" s="78">
        <f t="shared" si="695"/>
        <v>-5.1163545970767102E-3</v>
      </c>
      <c r="M2698" s="78">
        <f t="shared" si="696"/>
        <v>-4.9999714285714194E-3</v>
      </c>
      <c r="N2698" s="79">
        <f t="shared" si="697"/>
        <v>7.3645735399214857E-4</v>
      </c>
      <c r="P2698" s="3"/>
      <c r="Q2698" s="7"/>
      <c r="R2698" s="7"/>
      <c r="S2698" s="7"/>
      <c r="T2698" s="7"/>
      <c r="U2698" s="7"/>
      <c r="W2698" s="1" t="str">
        <f t="shared" si="698"/>
        <v/>
      </c>
    </row>
    <row r="2699" spans="2:23" x14ac:dyDescent="0.2">
      <c r="B2699" s="3">
        <v>41802</v>
      </c>
      <c r="C2699" s="4">
        <v>1930.1099850000001</v>
      </c>
      <c r="D2699" s="4">
        <v>1398.76001</v>
      </c>
      <c r="E2699" s="4">
        <v>1159.400024</v>
      </c>
      <c r="F2699" s="4">
        <v>69.669998000000007</v>
      </c>
      <c r="G2699" s="4">
        <v>108.910004</v>
      </c>
      <c r="I2699" s="74">
        <v>41802</v>
      </c>
      <c r="J2699" s="75">
        <f t="shared" si="693"/>
        <v>-7.0888938641931847E-3</v>
      </c>
      <c r="K2699" s="75">
        <f t="shared" si="694"/>
        <v>-4.9795128259481503E-3</v>
      </c>
      <c r="L2699" s="75">
        <f t="shared" si="695"/>
        <v>-6.2654277792696337E-3</v>
      </c>
      <c r="M2699" s="75">
        <f t="shared" si="696"/>
        <v>2.8709259764279861E-4</v>
      </c>
      <c r="N2699" s="76">
        <f t="shared" si="697"/>
        <v>1.931987173835934E-3</v>
      </c>
      <c r="P2699" s="3"/>
      <c r="Q2699" s="7"/>
      <c r="R2699" s="7"/>
      <c r="S2699" s="7"/>
      <c r="T2699" s="7"/>
      <c r="U2699" s="7"/>
      <c r="W2699" s="1" t="str">
        <f t="shared" si="698"/>
        <v/>
      </c>
    </row>
    <row r="2700" spans="2:23" x14ac:dyDescent="0.2">
      <c r="B2700" s="3">
        <v>41803</v>
      </c>
      <c r="C2700" s="4">
        <v>1936.160034</v>
      </c>
      <c r="D2700" s="4">
        <v>1402.380005</v>
      </c>
      <c r="E2700" s="4">
        <v>1162.6800539999999</v>
      </c>
      <c r="F2700" s="4">
        <v>69.720000999999996</v>
      </c>
      <c r="G2700" s="4">
        <v>108.879997</v>
      </c>
      <c r="I2700" s="77">
        <v>41803</v>
      </c>
      <c r="J2700" s="78">
        <f t="shared" si="693"/>
        <v>3.1345617850891249E-3</v>
      </c>
      <c r="K2700" s="78">
        <f t="shared" si="694"/>
        <v>2.5880029269638736E-3</v>
      </c>
      <c r="L2700" s="78">
        <f t="shared" si="695"/>
        <v>2.8290753252562437E-3</v>
      </c>
      <c r="M2700" s="78">
        <f t="shared" si="696"/>
        <v>7.1771209179580535E-4</v>
      </c>
      <c r="N2700" s="79">
        <f t="shared" si="697"/>
        <v>-2.7552106232589686E-4</v>
      </c>
      <c r="P2700" s="3"/>
      <c r="Q2700" s="7"/>
      <c r="R2700" s="7"/>
      <c r="S2700" s="7"/>
      <c r="T2700" s="7"/>
      <c r="U2700" s="7"/>
      <c r="W2700" s="1" t="str">
        <f t="shared" si="698"/>
        <v/>
      </c>
    </row>
    <row r="2701" spans="2:23" x14ac:dyDescent="0.2">
      <c r="B2701" s="3">
        <v>41806</v>
      </c>
      <c r="C2701" s="4">
        <v>1937.780029</v>
      </c>
      <c r="D2701" s="4">
        <v>1402.5500489999999</v>
      </c>
      <c r="E2701" s="4">
        <v>1166.8199460000001</v>
      </c>
      <c r="F2701" s="4">
        <v>69.739998</v>
      </c>
      <c r="G2701" s="4">
        <v>108.82</v>
      </c>
      <c r="I2701" s="74">
        <v>41806</v>
      </c>
      <c r="J2701" s="75">
        <f t="shared" si="693"/>
        <v>8.3670511298242049E-4</v>
      </c>
      <c r="K2701" s="75">
        <f t="shared" si="694"/>
        <v>1.2125386799133782E-4</v>
      </c>
      <c r="L2701" s="75">
        <f t="shared" si="695"/>
        <v>3.560645928136087E-3</v>
      </c>
      <c r="M2701" s="75">
        <f t="shared" si="696"/>
        <v>2.8681869927115459E-4</v>
      </c>
      <c r="N2701" s="76">
        <f t="shared" si="697"/>
        <v>-5.5103785500664414E-4</v>
      </c>
      <c r="P2701" s="3"/>
      <c r="Q2701" s="7"/>
      <c r="R2701" s="7"/>
      <c r="S2701" s="7"/>
      <c r="T2701" s="7"/>
      <c r="U2701" s="7"/>
      <c r="W2701" s="1" t="str">
        <f t="shared" si="698"/>
        <v/>
      </c>
    </row>
    <row r="2702" spans="2:23" x14ac:dyDescent="0.2">
      <c r="B2702" s="3">
        <v>41807</v>
      </c>
      <c r="C2702" s="4">
        <v>1941.98999</v>
      </c>
      <c r="D2702" s="4">
        <v>1414.73999</v>
      </c>
      <c r="E2702" s="4">
        <v>1176.619995</v>
      </c>
      <c r="F2702" s="4">
        <v>69.690002000000007</v>
      </c>
      <c r="G2702" s="4">
        <v>108.620003</v>
      </c>
      <c r="I2702" s="77">
        <v>41807</v>
      </c>
      <c r="J2702" s="78">
        <f t="shared" si="693"/>
        <v>2.1725690929803782E-3</v>
      </c>
      <c r="K2702" s="78">
        <f t="shared" si="694"/>
        <v>8.691269882804796E-3</v>
      </c>
      <c r="L2702" s="78">
        <f t="shared" si="695"/>
        <v>8.3989385282585358E-3</v>
      </c>
      <c r="M2702" s="78">
        <f t="shared" si="696"/>
        <v>-7.1689133114103396E-4</v>
      </c>
      <c r="N2702" s="79">
        <f t="shared" si="697"/>
        <v>-1.8378698768608363E-3</v>
      </c>
      <c r="P2702" s="3"/>
      <c r="Q2702" s="7"/>
      <c r="R2702" s="7"/>
      <c r="S2702" s="7"/>
      <c r="T2702" s="7"/>
      <c r="U2702" s="7"/>
      <c r="W2702" s="1" t="str">
        <f t="shared" si="698"/>
        <v/>
      </c>
    </row>
    <row r="2703" spans="2:23" x14ac:dyDescent="0.2">
      <c r="B2703" s="3">
        <v>41808</v>
      </c>
      <c r="C2703" s="4">
        <v>1956.9799800000001</v>
      </c>
      <c r="D2703" s="4">
        <v>1420.7299800000001</v>
      </c>
      <c r="E2703" s="4">
        <v>1183.130005</v>
      </c>
      <c r="F2703" s="4">
        <v>70.290001000000004</v>
      </c>
      <c r="G2703" s="4">
        <v>108.910004</v>
      </c>
      <c r="I2703" s="74">
        <v>41808</v>
      </c>
      <c r="J2703" s="75">
        <f t="shared" si="693"/>
        <v>7.7188811874360046E-3</v>
      </c>
      <c r="K2703" s="75">
        <f t="shared" si="694"/>
        <v>4.2339864868031572E-3</v>
      </c>
      <c r="L2703" s="75">
        <f t="shared" si="695"/>
        <v>5.5328058571705351E-3</v>
      </c>
      <c r="M2703" s="75">
        <f t="shared" si="696"/>
        <v>8.6095420114925061E-3</v>
      </c>
      <c r="N2703" s="76">
        <f t="shared" si="697"/>
        <v>2.6698673539900723E-3</v>
      </c>
      <c r="P2703" s="3"/>
      <c r="Q2703" s="7"/>
      <c r="R2703" s="7"/>
      <c r="S2703" s="7"/>
      <c r="T2703" s="7"/>
      <c r="U2703" s="7"/>
      <c r="W2703" s="1" t="str">
        <f t="shared" si="698"/>
        <v/>
      </c>
    </row>
    <row r="2704" spans="2:23" x14ac:dyDescent="0.2">
      <c r="B2704" s="3">
        <v>41809</v>
      </c>
      <c r="C2704" s="4">
        <v>1959.4799800000001</v>
      </c>
      <c r="D2704" s="4">
        <v>1421.7700199999999</v>
      </c>
      <c r="E2704" s="4">
        <v>1184.030029</v>
      </c>
      <c r="F2704" s="4">
        <v>70.669998000000007</v>
      </c>
      <c r="G2704" s="4">
        <v>108.75</v>
      </c>
      <c r="I2704" s="77">
        <v>41809</v>
      </c>
      <c r="J2704" s="78">
        <f t="shared" si="693"/>
        <v>1.2774785769653096E-3</v>
      </c>
      <c r="K2704" s="78">
        <f t="shared" si="694"/>
        <v>7.3204621190570119E-4</v>
      </c>
      <c r="L2704" s="78">
        <f t="shared" si="695"/>
        <v>7.6071437305829325E-4</v>
      </c>
      <c r="M2704" s="78">
        <f t="shared" si="696"/>
        <v>5.4061316630227823E-3</v>
      </c>
      <c r="N2704" s="79">
        <f t="shared" si="697"/>
        <v>-1.4691396026392644E-3</v>
      </c>
      <c r="P2704" s="3"/>
      <c r="Q2704" s="7"/>
      <c r="R2704" s="7"/>
      <c r="S2704" s="7"/>
      <c r="T2704" s="7"/>
      <c r="U2704" s="7"/>
      <c r="W2704" s="1" t="str">
        <f t="shared" si="698"/>
        <v/>
      </c>
    </row>
    <row r="2705" spans="2:23" x14ac:dyDescent="0.2">
      <c r="B2705" s="3">
        <v>41810</v>
      </c>
      <c r="C2705" s="4">
        <v>1962.869995</v>
      </c>
      <c r="D2705" s="4">
        <v>1425.3599850000001</v>
      </c>
      <c r="E2705" s="4">
        <v>1188.4300539999999</v>
      </c>
      <c r="F2705" s="4">
        <v>70.550003000000004</v>
      </c>
      <c r="G2705" s="4">
        <v>108.94000200000001</v>
      </c>
      <c r="I2705" s="74">
        <v>41810</v>
      </c>
      <c r="J2705" s="75">
        <f t="shared" si="693"/>
        <v>1.730058502562475E-3</v>
      </c>
      <c r="K2705" s="75">
        <f t="shared" si="694"/>
        <v>2.5249969752492883E-3</v>
      </c>
      <c r="L2705" s="75">
        <f t="shared" si="695"/>
        <v>3.7161430810298429E-3</v>
      </c>
      <c r="M2705" s="75">
        <f t="shared" si="696"/>
        <v>-1.6979624083193401E-3</v>
      </c>
      <c r="N2705" s="76">
        <f t="shared" si="697"/>
        <v>1.7471448275862703E-3</v>
      </c>
      <c r="P2705" s="3"/>
      <c r="Q2705" s="7"/>
      <c r="R2705" s="7"/>
      <c r="S2705" s="7"/>
      <c r="T2705" s="7"/>
      <c r="U2705" s="7"/>
      <c r="W2705" s="1" t="str">
        <f t="shared" si="698"/>
        <v/>
      </c>
    </row>
    <row r="2706" spans="2:23" x14ac:dyDescent="0.2">
      <c r="B2706" s="3">
        <v>41813</v>
      </c>
      <c r="C2706" s="4">
        <v>1962.6099850000001</v>
      </c>
      <c r="D2706" s="4">
        <v>1424.26001</v>
      </c>
      <c r="E2706" s="4">
        <v>1184.9499510000001</v>
      </c>
      <c r="F2706" s="4">
        <v>70.360000999999997</v>
      </c>
      <c r="G2706" s="4">
        <v>108.839996</v>
      </c>
      <c r="I2706" s="77">
        <v>41813</v>
      </c>
      <c r="J2706" s="78">
        <f t="shared" si="693"/>
        <v>-1.3246419817017257E-4</v>
      </c>
      <c r="K2706" s="78">
        <f t="shared" si="694"/>
        <v>-7.7171732865791501E-4</v>
      </c>
      <c r="L2706" s="78">
        <f t="shared" si="695"/>
        <v>-2.928319582870354E-3</v>
      </c>
      <c r="M2706" s="78">
        <f t="shared" si="696"/>
        <v>-2.6931536771161706E-3</v>
      </c>
      <c r="N2706" s="79">
        <f t="shared" si="697"/>
        <v>-9.1799153813130628E-4</v>
      </c>
      <c r="P2706" s="3"/>
      <c r="Q2706" s="7"/>
      <c r="R2706" s="7"/>
      <c r="S2706" s="7"/>
      <c r="T2706" s="7"/>
      <c r="U2706" s="7"/>
      <c r="W2706" s="1" t="str">
        <f t="shared" si="698"/>
        <v/>
      </c>
    </row>
    <row r="2707" spans="2:23" x14ac:dyDescent="0.2">
      <c r="B2707" s="3">
        <v>41814</v>
      </c>
      <c r="C2707" s="4">
        <v>1949.9799800000001</v>
      </c>
      <c r="D2707" s="4">
        <v>1413.5</v>
      </c>
      <c r="E2707" s="4">
        <v>1173.23999</v>
      </c>
      <c r="F2707" s="4">
        <v>69.919998000000007</v>
      </c>
      <c r="G2707" s="4">
        <v>109.029999</v>
      </c>
      <c r="I2707" s="74">
        <v>41814</v>
      </c>
      <c r="J2707" s="75">
        <f t="shared" si="693"/>
        <v>-6.4353106814546155E-3</v>
      </c>
      <c r="K2707" s="75">
        <f t="shared" si="694"/>
        <v>-7.5548073557158753E-3</v>
      </c>
      <c r="L2707" s="75">
        <f t="shared" si="695"/>
        <v>-9.8822410095192464E-3</v>
      </c>
      <c r="M2707" s="75">
        <f t="shared" si="696"/>
        <v>-6.2535957041841171E-3</v>
      </c>
      <c r="N2707" s="76">
        <f t="shared" si="697"/>
        <v>1.745709362209131E-3</v>
      </c>
      <c r="P2707" s="3"/>
      <c r="Q2707" s="7"/>
      <c r="R2707" s="7"/>
      <c r="S2707" s="7"/>
      <c r="T2707" s="7"/>
      <c r="U2707" s="7"/>
      <c r="W2707" s="1" t="str">
        <f t="shared" si="698"/>
        <v/>
      </c>
    </row>
    <row r="2708" spans="2:23" x14ac:dyDescent="0.2">
      <c r="B2708" s="3">
        <v>41815</v>
      </c>
      <c r="C2708" s="4">
        <v>1959.530029</v>
      </c>
      <c r="D2708" s="4">
        <v>1422.079956</v>
      </c>
      <c r="E2708" s="4">
        <v>1182.6800539999999</v>
      </c>
      <c r="F2708" s="4">
        <v>68.220000999999996</v>
      </c>
      <c r="G2708" s="4">
        <v>109.18</v>
      </c>
      <c r="I2708" s="77">
        <v>41815</v>
      </c>
      <c r="J2708" s="78">
        <f t="shared" si="693"/>
        <v>4.89751130675708E-3</v>
      </c>
      <c r="K2708" s="78">
        <f t="shared" si="694"/>
        <v>6.0700077821011942E-3</v>
      </c>
      <c r="L2708" s="78">
        <f t="shared" si="695"/>
        <v>8.0461491940791181E-3</v>
      </c>
      <c r="M2708" s="78">
        <f t="shared" si="696"/>
        <v>-2.4313458933451489E-2</v>
      </c>
      <c r="N2708" s="79">
        <f t="shared" si="697"/>
        <v>1.3757773216158899E-3</v>
      </c>
      <c r="P2708" s="3"/>
      <c r="Q2708" s="7"/>
      <c r="R2708" s="7"/>
      <c r="S2708" s="7"/>
      <c r="T2708" s="7"/>
      <c r="U2708" s="7"/>
      <c r="W2708" s="1" t="str">
        <f t="shared" si="698"/>
        <v/>
      </c>
    </row>
    <row r="2709" spans="2:23" x14ac:dyDescent="0.2">
      <c r="B2709" s="3">
        <v>41816</v>
      </c>
      <c r="C2709" s="4">
        <v>1957.219971</v>
      </c>
      <c r="D2709" s="4">
        <v>1419.25</v>
      </c>
      <c r="E2709" s="4">
        <v>1180.709961</v>
      </c>
      <c r="F2709" s="4">
        <v>68.269997000000004</v>
      </c>
      <c r="G2709" s="4">
        <v>109.389999</v>
      </c>
      <c r="I2709" s="74">
        <v>41816</v>
      </c>
      <c r="J2709" s="75">
        <f t="shared" si="693"/>
        <v>-1.178883694463672E-3</v>
      </c>
      <c r="K2709" s="75">
        <f t="shared" si="694"/>
        <v>-1.9900118752535449E-3</v>
      </c>
      <c r="L2709" s="75">
        <f t="shared" si="695"/>
        <v>-1.6657869500181037E-3</v>
      </c>
      <c r="M2709" s="75">
        <f t="shared" si="696"/>
        <v>7.3286425193701276E-4</v>
      </c>
      <c r="N2709" s="76">
        <f t="shared" si="697"/>
        <v>1.9234200403003871E-3</v>
      </c>
      <c r="P2709" s="3"/>
      <c r="Q2709" s="7"/>
      <c r="R2709" s="7"/>
      <c r="S2709" s="7"/>
      <c r="T2709" s="7"/>
      <c r="U2709" s="7"/>
      <c r="W2709" s="1" t="str">
        <f t="shared" si="698"/>
        <v/>
      </c>
    </row>
    <row r="2710" spans="2:23" x14ac:dyDescent="0.2">
      <c r="B2710" s="3">
        <v>41817</v>
      </c>
      <c r="C2710" s="4">
        <v>1960.959961</v>
      </c>
      <c r="D2710" s="4">
        <v>1426.5500489999999</v>
      </c>
      <c r="E2710" s="4">
        <v>1189.5</v>
      </c>
      <c r="F2710" s="4">
        <v>68.309997999999993</v>
      </c>
      <c r="G2710" s="4">
        <v>109.389999</v>
      </c>
      <c r="I2710" s="77">
        <v>41817</v>
      </c>
      <c r="J2710" s="78">
        <f t="shared" si="693"/>
        <v>1.9108685050302067E-3</v>
      </c>
      <c r="K2710" s="78">
        <f t="shared" si="694"/>
        <v>5.143596265633218E-3</v>
      </c>
      <c r="L2710" s="78">
        <f t="shared" si="695"/>
        <v>7.4447063972893669E-3</v>
      </c>
      <c r="M2710" s="78">
        <f t="shared" si="696"/>
        <v>5.8592356463688599E-4</v>
      </c>
      <c r="N2710" s="79">
        <f t="shared" si="697"/>
        <v>0</v>
      </c>
      <c r="P2710" s="3"/>
      <c r="Q2710" s="7"/>
      <c r="R2710" s="7"/>
      <c r="S2710" s="7"/>
      <c r="T2710" s="7"/>
      <c r="U2710" s="7"/>
      <c r="W2710" s="1" t="str">
        <f t="shared" si="698"/>
        <v/>
      </c>
    </row>
    <row r="2711" spans="2:23" x14ac:dyDescent="0.2">
      <c r="B2711" s="3">
        <v>41820</v>
      </c>
      <c r="C2711" s="4">
        <v>1960.2299800000001</v>
      </c>
      <c r="D2711" s="4">
        <v>1432.9399410000001</v>
      </c>
      <c r="E2711" s="4">
        <v>1192.959961</v>
      </c>
      <c r="F2711" s="4">
        <v>68.370002999999997</v>
      </c>
      <c r="G2711" s="4">
        <v>109.400002</v>
      </c>
      <c r="I2711" s="74">
        <v>41820</v>
      </c>
      <c r="J2711" s="75">
        <f t="shared" si="693"/>
        <v>-3.7225696318026581E-4</v>
      </c>
      <c r="K2711" s="75">
        <f t="shared" si="694"/>
        <v>4.4792624026611669E-3</v>
      </c>
      <c r="L2711" s="75">
        <f t="shared" si="695"/>
        <v>2.908752416981943E-3</v>
      </c>
      <c r="M2711" s="75">
        <f t="shared" si="696"/>
        <v>8.784219258797792E-4</v>
      </c>
      <c r="N2711" s="76">
        <f t="shared" si="697"/>
        <v>9.1443460018658025E-5</v>
      </c>
      <c r="P2711" s="3"/>
      <c r="Q2711" s="7"/>
      <c r="R2711" s="7"/>
      <c r="S2711" s="7"/>
      <c r="T2711" s="7"/>
      <c r="U2711" s="7"/>
      <c r="W2711" s="1" t="str">
        <f t="shared" si="698"/>
        <v/>
      </c>
    </row>
    <row r="2712" spans="2:23" x14ac:dyDescent="0.2">
      <c r="B2712" s="3">
        <v>41821</v>
      </c>
      <c r="C2712" s="4">
        <v>1973.3199460000001</v>
      </c>
      <c r="D2712" s="4">
        <v>1445.160034</v>
      </c>
      <c r="E2712" s="4">
        <v>1205.9499510000001</v>
      </c>
      <c r="F2712" s="4">
        <v>68.970000999999996</v>
      </c>
      <c r="G2712" s="4">
        <v>109.07</v>
      </c>
      <c r="I2712" s="77">
        <v>41821</v>
      </c>
      <c r="J2712" s="78">
        <f t="shared" si="693"/>
        <v>6.6777705338431784E-3</v>
      </c>
      <c r="K2712" s="78">
        <f t="shared" si="694"/>
        <v>8.5279868683623399E-3</v>
      </c>
      <c r="L2712" s="78">
        <f t="shared" si="695"/>
        <v>1.0888873411234323E-2</v>
      </c>
      <c r="M2712" s="78">
        <f t="shared" si="696"/>
        <v>8.7757492127066225E-3</v>
      </c>
      <c r="N2712" s="79">
        <f t="shared" si="697"/>
        <v>-3.016471608474079E-3</v>
      </c>
      <c r="P2712" s="3"/>
      <c r="Q2712" s="7"/>
      <c r="R2712" s="7"/>
      <c r="S2712" s="7"/>
      <c r="T2712" s="7"/>
      <c r="U2712" s="7"/>
      <c r="W2712" s="1" t="str">
        <f t="shared" si="698"/>
        <v/>
      </c>
    </row>
    <row r="2713" spans="2:23" x14ac:dyDescent="0.2">
      <c r="B2713" s="3">
        <v>41822</v>
      </c>
      <c r="C2713" s="4">
        <v>1974.619995</v>
      </c>
      <c r="D2713" s="4">
        <v>1436.410034</v>
      </c>
      <c r="E2713" s="4">
        <v>1199.5</v>
      </c>
      <c r="F2713" s="4">
        <v>69.080001999999993</v>
      </c>
      <c r="G2713" s="4">
        <v>108.69000200000001</v>
      </c>
      <c r="I2713" s="74">
        <v>41822</v>
      </c>
      <c r="J2713" s="75">
        <f t="shared" si="693"/>
        <v>6.5881308433292677E-4</v>
      </c>
      <c r="K2713" s="75">
        <f t="shared" si="694"/>
        <v>-6.0546927635282228E-3</v>
      </c>
      <c r="L2713" s="75">
        <f t="shared" si="695"/>
        <v>-5.3484400365468032E-3</v>
      </c>
      <c r="M2713" s="75">
        <f t="shared" si="696"/>
        <v>1.5949108076712499E-3</v>
      </c>
      <c r="N2713" s="76">
        <f t="shared" si="697"/>
        <v>-3.4839827633628526E-3</v>
      </c>
      <c r="P2713" s="3"/>
      <c r="Q2713" s="7"/>
      <c r="R2713" s="7"/>
      <c r="S2713" s="7"/>
      <c r="T2713" s="7"/>
      <c r="U2713" s="7"/>
      <c r="W2713" s="1" t="str">
        <f t="shared" si="698"/>
        <v/>
      </c>
    </row>
    <row r="2714" spans="2:23" x14ac:dyDescent="0.2">
      <c r="B2714" s="3">
        <v>41823</v>
      </c>
      <c r="C2714" s="4">
        <v>1985.4399410000001</v>
      </c>
      <c r="D2714" s="4">
        <v>1444.1400149999999</v>
      </c>
      <c r="E2714" s="4">
        <v>1208.150024</v>
      </c>
      <c r="F2714" s="4">
        <v>69.220000999999996</v>
      </c>
      <c r="G2714" s="4">
        <v>108.620003</v>
      </c>
      <c r="I2714" s="77">
        <v>41823</v>
      </c>
      <c r="J2714" s="78">
        <f t="shared" si="693"/>
        <v>5.4795079698360255E-3</v>
      </c>
      <c r="K2714" s="78">
        <f t="shared" si="694"/>
        <v>5.381458509081922E-3</v>
      </c>
      <c r="L2714" s="78">
        <f t="shared" si="695"/>
        <v>7.2113580658608005E-3</v>
      </c>
      <c r="M2714" s="78">
        <f t="shared" si="696"/>
        <v>2.0266212499531065E-3</v>
      </c>
      <c r="N2714" s="79">
        <f t="shared" si="697"/>
        <v>-6.4402427741246993E-4</v>
      </c>
      <c r="P2714" s="3"/>
      <c r="Q2714" s="7"/>
      <c r="R2714" s="7"/>
      <c r="S2714" s="7"/>
      <c r="T2714" s="7"/>
      <c r="U2714" s="7"/>
      <c r="W2714" s="1" t="str">
        <f t="shared" si="698"/>
        <v/>
      </c>
    </row>
    <row r="2715" spans="2:23" x14ac:dyDescent="0.2">
      <c r="B2715" s="3">
        <v>41827</v>
      </c>
      <c r="C2715" s="4">
        <v>1977.650024</v>
      </c>
      <c r="D2715" s="4">
        <v>1430.579956</v>
      </c>
      <c r="E2715" s="4">
        <v>1186.73999</v>
      </c>
      <c r="F2715" s="4">
        <v>68.680000000000007</v>
      </c>
      <c r="G2715" s="4">
        <v>108.650002</v>
      </c>
      <c r="I2715" s="74">
        <v>41827</v>
      </c>
      <c r="J2715" s="75">
        <f t="shared" si="693"/>
        <v>-3.9235218548472122E-3</v>
      </c>
      <c r="K2715" s="75">
        <f t="shared" si="694"/>
        <v>-9.3897121187379532E-3</v>
      </c>
      <c r="L2715" s="75">
        <f t="shared" si="695"/>
        <v>-1.7721337230218022E-2</v>
      </c>
      <c r="M2715" s="75">
        <f t="shared" si="696"/>
        <v>-7.801227856093061E-3</v>
      </c>
      <c r="N2715" s="76">
        <f t="shared" si="697"/>
        <v>2.7618301575634886E-4</v>
      </c>
      <c r="P2715" s="3"/>
      <c r="Q2715" s="7"/>
      <c r="R2715" s="7"/>
      <c r="S2715" s="7"/>
      <c r="T2715" s="7"/>
      <c r="U2715" s="7"/>
      <c r="W2715" s="1" t="str">
        <f t="shared" si="698"/>
        <v/>
      </c>
    </row>
    <row r="2716" spans="2:23" x14ac:dyDescent="0.2">
      <c r="B2716" s="3">
        <v>41828</v>
      </c>
      <c r="C2716" s="4">
        <v>1963.709961</v>
      </c>
      <c r="D2716" s="4">
        <v>1420.0600589999999</v>
      </c>
      <c r="E2716" s="4">
        <v>1172.150024</v>
      </c>
      <c r="F2716" s="4">
        <v>67.959998999999996</v>
      </c>
      <c r="G2716" s="4">
        <v>108.870003</v>
      </c>
      <c r="I2716" s="77">
        <v>41828</v>
      </c>
      <c r="J2716" s="78">
        <f t="shared" si="693"/>
        <v>-7.0488017752528337E-3</v>
      </c>
      <c r="K2716" s="78">
        <f t="shared" si="694"/>
        <v>-7.3535889803842099E-3</v>
      </c>
      <c r="L2716" s="78">
        <f t="shared" si="695"/>
        <v>-1.2294155520957884E-2</v>
      </c>
      <c r="M2716" s="78">
        <f t="shared" si="696"/>
        <v>-1.048341584158431E-2</v>
      </c>
      <c r="N2716" s="79">
        <f t="shared" si="697"/>
        <v>2.0248596037761354E-3</v>
      </c>
      <c r="P2716" s="3"/>
      <c r="Q2716" s="7"/>
      <c r="R2716" s="7"/>
      <c r="S2716" s="7"/>
      <c r="T2716" s="7"/>
      <c r="U2716" s="7"/>
      <c r="W2716" s="1" t="str">
        <f t="shared" si="698"/>
        <v/>
      </c>
    </row>
    <row r="2717" spans="2:23" x14ac:dyDescent="0.2">
      <c r="B2717" s="3">
        <v>41829</v>
      </c>
      <c r="C2717" s="4">
        <v>1972.829956</v>
      </c>
      <c r="D2717" s="4">
        <v>1422.959961</v>
      </c>
      <c r="E2717" s="4">
        <v>1173.8100589999999</v>
      </c>
      <c r="F2717" s="4">
        <v>68.180000000000007</v>
      </c>
      <c r="G2717" s="4">
        <v>108.959999</v>
      </c>
      <c r="I2717" s="74">
        <v>41829</v>
      </c>
      <c r="J2717" s="75">
        <f t="shared" si="693"/>
        <v>4.6442678303448386E-3</v>
      </c>
      <c r="K2717" s="75">
        <f t="shared" si="694"/>
        <v>2.0420981363578447E-3</v>
      </c>
      <c r="L2717" s="75">
        <f t="shared" si="695"/>
        <v>1.4162308288276585E-3</v>
      </c>
      <c r="M2717" s="75">
        <f t="shared" si="696"/>
        <v>3.2372131141439621E-3</v>
      </c>
      <c r="N2717" s="76">
        <f t="shared" si="697"/>
        <v>8.2663725103414667E-4</v>
      </c>
      <c r="P2717" s="3"/>
      <c r="Q2717" s="7"/>
      <c r="R2717" s="7"/>
      <c r="S2717" s="7"/>
      <c r="T2717" s="7"/>
      <c r="U2717" s="7"/>
      <c r="W2717" s="1" t="str">
        <f t="shared" si="698"/>
        <v/>
      </c>
    </row>
    <row r="2718" spans="2:23" x14ac:dyDescent="0.2">
      <c r="B2718" s="3">
        <v>41830</v>
      </c>
      <c r="C2718" s="4">
        <v>1964.6800539999999</v>
      </c>
      <c r="D2718" s="4">
        <v>1413.8100589999999</v>
      </c>
      <c r="E2718" s="4">
        <v>1161.8599850000001</v>
      </c>
      <c r="F2718" s="4">
        <v>67.430000000000007</v>
      </c>
      <c r="G2718" s="4">
        <v>109.010002</v>
      </c>
      <c r="I2718" s="77">
        <v>41830</v>
      </c>
      <c r="J2718" s="78">
        <f t="shared" si="693"/>
        <v>-4.1310716999271432E-3</v>
      </c>
      <c r="K2718" s="78">
        <f t="shared" si="694"/>
        <v>-6.4301893593477653E-3</v>
      </c>
      <c r="L2718" s="78">
        <f t="shared" si="695"/>
        <v>-1.018058578419446E-2</v>
      </c>
      <c r="M2718" s="78">
        <f t="shared" si="696"/>
        <v>-1.1000293341155763E-2</v>
      </c>
      <c r="N2718" s="79">
        <f t="shared" si="697"/>
        <v>4.5891153137771044E-4</v>
      </c>
      <c r="P2718" s="3"/>
      <c r="Q2718" s="7"/>
      <c r="R2718" s="7"/>
      <c r="S2718" s="7"/>
      <c r="T2718" s="7"/>
      <c r="U2718" s="7"/>
      <c r="W2718" s="1" t="str">
        <f t="shared" si="698"/>
        <v/>
      </c>
    </row>
    <row r="2719" spans="2:23" x14ac:dyDescent="0.2">
      <c r="B2719" s="3">
        <v>41831</v>
      </c>
      <c r="C2719" s="4">
        <v>1967.5699460000001</v>
      </c>
      <c r="D2719" s="4">
        <v>1411.4799800000001</v>
      </c>
      <c r="E2719" s="4">
        <v>1159.9300539999999</v>
      </c>
      <c r="F2719" s="4">
        <v>67.470000999999996</v>
      </c>
      <c r="G2719" s="4">
        <v>109.160004</v>
      </c>
      <c r="I2719" s="74">
        <v>41831</v>
      </c>
      <c r="J2719" s="75">
        <f t="shared" si="693"/>
        <v>1.4709224507656886E-3</v>
      </c>
      <c r="K2719" s="75">
        <f t="shared" si="694"/>
        <v>-1.6480848931347443E-3</v>
      </c>
      <c r="L2719" s="75">
        <f t="shared" si="695"/>
        <v>-1.6610702020176072E-3</v>
      </c>
      <c r="M2719" s="75">
        <f t="shared" si="696"/>
        <v>5.9322260121592038E-4</v>
      </c>
      <c r="N2719" s="76">
        <f t="shared" si="697"/>
        <v>1.3760388702680753E-3</v>
      </c>
      <c r="P2719" s="3"/>
      <c r="Q2719" s="7"/>
      <c r="R2719" s="7"/>
      <c r="S2719" s="7"/>
      <c r="T2719" s="7"/>
      <c r="U2719" s="7"/>
      <c r="W2719" s="1" t="str">
        <f t="shared" si="698"/>
        <v/>
      </c>
    </row>
    <row r="2720" spans="2:23" x14ac:dyDescent="0.2">
      <c r="B2720" s="3">
        <v>41834</v>
      </c>
      <c r="C2720" s="4">
        <v>1977.099976</v>
      </c>
      <c r="D2720" s="4">
        <v>1417.160034</v>
      </c>
      <c r="E2720" s="4">
        <v>1167.209961</v>
      </c>
      <c r="F2720" s="4">
        <v>67.970000999999996</v>
      </c>
      <c r="G2720" s="4">
        <v>109.07</v>
      </c>
      <c r="I2720" s="77">
        <v>41834</v>
      </c>
      <c r="J2720" s="78">
        <f t="shared" si="693"/>
        <v>4.8435533483188794E-3</v>
      </c>
      <c r="K2720" s="78">
        <f t="shared" si="694"/>
        <v>4.0241831839513071E-3</v>
      </c>
      <c r="L2720" s="78">
        <f t="shared" si="695"/>
        <v>6.2761603381992328E-3</v>
      </c>
      <c r="M2720" s="78">
        <f t="shared" si="696"/>
        <v>7.4107009424825713E-3</v>
      </c>
      <c r="N2720" s="79">
        <f t="shared" si="697"/>
        <v>-8.245144439533689E-4</v>
      </c>
      <c r="P2720" s="3"/>
      <c r="Q2720" s="7"/>
      <c r="R2720" s="7"/>
      <c r="S2720" s="7"/>
      <c r="T2720" s="7"/>
      <c r="U2720" s="7"/>
      <c r="W2720" s="1" t="str">
        <f t="shared" si="698"/>
        <v/>
      </c>
    </row>
    <row r="2721" spans="2:23" x14ac:dyDescent="0.2">
      <c r="B2721" s="3">
        <v>41835</v>
      </c>
      <c r="C2721" s="4">
        <v>1973.280029</v>
      </c>
      <c r="D2721" s="4">
        <v>1412.369995</v>
      </c>
      <c r="E2721" s="4">
        <v>1153.8100589999999</v>
      </c>
      <c r="F2721" s="4">
        <v>67.800003000000004</v>
      </c>
      <c r="G2721" s="4">
        <v>108.93</v>
      </c>
      <c r="I2721" s="74">
        <v>41835</v>
      </c>
      <c r="J2721" s="75">
        <f t="shared" si="693"/>
        <v>-1.932096022644409E-3</v>
      </c>
      <c r="K2721" s="75">
        <f t="shared" si="694"/>
        <v>-3.380026874226668E-3</v>
      </c>
      <c r="L2721" s="75">
        <f t="shared" si="695"/>
        <v>-1.1480284137157145E-2</v>
      </c>
      <c r="M2721" s="75">
        <f t="shared" si="696"/>
        <v>-2.501073966439879E-3</v>
      </c>
      <c r="N2721" s="76">
        <f t="shared" si="697"/>
        <v>-1.2835793527091442E-3</v>
      </c>
      <c r="P2721" s="3"/>
      <c r="Q2721" s="7"/>
      <c r="R2721" s="7"/>
      <c r="S2721" s="7"/>
      <c r="T2721" s="7"/>
      <c r="U2721" s="7"/>
      <c r="W2721" s="1" t="str">
        <f t="shared" si="698"/>
        <v/>
      </c>
    </row>
    <row r="2722" spans="2:23" x14ac:dyDescent="0.2">
      <c r="B2722" s="3">
        <v>41836</v>
      </c>
      <c r="C2722" s="4">
        <v>1981.5699460000001</v>
      </c>
      <c r="D2722" s="4">
        <v>1410.6899410000001</v>
      </c>
      <c r="E2722" s="4">
        <v>1151.5500489999999</v>
      </c>
      <c r="F2722" s="4">
        <v>68.220000999999996</v>
      </c>
      <c r="G2722" s="4">
        <v>109.019997</v>
      </c>
      <c r="I2722" s="77">
        <v>41836</v>
      </c>
      <c r="J2722" s="78">
        <f t="shared" si="693"/>
        <v>4.2010849337998646E-3</v>
      </c>
      <c r="K2722" s="78">
        <f t="shared" si="694"/>
        <v>-1.1895282439782554E-3</v>
      </c>
      <c r="L2722" s="78">
        <f t="shared" si="695"/>
        <v>-1.9587366069235886E-3</v>
      </c>
      <c r="M2722" s="78">
        <f t="shared" si="696"/>
        <v>6.1946604928615201E-3</v>
      </c>
      <c r="N2722" s="79">
        <f t="shared" si="697"/>
        <v>8.2619113191955166E-4</v>
      </c>
      <c r="P2722" s="3"/>
      <c r="Q2722" s="7"/>
      <c r="R2722" s="7"/>
      <c r="S2722" s="7"/>
      <c r="T2722" s="7"/>
      <c r="U2722" s="7"/>
      <c r="W2722" s="1" t="str">
        <f t="shared" si="698"/>
        <v/>
      </c>
    </row>
    <row r="2723" spans="2:23" x14ac:dyDescent="0.2">
      <c r="B2723" s="3">
        <v>41837</v>
      </c>
      <c r="C2723" s="4">
        <v>1958.119995</v>
      </c>
      <c r="D2723" s="4">
        <v>1395.349976</v>
      </c>
      <c r="E2723" s="4">
        <v>1133.599976</v>
      </c>
      <c r="F2723" s="4">
        <v>67.349997999999999</v>
      </c>
      <c r="G2723" s="4">
        <v>109.339996</v>
      </c>
      <c r="I2723" s="74">
        <v>41837</v>
      </c>
      <c r="J2723" s="75">
        <f t="shared" si="693"/>
        <v>-1.1834026372541712E-2</v>
      </c>
      <c r="K2723" s="75">
        <f t="shared" si="694"/>
        <v>-1.0874086894761603E-2</v>
      </c>
      <c r="L2723" s="75">
        <f t="shared" si="695"/>
        <v>-1.5587748891667995E-2</v>
      </c>
      <c r="M2723" s="75">
        <f t="shared" si="696"/>
        <v>-1.275290218773226E-2</v>
      </c>
      <c r="N2723" s="76">
        <f t="shared" si="697"/>
        <v>2.9352321482818944E-3</v>
      </c>
      <c r="P2723" s="3"/>
      <c r="Q2723" s="7"/>
      <c r="R2723" s="7"/>
      <c r="S2723" s="7"/>
      <c r="T2723" s="7"/>
      <c r="U2723" s="7"/>
      <c r="W2723" s="1" t="str">
        <f t="shared" si="698"/>
        <v/>
      </c>
    </row>
    <row r="2724" spans="2:23" x14ac:dyDescent="0.2">
      <c r="B2724" s="3">
        <v>41838</v>
      </c>
      <c r="C2724" s="4">
        <v>1978.219971</v>
      </c>
      <c r="D2724" s="4">
        <v>1412.7299800000001</v>
      </c>
      <c r="E2724" s="4">
        <v>1151.6099850000001</v>
      </c>
      <c r="F2724" s="4">
        <v>67.879997000000003</v>
      </c>
      <c r="G2724" s="4">
        <v>109.220001</v>
      </c>
      <c r="I2724" s="77">
        <v>41838</v>
      </c>
      <c r="J2724" s="78">
        <f t="shared" si="693"/>
        <v>1.0264935780914678E-2</v>
      </c>
      <c r="K2724" s="78">
        <f t="shared" si="694"/>
        <v>1.2455659367854605E-2</v>
      </c>
      <c r="L2724" s="78">
        <f t="shared" si="695"/>
        <v>1.588744652549294E-2</v>
      </c>
      <c r="M2724" s="78">
        <f t="shared" si="696"/>
        <v>7.8693246583318929E-3</v>
      </c>
      <c r="N2724" s="79">
        <f t="shared" si="697"/>
        <v>-1.0974483664696949E-3</v>
      </c>
      <c r="P2724" s="3"/>
      <c r="Q2724" s="7"/>
      <c r="R2724" s="7"/>
      <c r="S2724" s="7"/>
      <c r="T2724" s="7"/>
      <c r="U2724" s="7"/>
      <c r="W2724" s="1" t="str">
        <f t="shared" si="698"/>
        <v/>
      </c>
    </row>
    <row r="2725" spans="2:23" x14ac:dyDescent="0.2">
      <c r="B2725" s="3">
        <v>41841</v>
      </c>
      <c r="C2725" s="4">
        <v>1973.630005</v>
      </c>
      <c r="D2725" s="4">
        <v>1407.25</v>
      </c>
      <c r="E2725" s="4">
        <v>1146.660034</v>
      </c>
      <c r="F2725" s="4">
        <v>67.629997000000003</v>
      </c>
      <c r="G2725" s="4">
        <v>109.260002</v>
      </c>
      <c r="I2725" s="74">
        <v>41841</v>
      </c>
      <c r="J2725" s="75">
        <f t="shared" si="693"/>
        <v>-2.3202505622667196E-3</v>
      </c>
      <c r="K2725" s="75">
        <f t="shared" si="694"/>
        <v>-3.879000288505287E-3</v>
      </c>
      <c r="L2725" s="75">
        <f t="shared" si="695"/>
        <v>-4.2982876707169703E-3</v>
      </c>
      <c r="M2725" s="75">
        <f t="shared" si="696"/>
        <v>-3.6829701097364515E-3</v>
      </c>
      <c r="N2725" s="76">
        <f t="shared" si="697"/>
        <v>3.6624244308516103E-4</v>
      </c>
      <c r="P2725" s="3"/>
      <c r="Q2725" s="7"/>
      <c r="R2725" s="7"/>
      <c r="S2725" s="7"/>
      <c r="T2725" s="7"/>
      <c r="U2725" s="7"/>
      <c r="W2725" s="1" t="str">
        <f t="shared" si="698"/>
        <v/>
      </c>
    </row>
    <row r="2726" spans="2:23" x14ac:dyDescent="0.2">
      <c r="B2726" s="3">
        <v>41842</v>
      </c>
      <c r="C2726" s="4">
        <v>1983.530029</v>
      </c>
      <c r="D2726" s="4">
        <v>1415</v>
      </c>
      <c r="E2726" s="4">
        <v>1156.150024</v>
      </c>
      <c r="F2726" s="4">
        <v>67.930000000000007</v>
      </c>
      <c r="G2726" s="4">
        <v>109.44000200000001</v>
      </c>
      <c r="I2726" s="77">
        <v>41842</v>
      </c>
      <c r="J2726" s="78">
        <f t="shared" si="693"/>
        <v>5.0161499242103542E-3</v>
      </c>
      <c r="K2726" s="78">
        <f t="shared" si="694"/>
        <v>5.5071948836383014E-3</v>
      </c>
      <c r="L2726" s="78">
        <f t="shared" si="695"/>
        <v>8.2762019418216107E-3</v>
      </c>
      <c r="M2726" s="78">
        <f t="shared" si="696"/>
        <v>4.4359457830525084E-3</v>
      </c>
      <c r="N2726" s="79">
        <f t="shared" si="697"/>
        <v>1.6474464278337358E-3</v>
      </c>
      <c r="P2726" s="3"/>
      <c r="Q2726" s="7"/>
      <c r="R2726" s="7"/>
      <c r="S2726" s="7"/>
      <c r="T2726" s="7"/>
      <c r="U2726" s="7"/>
      <c r="W2726" s="1" t="str">
        <f t="shared" si="698"/>
        <v/>
      </c>
    </row>
    <row r="2727" spans="2:23" x14ac:dyDescent="0.2">
      <c r="B2727" s="3">
        <v>41843</v>
      </c>
      <c r="C2727" s="4">
        <v>1987.01001</v>
      </c>
      <c r="D2727" s="4">
        <v>1413.280029</v>
      </c>
      <c r="E2727" s="4">
        <v>1158.1099850000001</v>
      </c>
      <c r="F2727" s="4">
        <v>68.069999999999993</v>
      </c>
      <c r="G2727" s="4">
        <v>109.459999</v>
      </c>
      <c r="I2727" s="74">
        <v>41843</v>
      </c>
      <c r="J2727" s="75">
        <f t="shared" si="693"/>
        <v>1.7544382737449105E-3</v>
      </c>
      <c r="K2727" s="75">
        <f t="shared" si="694"/>
        <v>-1.2155272084805561E-3</v>
      </c>
      <c r="L2727" s="75">
        <f t="shared" si="695"/>
        <v>1.6952479862596284E-3</v>
      </c>
      <c r="M2727" s="75">
        <f t="shared" si="696"/>
        <v>2.0609450905341724E-3</v>
      </c>
      <c r="N2727" s="76">
        <f t="shared" si="697"/>
        <v>1.8272112239169533E-4</v>
      </c>
      <c r="P2727" s="3"/>
      <c r="Q2727" s="7"/>
      <c r="R2727" s="7"/>
      <c r="S2727" s="7"/>
      <c r="T2727" s="7"/>
      <c r="U2727" s="7"/>
      <c r="W2727" s="1" t="str">
        <f t="shared" si="698"/>
        <v/>
      </c>
    </row>
    <row r="2728" spans="2:23" x14ac:dyDescent="0.2">
      <c r="B2728" s="3">
        <v>41844</v>
      </c>
      <c r="C2728" s="4">
        <v>1987.9799800000001</v>
      </c>
      <c r="D2728" s="4">
        <v>1415.280029</v>
      </c>
      <c r="E2728" s="4">
        <v>1156.26001</v>
      </c>
      <c r="F2728" s="4">
        <v>68.230002999999996</v>
      </c>
      <c r="G2728" s="4">
        <v>109.120003</v>
      </c>
      <c r="I2728" s="77">
        <v>41844</v>
      </c>
      <c r="J2728" s="78">
        <f t="shared" si="693"/>
        <v>4.8815556797325999E-4</v>
      </c>
      <c r="K2728" s="78">
        <f t="shared" si="694"/>
        <v>1.4151477123858799E-3</v>
      </c>
      <c r="L2728" s="78">
        <f t="shared" si="695"/>
        <v>-1.5974087297072098E-3</v>
      </c>
      <c r="M2728" s="78">
        <f t="shared" si="696"/>
        <v>2.3505655942412701E-3</v>
      </c>
      <c r="N2728" s="79">
        <f t="shared" si="697"/>
        <v>-3.1061209858041319E-3</v>
      </c>
      <c r="P2728" s="3"/>
      <c r="Q2728" s="7"/>
      <c r="R2728" s="7"/>
      <c r="S2728" s="7"/>
      <c r="T2728" s="7"/>
      <c r="U2728" s="7"/>
      <c r="W2728" s="1" t="str">
        <f t="shared" si="698"/>
        <v/>
      </c>
    </row>
    <row r="2729" spans="2:23" x14ac:dyDescent="0.2">
      <c r="B2729" s="3">
        <v>41845</v>
      </c>
      <c r="C2729" s="4">
        <v>1978.339966</v>
      </c>
      <c r="D2729" s="4">
        <v>1405.719971</v>
      </c>
      <c r="E2729" s="4">
        <v>1144.719971</v>
      </c>
      <c r="F2729" s="4">
        <v>67.949996999999996</v>
      </c>
      <c r="G2729" s="4">
        <v>109.33000199999999</v>
      </c>
      <c r="I2729" s="74">
        <v>41845</v>
      </c>
      <c r="J2729" s="75">
        <f t="shared" si="693"/>
        <v>-4.8491504426518743E-3</v>
      </c>
      <c r="K2729" s="75">
        <f t="shared" si="694"/>
        <v>-6.7548879402720844E-3</v>
      </c>
      <c r="L2729" s="75">
        <f t="shared" si="695"/>
        <v>-9.9804878662196218E-3</v>
      </c>
      <c r="M2729" s="75">
        <f t="shared" si="696"/>
        <v>-4.1038544289672711E-3</v>
      </c>
      <c r="N2729" s="76">
        <f t="shared" si="697"/>
        <v>1.9244775863871289E-3</v>
      </c>
      <c r="P2729" s="3"/>
      <c r="Q2729" s="7"/>
      <c r="R2729" s="7"/>
      <c r="S2729" s="7"/>
      <c r="T2729" s="7"/>
      <c r="U2729" s="7"/>
      <c r="W2729" s="1" t="str">
        <f t="shared" si="698"/>
        <v/>
      </c>
    </row>
    <row r="2730" spans="2:23" x14ac:dyDescent="0.2">
      <c r="B2730" s="3">
        <v>41848</v>
      </c>
      <c r="C2730" s="4">
        <v>1978.910034</v>
      </c>
      <c r="D2730" s="4">
        <v>1403.3599850000001</v>
      </c>
      <c r="E2730" s="4">
        <v>1139.5</v>
      </c>
      <c r="F2730" s="4">
        <v>67.959998999999996</v>
      </c>
      <c r="G2730" s="4">
        <v>109.349998</v>
      </c>
      <c r="I2730" s="77">
        <v>41848</v>
      </c>
      <c r="J2730" s="78">
        <f t="shared" si="693"/>
        <v>2.8815472052187821E-4</v>
      </c>
      <c r="K2730" s="78">
        <f t="shared" si="694"/>
        <v>-1.6788450393296257E-3</v>
      </c>
      <c r="L2730" s="78">
        <f t="shared" si="695"/>
        <v>-4.5600418724589427E-3</v>
      </c>
      <c r="M2730" s="78">
        <f t="shared" si="696"/>
        <v>1.4719647448991155E-4</v>
      </c>
      <c r="N2730" s="79">
        <f t="shared" si="697"/>
        <v>1.8289581664881083E-4</v>
      </c>
      <c r="P2730" s="3"/>
      <c r="Q2730" s="7"/>
      <c r="R2730" s="7"/>
      <c r="S2730" s="7"/>
      <c r="T2730" s="7"/>
      <c r="U2730" s="7"/>
      <c r="W2730" s="1" t="str">
        <f t="shared" si="698"/>
        <v/>
      </c>
    </row>
    <row r="2731" spans="2:23" x14ac:dyDescent="0.2">
      <c r="B2731" s="3">
        <v>41849</v>
      </c>
      <c r="C2731" s="4">
        <v>1969.9499510000001</v>
      </c>
      <c r="D2731" s="4">
        <v>1395.869995</v>
      </c>
      <c r="E2731" s="4">
        <v>1141.6400149999999</v>
      </c>
      <c r="F2731" s="4">
        <v>67.819999999999993</v>
      </c>
      <c r="G2731" s="4">
        <v>109.459999</v>
      </c>
      <c r="I2731" s="74">
        <v>41849</v>
      </c>
      <c r="J2731" s="75">
        <f t="shared" si="693"/>
        <v>-4.5277869362705652E-3</v>
      </c>
      <c r="K2731" s="75">
        <f t="shared" si="694"/>
        <v>-5.3371836735105673E-3</v>
      </c>
      <c r="L2731" s="75">
        <f t="shared" si="695"/>
        <v>1.878029837648046E-3</v>
      </c>
      <c r="M2731" s="75">
        <f t="shared" si="696"/>
        <v>-2.0600206306654462E-3</v>
      </c>
      <c r="N2731" s="76">
        <f t="shared" si="697"/>
        <v>1.0059533791669287E-3</v>
      </c>
      <c r="P2731" s="3"/>
      <c r="Q2731" s="7"/>
      <c r="R2731" s="7"/>
      <c r="S2731" s="7"/>
      <c r="T2731" s="7"/>
      <c r="U2731" s="7"/>
      <c r="W2731" s="1" t="str">
        <f t="shared" si="698"/>
        <v/>
      </c>
    </row>
    <row r="2732" spans="2:23" x14ac:dyDescent="0.2">
      <c r="B2732" s="3">
        <v>41850</v>
      </c>
      <c r="C2732" s="4">
        <v>1970.0699460000001</v>
      </c>
      <c r="D2732" s="4">
        <v>1398.9499510000001</v>
      </c>
      <c r="E2732" s="4">
        <v>1146.5699460000001</v>
      </c>
      <c r="F2732" s="4">
        <v>67.720000999999996</v>
      </c>
      <c r="G2732" s="4">
        <v>109.07</v>
      </c>
      <c r="I2732" s="77">
        <v>41850</v>
      </c>
      <c r="J2732" s="78">
        <f t="shared" si="693"/>
        <v>6.0912715035782736E-5</v>
      </c>
      <c r="K2732" s="78">
        <f t="shared" si="694"/>
        <v>2.2064776884899214E-3</v>
      </c>
      <c r="L2732" s="78">
        <f t="shared" si="695"/>
        <v>4.3182885456236608E-3</v>
      </c>
      <c r="M2732" s="78">
        <f t="shared" si="696"/>
        <v>-1.4744765555882756E-3</v>
      </c>
      <c r="N2732" s="79">
        <f t="shared" si="697"/>
        <v>-3.5629362649638166E-3</v>
      </c>
      <c r="P2732" s="3"/>
      <c r="Q2732" s="7"/>
      <c r="R2732" s="7"/>
      <c r="S2732" s="7"/>
      <c r="T2732" s="7"/>
      <c r="U2732" s="7"/>
      <c r="W2732" s="1" t="str">
        <f t="shared" si="698"/>
        <v/>
      </c>
    </row>
    <row r="2733" spans="2:23" x14ac:dyDescent="0.2">
      <c r="B2733" s="3">
        <v>41851</v>
      </c>
      <c r="C2733" s="4">
        <v>1930.670044</v>
      </c>
      <c r="D2733" s="4">
        <v>1370.6999510000001</v>
      </c>
      <c r="E2733" s="4">
        <v>1120.0699460000001</v>
      </c>
      <c r="F2733" s="4">
        <v>66.589995999999999</v>
      </c>
      <c r="G2733" s="4">
        <v>108.93</v>
      </c>
      <c r="I2733" s="74">
        <v>41851</v>
      </c>
      <c r="J2733" s="75">
        <f t="shared" si="693"/>
        <v>-1.9999240169110276E-2</v>
      </c>
      <c r="K2733" s="75">
        <f t="shared" si="694"/>
        <v>-2.0193717423419102E-2</v>
      </c>
      <c r="L2733" s="75">
        <f t="shared" si="695"/>
        <v>-2.3112414635016083E-2</v>
      </c>
      <c r="M2733" s="75">
        <f t="shared" si="696"/>
        <v>-1.6686429168835913E-2</v>
      </c>
      <c r="N2733" s="76">
        <f t="shared" si="697"/>
        <v>-1.2835793527091442E-3</v>
      </c>
      <c r="P2733" s="3"/>
      <c r="Q2733" s="7"/>
      <c r="R2733" s="7"/>
      <c r="S2733" s="7"/>
      <c r="T2733" s="7"/>
      <c r="U2733" s="7"/>
      <c r="W2733" s="1" t="str">
        <f t="shared" si="698"/>
        <v/>
      </c>
    </row>
    <row r="2734" spans="2:23" x14ac:dyDescent="0.2">
      <c r="B2734" s="3">
        <v>41852</v>
      </c>
      <c r="C2734" s="4">
        <v>1925.150024</v>
      </c>
      <c r="D2734" s="4">
        <v>1367.1999510000001</v>
      </c>
      <c r="E2734" s="4">
        <v>1114.8599850000001</v>
      </c>
      <c r="F2734" s="4">
        <v>66.129997000000003</v>
      </c>
      <c r="G2734" s="4">
        <v>109.139999</v>
      </c>
      <c r="I2734" s="77">
        <v>41852</v>
      </c>
      <c r="J2734" s="78">
        <f t="shared" si="693"/>
        <v>-2.8591213797275511E-3</v>
      </c>
      <c r="K2734" s="78">
        <f t="shared" si="694"/>
        <v>-2.5534399395334916E-3</v>
      </c>
      <c r="L2734" s="78">
        <f t="shared" si="695"/>
        <v>-4.6514604008489491E-3</v>
      </c>
      <c r="M2734" s="78">
        <f t="shared" si="696"/>
        <v>-6.9079295334391715E-3</v>
      </c>
      <c r="N2734" s="79">
        <f t="shared" si="697"/>
        <v>1.9278343890571582E-3</v>
      </c>
      <c r="P2734" s="3"/>
      <c r="Q2734" s="7"/>
      <c r="R2734" s="7"/>
      <c r="S2734" s="7"/>
      <c r="T2734" s="7"/>
      <c r="U2734" s="7"/>
      <c r="W2734" s="1" t="str">
        <f t="shared" si="698"/>
        <v/>
      </c>
    </row>
    <row r="2735" spans="2:23" x14ac:dyDescent="0.2">
      <c r="B2735" s="3">
        <v>41855</v>
      </c>
      <c r="C2735" s="4">
        <v>1938.98999</v>
      </c>
      <c r="D2735" s="4">
        <v>1374.9499510000001</v>
      </c>
      <c r="E2735" s="4">
        <v>1124.8199460000001</v>
      </c>
      <c r="F2735" s="4">
        <v>66.440002000000007</v>
      </c>
      <c r="G2735" s="4">
        <v>109.120003</v>
      </c>
      <c r="I2735" s="74">
        <v>41855</v>
      </c>
      <c r="J2735" s="75">
        <f t="shared" si="693"/>
        <v>7.1890324532962232E-3</v>
      </c>
      <c r="K2735" s="75">
        <f t="shared" si="694"/>
        <v>5.6685198052643868E-3</v>
      </c>
      <c r="L2735" s="75">
        <f t="shared" si="695"/>
        <v>8.9338223041524091E-3</v>
      </c>
      <c r="M2735" s="75">
        <f t="shared" si="696"/>
        <v>4.6878120983432654E-3</v>
      </c>
      <c r="N2735" s="76">
        <f t="shared" si="697"/>
        <v>-1.8321422194631063E-4</v>
      </c>
      <c r="P2735" s="3"/>
      <c r="Q2735" s="7"/>
      <c r="R2735" s="7"/>
      <c r="S2735" s="7"/>
      <c r="T2735" s="7"/>
      <c r="U2735" s="7"/>
      <c r="W2735" s="1" t="str">
        <f t="shared" si="698"/>
        <v/>
      </c>
    </row>
    <row r="2736" spans="2:23" x14ac:dyDescent="0.2">
      <c r="B2736" s="3">
        <v>41856</v>
      </c>
      <c r="C2736" s="4">
        <v>1920.209961</v>
      </c>
      <c r="D2736" s="4">
        <v>1368.5500489999999</v>
      </c>
      <c r="E2736" s="4">
        <v>1121.5600589999999</v>
      </c>
      <c r="F2736" s="4">
        <v>65.589995999999999</v>
      </c>
      <c r="G2736" s="4">
        <v>109.120003</v>
      </c>
      <c r="I2736" s="77">
        <v>41856</v>
      </c>
      <c r="J2736" s="78">
        <f t="shared" si="693"/>
        <v>-9.6854698048234964E-3</v>
      </c>
      <c r="K2736" s="78">
        <f t="shared" si="694"/>
        <v>-4.6546436074603788E-3</v>
      </c>
      <c r="L2736" s="78">
        <f t="shared" si="695"/>
        <v>-2.898141175032259E-3</v>
      </c>
      <c r="M2736" s="78">
        <f t="shared" si="696"/>
        <v>-1.2793587814762671E-2</v>
      </c>
      <c r="N2736" s="79">
        <f t="shared" si="697"/>
        <v>0</v>
      </c>
      <c r="P2736" s="3"/>
      <c r="Q2736" s="7"/>
      <c r="R2736" s="7"/>
      <c r="S2736" s="7"/>
      <c r="T2736" s="7"/>
      <c r="U2736" s="7"/>
      <c r="W2736" s="1" t="str">
        <f t="shared" si="698"/>
        <v/>
      </c>
    </row>
    <row r="2737" spans="2:23" x14ac:dyDescent="0.2">
      <c r="B2737" s="3">
        <v>41857</v>
      </c>
      <c r="C2737" s="4">
        <v>1920.23999</v>
      </c>
      <c r="D2737" s="4">
        <v>1370.160034</v>
      </c>
      <c r="E2737" s="4">
        <v>1125.5500489999999</v>
      </c>
      <c r="F2737" s="4">
        <v>65.430000000000007</v>
      </c>
      <c r="G2737" s="4">
        <v>109.129997</v>
      </c>
      <c r="I2737" s="74">
        <v>41857</v>
      </c>
      <c r="J2737" s="75">
        <f t="shared" si="693"/>
        <v>1.5638394034980837E-5</v>
      </c>
      <c r="K2737" s="75">
        <f t="shared" si="694"/>
        <v>1.1764166032338153E-3</v>
      </c>
      <c r="L2737" s="75">
        <f t="shared" si="695"/>
        <v>3.5575357449493792E-3</v>
      </c>
      <c r="M2737" s="75">
        <f t="shared" si="696"/>
        <v>-2.4393354132845576E-3</v>
      </c>
      <c r="N2737" s="76">
        <f t="shared" si="697"/>
        <v>9.1587240883837348E-5</v>
      </c>
      <c r="P2737" s="3"/>
      <c r="Q2737" s="7"/>
      <c r="R2737" s="7"/>
      <c r="S2737" s="7"/>
      <c r="T2737" s="7"/>
      <c r="U2737" s="7"/>
      <c r="W2737" s="1" t="str">
        <f t="shared" si="698"/>
        <v/>
      </c>
    </row>
    <row r="2738" spans="2:23" x14ac:dyDescent="0.2">
      <c r="B2738" s="3">
        <v>41858</v>
      </c>
      <c r="C2738" s="4">
        <v>1909.5699460000001</v>
      </c>
      <c r="D2738" s="4">
        <v>1365.3100589999999</v>
      </c>
      <c r="E2738" s="4">
        <v>1119.76001</v>
      </c>
      <c r="F2738" s="4">
        <v>64.900002000000001</v>
      </c>
      <c r="G2738" s="4">
        <v>109.339996</v>
      </c>
      <c r="I2738" s="77">
        <v>41858</v>
      </c>
      <c r="J2738" s="78">
        <f t="shared" si="693"/>
        <v>-5.5566200347696966E-3</v>
      </c>
      <c r="K2738" s="78">
        <f t="shared" si="694"/>
        <v>-3.5397142520945009E-3</v>
      </c>
      <c r="L2738" s="78">
        <f t="shared" si="695"/>
        <v>-5.1441861738126754E-3</v>
      </c>
      <c r="M2738" s="78">
        <f t="shared" si="696"/>
        <v>-8.100229252636499E-3</v>
      </c>
      <c r="N2738" s="79">
        <f t="shared" si="697"/>
        <v>1.9243013449363171E-3</v>
      </c>
      <c r="P2738" s="3"/>
      <c r="Q2738" s="7"/>
      <c r="R2738" s="7"/>
      <c r="S2738" s="7"/>
      <c r="T2738" s="7"/>
      <c r="U2738" s="7"/>
      <c r="W2738" s="1" t="str">
        <f t="shared" si="698"/>
        <v/>
      </c>
    </row>
    <row r="2739" spans="2:23" x14ac:dyDescent="0.2">
      <c r="B2739" s="3">
        <v>41859</v>
      </c>
      <c r="C2739" s="4">
        <v>1931.589966</v>
      </c>
      <c r="D2739" s="4">
        <v>1379.3000489999999</v>
      </c>
      <c r="E2739" s="4">
        <v>1131.349976</v>
      </c>
      <c r="F2739" s="4">
        <v>65.279999000000004</v>
      </c>
      <c r="G2739" s="4">
        <v>109.379997</v>
      </c>
      <c r="I2739" s="74">
        <v>41859</v>
      </c>
      <c r="J2739" s="75">
        <f t="shared" si="693"/>
        <v>1.1531402683690923E-2</v>
      </c>
      <c r="K2739" s="75">
        <f t="shared" si="694"/>
        <v>1.0246749379585458E-2</v>
      </c>
      <c r="L2739" s="75">
        <f t="shared" si="695"/>
        <v>1.0350401779395573E-2</v>
      </c>
      <c r="M2739" s="75">
        <f t="shared" si="696"/>
        <v>5.8551153819687562E-3</v>
      </c>
      <c r="N2739" s="76">
        <f t="shared" si="697"/>
        <v>3.6584051091426536E-4</v>
      </c>
      <c r="P2739" s="3"/>
      <c r="Q2739" s="7"/>
      <c r="R2739" s="7"/>
      <c r="S2739" s="7"/>
      <c r="T2739" s="7"/>
      <c r="U2739" s="7"/>
      <c r="W2739" s="1" t="str">
        <f t="shared" si="698"/>
        <v/>
      </c>
    </row>
    <row r="2740" spans="2:23" x14ac:dyDescent="0.2">
      <c r="B2740" s="3">
        <v>41862</v>
      </c>
      <c r="C2740" s="4">
        <v>1936.920044</v>
      </c>
      <c r="D2740" s="4">
        <v>1385.75</v>
      </c>
      <c r="E2740" s="4">
        <v>1141.9300539999999</v>
      </c>
      <c r="F2740" s="4">
        <v>65.529999000000004</v>
      </c>
      <c r="G2740" s="4">
        <v>109.389999</v>
      </c>
      <c r="I2740" s="77">
        <v>41862</v>
      </c>
      <c r="J2740" s="78">
        <f t="shared" si="693"/>
        <v>2.759425185375993E-3</v>
      </c>
      <c r="K2740" s="78">
        <f t="shared" si="694"/>
        <v>4.6762493807466369E-3</v>
      </c>
      <c r="L2740" s="78">
        <f t="shared" si="695"/>
        <v>9.3517286643756987E-3</v>
      </c>
      <c r="M2740" s="78">
        <f t="shared" si="696"/>
        <v>3.8296569214101854E-3</v>
      </c>
      <c r="N2740" s="79">
        <f t="shared" si="697"/>
        <v>9.1442679414226589E-5</v>
      </c>
      <c r="P2740" s="3"/>
      <c r="Q2740" s="7"/>
      <c r="R2740" s="7"/>
      <c r="S2740" s="7"/>
      <c r="T2740" s="7"/>
      <c r="U2740" s="7"/>
      <c r="W2740" s="1" t="str">
        <f t="shared" si="698"/>
        <v/>
      </c>
    </row>
    <row r="2741" spans="2:23" x14ac:dyDescent="0.2">
      <c r="B2741" s="3">
        <v>41863</v>
      </c>
      <c r="C2741" s="4">
        <v>1933.75</v>
      </c>
      <c r="D2741" s="4">
        <v>1380.160034</v>
      </c>
      <c r="E2741" s="4">
        <v>1133.030029</v>
      </c>
      <c r="F2741" s="4">
        <v>65.480002999999996</v>
      </c>
      <c r="G2741" s="4">
        <v>109.339996</v>
      </c>
      <c r="I2741" s="74">
        <v>41863</v>
      </c>
      <c r="J2741" s="75">
        <f t="shared" si="693"/>
        <v>-1.6366416413624359E-3</v>
      </c>
      <c r="K2741" s="75">
        <f t="shared" si="694"/>
        <v>-4.0338921161825756E-3</v>
      </c>
      <c r="L2741" s="75">
        <f t="shared" si="695"/>
        <v>-7.7938442628990605E-3</v>
      </c>
      <c r="M2741" s="75">
        <f t="shared" si="696"/>
        <v>-7.6294827961171274E-4</v>
      </c>
      <c r="N2741" s="76">
        <f t="shared" si="697"/>
        <v>-4.5710760085118743E-4</v>
      </c>
      <c r="P2741" s="3"/>
      <c r="Q2741" s="7"/>
      <c r="R2741" s="7"/>
      <c r="S2741" s="7"/>
      <c r="T2741" s="7"/>
      <c r="U2741" s="7"/>
      <c r="W2741" s="1" t="str">
        <f t="shared" si="698"/>
        <v/>
      </c>
    </row>
    <row r="2742" spans="2:23" x14ac:dyDescent="0.2">
      <c r="B2742" s="3">
        <v>41864</v>
      </c>
      <c r="C2742" s="4">
        <v>1946.719971</v>
      </c>
      <c r="D2742" s="4">
        <v>1391.5</v>
      </c>
      <c r="E2742" s="4">
        <v>1141.780029</v>
      </c>
      <c r="F2742" s="4">
        <v>65.849997999999999</v>
      </c>
      <c r="G2742" s="4">
        <v>109.55999799999999</v>
      </c>
      <c r="I2742" s="77">
        <v>41864</v>
      </c>
      <c r="J2742" s="78">
        <f t="shared" si="693"/>
        <v>6.707160180995468E-3</v>
      </c>
      <c r="K2742" s="78">
        <f t="shared" si="694"/>
        <v>8.2164138365420913E-3</v>
      </c>
      <c r="L2742" s="78">
        <f t="shared" si="695"/>
        <v>7.7226549835776679E-3</v>
      </c>
      <c r="M2742" s="78">
        <f t="shared" si="696"/>
        <v>5.6505037117973705E-3</v>
      </c>
      <c r="N2742" s="79">
        <f t="shared" si="697"/>
        <v>2.0120907997837664E-3</v>
      </c>
      <c r="P2742" s="3"/>
      <c r="Q2742" s="7"/>
      <c r="R2742" s="7"/>
      <c r="S2742" s="7"/>
      <c r="T2742" s="7"/>
      <c r="U2742" s="7"/>
      <c r="W2742" s="1" t="str">
        <f t="shared" si="698"/>
        <v/>
      </c>
    </row>
    <row r="2743" spans="2:23" x14ac:dyDescent="0.2">
      <c r="B2743" s="3">
        <v>41865</v>
      </c>
      <c r="C2743" s="4">
        <v>1955.1800539999999</v>
      </c>
      <c r="D2743" s="4">
        <v>1396.6099850000001</v>
      </c>
      <c r="E2743" s="4">
        <v>1143.339966</v>
      </c>
      <c r="F2743" s="4">
        <v>66.199996999999996</v>
      </c>
      <c r="G2743" s="4">
        <v>109.620003</v>
      </c>
      <c r="I2743" s="74">
        <v>41865</v>
      </c>
      <c r="J2743" s="75">
        <f t="shared" si="693"/>
        <v>4.3458140492872877E-3</v>
      </c>
      <c r="K2743" s="75">
        <f t="shared" si="694"/>
        <v>3.6722853036292142E-3</v>
      </c>
      <c r="L2743" s="75">
        <f t="shared" si="695"/>
        <v>1.3662325144767362E-3</v>
      </c>
      <c r="M2743" s="75">
        <f t="shared" si="696"/>
        <v>5.3150950741106609E-3</v>
      </c>
      <c r="N2743" s="76">
        <f t="shared" si="697"/>
        <v>5.4769077305025021E-4</v>
      </c>
      <c r="P2743" s="3"/>
      <c r="Q2743" s="7"/>
      <c r="R2743" s="7"/>
      <c r="S2743" s="7"/>
      <c r="T2743" s="7"/>
      <c r="U2743" s="7"/>
      <c r="W2743" s="1" t="str">
        <f t="shared" si="698"/>
        <v/>
      </c>
    </row>
    <row r="2744" spans="2:23" x14ac:dyDescent="0.2">
      <c r="B2744" s="3">
        <v>41866</v>
      </c>
      <c r="C2744" s="4">
        <v>1955.0600589999999</v>
      </c>
      <c r="D2744" s="4">
        <v>1395.5</v>
      </c>
      <c r="E2744" s="4">
        <v>1141.650024</v>
      </c>
      <c r="F2744" s="4">
        <v>66.129997000000003</v>
      </c>
      <c r="G2744" s="4">
        <v>109.889999</v>
      </c>
      <c r="I2744" s="77">
        <v>41866</v>
      </c>
      <c r="J2744" s="78">
        <f t="shared" si="693"/>
        <v>-6.1372864230343249E-5</v>
      </c>
      <c r="K2744" s="78">
        <f t="shared" si="694"/>
        <v>-7.947709180956854E-4</v>
      </c>
      <c r="L2744" s="78">
        <f t="shared" si="695"/>
        <v>-1.47807480736659E-3</v>
      </c>
      <c r="M2744" s="78">
        <f t="shared" si="696"/>
        <v>-1.0574018606072321E-3</v>
      </c>
      <c r="N2744" s="79">
        <f t="shared" si="697"/>
        <v>2.4630176300944467E-3</v>
      </c>
      <c r="P2744" s="3"/>
      <c r="Q2744" s="7"/>
      <c r="R2744" s="7"/>
      <c r="S2744" s="7"/>
      <c r="T2744" s="7"/>
      <c r="U2744" s="7"/>
      <c r="W2744" s="1" t="str">
        <f t="shared" si="698"/>
        <v/>
      </c>
    </row>
    <row r="2745" spans="2:23" x14ac:dyDescent="0.2">
      <c r="B2745" s="3">
        <v>41869</v>
      </c>
      <c r="C2745" s="4">
        <v>1971.73999</v>
      </c>
      <c r="D2745" s="4">
        <v>1412.48999</v>
      </c>
      <c r="E2745" s="4">
        <v>1158.400024</v>
      </c>
      <c r="F2745" s="4">
        <v>66.559997999999993</v>
      </c>
      <c r="G2745" s="4">
        <v>109.660004</v>
      </c>
      <c r="I2745" s="74">
        <v>41869</v>
      </c>
      <c r="J2745" s="75">
        <f t="shared" si="693"/>
        <v>8.5316719162744272E-3</v>
      </c>
      <c r="K2745" s="75">
        <f t="shared" si="694"/>
        <v>1.2174840558939472E-2</v>
      </c>
      <c r="L2745" s="75">
        <f t="shared" si="695"/>
        <v>1.4671746724370936E-2</v>
      </c>
      <c r="M2745" s="75">
        <f t="shared" si="696"/>
        <v>6.5023592848490533E-3</v>
      </c>
      <c r="N2745" s="76">
        <f t="shared" si="697"/>
        <v>-2.0929566120025389E-3</v>
      </c>
      <c r="P2745" s="3"/>
      <c r="Q2745" s="7"/>
      <c r="R2745" s="7"/>
      <c r="S2745" s="7"/>
      <c r="T2745" s="7"/>
      <c r="U2745" s="7"/>
      <c r="W2745" s="1" t="str">
        <f t="shared" si="698"/>
        <v/>
      </c>
    </row>
    <row r="2746" spans="2:23" x14ac:dyDescent="0.2">
      <c r="B2746" s="3">
        <v>41870</v>
      </c>
      <c r="C2746" s="4">
        <v>1981.599976</v>
      </c>
      <c r="D2746" s="4">
        <v>1420.829956</v>
      </c>
      <c r="E2746" s="4">
        <v>1162.469971</v>
      </c>
      <c r="F2746" s="4">
        <v>66.720000999999996</v>
      </c>
      <c r="G2746" s="4">
        <v>109.510002</v>
      </c>
      <c r="I2746" s="77">
        <v>41870</v>
      </c>
      <c r="J2746" s="78">
        <f t="shared" si="693"/>
        <v>5.0006522411709742E-3</v>
      </c>
      <c r="K2746" s="78">
        <f t="shared" si="694"/>
        <v>5.9044425511291616E-3</v>
      </c>
      <c r="L2746" s="78">
        <f t="shared" si="695"/>
        <v>3.5134210252743886E-3</v>
      </c>
      <c r="M2746" s="78">
        <f t="shared" si="696"/>
        <v>2.403891298193898E-3</v>
      </c>
      <c r="N2746" s="79">
        <f t="shared" si="697"/>
        <v>-1.3678824961560337E-3</v>
      </c>
      <c r="P2746" s="3"/>
      <c r="Q2746" s="7"/>
      <c r="R2746" s="7"/>
      <c r="S2746" s="7"/>
      <c r="T2746" s="7"/>
      <c r="U2746" s="7"/>
      <c r="W2746" s="1" t="str">
        <f t="shared" si="698"/>
        <v/>
      </c>
    </row>
    <row r="2747" spans="2:23" x14ac:dyDescent="0.2">
      <c r="B2747" s="3">
        <v>41871</v>
      </c>
      <c r="C2747" s="4">
        <v>1986.51001</v>
      </c>
      <c r="D2747" s="4">
        <v>1424.6899410000001</v>
      </c>
      <c r="E2747" s="4">
        <v>1157.51001</v>
      </c>
      <c r="F2747" s="4">
        <v>66.510002</v>
      </c>
      <c r="G2747" s="4">
        <v>109.389999</v>
      </c>
      <c r="I2747" s="74">
        <v>41871</v>
      </c>
      <c r="J2747" s="75">
        <f t="shared" si="693"/>
        <v>2.4778129084918783E-3</v>
      </c>
      <c r="K2747" s="75">
        <f t="shared" si="694"/>
        <v>2.7167114429842805E-3</v>
      </c>
      <c r="L2747" s="75">
        <f t="shared" si="695"/>
        <v>-4.266743334224176E-3</v>
      </c>
      <c r="M2747" s="75">
        <f t="shared" si="696"/>
        <v>-3.1474669792045757E-3</v>
      </c>
      <c r="N2747" s="76">
        <f t="shared" si="697"/>
        <v>-1.0958177135271805E-3</v>
      </c>
      <c r="P2747" s="3"/>
      <c r="Q2747" s="7"/>
      <c r="R2747" s="7"/>
      <c r="S2747" s="7"/>
      <c r="T2747" s="7"/>
      <c r="U2747" s="7"/>
      <c r="W2747" s="1" t="str">
        <f t="shared" si="698"/>
        <v/>
      </c>
    </row>
    <row r="2748" spans="2:23" x14ac:dyDescent="0.2">
      <c r="B2748" s="3">
        <v>41872</v>
      </c>
      <c r="C2748" s="4">
        <v>1992.369995</v>
      </c>
      <c r="D2748" s="4">
        <v>1427.040039</v>
      </c>
      <c r="E2748" s="4">
        <v>1160.030029</v>
      </c>
      <c r="F2748" s="4">
        <v>66.790001000000004</v>
      </c>
      <c r="G2748" s="4">
        <v>109.58000199999999</v>
      </c>
      <c r="I2748" s="77">
        <v>41872</v>
      </c>
      <c r="J2748" s="78">
        <f t="shared" si="693"/>
        <v>2.9498894898596817E-3</v>
      </c>
      <c r="K2748" s="78">
        <f t="shared" si="694"/>
        <v>1.6495504968262345E-3</v>
      </c>
      <c r="L2748" s="78">
        <f t="shared" si="695"/>
        <v>2.17710341874283E-3</v>
      </c>
      <c r="M2748" s="78">
        <f t="shared" si="696"/>
        <v>4.2098780872086529E-3</v>
      </c>
      <c r="N2748" s="79">
        <f t="shared" si="697"/>
        <v>1.7369320937647157E-3</v>
      </c>
      <c r="P2748" s="3"/>
      <c r="Q2748" s="7"/>
      <c r="R2748" s="7"/>
      <c r="S2748" s="7"/>
      <c r="T2748" s="7"/>
      <c r="U2748" s="7"/>
      <c r="W2748" s="1" t="str">
        <f t="shared" si="698"/>
        <v/>
      </c>
    </row>
    <row r="2749" spans="2:23" x14ac:dyDescent="0.2">
      <c r="B2749" s="3">
        <v>41873</v>
      </c>
      <c r="C2749" s="4">
        <v>1988.400024</v>
      </c>
      <c r="D2749" s="4">
        <v>1425.9300539999999</v>
      </c>
      <c r="E2749" s="4">
        <v>1160.339966</v>
      </c>
      <c r="F2749" s="4">
        <v>66.470000999999996</v>
      </c>
      <c r="G2749" s="4">
        <v>109.55999799999999</v>
      </c>
      <c r="I2749" s="74">
        <v>41873</v>
      </c>
      <c r="J2749" s="75">
        <f t="shared" si="693"/>
        <v>-1.9925872252457739E-3</v>
      </c>
      <c r="K2749" s="75">
        <f t="shared" si="694"/>
        <v>-7.7782330534879375E-4</v>
      </c>
      <c r="L2749" s="75">
        <f t="shared" si="695"/>
        <v>2.6718015245447651E-4</v>
      </c>
      <c r="M2749" s="75">
        <f t="shared" si="696"/>
        <v>-4.7911363259300951E-3</v>
      </c>
      <c r="N2749" s="76">
        <f t="shared" si="697"/>
        <v>-1.8255155717190199E-4</v>
      </c>
      <c r="P2749" s="3"/>
      <c r="Q2749" s="7"/>
      <c r="R2749" s="7"/>
      <c r="S2749" s="7"/>
      <c r="T2749" s="7"/>
      <c r="U2749" s="7"/>
      <c r="W2749" s="1" t="str">
        <f t="shared" si="698"/>
        <v/>
      </c>
    </row>
    <row r="2750" spans="2:23" x14ac:dyDescent="0.2">
      <c r="B2750" s="3">
        <v>41876</v>
      </c>
      <c r="C2750" s="4">
        <v>1997.920044</v>
      </c>
      <c r="D2750" s="4">
        <v>1430.369995</v>
      </c>
      <c r="E2750" s="4">
        <v>1165.219971</v>
      </c>
      <c r="F2750" s="4">
        <v>66.900002000000001</v>
      </c>
      <c r="G2750" s="4">
        <v>109.650002</v>
      </c>
      <c r="I2750" s="77">
        <v>41876</v>
      </c>
      <c r="J2750" s="78">
        <f t="shared" si="693"/>
        <v>4.7877790611010025E-3</v>
      </c>
      <c r="K2750" s="78">
        <f t="shared" si="694"/>
        <v>3.1137158428951174E-3</v>
      </c>
      <c r="L2750" s="78">
        <f t="shared" si="695"/>
        <v>4.2056682894605927E-3</v>
      </c>
      <c r="M2750" s="78">
        <f t="shared" si="696"/>
        <v>6.4690987442591477E-3</v>
      </c>
      <c r="N2750" s="79">
        <f t="shared" si="697"/>
        <v>8.2150421360912705E-4</v>
      </c>
      <c r="P2750" s="3"/>
      <c r="Q2750" s="7"/>
      <c r="R2750" s="7"/>
      <c r="S2750" s="7"/>
      <c r="T2750" s="7"/>
      <c r="U2750" s="7"/>
      <c r="W2750" s="1" t="str">
        <f t="shared" si="698"/>
        <v/>
      </c>
    </row>
    <row r="2751" spans="2:23" x14ac:dyDescent="0.2">
      <c r="B2751" s="3">
        <v>41877</v>
      </c>
      <c r="C2751" s="4">
        <v>2000.0200199999999</v>
      </c>
      <c r="D2751" s="4">
        <v>1434.75</v>
      </c>
      <c r="E2751" s="4">
        <v>1175.170044</v>
      </c>
      <c r="F2751" s="4">
        <v>66.910004000000001</v>
      </c>
      <c r="G2751" s="4">
        <v>109.660004</v>
      </c>
      <c r="I2751" s="74">
        <v>41877</v>
      </c>
      <c r="J2751" s="75">
        <f t="shared" si="693"/>
        <v>1.051081101221471E-3</v>
      </c>
      <c r="K2751" s="75">
        <f t="shared" si="694"/>
        <v>3.0621482660505494E-3</v>
      </c>
      <c r="L2751" s="75">
        <f t="shared" si="695"/>
        <v>8.5392228485929155E-3</v>
      </c>
      <c r="M2751" s="75">
        <f t="shared" si="696"/>
        <v>1.495067219878419E-4</v>
      </c>
      <c r="N2751" s="76">
        <f t="shared" si="697"/>
        <v>9.1217508596124476E-5</v>
      </c>
      <c r="P2751" s="3"/>
      <c r="Q2751" s="7"/>
      <c r="R2751" s="7"/>
      <c r="S2751" s="7"/>
      <c r="T2751" s="7"/>
      <c r="U2751" s="7"/>
      <c r="W2751" s="1" t="str">
        <f t="shared" si="698"/>
        <v/>
      </c>
    </row>
    <row r="2752" spans="2:23" x14ac:dyDescent="0.2">
      <c r="B2752" s="3">
        <v>41878</v>
      </c>
      <c r="C2752" s="4">
        <v>2000.119995</v>
      </c>
      <c r="D2752" s="4">
        <v>1433.2700199999999</v>
      </c>
      <c r="E2752" s="4">
        <v>1172.709961</v>
      </c>
      <c r="F2752" s="4">
        <v>67.040001000000004</v>
      </c>
      <c r="G2752" s="4">
        <v>109.800003</v>
      </c>
      <c r="I2752" s="77">
        <v>41878</v>
      </c>
      <c r="J2752" s="78">
        <f t="shared" si="693"/>
        <v>4.9986999630176634E-5</v>
      </c>
      <c r="K2752" s="78">
        <f t="shared" si="694"/>
        <v>-1.0315246558634387E-3</v>
      </c>
      <c r="L2752" s="78">
        <f t="shared" si="695"/>
        <v>-2.093384708502611E-3</v>
      </c>
      <c r="M2752" s="78">
        <f t="shared" si="696"/>
        <v>1.9428634319017979E-3</v>
      </c>
      <c r="N2752" s="79">
        <f t="shared" si="697"/>
        <v>1.2766641883398353E-3</v>
      </c>
      <c r="P2752" s="3"/>
      <c r="Q2752" s="7"/>
      <c r="R2752" s="7"/>
      <c r="S2752" s="7"/>
      <c r="T2752" s="7"/>
      <c r="U2752" s="7"/>
      <c r="W2752" s="1" t="str">
        <f t="shared" si="698"/>
        <v/>
      </c>
    </row>
    <row r="2753" spans="2:23" x14ac:dyDescent="0.2">
      <c r="B2753" s="3">
        <v>41879</v>
      </c>
      <c r="C2753" s="4">
        <v>1996.73999</v>
      </c>
      <c r="D2753" s="4">
        <v>1430.209961</v>
      </c>
      <c r="E2753" s="4">
        <v>1165.9499510000001</v>
      </c>
      <c r="F2753" s="4">
        <v>66.739998</v>
      </c>
      <c r="G2753" s="4">
        <v>110.019997</v>
      </c>
      <c r="I2753" s="74">
        <v>41879</v>
      </c>
      <c r="J2753" s="75">
        <f t="shared" si="693"/>
        <v>-1.6899011101581347E-3</v>
      </c>
      <c r="K2753" s="75">
        <f t="shared" si="694"/>
        <v>-2.1350191919872227E-3</v>
      </c>
      <c r="L2753" s="75">
        <f t="shared" si="695"/>
        <v>-5.7644347066307267E-3</v>
      </c>
      <c r="M2753" s="75">
        <f t="shared" si="696"/>
        <v>-4.4749850167813063E-3</v>
      </c>
      <c r="N2753" s="76">
        <f t="shared" si="697"/>
        <v>2.0035882876979503E-3</v>
      </c>
      <c r="P2753" s="3"/>
      <c r="Q2753" s="7"/>
      <c r="R2753" s="7"/>
      <c r="S2753" s="7"/>
      <c r="T2753" s="7"/>
      <c r="U2753" s="7"/>
      <c r="W2753" s="1" t="str">
        <f t="shared" si="698"/>
        <v/>
      </c>
    </row>
    <row r="2754" spans="2:23" x14ac:dyDescent="0.2">
      <c r="B2754" s="3">
        <v>41880</v>
      </c>
      <c r="C2754" s="4">
        <v>2003.369995</v>
      </c>
      <c r="D2754" s="4">
        <v>1438.170044</v>
      </c>
      <c r="E2754" s="4">
        <v>1174.349976</v>
      </c>
      <c r="F2754" s="4">
        <v>66.709998999999996</v>
      </c>
      <c r="G2754" s="4">
        <v>109.980003</v>
      </c>
      <c r="I2754" s="77">
        <v>41880</v>
      </c>
      <c r="J2754" s="78">
        <f t="shared" si="693"/>
        <v>3.3204147927141893E-3</v>
      </c>
      <c r="K2754" s="78">
        <f t="shared" si="694"/>
        <v>5.565674423379254E-3</v>
      </c>
      <c r="L2754" s="78">
        <f t="shared" si="695"/>
        <v>7.2044473202262814E-3</v>
      </c>
      <c r="M2754" s="78">
        <f t="shared" si="696"/>
        <v>-4.4949057385353325E-4</v>
      </c>
      <c r="N2754" s="79">
        <f t="shared" si="697"/>
        <v>-3.6351573432607154E-4</v>
      </c>
      <c r="P2754" s="3"/>
      <c r="Q2754" s="7"/>
      <c r="R2754" s="7"/>
      <c r="S2754" s="7"/>
      <c r="T2754" s="7"/>
      <c r="U2754" s="7"/>
      <c r="W2754" s="1" t="str">
        <f t="shared" si="698"/>
        <v/>
      </c>
    </row>
    <row r="2755" spans="2:23" x14ac:dyDescent="0.2">
      <c r="B2755" s="3">
        <v>41884</v>
      </c>
      <c r="C2755" s="4">
        <v>2002.280029</v>
      </c>
      <c r="D2755" s="4">
        <v>1442.8100589999999</v>
      </c>
      <c r="E2755" s="4">
        <v>1179.469971</v>
      </c>
      <c r="F2755" s="4">
        <v>66.839995999999999</v>
      </c>
      <c r="G2755" s="4">
        <v>109.449997</v>
      </c>
      <c r="I2755" s="74">
        <v>41884</v>
      </c>
      <c r="J2755" s="75">
        <f t="shared" si="693"/>
        <v>-5.4406624972937363E-4</v>
      </c>
      <c r="K2755" s="75">
        <f t="shared" si="694"/>
        <v>3.2263326714097157E-3</v>
      </c>
      <c r="L2755" s="75">
        <f t="shared" si="695"/>
        <v>4.3598544766351808E-3</v>
      </c>
      <c r="M2755" s="75">
        <f t="shared" si="696"/>
        <v>1.9486883817822129E-3</v>
      </c>
      <c r="N2755" s="76">
        <f t="shared" si="697"/>
        <v>-4.8191124344668388E-3</v>
      </c>
      <c r="P2755" s="3"/>
      <c r="Q2755" s="7"/>
      <c r="R2755" s="7"/>
      <c r="S2755" s="7"/>
      <c r="T2755" s="7"/>
      <c r="U2755" s="7"/>
      <c r="W2755" s="1" t="str">
        <f t="shared" si="698"/>
        <v/>
      </c>
    </row>
    <row r="2756" spans="2:23" x14ac:dyDescent="0.2">
      <c r="B2756" s="3">
        <v>41885</v>
      </c>
      <c r="C2756" s="4">
        <v>2000.719971</v>
      </c>
      <c r="D2756" s="4">
        <v>1439.1099850000001</v>
      </c>
      <c r="E2756" s="4">
        <v>1172.1999510000001</v>
      </c>
      <c r="F2756" s="4">
        <v>67.309997999999993</v>
      </c>
      <c r="G2756" s="4">
        <v>109.57</v>
      </c>
      <c r="I2756" s="77">
        <v>41885</v>
      </c>
      <c r="J2756" s="78">
        <f t="shared" si="693"/>
        <v>-7.7914076822669363E-4</v>
      </c>
      <c r="K2756" s="78">
        <f t="shared" si="694"/>
        <v>-2.5644914082206707E-3</v>
      </c>
      <c r="L2756" s="78">
        <f t="shared" si="695"/>
        <v>-6.1638025373686525E-3</v>
      </c>
      <c r="M2756" s="78">
        <f t="shared" si="696"/>
        <v>7.031747877423479E-3</v>
      </c>
      <c r="N2756" s="79">
        <f t="shared" si="697"/>
        <v>1.0964184859685009E-3</v>
      </c>
      <c r="P2756" s="3"/>
      <c r="Q2756" s="7"/>
      <c r="R2756" s="7"/>
      <c r="S2756" s="7"/>
      <c r="T2756" s="7"/>
      <c r="U2756" s="7"/>
      <c r="W2756" s="1" t="str">
        <f t="shared" si="698"/>
        <v/>
      </c>
    </row>
    <row r="2757" spans="2:23" x14ac:dyDescent="0.2">
      <c r="B2757" s="3">
        <v>41886</v>
      </c>
      <c r="C2757" s="4">
        <v>1997.650024</v>
      </c>
      <c r="D2757" s="4">
        <v>1434.369995</v>
      </c>
      <c r="E2757" s="4">
        <v>1167.209961</v>
      </c>
      <c r="F2757" s="4">
        <v>66.989998</v>
      </c>
      <c r="G2757" s="4">
        <v>109.43</v>
      </c>
      <c r="I2757" s="74">
        <v>41886</v>
      </c>
      <c r="J2757" s="75">
        <f t="shared" si="693"/>
        <v>-1.5344211306420534E-3</v>
      </c>
      <c r="K2757" s="75">
        <f t="shared" si="694"/>
        <v>-3.2936954432986124E-3</v>
      </c>
      <c r="L2757" s="75">
        <f t="shared" si="695"/>
        <v>-4.2569443854208406E-3</v>
      </c>
      <c r="M2757" s="75">
        <f t="shared" si="696"/>
        <v>-4.7541228570530218E-3</v>
      </c>
      <c r="N2757" s="76">
        <f t="shared" si="697"/>
        <v>-1.277722004198105E-3</v>
      </c>
      <c r="P2757" s="3"/>
      <c r="Q2757" s="7"/>
      <c r="R2757" s="7"/>
      <c r="S2757" s="7"/>
      <c r="T2757" s="7"/>
      <c r="U2757" s="7"/>
      <c r="W2757" s="1" t="str">
        <f t="shared" si="698"/>
        <v/>
      </c>
    </row>
    <row r="2758" spans="2:23" x14ac:dyDescent="0.2">
      <c r="B2758" s="3">
        <v>41887</v>
      </c>
      <c r="C2758" s="4">
        <v>2007.709961</v>
      </c>
      <c r="D2758" s="4">
        <v>1440.01001</v>
      </c>
      <c r="E2758" s="4">
        <v>1170.130005</v>
      </c>
      <c r="F2758" s="4">
        <v>67</v>
      </c>
      <c r="G2758" s="4">
        <v>109.370003</v>
      </c>
      <c r="I2758" s="77">
        <v>41887</v>
      </c>
      <c r="J2758" s="78">
        <f t="shared" si="693"/>
        <v>5.0358856051554253E-3</v>
      </c>
      <c r="K2758" s="78">
        <f t="shared" si="694"/>
        <v>3.9320503215071424E-3</v>
      </c>
      <c r="L2758" s="78">
        <f t="shared" si="695"/>
        <v>2.5017298494421961E-3</v>
      </c>
      <c r="M2758" s="78">
        <f t="shared" si="696"/>
        <v>1.4930587100480384E-4</v>
      </c>
      <c r="N2758" s="79">
        <f t="shared" si="697"/>
        <v>-5.4826829936954985E-4</v>
      </c>
      <c r="P2758" s="3"/>
      <c r="Q2758" s="7"/>
      <c r="R2758" s="7"/>
      <c r="S2758" s="7"/>
      <c r="T2758" s="7"/>
      <c r="U2758" s="7"/>
      <c r="W2758" s="1" t="str">
        <f t="shared" si="698"/>
        <v/>
      </c>
    </row>
    <row r="2759" spans="2:23" x14ac:dyDescent="0.2">
      <c r="B2759" s="3">
        <v>41890</v>
      </c>
      <c r="C2759" s="4">
        <v>2001.540039</v>
      </c>
      <c r="D2759" s="4">
        <v>1439.1400149999999</v>
      </c>
      <c r="E2759" s="4">
        <v>1172.3100589999999</v>
      </c>
      <c r="F2759" s="4">
        <v>66.290001000000004</v>
      </c>
      <c r="G2759" s="4">
        <v>109.260002</v>
      </c>
      <c r="I2759" s="74">
        <v>41890</v>
      </c>
      <c r="J2759" s="75">
        <f t="shared" ref="J2759:J2822" si="699">(C2759-C2758)/C2758</f>
        <v>-3.0731142046667576E-3</v>
      </c>
      <c r="K2759" s="75">
        <f t="shared" ref="K2759:K2822" si="700">(D2759-D2758)/D2758</f>
        <v>-6.0415899470033353E-4</v>
      </c>
      <c r="L2759" s="75">
        <f t="shared" ref="L2759:L2822" si="701">(E2759-E2758)/E2758</f>
        <v>1.8630869994654374E-3</v>
      </c>
      <c r="M2759" s="75">
        <f t="shared" ref="M2759:M2822" si="702">(F2759-F2758)/F2758</f>
        <v>-1.0596999999999945E-2</v>
      </c>
      <c r="N2759" s="76">
        <f t="shared" ref="N2759:N2822" si="703">(G2759-G2758)/G2758</f>
        <v>-1.005769379013338E-3</v>
      </c>
      <c r="P2759" s="3"/>
      <c r="Q2759" s="7"/>
      <c r="R2759" s="7"/>
      <c r="S2759" s="7"/>
      <c r="T2759" s="7"/>
      <c r="U2759" s="7"/>
      <c r="W2759" s="1" t="str">
        <f t="shared" si="698"/>
        <v/>
      </c>
    </row>
    <row r="2760" spans="2:23" x14ac:dyDescent="0.2">
      <c r="B2760" s="3">
        <v>41891</v>
      </c>
      <c r="C2760" s="4">
        <v>1988.4399410000001</v>
      </c>
      <c r="D2760" s="4">
        <v>1427.4399410000001</v>
      </c>
      <c r="E2760" s="4">
        <v>1158.5</v>
      </c>
      <c r="F2760" s="4">
        <v>66.099997999999999</v>
      </c>
      <c r="G2760" s="4">
        <v>109.110001</v>
      </c>
      <c r="I2760" s="77">
        <v>41891</v>
      </c>
      <c r="J2760" s="78">
        <f t="shared" si="699"/>
        <v>-6.5450092152765016E-3</v>
      </c>
      <c r="K2760" s="78">
        <f t="shared" si="700"/>
        <v>-8.1299066651272702E-3</v>
      </c>
      <c r="L2760" s="78">
        <f t="shared" si="701"/>
        <v>-1.1780210272852322E-2</v>
      </c>
      <c r="M2760" s="78">
        <f t="shared" si="702"/>
        <v>-2.8662392085346982E-3</v>
      </c>
      <c r="N2760" s="79">
        <f t="shared" si="703"/>
        <v>-1.3728811756749113E-3</v>
      </c>
      <c r="P2760" s="3"/>
      <c r="Q2760" s="7"/>
      <c r="R2760" s="7"/>
      <c r="S2760" s="7"/>
      <c r="T2760" s="7"/>
      <c r="U2760" s="7"/>
      <c r="W2760" s="1" t="str">
        <f t="shared" si="698"/>
        <v/>
      </c>
    </row>
    <row r="2761" spans="2:23" x14ac:dyDescent="0.2">
      <c r="B2761" s="3">
        <v>41892</v>
      </c>
      <c r="C2761" s="4">
        <v>1995.6899410000001</v>
      </c>
      <c r="D2761" s="4">
        <v>1429.670044</v>
      </c>
      <c r="E2761" s="4">
        <v>1164.98999</v>
      </c>
      <c r="F2761" s="4">
        <v>66.480002999999996</v>
      </c>
      <c r="G2761" s="4">
        <v>108.959999</v>
      </c>
      <c r="I2761" s="74">
        <v>41892</v>
      </c>
      <c r="J2761" s="75">
        <f t="shared" si="699"/>
        <v>3.6460744176934632E-3</v>
      </c>
      <c r="K2761" s="75">
        <f t="shared" si="700"/>
        <v>1.5623095136581104E-3</v>
      </c>
      <c r="L2761" s="75">
        <f t="shared" si="701"/>
        <v>5.6020630125162146E-3</v>
      </c>
      <c r="M2761" s="75">
        <f t="shared" si="702"/>
        <v>5.7489411724338784E-3</v>
      </c>
      <c r="N2761" s="76">
        <f t="shared" si="703"/>
        <v>-1.3747777346276501E-3</v>
      </c>
      <c r="P2761" s="3"/>
      <c r="Q2761" s="7"/>
      <c r="R2761" s="7"/>
      <c r="S2761" s="7"/>
      <c r="T2761" s="7"/>
      <c r="U2761" s="7"/>
      <c r="W2761" s="1" t="str">
        <f t="shared" ref="W2761:W2824" si="704">IF($P2761="","",$P2761)</f>
        <v/>
      </c>
    </row>
    <row r="2762" spans="2:23" x14ac:dyDescent="0.2">
      <c r="B2762" s="3">
        <v>41893</v>
      </c>
      <c r="C2762" s="4">
        <v>1997.4499510000001</v>
      </c>
      <c r="D2762" s="4">
        <v>1435.5600589999999</v>
      </c>
      <c r="E2762" s="4">
        <v>1172.339966</v>
      </c>
      <c r="F2762" s="4">
        <v>66.110000999999997</v>
      </c>
      <c r="G2762" s="4">
        <v>108.849998</v>
      </c>
      <c r="I2762" s="77">
        <v>41893</v>
      </c>
      <c r="J2762" s="78">
        <f t="shared" si="699"/>
        <v>8.8190553243860123E-4</v>
      </c>
      <c r="K2762" s="78">
        <f t="shared" si="700"/>
        <v>4.1198422144459153E-3</v>
      </c>
      <c r="L2762" s="78">
        <f t="shared" si="701"/>
        <v>6.3090464837384308E-3</v>
      </c>
      <c r="M2762" s="78">
        <f t="shared" si="702"/>
        <v>-5.5656134672557025E-3</v>
      </c>
      <c r="N2762" s="79">
        <f t="shared" si="703"/>
        <v>-1.0095539740230441E-3</v>
      </c>
      <c r="P2762" s="3"/>
      <c r="Q2762" s="7"/>
      <c r="R2762" s="7"/>
      <c r="S2762" s="7"/>
      <c r="T2762" s="7"/>
      <c r="U2762" s="7"/>
      <c r="W2762" s="1" t="str">
        <f t="shared" si="704"/>
        <v/>
      </c>
    </row>
    <row r="2763" spans="2:23" x14ac:dyDescent="0.2">
      <c r="B2763" s="3">
        <v>41894</v>
      </c>
      <c r="C2763" s="4">
        <v>1985.540039</v>
      </c>
      <c r="D2763" s="4">
        <v>1422.0600589999999</v>
      </c>
      <c r="E2763" s="4">
        <v>1160.6099850000001</v>
      </c>
      <c r="F2763" s="4">
        <v>66.019997000000004</v>
      </c>
      <c r="G2763" s="4">
        <v>108.629997</v>
      </c>
      <c r="I2763" s="74">
        <v>41894</v>
      </c>
      <c r="J2763" s="75">
        <f t="shared" si="699"/>
        <v>-5.962558408052987E-3</v>
      </c>
      <c r="K2763" s="75">
        <f t="shared" si="700"/>
        <v>-9.4039952667699569E-3</v>
      </c>
      <c r="L2763" s="75">
        <f t="shared" si="701"/>
        <v>-1.0005613849387399E-2</v>
      </c>
      <c r="M2763" s="75">
        <f t="shared" si="702"/>
        <v>-1.3614279025648982E-3</v>
      </c>
      <c r="N2763" s="76">
        <f t="shared" si="703"/>
        <v>-2.0211392194972419E-3</v>
      </c>
      <c r="P2763" s="3"/>
      <c r="Q2763" s="7"/>
      <c r="R2763" s="7"/>
      <c r="S2763" s="7"/>
      <c r="T2763" s="7"/>
      <c r="U2763" s="7"/>
      <c r="W2763" s="1" t="str">
        <f t="shared" si="704"/>
        <v/>
      </c>
    </row>
    <row r="2764" spans="2:23" x14ac:dyDescent="0.2">
      <c r="B2764" s="3">
        <v>41897</v>
      </c>
      <c r="C2764" s="4">
        <v>1984.130005</v>
      </c>
      <c r="D2764" s="4">
        <v>1415.869995</v>
      </c>
      <c r="E2764" s="4">
        <v>1146.5200199999999</v>
      </c>
      <c r="F2764" s="4">
        <v>65.879997000000003</v>
      </c>
      <c r="G2764" s="4">
        <v>108.610001</v>
      </c>
      <c r="I2764" s="77">
        <v>41897</v>
      </c>
      <c r="J2764" s="78">
        <f t="shared" si="699"/>
        <v>-7.1015138063403017E-4</v>
      </c>
      <c r="K2764" s="78">
        <f t="shared" si="700"/>
        <v>-4.3528850703765483E-3</v>
      </c>
      <c r="L2764" s="78">
        <f t="shared" si="701"/>
        <v>-1.2140137670795689E-2</v>
      </c>
      <c r="M2764" s="78">
        <f t="shared" si="702"/>
        <v>-2.1205696207468863E-3</v>
      </c>
      <c r="N2764" s="79">
        <f t="shared" si="703"/>
        <v>-1.8407438600965919E-4</v>
      </c>
      <c r="P2764" s="3"/>
      <c r="Q2764" s="7"/>
      <c r="R2764" s="7"/>
      <c r="S2764" s="7"/>
      <c r="T2764" s="7"/>
      <c r="U2764" s="7"/>
      <c r="W2764" s="1" t="str">
        <f t="shared" si="704"/>
        <v/>
      </c>
    </row>
    <row r="2765" spans="2:23" x14ac:dyDescent="0.2">
      <c r="B2765" s="3">
        <v>41898</v>
      </c>
      <c r="C2765" s="4">
        <v>1998.9799800000001</v>
      </c>
      <c r="D2765" s="4">
        <v>1423.839966</v>
      </c>
      <c r="E2765" s="4">
        <v>1150.969971</v>
      </c>
      <c r="F2765" s="4">
        <v>66.160004000000001</v>
      </c>
      <c r="G2765" s="4">
        <v>108.610001</v>
      </c>
      <c r="I2765" s="74">
        <v>41898</v>
      </c>
      <c r="J2765" s="75">
        <f t="shared" si="699"/>
        <v>7.4843760048878888E-3</v>
      </c>
      <c r="K2765" s="75">
        <f t="shared" si="700"/>
        <v>5.6290274023357541E-3</v>
      </c>
      <c r="L2765" s="75">
        <f t="shared" si="701"/>
        <v>3.881267594437693E-3</v>
      </c>
      <c r="M2765" s="75">
        <f t="shared" si="702"/>
        <v>4.2502582384755976E-3</v>
      </c>
      <c r="N2765" s="76">
        <f t="shared" si="703"/>
        <v>0</v>
      </c>
      <c r="P2765" s="3"/>
      <c r="Q2765" s="7"/>
      <c r="R2765" s="7"/>
      <c r="S2765" s="7"/>
      <c r="T2765" s="7"/>
      <c r="U2765" s="7"/>
      <c r="W2765" s="1" t="str">
        <f t="shared" si="704"/>
        <v/>
      </c>
    </row>
    <row r="2766" spans="2:23" x14ac:dyDescent="0.2">
      <c r="B2766" s="3">
        <v>41899</v>
      </c>
      <c r="C2766" s="4">
        <v>2001.5699460000001</v>
      </c>
      <c r="D2766" s="4">
        <v>1423.540039</v>
      </c>
      <c r="E2766" s="4">
        <v>1153.8900149999999</v>
      </c>
      <c r="F2766" s="4">
        <v>65.690002000000007</v>
      </c>
      <c r="G2766" s="4">
        <v>108.489998</v>
      </c>
      <c r="I2766" s="77">
        <v>41899</v>
      </c>
      <c r="J2766" s="78">
        <f t="shared" si="699"/>
        <v>1.2956437912899977E-3</v>
      </c>
      <c r="K2766" s="78">
        <f t="shared" si="700"/>
        <v>-2.1064656644146E-4</v>
      </c>
      <c r="L2766" s="78">
        <f t="shared" si="701"/>
        <v>2.5370288309632723E-3</v>
      </c>
      <c r="M2766" s="78">
        <f t="shared" si="702"/>
        <v>-7.1040201267217849E-3</v>
      </c>
      <c r="N2766" s="79">
        <f t="shared" si="703"/>
        <v>-1.1048982496556369E-3</v>
      </c>
      <c r="P2766" s="3"/>
      <c r="Q2766" s="7"/>
      <c r="R2766" s="7"/>
      <c r="S2766" s="7"/>
      <c r="T2766" s="7"/>
      <c r="U2766" s="7"/>
      <c r="W2766" s="1" t="str">
        <f t="shared" si="704"/>
        <v/>
      </c>
    </row>
    <row r="2767" spans="2:23" x14ac:dyDescent="0.2">
      <c r="B2767" s="3">
        <v>41900</v>
      </c>
      <c r="C2767" s="4">
        <v>2011.3599850000001</v>
      </c>
      <c r="D2767" s="4">
        <v>1427.6099850000001</v>
      </c>
      <c r="E2767" s="4">
        <v>1159.2700199999999</v>
      </c>
      <c r="F2767" s="4">
        <v>66.199996999999996</v>
      </c>
      <c r="G2767" s="4">
        <v>108.5</v>
      </c>
      <c r="I2767" s="74">
        <v>41900</v>
      </c>
      <c r="J2767" s="75">
        <f t="shared" si="699"/>
        <v>4.8911800557181117E-3</v>
      </c>
      <c r="K2767" s="75">
        <f t="shared" si="700"/>
        <v>2.8590316313541167E-3</v>
      </c>
      <c r="L2767" s="75">
        <f t="shared" si="701"/>
        <v>4.6624937646245106E-3</v>
      </c>
      <c r="M2767" s="75">
        <f t="shared" si="702"/>
        <v>7.7636624215659065E-3</v>
      </c>
      <c r="N2767" s="76">
        <f t="shared" si="703"/>
        <v>9.2192830531714692E-5</v>
      </c>
      <c r="P2767" s="3"/>
      <c r="Q2767" s="7"/>
      <c r="R2767" s="7"/>
      <c r="S2767" s="7"/>
      <c r="T2767" s="7"/>
      <c r="U2767" s="7"/>
      <c r="W2767" s="1" t="str">
        <f t="shared" si="704"/>
        <v/>
      </c>
    </row>
    <row r="2768" spans="2:23" x14ac:dyDescent="0.2">
      <c r="B2768" s="3">
        <v>41901</v>
      </c>
      <c r="C2768" s="4">
        <v>2010.400024</v>
      </c>
      <c r="D2768" s="4">
        <v>1419.1899410000001</v>
      </c>
      <c r="E2768" s="4">
        <v>1146.920044</v>
      </c>
      <c r="F2768" s="4">
        <v>65.970000999999996</v>
      </c>
      <c r="G2768" s="4">
        <v>108.68</v>
      </c>
      <c r="I2768" s="77">
        <v>41901</v>
      </c>
      <c r="J2768" s="78">
        <f t="shared" si="699"/>
        <v>-4.77269612182337E-4</v>
      </c>
      <c r="K2768" s="78">
        <f t="shared" si="700"/>
        <v>-5.8980002160743932E-3</v>
      </c>
      <c r="L2768" s="78">
        <f t="shared" si="701"/>
        <v>-1.0653235041823967E-2</v>
      </c>
      <c r="M2768" s="78">
        <f t="shared" si="702"/>
        <v>-3.4742599761749217E-3</v>
      </c>
      <c r="N2768" s="79">
        <f t="shared" si="703"/>
        <v>1.6589861751152703E-3</v>
      </c>
      <c r="P2768" s="3"/>
      <c r="Q2768" s="7"/>
      <c r="R2768" s="7"/>
      <c r="S2768" s="7"/>
      <c r="T2768" s="7"/>
      <c r="U2768" s="7"/>
      <c r="W2768" s="1" t="str">
        <f t="shared" si="704"/>
        <v/>
      </c>
    </row>
    <row r="2769" spans="2:23" x14ac:dyDescent="0.2">
      <c r="B2769" s="3">
        <v>41904</v>
      </c>
      <c r="C2769" s="4">
        <v>1994.290039</v>
      </c>
      <c r="D2769" s="4">
        <v>1399.959961</v>
      </c>
      <c r="E2769" s="4">
        <v>1129.3599850000001</v>
      </c>
      <c r="F2769" s="4">
        <v>65.680000000000007</v>
      </c>
      <c r="G2769" s="4">
        <v>108.83000199999999</v>
      </c>
      <c r="I2769" s="74">
        <v>41904</v>
      </c>
      <c r="J2769" s="75">
        <f t="shared" si="699"/>
        <v>-8.0133231235974406E-3</v>
      </c>
      <c r="K2769" s="75">
        <f t="shared" si="700"/>
        <v>-1.3549969207398763E-2</v>
      </c>
      <c r="L2769" s="75">
        <f t="shared" si="701"/>
        <v>-1.5310621775130396E-2</v>
      </c>
      <c r="M2769" s="75">
        <f t="shared" si="702"/>
        <v>-4.3959526391395614E-3</v>
      </c>
      <c r="N2769" s="76">
        <f t="shared" si="703"/>
        <v>1.3802171512696578E-3</v>
      </c>
      <c r="P2769" s="3"/>
      <c r="Q2769" s="7"/>
      <c r="R2769" s="7"/>
      <c r="S2769" s="7"/>
      <c r="T2769" s="7"/>
      <c r="U2769" s="7"/>
      <c r="W2769" s="1" t="str">
        <f t="shared" si="704"/>
        <v/>
      </c>
    </row>
    <row r="2770" spans="2:23" x14ac:dyDescent="0.2">
      <c r="B2770" s="3">
        <v>41905</v>
      </c>
      <c r="C2770" s="4">
        <v>1982.7700199999999</v>
      </c>
      <c r="D2770" s="4">
        <v>1388.209961</v>
      </c>
      <c r="E2770" s="4">
        <v>1118.719971</v>
      </c>
      <c r="F2770" s="4">
        <v>65.129997000000003</v>
      </c>
      <c r="G2770" s="4">
        <v>108.93</v>
      </c>
      <c r="I2770" s="77">
        <v>41905</v>
      </c>
      <c r="J2770" s="78">
        <f t="shared" si="699"/>
        <v>-5.7765012985656538E-3</v>
      </c>
      <c r="K2770" s="78">
        <f t="shared" si="700"/>
        <v>-8.3930971794414048E-3</v>
      </c>
      <c r="L2770" s="78">
        <f t="shared" si="701"/>
        <v>-9.4212776628526153E-3</v>
      </c>
      <c r="M2770" s="78">
        <f t="shared" si="702"/>
        <v>-8.373979902557914E-3</v>
      </c>
      <c r="N2770" s="79">
        <f t="shared" si="703"/>
        <v>9.1884588957384737E-4</v>
      </c>
      <c r="P2770" s="3"/>
      <c r="Q2770" s="7"/>
      <c r="R2770" s="7"/>
      <c r="S2770" s="7"/>
      <c r="T2770" s="7"/>
      <c r="U2770" s="7"/>
      <c r="W2770" s="1" t="str">
        <f t="shared" si="704"/>
        <v/>
      </c>
    </row>
    <row r="2771" spans="2:23" x14ac:dyDescent="0.2">
      <c r="B2771" s="3">
        <v>41906</v>
      </c>
      <c r="C2771" s="4">
        <v>1998.3000489999999</v>
      </c>
      <c r="D2771" s="4">
        <v>1394.75</v>
      </c>
      <c r="E2771" s="4">
        <v>1128.3100589999999</v>
      </c>
      <c r="F2771" s="4">
        <v>65.459998999999996</v>
      </c>
      <c r="G2771" s="4">
        <v>108.860001</v>
      </c>
      <c r="I2771" s="74">
        <v>41906</v>
      </c>
      <c r="J2771" s="75">
        <f t="shared" si="699"/>
        <v>7.8324913345220008E-3</v>
      </c>
      <c r="K2771" s="75">
        <f t="shared" si="700"/>
        <v>4.7111310131277605E-3</v>
      </c>
      <c r="L2771" s="75">
        <f t="shared" si="701"/>
        <v>8.5723757942995759E-3</v>
      </c>
      <c r="M2771" s="75">
        <f t="shared" si="702"/>
        <v>5.0668204391287356E-3</v>
      </c>
      <c r="N2771" s="76">
        <f t="shared" si="703"/>
        <v>-6.4260534288084013E-4</v>
      </c>
      <c r="P2771" s="3"/>
      <c r="Q2771" s="7"/>
      <c r="R2771" s="7"/>
      <c r="S2771" s="7"/>
      <c r="T2771" s="7"/>
      <c r="U2771" s="7"/>
      <c r="W2771" s="1" t="str">
        <f t="shared" si="704"/>
        <v/>
      </c>
    </row>
    <row r="2772" spans="2:23" x14ac:dyDescent="0.2">
      <c r="B2772" s="3">
        <v>41907</v>
      </c>
      <c r="C2772" s="4">
        <v>1965.98999</v>
      </c>
      <c r="D2772" s="4">
        <v>1376.1999510000001</v>
      </c>
      <c r="E2772" s="4">
        <v>1110.23999</v>
      </c>
      <c r="F2772" s="4">
        <v>64.5</v>
      </c>
      <c r="G2772" s="4">
        <v>109.07</v>
      </c>
      <c r="I2772" s="77">
        <v>41907</v>
      </c>
      <c r="J2772" s="78">
        <f t="shared" si="699"/>
        <v>-1.616877256054149E-2</v>
      </c>
      <c r="K2772" s="78">
        <f t="shared" si="700"/>
        <v>-1.3299909661229571E-2</v>
      </c>
      <c r="L2772" s="78">
        <f t="shared" si="701"/>
        <v>-1.6015162548506427E-2</v>
      </c>
      <c r="M2772" s="78">
        <f t="shared" si="702"/>
        <v>-1.4665429493819521E-2</v>
      </c>
      <c r="N2772" s="79">
        <f t="shared" si="703"/>
        <v>1.9290740223307206E-3</v>
      </c>
      <c r="P2772" s="3"/>
      <c r="Q2772" s="7"/>
      <c r="R2772" s="7"/>
      <c r="S2772" s="7"/>
      <c r="T2772" s="7"/>
      <c r="U2772" s="7"/>
      <c r="W2772" s="1" t="str">
        <f t="shared" si="704"/>
        <v/>
      </c>
    </row>
    <row r="2773" spans="2:23" x14ac:dyDescent="0.2">
      <c r="B2773" s="3">
        <v>41908</v>
      </c>
      <c r="C2773" s="4">
        <v>1982.849976</v>
      </c>
      <c r="D2773" s="4">
        <v>1386.160034</v>
      </c>
      <c r="E2773" s="4">
        <v>1119.329956</v>
      </c>
      <c r="F2773" s="4">
        <v>64.769997000000004</v>
      </c>
      <c r="G2773" s="4">
        <v>109.05999799999999</v>
      </c>
      <c r="I2773" s="74">
        <v>41908</v>
      </c>
      <c r="J2773" s="75">
        <f t="shared" si="699"/>
        <v>8.5758249460873067E-3</v>
      </c>
      <c r="K2773" s="75">
        <f t="shared" si="700"/>
        <v>7.2373807256442347E-3</v>
      </c>
      <c r="L2773" s="75">
        <f t="shared" si="701"/>
        <v>8.1873883861812644E-3</v>
      </c>
      <c r="M2773" s="75">
        <f t="shared" si="702"/>
        <v>4.186000000000056E-3</v>
      </c>
      <c r="N2773" s="76">
        <f t="shared" si="703"/>
        <v>-9.1702576327129978E-5</v>
      </c>
      <c r="P2773" s="3"/>
      <c r="Q2773" s="7"/>
      <c r="R2773" s="7"/>
      <c r="S2773" s="7"/>
      <c r="T2773" s="7"/>
      <c r="U2773" s="7"/>
      <c r="W2773" s="1" t="str">
        <f t="shared" si="704"/>
        <v/>
      </c>
    </row>
    <row r="2774" spans="2:23" x14ac:dyDescent="0.2">
      <c r="B2774" s="3">
        <v>41911</v>
      </c>
      <c r="C2774" s="4">
        <v>1977.8000489999999</v>
      </c>
      <c r="D2774" s="4">
        <v>1383.400024</v>
      </c>
      <c r="E2774" s="4">
        <v>1117.910034</v>
      </c>
      <c r="F2774" s="4">
        <v>64.169998000000007</v>
      </c>
      <c r="G2774" s="4">
        <v>109.18</v>
      </c>
      <c r="I2774" s="77">
        <v>41911</v>
      </c>
      <c r="J2774" s="78">
        <f t="shared" si="699"/>
        <v>-2.5468023608055486E-3</v>
      </c>
      <c r="K2774" s="78">
        <f t="shared" si="700"/>
        <v>-1.9911193024628538E-3</v>
      </c>
      <c r="L2774" s="78">
        <f t="shared" si="701"/>
        <v>-1.268546412421792E-3</v>
      </c>
      <c r="M2774" s="78">
        <f t="shared" si="702"/>
        <v>-9.2635329286798757E-3</v>
      </c>
      <c r="N2774" s="79">
        <f t="shared" si="703"/>
        <v>1.1003301137050608E-3</v>
      </c>
      <c r="P2774" s="3"/>
      <c r="Q2774" s="7"/>
      <c r="R2774" s="7"/>
      <c r="S2774" s="7"/>
      <c r="T2774" s="7"/>
      <c r="U2774" s="7"/>
      <c r="W2774" s="1" t="str">
        <f t="shared" si="704"/>
        <v/>
      </c>
    </row>
    <row r="2775" spans="2:23" x14ac:dyDescent="0.2">
      <c r="B2775" s="3">
        <v>41912</v>
      </c>
      <c r="C2775" s="4">
        <v>1972.290039</v>
      </c>
      <c r="D2775" s="4">
        <v>1370.969971</v>
      </c>
      <c r="E2775" s="4">
        <v>1101.6800539999999</v>
      </c>
      <c r="F2775" s="4">
        <v>64.120002999999997</v>
      </c>
      <c r="G2775" s="4">
        <v>109.110001</v>
      </c>
      <c r="I2775" s="74">
        <v>41912</v>
      </c>
      <c r="J2775" s="75">
        <f t="shared" si="699"/>
        <v>-2.7859287407672453E-3</v>
      </c>
      <c r="K2775" s="75">
        <f t="shared" si="700"/>
        <v>-8.9851473068935286E-3</v>
      </c>
      <c r="L2775" s="75">
        <f t="shared" si="701"/>
        <v>-1.4518145026328718E-2</v>
      </c>
      <c r="M2775" s="75">
        <f t="shared" si="702"/>
        <v>-7.7910240857432742E-4</v>
      </c>
      <c r="N2775" s="76">
        <f t="shared" si="703"/>
        <v>-6.4113390730912172E-4</v>
      </c>
      <c r="P2775" s="3"/>
      <c r="Q2775" s="7"/>
      <c r="R2775" s="7"/>
      <c r="S2775" s="7"/>
      <c r="T2775" s="7"/>
      <c r="U2775" s="7"/>
      <c r="W2775" s="1" t="str">
        <f t="shared" si="704"/>
        <v/>
      </c>
    </row>
    <row r="2776" spans="2:23" x14ac:dyDescent="0.2">
      <c r="B2776" s="3">
        <v>41913</v>
      </c>
      <c r="C2776" s="4">
        <v>1946.160034</v>
      </c>
      <c r="D2776" s="4">
        <v>1351.849976</v>
      </c>
      <c r="E2776" s="4">
        <v>1085.410034</v>
      </c>
      <c r="F2776" s="4">
        <v>63.360000999999997</v>
      </c>
      <c r="G2776" s="4">
        <v>109.529999</v>
      </c>
      <c r="I2776" s="77">
        <v>41913</v>
      </c>
      <c r="J2776" s="78">
        <f t="shared" si="699"/>
        <v>-1.3248561055071061E-2</v>
      </c>
      <c r="K2776" s="78">
        <f t="shared" si="700"/>
        <v>-1.3946326618703174E-2</v>
      </c>
      <c r="L2776" s="78">
        <f t="shared" si="701"/>
        <v>-1.4768371217148253E-2</v>
      </c>
      <c r="M2776" s="78">
        <f t="shared" si="702"/>
        <v>-1.185280668187118E-2</v>
      </c>
      <c r="N2776" s="79">
        <f t="shared" si="703"/>
        <v>3.8493080024809712E-3</v>
      </c>
      <c r="P2776" s="3"/>
      <c r="Q2776" s="7"/>
      <c r="R2776" s="7"/>
      <c r="S2776" s="7"/>
      <c r="T2776" s="7"/>
      <c r="U2776" s="7"/>
      <c r="W2776" s="1" t="str">
        <f t="shared" si="704"/>
        <v/>
      </c>
    </row>
    <row r="2777" spans="2:23" x14ac:dyDescent="0.2">
      <c r="B2777" s="3">
        <v>41914</v>
      </c>
      <c r="C2777" s="4">
        <v>1946.170044</v>
      </c>
      <c r="D2777" s="4">
        <v>1355.369995</v>
      </c>
      <c r="E2777" s="4">
        <v>1096.380005</v>
      </c>
      <c r="F2777" s="4">
        <v>62.68</v>
      </c>
      <c r="G2777" s="4">
        <v>109.349998</v>
      </c>
      <c r="I2777" s="74">
        <v>41914</v>
      </c>
      <c r="J2777" s="75">
        <f t="shared" si="699"/>
        <v>5.1434619070826407E-6</v>
      </c>
      <c r="K2777" s="75">
        <f t="shared" si="700"/>
        <v>2.6038532843825324E-3</v>
      </c>
      <c r="L2777" s="75">
        <f t="shared" si="701"/>
        <v>1.0106752891875318E-2</v>
      </c>
      <c r="M2777" s="75">
        <f t="shared" si="702"/>
        <v>-1.073233884576481E-2</v>
      </c>
      <c r="N2777" s="76">
        <f t="shared" si="703"/>
        <v>-1.6433945187930138E-3</v>
      </c>
      <c r="P2777" s="3"/>
      <c r="Q2777" s="7"/>
      <c r="R2777" s="7"/>
      <c r="S2777" s="7"/>
      <c r="T2777" s="7"/>
      <c r="U2777" s="7"/>
      <c r="W2777" s="1" t="str">
        <f t="shared" si="704"/>
        <v/>
      </c>
    </row>
    <row r="2778" spans="2:23" x14ac:dyDescent="0.2">
      <c r="B2778" s="3">
        <v>41915</v>
      </c>
      <c r="C2778" s="4">
        <v>1967.900024</v>
      </c>
      <c r="D2778" s="4">
        <v>1364.400024</v>
      </c>
      <c r="E2778" s="4">
        <v>1104.73999</v>
      </c>
      <c r="F2778" s="4">
        <v>62.68</v>
      </c>
      <c r="G2778" s="4">
        <v>109.300003</v>
      </c>
      <c r="I2778" s="77">
        <v>41915</v>
      </c>
      <c r="J2778" s="78">
        <f t="shared" si="699"/>
        <v>1.1165509440962328E-2</v>
      </c>
      <c r="K2778" s="78">
        <f t="shared" si="700"/>
        <v>6.6624088133218655E-3</v>
      </c>
      <c r="L2778" s="78">
        <f t="shared" si="701"/>
        <v>7.625079773321889E-3</v>
      </c>
      <c r="M2778" s="78">
        <f t="shared" si="702"/>
        <v>0</v>
      </c>
      <c r="N2778" s="79">
        <f t="shared" si="703"/>
        <v>-4.5720165445266466E-4</v>
      </c>
      <c r="P2778" s="3"/>
      <c r="Q2778" s="7"/>
      <c r="R2778" s="7"/>
      <c r="S2778" s="7"/>
      <c r="T2778" s="7"/>
      <c r="U2778" s="7"/>
      <c r="W2778" s="1" t="str">
        <f t="shared" si="704"/>
        <v/>
      </c>
    </row>
    <row r="2779" spans="2:23" x14ac:dyDescent="0.2">
      <c r="B2779" s="3">
        <v>41918</v>
      </c>
      <c r="C2779" s="4">
        <v>1964.8199460000001</v>
      </c>
      <c r="D2779" s="4">
        <v>1360.5500489999999</v>
      </c>
      <c r="E2779" s="4">
        <v>1094.650024</v>
      </c>
      <c r="F2779" s="4">
        <v>63.080002</v>
      </c>
      <c r="G2779" s="4">
        <v>109.400002</v>
      </c>
      <c r="I2779" s="74">
        <v>41918</v>
      </c>
      <c r="J2779" s="75">
        <f t="shared" si="699"/>
        <v>-1.5651597959429454E-3</v>
      </c>
      <c r="K2779" s="75">
        <f t="shared" si="700"/>
        <v>-2.8217347788613684E-3</v>
      </c>
      <c r="L2779" s="75">
        <f t="shared" si="701"/>
        <v>-9.133340054070101E-3</v>
      </c>
      <c r="M2779" s="75">
        <f t="shared" si="702"/>
        <v>6.3816528398213251E-3</v>
      </c>
      <c r="N2779" s="76">
        <f t="shared" si="703"/>
        <v>9.1490390901450235E-4</v>
      </c>
      <c r="P2779" s="3"/>
      <c r="Q2779" s="7"/>
      <c r="R2779" s="7"/>
      <c r="S2779" s="7"/>
      <c r="T2779" s="7"/>
      <c r="U2779" s="7"/>
      <c r="W2779" s="1" t="str">
        <f t="shared" si="704"/>
        <v/>
      </c>
    </row>
    <row r="2780" spans="2:23" x14ac:dyDescent="0.2">
      <c r="B2780" s="3">
        <v>41919</v>
      </c>
      <c r="C2780" s="4">
        <v>1935.099976</v>
      </c>
      <c r="D2780" s="4">
        <v>1340.290039</v>
      </c>
      <c r="E2780" s="4">
        <v>1076.3100589999999</v>
      </c>
      <c r="F2780" s="4">
        <v>62.009998000000003</v>
      </c>
      <c r="G2780" s="4">
        <v>109.82</v>
      </c>
      <c r="I2780" s="77">
        <v>41919</v>
      </c>
      <c r="J2780" s="78">
        <f t="shared" si="699"/>
        <v>-1.5126052674955948E-2</v>
      </c>
      <c r="K2780" s="78">
        <f t="shared" si="700"/>
        <v>-1.4891043526764054E-2</v>
      </c>
      <c r="L2780" s="78">
        <f t="shared" si="701"/>
        <v>-1.6754181334581619E-2</v>
      </c>
      <c r="M2780" s="78">
        <f t="shared" si="702"/>
        <v>-1.6962650064595707E-2</v>
      </c>
      <c r="N2780" s="79">
        <f t="shared" si="703"/>
        <v>3.8391041345684118E-3</v>
      </c>
      <c r="P2780" s="3"/>
      <c r="Q2780" s="7"/>
      <c r="R2780" s="7"/>
      <c r="S2780" s="7"/>
      <c r="T2780" s="7"/>
      <c r="U2780" s="7"/>
      <c r="W2780" s="1" t="str">
        <f t="shared" si="704"/>
        <v/>
      </c>
    </row>
    <row r="2781" spans="2:23" x14ac:dyDescent="0.2">
      <c r="B2781" s="3">
        <v>41920</v>
      </c>
      <c r="C2781" s="4">
        <v>1968.8900149999999</v>
      </c>
      <c r="D2781" s="4">
        <v>1359.670044</v>
      </c>
      <c r="E2781" s="4">
        <v>1097.119995</v>
      </c>
      <c r="F2781" s="4">
        <v>62.990001999999997</v>
      </c>
      <c r="G2781" s="4">
        <v>110.129997</v>
      </c>
      <c r="I2781" s="74">
        <v>41920</v>
      </c>
      <c r="J2781" s="75">
        <f t="shared" si="699"/>
        <v>1.7461650260492782E-2</v>
      </c>
      <c r="K2781" s="75">
        <f t="shared" si="700"/>
        <v>1.4459560569784988E-2</v>
      </c>
      <c r="L2781" s="75">
        <f t="shared" si="701"/>
        <v>1.9334517805524021E-2</v>
      </c>
      <c r="M2781" s="75">
        <f t="shared" si="702"/>
        <v>1.5803967611803405E-2</v>
      </c>
      <c r="N2781" s="76">
        <f t="shared" si="703"/>
        <v>2.8227736295757589E-3</v>
      </c>
      <c r="P2781" s="3"/>
      <c r="Q2781" s="7"/>
      <c r="R2781" s="7"/>
      <c r="S2781" s="7"/>
      <c r="T2781" s="7"/>
      <c r="U2781" s="7"/>
      <c r="W2781" s="1" t="str">
        <f t="shared" si="704"/>
        <v/>
      </c>
    </row>
    <row r="2782" spans="2:23" x14ac:dyDescent="0.2">
      <c r="B2782" s="3">
        <v>41921</v>
      </c>
      <c r="C2782" s="4">
        <v>1928.209961</v>
      </c>
      <c r="D2782" s="4">
        <v>1327.619995</v>
      </c>
      <c r="E2782" s="4">
        <v>1067.98999</v>
      </c>
      <c r="F2782" s="4">
        <v>61.299999</v>
      </c>
      <c r="G2782" s="4">
        <v>109.910004</v>
      </c>
      <c r="I2782" s="77">
        <v>41921</v>
      </c>
      <c r="J2782" s="78">
        <f t="shared" si="699"/>
        <v>-2.0661415157819229E-2</v>
      </c>
      <c r="K2782" s="78">
        <f t="shared" si="700"/>
        <v>-2.3571931397202973E-2</v>
      </c>
      <c r="L2782" s="78">
        <f t="shared" si="701"/>
        <v>-2.6551339081191373E-2</v>
      </c>
      <c r="M2782" s="78">
        <f t="shared" si="702"/>
        <v>-2.6829702275608713E-2</v>
      </c>
      <c r="N2782" s="79">
        <f t="shared" si="703"/>
        <v>-1.9975756468966609E-3</v>
      </c>
      <c r="P2782" s="3"/>
      <c r="Q2782" s="7"/>
      <c r="R2782" s="7"/>
      <c r="S2782" s="7"/>
      <c r="T2782" s="7"/>
      <c r="U2782" s="7"/>
      <c r="W2782" s="1" t="str">
        <f t="shared" si="704"/>
        <v/>
      </c>
    </row>
    <row r="2783" spans="2:23" x14ac:dyDescent="0.2">
      <c r="B2783" s="3">
        <v>41922</v>
      </c>
      <c r="C2783" s="4">
        <v>1906.130005</v>
      </c>
      <c r="D2783" s="4">
        <v>1304.589966</v>
      </c>
      <c r="E2783" s="4">
        <v>1053.3199460000001</v>
      </c>
      <c r="F2783" s="4">
        <v>60.380001</v>
      </c>
      <c r="G2783" s="4">
        <v>109.989998</v>
      </c>
      <c r="I2783" s="74">
        <v>41922</v>
      </c>
      <c r="J2783" s="75">
        <f t="shared" si="699"/>
        <v>-1.1451012310168249E-2</v>
      </c>
      <c r="K2783" s="75">
        <f t="shared" si="700"/>
        <v>-1.7346853080500654E-2</v>
      </c>
      <c r="L2783" s="75">
        <f t="shared" si="701"/>
        <v>-1.3736124998699624E-2</v>
      </c>
      <c r="M2783" s="75">
        <f t="shared" si="702"/>
        <v>-1.5008124225254875E-2</v>
      </c>
      <c r="N2783" s="76">
        <f t="shared" si="703"/>
        <v>7.278136392388743E-4</v>
      </c>
      <c r="P2783" s="3"/>
      <c r="Q2783" s="7"/>
      <c r="R2783" s="7"/>
      <c r="S2783" s="7"/>
      <c r="T2783" s="7"/>
      <c r="U2783" s="7"/>
      <c r="W2783" s="1" t="str">
        <f t="shared" si="704"/>
        <v/>
      </c>
    </row>
    <row r="2784" spans="2:23" x14ac:dyDescent="0.2">
      <c r="B2784" s="3">
        <v>41925</v>
      </c>
      <c r="C2784" s="4">
        <v>1874.73999</v>
      </c>
      <c r="D2784" s="4">
        <v>1288.099976</v>
      </c>
      <c r="E2784" s="4">
        <v>1049.3000489999999</v>
      </c>
      <c r="F2784" s="4">
        <v>60.299999</v>
      </c>
      <c r="G2784" s="4">
        <v>110.30999799999999</v>
      </c>
      <c r="I2784" s="77">
        <v>41925</v>
      </c>
      <c r="J2784" s="78">
        <f t="shared" si="699"/>
        <v>-1.6467929741235017E-2</v>
      </c>
      <c r="K2784" s="78">
        <f t="shared" si="700"/>
        <v>-1.2639979173348964E-2</v>
      </c>
      <c r="L2784" s="78">
        <f t="shared" si="701"/>
        <v>-3.816406415985716E-3</v>
      </c>
      <c r="M2784" s="78">
        <f t="shared" si="702"/>
        <v>-1.3249751353929316E-3</v>
      </c>
      <c r="N2784" s="79">
        <f t="shared" si="703"/>
        <v>2.9093554488472048E-3</v>
      </c>
      <c r="P2784" s="3"/>
      <c r="Q2784" s="7"/>
      <c r="R2784" s="7"/>
      <c r="S2784" s="7"/>
      <c r="T2784" s="7"/>
      <c r="U2784" s="7"/>
      <c r="W2784" s="1" t="str">
        <f t="shared" si="704"/>
        <v/>
      </c>
    </row>
    <row r="2785" spans="2:23" x14ac:dyDescent="0.2">
      <c r="B2785" s="3">
        <v>41926</v>
      </c>
      <c r="C2785" s="4">
        <v>1877.6999510000001</v>
      </c>
      <c r="D2785" s="4">
        <v>1300.2700199999999</v>
      </c>
      <c r="E2785" s="4">
        <v>1061.599976</v>
      </c>
      <c r="F2785" s="4">
        <v>60.450001</v>
      </c>
      <c r="G2785" s="4">
        <v>110.55999799999999</v>
      </c>
      <c r="I2785" s="74">
        <v>41926</v>
      </c>
      <c r="J2785" s="75">
        <f t="shared" si="699"/>
        <v>1.57886481100775E-3</v>
      </c>
      <c r="K2785" s="75">
        <f t="shared" si="700"/>
        <v>9.4480585565975984E-3</v>
      </c>
      <c r="L2785" s="75">
        <f t="shared" si="701"/>
        <v>1.1722030330335023E-2</v>
      </c>
      <c r="M2785" s="75">
        <f t="shared" si="702"/>
        <v>2.4875953978042461E-3</v>
      </c>
      <c r="N2785" s="76">
        <f t="shared" si="703"/>
        <v>2.2663403547518875E-3</v>
      </c>
      <c r="P2785" s="3"/>
      <c r="Q2785" s="7"/>
      <c r="R2785" s="7"/>
      <c r="S2785" s="7"/>
      <c r="T2785" s="7"/>
      <c r="U2785" s="7"/>
      <c r="W2785" s="1" t="str">
        <f t="shared" si="704"/>
        <v/>
      </c>
    </row>
    <row r="2786" spans="2:23" x14ac:dyDescent="0.2">
      <c r="B2786" s="3">
        <v>41927</v>
      </c>
      <c r="C2786" s="4">
        <v>1862.48999</v>
      </c>
      <c r="D2786" s="4">
        <v>1298.5699460000001</v>
      </c>
      <c r="E2786" s="4">
        <v>1072.4499510000001</v>
      </c>
      <c r="F2786" s="4">
        <v>60.09</v>
      </c>
      <c r="G2786" s="4">
        <v>110.760002</v>
      </c>
      <c r="I2786" s="77">
        <v>41927</v>
      </c>
      <c r="J2786" s="78">
        <f t="shared" si="699"/>
        <v>-8.1003149581485075E-3</v>
      </c>
      <c r="K2786" s="78">
        <f t="shared" si="700"/>
        <v>-1.3074776576021178E-3</v>
      </c>
      <c r="L2786" s="78">
        <f t="shared" si="701"/>
        <v>1.0220398686218589E-2</v>
      </c>
      <c r="M2786" s="78">
        <f t="shared" si="702"/>
        <v>-5.9553514316732087E-3</v>
      </c>
      <c r="N2786" s="79">
        <f t="shared" si="703"/>
        <v>1.8090087157925506E-3</v>
      </c>
      <c r="P2786" s="3"/>
      <c r="Q2786" s="7"/>
      <c r="R2786" s="7"/>
      <c r="S2786" s="7"/>
      <c r="T2786" s="7"/>
      <c r="U2786" s="7"/>
      <c r="W2786" s="1" t="str">
        <f t="shared" si="704"/>
        <v/>
      </c>
    </row>
    <row r="2787" spans="2:23" x14ac:dyDescent="0.2">
      <c r="B2787" s="3">
        <v>41928</v>
      </c>
      <c r="C2787" s="4">
        <v>1862.76001</v>
      </c>
      <c r="D2787" s="4">
        <v>1311.0600589999999</v>
      </c>
      <c r="E2787" s="4">
        <v>1086.1099850000001</v>
      </c>
      <c r="F2787" s="4">
        <v>59.529998999999997</v>
      </c>
      <c r="G2787" s="4">
        <v>110.66999800000001</v>
      </c>
      <c r="I2787" s="74">
        <v>41928</v>
      </c>
      <c r="J2787" s="75">
        <f t="shared" si="699"/>
        <v>1.4497796039157843E-4</v>
      </c>
      <c r="K2787" s="75">
        <f t="shared" si="700"/>
        <v>9.6183598261096962E-3</v>
      </c>
      <c r="L2787" s="75">
        <f t="shared" si="701"/>
        <v>1.2737222830084306E-2</v>
      </c>
      <c r="M2787" s="75">
        <f t="shared" si="702"/>
        <v>-9.3193709435847368E-3</v>
      </c>
      <c r="N2787" s="76">
        <f t="shared" si="703"/>
        <v>-8.1260381342348944E-4</v>
      </c>
      <c r="P2787" s="3"/>
      <c r="Q2787" s="7"/>
      <c r="R2787" s="7"/>
      <c r="S2787" s="7"/>
      <c r="T2787" s="7"/>
      <c r="U2787" s="7"/>
      <c r="W2787" s="1" t="str">
        <f t="shared" si="704"/>
        <v/>
      </c>
    </row>
    <row r="2788" spans="2:23" x14ac:dyDescent="0.2">
      <c r="B2788" s="3">
        <v>41929</v>
      </c>
      <c r="C2788" s="4">
        <v>1886.76001</v>
      </c>
      <c r="D2788" s="4">
        <v>1322.119995</v>
      </c>
      <c r="E2788" s="4">
        <v>1082.329956</v>
      </c>
      <c r="F2788" s="4">
        <v>60.639999000000003</v>
      </c>
      <c r="G2788" s="4">
        <v>110.519997</v>
      </c>
      <c r="I2788" s="77">
        <v>41929</v>
      </c>
      <c r="J2788" s="78">
        <f t="shared" si="699"/>
        <v>1.2884107384289403E-2</v>
      </c>
      <c r="K2788" s="78">
        <f t="shared" si="700"/>
        <v>8.4358728832270129E-3</v>
      </c>
      <c r="L2788" s="78">
        <f t="shared" si="701"/>
        <v>-3.480337214651436E-3</v>
      </c>
      <c r="M2788" s="78">
        <f t="shared" si="702"/>
        <v>1.8646061122897156E-2</v>
      </c>
      <c r="N2788" s="79">
        <f t="shared" si="703"/>
        <v>-1.3553899223889311E-3</v>
      </c>
      <c r="P2788" s="3"/>
      <c r="Q2788" s="7"/>
      <c r="R2788" s="7"/>
      <c r="S2788" s="7"/>
      <c r="T2788" s="7"/>
      <c r="U2788" s="7"/>
      <c r="W2788" s="1" t="str">
        <f t="shared" si="704"/>
        <v/>
      </c>
    </row>
    <row r="2789" spans="2:23" x14ac:dyDescent="0.2">
      <c r="B2789" s="3">
        <v>41932</v>
      </c>
      <c r="C2789" s="4">
        <v>1904.01001</v>
      </c>
      <c r="D2789" s="4">
        <v>1335.75</v>
      </c>
      <c r="E2789" s="4">
        <v>1094.969971</v>
      </c>
      <c r="F2789" s="4">
        <v>61.02</v>
      </c>
      <c r="G2789" s="4">
        <v>110.650002</v>
      </c>
      <c r="I2789" s="74">
        <v>41932</v>
      </c>
      <c r="J2789" s="75">
        <f t="shared" si="699"/>
        <v>9.1426572052478467E-3</v>
      </c>
      <c r="K2789" s="75">
        <f t="shared" si="700"/>
        <v>1.030920419594742E-2</v>
      </c>
      <c r="L2789" s="75">
        <f t="shared" si="701"/>
        <v>1.1678522736923996E-2</v>
      </c>
      <c r="M2789" s="75">
        <f t="shared" si="702"/>
        <v>6.2665073592761767E-3</v>
      </c>
      <c r="N2789" s="76">
        <f t="shared" si="703"/>
        <v>1.1763029635261124E-3</v>
      </c>
      <c r="P2789" s="3"/>
      <c r="Q2789" s="7"/>
      <c r="R2789" s="7"/>
      <c r="S2789" s="7"/>
      <c r="T2789" s="7"/>
      <c r="U2789" s="7"/>
      <c r="W2789" s="1" t="str">
        <f t="shared" si="704"/>
        <v/>
      </c>
    </row>
    <row r="2790" spans="2:23" x14ac:dyDescent="0.2">
      <c r="B2790" s="3">
        <v>41933</v>
      </c>
      <c r="C2790" s="4">
        <v>1941.280029</v>
      </c>
      <c r="D2790" s="4">
        <v>1366.73999</v>
      </c>
      <c r="E2790" s="4">
        <v>1112.849976</v>
      </c>
      <c r="F2790" s="4">
        <v>61.75</v>
      </c>
      <c r="G2790" s="4">
        <v>110.550003</v>
      </c>
      <c r="I2790" s="77">
        <v>41933</v>
      </c>
      <c r="J2790" s="78">
        <f t="shared" si="699"/>
        <v>1.9574486900938114E-2</v>
      </c>
      <c r="K2790" s="78">
        <f t="shared" si="700"/>
        <v>2.3200441699419826E-2</v>
      </c>
      <c r="L2790" s="78">
        <f t="shared" si="701"/>
        <v>1.6329219497837701E-2</v>
      </c>
      <c r="M2790" s="78">
        <f t="shared" si="702"/>
        <v>1.1963290724352619E-2</v>
      </c>
      <c r="N2790" s="79">
        <f t="shared" si="703"/>
        <v>-9.0374151100328798E-4</v>
      </c>
      <c r="P2790" s="3"/>
      <c r="Q2790" s="7"/>
      <c r="R2790" s="7"/>
      <c r="S2790" s="7"/>
      <c r="T2790" s="7"/>
      <c r="U2790" s="7"/>
      <c r="W2790" s="1" t="str">
        <f t="shared" si="704"/>
        <v/>
      </c>
    </row>
    <row r="2791" spans="2:23" x14ac:dyDescent="0.2">
      <c r="B2791" s="3">
        <v>41934</v>
      </c>
      <c r="C2791" s="4">
        <v>1927.1099850000001</v>
      </c>
      <c r="D2791" s="4">
        <v>1352.2299800000001</v>
      </c>
      <c r="E2791" s="4">
        <v>1096.869995</v>
      </c>
      <c r="F2791" s="4">
        <v>61.299999</v>
      </c>
      <c r="G2791" s="4">
        <v>110.489998</v>
      </c>
      <c r="I2791" s="74">
        <v>41934</v>
      </c>
      <c r="J2791" s="75">
        <f t="shared" si="699"/>
        <v>-7.2993302297037956E-3</v>
      </c>
      <c r="K2791" s="75">
        <f t="shared" si="700"/>
        <v>-1.0616510899048155E-2</v>
      </c>
      <c r="L2791" s="75">
        <f t="shared" si="701"/>
        <v>-1.4359510576113768E-2</v>
      </c>
      <c r="M2791" s="75">
        <f t="shared" si="702"/>
        <v>-7.2874655870445396E-3</v>
      </c>
      <c r="N2791" s="76">
        <f t="shared" si="703"/>
        <v>-5.4278605492216823E-4</v>
      </c>
      <c r="P2791" s="3"/>
      <c r="Q2791" s="7"/>
      <c r="R2791" s="7"/>
      <c r="S2791" s="7"/>
      <c r="T2791" s="7"/>
      <c r="U2791" s="7"/>
      <c r="W2791" s="1" t="str">
        <f t="shared" si="704"/>
        <v/>
      </c>
    </row>
    <row r="2792" spans="2:23" x14ac:dyDescent="0.2">
      <c r="B2792" s="3">
        <v>41935</v>
      </c>
      <c r="C2792" s="4">
        <v>1950.8199460000001</v>
      </c>
      <c r="D2792" s="4">
        <v>1372.290039</v>
      </c>
      <c r="E2792" s="4">
        <v>1116.48999</v>
      </c>
      <c r="F2792" s="4">
        <v>61.889999000000003</v>
      </c>
      <c r="G2792" s="4">
        <v>110.230003</v>
      </c>
      <c r="I2792" s="77">
        <v>41935</v>
      </c>
      <c r="J2792" s="78">
        <f t="shared" si="699"/>
        <v>1.2303377173358386E-2</v>
      </c>
      <c r="K2792" s="78">
        <f t="shared" si="700"/>
        <v>1.4834798293704382E-2</v>
      </c>
      <c r="L2792" s="78">
        <f t="shared" si="701"/>
        <v>1.7887256547664081E-2</v>
      </c>
      <c r="M2792" s="78">
        <f t="shared" si="702"/>
        <v>9.6247962418401257E-3</v>
      </c>
      <c r="N2792" s="79">
        <f t="shared" si="703"/>
        <v>-2.3531089212256435E-3</v>
      </c>
      <c r="P2792" s="3"/>
      <c r="Q2792" s="7"/>
      <c r="R2792" s="7"/>
      <c r="S2792" s="7"/>
      <c r="T2792" s="7"/>
      <c r="U2792" s="7"/>
      <c r="W2792" s="1" t="str">
        <f t="shared" si="704"/>
        <v/>
      </c>
    </row>
    <row r="2793" spans="2:23" x14ac:dyDescent="0.2">
      <c r="B2793" s="3">
        <v>41936</v>
      </c>
      <c r="C2793" s="4">
        <v>1964.579956</v>
      </c>
      <c r="D2793" s="4">
        <v>1377.329956</v>
      </c>
      <c r="E2793" s="4">
        <v>1118.8199460000001</v>
      </c>
      <c r="F2793" s="4">
        <v>62.23</v>
      </c>
      <c r="G2793" s="4">
        <v>110.269997</v>
      </c>
      <c r="I2793" s="74">
        <v>41936</v>
      </c>
      <c r="J2793" s="75">
        <f t="shared" si="699"/>
        <v>7.0534495139921872E-3</v>
      </c>
      <c r="K2793" s="75">
        <f t="shared" si="700"/>
        <v>3.6726325024356308E-3</v>
      </c>
      <c r="L2793" s="75">
        <f t="shared" si="701"/>
        <v>2.0868579394966525E-3</v>
      </c>
      <c r="M2793" s="75">
        <f t="shared" si="702"/>
        <v>5.4936339553017886E-3</v>
      </c>
      <c r="N2793" s="76">
        <f t="shared" si="703"/>
        <v>3.6282317800542189E-4</v>
      </c>
      <c r="P2793" s="3"/>
      <c r="Q2793" s="7"/>
      <c r="R2793" s="7"/>
      <c r="S2793" s="7"/>
      <c r="T2793" s="7"/>
      <c r="U2793" s="7"/>
      <c r="W2793" s="1" t="str">
        <f t="shared" si="704"/>
        <v/>
      </c>
    </row>
    <row r="2794" spans="2:23" x14ac:dyDescent="0.2">
      <c r="B2794" s="3">
        <v>41939</v>
      </c>
      <c r="C2794" s="4">
        <v>1961.630005</v>
      </c>
      <c r="D2794" s="4">
        <v>1376.380005</v>
      </c>
      <c r="E2794" s="4">
        <v>1117.4799800000001</v>
      </c>
      <c r="F2794" s="4">
        <v>61.880001</v>
      </c>
      <c r="G2794" s="4">
        <v>110.30999799999999</v>
      </c>
      <c r="I2794" s="77">
        <v>41939</v>
      </c>
      <c r="J2794" s="78">
        <f t="shared" si="699"/>
        <v>-1.5015683077650496E-3</v>
      </c>
      <c r="K2794" s="78">
        <f t="shared" si="700"/>
        <v>-6.8970474058291332E-4</v>
      </c>
      <c r="L2794" s="78">
        <f t="shared" si="701"/>
        <v>-1.1976600924846258E-3</v>
      </c>
      <c r="M2794" s="78">
        <f t="shared" si="702"/>
        <v>-5.6242808934596957E-3</v>
      </c>
      <c r="N2794" s="79">
        <f t="shared" si="703"/>
        <v>3.6275506564119629E-4</v>
      </c>
      <c r="P2794" s="3"/>
      <c r="Q2794" s="7"/>
      <c r="R2794" s="7"/>
      <c r="S2794" s="7"/>
      <c r="T2794" s="7"/>
      <c r="U2794" s="7"/>
      <c r="W2794" s="1" t="str">
        <f t="shared" si="704"/>
        <v/>
      </c>
    </row>
    <row r="2795" spans="2:23" x14ac:dyDescent="0.2">
      <c r="B2795" s="3">
        <v>41940</v>
      </c>
      <c r="C2795" s="4">
        <v>1985.0500489999999</v>
      </c>
      <c r="D2795" s="4">
        <v>1400.3100589999999</v>
      </c>
      <c r="E2795" s="4">
        <v>1149.4499510000001</v>
      </c>
      <c r="F2795" s="4">
        <v>62.82</v>
      </c>
      <c r="G2795" s="4">
        <v>110.139999</v>
      </c>
      <c r="I2795" s="74">
        <v>41940</v>
      </c>
      <c r="J2795" s="75">
        <f t="shared" si="699"/>
        <v>1.1939073087332778E-2</v>
      </c>
      <c r="K2795" s="75">
        <f t="shared" si="700"/>
        <v>1.7386226124376115E-2</v>
      </c>
      <c r="L2795" s="75">
        <f t="shared" si="701"/>
        <v>2.8608987697479809E-2</v>
      </c>
      <c r="M2795" s="75">
        <f t="shared" si="702"/>
        <v>1.5190675255483597E-2</v>
      </c>
      <c r="N2795" s="76">
        <f t="shared" si="703"/>
        <v>-1.541102375869774E-3</v>
      </c>
      <c r="P2795" s="3"/>
      <c r="Q2795" s="7"/>
      <c r="R2795" s="7"/>
      <c r="S2795" s="7"/>
      <c r="T2795" s="7"/>
      <c r="U2795" s="7"/>
      <c r="W2795" s="1" t="str">
        <f t="shared" si="704"/>
        <v/>
      </c>
    </row>
    <row r="2796" spans="2:23" x14ac:dyDescent="0.2">
      <c r="B2796" s="3">
        <v>41941</v>
      </c>
      <c r="C2796" s="4">
        <v>1982.3000489999999</v>
      </c>
      <c r="D2796" s="4">
        <v>1397.7299800000001</v>
      </c>
      <c r="E2796" s="4">
        <v>1146.369995</v>
      </c>
      <c r="F2796" s="4">
        <v>62.34</v>
      </c>
      <c r="G2796" s="4">
        <v>109.900002</v>
      </c>
      <c r="I2796" s="77">
        <v>41941</v>
      </c>
      <c r="J2796" s="78">
        <f t="shared" si="699"/>
        <v>-1.3853554984094006E-3</v>
      </c>
      <c r="K2796" s="78">
        <f t="shared" si="700"/>
        <v>-1.8425055104169909E-3</v>
      </c>
      <c r="L2796" s="78">
        <f t="shared" si="701"/>
        <v>-2.6795042248864633E-3</v>
      </c>
      <c r="M2796" s="78">
        <f t="shared" si="702"/>
        <v>-7.6408787010505711E-3</v>
      </c>
      <c r="N2796" s="79">
        <f t="shared" si="703"/>
        <v>-2.1790176337299809E-3</v>
      </c>
      <c r="P2796" s="3"/>
      <c r="Q2796" s="7"/>
      <c r="R2796" s="7"/>
      <c r="S2796" s="7"/>
      <c r="T2796" s="7"/>
      <c r="U2796" s="7"/>
      <c r="W2796" s="1" t="str">
        <f t="shared" si="704"/>
        <v/>
      </c>
    </row>
    <row r="2797" spans="2:23" x14ac:dyDescent="0.2">
      <c r="B2797" s="3">
        <v>41942</v>
      </c>
      <c r="C2797" s="4">
        <v>1994.650024</v>
      </c>
      <c r="D2797" s="4">
        <v>1401.670044</v>
      </c>
      <c r="E2797" s="4">
        <v>1155.7700199999999</v>
      </c>
      <c r="F2797" s="4">
        <v>62.790000999999997</v>
      </c>
      <c r="G2797" s="4">
        <v>110.08000199999999</v>
      </c>
      <c r="I2797" s="74">
        <v>41942</v>
      </c>
      <c r="J2797" s="75">
        <f t="shared" si="699"/>
        <v>6.2301239442687853E-3</v>
      </c>
      <c r="K2797" s="75">
        <f t="shared" si="700"/>
        <v>2.8189021172743915E-3</v>
      </c>
      <c r="L2797" s="75">
        <f t="shared" si="701"/>
        <v>8.1998177211537304E-3</v>
      </c>
      <c r="M2797" s="75">
        <f t="shared" si="702"/>
        <v>7.2184953480910041E-3</v>
      </c>
      <c r="N2797" s="76">
        <f t="shared" si="703"/>
        <v>1.6378525634603046E-3</v>
      </c>
      <c r="P2797" s="3"/>
      <c r="Q2797" s="7"/>
      <c r="R2797" s="7"/>
      <c r="S2797" s="7"/>
      <c r="T2797" s="7"/>
      <c r="U2797" s="7"/>
      <c r="W2797" s="1" t="str">
        <f t="shared" si="704"/>
        <v/>
      </c>
    </row>
    <row r="2798" spans="2:23" x14ac:dyDescent="0.2">
      <c r="B2798" s="3">
        <v>41943</v>
      </c>
      <c r="C2798" s="4">
        <v>2018.0500489999999</v>
      </c>
      <c r="D2798" s="4">
        <v>1418.709961</v>
      </c>
      <c r="E2798" s="4">
        <v>1173.51001</v>
      </c>
      <c r="F2798" s="4">
        <v>63.950001</v>
      </c>
      <c r="G2798" s="4">
        <v>110.08000199999999</v>
      </c>
      <c r="I2798" s="77">
        <v>41943</v>
      </c>
      <c r="J2798" s="78">
        <f t="shared" si="699"/>
        <v>1.1731393837739183E-2</v>
      </c>
      <c r="K2798" s="78">
        <f t="shared" si="700"/>
        <v>1.2156867497412294E-2</v>
      </c>
      <c r="L2798" s="78">
        <f t="shared" si="701"/>
        <v>1.534906572503069E-2</v>
      </c>
      <c r="M2798" s="78">
        <f t="shared" si="702"/>
        <v>1.8474279049621352E-2</v>
      </c>
      <c r="N2798" s="79">
        <f t="shared" si="703"/>
        <v>0</v>
      </c>
      <c r="P2798" s="3"/>
      <c r="Q2798" s="7"/>
      <c r="R2798" s="7"/>
      <c r="S2798" s="7"/>
      <c r="T2798" s="7"/>
      <c r="U2798" s="7"/>
      <c r="W2798" s="1" t="str">
        <f t="shared" si="704"/>
        <v/>
      </c>
    </row>
    <row r="2799" spans="2:23" x14ac:dyDescent="0.2">
      <c r="B2799" s="3">
        <v>41946</v>
      </c>
      <c r="C2799" s="4">
        <v>2017.8100589999999</v>
      </c>
      <c r="D2799" s="4">
        <v>1420.670044</v>
      </c>
      <c r="E2799" s="4">
        <v>1170.1999510000001</v>
      </c>
      <c r="F2799" s="4">
        <v>63.400002000000001</v>
      </c>
      <c r="G2799" s="4">
        <v>109.68</v>
      </c>
      <c r="I2799" s="74">
        <v>41946</v>
      </c>
      <c r="J2799" s="75">
        <f t="shared" si="699"/>
        <v>-1.1892172848684109E-4</v>
      </c>
      <c r="K2799" s="75">
        <f t="shared" si="700"/>
        <v>1.3815952900044102E-3</v>
      </c>
      <c r="L2799" s="75">
        <f t="shared" si="701"/>
        <v>-2.8206482874397554E-3</v>
      </c>
      <c r="M2799" s="75">
        <f t="shared" si="702"/>
        <v>-8.6004533447935315E-3</v>
      </c>
      <c r="N2799" s="76">
        <f t="shared" si="703"/>
        <v>-3.6337390328171184E-3</v>
      </c>
      <c r="P2799" s="3"/>
      <c r="Q2799" s="7"/>
      <c r="R2799" s="7"/>
      <c r="S2799" s="7"/>
      <c r="T2799" s="7"/>
      <c r="U2799" s="7"/>
      <c r="W2799" s="1" t="str">
        <f t="shared" si="704"/>
        <v/>
      </c>
    </row>
    <row r="2800" spans="2:23" x14ac:dyDescent="0.2">
      <c r="B2800" s="3">
        <v>41947</v>
      </c>
      <c r="C2800" s="4">
        <v>2012.099976</v>
      </c>
      <c r="D2800" s="4">
        <v>1414.869995</v>
      </c>
      <c r="E2800" s="4">
        <v>1165.420044</v>
      </c>
      <c r="F2800" s="4">
        <v>63.040000999999997</v>
      </c>
      <c r="G2800" s="4">
        <v>109.69000200000001</v>
      </c>
      <c r="I2800" s="77">
        <v>41947</v>
      </c>
      <c r="J2800" s="78">
        <f t="shared" si="699"/>
        <v>-2.8298416763913757E-3</v>
      </c>
      <c r="K2800" s="78">
        <f t="shared" si="700"/>
        <v>-4.0826151184757044E-3</v>
      </c>
      <c r="L2800" s="78">
        <f t="shared" si="701"/>
        <v>-4.0846925313194563E-3</v>
      </c>
      <c r="M2800" s="78">
        <f t="shared" si="702"/>
        <v>-5.6782490322319547E-3</v>
      </c>
      <c r="N2800" s="79">
        <f t="shared" si="703"/>
        <v>9.1192560175055299E-5</v>
      </c>
      <c r="P2800" s="3"/>
      <c r="Q2800" s="7"/>
      <c r="R2800" s="7"/>
      <c r="S2800" s="7"/>
      <c r="T2800" s="7"/>
      <c r="U2800" s="7"/>
      <c r="W2800" s="1" t="str">
        <f t="shared" si="704"/>
        <v/>
      </c>
    </row>
    <row r="2801" spans="2:23" x14ac:dyDescent="0.2">
      <c r="B2801" s="3">
        <v>41948</v>
      </c>
      <c r="C2801" s="4">
        <v>2023.5699460000001</v>
      </c>
      <c r="D2801" s="4">
        <v>1419.880005</v>
      </c>
      <c r="E2801" s="4">
        <v>1167.0699460000001</v>
      </c>
      <c r="F2801" s="4">
        <v>63.16</v>
      </c>
      <c r="G2801" s="4">
        <v>109.730003</v>
      </c>
      <c r="I2801" s="74">
        <v>41948</v>
      </c>
      <c r="J2801" s="75">
        <f t="shared" si="699"/>
        <v>5.7004970611858417E-3</v>
      </c>
      <c r="K2801" s="75">
        <f t="shared" si="700"/>
        <v>3.5409684407081976E-3</v>
      </c>
      <c r="L2801" s="75">
        <f t="shared" si="701"/>
        <v>1.4157144529085438E-3</v>
      </c>
      <c r="M2801" s="75">
        <f t="shared" si="702"/>
        <v>1.9035374063525153E-3</v>
      </c>
      <c r="N2801" s="76">
        <f t="shared" si="703"/>
        <v>3.6467316319302754E-4</v>
      </c>
      <c r="P2801" s="3"/>
      <c r="Q2801" s="7"/>
      <c r="R2801" s="7"/>
      <c r="S2801" s="7"/>
      <c r="T2801" s="7"/>
      <c r="U2801" s="7"/>
      <c r="W2801" s="1" t="str">
        <f t="shared" si="704"/>
        <v/>
      </c>
    </row>
    <row r="2802" spans="2:23" x14ac:dyDescent="0.2">
      <c r="B2802" s="3">
        <v>41949</v>
      </c>
      <c r="C2802" s="4">
        <v>2031.209961</v>
      </c>
      <c r="D2802" s="4">
        <v>1429.51001</v>
      </c>
      <c r="E2802" s="4">
        <v>1171.8599850000001</v>
      </c>
      <c r="F2802" s="4">
        <v>62.82</v>
      </c>
      <c r="G2802" s="4">
        <v>109.540001</v>
      </c>
      <c r="I2802" s="77">
        <v>41949</v>
      </c>
      <c r="J2802" s="78">
        <f t="shared" si="699"/>
        <v>3.775513179122867E-3</v>
      </c>
      <c r="K2802" s="78">
        <f t="shared" si="700"/>
        <v>6.7822667873965754E-3</v>
      </c>
      <c r="L2802" s="78">
        <f t="shared" si="701"/>
        <v>4.1043289790961496E-3</v>
      </c>
      <c r="M2802" s="78">
        <f t="shared" si="702"/>
        <v>-5.3831538948701128E-3</v>
      </c>
      <c r="N2802" s="79">
        <f t="shared" si="703"/>
        <v>-1.731541007977487E-3</v>
      </c>
      <c r="P2802" s="3"/>
      <c r="Q2802" s="7"/>
      <c r="R2802" s="7"/>
      <c r="S2802" s="7"/>
      <c r="T2802" s="7"/>
      <c r="U2802" s="7"/>
      <c r="W2802" s="1" t="str">
        <f t="shared" si="704"/>
        <v/>
      </c>
    </row>
    <row r="2803" spans="2:23" x14ac:dyDescent="0.2">
      <c r="B2803" s="3">
        <v>41950</v>
      </c>
      <c r="C2803" s="4">
        <v>2031.920044</v>
      </c>
      <c r="D2803" s="4">
        <v>1430.0699460000001</v>
      </c>
      <c r="E2803" s="4">
        <v>1173.3199460000001</v>
      </c>
      <c r="F2803" s="4">
        <v>62.849997999999999</v>
      </c>
      <c r="G2803" s="4">
        <v>109.910004</v>
      </c>
      <c r="I2803" s="74">
        <v>41950</v>
      </c>
      <c r="J2803" s="75">
        <f t="shared" si="699"/>
        <v>3.4958621394823915E-4</v>
      </c>
      <c r="K2803" s="75">
        <f t="shared" si="700"/>
        <v>3.9169785176957733E-4</v>
      </c>
      <c r="L2803" s="75">
        <f t="shared" si="701"/>
        <v>1.2458493494852296E-3</v>
      </c>
      <c r="M2803" s="75">
        <f t="shared" si="702"/>
        <v>4.7752308182106147E-4</v>
      </c>
      <c r="N2803" s="76">
        <f t="shared" si="703"/>
        <v>3.3777889047125072E-3</v>
      </c>
      <c r="P2803" s="3"/>
      <c r="Q2803" s="7"/>
      <c r="R2803" s="7"/>
      <c r="S2803" s="7"/>
      <c r="T2803" s="7"/>
      <c r="U2803" s="7"/>
      <c r="W2803" s="1" t="str">
        <f t="shared" si="704"/>
        <v/>
      </c>
    </row>
    <row r="2804" spans="2:23" x14ac:dyDescent="0.2">
      <c r="B2804" s="3">
        <v>41953</v>
      </c>
      <c r="C2804" s="4">
        <v>2038.26001</v>
      </c>
      <c r="D2804" s="4">
        <v>1434.8000489999999</v>
      </c>
      <c r="E2804" s="4">
        <v>1179.5699460000001</v>
      </c>
      <c r="F2804" s="4">
        <v>63.130001</v>
      </c>
      <c r="G2804" s="4">
        <v>109.650002</v>
      </c>
      <c r="I2804" s="77">
        <v>41953</v>
      </c>
      <c r="J2804" s="78">
        <f t="shared" si="699"/>
        <v>3.1201847822315215E-3</v>
      </c>
      <c r="K2804" s="78">
        <f t="shared" si="700"/>
        <v>3.3076025499523863E-3</v>
      </c>
      <c r="L2804" s="78">
        <f t="shared" si="701"/>
        <v>5.3267653220309269E-3</v>
      </c>
      <c r="M2804" s="78">
        <f t="shared" si="702"/>
        <v>4.4550995848878254E-3</v>
      </c>
      <c r="N2804" s="79">
        <f t="shared" si="703"/>
        <v>-2.3655899421130043E-3</v>
      </c>
      <c r="P2804" s="3"/>
      <c r="Q2804" s="7"/>
      <c r="R2804" s="7"/>
      <c r="S2804" s="7"/>
      <c r="T2804" s="7"/>
      <c r="U2804" s="7"/>
      <c r="W2804" s="1" t="str">
        <f t="shared" si="704"/>
        <v/>
      </c>
    </row>
    <row r="2805" spans="2:23" x14ac:dyDescent="0.2">
      <c r="B2805" s="3">
        <v>41954</v>
      </c>
      <c r="C2805" s="4">
        <v>2039.6800539999999</v>
      </c>
      <c r="D2805" s="4">
        <v>1435.0500489999999</v>
      </c>
      <c r="E2805" s="4">
        <v>1179.959961</v>
      </c>
      <c r="F2805" s="4">
        <v>63.509998000000003</v>
      </c>
      <c r="G2805" s="4">
        <v>109.699997</v>
      </c>
      <c r="I2805" s="74">
        <v>41954</v>
      </c>
      <c r="J2805" s="75">
        <f t="shared" si="699"/>
        <v>6.9669423578592495E-4</v>
      </c>
      <c r="K2805" s="75">
        <f t="shared" si="700"/>
        <v>1.7424030628814121E-4</v>
      </c>
      <c r="L2805" s="75">
        <f t="shared" si="701"/>
        <v>3.3064168964503987E-4</v>
      </c>
      <c r="M2805" s="75">
        <f t="shared" si="702"/>
        <v>6.0192775856284719E-3</v>
      </c>
      <c r="N2805" s="76">
        <f t="shared" si="703"/>
        <v>4.5595074407746544E-4</v>
      </c>
      <c r="P2805" s="3"/>
      <c r="Q2805" s="7"/>
      <c r="R2805" s="7"/>
      <c r="S2805" s="7"/>
      <c r="T2805" s="7"/>
      <c r="U2805" s="7"/>
      <c r="W2805" s="1" t="str">
        <f t="shared" si="704"/>
        <v/>
      </c>
    </row>
    <row r="2806" spans="2:23" x14ac:dyDescent="0.2">
      <c r="B2806" s="3">
        <v>41955</v>
      </c>
      <c r="C2806" s="4">
        <v>2038.25</v>
      </c>
      <c r="D2806" s="4">
        <v>1438.25</v>
      </c>
      <c r="E2806" s="4">
        <v>1186.469971</v>
      </c>
      <c r="F2806" s="4">
        <v>62.970001000000003</v>
      </c>
      <c r="G2806" s="4">
        <v>109.709999</v>
      </c>
      <c r="I2806" s="77">
        <v>41955</v>
      </c>
      <c r="J2806" s="78">
        <f t="shared" si="699"/>
        <v>-7.0111682329562428E-4</v>
      </c>
      <c r="K2806" s="78">
        <f t="shared" si="700"/>
        <v>2.2298532390768594E-3</v>
      </c>
      <c r="L2806" s="78">
        <f t="shared" si="701"/>
        <v>5.5171448313236157E-3</v>
      </c>
      <c r="M2806" s="78">
        <f t="shared" si="702"/>
        <v>-8.5025510471595286E-3</v>
      </c>
      <c r="N2806" s="79">
        <f t="shared" si="703"/>
        <v>9.1175936859871264E-5</v>
      </c>
      <c r="P2806" s="3"/>
      <c r="Q2806" s="7"/>
      <c r="R2806" s="7"/>
      <c r="S2806" s="7"/>
      <c r="T2806" s="7"/>
      <c r="U2806" s="7"/>
      <c r="W2806" s="1" t="str">
        <f t="shared" si="704"/>
        <v/>
      </c>
    </row>
    <row r="2807" spans="2:23" x14ac:dyDescent="0.2">
      <c r="B2807" s="3">
        <v>41956</v>
      </c>
      <c r="C2807" s="4">
        <v>2039.329956</v>
      </c>
      <c r="D2807" s="4">
        <v>1431.3599850000001</v>
      </c>
      <c r="E2807" s="4">
        <v>1175.420044</v>
      </c>
      <c r="F2807" s="4">
        <v>63.27</v>
      </c>
      <c r="G2807" s="4">
        <v>109.760002</v>
      </c>
      <c r="I2807" s="74">
        <v>41956</v>
      </c>
      <c r="J2807" s="75">
        <f t="shared" si="699"/>
        <v>5.2984471973508568E-4</v>
      </c>
      <c r="K2807" s="75">
        <f t="shared" si="700"/>
        <v>-4.7905544933078033E-3</v>
      </c>
      <c r="L2807" s="75">
        <f t="shared" si="701"/>
        <v>-9.3132799565814085E-3</v>
      </c>
      <c r="M2807" s="75">
        <f t="shared" si="702"/>
        <v>4.7641574596767062E-3</v>
      </c>
      <c r="N2807" s="76">
        <f t="shared" si="703"/>
        <v>4.557743182552011E-4</v>
      </c>
      <c r="P2807" s="3"/>
      <c r="Q2807" s="7"/>
      <c r="R2807" s="7"/>
      <c r="S2807" s="7"/>
      <c r="T2807" s="7"/>
      <c r="U2807" s="7"/>
      <c r="W2807" s="1" t="str">
        <f t="shared" si="704"/>
        <v/>
      </c>
    </row>
    <row r="2808" spans="2:23" x14ac:dyDescent="0.2">
      <c r="B2808" s="3">
        <v>41957</v>
      </c>
      <c r="C2808" s="4">
        <v>2039.8199460000001</v>
      </c>
      <c r="D2808" s="4">
        <v>1430.849976</v>
      </c>
      <c r="E2808" s="4">
        <v>1173.8100589999999</v>
      </c>
      <c r="F2808" s="4">
        <v>63.360000999999997</v>
      </c>
      <c r="G2808" s="4">
        <v>109.860001</v>
      </c>
      <c r="I2808" s="77">
        <v>41957</v>
      </c>
      <c r="J2808" s="78">
        <f t="shared" si="699"/>
        <v>2.4027009388961985E-4</v>
      </c>
      <c r="K2808" s="78">
        <f t="shared" si="700"/>
        <v>-3.5631078508882716E-4</v>
      </c>
      <c r="L2808" s="78">
        <f t="shared" si="701"/>
        <v>-1.36971035011553E-3</v>
      </c>
      <c r="M2808" s="78">
        <f t="shared" si="702"/>
        <v>1.4224909119644978E-3</v>
      </c>
      <c r="N2808" s="79">
        <f t="shared" si="703"/>
        <v>9.1106958981284313E-4</v>
      </c>
      <c r="P2808" s="3"/>
      <c r="Q2808" s="7"/>
      <c r="R2808" s="7"/>
      <c r="S2808" s="7"/>
      <c r="T2808" s="7"/>
      <c r="U2808" s="7"/>
      <c r="W2808" s="1" t="str">
        <f t="shared" si="704"/>
        <v/>
      </c>
    </row>
    <row r="2809" spans="2:23" x14ac:dyDescent="0.2">
      <c r="B2809" s="3">
        <v>41960</v>
      </c>
      <c r="C2809" s="4">
        <v>2041.3199460000001</v>
      </c>
      <c r="D2809" s="4">
        <v>1428.8100589999999</v>
      </c>
      <c r="E2809" s="4">
        <v>1164.2299800000001</v>
      </c>
      <c r="F2809" s="4">
        <v>63.110000999999997</v>
      </c>
      <c r="G2809" s="4">
        <v>109.730003</v>
      </c>
      <c r="I2809" s="74">
        <v>41960</v>
      </c>
      <c r="J2809" s="75">
        <f t="shared" si="699"/>
        <v>7.353590217320093E-4</v>
      </c>
      <c r="K2809" s="75">
        <f t="shared" si="700"/>
        <v>-1.4256679835175532E-3</v>
      </c>
      <c r="L2809" s="75">
        <f t="shared" si="701"/>
        <v>-8.1615240272871464E-3</v>
      </c>
      <c r="M2809" s="75">
        <f t="shared" si="702"/>
        <v>-3.9457070084326544E-3</v>
      </c>
      <c r="N2809" s="76">
        <f t="shared" si="703"/>
        <v>-1.1833060150800519E-3</v>
      </c>
      <c r="P2809" s="3"/>
      <c r="Q2809" s="7"/>
      <c r="R2809" s="7"/>
      <c r="S2809" s="7"/>
      <c r="T2809" s="7"/>
      <c r="U2809" s="7"/>
      <c r="W2809" s="1" t="str">
        <f t="shared" si="704"/>
        <v/>
      </c>
    </row>
    <row r="2810" spans="2:23" x14ac:dyDescent="0.2">
      <c r="B2810" s="3">
        <v>41961</v>
      </c>
      <c r="C2810" s="4">
        <v>2051.8000489999999</v>
      </c>
      <c r="D2810" s="4">
        <v>1436.2299800000001</v>
      </c>
      <c r="E2810" s="4">
        <v>1170.280029</v>
      </c>
      <c r="F2810" s="4">
        <v>63.799999</v>
      </c>
      <c r="G2810" s="4">
        <v>109.83000199999999</v>
      </c>
      <c r="I2810" s="77">
        <v>41961</v>
      </c>
      <c r="J2810" s="78">
        <f t="shared" si="699"/>
        <v>5.1339835387077884E-3</v>
      </c>
      <c r="K2810" s="78">
        <f t="shared" si="700"/>
        <v>5.1930772416266691E-3</v>
      </c>
      <c r="L2810" s="78">
        <f t="shared" si="701"/>
        <v>5.1966098656898909E-3</v>
      </c>
      <c r="M2810" s="78">
        <f t="shared" si="702"/>
        <v>1.0933259215128246E-2</v>
      </c>
      <c r="N2810" s="79">
        <f t="shared" si="703"/>
        <v>9.1131866641794258E-4</v>
      </c>
      <c r="P2810" s="3"/>
      <c r="Q2810" s="7"/>
      <c r="R2810" s="7"/>
      <c r="S2810" s="7"/>
      <c r="T2810" s="7"/>
      <c r="U2810" s="7"/>
      <c r="W2810" s="1" t="str">
        <f t="shared" si="704"/>
        <v/>
      </c>
    </row>
    <row r="2811" spans="2:23" x14ac:dyDescent="0.2">
      <c r="B2811" s="3">
        <v>41962</v>
      </c>
      <c r="C2811" s="4">
        <v>2048.719971</v>
      </c>
      <c r="D2811" s="4">
        <v>1430.8199460000001</v>
      </c>
      <c r="E2811" s="4">
        <v>1157.6899410000001</v>
      </c>
      <c r="F2811" s="4">
        <v>63.610000999999997</v>
      </c>
      <c r="G2811" s="4">
        <v>109.57</v>
      </c>
      <c r="I2811" s="74">
        <v>41962</v>
      </c>
      <c r="J2811" s="75">
        <f t="shared" si="699"/>
        <v>-1.501158946507052E-3</v>
      </c>
      <c r="K2811" s="75">
        <f t="shared" si="700"/>
        <v>-3.7668298777609388E-3</v>
      </c>
      <c r="L2811" s="75">
        <f t="shared" si="701"/>
        <v>-1.0758184099542489E-2</v>
      </c>
      <c r="M2811" s="75">
        <f t="shared" si="702"/>
        <v>-2.9780251250474594E-3</v>
      </c>
      <c r="N2811" s="76">
        <f t="shared" si="703"/>
        <v>-2.3673130771681137E-3</v>
      </c>
      <c r="P2811" s="3"/>
      <c r="Q2811" s="7"/>
      <c r="R2811" s="7"/>
      <c r="S2811" s="7"/>
      <c r="T2811" s="7"/>
      <c r="U2811" s="7"/>
      <c r="W2811" s="1" t="str">
        <f t="shared" si="704"/>
        <v/>
      </c>
    </row>
    <row r="2812" spans="2:23" x14ac:dyDescent="0.2">
      <c r="B2812" s="3">
        <v>41963</v>
      </c>
      <c r="C2812" s="4">
        <v>2052.75</v>
      </c>
      <c r="D2812" s="4">
        <v>1437.98999</v>
      </c>
      <c r="E2812" s="4">
        <v>1170.75</v>
      </c>
      <c r="F2812" s="4">
        <v>63.23</v>
      </c>
      <c r="G2812" s="4">
        <v>109.769997</v>
      </c>
      <c r="I2812" s="77">
        <v>41963</v>
      </c>
      <c r="J2812" s="78">
        <f t="shared" si="699"/>
        <v>1.9670960682991326E-3</v>
      </c>
      <c r="K2812" s="78">
        <f t="shared" si="700"/>
        <v>5.0111434496314753E-3</v>
      </c>
      <c r="L2812" s="78">
        <f t="shared" si="701"/>
        <v>1.1281137148620961E-2</v>
      </c>
      <c r="M2812" s="78">
        <f t="shared" si="702"/>
        <v>-5.9739191011803326E-3</v>
      </c>
      <c r="N2812" s="79">
        <f t="shared" si="703"/>
        <v>1.8252897690974759E-3</v>
      </c>
      <c r="P2812" s="3"/>
      <c r="Q2812" s="7"/>
      <c r="R2812" s="7"/>
      <c r="S2812" s="7"/>
      <c r="T2812" s="7"/>
      <c r="U2812" s="7"/>
      <c r="W2812" s="1" t="str">
        <f t="shared" si="704"/>
        <v/>
      </c>
    </row>
    <row r="2813" spans="2:23" x14ac:dyDescent="0.2">
      <c r="B2813" s="3">
        <v>41964</v>
      </c>
      <c r="C2813" s="4">
        <v>2063.5</v>
      </c>
      <c r="D2813" s="4">
        <v>1444.3900149999999</v>
      </c>
      <c r="E2813" s="4">
        <v>1172.420044</v>
      </c>
      <c r="F2813" s="4">
        <v>63.779998999999997</v>
      </c>
      <c r="G2813" s="4">
        <v>109.900002</v>
      </c>
      <c r="I2813" s="74">
        <v>41964</v>
      </c>
      <c r="J2813" s="75">
        <f t="shared" si="699"/>
        <v>5.2368773596395083E-3</v>
      </c>
      <c r="K2813" s="75">
        <f t="shared" si="700"/>
        <v>4.450674235917257E-3</v>
      </c>
      <c r="L2813" s="75">
        <f t="shared" si="701"/>
        <v>1.4264736280161963E-3</v>
      </c>
      <c r="M2813" s="75">
        <f t="shared" si="702"/>
        <v>8.6983868416890663E-3</v>
      </c>
      <c r="N2813" s="76">
        <f t="shared" si="703"/>
        <v>1.1843400159699106E-3</v>
      </c>
      <c r="P2813" s="3"/>
      <c r="Q2813" s="7"/>
      <c r="R2813" s="7"/>
      <c r="S2813" s="7"/>
      <c r="T2813" s="7"/>
      <c r="U2813" s="7"/>
      <c r="W2813" s="1" t="str">
        <f t="shared" si="704"/>
        <v/>
      </c>
    </row>
    <row r="2814" spans="2:23" x14ac:dyDescent="0.2">
      <c r="B2814" s="3">
        <v>41967</v>
      </c>
      <c r="C2814" s="4">
        <v>2069.4099120000001</v>
      </c>
      <c r="D2814" s="4">
        <v>1453.920044</v>
      </c>
      <c r="E2814" s="4">
        <v>1186.9399410000001</v>
      </c>
      <c r="F2814" s="4">
        <v>64.150002000000001</v>
      </c>
      <c r="G2814" s="4">
        <v>109.94000200000001</v>
      </c>
      <c r="I2814" s="77">
        <v>41967</v>
      </c>
      <c r="J2814" s="78">
        <f t="shared" si="699"/>
        <v>2.8640232614490315E-3</v>
      </c>
      <c r="K2814" s="78">
        <f t="shared" si="700"/>
        <v>6.5979610084745798E-3</v>
      </c>
      <c r="L2814" s="78">
        <f t="shared" si="701"/>
        <v>1.2384551999351632E-2</v>
      </c>
      <c r="M2814" s="78">
        <f t="shared" si="702"/>
        <v>5.8012387237573347E-3</v>
      </c>
      <c r="N2814" s="79">
        <f t="shared" si="703"/>
        <v>3.6396723632458396E-4</v>
      </c>
      <c r="P2814" s="3"/>
      <c r="Q2814" s="7"/>
      <c r="R2814" s="7"/>
      <c r="S2814" s="7"/>
      <c r="T2814" s="7"/>
      <c r="U2814" s="7"/>
      <c r="W2814" s="1" t="str">
        <f t="shared" si="704"/>
        <v/>
      </c>
    </row>
    <row r="2815" spans="2:23" x14ac:dyDescent="0.2">
      <c r="B2815" s="3">
        <v>41968</v>
      </c>
      <c r="C2815" s="4">
        <v>2067.030029</v>
      </c>
      <c r="D2815" s="4">
        <v>1453.719971</v>
      </c>
      <c r="E2815" s="4">
        <v>1186.329956</v>
      </c>
      <c r="F2815" s="4">
        <v>64.260002</v>
      </c>
      <c r="G2815" s="4">
        <v>110.18</v>
      </c>
      <c r="I2815" s="74">
        <v>41968</v>
      </c>
      <c r="J2815" s="75">
        <f t="shared" si="699"/>
        <v>-1.1500297675195747E-3</v>
      </c>
      <c r="K2815" s="75">
        <f t="shared" si="700"/>
        <v>-1.3760935536010456E-4</v>
      </c>
      <c r="L2815" s="75">
        <f t="shared" si="701"/>
        <v>-5.1391395548298555E-4</v>
      </c>
      <c r="M2815" s="75">
        <f t="shared" si="702"/>
        <v>1.7147310455266928E-3</v>
      </c>
      <c r="N2815" s="76">
        <f t="shared" si="703"/>
        <v>2.182990682499714E-3</v>
      </c>
      <c r="P2815" s="3"/>
      <c r="Q2815" s="7"/>
      <c r="R2815" s="7"/>
      <c r="S2815" s="7"/>
      <c r="T2815" s="7"/>
      <c r="U2815" s="7"/>
      <c r="W2815" s="1" t="str">
        <f t="shared" si="704"/>
        <v/>
      </c>
    </row>
    <row r="2816" spans="2:23" x14ac:dyDescent="0.2">
      <c r="B2816" s="3">
        <v>41969</v>
      </c>
      <c r="C2816" s="4">
        <v>2072.830078</v>
      </c>
      <c r="D2816" s="4">
        <v>1454.219971</v>
      </c>
      <c r="E2816" s="4">
        <v>1190.619995</v>
      </c>
      <c r="F2816" s="4">
        <v>64.510002</v>
      </c>
      <c r="G2816" s="4">
        <v>110.269997</v>
      </c>
      <c r="I2816" s="77">
        <v>41969</v>
      </c>
      <c r="J2816" s="78">
        <f t="shared" si="699"/>
        <v>2.8059819734723092E-3</v>
      </c>
      <c r="K2816" s="78">
        <f t="shared" si="700"/>
        <v>3.4394519575599888E-4</v>
      </c>
      <c r="L2816" s="78">
        <f t="shared" si="701"/>
        <v>3.6162274907605711E-3</v>
      </c>
      <c r="M2816" s="78">
        <f t="shared" si="702"/>
        <v>3.8904449458311563E-3</v>
      </c>
      <c r="N2816" s="79">
        <f t="shared" si="703"/>
        <v>8.1681793428931536E-4</v>
      </c>
      <c r="P2816" s="3"/>
      <c r="Q2816" s="7"/>
      <c r="R2816" s="7"/>
      <c r="S2816" s="7"/>
      <c r="T2816" s="7"/>
      <c r="U2816" s="7"/>
      <c r="W2816" s="1" t="str">
        <f t="shared" si="704"/>
        <v/>
      </c>
    </row>
    <row r="2817" spans="2:23" x14ac:dyDescent="0.2">
      <c r="B2817" s="3">
        <v>41971</v>
      </c>
      <c r="C2817" s="4">
        <v>2067.5600589999999</v>
      </c>
      <c r="D2817" s="4">
        <v>1442.630005</v>
      </c>
      <c r="E2817" s="4">
        <v>1173.2299800000001</v>
      </c>
      <c r="F2817" s="4">
        <v>63.990001999999997</v>
      </c>
      <c r="G2817" s="4">
        <v>110.610001</v>
      </c>
      <c r="I2817" s="74">
        <v>41971</v>
      </c>
      <c r="J2817" s="75">
        <f t="shared" si="699"/>
        <v>-2.5424269243935816E-3</v>
      </c>
      <c r="K2817" s="75">
        <f t="shared" si="700"/>
        <v>-7.9698850456785559E-3</v>
      </c>
      <c r="L2817" s="75">
        <f t="shared" si="701"/>
        <v>-1.4605848274872914E-2</v>
      </c>
      <c r="M2817" s="75">
        <f t="shared" si="702"/>
        <v>-8.0607655228409868E-3</v>
      </c>
      <c r="N2817" s="76">
        <f t="shared" si="703"/>
        <v>3.083377249026254E-3</v>
      </c>
      <c r="P2817" s="3"/>
      <c r="Q2817" s="7"/>
      <c r="R2817" s="7"/>
      <c r="S2817" s="7"/>
      <c r="T2817" s="7"/>
      <c r="U2817" s="7"/>
      <c r="W2817" s="1" t="str">
        <f t="shared" si="704"/>
        <v/>
      </c>
    </row>
    <row r="2818" spans="2:23" x14ac:dyDescent="0.2">
      <c r="B2818" s="3">
        <v>41974</v>
      </c>
      <c r="C2818" s="4">
        <v>2053.4399410000001</v>
      </c>
      <c r="D2818" s="4">
        <v>1424.23999</v>
      </c>
      <c r="E2818" s="4">
        <v>1154.0500489999999</v>
      </c>
      <c r="F2818" s="4">
        <v>63.93</v>
      </c>
      <c r="G2818" s="4">
        <v>110.08000199999999</v>
      </c>
      <c r="I2818" s="77">
        <v>41974</v>
      </c>
      <c r="J2818" s="78">
        <f t="shared" si="699"/>
        <v>-6.8293629191256405E-3</v>
      </c>
      <c r="K2818" s="78">
        <f t="shared" si="700"/>
        <v>-1.2747561700687037E-2</v>
      </c>
      <c r="L2818" s="78">
        <f t="shared" si="701"/>
        <v>-1.6347972117112215E-2</v>
      </c>
      <c r="M2818" s="78">
        <f t="shared" si="702"/>
        <v>-9.3767773284328425E-4</v>
      </c>
      <c r="N2818" s="79">
        <f t="shared" si="703"/>
        <v>-4.7916010777362137E-3</v>
      </c>
      <c r="P2818" s="3"/>
      <c r="Q2818" s="7"/>
      <c r="R2818" s="7"/>
      <c r="S2818" s="7"/>
      <c r="T2818" s="7"/>
      <c r="U2818" s="7"/>
      <c r="W2818" s="1" t="str">
        <f t="shared" si="704"/>
        <v/>
      </c>
    </row>
    <row r="2819" spans="2:23" x14ac:dyDescent="0.2">
      <c r="B2819" s="3">
        <v>41975</v>
      </c>
      <c r="C2819" s="4">
        <v>2066.5500489999999</v>
      </c>
      <c r="D2819" s="4">
        <v>1432.6400149999999</v>
      </c>
      <c r="E2819" s="4">
        <v>1168.4499510000001</v>
      </c>
      <c r="F2819" s="4">
        <v>64.110000999999997</v>
      </c>
      <c r="G2819" s="4">
        <v>109.860001</v>
      </c>
      <c r="I2819" s="74">
        <v>41975</v>
      </c>
      <c r="J2819" s="75">
        <f t="shared" si="699"/>
        <v>6.3844613802609652E-3</v>
      </c>
      <c r="K2819" s="75">
        <f t="shared" si="700"/>
        <v>5.8978999740064274E-3</v>
      </c>
      <c r="L2819" s="75">
        <f t="shared" si="701"/>
        <v>1.2477710141321706E-2</v>
      </c>
      <c r="M2819" s="75">
        <f t="shared" si="702"/>
        <v>2.8155951822305208E-3</v>
      </c>
      <c r="N2819" s="76">
        <f t="shared" si="703"/>
        <v>-1.9985555596192337E-3</v>
      </c>
      <c r="P2819" s="3"/>
      <c r="Q2819" s="7"/>
      <c r="R2819" s="7"/>
      <c r="S2819" s="7"/>
      <c r="T2819" s="7"/>
      <c r="U2819" s="7"/>
      <c r="W2819" s="1" t="str">
        <f t="shared" si="704"/>
        <v/>
      </c>
    </row>
    <row r="2820" spans="2:23" x14ac:dyDescent="0.2">
      <c r="B2820" s="3">
        <v>41976</v>
      </c>
      <c r="C2820" s="4">
        <v>2074.330078</v>
      </c>
      <c r="D2820" s="4">
        <v>1445.079956</v>
      </c>
      <c r="E2820" s="4">
        <v>1179.01001</v>
      </c>
      <c r="F2820" s="4">
        <v>64.029999000000004</v>
      </c>
      <c r="G2820" s="4">
        <v>109.760002</v>
      </c>
      <c r="I2820" s="77">
        <v>41976</v>
      </c>
      <c r="J2820" s="78">
        <f t="shared" si="699"/>
        <v>3.7647425978213091E-3</v>
      </c>
      <c r="K2820" s="78">
        <f t="shared" si="700"/>
        <v>8.6832287732798597E-3</v>
      </c>
      <c r="L2820" s="78">
        <f t="shared" si="701"/>
        <v>9.0376648062351714E-3</v>
      </c>
      <c r="M2820" s="78">
        <f t="shared" si="702"/>
        <v>-1.2478864257074844E-3</v>
      </c>
      <c r="N2820" s="79">
        <f t="shared" si="703"/>
        <v>-9.1024029755831554E-4</v>
      </c>
      <c r="P2820" s="3"/>
      <c r="Q2820" s="7"/>
      <c r="R2820" s="7"/>
      <c r="S2820" s="7"/>
      <c r="T2820" s="7"/>
      <c r="U2820" s="7"/>
      <c r="W2820" s="1" t="str">
        <f t="shared" si="704"/>
        <v/>
      </c>
    </row>
    <row r="2821" spans="2:23" x14ac:dyDescent="0.2">
      <c r="B2821" s="3">
        <v>41977</v>
      </c>
      <c r="C2821" s="4">
        <v>2071.919922</v>
      </c>
      <c r="D2821" s="4">
        <v>1441.6899410000001</v>
      </c>
      <c r="E2821" s="4">
        <v>1173.01001</v>
      </c>
      <c r="F2821" s="4">
        <v>63.82</v>
      </c>
      <c r="G2821" s="4">
        <v>110.089996</v>
      </c>
      <c r="I2821" s="74">
        <v>41977</v>
      </c>
      <c r="J2821" s="75">
        <f t="shared" si="699"/>
        <v>-1.1618960866265351E-3</v>
      </c>
      <c r="K2821" s="75">
        <f t="shared" si="700"/>
        <v>-2.3459013364101693E-3</v>
      </c>
      <c r="L2821" s="75">
        <f t="shared" si="701"/>
        <v>-5.0890153171812341E-3</v>
      </c>
      <c r="M2821" s="75">
        <f t="shared" si="702"/>
        <v>-3.2796970682445795E-3</v>
      </c>
      <c r="N2821" s="76">
        <f t="shared" si="703"/>
        <v>3.0065050472575542E-3</v>
      </c>
      <c r="P2821" s="3"/>
      <c r="Q2821" s="7"/>
      <c r="R2821" s="7"/>
      <c r="S2821" s="7"/>
      <c r="T2821" s="7"/>
      <c r="U2821" s="7"/>
      <c r="W2821" s="1" t="str">
        <f t="shared" si="704"/>
        <v/>
      </c>
    </row>
    <row r="2822" spans="2:23" x14ac:dyDescent="0.2">
      <c r="B2822" s="3">
        <v>41978</v>
      </c>
      <c r="C2822" s="4">
        <v>2075.3701169999999</v>
      </c>
      <c r="D2822" s="4">
        <v>1444.3000489999999</v>
      </c>
      <c r="E2822" s="4">
        <v>1182.4300539999999</v>
      </c>
      <c r="F2822" s="4">
        <v>63.959999000000003</v>
      </c>
      <c r="G2822" s="4">
        <v>109.620003</v>
      </c>
      <c r="I2822" s="77">
        <v>41978</v>
      </c>
      <c r="J2822" s="78">
        <f t="shared" si="699"/>
        <v>1.6652163837825649E-3</v>
      </c>
      <c r="K2822" s="78">
        <f t="shared" si="700"/>
        <v>1.8104503095786354E-3</v>
      </c>
      <c r="L2822" s="78">
        <f t="shared" si="701"/>
        <v>8.0306595167077572E-3</v>
      </c>
      <c r="M2822" s="78">
        <f t="shared" si="702"/>
        <v>2.1936540269508475E-3</v>
      </c>
      <c r="N2822" s="79">
        <f t="shared" si="703"/>
        <v>-4.2691708336514275E-3</v>
      </c>
      <c r="P2822" s="3"/>
      <c r="Q2822" s="7"/>
      <c r="R2822" s="7"/>
      <c r="S2822" s="7"/>
      <c r="T2822" s="7"/>
      <c r="U2822" s="7"/>
      <c r="W2822" s="1" t="str">
        <f t="shared" si="704"/>
        <v/>
      </c>
    </row>
    <row r="2823" spans="2:23" x14ac:dyDescent="0.2">
      <c r="B2823" s="3">
        <v>41981</v>
      </c>
      <c r="C2823" s="4">
        <v>2060.3100589999999</v>
      </c>
      <c r="D2823" s="4">
        <v>1434.089966</v>
      </c>
      <c r="E2823" s="4">
        <v>1167.209961</v>
      </c>
      <c r="F2823" s="4">
        <v>63.400002000000001</v>
      </c>
      <c r="G2823" s="4">
        <v>109.889999</v>
      </c>
      <c r="I2823" s="74">
        <v>41981</v>
      </c>
      <c r="J2823" s="75">
        <f t="shared" ref="J2823:J2886" si="705">(C2823-C2822)/C2822</f>
        <v>-7.2565649262454068E-3</v>
      </c>
      <c r="K2823" s="75">
        <f t="shared" ref="K2823:K2886" si="706">(D2823-D2822)/D2822</f>
        <v>-7.0692256827583483E-3</v>
      </c>
      <c r="L2823" s="75">
        <f t="shared" ref="L2823:L2886" si="707">(E2823-E2822)/E2822</f>
        <v>-1.2871875971447446E-2</v>
      </c>
      <c r="M2823" s="75">
        <f t="shared" ref="M2823:M2886" si="708">(F2823-F2822)/F2822</f>
        <v>-8.7554254026802388E-3</v>
      </c>
      <c r="N2823" s="76">
        <f t="shared" ref="N2823:N2886" si="709">(G2823-G2822)/G2822</f>
        <v>2.4630176300944467E-3</v>
      </c>
      <c r="P2823" s="3"/>
      <c r="Q2823" s="7"/>
      <c r="R2823" s="7"/>
      <c r="S2823" s="7"/>
      <c r="T2823" s="7"/>
      <c r="U2823" s="7"/>
      <c r="W2823" s="1" t="str">
        <f t="shared" si="704"/>
        <v/>
      </c>
    </row>
    <row r="2824" spans="2:23" x14ac:dyDescent="0.2">
      <c r="B2824" s="3">
        <v>41982</v>
      </c>
      <c r="C2824" s="4">
        <v>2059.820068</v>
      </c>
      <c r="D2824" s="4">
        <v>1439.0500489999999</v>
      </c>
      <c r="E2824" s="4">
        <v>1188.0600589999999</v>
      </c>
      <c r="F2824" s="4">
        <v>63.060001</v>
      </c>
      <c r="G2824" s="4">
        <v>110.05999799999999</v>
      </c>
      <c r="I2824" s="77">
        <v>41982</v>
      </c>
      <c r="J2824" s="78">
        <f t="shared" si="705"/>
        <v>-2.3782391289092772E-4</v>
      </c>
      <c r="K2824" s="78">
        <f t="shared" si="706"/>
        <v>3.4586972348985396E-3</v>
      </c>
      <c r="L2824" s="78">
        <f t="shared" si="707"/>
        <v>1.7863194023924105E-2</v>
      </c>
      <c r="M2824" s="78">
        <f t="shared" si="708"/>
        <v>-5.362791628934032E-3</v>
      </c>
      <c r="N2824" s="79">
        <f t="shared" si="709"/>
        <v>1.5469924610700017E-3</v>
      </c>
      <c r="P2824" s="3"/>
      <c r="Q2824" s="7"/>
      <c r="R2824" s="7"/>
      <c r="S2824" s="7"/>
      <c r="T2824" s="7"/>
      <c r="U2824" s="7"/>
      <c r="W2824" s="1" t="str">
        <f t="shared" si="704"/>
        <v/>
      </c>
    </row>
    <row r="2825" spans="2:23" x14ac:dyDescent="0.2">
      <c r="B2825" s="3">
        <v>41983</v>
      </c>
      <c r="C2825" s="4">
        <v>2026.1400149999999</v>
      </c>
      <c r="D2825" s="4">
        <v>1414.23999</v>
      </c>
      <c r="E2825" s="4">
        <v>1161.8599850000001</v>
      </c>
      <c r="F2825" s="4">
        <v>62.259998000000003</v>
      </c>
      <c r="G2825" s="4">
        <v>110.25</v>
      </c>
      <c r="I2825" s="74">
        <v>41983</v>
      </c>
      <c r="J2825" s="75">
        <f t="shared" si="705"/>
        <v>-1.6350968476922346E-2</v>
      </c>
      <c r="K2825" s="75">
        <f t="shared" si="706"/>
        <v>-1.7240581046670679E-2</v>
      </c>
      <c r="L2825" s="75">
        <f t="shared" si="707"/>
        <v>-2.205281946945736E-2</v>
      </c>
      <c r="M2825" s="75">
        <f t="shared" si="708"/>
        <v>-1.2686377851468741E-2</v>
      </c>
      <c r="N2825" s="76">
        <f t="shared" si="709"/>
        <v>1.7263492954089179E-3</v>
      </c>
      <c r="P2825" s="3"/>
      <c r="Q2825" s="7"/>
      <c r="R2825" s="7"/>
      <c r="S2825" s="7"/>
      <c r="T2825" s="7"/>
      <c r="U2825" s="7"/>
      <c r="W2825" s="1" t="str">
        <f t="shared" ref="W2825:W2888" si="710">IF($P2825="","",$P2825)</f>
        <v/>
      </c>
    </row>
    <row r="2826" spans="2:23" x14ac:dyDescent="0.2">
      <c r="B2826" s="3">
        <v>41984</v>
      </c>
      <c r="C2826" s="4">
        <v>2035.329956</v>
      </c>
      <c r="D2826" s="4">
        <v>1421.5699460000001</v>
      </c>
      <c r="E2826" s="4">
        <v>1166.959961</v>
      </c>
      <c r="F2826" s="4">
        <v>62.18</v>
      </c>
      <c r="G2826" s="4">
        <v>110.209999</v>
      </c>
      <c r="I2826" s="77">
        <v>41984</v>
      </c>
      <c r="J2826" s="78">
        <f t="shared" si="705"/>
        <v>4.5356890106136574E-3</v>
      </c>
      <c r="K2826" s="78">
        <f t="shared" si="706"/>
        <v>5.1829647385377908E-3</v>
      </c>
      <c r="L2826" s="78">
        <f t="shared" si="707"/>
        <v>4.3894927666348451E-3</v>
      </c>
      <c r="M2826" s="78">
        <f t="shared" si="708"/>
        <v>-1.2849020650466988E-3</v>
      </c>
      <c r="N2826" s="79">
        <f t="shared" si="709"/>
        <v>-3.6282086167803836E-4</v>
      </c>
      <c r="P2826" s="3"/>
      <c r="Q2826" s="7"/>
      <c r="R2826" s="7"/>
      <c r="S2826" s="7"/>
      <c r="T2826" s="7"/>
      <c r="U2826" s="7"/>
      <c r="W2826" s="1" t="str">
        <f t="shared" si="710"/>
        <v/>
      </c>
    </row>
    <row r="2827" spans="2:23" x14ac:dyDescent="0.2">
      <c r="B2827" s="3">
        <v>41985</v>
      </c>
      <c r="C2827" s="4">
        <v>2002.329956</v>
      </c>
      <c r="D2827" s="4">
        <v>1402.3599850000001</v>
      </c>
      <c r="E2827" s="4">
        <v>1152.4399410000001</v>
      </c>
      <c r="F2827" s="4">
        <v>60.98</v>
      </c>
      <c r="G2827" s="4">
        <v>110.55999799999999</v>
      </c>
      <c r="I2827" s="74">
        <v>41985</v>
      </c>
      <c r="J2827" s="75">
        <f t="shared" si="705"/>
        <v>-1.6213587336401391E-2</v>
      </c>
      <c r="K2827" s="75">
        <f t="shared" si="706"/>
        <v>-1.3513201410913916E-2</v>
      </c>
      <c r="L2827" s="75">
        <f t="shared" si="707"/>
        <v>-1.244260341850746E-2</v>
      </c>
      <c r="M2827" s="75">
        <f t="shared" si="708"/>
        <v>-1.9298809906722465E-2</v>
      </c>
      <c r="N2827" s="76">
        <f t="shared" si="709"/>
        <v>3.1757463313287649E-3</v>
      </c>
      <c r="P2827" s="3"/>
      <c r="Q2827" s="7"/>
      <c r="R2827" s="7"/>
      <c r="S2827" s="7"/>
      <c r="T2827" s="7"/>
      <c r="U2827" s="7"/>
      <c r="W2827" s="1" t="str">
        <f t="shared" si="710"/>
        <v/>
      </c>
    </row>
    <row r="2828" spans="2:23" x14ac:dyDescent="0.2">
      <c r="B2828" s="3">
        <v>41988</v>
      </c>
      <c r="C2828" s="4">
        <v>1989.630005</v>
      </c>
      <c r="D2828" s="4">
        <v>1392.2700199999999</v>
      </c>
      <c r="E2828" s="4">
        <v>1140.3000489999999</v>
      </c>
      <c r="F2828" s="4">
        <v>59.970001000000003</v>
      </c>
      <c r="G2828" s="4">
        <v>110.260002</v>
      </c>
      <c r="I2828" s="77">
        <v>41988</v>
      </c>
      <c r="J2828" s="78">
        <f t="shared" si="705"/>
        <v>-6.3425865262338689E-3</v>
      </c>
      <c r="K2828" s="78">
        <f t="shared" si="706"/>
        <v>-7.1949892380879076E-3</v>
      </c>
      <c r="L2828" s="78">
        <f t="shared" si="707"/>
        <v>-1.0534077801456678E-2</v>
      </c>
      <c r="M2828" s="78">
        <f t="shared" si="708"/>
        <v>-1.6562791079042204E-2</v>
      </c>
      <c r="N2828" s="79">
        <f t="shared" si="709"/>
        <v>-2.7134226250618517E-3</v>
      </c>
      <c r="P2828" s="3"/>
      <c r="Q2828" s="7"/>
      <c r="R2828" s="7"/>
      <c r="S2828" s="7"/>
      <c r="T2828" s="7"/>
      <c r="U2828" s="7"/>
      <c r="W2828" s="1" t="str">
        <f t="shared" si="710"/>
        <v/>
      </c>
    </row>
    <row r="2829" spans="2:23" x14ac:dyDescent="0.2">
      <c r="B2829" s="3">
        <v>41989</v>
      </c>
      <c r="C2829" s="4">
        <v>1972.73999</v>
      </c>
      <c r="D2829" s="4">
        <v>1389.1899410000001</v>
      </c>
      <c r="E2829" s="4">
        <v>1139.369995</v>
      </c>
      <c r="F2829" s="4">
        <v>60.400002000000001</v>
      </c>
      <c r="G2829" s="4">
        <v>110.529999</v>
      </c>
      <c r="I2829" s="74">
        <v>41989</v>
      </c>
      <c r="J2829" s="75">
        <f t="shared" si="705"/>
        <v>-8.4890230633609433E-3</v>
      </c>
      <c r="K2829" s="75">
        <f t="shared" si="706"/>
        <v>-2.2122712949028678E-3</v>
      </c>
      <c r="L2829" s="75">
        <f t="shared" si="707"/>
        <v>-8.1562216963469356E-4</v>
      </c>
      <c r="M2829" s="75">
        <f t="shared" si="708"/>
        <v>7.1702683480028154E-3</v>
      </c>
      <c r="N2829" s="76">
        <f t="shared" si="709"/>
        <v>2.4487302294807106E-3</v>
      </c>
      <c r="P2829" s="3"/>
      <c r="Q2829" s="7"/>
      <c r="R2829" s="7"/>
      <c r="S2829" s="7"/>
      <c r="T2829" s="7"/>
      <c r="U2829" s="7"/>
      <c r="W2829" s="1" t="str">
        <f t="shared" si="710"/>
        <v/>
      </c>
    </row>
    <row r="2830" spans="2:23" x14ac:dyDescent="0.2">
      <c r="B2830" s="3">
        <v>41990</v>
      </c>
      <c r="C2830" s="4">
        <v>2012.8900149999999</v>
      </c>
      <c r="D2830" s="4">
        <v>1421.030029</v>
      </c>
      <c r="E2830" s="4">
        <v>1174.839966</v>
      </c>
      <c r="F2830" s="4">
        <v>60.529998999999997</v>
      </c>
      <c r="G2830" s="4">
        <v>110.389999</v>
      </c>
      <c r="I2830" s="77">
        <v>41990</v>
      </c>
      <c r="J2830" s="78">
        <f t="shared" si="705"/>
        <v>2.035241603228204E-2</v>
      </c>
      <c r="K2830" s="78">
        <f t="shared" si="706"/>
        <v>2.2919895300335984E-2</v>
      </c>
      <c r="L2830" s="78">
        <f t="shared" si="707"/>
        <v>3.1131213877542901E-2</v>
      </c>
      <c r="M2830" s="78">
        <f t="shared" si="708"/>
        <v>2.1522681406533051E-3</v>
      </c>
      <c r="N2830" s="79">
        <f t="shared" si="709"/>
        <v>-1.2666244573113635E-3</v>
      </c>
      <c r="P2830" s="3"/>
      <c r="Q2830" s="7"/>
      <c r="R2830" s="7"/>
      <c r="S2830" s="7"/>
      <c r="T2830" s="7"/>
      <c r="U2830" s="7"/>
      <c r="W2830" s="1" t="str">
        <f t="shared" si="710"/>
        <v/>
      </c>
    </row>
    <row r="2831" spans="2:23" x14ac:dyDescent="0.2">
      <c r="B2831" s="3">
        <v>41991</v>
      </c>
      <c r="C2831" s="4">
        <v>2061.2299800000001</v>
      </c>
      <c r="D2831" s="4">
        <v>1444.920044</v>
      </c>
      <c r="E2831" s="4">
        <v>1192.160034</v>
      </c>
      <c r="F2831" s="4">
        <v>61.610000999999997</v>
      </c>
      <c r="G2831" s="4">
        <v>110.099998</v>
      </c>
      <c r="I2831" s="74">
        <v>41991</v>
      </c>
      <c r="J2831" s="75">
        <f t="shared" si="705"/>
        <v>2.4015204327992118E-2</v>
      </c>
      <c r="K2831" s="75">
        <f t="shared" si="706"/>
        <v>1.6811759436788053E-2</v>
      </c>
      <c r="L2831" s="75">
        <f t="shared" si="707"/>
        <v>1.4742491319026163E-2</v>
      </c>
      <c r="M2831" s="75">
        <f t="shared" si="708"/>
        <v>1.7842425538450783E-2</v>
      </c>
      <c r="N2831" s="76">
        <f t="shared" si="709"/>
        <v>-2.6270586341793855E-3</v>
      </c>
      <c r="P2831" s="3"/>
      <c r="Q2831" s="7"/>
      <c r="R2831" s="7"/>
      <c r="S2831" s="7"/>
      <c r="T2831" s="7"/>
      <c r="U2831" s="7"/>
      <c r="W2831" s="1" t="str">
        <f t="shared" si="710"/>
        <v/>
      </c>
    </row>
    <row r="2832" spans="2:23" x14ac:dyDescent="0.2">
      <c r="B2832" s="3">
        <v>41992</v>
      </c>
      <c r="C2832" s="4">
        <v>2070.6499020000001</v>
      </c>
      <c r="D2832" s="4">
        <v>1449.7299800000001</v>
      </c>
      <c r="E2832" s="4">
        <v>1195.959961</v>
      </c>
      <c r="F2832" s="4">
        <v>61.700001</v>
      </c>
      <c r="G2832" s="4">
        <v>110.279999</v>
      </c>
      <c r="I2832" s="77">
        <v>41992</v>
      </c>
      <c r="J2832" s="78">
        <f t="shared" si="705"/>
        <v>4.5700489956972401E-3</v>
      </c>
      <c r="K2832" s="78">
        <f t="shared" si="706"/>
        <v>3.3288596278896296E-3</v>
      </c>
      <c r="L2832" s="78">
        <f t="shared" si="707"/>
        <v>3.1874302875682754E-3</v>
      </c>
      <c r="M2832" s="78">
        <f t="shared" si="708"/>
        <v>1.4608017941762964E-3</v>
      </c>
      <c r="N2832" s="79">
        <f t="shared" si="709"/>
        <v>1.6348864965465694E-3</v>
      </c>
      <c r="P2832" s="3"/>
      <c r="Q2832" s="7"/>
      <c r="R2832" s="7"/>
      <c r="S2832" s="7"/>
      <c r="T2832" s="7"/>
      <c r="U2832" s="7"/>
      <c r="W2832" s="1" t="str">
        <f t="shared" si="710"/>
        <v/>
      </c>
    </row>
    <row r="2833" spans="2:23" x14ac:dyDescent="0.2">
      <c r="B2833" s="3">
        <v>41995</v>
      </c>
      <c r="C2833" s="4">
        <v>2078.540039</v>
      </c>
      <c r="D2833" s="4">
        <v>1455.3100589999999</v>
      </c>
      <c r="E2833" s="4">
        <v>1201.8599850000001</v>
      </c>
      <c r="F2833" s="4">
        <v>62</v>
      </c>
      <c r="G2833" s="4">
        <v>110.449997</v>
      </c>
      <c r="I2833" s="74">
        <v>41995</v>
      </c>
      <c r="J2833" s="75">
        <f t="shared" si="705"/>
        <v>3.8104640443461443E-3</v>
      </c>
      <c r="K2833" s="75">
        <f t="shared" si="706"/>
        <v>3.8490471170361264E-3</v>
      </c>
      <c r="L2833" s="75">
        <f t="shared" si="707"/>
        <v>4.9332955888144736E-3</v>
      </c>
      <c r="M2833" s="75">
        <f t="shared" si="708"/>
        <v>4.8622203425896168E-3</v>
      </c>
      <c r="N2833" s="76">
        <f t="shared" si="709"/>
        <v>1.5415125275798428E-3</v>
      </c>
      <c r="P2833" s="3"/>
      <c r="Q2833" s="7"/>
      <c r="R2833" s="7"/>
      <c r="S2833" s="7"/>
      <c r="T2833" s="7"/>
      <c r="U2833" s="7"/>
      <c r="W2833" s="1" t="str">
        <f t="shared" si="710"/>
        <v/>
      </c>
    </row>
    <row r="2834" spans="2:23" x14ac:dyDescent="0.2">
      <c r="B2834" s="3">
        <v>41996</v>
      </c>
      <c r="C2834" s="4">
        <v>2082.169922</v>
      </c>
      <c r="D2834" s="4">
        <v>1460.7700199999999</v>
      </c>
      <c r="E2834" s="4">
        <v>1202.4399410000001</v>
      </c>
      <c r="F2834" s="4">
        <v>61.799999</v>
      </c>
      <c r="G2834" s="4">
        <v>109.94000200000001</v>
      </c>
      <c r="I2834" s="77">
        <v>41996</v>
      </c>
      <c r="J2834" s="78">
        <f t="shared" si="705"/>
        <v>1.7463618366218364E-3</v>
      </c>
      <c r="K2834" s="78">
        <f t="shared" si="706"/>
        <v>3.7517510211891015E-3</v>
      </c>
      <c r="L2834" s="78">
        <f t="shared" si="707"/>
        <v>4.8254872217917986E-4</v>
      </c>
      <c r="M2834" s="78">
        <f t="shared" si="708"/>
        <v>-3.2258225806451662E-3</v>
      </c>
      <c r="N2834" s="79">
        <f t="shared" si="709"/>
        <v>-4.6174288261862911E-3</v>
      </c>
      <c r="P2834" s="3"/>
      <c r="Q2834" s="7"/>
      <c r="R2834" s="7"/>
      <c r="S2834" s="7"/>
      <c r="T2834" s="7"/>
      <c r="U2834" s="7"/>
      <c r="W2834" s="1" t="str">
        <f t="shared" si="710"/>
        <v/>
      </c>
    </row>
    <row r="2835" spans="2:23" x14ac:dyDescent="0.2">
      <c r="B2835" s="3">
        <v>41997</v>
      </c>
      <c r="C2835" s="4">
        <v>2081.8798830000001</v>
      </c>
      <c r="D2835" s="4">
        <v>1463.349976</v>
      </c>
      <c r="E2835" s="4">
        <v>1206.780029</v>
      </c>
      <c r="F2835" s="4">
        <v>62.080002</v>
      </c>
      <c r="G2835" s="4">
        <v>109.69000200000001</v>
      </c>
      <c r="I2835" s="74">
        <v>41997</v>
      </c>
      <c r="J2835" s="75">
        <f t="shared" si="705"/>
        <v>-1.3929650838553358E-4</v>
      </c>
      <c r="K2835" s="75">
        <f t="shared" si="706"/>
        <v>1.7661616576715056E-3</v>
      </c>
      <c r="L2835" s="75">
        <f t="shared" si="707"/>
        <v>3.6094010619694833E-3</v>
      </c>
      <c r="M2835" s="75">
        <f t="shared" si="708"/>
        <v>4.5307929535727126E-3</v>
      </c>
      <c r="N2835" s="76">
        <f t="shared" si="709"/>
        <v>-2.2739675773336804E-3</v>
      </c>
      <c r="P2835" s="3"/>
      <c r="Q2835" s="7"/>
      <c r="R2835" s="7"/>
      <c r="S2835" s="7"/>
      <c r="T2835" s="7"/>
      <c r="U2835" s="7"/>
      <c r="W2835" s="1" t="str">
        <f t="shared" si="710"/>
        <v/>
      </c>
    </row>
    <row r="2836" spans="2:23" x14ac:dyDescent="0.2">
      <c r="B2836" s="3">
        <v>41999</v>
      </c>
      <c r="C2836" s="4">
        <v>2088.7700199999999</v>
      </c>
      <c r="D2836" s="4">
        <v>1467.900024</v>
      </c>
      <c r="E2836" s="4">
        <v>1215.209961</v>
      </c>
      <c r="F2836" s="4">
        <v>62.240001999999997</v>
      </c>
      <c r="G2836" s="4">
        <v>109.739998</v>
      </c>
      <c r="I2836" s="77">
        <v>41999</v>
      </c>
      <c r="J2836" s="78">
        <f t="shared" si="705"/>
        <v>3.3095747051799856E-3</v>
      </c>
      <c r="K2836" s="78">
        <f t="shared" si="706"/>
        <v>3.1093368467038952E-3</v>
      </c>
      <c r="L2836" s="78">
        <f t="shared" si="707"/>
        <v>6.9854752294711761E-3</v>
      </c>
      <c r="M2836" s="78">
        <f t="shared" si="708"/>
        <v>2.5773195045966104E-3</v>
      </c>
      <c r="N2836" s="79">
        <f t="shared" si="709"/>
        <v>4.5579359183522527E-4</v>
      </c>
      <c r="P2836" s="3"/>
      <c r="Q2836" s="7"/>
      <c r="R2836" s="7"/>
      <c r="S2836" s="7"/>
      <c r="T2836" s="7"/>
      <c r="U2836" s="7"/>
      <c r="W2836" s="1" t="str">
        <f t="shared" si="710"/>
        <v/>
      </c>
    </row>
    <row r="2837" spans="2:23" x14ac:dyDescent="0.2">
      <c r="B2837" s="3">
        <v>42002</v>
      </c>
      <c r="C2837" s="4">
        <v>2090.570068</v>
      </c>
      <c r="D2837" s="4">
        <v>1474.400024</v>
      </c>
      <c r="E2837" s="4">
        <v>1219.1099850000001</v>
      </c>
      <c r="F2837" s="4">
        <v>61.790000999999997</v>
      </c>
      <c r="G2837" s="4">
        <v>109.970001</v>
      </c>
      <c r="I2837" s="74">
        <v>42002</v>
      </c>
      <c r="J2837" s="75">
        <f t="shared" si="705"/>
        <v>8.617741459158155E-4</v>
      </c>
      <c r="K2837" s="75">
        <f t="shared" si="706"/>
        <v>4.4280944844510743E-3</v>
      </c>
      <c r="L2837" s="75">
        <f t="shared" si="707"/>
        <v>3.2093416982779573E-3</v>
      </c>
      <c r="M2837" s="75">
        <f t="shared" si="708"/>
        <v>-7.2300929553312087E-3</v>
      </c>
      <c r="N2837" s="76">
        <f t="shared" si="709"/>
        <v>2.0958903243282036E-3</v>
      </c>
      <c r="P2837" s="3"/>
      <c r="Q2837" s="7"/>
      <c r="R2837" s="7"/>
      <c r="S2837" s="7"/>
      <c r="T2837" s="7"/>
      <c r="U2837" s="7"/>
      <c r="W2837" s="1" t="str">
        <f t="shared" si="710"/>
        <v/>
      </c>
    </row>
    <row r="2838" spans="2:23" x14ac:dyDescent="0.2">
      <c r="B2838" s="3">
        <v>42003</v>
      </c>
      <c r="C2838" s="4">
        <v>2080.3500979999999</v>
      </c>
      <c r="D2838" s="4">
        <v>1467.8000489999999</v>
      </c>
      <c r="E2838" s="4">
        <v>1213.0500489999999</v>
      </c>
      <c r="F2838" s="4">
        <v>61.220001000000003</v>
      </c>
      <c r="G2838" s="4">
        <v>110.089996</v>
      </c>
      <c r="I2838" s="77">
        <v>42003</v>
      </c>
      <c r="J2838" s="78">
        <f t="shared" si="705"/>
        <v>-4.8886043842468821E-3</v>
      </c>
      <c r="K2838" s="78">
        <f t="shared" si="706"/>
        <v>-4.4763801495977772E-3</v>
      </c>
      <c r="L2838" s="78">
        <f t="shared" si="707"/>
        <v>-4.9707869466757808E-3</v>
      </c>
      <c r="M2838" s="78">
        <f t="shared" si="708"/>
        <v>-9.2247935066386098E-3</v>
      </c>
      <c r="N2838" s="79">
        <f t="shared" si="709"/>
        <v>1.091161215866525E-3</v>
      </c>
      <c r="P2838" s="3"/>
      <c r="Q2838" s="7"/>
      <c r="R2838" s="7"/>
      <c r="S2838" s="7"/>
      <c r="T2838" s="7"/>
      <c r="U2838" s="7"/>
      <c r="W2838" s="1" t="str">
        <f t="shared" si="710"/>
        <v/>
      </c>
    </row>
    <row r="2839" spans="2:23" x14ac:dyDescent="0.2">
      <c r="B2839" s="3">
        <v>42004</v>
      </c>
      <c r="C2839" s="4">
        <v>2058.8999020000001</v>
      </c>
      <c r="D2839" s="4">
        <v>1452.4399410000001</v>
      </c>
      <c r="E2839" s="4">
        <v>1204.6999510000001</v>
      </c>
      <c r="F2839" s="4">
        <v>60.84</v>
      </c>
      <c r="G2839" s="4">
        <v>110.120003</v>
      </c>
      <c r="I2839" s="74">
        <v>42004</v>
      </c>
      <c r="J2839" s="75">
        <f t="shared" si="705"/>
        <v>-1.0310858744699508E-2</v>
      </c>
      <c r="K2839" s="75">
        <f t="shared" si="706"/>
        <v>-1.0464714189418762E-2</v>
      </c>
      <c r="L2839" s="75">
        <f t="shared" si="707"/>
        <v>-6.88355604691121E-3</v>
      </c>
      <c r="M2839" s="75">
        <f t="shared" si="708"/>
        <v>-6.2071380887432524E-3</v>
      </c>
      <c r="N2839" s="76">
        <f t="shared" si="709"/>
        <v>2.7256790889517042E-4</v>
      </c>
      <c r="P2839" s="3"/>
      <c r="Q2839" s="7"/>
      <c r="R2839" s="7"/>
      <c r="S2839" s="7"/>
      <c r="T2839" s="7"/>
      <c r="U2839" s="7"/>
      <c r="W2839" s="1" t="str">
        <f t="shared" si="710"/>
        <v/>
      </c>
    </row>
    <row r="2840" spans="2:23" x14ac:dyDescent="0.2">
      <c r="B2840" s="3">
        <v>42006</v>
      </c>
      <c r="C2840" s="4">
        <v>2058.1999510000001</v>
      </c>
      <c r="D2840" s="4">
        <v>1451.3100589999999</v>
      </c>
      <c r="E2840" s="4">
        <v>1198.8000489999999</v>
      </c>
      <c r="F2840" s="4">
        <v>60.580002</v>
      </c>
      <c r="G2840" s="4">
        <v>110.43</v>
      </c>
      <c r="I2840" s="77">
        <v>42006</v>
      </c>
      <c r="J2840" s="78">
        <f t="shared" si="705"/>
        <v>-3.3996358896327516E-4</v>
      </c>
      <c r="K2840" s="78">
        <f t="shared" si="706"/>
        <v>-7.7791994567586711E-4</v>
      </c>
      <c r="L2840" s="78">
        <f t="shared" si="707"/>
        <v>-4.8974037021440129E-3</v>
      </c>
      <c r="M2840" s="78">
        <f t="shared" si="708"/>
        <v>-4.2734714003945275E-3</v>
      </c>
      <c r="N2840" s="79">
        <f t="shared" si="709"/>
        <v>2.8150834685321418E-3</v>
      </c>
      <c r="P2840" s="3"/>
      <c r="Q2840" s="7"/>
      <c r="R2840" s="7"/>
      <c r="S2840" s="7"/>
      <c r="T2840" s="7"/>
      <c r="U2840" s="7"/>
      <c r="W2840" s="1" t="str">
        <f t="shared" si="710"/>
        <v/>
      </c>
    </row>
    <row r="2841" spans="2:23" x14ac:dyDescent="0.2">
      <c r="B2841" s="3">
        <v>42009</v>
      </c>
      <c r="C2841" s="4">
        <v>2020.579956</v>
      </c>
      <c r="D2841" s="4">
        <v>1428.4799800000001</v>
      </c>
      <c r="E2841" s="4">
        <v>1181.349976</v>
      </c>
      <c r="F2841" s="4">
        <v>59.150002000000001</v>
      </c>
      <c r="G2841" s="4">
        <v>110.66999800000001</v>
      </c>
      <c r="I2841" s="74">
        <v>42009</v>
      </c>
      <c r="J2841" s="75">
        <f t="shared" si="705"/>
        <v>-1.827810508970322E-2</v>
      </c>
      <c r="K2841" s="75">
        <f t="shared" si="706"/>
        <v>-1.5730669582577354E-2</v>
      </c>
      <c r="L2841" s="75">
        <f t="shared" si="707"/>
        <v>-1.4556283188807223E-2</v>
      </c>
      <c r="M2841" s="75">
        <f t="shared" si="708"/>
        <v>-2.3605149435287236E-2</v>
      </c>
      <c r="N2841" s="76">
        <f t="shared" si="709"/>
        <v>2.1733043557004431E-3</v>
      </c>
      <c r="P2841" s="3"/>
      <c r="Q2841" s="7"/>
      <c r="R2841" s="7"/>
      <c r="S2841" s="7"/>
      <c r="T2841" s="7"/>
      <c r="U2841" s="7"/>
      <c r="W2841" s="1" t="str">
        <f t="shared" si="710"/>
        <v/>
      </c>
    </row>
    <row r="2842" spans="2:23" x14ac:dyDescent="0.2">
      <c r="B2842" s="3">
        <v>42010</v>
      </c>
      <c r="C2842" s="4">
        <v>2002.6099850000001</v>
      </c>
      <c r="D2842" s="4">
        <v>1413.0699460000001</v>
      </c>
      <c r="E2842" s="4">
        <v>1161.3100589999999</v>
      </c>
      <c r="F2842" s="4">
        <v>58.48</v>
      </c>
      <c r="G2842" s="4">
        <v>110.949997</v>
      </c>
      <c r="I2842" s="77">
        <v>42010</v>
      </c>
      <c r="J2842" s="78">
        <f t="shared" si="705"/>
        <v>-8.8934718701129123E-3</v>
      </c>
      <c r="K2842" s="78">
        <f t="shared" si="706"/>
        <v>-1.0787714364747342E-2</v>
      </c>
      <c r="L2842" s="78">
        <f t="shared" si="707"/>
        <v>-1.6963573375482134E-2</v>
      </c>
      <c r="M2842" s="78">
        <f t="shared" si="708"/>
        <v>-1.1327167833400983E-2</v>
      </c>
      <c r="N2842" s="79">
        <f t="shared" si="709"/>
        <v>2.5300352856244693E-3</v>
      </c>
      <c r="P2842" s="3"/>
      <c r="Q2842" s="7"/>
      <c r="R2842" s="7"/>
      <c r="S2842" s="7"/>
      <c r="T2842" s="7"/>
      <c r="U2842" s="7"/>
      <c r="W2842" s="1" t="str">
        <f t="shared" si="710"/>
        <v/>
      </c>
    </row>
    <row r="2843" spans="2:23" x14ac:dyDescent="0.2">
      <c r="B2843" s="3">
        <v>42011</v>
      </c>
      <c r="C2843" s="4">
        <v>2025.900024</v>
      </c>
      <c r="D2843" s="4">
        <v>1430.650024</v>
      </c>
      <c r="E2843" s="4">
        <v>1175.969971</v>
      </c>
      <c r="F2843" s="4">
        <v>59.130001</v>
      </c>
      <c r="G2843" s="4">
        <v>110.93</v>
      </c>
      <c r="I2843" s="74">
        <v>42011</v>
      </c>
      <c r="J2843" s="75">
        <f t="shared" si="705"/>
        <v>1.1629842642575248E-2</v>
      </c>
      <c r="K2843" s="75">
        <f t="shared" si="706"/>
        <v>1.2441052935676799E-2</v>
      </c>
      <c r="L2843" s="75">
        <f t="shared" si="707"/>
        <v>1.2623598569897584E-2</v>
      </c>
      <c r="M2843" s="75">
        <f t="shared" si="708"/>
        <v>1.111492818057461E-2</v>
      </c>
      <c r="N2843" s="76">
        <f t="shared" si="709"/>
        <v>-1.8023434466599747E-4</v>
      </c>
      <c r="P2843" s="3"/>
      <c r="Q2843" s="7"/>
      <c r="R2843" s="7"/>
      <c r="S2843" s="7"/>
      <c r="T2843" s="7"/>
      <c r="U2843" s="7"/>
      <c r="W2843" s="1" t="str">
        <f t="shared" si="710"/>
        <v/>
      </c>
    </row>
    <row r="2844" spans="2:23" x14ac:dyDescent="0.2">
      <c r="B2844" s="3">
        <v>42012</v>
      </c>
      <c r="C2844" s="4">
        <v>2062.139893</v>
      </c>
      <c r="D2844" s="4">
        <v>1453.2299800000001</v>
      </c>
      <c r="E2844" s="4">
        <v>1196.130005</v>
      </c>
      <c r="F2844" s="4">
        <v>59.93</v>
      </c>
      <c r="G2844" s="4">
        <v>110.760002</v>
      </c>
      <c r="I2844" s="77">
        <v>42012</v>
      </c>
      <c r="J2844" s="78">
        <f t="shared" si="705"/>
        <v>1.7888281045797549E-2</v>
      </c>
      <c r="K2844" s="78">
        <f t="shared" si="706"/>
        <v>1.5783004663060794E-2</v>
      </c>
      <c r="L2844" s="78">
        <f t="shared" si="707"/>
        <v>1.7143323806862749E-2</v>
      </c>
      <c r="M2844" s="78">
        <f t="shared" si="708"/>
        <v>1.3529494105707857E-2</v>
      </c>
      <c r="N2844" s="79">
        <f t="shared" si="709"/>
        <v>-1.5324799423060195E-3</v>
      </c>
      <c r="P2844" s="3"/>
      <c r="Q2844" s="7"/>
      <c r="R2844" s="7"/>
      <c r="S2844" s="7"/>
      <c r="T2844" s="7"/>
      <c r="U2844" s="7"/>
      <c r="W2844" s="1" t="str">
        <f t="shared" si="710"/>
        <v/>
      </c>
    </row>
    <row r="2845" spans="2:23" x14ac:dyDescent="0.2">
      <c r="B2845" s="3">
        <v>42013</v>
      </c>
      <c r="C2845" s="4">
        <v>2044.8100589999999</v>
      </c>
      <c r="D2845" s="4">
        <v>1441.280029</v>
      </c>
      <c r="E2845" s="4">
        <v>1185.6800539999999</v>
      </c>
      <c r="F2845" s="4">
        <v>59.639999000000003</v>
      </c>
      <c r="G2845" s="4">
        <v>111.029999</v>
      </c>
      <c r="I2845" s="74">
        <v>42013</v>
      </c>
      <c r="J2845" s="75">
        <f t="shared" si="705"/>
        <v>-8.403811040573337E-3</v>
      </c>
      <c r="K2845" s="75">
        <f t="shared" si="706"/>
        <v>-8.2230281266286939E-3</v>
      </c>
      <c r="L2845" s="75">
        <f t="shared" si="707"/>
        <v>-8.7364675715162383E-3</v>
      </c>
      <c r="M2845" s="75">
        <f t="shared" si="708"/>
        <v>-4.8389954947438115E-3</v>
      </c>
      <c r="N2845" s="76">
        <f t="shared" si="709"/>
        <v>2.4376760123207978E-3</v>
      </c>
      <c r="P2845" s="3"/>
      <c r="Q2845" s="7"/>
      <c r="R2845" s="7"/>
      <c r="S2845" s="7"/>
      <c r="T2845" s="7"/>
      <c r="U2845" s="7"/>
      <c r="W2845" s="1" t="str">
        <f t="shared" si="710"/>
        <v/>
      </c>
    </row>
    <row r="2846" spans="2:23" x14ac:dyDescent="0.2">
      <c r="B2846" s="3">
        <v>42016</v>
      </c>
      <c r="C2846" s="4">
        <v>2028.26001</v>
      </c>
      <c r="D2846" s="4">
        <v>1433.660034</v>
      </c>
      <c r="E2846" s="4">
        <v>1180.089966</v>
      </c>
      <c r="F2846" s="4">
        <v>59.5</v>
      </c>
      <c r="G2846" s="4">
        <v>111.120003</v>
      </c>
      <c r="I2846" s="77">
        <v>42016</v>
      </c>
      <c r="J2846" s="78">
        <f t="shared" si="705"/>
        <v>-8.0936852433588034E-3</v>
      </c>
      <c r="K2846" s="78">
        <f t="shared" si="706"/>
        <v>-5.2869635648021716E-3</v>
      </c>
      <c r="L2846" s="78">
        <f t="shared" si="707"/>
        <v>-4.7146681612305541E-3</v>
      </c>
      <c r="M2846" s="78">
        <f t="shared" si="708"/>
        <v>-2.3474011124648593E-3</v>
      </c>
      <c r="N2846" s="79">
        <f t="shared" si="709"/>
        <v>8.1062776556445175E-4</v>
      </c>
      <c r="P2846" s="3"/>
      <c r="Q2846" s="7"/>
      <c r="R2846" s="7"/>
      <c r="S2846" s="7"/>
      <c r="T2846" s="7"/>
      <c r="U2846" s="7"/>
      <c r="W2846" s="1" t="str">
        <f t="shared" si="710"/>
        <v/>
      </c>
    </row>
    <row r="2847" spans="2:23" x14ac:dyDescent="0.2">
      <c r="B2847" s="3">
        <v>42017</v>
      </c>
      <c r="C2847" s="4">
        <v>2023.030029</v>
      </c>
      <c r="D2847" s="4">
        <v>1432.1400149999999</v>
      </c>
      <c r="E2847" s="4">
        <v>1180.6400149999999</v>
      </c>
      <c r="F2847" s="4">
        <v>59.799999</v>
      </c>
      <c r="G2847" s="4">
        <v>111.150002</v>
      </c>
      <c r="I2847" s="74">
        <v>42017</v>
      </c>
      <c r="J2847" s="75">
        <f t="shared" si="705"/>
        <v>-2.578555497921567E-3</v>
      </c>
      <c r="K2847" s="75">
        <f t="shared" si="706"/>
        <v>-1.0602367115996815E-3</v>
      </c>
      <c r="L2847" s="75">
        <f t="shared" si="707"/>
        <v>4.6610768318315192E-4</v>
      </c>
      <c r="M2847" s="75">
        <f t="shared" si="708"/>
        <v>5.0419999999999944E-3</v>
      </c>
      <c r="N2847" s="76">
        <f t="shared" si="709"/>
        <v>2.6996939515924653E-4</v>
      </c>
      <c r="P2847" s="3"/>
      <c r="Q2847" s="7"/>
      <c r="R2847" s="7"/>
      <c r="S2847" s="7"/>
      <c r="T2847" s="7"/>
      <c r="U2847" s="7"/>
      <c r="W2847" s="1" t="str">
        <f t="shared" si="710"/>
        <v/>
      </c>
    </row>
    <row r="2848" spans="2:23" x14ac:dyDescent="0.2">
      <c r="B2848" s="3">
        <v>42018</v>
      </c>
      <c r="C2848" s="4">
        <v>2011.2700199999999</v>
      </c>
      <c r="D2848" s="4">
        <v>1426.48999</v>
      </c>
      <c r="E2848" s="4">
        <v>1177.0600589999999</v>
      </c>
      <c r="F2848" s="4">
        <v>59.630001</v>
      </c>
      <c r="G2848" s="4">
        <v>111.41999800000001</v>
      </c>
      <c r="I2848" s="77">
        <v>42018</v>
      </c>
      <c r="J2848" s="78">
        <f t="shared" si="705"/>
        <v>-5.8130669497838093E-3</v>
      </c>
      <c r="K2848" s="78">
        <f t="shared" si="706"/>
        <v>-3.9451624427936363E-3</v>
      </c>
      <c r="L2848" s="78">
        <f t="shared" si="707"/>
        <v>-3.0322163864656393E-3</v>
      </c>
      <c r="M2848" s="78">
        <f t="shared" si="708"/>
        <v>-2.8427759672704951E-3</v>
      </c>
      <c r="N2848" s="79">
        <f t="shared" si="709"/>
        <v>2.4291137664577472E-3</v>
      </c>
      <c r="P2848" s="3"/>
      <c r="Q2848" s="7"/>
      <c r="R2848" s="7"/>
      <c r="S2848" s="7"/>
      <c r="T2848" s="7"/>
      <c r="U2848" s="7"/>
      <c r="W2848" s="1" t="str">
        <f t="shared" si="710"/>
        <v/>
      </c>
    </row>
    <row r="2849" spans="2:23" x14ac:dyDescent="0.2">
      <c r="B2849" s="3">
        <v>42019</v>
      </c>
      <c r="C2849" s="4">
        <v>1992.670044</v>
      </c>
      <c r="D2849" s="4">
        <v>1410.910034</v>
      </c>
      <c r="E2849" s="4">
        <v>1154.709961</v>
      </c>
      <c r="F2849" s="4">
        <v>60.009998000000003</v>
      </c>
      <c r="G2849" s="4">
        <v>111.93</v>
      </c>
      <c r="I2849" s="74">
        <v>42019</v>
      </c>
      <c r="J2849" s="75">
        <f t="shared" si="705"/>
        <v>-9.2478761255537292E-3</v>
      </c>
      <c r="K2849" s="75">
        <f t="shared" si="706"/>
        <v>-1.0921882459196253E-2</v>
      </c>
      <c r="L2849" s="75">
        <f t="shared" si="707"/>
        <v>-1.8988069325016396E-2</v>
      </c>
      <c r="M2849" s="75">
        <f t="shared" si="708"/>
        <v>6.3725808087778339E-3</v>
      </c>
      <c r="N2849" s="76">
        <f t="shared" si="709"/>
        <v>4.5772932072750535E-3</v>
      </c>
      <c r="P2849" s="3"/>
      <c r="Q2849" s="7"/>
      <c r="R2849" s="7"/>
      <c r="S2849" s="7"/>
      <c r="T2849" s="7"/>
      <c r="U2849" s="7"/>
      <c r="W2849" s="1" t="str">
        <f t="shared" si="710"/>
        <v/>
      </c>
    </row>
    <row r="2850" spans="2:23" x14ac:dyDescent="0.2">
      <c r="B2850" s="3">
        <v>42020</v>
      </c>
      <c r="C2850" s="4">
        <v>2019.420044</v>
      </c>
      <c r="D2850" s="4">
        <v>1430.8900149999999</v>
      </c>
      <c r="E2850" s="4">
        <v>1176.650024</v>
      </c>
      <c r="F2850" s="4">
        <v>60.790000999999997</v>
      </c>
      <c r="G2850" s="4">
        <v>111.5</v>
      </c>
      <c r="I2850" s="77">
        <v>42020</v>
      </c>
      <c r="J2850" s="78">
        <f t="shared" si="705"/>
        <v>1.3424199395451945E-2</v>
      </c>
      <c r="K2850" s="78">
        <f t="shared" si="706"/>
        <v>1.4161059542085554E-2</v>
      </c>
      <c r="L2850" s="78">
        <f t="shared" si="707"/>
        <v>1.9000496870226626E-2</v>
      </c>
      <c r="M2850" s="78">
        <f t="shared" si="708"/>
        <v>1.2997884119242822E-2</v>
      </c>
      <c r="N2850" s="79">
        <f t="shared" si="709"/>
        <v>-3.8416867685160975E-3</v>
      </c>
      <c r="P2850" s="3"/>
      <c r="Q2850" s="7"/>
      <c r="R2850" s="7"/>
      <c r="S2850" s="7"/>
      <c r="T2850" s="7"/>
      <c r="U2850" s="7"/>
      <c r="W2850" s="1" t="str">
        <f t="shared" si="710"/>
        <v/>
      </c>
    </row>
    <row r="2851" spans="2:23" x14ac:dyDescent="0.2">
      <c r="B2851" s="3">
        <v>42024</v>
      </c>
      <c r="C2851" s="4">
        <v>2022.5500489999999</v>
      </c>
      <c r="D2851" s="4">
        <v>1427.0200199999999</v>
      </c>
      <c r="E2851" s="4">
        <v>1170.25</v>
      </c>
      <c r="F2851" s="4">
        <v>61</v>
      </c>
      <c r="G2851" s="4">
        <v>111.69000200000001</v>
      </c>
      <c r="I2851" s="74">
        <v>42024</v>
      </c>
      <c r="J2851" s="75">
        <f t="shared" si="705"/>
        <v>1.5499524278268393E-3</v>
      </c>
      <c r="K2851" s="75">
        <f t="shared" si="706"/>
        <v>-2.7046068946116851E-3</v>
      </c>
      <c r="L2851" s="75">
        <f t="shared" si="707"/>
        <v>-5.4391908124416357E-3</v>
      </c>
      <c r="M2851" s="75">
        <f t="shared" si="708"/>
        <v>3.4544990384192194E-3</v>
      </c>
      <c r="N2851" s="76">
        <f t="shared" si="709"/>
        <v>1.7040538116592546E-3</v>
      </c>
      <c r="P2851" s="3"/>
      <c r="Q2851" s="7"/>
      <c r="R2851" s="7"/>
      <c r="S2851" s="7"/>
      <c r="T2851" s="7"/>
      <c r="U2851" s="7"/>
      <c r="W2851" s="1" t="str">
        <f t="shared" si="710"/>
        <v/>
      </c>
    </row>
    <row r="2852" spans="2:23" x14ac:dyDescent="0.2">
      <c r="B2852" s="3">
        <v>42025</v>
      </c>
      <c r="C2852" s="4">
        <v>2032.119995</v>
      </c>
      <c r="D2852" s="4">
        <v>1435.719971</v>
      </c>
      <c r="E2852" s="4">
        <v>1166.25</v>
      </c>
      <c r="F2852" s="4">
        <v>61.48</v>
      </c>
      <c r="G2852" s="4">
        <v>111.489998</v>
      </c>
      <c r="I2852" s="77">
        <v>42025</v>
      </c>
      <c r="J2852" s="78">
        <f t="shared" si="705"/>
        <v>4.7316238254433785E-3</v>
      </c>
      <c r="K2852" s="78">
        <f t="shared" si="706"/>
        <v>6.0965865075950764E-3</v>
      </c>
      <c r="L2852" s="78">
        <f t="shared" si="707"/>
        <v>-3.4180730613116855E-3</v>
      </c>
      <c r="M2852" s="78">
        <f t="shared" si="708"/>
        <v>7.8688524590163414E-3</v>
      </c>
      <c r="N2852" s="79">
        <f t="shared" si="709"/>
        <v>-1.7907063874885323E-3</v>
      </c>
      <c r="P2852" s="3"/>
      <c r="Q2852" s="7"/>
      <c r="R2852" s="7"/>
      <c r="S2852" s="7"/>
      <c r="T2852" s="7"/>
      <c r="U2852" s="7"/>
      <c r="W2852" s="1" t="str">
        <f t="shared" si="710"/>
        <v/>
      </c>
    </row>
    <row r="2853" spans="2:23" x14ac:dyDescent="0.2">
      <c r="B2853" s="3">
        <v>42026</v>
      </c>
      <c r="C2853" s="4">
        <v>2063.1499020000001</v>
      </c>
      <c r="D2853" s="4">
        <v>1462.290039</v>
      </c>
      <c r="E2853" s="4">
        <v>1190.369995</v>
      </c>
      <c r="F2853" s="4">
        <v>61.709999000000003</v>
      </c>
      <c r="G2853" s="4">
        <v>111.43</v>
      </c>
      <c r="I2853" s="74">
        <v>42026</v>
      </c>
      <c r="J2853" s="75">
        <f t="shared" si="705"/>
        <v>1.5269721805970466E-2</v>
      </c>
      <c r="K2853" s="75">
        <f t="shared" si="706"/>
        <v>1.8506441741207757E-2</v>
      </c>
      <c r="L2853" s="75">
        <f t="shared" si="707"/>
        <v>2.0681667738478043E-2</v>
      </c>
      <c r="M2853" s="75">
        <f t="shared" si="708"/>
        <v>3.7410377358491624E-3</v>
      </c>
      <c r="N2853" s="76">
        <f t="shared" si="709"/>
        <v>-5.3814692865985266E-4</v>
      </c>
      <c r="P2853" s="3"/>
      <c r="Q2853" s="7"/>
      <c r="R2853" s="7"/>
      <c r="S2853" s="7"/>
      <c r="T2853" s="7"/>
      <c r="U2853" s="7"/>
      <c r="W2853" s="1" t="str">
        <f t="shared" si="710"/>
        <v/>
      </c>
    </row>
    <row r="2854" spans="2:23" x14ac:dyDescent="0.2">
      <c r="B2854" s="3">
        <v>42027</v>
      </c>
      <c r="C2854" s="4">
        <v>2051.820068</v>
      </c>
      <c r="D2854" s="4">
        <v>1455.790039</v>
      </c>
      <c r="E2854" s="4">
        <v>1188.9300539999999</v>
      </c>
      <c r="F2854" s="4">
        <v>61.360000999999997</v>
      </c>
      <c r="G2854" s="4">
        <v>111.709999</v>
      </c>
      <c r="I2854" s="77">
        <v>42027</v>
      </c>
      <c r="J2854" s="78">
        <f t="shared" si="705"/>
        <v>-5.4915224477955155E-3</v>
      </c>
      <c r="K2854" s="78">
        <f t="shared" si="706"/>
        <v>-4.4450825941788419E-3</v>
      </c>
      <c r="L2854" s="78">
        <f t="shared" si="707"/>
        <v>-1.2096583466051577E-3</v>
      </c>
      <c r="M2854" s="78">
        <f t="shared" si="708"/>
        <v>-5.6716578459190458E-3</v>
      </c>
      <c r="N2854" s="79">
        <f t="shared" si="709"/>
        <v>2.5127793233419137E-3</v>
      </c>
      <c r="P2854" s="3"/>
      <c r="Q2854" s="7"/>
      <c r="R2854" s="7"/>
      <c r="S2854" s="7"/>
      <c r="T2854" s="7"/>
      <c r="U2854" s="7"/>
      <c r="W2854" s="1" t="str">
        <f t="shared" si="710"/>
        <v/>
      </c>
    </row>
    <row r="2855" spans="2:23" x14ac:dyDescent="0.2">
      <c r="B2855" s="3">
        <v>42030</v>
      </c>
      <c r="C2855" s="4">
        <v>2057.0900879999999</v>
      </c>
      <c r="D2855" s="4">
        <v>1471.98999</v>
      </c>
      <c r="E2855" s="4">
        <v>1200.73999</v>
      </c>
      <c r="F2855" s="4">
        <v>62.200001</v>
      </c>
      <c r="G2855" s="4">
        <v>111.660004</v>
      </c>
      <c r="I2855" s="74">
        <v>42030</v>
      </c>
      <c r="J2855" s="75">
        <f t="shared" si="705"/>
        <v>2.5684610859356949E-3</v>
      </c>
      <c r="K2855" s="75">
        <f t="shared" si="706"/>
        <v>1.1127944666476769E-2</v>
      </c>
      <c r="L2855" s="75">
        <f t="shared" si="707"/>
        <v>9.9332470907494679E-3</v>
      </c>
      <c r="M2855" s="75">
        <f t="shared" si="708"/>
        <v>1.3689699907273525E-2</v>
      </c>
      <c r="N2855" s="76">
        <f t="shared" si="709"/>
        <v>-4.4754274861282179E-4</v>
      </c>
      <c r="P2855" s="3"/>
      <c r="Q2855" s="7"/>
      <c r="R2855" s="7"/>
      <c r="S2855" s="7"/>
      <c r="T2855" s="7"/>
      <c r="U2855" s="7"/>
      <c r="W2855" s="1" t="str">
        <f t="shared" si="710"/>
        <v/>
      </c>
    </row>
    <row r="2856" spans="2:23" x14ac:dyDescent="0.2">
      <c r="B2856" s="3">
        <v>42031</v>
      </c>
      <c r="C2856" s="4">
        <v>2029.5500489999999</v>
      </c>
      <c r="D2856" s="4">
        <v>1462.5200199999999</v>
      </c>
      <c r="E2856" s="4">
        <v>1194.660034</v>
      </c>
      <c r="F2856" s="4">
        <v>62.290000999999997</v>
      </c>
      <c r="G2856" s="4">
        <v>111.599998</v>
      </c>
      <c r="I2856" s="77">
        <v>42031</v>
      </c>
      <c r="J2856" s="78">
        <f t="shared" si="705"/>
        <v>-1.3387862379316457E-2</v>
      </c>
      <c r="K2856" s="78">
        <f t="shared" si="706"/>
        <v>-6.4334472817985013E-3</v>
      </c>
      <c r="L2856" s="78">
        <f t="shared" si="707"/>
        <v>-5.0635075458759712E-3</v>
      </c>
      <c r="M2856" s="78">
        <f t="shared" si="708"/>
        <v>1.446945314357733E-3</v>
      </c>
      <c r="N2856" s="79">
        <f t="shared" si="709"/>
        <v>-5.3739922846502254E-4</v>
      </c>
      <c r="P2856" s="3"/>
      <c r="Q2856" s="7"/>
      <c r="R2856" s="7"/>
      <c r="S2856" s="7"/>
      <c r="T2856" s="7"/>
      <c r="U2856" s="7"/>
      <c r="W2856" s="1" t="str">
        <f t="shared" si="710"/>
        <v/>
      </c>
    </row>
    <row r="2857" spans="2:23" x14ac:dyDescent="0.2">
      <c r="B2857" s="3">
        <v>42032</v>
      </c>
      <c r="C2857" s="4">
        <v>2002.160034</v>
      </c>
      <c r="D2857" s="4">
        <v>1444.660034</v>
      </c>
      <c r="E2857" s="4">
        <v>1175.119995</v>
      </c>
      <c r="F2857" s="4">
        <v>61.360000999999997</v>
      </c>
      <c r="G2857" s="4">
        <v>112.07</v>
      </c>
      <c r="I2857" s="74">
        <v>42032</v>
      </c>
      <c r="J2857" s="75">
        <f t="shared" si="705"/>
        <v>-1.3495609538427277E-2</v>
      </c>
      <c r="K2857" s="75">
        <f t="shared" si="706"/>
        <v>-1.2211789073492433E-2</v>
      </c>
      <c r="L2857" s="75">
        <f t="shared" si="707"/>
        <v>-1.635615023847025E-2</v>
      </c>
      <c r="M2857" s="75">
        <f t="shared" si="708"/>
        <v>-1.4930165115906802E-2</v>
      </c>
      <c r="N2857" s="76">
        <f t="shared" si="709"/>
        <v>4.2114875306717642E-3</v>
      </c>
      <c r="P2857" s="3"/>
      <c r="Q2857" s="7"/>
      <c r="R2857" s="7"/>
      <c r="S2857" s="7"/>
      <c r="T2857" s="7"/>
      <c r="U2857" s="7"/>
      <c r="W2857" s="1" t="str">
        <f t="shared" si="710"/>
        <v/>
      </c>
    </row>
    <row r="2858" spans="2:23" x14ac:dyDescent="0.2">
      <c r="B2858" s="3">
        <v>42033</v>
      </c>
      <c r="C2858" s="4">
        <v>2021.25</v>
      </c>
      <c r="D2858" s="4">
        <v>1455.349976</v>
      </c>
      <c r="E2858" s="4">
        <v>1190.1800539999999</v>
      </c>
      <c r="F2858" s="4">
        <v>62.200001</v>
      </c>
      <c r="G2858" s="4">
        <v>111.980003</v>
      </c>
      <c r="I2858" s="77">
        <v>42033</v>
      </c>
      <c r="J2858" s="78">
        <f t="shared" si="705"/>
        <v>9.5346853777024312E-3</v>
      </c>
      <c r="K2858" s="78">
        <f t="shared" si="706"/>
        <v>7.3996246510685806E-3</v>
      </c>
      <c r="L2858" s="78">
        <f t="shared" si="707"/>
        <v>1.2815762700046569E-2</v>
      </c>
      <c r="M2858" s="78">
        <f t="shared" si="708"/>
        <v>1.3689699907273525E-2</v>
      </c>
      <c r="N2858" s="79">
        <f t="shared" si="709"/>
        <v>-8.030427411438992E-4</v>
      </c>
      <c r="P2858" s="3"/>
      <c r="Q2858" s="7"/>
      <c r="R2858" s="7"/>
      <c r="S2858" s="7"/>
      <c r="T2858" s="7"/>
      <c r="U2858" s="7"/>
      <c r="W2858" s="1" t="str">
        <f t="shared" si="710"/>
        <v/>
      </c>
    </row>
    <row r="2859" spans="2:23" x14ac:dyDescent="0.2">
      <c r="B2859" s="3">
        <v>42034</v>
      </c>
      <c r="C2859" s="4">
        <v>1994.98999</v>
      </c>
      <c r="D2859" s="4">
        <v>1435.099976</v>
      </c>
      <c r="E2859" s="4">
        <v>1165.3900149999999</v>
      </c>
      <c r="F2859" s="4">
        <v>61.220001000000003</v>
      </c>
      <c r="G2859" s="4">
        <v>112.379997</v>
      </c>
      <c r="I2859" s="74">
        <v>42034</v>
      </c>
      <c r="J2859" s="75">
        <f t="shared" si="705"/>
        <v>-1.299196536796535E-2</v>
      </c>
      <c r="K2859" s="75">
        <f t="shared" si="706"/>
        <v>-1.3914178949352592E-2</v>
      </c>
      <c r="L2859" s="75">
        <f t="shared" si="707"/>
        <v>-2.0828814024134185E-2</v>
      </c>
      <c r="M2859" s="75">
        <f t="shared" si="708"/>
        <v>-1.5755626756340357E-2</v>
      </c>
      <c r="N2859" s="76">
        <f t="shared" si="709"/>
        <v>3.572012763743243E-3</v>
      </c>
      <c r="P2859" s="3"/>
      <c r="Q2859" s="7"/>
      <c r="R2859" s="7"/>
      <c r="S2859" s="7"/>
      <c r="T2859" s="7"/>
      <c r="U2859" s="7"/>
      <c r="W2859" s="1" t="str">
        <f t="shared" si="710"/>
        <v/>
      </c>
    </row>
    <row r="2860" spans="2:23" x14ac:dyDescent="0.2">
      <c r="B2860" s="3">
        <v>42037</v>
      </c>
      <c r="C2860" s="4">
        <v>2020.849976</v>
      </c>
      <c r="D2860" s="4">
        <v>1447.1899410000001</v>
      </c>
      <c r="E2860" s="4">
        <v>1175.51001</v>
      </c>
      <c r="F2860" s="4">
        <v>61.959999000000003</v>
      </c>
      <c r="G2860" s="4">
        <v>112.199997</v>
      </c>
      <c r="I2860" s="77">
        <v>42037</v>
      </c>
      <c r="J2860" s="78">
        <f t="shared" si="705"/>
        <v>1.2962464037225537E-2</v>
      </c>
      <c r="K2860" s="78">
        <f t="shared" si="706"/>
        <v>8.4244757871838466E-3</v>
      </c>
      <c r="L2860" s="78">
        <f t="shared" si="707"/>
        <v>8.6837838575440501E-3</v>
      </c>
      <c r="M2860" s="78">
        <f t="shared" si="708"/>
        <v>1.2087520220720021E-2</v>
      </c>
      <c r="N2860" s="79">
        <f t="shared" si="709"/>
        <v>-1.6017085318128885E-3</v>
      </c>
      <c r="P2860" s="3"/>
      <c r="Q2860" s="7"/>
      <c r="R2860" s="7"/>
      <c r="S2860" s="7"/>
      <c r="T2860" s="7"/>
      <c r="U2860" s="7"/>
      <c r="W2860" s="1" t="str">
        <f t="shared" si="710"/>
        <v/>
      </c>
    </row>
    <row r="2861" spans="2:23" x14ac:dyDescent="0.2">
      <c r="B2861" s="3">
        <v>42038</v>
      </c>
      <c r="C2861" s="4">
        <v>2050.030029</v>
      </c>
      <c r="D2861" s="4">
        <v>1473.9399410000001</v>
      </c>
      <c r="E2861" s="4">
        <v>1196.98999</v>
      </c>
      <c r="F2861" s="4">
        <v>62.950001</v>
      </c>
      <c r="G2861" s="4">
        <v>111.769997</v>
      </c>
      <c r="I2861" s="74">
        <v>42038</v>
      </c>
      <c r="J2861" s="75">
        <f t="shared" si="705"/>
        <v>1.4439494938539686E-2</v>
      </c>
      <c r="K2861" s="75">
        <f t="shared" si="706"/>
        <v>1.8484097520409727E-2</v>
      </c>
      <c r="L2861" s="75">
        <f t="shared" si="707"/>
        <v>1.8272902669710205E-2</v>
      </c>
      <c r="M2861" s="75">
        <f t="shared" si="708"/>
        <v>1.5978082891834729E-2</v>
      </c>
      <c r="N2861" s="76">
        <f t="shared" si="709"/>
        <v>-3.8324421702078354E-3</v>
      </c>
      <c r="P2861" s="3"/>
      <c r="Q2861" s="7"/>
      <c r="R2861" s="7"/>
      <c r="S2861" s="7"/>
      <c r="T2861" s="7"/>
      <c r="U2861" s="7"/>
      <c r="W2861" s="1" t="str">
        <f t="shared" si="710"/>
        <v/>
      </c>
    </row>
    <row r="2862" spans="2:23" x14ac:dyDescent="0.2">
      <c r="B2862" s="3">
        <v>42039</v>
      </c>
      <c r="C2862" s="4">
        <v>2041.51001</v>
      </c>
      <c r="D2862" s="4">
        <v>1467.4399410000001</v>
      </c>
      <c r="E2862" s="4">
        <v>1191.4399410000001</v>
      </c>
      <c r="F2862" s="4">
        <v>62.43</v>
      </c>
      <c r="G2862" s="4">
        <v>111.94000200000001</v>
      </c>
      <c r="I2862" s="77">
        <v>42039</v>
      </c>
      <c r="J2862" s="78">
        <f t="shared" si="705"/>
        <v>-4.1560459502908327E-3</v>
      </c>
      <c r="K2862" s="78">
        <f t="shared" si="706"/>
        <v>-4.4099490211182216E-3</v>
      </c>
      <c r="L2862" s="78">
        <f t="shared" si="707"/>
        <v>-4.6366711888709651E-3</v>
      </c>
      <c r="M2862" s="78">
        <f t="shared" si="708"/>
        <v>-8.2605399799755459E-3</v>
      </c>
      <c r="N2862" s="79">
        <f t="shared" si="709"/>
        <v>1.5210253606788885E-3</v>
      </c>
      <c r="P2862" s="3"/>
      <c r="Q2862" s="7"/>
      <c r="R2862" s="7"/>
      <c r="S2862" s="7"/>
      <c r="T2862" s="7"/>
      <c r="U2862" s="7"/>
      <c r="W2862" s="1" t="str">
        <f t="shared" si="710"/>
        <v/>
      </c>
    </row>
    <row r="2863" spans="2:23" x14ac:dyDescent="0.2">
      <c r="B2863" s="3">
        <v>42040</v>
      </c>
      <c r="C2863" s="4">
        <v>2062.5200199999999</v>
      </c>
      <c r="D2863" s="4">
        <v>1482.040039</v>
      </c>
      <c r="E2863" s="4">
        <v>1208.709961</v>
      </c>
      <c r="F2863" s="4">
        <v>63.290000999999997</v>
      </c>
      <c r="G2863" s="4">
        <v>111.709999</v>
      </c>
      <c r="I2863" s="74">
        <v>42040</v>
      </c>
      <c r="J2863" s="75">
        <f t="shared" si="705"/>
        <v>1.0291406800400634E-2</v>
      </c>
      <c r="K2863" s="75">
        <f t="shared" si="706"/>
        <v>9.9493666432784438E-3</v>
      </c>
      <c r="L2863" s="75">
        <f t="shared" si="707"/>
        <v>1.4495082299746345E-2</v>
      </c>
      <c r="M2863" s="75">
        <f t="shared" si="708"/>
        <v>1.3775444497837529E-2</v>
      </c>
      <c r="N2863" s="76">
        <f t="shared" si="709"/>
        <v>-2.0546989091532321E-3</v>
      </c>
      <c r="P2863" s="3"/>
      <c r="Q2863" s="7"/>
      <c r="R2863" s="7"/>
      <c r="S2863" s="7"/>
      <c r="T2863" s="7"/>
      <c r="U2863" s="7"/>
      <c r="W2863" s="1" t="str">
        <f t="shared" si="710"/>
        <v/>
      </c>
    </row>
    <row r="2864" spans="2:23" x14ac:dyDescent="0.2">
      <c r="B2864" s="3">
        <v>42041</v>
      </c>
      <c r="C2864" s="4">
        <v>2055.469971</v>
      </c>
      <c r="D2864" s="4">
        <v>1476.8900149999999</v>
      </c>
      <c r="E2864" s="4">
        <v>1205.459961</v>
      </c>
      <c r="F2864" s="4">
        <v>62.5</v>
      </c>
      <c r="G2864" s="4">
        <v>111.05999799999999</v>
      </c>
      <c r="I2864" s="77">
        <v>42041</v>
      </c>
      <c r="J2864" s="78">
        <f t="shared" si="705"/>
        <v>-3.4181723966974849E-3</v>
      </c>
      <c r="K2864" s="78">
        <f t="shared" si="706"/>
        <v>-3.4749560500909184E-3</v>
      </c>
      <c r="L2864" s="78">
        <f t="shared" si="707"/>
        <v>-2.6888170900082457E-3</v>
      </c>
      <c r="M2864" s="78">
        <f t="shared" si="708"/>
        <v>-1.2482240283105647E-2</v>
      </c>
      <c r="N2864" s="79">
        <f t="shared" si="709"/>
        <v>-5.8186465474769468E-3</v>
      </c>
      <c r="P2864" s="3"/>
      <c r="Q2864" s="7"/>
      <c r="R2864" s="7"/>
      <c r="S2864" s="7"/>
      <c r="T2864" s="7"/>
      <c r="U2864" s="7"/>
      <c r="W2864" s="1" t="str">
        <f t="shared" si="710"/>
        <v/>
      </c>
    </row>
    <row r="2865" spans="2:23" x14ac:dyDescent="0.2">
      <c r="B2865" s="3">
        <v>42044</v>
      </c>
      <c r="C2865" s="4">
        <v>2046.73999</v>
      </c>
      <c r="D2865" s="4">
        <v>1469.459961</v>
      </c>
      <c r="E2865" s="4">
        <v>1195.829956</v>
      </c>
      <c r="F2865" s="4">
        <v>62.200001</v>
      </c>
      <c r="G2865" s="4">
        <v>111.040001</v>
      </c>
      <c r="I2865" s="74">
        <v>42044</v>
      </c>
      <c r="J2865" s="75">
        <f t="shared" si="705"/>
        <v>-4.2471946188310196E-3</v>
      </c>
      <c r="K2865" s="75">
        <f t="shared" si="706"/>
        <v>-5.0308783487847787E-3</v>
      </c>
      <c r="L2865" s="75">
        <f t="shared" si="707"/>
        <v>-7.9886560413100129E-3</v>
      </c>
      <c r="M2865" s="75">
        <f t="shared" si="708"/>
        <v>-4.799983999999995E-3</v>
      </c>
      <c r="N2865" s="76">
        <f t="shared" si="709"/>
        <v>-1.8005582892221362E-4</v>
      </c>
      <c r="P2865" s="3"/>
      <c r="Q2865" s="7"/>
      <c r="R2865" s="7"/>
      <c r="S2865" s="7"/>
      <c r="T2865" s="7"/>
      <c r="U2865" s="7"/>
      <c r="W2865" s="1" t="str">
        <f t="shared" si="710"/>
        <v/>
      </c>
    </row>
    <row r="2866" spans="2:23" x14ac:dyDescent="0.2">
      <c r="B2866" s="3">
        <v>42045</v>
      </c>
      <c r="C2866" s="4">
        <v>2068.5900879999999</v>
      </c>
      <c r="D2866" s="4">
        <v>1480.589966</v>
      </c>
      <c r="E2866" s="4">
        <v>1203.1800539999999</v>
      </c>
      <c r="F2866" s="4">
        <v>62.77</v>
      </c>
      <c r="G2866" s="4">
        <v>110.91999800000001</v>
      </c>
      <c r="I2866" s="77">
        <v>42045</v>
      </c>
      <c r="J2866" s="78">
        <f t="shared" si="705"/>
        <v>1.0675561188404731E-2</v>
      </c>
      <c r="K2866" s="78">
        <f t="shared" si="706"/>
        <v>7.5742145382619126E-3</v>
      </c>
      <c r="L2866" s="78">
        <f t="shared" si="707"/>
        <v>6.1464407737247626E-3</v>
      </c>
      <c r="M2866" s="78">
        <f t="shared" si="708"/>
        <v>9.1639709137625713E-3</v>
      </c>
      <c r="N2866" s="79">
        <f t="shared" si="709"/>
        <v>-1.080718650209639E-3</v>
      </c>
      <c r="P2866" s="3"/>
      <c r="Q2866" s="7"/>
      <c r="R2866" s="7"/>
      <c r="S2866" s="7"/>
      <c r="T2866" s="7"/>
      <c r="U2866" s="7"/>
      <c r="W2866" s="1" t="str">
        <f t="shared" si="710"/>
        <v/>
      </c>
    </row>
    <row r="2867" spans="2:23" x14ac:dyDescent="0.2">
      <c r="B2867" s="3">
        <v>42046</v>
      </c>
      <c r="C2867" s="4">
        <v>2068.530029</v>
      </c>
      <c r="D2867" s="4">
        <v>1480.099976</v>
      </c>
      <c r="E2867" s="4">
        <v>1201.5500489999999</v>
      </c>
      <c r="F2867" s="4">
        <v>62.43</v>
      </c>
      <c r="G2867" s="4">
        <v>110.870003</v>
      </c>
      <c r="I2867" s="74">
        <v>42046</v>
      </c>
      <c r="J2867" s="75">
        <f t="shared" si="705"/>
        <v>-2.903378506370865E-5</v>
      </c>
      <c r="K2867" s="75">
        <f t="shared" si="706"/>
        <v>-3.3094240218566653E-4</v>
      </c>
      <c r="L2867" s="75">
        <f t="shared" si="707"/>
        <v>-1.3547473585362336E-3</v>
      </c>
      <c r="M2867" s="75">
        <f t="shared" si="708"/>
        <v>-5.4166002867612455E-3</v>
      </c>
      <c r="N2867" s="76">
        <f t="shared" si="709"/>
        <v>-4.5073026416760103E-4</v>
      </c>
      <c r="P2867" s="3"/>
      <c r="Q2867" s="7"/>
      <c r="R2867" s="7"/>
      <c r="S2867" s="7"/>
      <c r="T2867" s="7"/>
      <c r="U2867" s="7"/>
      <c r="W2867" s="1" t="str">
        <f t="shared" si="710"/>
        <v/>
      </c>
    </row>
    <row r="2868" spans="2:23" x14ac:dyDescent="0.2">
      <c r="B2868" s="3">
        <v>42047</v>
      </c>
      <c r="C2868" s="4">
        <v>2088.4799800000001</v>
      </c>
      <c r="D2868" s="4">
        <v>1494.849976</v>
      </c>
      <c r="E2868" s="4">
        <v>1216.2700199999999</v>
      </c>
      <c r="F2868" s="4">
        <v>63.400002000000001</v>
      </c>
      <c r="G2868" s="4">
        <v>110.889999</v>
      </c>
      <c r="I2868" s="77">
        <v>42047</v>
      </c>
      <c r="J2868" s="78">
        <f t="shared" si="705"/>
        <v>9.6445063500695521E-3</v>
      </c>
      <c r="K2868" s="78">
        <f t="shared" si="706"/>
        <v>9.9655430303175682E-3</v>
      </c>
      <c r="L2868" s="78">
        <f t="shared" si="707"/>
        <v>1.2250818026474057E-2</v>
      </c>
      <c r="M2868" s="78">
        <f t="shared" si="708"/>
        <v>1.5537433925997131E-2</v>
      </c>
      <c r="N2868" s="79">
        <f t="shared" si="709"/>
        <v>1.8035536627527754E-4</v>
      </c>
      <c r="P2868" s="3"/>
      <c r="Q2868" s="7"/>
      <c r="R2868" s="7"/>
      <c r="S2868" s="7"/>
      <c r="T2868" s="7"/>
      <c r="U2868" s="7"/>
      <c r="W2868" s="1" t="str">
        <f t="shared" si="710"/>
        <v/>
      </c>
    </row>
    <row r="2869" spans="2:23" x14ac:dyDescent="0.2">
      <c r="B2869" s="3">
        <v>42048</v>
      </c>
      <c r="C2869" s="4">
        <v>2096.98999</v>
      </c>
      <c r="D2869" s="4">
        <v>1502.780029</v>
      </c>
      <c r="E2869" s="4">
        <v>1223.130005</v>
      </c>
      <c r="F2869" s="4">
        <v>63.82</v>
      </c>
      <c r="G2869" s="4">
        <v>110.760002</v>
      </c>
      <c r="I2869" s="74">
        <v>42048</v>
      </c>
      <c r="J2869" s="75">
        <f t="shared" si="705"/>
        <v>4.0747386048680077E-3</v>
      </c>
      <c r="K2869" s="75">
        <f t="shared" si="706"/>
        <v>5.3049156285366553E-3</v>
      </c>
      <c r="L2869" s="75">
        <f t="shared" si="707"/>
        <v>5.6401825969533076E-3</v>
      </c>
      <c r="M2869" s="75">
        <f t="shared" si="708"/>
        <v>6.6245739235150126E-3</v>
      </c>
      <c r="N2869" s="76">
        <f t="shared" si="709"/>
        <v>-1.1723058992903681E-3</v>
      </c>
      <c r="P2869" s="3"/>
      <c r="Q2869" s="7"/>
      <c r="R2869" s="7"/>
      <c r="S2869" s="7"/>
      <c r="T2869" s="7"/>
      <c r="U2869" s="7"/>
      <c r="W2869" s="1" t="str">
        <f t="shared" si="710"/>
        <v/>
      </c>
    </row>
    <row r="2870" spans="2:23" x14ac:dyDescent="0.2">
      <c r="B2870" s="3">
        <v>42052</v>
      </c>
      <c r="C2870" s="4">
        <v>2100.3400879999999</v>
      </c>
      <c r="D2870" s="4">
        <v>1502.6899410000001</v>
      </c>
      <c r="E2870" s="4">
        <v>1225.01001</v>
      </c>
      <c r="F2870" s="4">
        <v>63.970001000000003</v>
      </c>
      <c r="G2870" s="4">
        <v>110.30999799999999</v>
      </c>
      <c r="I2870" s="77">
        <v>42052</v>
      </c>
      <c r="J2870" s="78">
        <f t="shared" si="705"/>
        <v>1.597574626476824E-3</v>
      </c>
      <c r="K2870" s="78">
        <f t="shared" si="706"/>
        <v>-5.9947562691441212E-5</v>
      </c>
      <c r="L2870" s="78">
        <f t="shared" si="707"/>
        <v>1.5370442980834102E-3</v>
      </c>
      <c r="M2870" s="78">
        <f t="shared" si="708"/>
        <v>2.3503760576622243E-3</v>
      </c>
      <c r="N2870" s="79">
        <f t="shared" si="709"/>
        <v>-4.0628746106379354E-3</v>
      </c>
      <c r="P2870" s="3"/>
      <c r="Q2870" s="7"/>
      <c r="R2870" s="7"/>
      <c r="S2870" s="7"/>
      <c r="T2870" s="7"/>
      <c r="U2870" s="7"/>
      <c r="W2870" s="1" t="str">
        <f t="shared" si="710"/>
        <v/>
      </c>
    </row>
    <row r="2871" spans="2:23" x14ac:dyDescent="0.2">
      <c r="B2871" s="3">
        <v>42053</v>
      </c>
      <c r="C2871" s="4">
        <v>2099.679932</v>
      </c>
      <c r="D2871" s="4">
        <v>1507.9300539999999</v>
      </c>
      <c r="E2871" s="4">
        <v>1227.9499510000001</v>
      </c>
      <c r="F2871" s="4">
        <v>64.349997999999999</v>
      </c>
      <c r="G2871" s="4">
        <v>110.620003</v>
      </c>
      <c r="I2871" s="74">
        <v>42053</v>
      </c>
      <c r="J2871" s="75">
        <f t="shared" si="705"/>
        <v>-3.1430909868912401E-4</v>
      </c>
      <c r="K2871" s="75">
        <f t="shared" si="706"/>
        <v>3.4871551722191487E-3</v>
      </c>
      <c r="L2871" s="75">
        <f t="shared" si="707"/>
        <v>2.3999322258600074E-3</v>
      </c>
      <c r="M2871" s="75">
        <f t="shared" si="708"/>
        <v>5.9402375185205313E-3</v>
      </c>
      <c r="N2871" s="76">
        <f t="shared" si="709"/>
        <v>2.8103073666994709E-3</v>
      </c>
      <c r="P2871" s="3"/>
      <c r="Q2871" s="7"/>
      <c r="R2871" s="7"/>
      <c r="S2871" s="7"/>
      <c r="T2871" s="7"/>
      <c r="U2871" s="7"/>
      <c r="W2871" s="1" t="str">
        <f t="shared" si="710"/>
        <v/>
      </c>
    </row>
    <row r="2872" spans="2:23" x14ac:dyDescent="0.2">
      <c r="B2872" s="3">
        <v>42054</v>
      </c>
      <c r="C2872" s="4">
        <v>2097.4499510000001</v>
      </c>
      <c r="D2872" s="4">
        <v>1505.329956</v>
      </c>
      <c r="E2872" s="4">
        <v>1227.910034</v>
      </c>
      <c r="F2872" s="4">
        <v>64.430000000000007</v>
      </c>
      <c r="G2872" s="4">
        <v>110.529999</v>
      </c>
      <c r="I2872" s="77">
        <v>42054</v>
      </c>
      <c r="J2872" s="78">
        <f t="shared" si="705"/>
        <v>-1.0620575860225694E-3</v>
      </c>
      <c r="K2872" s="78">
        <f t="shared" si="706"/>
        <v>-1.7242828956838931E-3</v>
      </c>
      <c r="L2872" s="78">
        <f t="shared" si="707"/>
        <v>-3.2507025198830346E-5</v>
      </c>
      <c r="M2872" s="78">
        <f t="shared" si="708"/>
        <v>1.2432323618721396E-3</v>
      </c>
      <c r="N2872" s="79">
        <f t="shared" si="709"/>
        <v>-8.1363223249951737E-4</v>
      </c>
      <c r="P2872" s="3"/>
      <c r="Q2872" s="7"/>
      <c r="R2872" s="7"/>
      <c r="S2872" s="7"/>
      <c r="T2872" s="7"/>
      <c r="U2872" s="7"/>
      <c r="W2872" s="1" t="str">
        <f t="shared" si="710"/>
        <v/>
      </c>
    </row>
    <row r="2873" spans="2:23" x14ac:dyDescent="0.2">
      <c r="B2873" s="3">
        <v>42055</v>
      </c>
      <c r="C2873" s="4">
        <v>2110.3000489999999</v>
      </c>
      <c r="D2873" s="4">
        <v>1516.839966</v>
      </c>
      <c r="E2873" s="4">
        <v>1231.790039</v>
      </c>
      <c r="F2873" s="4">
        <v>65.029999000000004</v>
      </c>
      <c r="G2873" s="4">
        <v>110.550003</v>
      </c>
      <c r="I2873" s="74">
        <v>42055</v>
      </c>
      <c r="J2873" s="75">
        <f t="shared" si="705"/>
        <v>6.1265337911273424E-3</v>
      </c>
      <c r="K2873" s="75">
        <f t="shared" si="706"/>
        <v>7.6461708306029118E-3</v>
      </c>
      <c r="L2873" s="75">
        <f t="shared" si="707"/>
        <v>3.1598446894033467E-3</v>
      </c>
      <c r="M2873" s="75">
        <f t="shared" si="708"/>
        <v>9.3124165761290824E-3</v>
      </c>
      <c r="N2873" s="76">
        <f t="shared" si="709"/>
        <v>1.8098254031468988E-4</v>
      </c>
      <c r="P2873" s="3"/>
      <c r="Q2873" s="7"/>
      <c r="R2873" s="7"/>
      <c r="S2873" s="7"/>
      <c r="T2873" s="7"/>
      <c r="U2873" s="7"/>
      <c r="W2873" s="1" t="str">
        <f t="shared" si="710"/>
        <v/>
      </c>
    </row>
    <row r="2874" spans="2:23" x14ac:dyDescent="0.2">
      <c r="B2874" s="3">
        <v>42058</v>
      </c>
      <c r="C2874" s="4">
        <v>2109.6599120000001</v>
      </c>
      <c r="D2874" s="4">
        <v>1515.619995</v>
      </c>
      <c r="E2874" s="4">
        <v>1231.829956</v>
      </c>
      <c r="F2874" s="4">
        <v>64.800003000000004</v>
      </c>
      <c r="G2874" s="4">
        <v>110.75</v>
      </c>
      <c r="I2874" s="77">
        <v>42058</v>
      </c>
      <c r="J2874" s="78">
        <f t="shared" si="705"/>
        <v>-3.0333932859604834E-4</v>
      </c>
      <c r="K2874" s="78">
        <f t="shared" si="706"/>
        <v>-8.0428458330849834E-4</v>
      </c>
      <c r="L2874" s="78">
        <f t="shared" si="707"/>
        <v>3.2405685008189521E-5</v>
      </c>
      <c r="M2874" s="78">
        <f t="shared" si="708"/>
        <v>-3.5367677000886907E-3</v>
      </c>
      <c r="N2874" s="79">
        <f t="shared" si="709"/>
        <v>1.809108951358384E-3</v>
      </c>
      <c r="P2874" s="3"/>
      <c r="Q2874" s="7"/>
      <c r="R2874" s="7"/>
      <c r="S2874" s="7"/>
      <c r="T2874" s="7"/>
      <c r="U2874" s="7"/>
      <c r="W2874" s="1" t="str">
        <f t="shared" si="710"/>
        <v/>
      </c>
    </row>
    <row r="2875" spans="2:23" x14ac:dyDescent="0.2">
      <c r="B2875" s="3">
        <v>42059</v>
      </c>
      <c r="C2875" s="4">
        <v>2115.4799800000001</v>
      </c>
      <c r="D2875" s="4">
        <v>1517.719971</v>
      </c>
      <c r="E2875" s="4">
        <v>1233.9799800000001</v>
      </c>
      <c r="F2875" s="4">
        <v>65.199996999999996</v>
      </c>
      <c r="G2875" s="4">
        <v>111.239998</v>
      </c>
      <c r="I2875" s="74">
        <v>42059</v>
      </c>
      <c r="J2875" s="75">
        <f t="shared" si="705"/>
        <v>2.7587707226623321E-3</v>
      </c>
      <c r="K2875" s="75">
        <f t="shared" si="706"/>
        <v>1.385555750734187E-3</v>
      </c>
      <c r="L2875" s="75">
        <f t="shared" si="707"/>
        <v>1.7453902541724113E-3</v>
      </c>
      <c r="M2875" s="75">
        <f t="shared" si="708"/>
        <v>6.1727466278048227E-3</v>
      </c>
      <c r="N2875" s="76">
        <f t="shared" si="709"/>
        <v>4.4243611738148982E-3</v>
      </c>
      <c r="P2875" s="3"/>
      <c r="Q2875" s="7"/>
      <c r="R2875" s="7"/>
      <c r="S2875" s="7"/>
      <c r="T2875" s="7"/>
      <c r="U2875" s="7"/>
      <c r="W2875" s="1" t="str">
        <f t="shared" si="710"/>
        <v/>
      </c>
    </row>
    <row r="2876" spans="2:23" x14ac:dyDescent="0.2">
      <c r="B2876" s="3">
        <v>42060</v>
      </c>
      <c r="C2876" s="4">
        <v>2113.860107</v>
      </c>
      <c r="D2876" s="4">
        <v>1516.23999</v>
      </c>
      <c r="E2876" s="4">
        <v>1235.099976</v>
      </c>
      <c r="F2876" s="4">
        <v>65.25</v>
      </c>
      <c r="G2876" s="4">
        <v>111.32</v>
      </c>
      <c r="I2876" s="77">
        <v>42060</v>
      </c>
      <c r="J2876" s="78">
        <f t="shared" si="705"/>
        <v>-7.657236255197734E-4</v>
      </c>
      <c r="K2876" s="78">
        <f t="shared" si="706"/>
        <v>-9.7513443077698852E-4</v>
      </c>
      <c r="L2876" s="78">
        <f t="shared" si="707"/>
        <v>9.0762898762741752E-4</v>
      </c>
      <c r="M2876" s="78">
        <f t="shared" si="708"/>
        <v>7.6691721320177046E-4</v>
      </c>
      <c r="N2876" s="79">
        <f t="shared" si="709"/>
        <v>7.1918375978389756E-4</v>
      </c>
      <c r="P2876" s="3"/>
      <c r="Q2876" s="7"/>
      <c r="R2876" s="7"/>
      <c r="S2876" s="7"/>
      <c r="T2876" s="7"/>
      <c r="U2876" s="7"/>
      <c r="W2876" s="1" t="str">
        <f t="shared" si="710"/>
        <v/>
      </c>
    </row>
    <row r="2877" spans="2:23" x14ac:dyDescent="0.2">
      <c r="B2877" s="3">
        <v>42061</v>
      </c>
      <c r="C2877" s="4">
        <v>2110.73999</v>
      </c>
      <c r="D2877" s="4">
        <v>1512.400024</v>
      </c>
      <c r="E2877" s="4">
        <v>1239.1099850000001</v>
      </c>
      <c r="F2877" s="4">
        <v>65.069999999999993</v>
      </c>
      <c r="G2877" s="4">
        <v>110.91999800000001</v>
      </c>
      <c r="I2877" s="74">
        <v>42061</v>
      </c>
      <c r="J2877" s="75">
        <f t="shared" si="705"/>
        <v>-1.4760281390749272E-3</v>
      </c>
      <c r="K2877" s="75">
        <f t="shared" si="706"/>
        <v>-2.5325581869134082E-3</v>
      </c>
      <c r="L2877" s="75">
        <f t="shared" si="707"/>
        <v>3.246708021958606E-3</v>
      </c>
      <c r="M2877" s="75">
        <f t="shared" si="708"/>
        <v>-2.7586206896552772E-3</v>
      </c>
      <c r="N2877" s="76">
        <f t="shared" si="709"/>
        <v>-3.5932626661874458E-3</v>
      </c>
      <c r="P2877" s="3"/>
      <c r="Q2877" s="7"/>
      <c r="R2877" s="7"/>
      <c r="S2877" s="7"/>
      <c r="T2877" s="7"/>
      <c r="U2877" s="7"/>
      <c r="W2877" s="1" t="str">
        <f t="shared" si="710"/>
        <v/>
      </c>
    </row>
    <row r="2878" spans="2:23" x14ac:dyDescent="0.2">
      <c r="B2878" s="3">
        <v>42062</v>
      </c>
      <c r="C2878" s="4">
        <v>2104.5</v>
      </c>
      <c r="D2878" s="4">
        <v>1506.530029</v>
      </c>
      <c r="E2878" s="4">
        <v>1233.369995</v>
      </c>
      <c r="F2878" s="4">
        <v>65.099997999999999</v>
      </c>
      <c r="G2878" s="4">
        <v>111.199997</v>
      </c>
      <c r="I2878" s="77">
        <v>42062</v>
      </c>
      <c r="J2878" s="78">
        <f t="shared" si="705"/>
        <v>-2.9563044380468834E-3</v>
      </c>
      <c r="K2878" s="78">
        <f t="shared" si="706"/>
        <v>-3.8812449794036878E-3</v>
      </c>
      <c r="L2878" s="78">
        <f t="shared" si="707"/>
        <v>-4.6323490807799713E-3</v>
      </c>
      <c r="M2878" s="78">
        <f t="shared" si="708"/>
        <v>4.6101121868766237E-4</v>
      </c>
      <c r="N2878" s="79">
        <f t="shared" si="709"/>
        <v>2.5243328980224956E-3</v>
      </c>
      <c r="P2878" s="3"/>
      <c r="Q2878" s="7"/>
      <c r="R2878" s="7"/>
      <c r="S2878" s="7"/>
      <c r="T2878" s="7"/>
      <c r="U2878" s="7"/>
      <c r="W2878" s="1" t="str">
        <f t="shared" si="710"/>
        <v/>
      </c>
    </row>
    <row r="2879" spans="2:23" x14ac:dyDescent="0.2">
      <c r="B2879" s="3">
        <v>42065</v>
      </c>
      <c r="C2879" s="4">
        <v>2117.389893</v>
      </c>
      <c r="D2879" s="4">
        <v>1517.599976</v>
      </c>
      <c r="E2879" s="4">
        <v>1242.619995</v>
      </c>
      <c r="F2879" s="4">
        <v>65.199996999999996</v>
      </c>
      <c r="G2879" s="4">
        <v>110.449997</v>
      </c>
      <c r="I2879" s="74">
        <v>42065</v>
      </c>
      <c r="J2879" s="75">
        <f t="shared" si="705"/>
        <v>6.1249194583036489E-3</v>
      </c>
      <c r="K2879" s="75">
        <f t="shared" si="706"/>
        <v>7.3479763342971212E-3</v>
      </c>
      <c r="L2879" s="75">
        <f t="shared" si="707"/>
        <v>7.4997770640593542E-3</v>
      </c>
      <c r="M2879" s="75">
        <f t="shared" si="708"/>
        <v>1.5360829965001971E-3</v>
      </c>
      <c r="N2879" s="76">
        <f t="shared" si="709"/>
        <v>-6.7446044985055176E-3</v>
      </c>
      <c r="P2879" s="3"/>
      <c r="Q2879" s="7"/>
      <c r="R2879" s="7"/>
      <c r="S2879" s="7"/>
      <c r="T2879" s="7"/>
      <c r="U2879" s="7"/>
      <c r="W2879" s="1" t="str">
        <f t="shared" si="710"/>
        <v/>
      </c>
    </row>
    <row r="2880" spans="2:23" x14ac:dyDescent="0.2">
      <c r="B2880" s="3">
        <v>42066</v>
      </c>
      <c r="C2880" s="4">
        <v>2107.780029</v>
      </c>
      <c r="D2880" s="4">
        <v>1509.7299800000001</v>
      </c>
      <c r="E2880" s="4">
        <v>1234.76001</v>
      </c>
      <c r="F2880" s="4">
        <v>64.800003000000004</v>
      </c>
      <c r="G2880" s="4">
        <v>110.30999799999999</v>
      </c>
      <c r="I2880" s="77">
        <v>42066</v>
      </c>
      <c r="J2880" s="78">
        <f t="shared" si="705"/>
        <v>-4.5385424912859993E-3</v>
      </c>
      <c r="K2880" s="78">
        <f t="shared" si="706"/>
        <v>-5.1858171616101165E-3</v>
      </c>
      <c r="L2880" s="78">
        <f t="shared" si="707"/>
        <v>-6.3253327900940877E-3</v>
      </c>
      <c r="M2880" s="78">
        <f t="shared" si="708"/>
        <v>-6.1348775828930242E-3</v>
      </c>
      <c r="N2880" s="79">
        <f t="shared" si="709"/>
        <v>-1.267532854708933E-3</v>
      </c>
      <c r="P2880" s="3"/>
      <c r="Q2880" s="7"/>
      <c r="R2880" s="7"/>
      <c r="S2880" s="7"/>
      <c r="T2880" s="7"/>
      <c r="U2880" s="7"/>
      <c r="W2880" s="1" t="str">
        <f t="shared" si="710"/>
        <v/>
      </c>
    </row>
    <row r="2881" spans="2:23" x14ac:dyDescent="0.2">
      <c r="B2881" s="3">
        <v>42067</v>
      </c>
      <c r="C2881" s="4">
        <v>2098.530029</v>
      </c>
      <c r="D2881" s="4">
        <v>1503.349976</v>
      </c>
      <c r="E2881" s="4">
        <v>1230.7299800000001</v>
      </c>
      <c r="F2881" s="4">
        <v>64.540001000000004</v>
      </c>
      <c r="G2881" s="4">
        <v>110.370003</v>
      </c>
      <c r="I2881" s="74">
        <v>42067</v>
      </c>
      <c r="J2881" s="75">
        <f t="shared" si="705"/>
        <v>-4.3885034836336802E-3</v>
      </c>
      <c r="K2881" s="75">
        <f t="shared" si="706"/>
        <v>-4.2259238966693225E-3</v>
      </c>
      <c r="L2881" s="75">
        <f t="shared" si="707"/>
        <v>-3.2638164237274716E-3</v>
      </c>
      <c r="M2881" s="75">
        <f t="shared" si="708"/>
        <v>-4.012376357451713E-3</v>
      </c>
      <c r="N2881" s="76">
        <f t="shared" si="709"/>
        <v>5.4396701194758302E-4</v>
      </c>
      <c r="P2881" s="3"/>
      <c r="Q2881" s="7"/>
      <c r="R2881" s="7"/>
      <c r="S2881" s="7"/>
      <c r="T2881" s="7"/>
      <c r="U2881" s="7"/>
      <c r="W2881" s="1" t="str">
        <f t="shared" si="710"/>
        <v/>
      </c>
    </row>
    <row r="2882" spans="2:23" x14ac:dyDescent="0.2">
      <c r="B2882" s="3">
        <v>42068</v>
      </c>
      <c r="C2882" s="4">
        <v>2101.040039</v>
      </c>
      <c r="D2882" s="4">
        <v>1504.8199460000001</v>
      </c>
      <c r="E2882" s="4">
        <v>1234.3100589999999</v>
      </c>
      <c r="F2882" s="4">
        <v>64.690002000000007</v>
      </c>
      <c r="G2882" s="4">
        <v>110.41999800000001</v>
      </c>
      <c r="I2882" s="77">
        <v>42068</v>
      </c>
      <c r="J2882" s="78">
        <f t="shared" si="705"/>
        <v>1.1960800966932296E-3</v>
      </c>
      <c r="K2882" s="78">
        <f t="shared" si="706"/>
        <v>9.7779627064037877E-4</v>
      </c>
      <c r="L2882" s="78">
        <f t="shared" si="707"/>
        <v>2.9089069561788372E-3</v>
      </c>
      <c r="M2882" s="78">
        <f t="shared" si="708"/>
        <v>2.3241555264308586E-3</v>
      </c>
      <c r="N2882" s="79">
        <f t="shared" si="709"/>
        <v>4.5297633995724167E-4</v>
      </c>
      <c r="P2882" s="3"/>
      <c r="Q2882" s="7"/>
      <c r="R2882" s="7"/>
      <c r="S2882" s="7"/>
      <c r="T2882" s="7"/>
      <c r="U2882" s="7"/>
      <c r="W2882" s="1" t="str">
        <f t="shared" si="710"/>
        <v/>
      </c>
    </row>
    <row r="2883" spans="2:23" x14ac:dyDescent="0.2">
      <c r="B2883" s="3">
        <v>42069</v>
      </c>
      <c r="C2883" s="4">
        <v>2071.26001</v>
      </c>
      <c r="D2883" s="4">
        <v>1486.619995</v>
      </c>
      <c r="E2883" s="4">
        <v>1217.5200199999999</v>
      </c>
      <c r="F2883" s="4">
        <v>63.810001</v>
      </c>
      <c r="G2883" s="4">
        <v>109.699997</v>
      </c>
      <c r="I2883" s="74">
        <v>42069</v>
      </c>
      <c r="J2883" s="75">
        <f t="shared" si="705"/>
        <v>-1.4173946449004351E-2</v>
      </c>
      <c r="K2883" s="75">
        <f t="shared" si="706"/>
        <v>-1.2094437642442078E-2</v>
      </c>
      <c r="L2883" s="75">
        <f t="shared" si="707"/>
        <v>-1.3602772559111081E-2</v>
      </c>
      <c r="M2883" s="75">
        <f t="shared" si="708"/>
        <v>-1.3603354039160596E-2</v>
      </c>
      <c r="N2883" s="76">
        <f t="shared" si="709"/>
        <v>-6.5205670443863849E-3</v>
      </c>
      <c r="P2883" s="3"/>
      <c r="Q2883" s="7"/>
      <c r="R2883" s="7"/>
      <c r="S2883" s="7"/>
      <c r="T2883" s="7"/>
      <c r="U2883" s="7"/>
      <c r="W2883" s="1" t="str">
        <f t="shared" si="710"/>
        <v/>
      </c>
    </row>
    <row r="2884" spans="2:23" x14ac:dyDescent="0.2">
      <c r="B2884" s="3">
        <v>42072</v>
      </c>
      <c r="C2884" s="4">
        <v>2079.429932</v>
      </c>
      <c r="D2884" s="4">
        <v>1492.3100589999999</v>
      </c>
      <c r="E2884" s="4">
        <v>1223.589966</v>
      </c>
      <c r="F2884" s="4">
        <v>63.91</v>
      </c>
      <c r="G2884" s="4">
        <v>109.980003</v>
      </c>
      <c r="I2884" s="77">
        <v>42072</v>
      </c>
      <c r="J2884" s="78">
        <f t="shared" si="705"/>
        <v>3.9444212511011798E-3</v>
      </c>
      <c r="K2884" s="78">
        <f t="shared" si="706"/>
        <v>3.8275174685780361E-3</v>
      </c>
      <c r="L2884" s="78">
        <f t="shared" si="707"/>
        <v>4.9854999509577448E-3</v>
      </c>
      <c r="M2884" s="78">
        <f t="shared" si="708"/>
        <v>1.5671367878523751E-3</v>
      </c>
      <c r="N2884" s="79">
        <f t="shared" si="709"/>
        <v>2.5524704435497861E-3</v>
      </c>
      <c r="P2884" s="3"/>
      <c r="Q2884" s="7"/>
      <c r="R2884" s="7"/>
      <c r="S2884" s="7"/>
      <c r="T2884" s="7"/>
      <c r="U2884" s="7"/>
      <c r="W2884" s="1" t="str">
        <f t="shared" si="710"/>
        <v/>
      </c>
    </row>
    <row r="2885" spans="2:23" x14ac:dyDescent="0.2">
      <c r="B2885" s="3">
        <v>42073</v>
      </c>
      <c r="C2885" s="4">
        <v>2044.160034</v>
      </c>
      <c r="D2885" s="4">
        <v>1472.4399410000001</v>
      </c>
      <c r="E2885" s="4">
        <v>1208.469971</v>
      </c>
      <c r="F2885" s="4">
        <v>62.52</v>
      </c>
      <c r="G2885" s="4">
        <v>110.239998</v>
      </c>
      <c r="I2885" s="74">
        <v>42073</v>
      </c>
      <c r="J2885" s="75">
        <f t="shared" si="705"/>
        <v>-1.6961330342146873E-2</v>
      </c>
      <c r="K2885" s="75">
        <f t="shared" si="706"/>
        <v>-1.3315006409133788E-2</v>
      </c>
      <c r="L2885" s="75">
        <f t="shared" si="707"/>
        <v>-1.2357076651607665E-2</v>
      </c>
      <c r="M2885" s="75">
        <f t="shared" si="708"/>
        <v>-2.1749335002346951E-2</v>
      </c>
      <c r="N2885" s="76">
        <f t="shared" si="709"/>
        <v>2.3640206665570245E-3</v>
      </c>
      <c r="P2885" s="3"/>
      <c r="Q2885" s="7"/>
      <c r="R2885" s="7"/>
      <c r="S2885" s="7"/>
      <c r="T2885" s="7"/>
      <c r="U2885" s="7"/>
      <c r="W2885" s="1" t="str">
        <f t="shared" si="710"/>
        <v/>
      </c>
    </row>
    <row r="2886" spans="2:23" x14ac:dyDescent="0.2">
      <c r="B2886" s="3">
        <v>42074</v>
      </c>
      <c r="C2886" s="4">
        <v>2040.23999</v>
      </c>
      <c r="D2886" s="4">
        <v>1483.1899410000001</v>
      </c>
      <c r="E2886" s="4">
        <v>1215.780029</v>
      </c>
      <c r="F2886" s="4">
        <v>62.68</v>
      </c>
      <c r="G2886" s="4">
        <v>110.459999</v>
      </c>
      <c r="I2886" s="77">
        <v>42074</v>
      </c>
      <c r="J2886" s="78">
        <f t="shared" si="705"/>
        <v>-1.9176796017918633E-3</v>
      </c>
      <c r="K2886" s="78">
        <f t="shared" si="706"/>
        <v>7.3008071165871742E-3</v>
      </c>
      <c r="L2886" s="78">
        <f t="shared" si="707"/>
        <v>6.0490191526654212E-3</v>
      </c>
      <c r="M2886" s="78">
        <f t="shared" si="708"/>
        <v>2.559181062060086E-3</v>
      </c>
      <c r="N2886" s="79">
        <f t="shared" si="709"/>
        <v>1.9956549708935621E-3</v>
      </c>
      <c r="P2886" s="3"/>
      <c r="Q2886" s="7"/>
      <c r="R2886" s="7"/>
      <c r="S2886" s="7"/>
      <c r="T2886" s="7"/>
      <c r="U2886" s="7"/>
      <c r="W2886" s="1" t="str">
        <f t="shared" si="710"/>
        <v/>
      </c>
    </row>
    <row r="2887" spans="2:23" x14ac:dyDescent="0.2">
      <c r="B2887" s="3">
        <v>42075</v>
      </c>
      <c r="C2887" s="4">
        <v>2065.9499510000001</v>
      </c>
      <c r="D2887" s="4">
        <v>1500.8100589999999</v>
      </c>
      <c r="E2887" s="4">
        <v>1236.6400149999999</v>
      </c>
      <c r="F2887" s="4">
        <v>63.459999000000003</v>
      </c>
      <c r="G2887" s="4">
        <v>110.550003</v>
      </c>
      <c r="I2887" s="74">
        <v>42075</v>
      </c>
      <c r="J2887" s="75">
        <f t="shared" ref="J2887:J2950" si="711">(C2887-C2886)/C2886</f>
        <v>1.2601439598289622E-2</v>
      </c>
      <c r="K2887" s="75">
        <f t="shared" ref="K2887:K2950" si="712">(D2887-D2886)/D2886</f>
        <v>1.1879879651907522E-2</v>
      </c>
      <c r="L2887" s="75">
        <f t="shared" ref="L2887:L2950" si="713">(E2887-E2886)/E2886</f>
        <v>1.715769752950921E-2</v>
      </c>
      <c r="M2887" s="75">
        <f t="shared" ref="M2887:M2950" si="714">(F2887-F2886)/F2886</f>
        <v>1.2444144862795209E-2</v>
      </c>
      <c r="N2887" s="76">
        <f t="shared" ref="N2887:N2950" si="715">(G2887-G2886)/G2886</f>
        <v>8.1481079861323849E-4</v>
      </c>
      <c r="P2887" s="3"/>
      <c r="Q2887" s="7"/>
      <c r="R2887" s="7"/>
      <c r="S2887" s="7"/>
      <c r="T2887" s="7"/>
      <c r="U2887" s="7"/>
      <c r="W2887" s="1" t="str">
        <f t="shared" si="710"/>
        <v/>
      </c>
    </row>
    <row r="2888" spans="2:23" x14ac:dyDescent="0.2">
      <c r="B2888" s="3">
        <v>42076</v>
      </c>
      <c r="C2888" s="4">
        <v>2053.3999020000001</v>
      </c>
      <c r="D2888" s="4">
        <v>1491.119995</v>
      </c>
      <c r="E2888" s="4">
        <v>1232.1400149999999</v>
      </c>
      <c r="F2888" s="4">
        <v>63.09</v>
      </c>
      <c r="G2888" s="4">
        <v>110.339996</v>
      </c>
      <c r="I2888" s="77">
        <v>42076</v>
      </c>
      <c r="J2888" s="78">
        <f t="shared" si="711"/>
        <v>-6.0747110518941825E-3</v>
      </c>
      <c r="K2888" s="78">
        <f t="shared" si="712"/>
        <v>-6.4565558725375614E-3</v>
      </c>
      <c r="L2888" s="78">
        <f t="shared" si="713"/>
        <v>-3.638892438718312E-3</v>
      </c>
      <c r="M2888" s="78">
        <f t="shared" si="714"/>
        <v>-5.8304287083269565E-3</v>
      </c>
      <c r="N2888" s="79">
        <f t="shared" si="715"/>
        <v>-1.899656212582866E-3</v>
      </c>
      <c r="P2888" s="3"/>
      <c r="Q2888" s="7"/>
      <c r="R2888" s="7"/>
      <c r="S2888" s="7"/>
      <c r="T2888" s="7"/>
      <c r="U2888" s="7"/>
      <c r="W2888" s="1" t="str">
        <f t="shared" si="710"/>
        <v/>
      </c>
    </row>
    <row r="2889" spans="2:23" x14ac:dyDescent="0.2">
      <c r="B2889" s="3">
        <v>42079</v>
      </c>
      <c r="C2889" s="4">
        <v>2081.1899410000001</v>
      </c>
      <c r="D2889" s="4">
        <v>1508.910034</v>
      </c>
      <c r="E2889" s="4">
        <v>1239.780029</v>
      </c>
      <c r="F2889" s="4">
        <v>63.799999</v>
      </c>
      <c r="G2889" s="4">
        <v>110.58000199999999</v>
      </c>
      <c r="I2889" s="74">
        <v>42079</v>
      </c>
      <c r="J2889" s="75">
        <f t="shared" si="711"/>
        <v>1.3533671143615344E-2</v>
      </c>
      <c r="K2889" s="75">
        <f t="shared" si="712"/>
        <v>1.19306555204499E-2</v>
      </c>
      <c r="L2889" s="75">
        <f t="shared" si="713"/>
        <v>6.200605375193553E-3</v>
      </c>
      <c r="M2889" s="75">
        <f t="shared" si="714"/>
        <v>1.1253748613092349E-2</v>
      </c>
      <c r="N2889" s="76">
        <f t="shared" si="715"/>
        <v>2.1751496166448471E-3</v>
      </c>
      <c r="P2889" s="3"/>
      <c r="Q2889" s="7"/>
      <c r="R2889" s="7"/>
      <c r="S2889" s="7"/>
      <c r="T2889" s="7"/>
      <c r="U2889" s="7"/>
      <c r="W2889" s="1" t="str">
        <f t="shared" ref="W2889:W2952" si="716">IF($P2889="","",$P2889)</f>
        <v/>
      </c>
    </row>
    <row r="2890" spans="2:23" x14ac:dyDescent="0.2">
      <c r="B2890" s="3">
        <v>42080</v>
      </c>
      <c r="C2890" s="4">
        <v>2074.280029</v>
      </c>
      <c r="D2890" s="4">
        <v>1510.630005</v>
      </c>
      <c r="E2890" s="4">
        <v>1242.2299800000001</v>
      </c>
      <c r="F2890" s="4">
        <v>63.639999000000003</v>
      </c>
      <c r="G2890" s="4">
        <v>110.55999799999999</v>
      </c>
      <c r="I2890" s="77">
        <v>42080</v>
      </c>
      <c r="J2890" s="78">
        <f t="shared" si="711"/>
        <v>-3.3201736486771134E-3</v>
      </c>
      <c r="K2890" s="78">
        <f t="shared" si="712"/>
        <v>1.1398764414340071E-3</v>
      </c>
      <c r="L2890" s="78">
        <f t="shared" si="713"/>
        <v>1.9761174907585604E-3</v>
      </c>
      <c r="M2890" s="78">
        <f t="shared" si="714"/>
        <v>-2.5078370299033482E-3</v>
      </c>
      <c r="N2890" s="79">
        <f t="shared" si="715"/>
        <v>-1.8090070209982574E-4</v>
      </c>
      <c r="P2890" s="3"/>
      <c r="Q2890" s="7"/>
      <c r="R2890" s="7"/>
      <c r="S2890" s="7"/>
      <c r="T2890" s="7"/>
      <c r="U2890" s="7"/>
      <c r="W2890" s="1" t="str">
        <f t="shared" si="716"/>
        <v/>
      </c>
    </row>
    <row r="2891" spans="2:23" x14ac:dyDescent="0.2">
      <c r="B2891" s="3">
        <v>42081</v>
      </c>
      <c r="C2891" s="4">
        <v>2099.5</v>
      </c>
      <c r="D2891" s="4">
        <v>1526.76001</v>
      </c>
      <c r="E2891" s="4">
        <v>1252.1400149999999</v>
      </c>
      <c r="F2891" s="4">
        <v>65</v>
      </c>
      <c r="G2891" s="4">
        <v>111.370003</v>
      </c>
      <c r="I2891" s="74">
        <v>42081</v>
      </c>
      <c r="J2891" s="75">
        <f t="shared" si="711"/>
        <v>1.2158421547431283E-2</v>
      </c>
      <c r="K2891" s="75">
        <f t="shared" si="712"/>
        <v>1.0677667560297125E-2</v>
      </c>
      <c r="L2891" s="75">
        <f t="shared" si="713"/>
        <v>7.9776169948819614E-3</v>
      </c>
      <c r="M2891" s="75">
        <f t="shared" si="714"/>
        <v>2.1370223465905409E-2</v>
      </c>
      <c r="N2891" s="76">
        <f t="shared" si="715"/>
        <v>7.3263839964975751E-3</v>
      </c>
      <c r="P2891" s="3"/>
      <c r="Q2891" s="7"/>
      <c r="R2891" s="7"/>
      <c r="S2891" s="7"/>
      <c r="T2891" s="7"/>
      <c r="U2891" s="7"/>
      <c r="W2891" s="1" t="str">
        <f t="shared" si="716"/>
        <v/>
      </c>
    </row>
    <row r="2892" spans="2:23" x14ac:dyDescent="0.2">
      <c r="B2892" s="3">
        <v>42082</v>
      </c>
      <c r="C2892" s="4">
        <v>2089.2700199999999</v>
      </c>
      <c r="D2892" s="4">
        <v>1522.349976</v>
      </c>
      <c r="E2892" s="4">
        <v>1254.8599850000001</v>
      </c>
      <c r="F2892" s="4">
        <v>64.239998</v>
      </c>
      <c r="G2892" s="4">
        <v>110.980003</v>
      </c>
      <c r="I2892" s="77">
        <v>42082</v>
      </c>
      <c r="J2892" s="78">
        <f t="shared" si="711"/>
        <v>-4.8725791855203943E-3</v>
      </c>
      <c r="K2892" s="78">
        <f t="shared" si="712"/>
        <v>-2.8884919510041374E-3</v>
      </c>
      <c r="L2892" s="78">
        <f t="shared" si="713"/>
        <v>2.1722570698294499E-3</v>
      </c>
      <c r="M2892" s="78">
        <f t="shared" si="714"/>
        <v>-1.1692338461538462E-2</v>
      </c>
      <c r="N2892" s="79">
        <f t="shared" si="715"/>
        <v>-3.501840616813134E-3</v>
      </c>
      <c r="P2892" s="3"/>
      <c r="Q2892" s="7"/>
      <c r="R2892" s="7"/>
      <c r="S2892" s="7"/>
      <c r="T2892" s="7"/>
      <c r="U2892" s="7"/>
      <c r="W2892" s="1" t="str">
        <f t="shared" si="716"/>
        <v/>
      </c>
    </row>
    <row r="2893" spans="2:23" x14ac:dyDescent="0.2">
      <c r="B2893" s="3">
        <v>42083</v>
      </c>
      <c r="C2893" s="4">
        <v>2108.1000979999999</v>
      </c>
      <c r="D2893" s="4">
        <v>1539.6099850000001</v>
      </c>
      <c r="E2893" s="4">
        <v>1266.369995</v>
      </c>
      <c r="F2893" s="4">
        <v>65.660004000000001</v>
      </c>
      <c r="G2893" s="4">
        <v>111.32</v>
      </c>
      <c r="I2893" s="74">
        <v>42083</v>
      </c>
      <c r="J2893" s="75">
        <f t="shared" si="711"/>
        <v>9.0127546079467307E-3</v>
      </c>
      <c r="K2893" s="75">
        <f t="shared" si="712"/>
        <v>1.1337740514405921E-2</v>
      </c>
      <c r="L2893" s="75">
        <f t="shared" si="713"/>
        <v>9.1723460287085057E-3</v>
      </c>
      <c r="M2893" s="75">
        <f t="shared" si="714"/>
        <v>2.2104701808988238E-2</v>
      </c>
      <c r="N2893" s="76">
        <f t="shared" si="715"/>
        <v>3.0635879510653536E-3</v>
      </c>
      <c r="P2893" s="3"/>
      <c r="Q2893" s="7"/>
      <c r="R2893" s="7"/>
      <c r="S2893" s="7"/>
      <c r="T2893" s="7"/>
      <c r="U2893" s="7"/>
      <c r="W2893" s="1" t="str">
        <f t="shared" si="716"/>
        <v/>
      </c>
    </row>
    <row r="2894" spans="2:23" x14ac:dyDescent="0.2">
      <c r="B2894" s="3">
        <v>42086</v>
      </c>
      <c r="C2894" s="4">
        <v>2104.419922</v>
      </c>
      <c r="D2894" s="4">
        <v>1537.130005</v>
      </c>
      <c r="E2894" s="4">
        <v>1264.709961</v>
      </c>
      <c r="F2894" s="4">
        <v>65.989998</v>
      </c>
      <c r="G2894" s="4">
        <v>111.339996</v>
      </c>
      <c r="I2894" s="77">
        <v>42086</v>
      </c>
      <c r="J2894" s="78">
        <f t="shared" si="711"/>
        <v>-1.7457311460168847E-3</v>
      </c>
      <c r="K2894" s="78">
        <f t="shared" si="712"/>
        <v>-1.610784565027401E-3</v>
      </c>
      <c r="L2894" s="78">
        <f t="shared" si="713"/>
        <v>-1.3108601803219415E-3</v>
      </c>
      <c r="M2894" s="78">
        <f t="shared" si="714"/>
        <v>5.0257992673896157E-3</v>
      </c>
      <c r="N2894" s="79">
        <f t="shared" si="715"/>
        <v>1.7962630255125874E-4</v>
      </c>
      <c r="P2894" s="3"/>
      <c r="Q2894" s="7"/>
      <c r="R2894" s="7"/>
      <c r="S2894" s="7"/>
      <c r="T2894" s="7"/>
      <c r="U2894" s="7"/>
      <c r="W2894" s="1" t="str">
        <f t="shared" si="716"/>
        <v/>
      </c>
    </row>
    <row r="2895" spans="2:23" x14ac:dyDescent="0.2">
      <c r="B2895" s="3">
        <v>42087</v>
      </c>
      <c r="C2895" s="4">
        <v>2091.5</v>
      </c>
      <c r="D2895" s="4">
        <v>1530.790039</v>
      </c>
      <c r="E2895" s="4">
        <v>1263.459961</v>
      </c>
      <c r="F2895" s="4">
        <v>65.849997999999999</v>
      </c>
      <c r="G2895" s="4">
        <v>111.639999</v>
      </c>
      <c r="I2895" s="74">
        <v>42087</v>
      </c>
      <c r="J2895" s="75">
        <f t="shared" si="711"/>
        <v>-6.1394220159830069E-3</v>
      </c>
      <c r="K2895" s="75">
        <f t="shared" si="712"/>
        <v>-4.1245476826145258E-3</v>
      </c>
      <c r="L2895" s="75">
        <f t="shared" si="713"/>
        <v>-9.8836890555652071E-4</v>
      </c>
      <c r="M2895" s="75">
        <f t="shared" si="714"/>
        <v>-2.1215336299904202E-3</v>
      </c>
      <c r="N2895" s="76">
        <f t="shared" si="715"/>
        <v>2.6944764754617363E-3</v>
      </c>
      <c r="P2895" s="3"/>
      <c r="Q2895" s="7"/>
      <c r="R2895" s="7"/>
      <c r="S2895" s="7"/>
      <c r="T2895" s="7"/>
      <c r="U2895" s="7"/>
      <c r="W2895" s="1" t="str">
        <f t="shared" si="716"/>
        <v/>
      </c>
    </row>
    <row r="2896" spans="2:23" x14ac:dyDescent="0.2">
      <c r="B2896" s="3">
        <v>42088</v>
      </c>
      <c r="C2896" s="4">
        <v>2061.0500489999999</v>
      </c>
      <c r="D2896" s="4">
        <v>1505.23999</v>
      </c>
      <c r="E2896" s="4">
        <v>1233.849976</v>
      </c>
      <c r="F2896" s="4">
        <v>65.540001000000004</v>
      </c>
      <c r="G2896" s="4">
        <v>111.43</v>
      </c>
      <c r="I2896" s="77">
        <v>42088</v>
      </c>
      <c r="J2896" s="78">
        <f t="shared" si="711"/>
        <v>-1.455890557016498E-2</v>
      </c>
      <c r="K2896" s="78">
        <f t="shared" si="712"/>
        <v>-1.6690759901136217E-2</v>
      </c>
      <c r="L2896" s="78">
        <f t="shared" si="713"/>
        <v>-2.3435633826151814E-2</v>
      </c>
      <c r="M2896" s="78">
        <f t="shared" si="714"/>
        <v>-4.7076235294645817E-3</v>
      </c>
      <c r="N2896" s="79">
        <f t="shared" si="715"/>
        <v>-1.881037279478982E-3</v>
      </c>
      <c r="P2896" s="3"/>
      <c r="Q2896" s="7"/>
      <c r="R2896" s="7"/>
      <c r="S2896" s="7"/>
      <c r="T2896" s="7"/>
      <c r="U2896" s="7"/>
      <c r="W2896" s="1" t="str">
        <f t="shared" si="716"/>
        <v/>
      </c>
    </row>
    <row r="2897" spans="2:23" x14ac:dyDescent="0.2">
      <c r="B2897" s="3">
        <v>42089</v>
      </c>
      <c r="C2897" s="4">
        <v>2056.1499020000001</v>
      </c>
      <c r="D2897" s="4">
        <v>1501.8100589999999</v>
      </c>
      <c r="E2897" s="4">
        <v>1231.98999</v>
      </c>
      <c r="F2897" s="4">
        <v>64.970000999999996</v>
      </c>
      <c r="G2897" s="4">
        <v>111.029999</v>
      </c>
      <c r="I2897" s="74">
        <v>42089</v>
      </c>
      <c r="J2897" s="75">
        <f t="shared" si="711"/>
        <v>-2.3775002467200318E-3</v>
      </c>
      <c r="K2897" s="75">
        <f t="shared" si="712"/>
        <v>-2.2786605609648493E-3</v>
      </c>
      <c r="L2897" s="75">
        <f t="shared" si="713"/>
        <v>-1.5074652803656052E-3</v>
      </c>
      <c r="M2897" s="75">
        <f t="shared" si="714"/>
        <v>-8.6969788114590867E-3</v>
      </c>
      <c r="N2897" s="76">
        <f t="shared" si="715"/>
        <v>-3.5897065422238459E-3</v>
      </c>
      <c r="P2897" s="3"/>
      <c r="Q2897" s="7"/>
      <c r="R2897" s="7"/>
      <c r="S2897" s="7"/>
      <c r="T2897" s="7"/>
      <c r="U2897" s="7"/>
      <c r="W2897" s="1" t="str">
        <f t="shared" si="716"/>
        <v/>
      </c>
    </row>
    <row r="2898" spans="2:23" x14ac:dyDescent="0.2">
      <c r="B2898" s="3">
        <v>42090</v>
      </c>
      <c r="C2898" s="4">
        <v>2061.0200199999999</v>
      </c>
      <c r="D2898" s="4">
        <v>1508.51001</v>
      </c>
      <c r="E2898" s="4">
        <v>1240.410034</v>
      </c>
      <c r="F2898" s="4">
        <v>65.139999000000003</v>
      </c>
      <c r="G2898" s="4">
        <v>111.19000200000001</v>
      </c>
      <c r="I2898" s="77">
        <v>42090</v>
      </c>
      <c r="J2898" s="78">
        <f t="shared" si="711"/>
        <v>2.3685617450666884E-3</v>
      </c>
      <c r="K2898" s="78">
        <f t="shared" si="712"/>
        <v>4.4612505821550472E-3</v>
      </c>
      <c r="L2898" s="78">
        <f t="shared" si="713"/>
        <v>6.834506829069254E-3</v>
      </c>
      <c r="M2898" s="78">
        <f t="shared" si="714"/>
        <v>2.6165614496451487E-3</v>
      </c>
      <c r="N2898" s="79">
        <f t="shared" si="715"/>
        <v>1.4410790006402073E-3</v>
      </c>
      <c r="P2898" s="3"/>
      <c r="Q2898" s="7"/>
      <c r="R2898" s="7"/>
      <c r="S2898" s="7"/>
      <c r="T2898" s="7"/>
      <c r="U2898" s="7"/>
      <c r="W2898" s="1" t="str">
        <f t="shared" si="716"/>
        <v/>
      </c>
    </row>
    <row r="2899" spans="2:23" x14ac:dyDescent="0.2">
      <c r="B2899" s="3">
        <v>42093</v>
      </c>
      <c r="C2899" s="4">
        <v>2086.23999</v>
      </c>
      <c r="D2899" s="4">
        <v>1529.73999</v>
      </c>
      <c r="E2899" s="4">
        <v>1257.8000489999999</v>
      </c>
      <c r="F2899" s="4">
        <v>65.180000000000007</v>
      </c>
      <c r="G2899" s="4">
        <v>111.239998</v>
      </c>
      <c r="I2899" s="74">
        <v>42093</v>
      </c>
      <c r="J2899" s="75">
        <f t="shared" si="711"/>
        <v>1.2236644843459649E-2</v>
      </c>
      <c r="K2899" s="75">
        <f t="shared" si="712"/>
        <v>1.4073476383494512E-2</v>
      </c>
      <c r="L2899" s="75">
        <f t="shared" si="713"/>
        <v>1.4019569757849886E-2</v>
      </c>
      <c r="M2899" s="75">
        <f t="shared" si="714"/>
        <v>6.1407738124165043E-4</v>
      </c>
      <c r="N2899" s="76">
        <f t="shared" si="715"/>
        <v>4.4964474413799403E-4</v>
      </c>
      <c r="P2899" s="3"/>
      <c r="Q2899" s="7"/>
      <c r="R2899" s="7"/>
      <c r="S2899" s="7"/>
      <c r="T2899" s="7"/>
      <c r="U2899" s="7"/>
      <c r="W2899" s="1" t="str">
        <f t="shared" si="716"/>
        <v/>
      </c>
    </row>
    <row r="2900" spans="2:23" x14ac:dyDescent="0.2">
      <c r="B2900" s="3">
        <v>42094</v>
      </c>
      <c r="C2900" s="4">
        <v>2067.889893</v>
      </c>
      <c r="D2900" s="4">
        <v>1524.030029</v>
      </c>
      <c r="E2900" s="4">
        <v>1252.7700199999999</v>
      </c>
      <c r="F2900" s="4">
        <v>64.169998000000007</v>
      </c>
      <c r="G2900" s="4">
        <v>111.43</v>
      </c>
      <c r="I2900" s="77">
        <v>42094</v>
      </c>
      <c r="J2900" s="78">
        <f t="shared" si="711"/>
        <v>-8.795774737306231E-3</v>
      </c>
      <c r="K2900" s="78">
        <f t="shared" si="712"/>
        <v>-3.7326349819749569E-3</v>
      </c>
      <c r="L2900" s="78">
        <f t="shared" si="713"/>
        <v>-3.9990688535901098E-3</v>
      </c>
      <c r="M2900" s="78">
        <f t="shared" si="714"/>
        <v>-1.5495581466707578E-2</v>
      </c>
      <c r="N2900" s="79">
        <f t="shared" si="715"/>
        <v>1.7080367081632533E-3</v>
      </c>
      <c r="P2900" s="3"/>
      <c r="Q2900" s="7"/>
      <c r="R2900" s="7"/>
      <c r="S2900" s="7"/>
      <c r="T2900" s="7"/>
      <c r="U2900" s="7"/>
      <c r="W2900" s="1" t="str">
        <f t="shared" si="716"/>
        <v/>
      </c>
    </row>
    <row r="2901" spans="2:23" x14ac:dyDescent="0.2">
      <c r="B2901" s="3">
        <v>42095</v>
      </c>
      <c r="C2901" s="4">
        <v>2059.6899410000001</v>
      </c>
      <c r="D2901" s="4">
        <v>1518.7700199999999</v>
      </c>
      <c r="E2901" s="4">
        <v>1251.709961</v>
      </c>
      <c r="F2901" s="4">
        <v>64.629997000000003</v>
      </c>
      <c r="G2901" s="4">
        <v>111.58000199999999</v>
      </c>
      <c r="I2901" s="74">
        <v>42095</v>
      </c>
      <c r="J2901" s="75">
        <f t="shared" si="711"/>
        <v>-3.9653716707826374E-3</v>
      </c>
      <c r="K2901" s="75">
        <f t="shared" si="712"/>
        <v>-3.4513814688096815E-3</v>
      </c>
      <c r="L2901" s="75">
        <f t="shared" si="713"/>
        <v>-8.4617206915592552E-4</v>
      </c>
      <c r="M2901" s="75">
        <f t="shared" si="714"/>
        <v>7.1684434211762987E-3</v>
      </c>
      <c r="N2901" s="76">
        <f t="shared" si="715"/>
        <v>1.3461545364801795E-3</v>
      </c>
      <c r="P2901" s="3"/>
      <c r="Q2901" s="7"/>
      <c r="R2901" s="7"/>
      <c r="S2901" s="7"/>
      <c r="T2901" s="7"/>
      <c r="U2901" s="7"/>
      <c r="W2901" s="1" t="str">
        <f t="shared" si="716"/>
        <v/>
      </c>
    </row>
    <row r="2902" spans="2:23" x14ac:dyDescent="0.2">
      <c r="B2902" s="3">
        <v>42096</v>
      </c>
      <c r="C2902" s="4">
        <v>2066.959961</v>
      </c>
      <c r="D2902" s="4">
        <v>1523.9399410000001</v>
      </c>
      <c r="E2902" s="4">
        <v>1255.660034</v>
      </c>
      <c r="F2902" s="4">
        <v>65.190002000000007</v>
      </c>
      <c r="G2902" s="4">
        <v>111.43</v>
      </c>
      <c r="I2902" s="77">
        <v>42096</v>
      </c>
      <c r="J2902" s="78">
        <f t="shared" si="711"/>
        <v>3.5296671869311865E-3</v>
      </c>
      <c r="K2902" s="78">
        <f t="shared" si="712"/>
        <v>3.4040183384711261E-3</v>
      </c>
      <c r="L2902" s="78">
        <f t="shared" si="713"/>
        <v>3.1557414441634973E-3</v>
      </c>
      <c r="M2902" s="78">
        <f t="shared" si="714"/>
        <v>8.6647845581673752E-3</v>
      </c>
      <c r="N2902" s="79">
        <f t="shared" si="715"/>
        <v>-1.3443448405744466E-3</v>
      </c>
      <c r="P2902" s="3"/>
      <c r="Q2902" s="7"/>
      <c r="R2902" s="7"/>
      <c r="S2902" s="7"/>
      <c r="T2902" s="7"/>
      <c r="U2902" s="7"/>
      <c r="W2902" s="1" t="str">
        <f t="shared" si="716"/>
        <v/>
      </c>
    </row>
    <row r="2903" spans="2:23" x14ac:dyDescent="0.2">
      <c r="B2903" s="3">
        <v>42100</v>
      </c>
      <c r="C2903" s="4">
        <v>2080.6201169999999</v>
      </c>
      <c r="D2903" s="4">
        <v>1536.589966</v>
      </c>
      <c r="E2903" s="4">
        <v>1260.540039</v>
      </c>
      <c r="F2903" s="4">
        <v>65.849997999999999</v>
      </c>
      <c r="G2903" s="4">
        <v>111.5</v>
      </c>
      <c r="I2903" s="74">
        <v>42100</v>
      </c>
      <c r="J2903" s="75">
        <f t="shared" si="711"/>
        <v>6.6088150025852945E-3</v>
      </c>
      <c r="K2903" s="75">
        <f t="shared" si="712"/>
        <v>8.3008684657868113E-3</v>
      </c>
      <c r="L2903" s="75">
        <f t="shared" si="713"/>
        <v>3.8864062468042071E-3</v>
      </c>
      <c r="M2903" s="75">
        <f t="shared" si="714"/>
        <v>1.0124190516208182E-2</v>
      </c>
      <c r="N2903" s="76">
        <f t="shared" si="715"/>
        <v>6.2819707439642082E-4</v>
      </c>
      <c r="P2903" s="3"/>
      <c r="Q2903" s="7"/>
      <c r="R2903" s="7"/>
      <c r="S2903" s="7"/>
      <c r="T2903" s="7"/>
      <c r="U2903" s="7"/>
      <c r="W2903" s="1" t="str">
        <f t="shared" si="716"/>
        <v/>
      </c>
    </row>
    <row r="2904" spans="2:23" x14ac:dyDescent="0.2">
      <c r="B2904" s="3">
        <v>42101</v>
      </c>
      <c r="C2904" s="4">
        <v>2076.330078</v>
      </c>
      <c r="D2904" s="4">
        <v>1524.619995</v>
      </c>
      <c r="E2904" s="4">
        <v>1253.3599850000001</v>
      </c>
      <c r="F2904" s="4">
        <v>65.760002</v>
      </c>
      <c r="G2904" s="4">
        <v>111.519997</v>
      </c>
      <c r="I2904" s="77">
        <v>42101</v>
      </c>
      <c r="J2904" s="78">
        <f t="shared" si="711"/>
        <v>-2.0619040280095394E-3</v>
      </c>
      <c r="K2904" s="78">
        <f t="shared" si="712"/>
        <v>-7.78995780582885E-3</v>
      </c>
      <c r="L2904" s="78">
        <f t="shared" si="713"/>
        <v>-5.6960142302944555E-3</v>
      </c>
      <c r="M2904" s="78">
        <f t="shared" si="714"/>
        <v>-1.3666818942044507E-3</v>
      </c>
      <c r="N2904" s="79">
        <f t="shared" si="715"/>
        <v>1.7934529147985287E-4</v>
      </c>
      <c r="P2904" s="3"/>
      <c r="Q2904" s="7"/>
      <c r="R2904" s="7"/>
      <c r="S2904" s="7"/>
      <c r="T2904" s="7"/>
      <c r="U2904" s="7"/>
      <c r="W2904" s="1" t="str">
        <f t="shared" si="716"/>
        <v/>
      </c>
    </row>
    <row r="2905" spans="2:23" x14ac:dyDescent="0.2">
      <c r="B2905" s="3">
        <v>42102</v>
      </c>
      <c r="C2905" s="4">
        <v>2081.8999020000001</v>
      </c>
      <c r="D2905" s="4">
        <v>1531.290039</v>
      </c>
      <c r="E2905" s="4">
        <v>1262.709961</v>
      </c>
      <c r="F2905" s="4">
        <v>66.040001000000004</v>
      </c>
      <c r="G2905" s="4">
        <v>111.529999</v>
      </c>
      <c r="I2905" s="74">
        <v>42102</v>
      </c>
      <c r="J2905" s="75">
        <f t="shared" si="711"/>
        <v>2.6825330225747246E-3</v>
      </c>
      <c r="K2905" s="75">
        <f t="shared" si="712"/>
        <v>4.3748894950049249E-3</v>
      </c>
      <c r="L2905" s="75">
        <f t="shared" si="713"/>
        <v>7.4599286014384522E-3</v>
      </c>
      <c r="M2905" s="75">
        <f t="shared" si="714"/>
        <v>4.2578922062685405E-3</v>
      </c>
      <c r="N2905" s="76">
        <f t="shared" si="715"/>
        <v>8.9687950762768276E-5</v>
      </c>
      <c r="P2905" s="3"/>
      <c r="Q2905" s="7"/>
      <c r="R2905" s="7"/>
      <c r="S2905" s="7"/>
      <c r="T2905" s="7"/>
      <c r="U2905" s="7"/>
      <c r="W2905" s="1" t="str">
        <f t="shared" si="716"/>
        <v/>
      </c>
    </row>
    <row r="2906" spans="2:23" x14ac:dyDescent="0.2">
      <c r="B2906" s="3">
        <v>42103</v>
      </c>
      <c r="C2906" s="4">
        <v>2091.179932</v>
      </c>
      <c r="D2906" s="4">
        <v>1531.160034</v>
      </c>
      <c r="E2906" s="4">
        <v>1259.1099850000001</v>
      </c>
      <c r="F2906" s="4">
        <v>66.129997000000003</v>
      </c>
      <c r="G2906" s="4">
        <v>111.25</v>
      </c>
      <c r="I2906" s="77">
        <v>42103</v>
      </c>
      <c r="J2906" s="78">
        <f t="shared" si="711"/>
        <v>4.4574813568533881E-3</v>
      </c>
      <c r="K2906" s="78">
        <f t="shared" si="712"/>
        <v>-8.4899004557544068E-5</v>
      </c>
      <c r="L2906" s="78">
        <f t="shared" si="713"/>
        <v>-2.8509920022718261E-3</v>
      </c>
      <c r="M2906" s="78">
        <f t="shared" si="714"/>
        <v>1.3627498279413911E-3</v>
      </c>
      <c r="N2906" s="79">
        <f t="shared" si="715"/>
        <v>-2.510526338299381E-3</v>
      </c>
      <c r="P2906" s="3"/>
      <c r="Q2906" s="7"/>
      <c r="R2906" s="7"/>
      <c r="S2906" s="7"/>
      <c r="T2906" s="7"/>
      <c r="U2906" s="7"/>
      <c r="W2906" s="1" t="str">
        <f t="shared" si="716"/>
        <v/>
      </c>
    </row>
    <row r="2907" spans="2:23" x14ac:dyDescent="0.2">
      <c r="B2907" s="3">
        <v>42104</v>
      </c>
      <c r="C2907" s="4">
        <v>2102.0600589999999</v>
      </c>
      <c r="D2907" s="4">
        <v>1534.959961</v>
      </c>
      <c r="E2907" s="4">
        <v>1264.7700199999999</v>
      </c>
      <c r="F2907" s="4">
        <v>66.260002</v>
      </c>
      <c r="G2907" s="4">
        <v>111.25</v>
      </c>
      <c r="I2907" s="74">
        <v>42104</v>
      </c>
      <c r="J2907" s="75">
        <f t="shared" si="711"/>
        <v>5.2028650588637638E-3</v>
      </c>
      <c r="K2907" s="75">
        <f t="shared" si="712"/>
        <v>2.4817307894806412E-3</v>
      </c>
      <c r="L2907" s="75">
        <f t="shared" si="713"/>
        <v>4.4952665513171034E-3</v>
      </c>
      <c r="M2907" s="75">
        <f t="shared" si="714"/>
        <v>1.9659005882004961E-3</v>
      </c>
      <c r="N2907" s="76">
        <f t="shared" si="715"/>
        <v>0</v>
      </c>
      <c r="P2907" s="3"/>
      <c r="Q2907" s="7"/>
      <c r="R2907" s="7"/>
      <c r="S2907" s="7"/>
      <c r="T2907" s="7"/>
      <c r="U2907" s="7"/>
      <c r="W2907" s="1" t="str">
        <f t="shared" si="716"/>
        <v/>
      </c>
    </row>
    <row r="2908" spans="2:23" x14ac:dyDescent="0.2">
      <c r="B2908" s="3">
        <v>42107</v>
      </c>
      <c r="C2908" s="4">
        <v>2092.429932</v>
      </c>
      <c r="D2908" s="4">
        <v>1529.8900149999999</v>
      </c>
      <c r="E2908" s="4">
        <v>1265.589966</v>
      </c>
      <c r="F2908" s="4">
        <v>65.839995999999999</v>
      </c>
      <c r="G2908" s="4">
        <v>111.370003</v>
      </c>
      <c r="I2908" s="77">
        <v>42107</v>
      </c>
      <c r="J2908" s="78">
        <f t="shared" si="711"/>
        <v>-4.5812806150653867E-3</v>
      </c>
      <c r="K2908" s="78">
        <f t="shared" si="712"/>
        <v>-3.3029825720646746E-3</v>
      </c>
      <c r="L2908" s="78">
        <f t="shared" si="713"/>
        <v>6.4829651797096888E-4</v>
      </c>
      <c r="M2908" s="78">
        <f t="shared" si="714"/>
        <v>-6.338756222796383E-3</v>
      </c>
      <c r="N2908" s="79">
        <f t="shared" si="715"/>
        <v>1.0786786516853661E-3</v>
      </c>
      <c r="P2908" s="3"/>
      <c r="Q2908" s="7"/>
      <c r="R2908" s="7"/>
      <c r="S2908" s="7"/>
      <c r="T2908" s="7"/>
      <c r="U2908" s="7"/>
      <c r="W2908" s="1" t="str">
        <f t="shared" si="716"/>
        <v/>
      </c>
    </row>
    <row r="2909" spans="2:23" x14ac:dyDescent="0.2">
      <c r="B2909" s="3">
        <v>42108</v>
      </c>
      <c r="C2909" s="4">
        <v>2095.8400879999999</v>
      </c>
      <c r="D2909" s="4">
        <v>1531.0600589999999</v>
      </c>
      <c r="E2909" s="4">
        <v>1265.349976</v>
      </c>
      <c r="F2909" s="4">
        <v>66.330001999999993</v>
      </c>
      <c r="G2909" s="4">
        <v>111.489998</v>
      </c>
      <c r="I2909" s="74">
        <v>42108</v>
      </c>
      <c r="J2909" s="75">
        <f t="shared" si="711"/>
        <v>1.6297587545693335E-3</v>
      </c>
      <c r="K2909" s="75">
        <f t="shared" si="712"/>
        <v>7.6478961789940285E-4</v>
      </c>
      <c r="L2909" s="75">
        <f t="shared" si="713"/>
        <v>-1.8962697749456899E-4</v>
      </c>
      <c r="M2909" s="75">
        <f t="shared" si="714"/>
        <v>7.4423759077991737E-3</v>
      </c>
      <c r="N2909" s="76">
        <f t="shared" si="715"/>
        <v>1.0774445251653891E-3</v>
      </c>
      <c r="P2909" s="3"/>
      <c r="Q2909" s="7"/>
      <c r="R2909" s="7"/>
      <c r="S2909" s="7"/>
      <c r="T2909" s="7"/>
      <c r="U2909" s="7"/>
      <c r="W2909" s="1" t="str">
        <f t="shared" si="716"/>
        <v/>
      </c>
    </row>
    <row r="2910" spans="2:23" x14ac:dyDescent="0.2">
      <c r="B2910" s="3">
        <v>42109</v>
      </c>
      <c r="C2910" s="4">
        <v>2106.6298830000001</v>
      </c>
      <c r="D2910" s="4">
        <v>1537.670044</v>
      </c>
      <c r="E2910" s="4">
        <v>1275.349976</v>
      </c>
      <c r="F2910" s="4">
        <v>66.629997000000003</v>
      </c>
      <c r="G2910" s="4">
        <v>111.639999</v>
      </c>
      <c r="I2910" s="77">
        <v>42109</v>
      </c>
      <c r="J2910" s="78">
        <f t="shared" si="711"/>
        <v>5.1481957339104684E-3</v>
      </c>
      <c r="K2910" s="78">
        <f t="shared" si="712"/>
        <v>4.3172604243345699E-3</v>
      </c>
      <c r="L2910" s="78">
        <f t="shared" si="713"/>
        <v>7.902951902375506E-3</v>
      </c>
      <c r="M2910" s="78">
        <f t="shared" si="714"/>
        <v>4.5227648266919973E-3</v>
      </c>
      <c r="N2910" s="79">
        <f t="shared" si="715"/>
        <v>1.3454211381365632E-3</v>
      </c>
      <c r="P2910" s="3"/>
      <c r="Q2910" s="7"/>
      <c r="R2910" s="7"/>
      <c r="S2910" s="7"/>
      <c r="T2910" s="7"/>
      <c r="U2910" s="7"/>
      <c r="W2910" s="1" t="str">
        <f t="shared" si="716"/>
        <v/>
      </c>
    </row>
    <row r="2911" spans="2:23" x14ac:dyDescent="0.2">
      <c r="B2911" s="3">
        <v>42110</v>
      </c>
      <c r="C2911" s="4">
        <v>2104.98999</v>
      </c>
      <c r="D2911" s="4">
        <v>1534.23999</v>
      </c>
      <c r="E2911" s="4">
        <v>1272.900024</v>
      </c>
      <c r="F2911" s="4">
        <v>66.809997999999993</v>
      </c>
      <c r="G2911" s="4">
        <v>111.58000199999999</v>
      </c>
      <c r="I2911" s="74">
        <v>42110</v>
      </c>
      <c r="J2911" s="75">
        <f t="shared" si="711"/>
        <v>-7.7844381361603856E-4</v>
      </c>
      <c r="K2911" s="75">
        <f t="shared" si="712"/>
        <v>-2.2306827224631343E-3</v>
      </c>
      <c r="L2911" s="75">
        <f t="shared" si="713"/>
        <v>-1.921003682208043E-3</v>
      </c>
      <c r="M2911" s="75">
        <f t="shared" si="714"/>
        <v>2.7015009470882922E-3</v>
      </c>
      <c r="N2911" s="76">
        <f t="shared" si="715"/>
        <v>-5.3741490986586131E-4</v>
      </c>
      <c r="P2911" s="3"/>
      <c r="Q2911" s="7"/>
      <c r="R2911" s="7"/>
      <c r="S2911" s="7"/>
      <c r="T2911" s="7"/>
      <c r="U2911" s="7"/>
      <c r="W2911" s="1" t="str">
        <f t="shared" si="716"/>
        <v/>
      </c>
    </row>
    <row r="2912" spans="2:23" x14ac:dyDescent="0.2">
      <c r="B2912" s="3">
        <v>42111</v>
      </c>
      <c r="C2912" s="4">
        <v>2081.179932</v>
      </c>
      <c r="D2912" s="4">
        <v>1515.8000489999999</v>
      </c>
      <c r="E2912" s="4">
        <v>1251.8599850000001</v>
      </c>
      <c r="F2912" s="4">
        <v>65.970000999999996</v>
      </c>
      <c r="G2912" s="4">
        <v>111.66999800000001</v>
      </c>
      <c r="I2912" s="77">
        <v>42111</v>
      </c>
      <c r="J2912" s="78">
        <f t="shared" si="711"/>
        <v>-1.1311245237798032E-2</v>
      </c>
      <c r="K2912" s="78">
        <f t="shared" si="712"/>
        <v>-1.2018941704159392E-2</v>
      </c>
      <c r="L2912" s="78">
        <f t="shared" si="713"/>
        <v>-1.6529215651896301E-2</v>
      </c>
      <c r="M2912" s="78">
        <f t="shared" si="714"/>
        <v>-1.257292359146601E-2</v>
      </c>
      <c r="N2912" s="79">
        <f t="shared" si="715"/>
        <v>8.0656030101176651E-4</v>
      </c>
      <c r="P2912" s="3"/>
      <c r="Q2912" s="7"/>
      <c r="R2912" s="7"/>
      <c r="S2912" s="7"/>
      <c r="T2912" s="7"/>
      <c r="U2912" s="7"/>
      <c r="W2912" s="1" t="str">
        <f t="shared" si="716"/>
        <v/>
      </c>
    </row>
    <row r="2913" spans="2:23" x14ac:dyDescent="0.2">
      <c r="B2913" s="3">
        <v>42114</v>
      </c>
      <c r="C2913" s="4">
        <v>2100.3999020000001</v>
      </c>
      <c r="D2913" s="4">
        <v>1528.839966</v>
      </c>
      <c r="E2913" s="4">
        <v>1264.920044</v>
      </c>
      <c r="F2913" s="4">
        <v>66.040001000000004</v>
      </c>
      <c r="G2913" s="4">
        <v>111.589996</v>
      </c>
      <c r="I2913" s="74">
        <v>42114</v>
      </c>
      <c r="J2913" s="75">
        <f t="shared" si="711"/>
        <v>9.235131333180711E-3</v>
      </c>
      <c r="K2913" s="75">
        <f t="shared" si="712"/>
        <v>8.602663002025052E-3</v>
      </c>
      <c r="L2913" s="75">
        <f t="shared" si="713"/>
        <v>1.043252372988015E-2</v>
      </c>
      <c r="M2913" s="75">
        <f t="shared" si="714"/>
        <v>1.0610883574188122E-3</v>
      </c>
      <c r="N2913" s="76">
        <f t="shared" si="715"/>
        <v>-7.164144482209756E-4</v>
      </c>
      <c r="P2913" s="3"/>
      <c r="Q2913" s="7"/>
      <c r="R2913" s="7"/>
      <c r="S2913" s="7"/>
      <c r="T2913" s="7"/>
      <c r="U2913" s="7"/>
      <c r="W2913" s="1" t="str">
        <f t="shared" si="716"/>
        <v/>
      </c>
    </row>
    <row r="2914" spans="2:23" x14ac:dyDescent="0.2">
      <c r="B2914" s="3">
        <v>42115</v>
      </c>
      <c r="C2914" s="4">
        <v>2097.290039</v>
      </c>
      <c r="D2914" s="4">
        <v>1528.9499510000001</v>
      </c>
      <c r="E2914" s="4">
        <v>1264.150024</v>
      </c>
      <c r="F2914" s="4">
        <v>66.629997000000003</v>
      </c>
      <c r="G2914" s="4">
        <v>111.470001</v>
      </c>
      <c r="I2914" s="77">
        <v>42115</v>
      </c>
      <c r="J2914" s="78">
        <f t="shared" si="711"/>
        <v>-1.4806051919155593E-3</v>
      </c>
      <c r="K2914" s="78">
        <f t="shared" si="712"/>
        <v>7.1940165384224076E-5</v>
      </c>
      <c r="L2914" s="78">
        <f t="shared" si="713"/>
        <v>-6.0874993929650408E-4</v>
      </c>
      <c r="M2914" s="78">
        <f t="shared" si="714"/>
        <v>8.9339187017880156E-3</v>
      </c>
      <c r="N2914" s="79">
        <f t="shared" si="715"/>
        <v>-1.0753204077541411E-3</v>
      </c>
      <c r="P2914" s="3"/>
      <c r="Q2914" s="7"/>
      <c r="R2914" s="7"/>
      <c r="S2914" s="7"/>
      <c r="T2914" s="7"/>
      <c r="U2914" s="7"/>
      <c r="W2914" s="1" t="str">
        <f t="shared" si="716"/>
        <v/>
      </c>
    </row>
    <row r="2915" spans="2:23" x14ac:dyDescent="0.2">
      <c r="B2915" s="3">
        <v>42116</v>
      </c>
      <c r="C2915" s="4">
        <v>2107.959961</v>
      </c>
      <c r="D2915" s="4">
        <v>1532.73999</v>
      </c>
      <c r="E2915" s="4">
        <v>1265.4799800000001</v>
      </c>
      <c r="F2915" s="4">
        <v>66.760002</v>
      </c>
      <c r="G2915" s="4">
        <v>111.139999</v>
      </c>
      <c r="I2915" s="74">
        <v>42116</v>
      </c>
      <c r="J2915" s="75">
        <f t="shared" si="711"/>
        <v>5.0874804159597893E-3</v>
      </c>
      <c r="K2915" s="75">
        <f t="shared" si="712"/>
        <v>2.4788509247939267E-3</v>
      </c>
      <c r="L2915" s="75">
        <f t="shared" si="713"/>
        <v>1.0520555114113879E-3</v>
      </c>
      <c r="M2915" s="75">
        <f t="shared" si="714"/>
        <v>1.9511482193222526E-3</v>
      </c>
      <c r="N2915" s="76">
        <f t="shared" si="715"/>
        <v>-2.9604557014401862E-3</v>
      </c>
      <c r="P2915" s="3"/>
      <c r="Q2915" s="7"/>
      <c r="R2915" s="7"/>
      <c r="S2915" s="7"/>
      <c r="T2915" s="7"/>
      <c r="U2915" s="7"/>
      <c r="W2915" s="1" t="str">
        <f t="shared" si="716"/>
        <v/>
      </c>
    </row>
    <row r="2916" spans="2:23" x14ac:dyDescent="0.2">
      <c r="B2916" s="3">
        <v>42117</v>
      </c>
      <c r="C2916" s="4">
        <v>2112.929932</v>
      </c>
      <c r="D2916" s="4">
        <v>1540.1999510000001</v>
      </c>
      <c r="E2916" s="4">
        <v>1271.540039</v>
      </c>
      <c r="F2916" s="4">
        <v>67.010002</v>
      </c>
      <c r="G2916" s="4">
        <v>111.30999799999999</v>
      </c>
      <c r="I2916" s="77">
        <v>42117</v>
      </c>
      <c r="J2916" s="78">
        <f t="shared" si="711"/>
        <v>2.3577160344365701E-3</v>
      </c>
      <c r="K2916" s="78">
        <f t="shared" si="712"/>
        <v>4.8670753348061474E-3</v>
      </c>
      <c r="L2916" s="78">
        <f t="shared" si="713"/>
        <v>4.7887434773957547E-3</v>
      </c>
      <c r="M2916" s="78">
        <f t="shared" si="714"/>
        <v>3.7447572275387288E-3</v>
      </c>
      <c r="N2916" s="79">
        <f t="shared" si="715"/>
        <v>1.5295933195031792E-3</v>
      </c>
      <c r="P2916" s="3"/>
      <c r="Q2916" s="7"/>
      <c r="R2916" s="7"/>
      <c r="S2916" s="7"/>
      <c r="T2916" s="7"/>
      <c r="U2916" s="7"/>
      <c r="W2916" s="1" t="str">
        <f t="shared" si="716"/>
        <v/>
      </c>
    </row>
    <row r="2917" spans="2:23" x14ac:dyDescent="0.2">
      <c r="B2917" s="3">
        <v>42118</v>
      </c>
      <c r="C2917" s="4">
        <v>2117.6899410000001</v>
      </c>
      <c r="D2917" s="4">
        <v>1533.839966</v>
      </c>
      <c r="E2917" s="4">
        <v>1267.540039</v>
      </c>
      <c r="F2917" s="4">
        <v>67.400002000000001</v>
      </c>
      <c r="G2917" s="4">
        <v>111.5</v>
      </c>
      <c r="I2917" s="74">
        <v>42118</v>
      </c>
      <c r="J2917" s="75">
        <f t="shared" si="711"/>
        <v>2.2528002125912815E-3</v>
      </c>
      <c r="K2917" s="75">
        <f t="shared" si="712"/>
        <v>-4.1293242451220227E-3</v>
      </c>
      <c r="L2917" s="75">
        <f t="shared" si="713"/>
        <v>-3.1457916206443577E-3</v>
      </c>
      <c r="M2917" s="75">
        <f t="shared" si="714"/>
        <v>5.8200266879562335E-3</v>
      </c>
      <c r="N2917" s="76">
        <f t="shared" si="715"/>
        <v>1.7069625677291532E-3</v>
      </c>
      <c r="P2917" s="3"/>
      <c r="Q2917" s="7"/>
      <c r="R2917" s="7"/>
      <c r="S2917" s="7"/>
      <c r="T2917" s="7"/>
      <c r="U2917" s="7"/>
      <c r="W2917" s="1" t="str">
        <f t="shared" si="716"/>
        <v/>
      </c>
    </row>
    <row r="2918" spans="2:23" x14ac:dyDescent="0.2">
      <c r="B2918" s="3">
        <v>42121</v>
      </c>
      <c r="C2918" s="4">
        <v>2108.919922</v>
      </c>
      <c r="D2918" s="4">
        <v>1521.8900149999999</v>
      </c>
      <c r="E2918" s="4">
        <v>1252.6999510000001</v>
      </c>
      <c r="F2918" s="4">
        <v>67.730002999999996</v>
      </c>
      <c r="G2918" s="4">
        <v>111.540001</v>
      </c>
      <c r="I2918" s="77">
        <v>42121</v>
      </c>
      <c r="J2918" s="78">
        <f t="shared" si="711"/>
        <v>-4.141313999847746E-3</v>
      </c>
      <c r="K2918" s="78">
        <f t="shared" si="712"/>
        <v>-7.7908721019726351E-3</v>
      </c>
      <c r="L2918" s="78">
        <f t="shared" si="713"/>
        <v>-1.1707786376284973E-2</v>
      </c>
      <c r="M2918" s="78">
        <f t="shared" si="714"/>
        <v>4.8961571247430492E-3</v>
      </c>
      <c r="N2918" s="79">
        <f t="shared" si="715"/>
        <v>3.5875336322873297E-4</v>
      </c>
      <c r="P2918" s="3"/>
      <c r="Q2918" s="7"/>
      <c r="R2918" s="7"/>
      <c r="S2918" s="7"/>
      <c r="T2918" s="7"/>
      <c r="U2918" s="7"/>
      <c r="W2918" s="1" t="str">
        <f t="shared" si="716"/>
        <v/>
      </c>
    </row>
    <row r="2919" spans="2:23" x14ac:dyDescent="0.2">
      <c r="B2919" s="3">
        <v>42122</v>
      </c>
      <c r="C2919" s="4">
        <v>2114.76001</v>
      </c>
      <c r="D2919" s="4">
        <v>1526.969971</v>
      </c>
      <c r="E2919" s="4">
        <v>1259.3599850000001</v>
      </c>
      <c r="F2919" s="4">
        <v>67.809997999999993</v>
      </c>
      <c r="G2919" s="4">
        <v>111.110001</v>
      </c>
      <c r="I2919" s="74">
        <v>42122</v>
      </c>
      <c r="J2919" s="75">
        <f t="shared" si="711"/>
        <v>2.7692317470553647E-3</v>
      </c>
      <c r="K2919" s="75">
        <f t="shared" si="712"/>
        <v>3.3379258355933417E-3</v>
      </c>
      <c r="L2919" s="75">
        <f t="shared" si="713"/>
        <v>5.3165436740725122E-3</v>
      </c>
      <c r="M2919" s="75">
        <f t="shared" si="714"/>
        <v>1.1810866153364368E-3</v>
      </c>
      <c r="N2919" s="76">
        <f t="shared" si="715"/>
        <v>-3.8551192051720245E-3</v>
      </c>
      <c r="P2919" s="3"/>
      <c r="Q2919" s="7"/>
      <c r="R2919" s="7"/>
      <c r="S2919" s="7"/>
      <c r="T2919" s="7"/>
      <c r="U2919" s="7"/>
      <c r="W2919" s="1" t="str">
        <f t="shared" si="716"/>
        <v/>
      </c>
    </row>
    <row r="2920" spans="2:23" x14ac:dyDescent="0.2">
      <c r="B2920" s="3">
        <v>42123</v>
      </c>
      <c r="C2920" s="4">
        <v>2106.8500979999999</v>
      </c>
      <c r="D2920" s="4">
        <v>1518.589966</v>
      </c>
      <c r="E2920" s="4">
        <v>1246.9499510000001</v>
      </c>
      <c r="F2920" s="4">
        <v>67.220000999999996</v>
      </c>
      <c r="G2920" s="4">
        <v>110.860001</v>
      </c>
      <c r="I2920" s="77">
        <v>42123</v>
      </c>
      <c r="J2920" s="78">
        <f t="shared" si="711"/>
        <v>-3.7403355286636411E-3</v>
      </c>
      <c r="K2920" s="78">
        <f t="shared" si="712"/>
        <v>-5.4879959391159385E-3</v>
      </c>
      <c r="L2920" s="78">
        <f t="shared" si="713"/>
        <v>-9.8542387782791074E-3</v>
      </c>
      <c r="M2920" s="78">
        <f t="shared" si="714"/>
        <v>-8.7007376109935423E-3</v>
      </c>
      <c r="N2920" s="79">
        <f t="shared" si="715"/>
        <v>-2.2500224799745974E-3</v>
      </c>
      <c r="P2920" s="3"/>
      <c r="Q2920" s="7"/>
      <c r="R2920" s="7"/>
      <c r="S2920" s="7"/>
      <c r="T2920" s="7"/>
      <c r="U2920" s="7"/>
      <c r="W2920" s="1" t="str">
        <f t="shared" si="716"/>
        <v/>
      </c>
    </row>
    <row r="2921" spans="2:23" x14ac:dyDescent="0.2">
      <c r="B2921" s="3">
        <v>42124</v>
      </c>
      <c r="C2921" s="4">
        <v>2085.51001</v>
      </c>
      <c r="D2921" s="4">
        <v>1500.1899410000001</v>
      </c>
      <c r="E2921" s="4">
        <v>1220.130005</v>
      </c>
      <c r="F2921" s="4">
        <v>66.510002</v>
      </c>
      <c r="G2921" s="4">
        <v>110.860001</v>
      </c>
      <c r="I2921" s="74">
        <v>42124</v>
      </c>
      <c r="J2921" s="75">
        <f t="shared" si="711"/>
        <v>-1.0128906665100539E-2</v>
      </c>
      <c r="K2921" s="75">
        <f t="shared" si="712"/>
        <v>-1.2116519542445017E-2</v>
      </c>
      <c r="L2921" s="75">
        <f t="shared" si="713"/>
        <v>-2.1508438232417937E-2</v>
      </c>
      <c r="M2921" s="75">
        <f t="shared" si="714"/>
        <v>-1.0562317605440028E-2</v>
      </c>
      <c r="N2921" s="76">
        <f t="shared" si="715"/>
        <v>0</v>
      </c>
      <c r="P2921" s="3"/>
      <c r="Q2921" s="7"/>
      <c r="R2921" s="7"/>
      <c r="S2921" s="7"/>
      <c r="T2921" s="7"/>
      <c r="U2921" s="7"/>
      <c r="W2921" s="1" t="str">
        <f t="shared" si="716"/>
        <v/>
      </c>
    </row>
    <row r="2922" spans="2:23" x14ac:dyDescent="0.2">
      <c r="B2922" s="3">
        <v>42125</v>
      </c>
      <c r="C2922" s="4">
        <v>2108.290039</v>
      </c>
      <c r="D2922" s="4">
        <v>1513.51001</v>
      </c>
      <c r="E2922" s="4">
        <v>1228.1099850000001</v>
      </c>
      <c r="F2922" s="4">
        <v>67.25</v>
      </c>
      <c r="G2922" s="4">
        <v>110.339996</v>
      </c>
      <c r="I2922" s="77">
        <v>42125</v>
      </c>
      <c r="J2922" s="78">
        <f t="shared" si="711"/>
        <v>1.0923001515586115E-2</v>
      </c>
      <c r="K2922" s="78">
        <f t="shared" si="712"/>
        <v>8.878921685823965E-3</v>
      </c>
      <c r="L2922" s="78">
        <f t="shared" si="713"/>
        <v>6.5402702722650186E-3</v>
      </c>
      <c r="M2922" s="78">
        <f t="shared" si="714"/>
        <v>1.1126116038907952E-2</v>
      </c>
      <c r="N2922" s="79">
        <f t="shared" si="715"/>
        <v>-4.6906458173313348E-3</v>
      </c>
      <c r="P2922" s="3"/>
      <c r="Q2922" s="7"/>
      <c r="R2922" s="7"/>
      <c r="S2922" s="7"/>
      <c r="T2922" s="7"/>
      <c r="U2922" s="7"/>
      <c r="W2922" s="1" t="str">
        <f t="shared" si="716"/>
        <v/>
      </c>
    </row>
    <row r="2923" spans="2:23" x14ac:dyDescent="0.2">
      <c r="B2923" s="3">
        <v>42128</v>
      </c>
      <c r="C2923" s="4">
        <v>2114.48999</v>
      </c>
      <c r="D2923" s="4">
        <v>1519.459961</v>
      </c>
      <c r="E2923" s="4">
        <v>1233.219971</v>
      </c>
      <c r="F2923" s="4">
        <v>67.180000000000007</v>
      </c>
      <c r="G2923" s="4">
        <v>110.129997</v>
      </c>
      <c r="I2923" s="74">
        <v>42128</v>
      </c>
      <c r="J2923" s="75">
        <f t="shared" si="711"/>
        <v>2.9407486092097672E-3</v>
      </c>
      <c r="K2923" s="75">
        <f t="shared" si="712"/>
        <v>3.9312267250879007E-3</v>
      </c>
      <c r="L2923" s="75">
        <f t="shared" si="713"/>
        <v>4.1608537202797316E-3</v>
      </c>
      <c r="M2923" s="75">
        <f t="shared" si="714"/>
        <v>-1.0408921933084488E-3</v>
      </c>
      <c r="N2923" s="76">
        <f t="shared" si="715"/>
        <v>-1.9031992714590661E-3</v>
      </c>
      <c r="P2923" s="3"/>
      <c r="Q2923" s="7"/>
      <c r="R2923" s="7"/>
      <c r="S2923" s="7"/>
      <c r="T2923" s="7"/>
      <c r="U2923" s="7"/>
      <c r="W2923" s="1" t="str">
        <f t="shared" si="716"/>
        <v/>
      </c>
    </row>
    <row r="2924" spans="2:23" x14ac:dyDescent="0.2">
      <c r="B2924" s="3">
        <v>42129</v>
      </c>
      <c r="C2924" s="4">
        <v>2089.459961</v>
      </c>
      <c r="D2924" s="4">
        <v>1500</v>
      </c>
      <c r="E2924" s="4">
        <v>1215.420044</v>
      </c>
      <c r="F2924" s="4">
        <v>66.180000000000007</v>
      </c>
      <c r="G2924" s="4">
        <v>110.029999</v>
      </c>
      <c r="I2924" s="77">
        <v>42129</v>
      </c>
      <c r="J2924" s="78">
        <f t="shared" si="711"/>
        <v>-1.1837383538524111E-2</v>
      </c>
      <c r="K2924" s="78">
        <f t="shared" si="712"/>
        <v>-1.2807156160398504E-2</v>
      </c>
      <c r="L2924" s="78">
        <f t="shared" si="713"/>
        <v>-1.4433699922623151E-2</v>
      </c>
      <c r="M2924" s="78">
        <f t="shared" si="714"/>
        <v>-1.4885382554331646E-2</v>
      </c>
      <c r="N2924" s="79">
        <f t="shared" si="715"/>
        <v>-9.0799966152727094E-4</v>
      </c>
      <c r="P2924" s="3"/>
      <c r="Q2924" s="7"/>
      <c r="R2924" s="7"/>
      <c r="S2924" s="7"/>
      <c r="T2924" s="7"/>
      <c r="U2924" s="7"/>
      <c r="W2924" s="1" t="str">
        <f t="shared" si="716"/>
        <v/>
      </c>
    </row>
    <row r="2925" spans="2:23" x14ac:dyDescent="0.2">
      <c r="B2925" s="3">
        <v>42130</v>
      </c>
      <c r="C2925" s="4">
        <v>2080.1499020000001</v>
      </c>
      <c r="D2925" s="4">
        <v>1499.6800539999999</v>
      </c>
      <c r="E2925" s="4">
        <v>1219.3599850000001</v>
      </c>
      <c r="F2925" s="4">
        <v>66.349997999999999</v>
      </c>
      <c r="G2925" s="4">
        <v>109.660004</v>
      </c>
      <c r="I2925" s="74">
        <v>42130</v>
      </c>
      <c r="J2925" s="75">
        <f t="shared" si="711"/>
        <v>-4.4557250073096327E-3</v>
      </c>
      <c r="K2925" s="75">
        <f t="shared" si="712"/>
        <v>-2.1329733333338177E-4</v>
      </c>
      <c r="L2925" s="75">
        <f t="shared" si="713"/>
        <v>3.2416291136960138E-3</v>
      </c>
      <c r="M2925" s="75">
        <f t="shared" si="714"/>
        <v>2.5687216681775844E-3</v>
      </c>
      <c r="N2925" s="76">
        <f t="shared" si="715"/>
        <v>-3.3626738467933907E-3</v>
      </c>
      <c r="P2925" s="3"/>
      <c r="Q2925" s="7"/>
      <c r="R2925" s="7"/>
      <c r="S2925" s="7"/>
      <c r="T2925" s="7"/>
      <c r="U2925" s="7"/>
      <c r="W2925" s="1" t="str">
        <f t="shared" si="716"/>
        <v/>
      </c>
    </row>
    <row r="2926" spans="2:23" x14ac:dyDescent="0.2">
      <c r="B2926" s="3">
        <v>42131</v>
      </c>
      <c r="C2926" s="4">
        <v>2088</v>
      </c>
      <c r="D2926" s="4">
        <v>1505.2299800000001</v>
      </c>
      <c r="E2926" s="4">
        <v>1225.540039</v>
      </c>
      <c r="F2926" s="4">
        <v>66.129997000000003</v>
      </c>
      <c r="G2926" s="4">
        <v>109.93</v>
      </c>
      <c r="I2926" s="77">
        <v>42131</v>
      </c>
      <c r="J2926" s="78">
        <f t="shared" si="711"/>
        <v>3.7738136047081325E-3</v>
      </c>
      <c r="K2926" s="78">
        <f t="shared" si="712"/>
        <v>3.7007400246453779E-3</v>
      </c>
      <c r="L2926" s="78">
        <f t="shared" si="713"/>
        <v>5.0682768632922849E-3</v>
      </c>
      <c r="M2926" s="78">
        <f t="shared" si="714"/>
        <v>-3.3157649831428229E-3</v>
      </c>
      <c r="N2926" s="79">
        <f t="shared" si="715"/>
        <v>2.4621191879585025E-3</v>
      </c>
      <c r="P2926" s="3"/>
      <c r="Q2926" s="7"/>
      <c r="R2926" s="7"/>
      <c r="S2926" s="7"/>
      <c r="T2926" s="7"/>
      <c r="U2926" s="7"/>
      <c r="W2926" s="1" t="str">
        <f t="shared" si="716"/>
        <v/>
      </c>
    </row>
    <row r="2927" spans="2:23" x14ac:dyDescent="0.2">
      <c r="B2927" s="3">
        <v>42132</v>
      </c>
      <c r="C2927" s="4">
        <v>2116.1000979999999</v>
      </c>
      <c r="D2927" s="4">
        <v>1518.7700199999999</v>
      </c>
      <c r="E2927" s="4">
        <v>1234.9300539999999</v>
      </c>
      <c r="F2927" s="4">
        <v>67.660004000000001</v>
      </c>
      <c r="G2927" s="4">
        <v>110.290001</v>
      </c>
      <c r="I2927" s="74">
        <v>42132</v>
      </c>
      <c r="J2927" s="75">
        <f t="shared" si="711"/>
        <v>1.3457901340996115E-2</v>
      </c>
      <c r="K2927" s="75">
        <f t="shared" si="712"/>
        <v>8.9953297369215705E-3</v>
      </c>
      <c r="L2927" s="75">
        <f t="shared" si="713"/>
        <v>7.6619406148997708E-3</v>
      </c>
      <c r="M2927" s="75">
        <f t="shared" si="714"/>
        <v>2.3136353688326911E-2</v>
      </c>
      <c r="N2927" s="76">
        <f t="shared" si="715"/>
        <v>3.274820340216473E-3</v>
      </c>
      <c r="P2927" s="3"/>
      <c r="Q2927" s="7"/>
      <c r="R2927" s="7"/>
      <c r="S2927" s="7"/>
      <c r="T2927" s="7"/>
      <c r="U2927" s="7"/>
      <c r="W2927" s="1" t="str">
        <f t="shared" si="716"/>
        <v/>
      </c>
    </row>
    <row r="2928" spans="2:23" x14ac:dyDescent="0.2">
      <c r="B2928" s="3">
        <v>42135</v>
      </c>
      <c r="C2928" s="4">
        <v>2105.330078</v>
      </c>
      <c r="D2928" s="4">
        <v>1517.9799800000001</v>
      </c>
      <c r="E2928" s="4">
        <v>1235.829956</v>
      </c>
      <c r="F2928" s="4">
        <v>67.069999999999993</v>
      </c>
      <c r="G2928" s="4">
        <v>109.589996</v>
      </c>
      <c r="I2928" s="77">
        <v>42135</v>
      </c>
      <c r="J2928" s="78">
        <f t="shared" si="711"/>
        <v>-5.0895607491247951E-3</v>
      </c>
      <c r="K2928" s="78">
        <f t="shared" si="712"/>
        <v>-5.201840894909571E-4</v>
      </c>
      <c r="L2928" s="78">
        <f t="shared" si="713"/>
        <v>7.2870685840488187E-4</v>
      </c>
      <c r="M2928" s="78">
        <f t="shared" si="714"/>
        <v>-8.7201295465487629E-3</v>
      </c>
      <c r="N2928" s="79">
        <f t="shared" si="715"/>
        <v>-6.3469488952131248E-3</v>
      </c>
      <c r="P2928" s="3"/>
      <c r="Q2928" s="7"/>
      <c r="R2928" s="7"/>
      <c r="S2928" s="7"/>
      <c r="T2928" s="7"/>
      <c r="U2928" s="7"/>
      <c r="W2928" s="1" t="str">
        <f t="shared" si="716"/>
        <v/>
      </c>
    </row>
    <row r="2929" spans="2:23" x14ac:dyDescent="0.2">
      <c r="B2929" s="3">
        <v>42136</v>
      </c>
      <c r="C2929" s="4">
        <v>2099.1201169999999</v>
      </c>
      <c r="D2929" s="4">
        <v>1514.73999</v>
      </c>
      <c r="E2929" s="4">
        <v>1233.130005</v>
      </c>
      <c r="F2929" s="4">
        <v>67.029999000000004</v>
      </c>
      <c r="G2929" s="4">
        <v>109.58000199999999</v>
      </c>
      <c r="I2929" s="74">
        <v>42136</v>
      </c>
      <c r="J2929" s="75">
        <f t="shared" si="711"/>
        <v>-2.9496377147184903E-3</v>
      </c>
      <c r="K2929" s="75">
        <f t="shared" si="712"/>
        <v>-2.1344089136142849E-3</v>
      </c>
      <c r="L2929" s="75">
        <f t="shared" si="713"/>
        <v>-2.1847269415114058E-3</v>
      </c>
      <c r="M2929" s="75">
        <f t="shared" si="714"/>
        <v>-5.9640673922751639E-4</v>
      </c>
      <c r="N2929" s="76">
        <f t="shared" si="715"/>
        <v>-9.1194455377168314E-5</v>
      </c>
      <c r="P2929" s="3"/>
      <c r="Q2929" s="7"/>
      <c r="R2929" s="7"/>
      <c r="S2929" s="7"/>
      <c r="T2929" s="7"/>
      <c r="U2929" s="7"/>
      <c r="W2929" s="1" t="str">
        <f t="shared" si="716"/>
        <v/>
      </c>
    </row>
    <row r="2930" spans="2:23" x14ac:dyDescent="0.2">
      <c r="B2930" s="3">
        <v>42137</v>
      </c>
      <c r="C2930" s="4">
        <v>2098.4799800000001</v>
      </c>
      <c r="D2930" s="4">
        <v>1515.920044</v>
      </c>
      <c r="E2930" s="4">
        <v>1232.280029</v>
      </c>
      <c r="F2930" s="4">
        <v>67.529999000000004</v>
      </c>
      <c r="G2930" s="4">
        <v>109.57</v>
      </c>
      <c r="I2930" s="77">
        <v>42137</v>
      </c>
      <c r="J2930" s="78">
        <f t="shared" si="711"/>
        <v>-3.0495491649841012E-4</v>
      </c>
      <c r="K2930" s="78">
        <f t="shared" si="712"/>
        <v>7.7904723437051881E-4</v>
      </c>
      <c r="L2930" s="78">
        <f t="shared" si="713"/>
        <v>-6.8928336554422711E-4</v>
      </c>
      <c r="M2930" s="78">
        <f t="shared" si="714"/>
        <v>7.4593466725249389E-3</v>
      </c>
      <c r="N2930" s="79">
        <f t="shared" si="715"/>
        <v>-9.1275778585950997E-5</v>
      </c>
      <c r="P2930" s="3"/>
      <c r="Q2930" s="7"/>
      <c r="R2930" s="7"/>
      <c r="S2930" s="7"/>
      <c r="T2930" s="7"/>
      <c r="U2930" s="7"/>
      <c r="W2930" s="1" t="str">
        <f t="shared" si="716"/>
        <v/>
      </c>
    </row>
    <row r="2931" spans="2:23" x14ac:dyDescent="0.2">
      <c r="B2931" s="3">
        <v>42138</v>
      </c>
      <c r="C2931" s="4">
        <v>2121.1000979999999</v>
      </c>
      <c r="D2931" s="4">
        <v>1531.98999</v>
      </c>
      <c r="E2931" s="4">
        <v>1245.1099850000001</v>
      </c>
      <c r="F2931" s="4">
        <v>68.339995999999999</v>
      </c>
      <c r="G2931" s="4">
        <v>109.739998</v>
      </c>
      <c r="I2931" s="74">
        <v>42138</v>
      </c>
      <c r="J2931" s="75">
        <f t="shared" si="711"/>
        <v>1.0779287015166006E-2</v>
      </c>
      <c r="K2931" s="75">
        <f t="shared" si="712"/>
        <v>1.0600787332817978E-2</v>
      </c>
      <c r="L2931" s="75">
        <f t="shared" si="713"/>
        <v>1.0411558816230753E-2</v>
      </c>
      <c r="M2931" s="75">
        <f t="shared" si="714"/>
        <v>1.1994624788903011E-2</v>
      </c>
      <c r="N2931" s="76">
        <f t="shared" si="715"/>
        <v>1.5515013233549947E-3</v>
      </c>
      <c r="P2931" s="3"/>
      <c r="Q2931" s="7"/>
      <c r="R2931" s="7"/>
      <c r="S2931" s="7"/>
      <c r="T2931" s="7"/>
      <c r="U2931" s="7"/>
      <c r="W2931" s="1" t="str">
        <f t="shared" si="716"/>
        <v/>
      </c>
    </row>
    <row r="2932" spans="2:23" x14ac:dyDescent="0.2">
      <c r="B2932" s="3">
        <v>42139</v>
      </c>
      <c r="C2932" s="4">
        <v>2122.7299800000001</v>
      </c>
      <c r="D2932" s="4">
        <v>1531.280029</v>
      </c>
      <c r="E2932" s="4">
        <v>1243.9499510000001</v>
      </c>
      <c r="F2932" s="4">
        <v>68.419998000000007</v>
      </c>
      <c r="G2932" s="4">
        <v>110.199997</v>
      </c>
      <c r="I2932" s="77">
        <v>42139</v>
      </c>
      <c r="J2932" s="78">
        <f t="shared" si="711"/>
        <v>7.6841352349990783E-4</v>
      </c>
      <c r="K2932" s="78">
        <f t="shared" si="712"/>
        <v>-4.6342404626287481E-4</v>
      </c>
      <c r="L2932" s="78">
        <f t="shared" si="713"/>
        <v>-9.3167191169862471E-4</v>
      </c>
      <c r="M2932" s="78">
        <f t="shared" si="714"/>
        <v>1.1706468346882469E-3</v>
      </c>
      <c r="N2932" s="79">
        <f t="shared" si="715"/>
        <v>4.1917168615220523E-3</v>
      </c>
      <c r="P2932" s="3"/>
      <c r="Q2932" s="7"/>
      <c r="R2932" s="7"/>
      <c r="S2932" s="7"/>
      <c r="T2932" s="7"/>
      <c r="U2932" s="7"/>
      <c r="W2932" s="1" t="str">
        <f t="shared" si="716"/>
        <v/>
      </c>
    </row>
    <row r="2933" spans="2:23" x14ac:dyDescent="0.2">
      <c r="B2933" s="3">
        <v>42142</v>
      </c>
      <c r="C2933" s="4">
        <v>2129.1999510000001</v>
      </c>
      <c r="D2933" s="4">
        <v>1543.6099850000001</v>
      </c>
      <c r="E2933" s="4">
        <v>1257.5200199999999</v>
      </c>
      <c r="F2933" s="4">
        <v>68.190002000000007</v>
      </c>
      <c r="G2933" s="4">
        <v>109.779999</v>
      </c>
      <c r="I2933" s="74">
        <v>42142</v>
      </c>
      <c r="J2933" s="75">
        <f t="shared" si="711"/>
        <v>3.0479481898116815E-3</v>
      </c>
      <c r="K2933" s="75">
        <f t="shared" si="712"/>
        <v>8.0520582561584737E-3</v>
      </c>
      <c r="L2933" s="75">
        <f t="shared" si="713"/>
        <v>1.0908854483326295E-2</v>
      </c>
      <c r="M2933" s="75">
        <f t="shared" si="714"/>
        <v>-3.3615318141342219E-3</v>
      </c>
      <c r="N2933" s="76">
        <f t="shared" si="715"/>
        <v>-3.8112342235362543E-3</v>
      </c>
      <c r="P2933" s="3"/>
      <c r="Q2933" s="7"/>
      <c r="R2933" s="7"/>
      <c r="S2933" s="7"/>
      <c r="T2933" s="7"/>
      <c r="U2933" s="7"/>
      <c r="W2933" s="1" t="str">
        <f t="shared" si="716"/>
        <v/>
      </c>
    </row>
    <row r="2934" spans="2:23" x14ac:dyDescent="0.2">
      <c r="B2934" s="3">
        <v>42143</v>
      </c>
      <c r="C2934" s="4">
        <v>2127.830078</v>
      </c>
      <c r="D2934" s="4">
        <v>1540.969971</v>
      </c>
      <c r="E2934" s="4">
        <v>1255.660034</v>
      </c>
      <c r="F2934" s="4">
        <v>67.930000000000007</v>
      </c>
      <c r="G2934" s="4">
        <v>109.400002</v>
      </c>
      <c r="I2934" s="77">
        <v>42143</v>
      </c>
      <c r="J2934" s="78">
        <f t="shared" si="711"/>
        <v>-6.4337452166327697E-4</v>
      </c>
      <c r="K2934" s="78">
        <f t="shared" si="712"/>
        <v>-1.7102856457617852E-3</v>
      </c>
      <c r="L2934" s="78">
        <f t="shared" si="713"/>
        <v>-1.4790905674805363E-3</v>
      </c>
      <c r="M2934" s="78">
        <f t="shared" si="714"/>
        <v>-3.8129050062207072E-3</v>
      </c>
      <c r="N2934" s="79">
        <f t="shared" si="715"/>
        <v>-3.4614410954768092E-3</v>
      </c>
      <c r="P2934" s="3"/>
      <c r="Q2934" s="7"/>
      <c r="R2934" s="7"/>
      <c r="S2934" s="7"/>
      <c r="T2934" s="7"/>
      <c r="U2934" s="7"/>
      <c r="W2934" s="1" t="str">
        <f t="shared" si="716"/>
        <v/>
      </c>
    </row>
    <row r="2935" spans="2:23" x14ac:dyDescent="0.2">
      <c r="B2935" s="3">
        <v>42144</v>
      </c>
      <c r="C2935" s="4">
        <v>2125.8500979999999</v>
      </c>
      <c r="D2935" s="4">
        <v>1541.380005</v>
      </c>
      <c r="E2935" s="4">
        <v>1257.73999</v>
      </c>
      <c r="F2935" s="4">
        <v>68.059997999999993</v>
      </c>
      <c r="G2935" s="4">
        <v>109.57</v>
      </c>
      <c r="I2935" s="74">
        <v>42144</v>
      </c>
      <c r="J2935" s="75">
        <f t="shared" si="711"/>
        <v>-9.3051603155318719E-4</v>
      </c>
      <c r="K2935" s="75">
        <f t="shared" si="712"/>
        <v>2.6608824812718952E-4</v>
      </c>
      <c r="L2935" s="75">
        <f t="shared" si="713"/>
        <v>1.656464284663247E-3</v>
      </c>
      <c r="M2935" s="75">
        <f t="shared" si="714"/>
        <v>1.9137052848518517E-3</v>
      </c>
      <c r="N2935" s="76">
        <f t="shared" si="715"/>
        <v>1.553912220220915E-3</v>
      </c>
      <c r="P2935" s="3"/>
      <c r="Q2935" s="7"/>
      <c r="R2935" s="7"/>
      <c r="S2935" s="7"/>
      <c r="T2935" s="7"/>
      <c r="U2935" s="7"/>
      <c r="W2935" s="1" t="str">
        <f t="shared" si="716"/>
        <v/>
      </c>
    </row>
    <row r="2936" spans="2:23" x14ac:dyDescent="0.2">
      <c r="B2936" s="3">
        <v>42145</v>
      </c>
      <c r="C2936" s="4">
        <v>2130.820068</v>
      </c>
      <c r="D2936" s="4">
        <v>1542.790039</v>
      </c>
      <c r="E2936" s="4">
        <v>1256.73999</v>
      </c>
      <c r="F2936" s="4">
        <v>68.419998000000007</v>
      </c>
      <c r="G2936" s="4">
        <v>109.910004</v>
      </c>
      <c r="I2936" s="77">
        <v>42145</v>
      </c>
      <c r="J2936" s="78">
        <f t="shared" si="711"/>
        <v>2.3378741542857849E-3</v>
      </c>
      <c r="K2936" s="78">
        <f t="shared" si="712"/>
        <v>9.1478674656869966E-4</v>
      </c>
      <c r="L2936" s="78">
        <f t="shared" si="713"/>
        <v>-7.9507689025614899E-4</v>
      </c>
      <c r="M2936" s="78">
        <f t="shared" si="714"/>
        <v>5.289450640301425E-3</v>
      </c>
      <c r="N2936" s="79">
        <f t="shared" si="715"/>
        <v>3.1030756593958889E-3</v>
      </c>
      <c r="P2936" s="3"/>
      <c r="Q2936" s="7"/>
      <c r="R2936" s="7"/>
      <c r="S2936" s="7"/>
      <c r="T2936" s="7"/>
      <c r="U2936" s="7"/>
      <c r="W2936" s="1" t="str">
        <f t="shared" si="716"/>
        <v/>
      </c>
    </row>
    <row r="2937" spans="2:23" x14ac:dyDescent="0.2">
      <c r="B2937" s="3">
        <v>42146</v>
      </c>
      <c r="C2937" s="4">
        <v>2126.0600589999999</v>
      </c>
      <c r="D2937" s="4">
        <v>1541.5600589999999</v>
      </c>
      <c r="E2937" s="4">
        <v>1252.219971</v>
      </c>
      <c r="F2937" s="4">
        <v>67.980002999999996</v>
      </c>
      <c r="G2937" s="4">
        <v>109.790001</v>
      </c>
      <c r="I2937" s="74">
        <v>42146</v>
      </c>
      <c r="J2937" s="75">
        <f t="shared" si="711"/>
        <v>-2.2338859444231973E-3</v>
      </c>
      <c r="K2937" s="75">
        <f t="shared" si="712"/>
        <v>-7.9724393398165352E-4</v>
      </c>
      <c r="L2937" s="75">
        <f t="shared" si="713"/>
        <v>-3.5966222416460602E-3</v>
      </c>
      <c r="M2937" s="75">
        <f t="shared" si="714"/>
        <v>-6.4307952771353533E-3</v>
      </c>
      <c r="N2937" s="76">
        <f t="shared" si="715"/>
        <v>-1.0918296390926977E-3</v>
      </c>
      <c r="P2937" s="3"/>
      <c r="Q2937" s="7"/>
      <c r="R2937" s="7"/>
      <c r="S2937" s="7"/>
      <c r="T2937" s="7"/>
      <c r="U2937" s="7"/>
      <c r="W2937" s="1" t="str">
        <f t="shared" si="716"/>
        <v/>
      </c>
    </row>
    <row r="2938" spans="2:23" x14ac:dyDescent="0.2">
      <c r="B2938" s="3">
        <v>42150</v>
      </c>
      <c r="C2938" s="4">
        <v>2104.1999510000001</v>
      </c>
      <c r="D2938" s="4">
        <v>1524.6999510000001</v>
      </c>
      <c r="E2938" s="4">
        <v>1238.76001</v>
      </c>
      <c r="F2938" s="4">
        <v>66.760002</v>
      </c>
      <c r="G2938" s="4">
        <v>110.05999799999999</v>
      </c>
      <c r="I2938" s="77">
        <v>42150</v>
      </c>
      <c r="J2938" s="78">
        <f t="shared" si="711"/>
        <v>-1.0281980467796303E-2</v>
      </c>
      <c r="K2938" s="78">
        <f t="shared" si="712"/>
        <v>-1.0937042576814618E-2</v>
      </c>
      <c r="L2938" s="78">
        <f t="shared" si="713"/>
        <v>-1.0748879040198618E-2</v>
      </c>
      <c r="M2938" s="78">
        <f t="shared" si="714"/>
        <v>-1.7946468757878642E-2</v>
      </c>
      <c r="N2938" s="79">
        <f t="shared" si="715"/>
        <v>2.4592130206829068E-3</v>
      </c>
      <c r="P2938" s="3"/>
      <c r="Q2938" s="7"/>
      <c r="R2938" s="7"/>
      <c r="S2938" s="7"/>
      <c r="T2938" s="7"/>
      <c r="U2938" s="7"/>
      <c r="W2938" s="1" t="str">
        <f t="shared" si="716"/>
        <v/>
      </c>
    </row>
    <row r="2939" spans="2:23" x14ac:dyDescent="0.2">
      <c r="B2939" s="3">
        <v>42151</v>
      </c>
      <c r="C2939" s="4">
        <v>2123.4799800000001</v>
      </c>
      <c r="D2939" s="4">
        <v>1537.630005</v>
      </c>
      <c r="E2939" s="4">
        <v>1254.3599850000001</v>
      </c>
      <c r="F2939" s="4">
        <v>67.410004000000001</v>
      </c>
      <c r="G2939" s="4">
        <v>110.16999800000001</v>
      </c>
      <c r="I2939" s="74">
        <v>42151</v>
      </c>
      <c r="J2939" s="75">
        <f t="shared" si="711"/>
        <v>9.1626411220271011E-3</v>
      </c>
      <c r="K2939" s="75">
        <f t="shared" si="712"/>
        <v>8.4803924808415816E-3</v>
      </c>
      <c r="L2939" s="75">
        <f t="shared" si="713"/>
        <v>1.2593218116558417E-2</v>
      </c>
      <c r="M2939" s="75">
        <f t="shared" si="714"/>
        <v>9.7363987496585248E-3</v>
      </c>
      <c r="N2939" s="76">
        <f t="shared" si="715"/>
        <v>9.9945486097513503E-4</v>
      </c>
      <c r="P2939" s="3"/>
      <c r="Q2939" s="7"/>
      <c r="R2939" s="7"/>
      <c r="S2939" s="7"/>
      <c r="T2939" s="7"/>
      <c r="U2939" s="7"/>
      <c r="W2939" s="1" t="str">
        <f t="shared" si="716"/>
        <v/>
      </c>
    </row>
    <row r="2940" spans="2:23" x14ac:dyDescent="0.2">
      <c r="B2940" s="3">
        <v>42152</v>
      </c>
      <c r="C2940" s="4">
        <v>2120.790039</v>
      </c>
      <c r="D2940" s="4">
        <v>1534.380005</v>
      </c>
      <c r="E2940" s="4">
        <v>1253.099976</v>
      </c>
      <c r="F2940" s="4">
        <v>67.290001000000004</v>
      </c>
      <c r="G2940" s="4">
        <v>110.129997</v>
      </c>
      <c r="I2940" s="77">
        <v>42152</v>
      </c>
      <c r="J2940" s="78">
        <f t="shared" si="711"/>
        <v>-1.2667607066397159E-3</v>
      </c>
      <c r="K2940" s="78">
        <f t="shared" si="712"/>
        <v>-2.1136424168569732E-3</v>
      </c>
      <c r="L2940" s="78">
        <f t="shared" si="713"/>
        <v>-1.0045035038327389E-3</v>
      </c>
      <c r="M2940" s="78">
        <f t="shared" si="714"/>
        <v>-1.7801957110104454E-3</v>
      </c>
      <c r="N2940" s="79">
        <f t="shared" si="715"/>
        <v>-3.6308433081757636E-4</v>
      </c>
      <c r="P2940" s="3"/>
      <c r="Q2940" s="7"/>
      <c r="R2940" s="7"/>
      <c r="S2940" s="7"/>
      <c r="T2940" s="7"/>
      <c r="U2940" s="7"/>
      <c r="W2940" s="1" t="str">
        <f t="shared" si="716"/>
        <v/>
      </c>
    </row>
    <row r="2941" spans="2:23" x14ac:dyDescent="0.2">
      <c r="B2941" s="3">
        <v>42153</v>
      </c>
      <c r="C2941" s="4">
        <v>2107.389893</v>
      </c>
      <c r="D2941" s="4">
        <v>1524.670044</v>
      </c>
      <c r="E2941" s="4">
        <v>1246.530029</v>
      </c>
      <c r="F2941" s="4">
        <v>66.639999000000003</v>
      </c>
      <c r="G2941" s="4">
        <v>110.16999800000001</v>
      </c>
      <c r="I2941" s="74">
        <v>42153</v>
      </c>
      <c r="J2941" s="75">
        <f t="shared" si="711"/>
        <v>-6.3184689448647254E-3</v>
      </c>
      <c r="K2941" s="75">
        <f t="shared" si="712"/>
        <v>-6.3282635125319047E-3</v>
      </c>
      <c r="L2941" s="75">
        <f t="shared" si="713"/>
        <v>-5.2429551718385448E-3</v>
      </c>
      <c r="M2941" s="75">
        <f t="shared" si="714"/>
        <v>-9.6597115520922726E-3</v>
      </c>
      <c r="N2941" s="76">
        <f t="shared" si="715"/>
        <v>3.6321620893173842E-4</v>
      </c>
      <c r="P2941" s="3"/>
      <c r="Q2941" s="7"/>
      <c r="R2941" s="7"/>
      <c r="S2941" s="7"/>
      <c r="T2941" s="7"/>
      <c r="U2941" s="7"/>
      <c r="W2941" s="1" t="str">
        <f t="shared" si="716"/>
        <v/>
      </c>
    </row>
    <row r="2942" spans="2:23" x14ac:dyDescent="0.2">
      <c r="B2942" s="3">
        <v>42156</v>
      </c>
      <c r="C2942" s="4">
        <v>2111.7299800000001</v>
      </c>
      <c r="D2942" s="4">
        <v>1526.900024</v>
      </c>
      <c r="E2942" s="4">
        <v>1249.619995</v>
      </c>
      <c r="F2942" s="4">
        <v>66.459998999999996</v>
      </c>
      <c r="G2942" s="4">
        <v>109.660004</v>
      </c>
      <c r="I2942" s="77">
        <v>42156</v>
      </c>
      <c r="J2942" s="78">
        <f t="shared" si="711"/>
        <v>2.0594608593389697E-3</v>
      </c>
      <c r="K2942" s="78">
        <f t="shared" si="712"/>
        <v>1.46259842172125E-3</v>
      </c>
      <c r="L2942" s="78">
        <f t="shared" si="713"/>
        <v>2.4788540413092641E-3</v>
      </c>
      <c r="M2942" s="78">
        <f t="shared" si="714"/>
        <v>-2.7010804727053916E-3</v>
      </c>
      <c r="N2942" s="79">
        <f t="shared" si="715"/>
        <v>-4.6291550263984392E-3</v>
      </c>
      <c r="P2942" s="3"/>
      <c r="Q2942" s="7"/>
      <c r="R2942" s="7"/>
      <c r="S2942" s="7"/>
      <c r="T2942" s="7"/>
      <c r="U2942" s="7"/>
      <c r="W2942" s="1" t="str">
        <f t="shared" si="716"/>
        <v/>
      </c>
    </row>
    <row r="2943" spans="2:23" x14ac:dyDescent="0.2">
      <c r="B2943" s="3">
        <v>42157</v>
      </c>
      <c r="C2943" s="4">
        <v>2109.6000979999999</v>
      </c>
      <c r="D2943" s="4">
        <v>1528.0500489999999</v>
      </c>
      <c r="E2943" s="4">
        <v>1251.8000489999999</v>
      </c>
      <c r="F2943" s="4">
        <v>66.769997000000004</v>
      </c>
      <c r="G2943" s="4">
        <v>109.230003</v>
      </c>
      <c r="I2943" s="74">
        <v>42157</v>
      </c>
      <c r="J2943" s="75">
        <f t="shared" si="711"/>
        <v>-1.0085958054164574E-3</v>
      </c>
      <c r="K2943" s="75">
        <f t="shared" si="712"/>
        <v>7.5317635858516041E-4</v>
      </c>
      <c r="L2943" s="75">
        <f t="shared" si="713"/>
        <v>1.7445735573396674E-3</v>
      </c>
      <c r="M2943" s="75">
        <f t="shared" si="714"/>
        <v>4.6644298023538538E-3</v>
      </c>
      <c r="N2943" s="76">
        <f t="shared" si="715"/>
        <v>-3.9212199919307347E-3</v>
      </c>
      <c r="P2943" s="3"/>
      <c r="Q2943" s="7"/>
      <c r="R2943" s="7"/>
      <c r="S2943" s="7"/>
      <c r="T2943" s="7"/>
      <c r="U2943" s="7"/>
      <c r="W2943" s="1" t="str">
        <f t="shared" si="716"/>
        <v/>
      </c>
    </row>
    <row r="2944" spans="2:23" x14ac:dyDescent="0.2">
      <c r="B2944" s="3">
        <v>42158</v>
      </c>
      <c r="C2944" s="4">
        <v>2114.070068</v>
      </c>
      <c r="D2944" s="4">
        <v>1535.6400149999999</v>
      </c>
      <c r="E2944" s="4">
        <v>1264.579956</v>
      </c>
      <c r="F2944" s="4">
        <v>67.139999000000003</v>
      </c>
      <c r="G2944" s="4">
        <v>108.800003</v>
      </c>
      <c r="I2944" s="77">
        <v>42158</v>
      </c>
      <c r="J2944" s="78">
        <f t="shared" si="711"/>
        <v>2.1188707775648308E-3</v>
      </c>
      <c r="K2944" s="78">
        <f t="shared" si="712"/>
        <v>4.9670925405663887E-3</v>
      </c>
      <c r="L2944" s="78">
        <f t="shared" si="713"/>
        <v>1.0209223917357502E-2</v>
      </c>
      <c r="M2944" s="78">
        <f t="shared" si="714"/>
        <v>5.5414410157903632E-3</v>
      </c>
      <c r="N2944" s="79">
        <f t="shared" si="715"/>
        <v>-3.9366473330591468E-3</v>
      </c>
      <c r="P2944" s="3"/>
      <c r="Q2944" s="7"/>
      <c r="R2944" s="7"/>
      <c r="S2944" s="7"/>
      <c r="T2944" s="7"/>
      <c r="U2944" s="7"/>
      <c r="W2944" s="1" t="str">
        <f t="shared" si="716"/>
        <v/>
      </c>
    </row>
    <row r="2945" spans="2:23" x14ac:dyDescent="0.2">
      <c r="B2945" s="3">
        <v>42159</v>
      </c>
      <c r="C2945" s="4">
        <v>2095.8400879999999</v>
      </c>
      <c r="D2945" s="4">
        <v>1521.4399410000001</v>
      </c>
      <c r="E2945" s="4">
        <v>1251.290039</v>
      </c>
      <c r="F2945" s="4">
        <v>66.419998000000007</v>
      </c>
      <c r="G2945" s="4">
        <v>109.029999</v>
      </c>
      <c r="I2945" s="74">
        <v>42159</v>
      </c>
      <c r="J2945" s="75">
        <f t="shared" si="711"/>
        <v>-8.623167356627116E-3</v>
      </c>
      <c r="K2945" s="75">
        <f t="shared" si="712"/>
        <v>-9.2470070207175854E-3</v>
      </c>
      <c r="L2945" s="75">
        <f t="shared" si="713"/>
        <v>-1.0509352877960735E-2</v>
      </c>
      <c r="M2945" s="75">
        <f t="shared" si="714"/>
        <v>-1.0723875643787191E-2</v>
      </c>
      <c r="N2945" s="76">
        <f t="shared" si="715"/>
        <v>2.1139337652407958E-3</v>
      </c>
      <c r="P2945" s="3"/>
      <c r="Q2945" s="7"/>
      <c r="R2945" s="7"/>
      <c r="S2945" s="7"/>
      <c r="T2945" s="7"/>
      <c r="U2945" s="7"/>
      <c r="W2945" s="1" t="str">
        <f t="shared" si="716"/>
        <v/>
      </c>
    </row>
    <row r="2946" spans="2:23" x14ac:dyDescent="0.2">
      <c r="B2946" s="3">
        <v>42160</v>
      </c>
      <c r="C2946" s="4">
        <v>2092.830078</v>
      </c>
      <c r="D2946" s="4">
        <v>1526.619995</v>
      </c>
      <c r="E2946" s="4">
        <v>1261.01001</v>
      </c>
      <c r="F2946" s="4">
        <v>65.629997000000003</v>
      </c>
      <c r="G2946" s="4">
        <v>108.550003</v>
      </c>
      <c r="I2946" s="77">
        <v>42160</v>
      </c>
      <c r="J2946" s="78">
        <f t="shared" si="711"/>
        <v>-1.4361830452781976E-3</v>
      </c>
      <c r="K2946" s="78">
        <f t="shared" si="712"/>
        <v>3.4047048854227019E-3</v>
      </c>
      <c r="L2946" s="78">
        <f t="shared" si="713"/>
        <v>7.767960022896008E-3</v>
      </c>
      <c r="M2946" s="78">
        <f t="shared" si="714"/>
        <v>-1.1894023242819183E-2</v>
      </c>
      <c r="N2946" s="79">
        <f t="shared" si="715"/>
        <v>-4.4024213922995619E-3</v>
      </c>
      <c r="P2946" s="3"/>
      <c r="Q2946" s="7"/>
      <c r="R2946" s="7"/>
      <c r="S2946" s="7"/>
      <c r="T2946" s="7"/>
      <c r="U2946" s="7"/>
      <c r="W2946" s="1" t="str">
        <f t="shared" si="716"/>
        <v/>
      </c>
    </row>
    <row r="2947" spans="2:23" x14ac:dyDescent="0.2">
      <c r="B2947" s="3">
        <v>42163</v>
      </c>
      <c r="C2947" s="4">
        <v>2079.280029</v>
      </c>
      <c r="D2947" s="4">
        <v>1516.209961</v>
      </c>
      <c r="E2947" s="4">
        <v>1253.6999510000001</v>
      </c>
      <c r="F2947" s="4">
        <v>65.540001000000004</v>
      </c>
      <c r="G2947" s="4">
        <v>108.709999</v>
      </c>
      <c r="I2947" s="74">
        <v>42163</v>
      </c>
      <c r="J2947" s="75">
        <f t="shared" si="711"/>
        <v>-6.4745098717947352E-3</v>
      </c>
      <c r="K2947" s="75">
        <f t="shared" si="712"/>
        <v>-6.8190080269451706E-3</v>
      </c>
      <c r="L2947" s="75">
        <f t="shared" si="713"/>
        <v>-5.7969872895774323E-3</v>
      </c>
      <c r="M2947" s="75">
        <f t="shared" si="714"/>
        <v>-1.37126320453739E-3</v>
      </c>
      <c r="N2947" s="76">
        <f t="shared" si="715"/>
        <v>1.4739382365562207E-3</v>
      </c>
      <c r="P2947" s="3"/>
      <c r="Q2947" s="7"/>
      <c r="R2947" s="7"/>
      <c r="S2947" s="7"/>
      <c r="T2947" s="7"/>
      <c r="U2947" s="7"/>
      <c r="W2947" s="1" t="str">
        <f t="shared" si="716"/>
        <v/>
      </c>
    </row>
    <row r="2948" spans="2:23" x14ac:dyDescent="0.2">
      <c r="B2948" s="3">
        <v>42164</v>
      </c>
      <c r="C2948" s="4">
        <v>2080.1499020000001</v>
      </c>
      <c r="D2948" s="4">
        <v>1512.9799800000001</v>
      </c>
      <c r="E2948" s="4">
        <v>1249.660034</v>
      </c>
      <c r="F2948" s="4">
        <v>65.180000000000007</v>
      </c>
      <c r="G2948" s="4">
        <v>108.400002</v>
      </c>
      <c r="I2948" s="77">
        <v>42164</v>
      </c>
      <c r="J2948" s="78">
        <f t="shared" si="711"/>
        <v>4.1835298173784259E-4</v>
      </c>
      <c r="K2948" s="78">
        <f t="shared" si="712"/>
        <v>-2.130299287751449E-3</v>
      </c>
      <c r="L2948" s="78">
        <f t="shared" si="713"/>
        <v>-3.2223954358278979E-3</v>
      </c>
      <c r="M2948" s="78">
        <f t="shared" si="714"/>
        <v>-5.4928439808842374E-3</v>
      </c>
      <c r="N2948" s="79">
        <f t="shared" si="715"/>
        <v>-2.8515960155605894E-3</v>
      </c>
      <c r="P2948" s="3"/>
      <c r="Q2948" s="7"/>
      <c r="R2948" s="7"/>
      <c r="S2948" s="7"/>
      <c r="T2948" s="7"/>
      <c r="U2948" s="7"/>
      <c r="W2948" s="1" t="str">
        <f t="shared" si="716"/>
        <v/>
      </c>
    </row>
    <row r="2949" spans="2:23" x14ac:dyDescent="0.2">
      <c r="B2949" s="3">
        <v>42165</v>
      </c>
      <c r="C2949" s="4">
        <v>2105.1999510000001</v>
      </c>
      <c r="D2949" s="4">
        <v>1530.329956</v>
      </c>
      <c r="E2949" s="4">
        <v>1266.9300539999999</v>
      </c>
      <c r="F2949" s="4">
        <v>66.550003000000004</v>
      </c>
      <c r="G2949" s="4">
        <v>108.129997</v>
      </c>
      <c r="I2949" s="74">
        <v>42165</v>
      </c>
      <c r="J2949" s="75">
        <f t="shared" si="711"/>
        <v>1.2042424911740781E-2</v>
      </c>
      <c r="K2949" s="75">
        <f t="shared" si="712"/>
        <v>1.1467419416878186E-2</v>
      </c>
      <c r="L2949" s="75">
        <f t="shared" si="713"/>
        <v>1.3819774602794035E-2</v>
      </c>
      <c r="M2949" s="75">
        <f t="shared" si="714"/>
        <v>2.1018763424363252E-2</v>
      </c>
      <c r="N2949" s="76">
        <f t="shared" si="715"/>
        <v>-2.4908209872542032E-3</v>
      </c>
      <c r="P2949" s="3"/>
      <c r="Q2949" s="7"/>
      <c r="R2949" s="7"/>
      <c r="S2949" s="7"/>
      <c r="T2949" s="7"/>
      <c r="U2949" s="7"/>
      <c r="W2949" s="1" t="str">
        <f t="shared" si="716"/>
        <v/>
      </c>
    </row>
    <row r="2950" spans="2:23" x14ac:dyDescent="0.2">
      <c r="B2950" s="3">
        <v>42166</v>
      </c>
      <c r="C2950" s="4">
        <v>2108.860107</v>
      </c>
      <c r="D2950" s="4">
        <v>1537.540039</v>
      </c>
      <c r="E2950" s="4">
        <v>1268.920044</v>
      </c>
      <c r="F2950" s="4">
        <v>66.730002999999996</v>
      </c>
      <c r="G2950" s="4">
        <v>108.709999</v>
      </c>
      <c r="I2950" s="77">
        <v>42166</v>
      </c>
      <c r="J2950" s="78">
        <f t="shared" si="711"/>
        <v>1.7386262992554644E-3</v>
      </c>
      <c r="K2950" s="78">
        <f t="shared" si="712"/>
        <v>4.71145648801502E-3</v>
      </c>
      <c r="L2950" s="78">
        <f t="shared" si="713"/>
        <v>1.5707181258485122E-3</v>
      </c>
      <c r="M2950" s="78">
        <f t="shared" si="714"/>
        <v>2.7047331613192054E-3</v>
      </c>
      <c r="N2950" s="79">
        <f t="shared" si="715"/>
        <v>5.3639324525274262E-3</v>
      </c>
      <c r="P2950" s="3"/>
      <c r="Q2950" s="7"/>
      <c r="R2950" s="7"/>
      <c r="S2950" s="7"/>
      <c r="T2950" s="7"/>
      <c r="U2950" s="7"/>
      <c r="W2950" s="1" t="str">
        <f t="shared" si="716"/>
        <v/>
      </c>
    </row>
    <row r="2951" spans="2:23" x14ac:dyDescent="0.2">
      <c r="B2951" s="3">
        <v>42167</v>
      </c>
      <c r="C2951" s="4">
        <v>2094.110107</v>
      </c>
      <c r="D2951" s="4">
        <v>1530.8900149999999</v>
      </c>
      <c r="E2951" s="4">
        <v>1265.0200199999999</v>
      </c>
      <c r="F2951" s="4">
        <v>66.199996999999996</v>
      </c>
      <c r="G2951" s="4">
        <v>108.58000199999999</v>
      </c>
      <c r="I2951" s="74">
        <v>42167</v>
      </c>
      <c r="J2951" s="75">
        <f t="shared" ref="J2951:J3014" si="717">(C2951-C2950)/C2950</f>
        <v>-6.9942998831643219E-3</v>
      </c>
      <c r="K2951" s="75">
        <f t="shared" ref="K2951:K3014" si="718">(D2951-D2950)/D2950</f>
        <v>-4.3251062289897417E-3</v>
      </c>
      <c r="L2951" s="75">
        <f t="shared" ref="L2951:L3014" si="719">(E2951-E2950)/E2950</f>
        <v>-3.073498616749749E-3</v>
      </c>
      <c r="M2951" s="75">
        <f t="shared" ref="M2951:M3014" si="720">(F2951-F2950)/F2950</f>
        <v>-7.9425442255712207E-3</v>
      </c>
      <c r="N2951" s="76">
        <f t="shared" ref="N2951:N3014" si="721">(G2951-G2950)/G2950</f>
        <v>-1.1958145634791426E-3</v>
      </c>
      <c r="P2951" s="3"/>
      <c r="Q2951" s="7"/>
      <c r="R2951" s="7"/>
      <c r="S2951" s="7"/>
      <c r="T2951" s="7"/>
      <c r="U2951" s="7"/>
      <c r="W2951" s="1" t="str">
        <f t="shared" si="716"/>
        <v/>
      </c>
    </row>
    <row r="2952" spans="2:23" x14ac:dyDescent="0.2">
      <c r="B2952" s="3">
        <v>42170</v>
      </c>
      <c r="C2952" s="4">
        <v>2084.429932</v>
      </c>
      <c r="D2952" s="4">
        <v>1521.880005</v>
      </c>
      <c r="E2952" s="4">
        <v>1261.040039</v>
      </c>
      <c r="F2952" s="4">
        <v>65.800003000000004</v>
      </c>
      <c r="G2952" s="4">
        <v>108.709999</v>
      </c>
      <c r="I2952" s="77">
        <v>42170</v>
      </c>
      <c r="J2952" s="78">
        <f t="shared" si="717"/>
        <v>-4.6225721215145078E-3</v>
      </c>
      <c r="K2952" s="78">
        <f t="shared" si="718"/>
        <v>-5.8854717920411581E-3</v>
      </c>
      <c r="L2952" s="78">
        <f t="shared" si="719"/>
        <v>-3.1461802478034715E-3</v>
      </c>
      <c r="M2952" s="78">
        <f t="shared" si="720"/>
        <v>-6.0422057118823197E-3</v>
      </c>
      <c r="N2952" s="79">
        <f t="shared" si="721"/>
        <v>1.1972462479785462E-3</v>
      </c>
      <c r="P2952" s="3"/>
      <c r="Q2952" s="7"/>
      <c r="R2952" s="7"/>
      <c r="S2952" s="7"/>
      <c r="T2952" s="7"/>
      <c r="U2952" s="7"/>
      <c r="W2952" s="1" t="str">
        <f t="shared" si="716"/>
        <v/>
      </c>
    </row>
    <row r="2953" spans="2:23" x14ac:dyDescent="0.2">
      <c r="B2953" s="3">
        <v>42171</v>
      </c>
      <c r="C2953" s="4">
        <v>2096.290039</v>
      </c>
      <c r="D2953" s="4">
        <v>1532.079956</v>
      </c>
      <c r="E2953" s="4">
        <v>1269.530029</v>
      </c>
      <c r="F2953" s="4">
        <v>65.779999000000004</v>
      </c>
      <c r="G2953" s="4">
        <v>108.889999</v>
      </c>
      <c r="I2953" s="74">
        <v>42171</v>
      </c>
      <c r="J2953" s="75">
        <f t="shared" si="717"/>
        <v>5.6898564053051463E-3</v>
      </c>
      <c r="K2953" s="75">
        <f t="shared" si="718"/>
        <v>6.7022044881916007E-3</v>
      </c>
      <c r="L2953" s="75">
        <f t="shared" si="719"/>
        <v>6.732530084241072E-3</v>
      </c>
      <c r="M2953" s="75">
        <f t="shared" si="720"/>
        <v>-3.0401214419397717E-4</v>
      </c>
      <c r="N2953" s="76">
        <f t="shared" si="721"/>
        <v>1.6557814520815773E-3</v>
      </c>
      <c r="P2953" s="3"/>
      <c r="Q2953" s="7"/>
      <c r="R2953" s="7"/>
      <c r="S2953" s="7"/>
      <c r="T2953" s="7"/>
      <c r="U2953" s="7"/>
      <c r="W2953" s="1" t="str">
        <f t="shared" ref="W2953:W3016" si="722">IF($P2953="","",$P2953)</f>
        <v/>
      </c>
    </row>
    <row r="2954" spans="2:23" x14ac:dyDescent="0.2">
      <c r="B2954" s="3">
        <v>42172</v>
      </c>
      <c r="C2954" s="4">
        <v>2100.4399410000001</v>
      </c>
      <c r="D2954" s="4">
        <v>1531.780029</v>
      </c>
      <c r="E2954" s="4">
        <v>1268.329956</v>
      </c>
      <c r="F2954" s="4">
        <v>65.629997000000003</v>
      </c>
      <c r="G2954" s="4">
        <v>108.900002</v>
      </c>
      <c r="I2954" s="77">
        <v>42172</v>
      </c>
      <c r="J2954" s="78">
        <f t="shared" si="717"/>
        <v>1.9796411387709269E-3</v>
      </c>
      <c r="K2954" s="78">
        <f t="shared" si="718"/>
        <v>-1.9576458710620005E-4</v>
      </c>
      <c r="L2954" s="78">
        <f t="shared" si="719"/>
        <v>-9.4528917992216699E-4</v>
      </c>
      <c r="M2954" s="78">
        <f t="shared" si="720"/>
        <v>-2.2803588063295748E-3</v>
      </c>
      <c r="N2954" s="79">
        <f t="shared" si="721"/>
        <v>9.1863349176792093E-5</v>
      </c>
      <c r="P2954" s="3"/>
      <c r="Q2954" s="7"/>
      <c r="R2954" s="7"/>
      <c r="S2954" s="7"/>
      <c r="T2954" s="7"/>
      <c r="U2954" s="7"/>
      <c r="W2954" s="1" t="str">
        <f t="shared" si="722"/>
        <v/>
      </c>
    </row>
    <row r="2955" spans="2:23" x14ac:dyDescent="0.2">
      <c r="B2955" s="3">
        <v>42173</v>
      </c>
      <c r="C2955" s="4">
        <v>2121.23999</v>
      </c>
      <c r="D2955" s="4">
        <v>1544.2700199999999</v>
      </c>
      <c r="E2955" s="4">
        <v>1284.6800539999999</v>
      </c>
      <c r="F2955" s="4">
        <v>66.220000999999996</v>
      </c>
      <c r="G2955" s="4">
        <v>108.870003</v>
      </c>
      <c r="I2955" s="74">
        <v>42173</v>
      </c>
      <c r="J2955" s="75">
        <f t="shared" si="717"/>
        <v>9.9027106626515746E-3</v>
      </c>
      <c r="K2955" s="75">
        <f t="shared" si="718"/>
        <v>8.153906411845456E-3</v>
      </c>
      <c r="L2955" s="75">
        <f t="shared" si="719"/>
        <v>1.2891044576100739E-2</v>
      </c>
      <c r="M2955" s="75">
        <f t="shared" si="720"/>
        <v>8.9898526126702891E-3</v>
      </c>
      <c r="N2955" s="76">
        <f t="shared" si="721"/>
        <v>-2.7547290586829983E-4</v>
      </c>
      <c r="P2955" s="3"/>
      <c r="Q2955" s="7"/>
      <c r="R2955" s="7"/>
      <c r="S2955" s="7"/>
      <c r="T2955" s="7"/>
      <c r="U2955" s="7"/>
      <c r="W2955" s="1" t="str">
        <f t="shared" si="722"/>
        <v/>
      </c>
    </row>
    <row r="2956" spans="2:23" x14ac:dyDescent="0.2">
      <c r="B2956" s="3">
        <v>42174</v>
      </c>
      <c r="C2956" s="4">
        <v>2109.98999</v>
      </c>
      <c r="D2956" s="4">
        <v>1540.829956</v>
      </c>
      <c r="E2956" s="4">
        <v>1284.660034</v>
      </c>
      <c r="F2956" s="4">
        <v>66.059997999999993</v>
      </c>
      <c r="G2956" s="4">
        <v>109.209999</v>
      </c>
      <c r="I2956" s="77">
        <v>42174</v>
      </c>
      <c r="J2956" s="78">
        <f t="shared" si="717"/>
        <v>-5.3035017504077884E-3</v>
      </c>
      <c r="K2956" s="78">
        <f t="shared" si="718"/>
        <v>-2.2276311496352776E-3</v>
      </c>
      <c r="L2956" s="78">
        <f t="shared" si="719"/>
        <v>-1.5583646634503843E-5</v>
      </c>
      <c r="M2956" s="78">
        <f t="shared" si="720"/>
        <v>-2.4162337297458395E-3</v>
      </c>
      <c r="N2956" s="79">
        <f t="shared" si="721"/>
        <v>3.1229538957576707E-3</v>
      </c>
      <c r="P2956" s="3"/>
      <c r="Q2956" s="7"/>
      <c r="R2956" s="7"/>
      <c r="S2956" s="7"/>
      <c r="T2956" s="7"/>
      <c r="U2956" s="7"/>
      <c r="W2956" s="1" t="str">
        <f t="shared" si="722"/>
        <v/>
      </c>
    </row>
    <row r="2957" spans="2:23" x14ac:dyDescent="0.2">
      <c r="B2957" s="3">
        <v>42177</v>
      </c>
      <c r="C2957" s="4">
        <v>2122.8500979999999</v>
      </c>
      <c r="D2957" s="4">
        <v>1547.910034</v>
      </c>
      <c r="E2957" s="4">
        <v>1292.3900149999999</v>
      </c>
      <c r="F2957" s="4">
        <v>67.309997999999993</v>
      </c>
      <c r="G2957" s="4">
        <v>108.66999800000001</v>
      </c>
      <c r="I2957" s="74">
        <v>42177</v>
      </c>
      <c r="J2957" s="75">
        <f t="shared" si="717"/>
        <v>6.0948668292022815E-3</v>
      </c>
      <c r="K2957" s="75">
        <f t="shared" si="718"/>
        <v>4.5949768645333613E-3</v>
      </c>
      <c r="L2957" s="75">
        <f t="shared" si="719"/>
        <v>6.0171413412242513E-3</v>
      </c>
      <c r="M2957" s="75">
        <f t="shared" si="720"/>
        <v>1.8922192519594084E-2</v>
      </c>
      <c r="N2957" s="76">
        <f t="shared" si="721"/>
        <v>-4.9446113446076443E-3</v>
      </c>
      <c r="P2957" s="3"/>
      <c r="Q2957" s="7"/>
      <c r="R2957" s="7"/>
      <c r="S2957" s="7"/>
      <c r="T2957" s="7"/>
      <c r="U2957" s="7"/>
      <c r="W2957" s="1" t="str">
        <f t="shared" si="722"/>
        <v/>
      </c>
    </row>
    <row r="2958" spans="2:23" x14ac:dyDescent="0.2">
      <c r="B2958" s="3">
        <v>42178</v>
      </c>
      <c r="C2958" s="4">
        <v>2124.1999510000001</v>
      </c>
      <c r="D2958" s="4">
        <v>1549.4399410000001</v>
      </c>
      <c r="E2958" s="4">
        <v>1295.8000489999999</v>
      </c>
      <c r="F2958" s="4">
        <v>67.489998</v>
      </c>
      <c r="G2958" s="4">
        <v>108.41999800000001</v>
      </c>
      <c r="I2958" s="77">
        <v>42178</v>
      </c>
      <c r="J2958" s="78">
        <f t="shared" si="717"/>
        <v>6.3586826091578631E-4</v>
      </c>
      <c r="K2958" s="78">
        <f t="shared" si="718"/>
        <v>9.8836945713609461E-4</v>
      </c>
      <c r="L2958" s="78">
        <f t="shared" si="719"/>
        <v>2.6385487046648192E-3</v>
      </c>
      <c r="M2958" s="78">
        <f t="shared" si="720"/>
        <v>2.6741941070924833E-3</v>
      </c>
      <c r="N2958" s="79">
        <f t="shared" si="721"/>
        <v>-2.3005429704710217E-3</v>
      </c>
      <c r="P2958" s="3"/>
      <c r="Q2958" s="7"/>
      <c r="R2958" s="7"/>
      <c r="S2958" s="7"/>
      <c r="T2958" s="7"/>
      <c r="U2958" s="7"/>
      <c r="W2958" s="1" t="str">
        <f t="shared" si="722"/>
        <v/>
      </c>
    </row>
    <row r="2959" spans="2:23" x14ac:dyDescent="0.2">
      <c r="B2959" s="3">
        <v>42179</v>
      </c>
      <c r="C2959" s="4">
        <v>2108.580078</v>
      </c>
      <c r="D2959" s="4">
        <v>1534.3199460000001</v>
      </c>
      <c r="E2959" s="4">
        <v>1283.920044</v>
      </c>
      <c r="F2959" s="4">
        <v>66.910004000000001</v>
      </c>
      <c r="G2959" s="4">
        <v>108.589996</v>
      </c>
      <c r="I2959" s="74">
        <v>42179</v>
      </c>
      <c r="J2959" s="75">
        <f t="shared" si="717"/>
        <v>-7.3532969401711923E-3</v>
      </c>
      <c r="K2959" s="75">
        <f t="shared" si="718"/>
        <v>-9.7583614568768993E-3</v>
      </c>
      <c r="L2959" s="75">
        <f t="shared" si="719"/>
        <v>-9.1680850059915244E-3</v>
      </c>
      <c r="M2959" s="75">
        <f t="shared" si="720"/>
        <v>-8.5937771104986436E-3</v>
      </c>
      <c r="N2959" s="76">
        <f t="shared" si="721"/>
        <v>1.5679579702629449E-3</v>
      </c>
      <c r="P2959" s="3"/>
      <c r="Q2959" s="7"/>
      <c r="R2959" s="7"/>
      <c r="S2959" s="7"/>
      <c r="T2959" s="7"/>
      <c r="U2959" s="7"/>
      <c r="W2959" s="1" t="str">
        <f t="shared" si="722"/>
        <v/>
      </c>
    </row>
    <row r="2960" spans="2:23" x14ac:dyDescent="0.2">
      <c r="B2960" s="3">
        <v>42180</v>
      </c>
      <c r="C2960" s="4">
        <v>2102.3100589999999</v>
      </c>
      <c r="D2960" s="4">
        <v>1530.410034</v>
      </c>
      <c r="E2960" s="4">
        <v>1283.280029</v>
      </c>
      <c r="F2960" s="4">
        <v>65.769997000000004</v>
      </c>
      <c r="G2960" s="4">
        <v>108.470001</v>
      </c>
      <c r="I2960" s="77">
        <v>42180</v>
      </c>
      <c r="J2960" s="78">
        <f t="shared" si="717"/>
        <v>-2.9735740489150383E-3</v>
      </c>
      <c r="K2960" s="78">
        <f t="shared" si="718"/>
        <v>-2.5483029209085683E-3</v>
      </c>
      <c r="L2960" s="78">
        <f t="shared" si="719"/>
        <v>-4.9848509102327595E-4</v>
      </c>
      <c r="M2960" s="78">
        <f t="shared" si="720"/>
        <v>-1.7037915585836717E-2</v>
      </c>
      <c r="N2960" s="79">
        <f t="shared" si="721"/>
        <v>-1.1050281280054837E-3</v>
      </c>
      <c r="P2960" s="3"/>
      <c r="Q2960" s="7"/>
      <c r="R2960" s="7"/>
      <c r="S2960" s="7"/>
      <c r="T2960" s="7"/>
      <c r="U2960" s="7"/>
      <c r="W2960" s="1" t="str">
        <f t="shared" si="722"/>
        <v/>
      </c>
    </row>
    <row r="2961" spans="2:23" x14ac:dyDescent="0.2">
      <c r="B2961" s="3">
        <v>42181</v>
      </c>
      <c r="C2961" s="4">
        <v>2101.48999</v>
      </c>
      <c r="D2961" s="4">
        <v>1532.619995</v>
      </c>
      <c r="E2961" s="4">
        <v>1279.8000489999999</v>
      </c>
      <c r="F2961" s="4">
        <v>65.739998</v>
      </c>
      <c r="G2961" s="4">
        <v>108.209999</v>
      </c>
      <c r="I2961" s="74">
        <v>42181</v>
      </c>
      <c r="J2961" s="75">
        <f t="shared" si="717"/>
        <v>-3.9007994871601183E-4</v>
      </c>
      <c r="K2961" s="75">
        <f t="shared" si="718"/>
        <v>1.4440319593461454E-3</v>
      </c>
      <c r="L2961" s="75">
        <f t="shared" si="719"/>
        <v>-2.7117853635670259E-3</v>
      </c>
      <c r="M2961" s="75">
        <f t="shared" si="720"/>
        <v>-4.5611983226947177E-4</v>
      </c>
      <c r="N2961" s="76">
        <f t="shared" si="721"/>
        <v>-2.3969945386098047E-3</v>
      </c>
      <c r="P2961" s="3"/>
      <c r="Q2961" s="7"/>
      <c r="R2961" s="7"/>
      <c r="S2961" s="7"/>
      <c r="T2961" s="7"/>
      <c r="U2961" s="7"/>
      <c r="W2961" s="1" t="str">
        <f t="shared" si="722"/>
        <v/>
      </c>
    </row>
    <row r="2962" spans="2:23" x14ac:dyDescent="0.2">
      <c r="B2962" s="3">
        <v>42184</v>
      </c>
      <c r="C2962" s="4">
        <v>2057.639893</v>
      </c>
      <c r="D2962" s="4">
        <v>1500.099976</v>
      </c>
      <c r="E2962" s="4">
        <v>1246.75</v>
      </c>
      <c r="F2962" s="4">
        <v>63.720001000000003</v>
      </c>
      <c r="G2962" s="4">
        <v>108.849998</v>
      </c>
      <c r="I2962" s="77">
        <v>42184</v>
      </c>
      <c r="J2962" s="78">
        <f t="shared" si="717"/>
        <v>-2.0866193609611249E-2</v>
      </c>
      <c r="K2962" s="78">
        <f t="shared" si="718"/>
        <v>-2.1218579364808591E-2</v>
      </c>
      <c r="L2962" s="78">
        <f t="shared" si="719"/>
        <v>-2.5824384852793474E-2</v>
      </c>
      <c r="M2962" s="78">
        <f t="shared" si="720"/>
        <v>-3.0727062084790396E-2</v>
      </c>
      <c r="N2962" s="79">
        <f t="shared" si="721"/>
        <v>5.9144164671880561E-3</v>
      </c>
      <c r="P2962" s="3"/>
      <c r="Q2962" s="7"/>
      <c r="R2962" s="7"/>
      <c r="S2962" s="7"/>
      <c r="T2962" s="7"/>
      <c r="U2962" s="7"/>
      <c r="W2962" s="1" t="str">
        <f t="shared" si="722"/>
        <v/>
      </c>
    </row>
    <row r="2963" spans="2:23" x14ac:dyDescent="0.2">
      <c r="B2963" s="3">
        <v>42185</v>
      </c>
      <c r="C2963" s="4">
        <v>2063.110107</v>
      </c>
      <c r="D2963" s="4">
        <v>1502.170044</v>
      </c>
      <c r="E2963" s="4">
        <v>1253.9499510000001</v>
      </c>
      <c r="F2963" s="4">
        <v>63.490001999999997</v>
      </c>
      <c r="G2963" s="4">
        <v>108.779999</v>
      </c>
      <c r="I2963" s="74">
        <v>42185</v>
      </c>
      <c r="J2963" s="75">
        <f t="shared" si="717"/>
        <v>2.6584894755439801E-3</v>
      </c>
      <c r="K2963" s="75">
        <f t="shared" si="718"/>
        <v>1.3799533585220137E-3</v>
      </c>
      <c r="L2963" s="75">
        <f t="shared" si="719"/>
        <v>5.7749757369160264E-3</v>
      </c>
      <c r="M2963" s="75">
        <f t="shared" si="720"/>
        <v>-3.6095259948286328E-3</v>
      </c>
      <c r="N2963" s="76">
        <f t="shared" si="721"/>
        <v>-6.4307764158154325E-4</v>
      </c>
      <c r="P2963" s="3"/>
      <c r="Q2963" s="7"/>
      <c r="R2963" s="7"/>
      <c r="S2963" s="7"/>
      <c r="T2963" s="7"/>
      <c r="U2963" s="7"/>
      <c r="W2963" s="1" t="str">
        <f t="shared" si="722"/>
        <v/>
      </c>
    </row>
    <row r="2964" spans="2:23" x14ac:dyDescent="0.2">
      <c r="B2964" s="3">
        <v>42186</v>
      </c>
      <c r="C2964" s="4">
        <v>2077.419922</v>
      </c>
      <c r="D2964" s="4">
        <v>1508.5699460000001</v>
      </c>
      <c r="E2964" s="4">
        <v>1256.400024</v>
      </c>
      <c r="F2964" s="4">
        <v>63.900002000000001</v>
      </c>
      <c r="G2964" s="4">
        <v>108.290001</v>
      </c>
      <c r="I2964" s="77">
        <v>42186</v>
      </c>
      <c r="J2964" s="78">
        <f t="shared" si="717"/>
        <v>6.9360403748921539E-3</v>
      </c>
      <c r="K2964" s="78">
        <f t="shared" si="718"/>
        <v>4.2604377750459993E-3</v>
      </c>
      <c r="L2964" s="78">
        <f t="shared" si="719"/>
        <v>1.9538842025123015E-3</v>
      </c>
      <c r="M2964" s="78">
        <f t="shared" si="720"/>
        <v>6.4577096721465483E-3</v>
      </c>
      <c r="N2964" s="79">
        <f t="shared" si="721"/>
        <v>-4.5044861601809712E-3</v>
      </c>
      <c r="P2964" s="3"/>
      <c r="Q2964" s="7"/>
      <c r="R2964" s="7"/>
      <c r="S2964" s="7"/>
      <c r="T2964" s="7"/>
      <c r="U2964" s="7"/>
      <c r="W2964" s="1" t="str">
        <f t="shared" si="722"/>
        <v/>
      </c>
    </row>
    <row r="2965" spans="2:23" x14ac:dyDescent="0.2">
      <c r="B2965" s="3">
        <v>42187</v>
      </c>
      <c r="C2965" s="4">
        <v>2076.780029</v>
      </c>
      <c r="D2965" s="4">
        <v>1505.76001</v>
      </c>
      <c r="E2965" s="4">
        <v>1248.26001</v>
      </c>
      <c r="F2965" s="4">
        <v>63.98</v>
      </c>
      <c r="G2965" s="4">
        <v>108.44000200000001</v>
      </c>
      <c r="I2965" s="74">
        <v>42187</v>
      </c>
      <c r="J2965" s="75">
        <f t="shared" si="717"/>
        <v>-3.0802294385623452E-4</v>
      </c>
      <c r="K2965" s="75">
        <f t="shared" si="718"/>
        <v>-1.8626488002433709E-3</v>
      </c>
      <c r="L2965" s="75">
        <f t="shared" si="719"/>
        <v>-6.4788394177872641E-3</v>
      </c>
      <c r="M2965" s="75">
        <f t="shared" si="720"/>
        <v>1.251924843445173E-3</v>
      </c>
      <c r="N2965" s="76">
        <f t="shared" si="721"/>
        <v>1.3851786740680071E-3</v>
      </c>
      <c r="P2965" s="3"/>
      <c r="Q2965" s="7"/>
      <c r="R2965" s="7"/>
      <c r="S2965" s="7"/>
      <c r="T2965" s="7"/>
      <c r="U2965" s="7"/>
      <c r="W2965" s="1" t="str">
        <f t="shared" si="722"/>
        <v/>
      </c>
    </row>
    <row r="2966" spans="2:23" x14ac:dyDescent="0.2">
      <c r="B2966" s="3">
        <v>42191</v>
      </c>
      <c r="C2966" s="4">
        <v>2068.76001</v>
      </c>
      <c r="D2966" s="4">
        <v>1500.839966</v>
      </c>
      <c r="E2966" s="4">
        <v>1246.959961</v>
      </c>
      <c r="F2966" s="4">
        <v>62.689999</v>
      </c>
      <c r="G2966" s="4">
        <v>108.83000199999999</v>
      </c>
      <c r="I2966" s="77">
        <v>42191</v>
      </c>
      <c r="J2966" s="78">
        <f t="shared" si="717"/>
        <v>-3.8617566078299609E-3</v>
      </c>
      <c r="K2966" s="78">
        <f t="shared" si="718"/>
        <v>-3.2674821799789739E-3</v>
      </c>
      <c r="L2966" s="78">
        <f t="shared" si="719"/>
        <v>-1.0414889442784798E-3</v>
      </c>
      <c r="M2966" s="78">
        <f t="shared" si="720"/>
        <v>-2.0162566427008387E-2</v>
      </c>
      <c r="N2966" s="79">
        <f t="shared" si="721"/>
        <v>3.5964588049342376E-3</v>
      </c>
      <c r="P2966" s="3"/>
      <c r="Q2966" s="7"/>
      <c r="R2966" s="7"/>
      <c r="S2966" s="7"/>
      <c r="T2966" s="7"/>
      <c r="U2966" s="7"/>
      <c r="W2966" s="1" t="str">
        <f t="shared" si="722"/>
        <v/>
      </c>
    </row>
    <row r="2967" spans="2:23" x14ac:dyDescent="0.2">
      <c r="B2967" s="3">
        <v>42192</v>
      </c>
      <c r="C2967" s="4">
        <v>2081.3400879999999</v>
      </c>
      <c r="D2967" s="4">
        <v>1507.349976</v>
      </c>
      <c r="E2967" s="4">
        <v>1248.0500489999999</v>
      </c>
      <c r="F2967" s="4">
        <v>62.709999000000003</v>
      </c>
      <c r="G2967" s="4">
        <v>108.980003</v>
      </c>
      <c r="I2967" s="74">
        <v>42192</v>
      </c>
      <c r="J2967" s="75">
        <f t="shared" si="717"/>
        <v>6.0809750474633151E-3</v>
      </c>
      <c r="K2967" s="75">
        <f t="shared" si="718"/>
        <v>4.3375777214610537E-3</v>
      </c>
      <c r="L2967" s="75">
        <f t="shared" si="719"/>
        <v>8.7419647309744158E-4</v>
      </c>
      <c r="M2967" s="75">
        <f t="shared" si="720"/>
        <v>3.190301534380807E-4</v>
      </c>
      <c r="N2967" s="76">
        <f t="shared" si="721"/>
        <v>1.3783055889312872E-3</v>
      </c>
      <c r="P2967" s="3"/>
      <c r="Q2967" s="7"/>
      <c r="R2967" s="7"/>
      <c r="S2967" s="7"/>
      <c r="T2967" s="7"/>
      <c r="U2967" s="7"/>
      <c r="W2967" s="1" t="str">
        <f t="shared" si="722"/>
        <v/>
      </c>
    </row>
    <row r="2968" spans="2:23" x14ac:dyDescent="0.2">
      <c r="B2968" s="3">
        <v>42193</v>
      </c>
      <c r="C2968" s="4">
        <v>2046.6800539999999</v>
      </c>
      <c r="D2968" s="4">
        <v>1485.849976</v>
      </c>
      <c r="E2968" s="4">
        <v>1228.959961</v>
      </c>
      <c r="F2968" s="4">
        <v>61.25</v>
      </c>
      <c r="G2968" s="4">
        <v>109.239998</v>
      </c>
      <c r="I2968" s="77">
        <v>42193</v>
      </c>
      <c r="J2968" s="78">
        <f t="shared" si="717"/>
        <v>-1.6652748966799316E-2</v>
      </c>
      <c r="K2968" s="78">
        <f t="shared" si="718"/>
        <v>-1.4263442692355873E-2</v>
      </c>
      <c r="L2968" s="78">
        <f t="shared" si="719"/>
        <v>-1.5295931453466834E-2</v>
      </c>
      <c r="M2968" s="78">
        <f t="shared" si="720"/>
        <v>-2.3281757666747904E-2</v>
      </c>
      <c r="N2968" s="79">
        <f t="shared" si="721"/>
        <v>2.3857129091839312E-3</v>
      </c>
      <c r="P2968" s="3"/>
      <c r="Q2968" s="7"/>
      <c r="R2968" s="7"/>
      <c r="S2968" s="7"/>
      <c r="T2968" s="7"/>
      <c r="U2968" s="7"/>
      <c r="W2968" s="1" t="str">
        <f t="shared" si="722"/>
        <v/>
      </c>
    </row>
    <row r="2969" spans="2:23" x14ac:dyDescent="0.2">
      <c r="B2969" s="3">
        <v>42194</v>
      </c>
      <c r="C2969" s="4">
        <v>2051.3100589999999</v>
      </c>
      <c r="D2969" s="4">
        <v>1487.8100589999999</v>
      </c>
      <c r="E2969" s="4">
        <v>1234.150024</v>
      </c>
      <c r="F2969" s="4">
        <v>62.259998000000003</v>
      </c>
      <c r="G2969" s="4">
        <v>108.839996</v>
      </c>
      <c r="I2969" s="74">
        <v>42194</v>
      </c>
      <c r="J2969" s="75">
        <f t="shared" si="717"/>
        <v>2.262202629546896E-3</v>
      </c>
      <c r="K2969" s="75">
        <f t="shared" si="718"/>
        <v>1.3191661551703929E-3</v>
      </c>
      <c r="L2969" s="75">
        <f t="shared" si="719"/>
        <v>4.2231343287838889E-3</v>
      </c>
      <c r="M2969" s="75">
        <f t="shared" si="720"/>
        <v>1.6489763265306174E-2</v>
      </c>
      <c r="N2969" s="76">
        <f t="shared" si="721"/>
        <v>-3.6616807700783796E-3</v>
      </c>
      <c r="P2969" s="3"/>
      <c r="Q2969" s="7"/>
      <c r="R2969" s="7"/>
      <c r="S2969" s="7"/>
      <c r="T2969" s="7"/>
      <c r="U2969" s="7"/>
      <c r="W2969" s="1" t="str">
        <f t="shared" si="722"/>
        <v/>
      </c>
    </row>
    <row r="2970" spans="2:23" x14ac:dyDescent="0.2">
      <c r="B2970" s="3">
        <v>42195</v>
      </c>
      <c r="C2970" s="4">
        <v>2076.6201169999999</v>
      </c>
      <c r="D2970" s="4">
        <v>1503.7299800000001</v>
      </c>
      <c r="E2970" s="4">
        <v>1252.0200199999999</v>
      </c>
      <c r="F2970" s="4">
        <v>64.300003000000004</v>
      </c>
      <c r="G2970" s="4">
        <v>108.379997</v>
      </c>
      <c r="I2970" s="77">
        <v>42195</v>
      </c>
      <c r="J2970" s="78">
        <f t="shared" si="717"/>
        <v>1.2338484808258832E-2</v>
      </c>
      <c r="K2970" s="78">
        <f t="shared" si="718"/>
        <v>1.0700237509282869E-2</v>
      </c>
      <c r="L2970" s="78">
        <f t="shared" si="719"/>
        <v>1.4479597822379413E-2</v>
      </c>
      <c r="M2970" s="78">
        <f t="shared" si="720"/>
        <v>3.2765902112621342E-2</v>
      </c>
      <c r="N2970" s="79">
        <f t="shared" si="721"/>
        <v>-4.2263783251149352E-3</v>
      </c>
      <c r="P2970" s="3"/>
      <c r="Q2970" s="7"/>
      <c r="R2970" s="7"/>
      <c r="S2970" s="7"/>
      <c r="T2970" s="7"/>
      <c r="U2970" s="7"/>
      <c r="W2970" s="1" t="str">
        <f t="shared" si="722"/>
        <v/>
      </c>
    </row>
    <row r="2971" spans="2:23" x14ac:dyDescent="0.2">
      <c r="B2971" s="3">
        <v>42198</v>
      </c>
      <c r="C2971" s="4">
        <v>2099.6000979999999</v>
      </c>
      <c r="D2971" s="4">
        <v>1516.530029</v>
      </c>
      <c r="E2971" s="4">
        <v>1265.349976</v>
      </c>
      <c r="F2971" s="4">
        <v>64.540001000000004</v>
      </c>
      <c r="G2971" s="4">
        <v>108.220001</v>
      </c>
      <c r="I2971" s="74">
        <v>42198</v>
      </c>
      <c r="J2971" s="75">
        <f t="shared" si="717"/>
        <v>1.1066049496427928E-2</v>
      </c>
      <c r="K2971" s="75">
        <f t="shared" si="718"/>
        <v>8.5121991117048448E-3</v>
      </c>
      <c r="L2971" s="75">
        <f t="shared" si="719"/>
        <v>1.0646759466354251E-2</v>
      </c>
      <c r="M2971" s="75">
        <f t="shared" si="720"/>
        <v>3.7324726096824587E-3</v>
      </c>
      <c r="N2971" s="76">
        <f t="shared" si="721"/>
        <v>-1.476250271533101E-3</v>
      </c>
      <c r="P2971" s="3"/>
      <c r="Q2971" s="7"/>
      <c r="R2971" s="7"/>
      <c r="S2971" s="7"/>
      <c r="T2971" s="7"/>
      <c r="U2971" s="7"/>
      <c r="W2971" s="1" t="str">
        <f t="shared" si="722"/>
        <v/>
      </c>
    </row>
    <row r="2972" spans="2:23" x14ac:dyDescent="0.2">
      <c r="B2972" s="3">
        <v>42199</v>
      </c>
      <c r="C2972" s="4">
        <v>2108.9499510000001</v>
      </c>
      <c r="D2972" s="4">
        <v>1522.98999</v>
      </c>
      <c r="E2972" s="4">
        <v>1273.329956</v>
      </c>
      <c r="F2972" s="4">
        <v>65.080001999999993</v>
      </c>
      <c r="G2972" s="4">
        <v>108.400002</v>
      </c>
      <c r="I2972" s="77">
        <v>42199</v>
      </c>
      <c r="J2972" s="78">
        <f t="shared" si="717"/>
        <v>4.4531589653222462E-3</v>
      </c>
      <c r="K2972" s="78">
        <f t="shared" si="718"/>
        <v>4.2596987045879463E-3</v>
      </c>
      <c r="L2972" s="78">
        <f t="shared" si="719"/>
        <v>6.306539812191903E-3</v>
      </c>
      <c r="M2972" s="78">
        <f t="shared" si="720"/>
        <v>8.3669196100568614E-3</v>
      </c>
      <c r="N2972" s="79">
        <f t="shared" si="721"/>
        <v>1.6632877318122027E-3</v>
      </c>
      <c r="P2972" s="3"/>
      <c r="Q2972" s="7"/>
      <c r="R2972" s="7"/>
      <c r="S2972" s="7"/>
      <c r="T2972" s="7"/>
      <c r="U2972" s="7"/>
      <c r="W2972" s="1" t="str">
        <f t="shared" si="722"/>
        <v/>
      </c>
    </row>
    <row r="2973" spans="2:23" x14ac:dyDescent="0.2">
      <c r="B2973" s="3">
        <v>42200</v>
      </c>
      <c r="C2973" s="4">
        <v>2107.3999020000001</v>
      </c>
      <c r="D2973" s="4">
        <v>1513.4300539999999</v>
      </c>
      <c r="E2973" s="4">
        <v>1264.5200199999999</v>
      </c>
      <c r="F2973" s="4">
        <v>64.839995999999999</v>
      </c>
      <c r="G2973" s="4">
        <v>108.69000200000001</v>
      </c>
      <c r="I2973" s="74">
        <v>42200</v>
      </c>
      <c r="J2973" s="75">
        <f t="shared" si="717"/>
        <v>-7.3498614761576409E-4</v>
      </c>
      <c r="K2973" s="75">
        <f t="shared" si="718"/>
        <v>-6.2770839353974393E-3</v>
      </c>
      <c r="L2973" s="75">
        <f t="shared" si="719"/>
        <v>-6.9188162569232027E-3</v>
      </c>
      <c r="M2973" s="75">
        <f t="shared" si="720"/>
        <v>-3.6878609807048557E-3</v>
      </c>
      <c r="N2973" s="76">
        <f t="shared" si="721"/>
        <v>2.6752767034082365E-3</v>
      </c>
      <c r="P2973" s="3"/>
      <c r="Q2973" s="7"/>
      <c r="R2973" s="7"/>
      <c r="S2973" s="7"/>
      <c r="T2973" s="7"/>
      <c r="U2973" s="7"/>
      <c r="W2973" s="1" t="str">
        <f t="shared" si="722"/>
        <v/>
      </c>
    </row>
    <row r="2974" spans="2:23" x14ac:dyDescent="0.2">
      <c r="B2974" s="3">
        <v>42201</v>
      </c>
      <c r="C2974" s="4">
        <v>2124.290039</v>
      </c>
      <c r="D2974" s="4">
        <v>1519.4799800000001</v>
      </c>
      <c r="E2974" s="4">
        <v>1272.829956</v>
      </c>
      <c r="F2974" s="4">
        <v>65.400002000000001</v>
      </c>
      <c r="G2974" s="4">
        <v>108.779999</v>
      </c>
      <c r="I2974" s="77">
        <v>42201</v>
      </c>
      <c r="J2974" s="78">
        <f t="shared" si="717"/>
        <v>8.0146805473277783E-3</v>
      </c>
      <c r="K2974" s="78">
        <f t="shared" si="718"/>
        <v>3.9974929690408684E-3</v>
      </c>
      <c r="L2974" s="78">
        <f t="shared" si="719"/>
        <v>6.5716128401036369E-3</v>
      </c>
      <c r="M2974" s="78">
        <f t="shared" si="720"/>
        <v>8.6367371151596199E-3</v>
      </c>
      <c r="N2974" s="79">
        <f t="shared" si="721"/>
        <v>8.2801544156744762E-4</v>
      </c>
      <c r="P2974" s="3"/>
      <c r="Q2974" s="7"/>
      <c r="R2974" s="7"/>
      <c r="S2974" s="7"/>
      <c r="T2974" s="7"/>
      <c r="U2974" s="7"/>
      <c r="W2974" s="1" t="str">
        <f t="shared" si="722"/>
        <v/>
      </c>
    </row>
    <row r="2975" spans="2:23" x14ac:dyDescent="0.2">
      <c r="B2975" s="3">
        <v>42202</v>
      </c>
      <c r="C2975" s="4">
        <v>2126.639893</v>
      </c>
      <c r="D2975" s="4">
        <v>1507.8199460000001</v>
      </c>
      <c r="E2975" s="4">
        <v>1267.089966</v>
      </c>
      <c r="F2975" s="4">
        <v>65.290001000000004</v>
      </c>
      <c r="G2975" s="4">
        <v>108.790001</v>
      </c>
      <c r="I2975" s="74">
        <v>42202</v>
      </c>
      <c r="J2975" s="75">
        <f t="shared" si="717"/>
        <v>1.1061832220925132E-3</v>
      </c>
      <c r="K2975" s="75">
        <f t="shared" si="718"/>
        <v>-7.6737003142351339E-3</v>
      </c>
      <c r="L2975" s="75">
        <f t="shared" si="719"/>
        <v>-4.5096283073337989E-3</v>
      </c>
      <c r="M2975" s="75">
        <f t="shared" si="720"/>
        <v>-1.6819724256277072E-3</v>
      </c>
      <c r="N2975" s="76">
        <f t="shared" si="721"/>
        <v>9.1947049935163784E-5</v>
      </c>
      <c r="P2975" s="3"/>
      <c r="Q2975" s="7"/>
      <c r="R2975" s="7"/>
      <c r="S2975" s="7"/>
      <c r="T2975" s="7"/>
      <c r="U2975" s="7"/>
      <c r="W2975" s="1" t="str">
        <f t="shared" si="722"/>
        <v/>
      </c>
    </row>
    <row r="2976" spans="2:23" x14ac:dyDescent="0.2">
      <c r="B2976" s="3">
        <v>42205</v>
      </c>
      <c r="C2976" s="4">
        <v>2128.280029</v>
      </c>
      <c r="D2976" s="4">
        <v>1507.48999</v>
      </c>
      <c r="E2976" s="4">
        <v>1260.219971</v>
      </c>
      <c r="F2976" s="4">
        <v>65.459998999999996</v>
      </c>
      <c r="G2976" s="4">
        <v>108.599998</v>
      </c>
      <c r="I2976" s="77">
        <v>42205</v>
      </c>
      <c r="J2976" s="78">
        <f t="shared" si="717"/>
        <v>7.7123353389476929E-4</v>
      </c>
      <c r="K2976" s="78">
        <f t="shared" si="718"/>
        <v>-2.1882984163683314E-4</v>
      </c>
      <c r="L2976" s="78">
        <f t="shared" si="719"/>
        <v>-5.4218683632129856E-3</v>
      </c>
      <c r="M2976" s="78">
        <f t="shared" si="720"/>
        <v>2.6037371327348045E-3</v>
      </c>
      <c r="N2976" s="79">
        <f t="shared" si="721"/>
        <v>-1.7465116118530449E-3</v>
      </c>
      <c r="P2976" s="3"/>
      <c r="Q2976" s="7"/>
      <c r="R2976" s="7"/>
      <c r="S2976" s="7"/>
      <c r="T2976" s="7"/>
      <c r="U2976" s="7"/>
      <c r="W2976" s="1" t="str">
        <f t="shared" si="722"/>
        <v/>
      </c>
    </row>
    <row r="2977" spans="2:23" x14ac:dyDescent="0.2">
      <c r="B2977" s="3">
        <v>42206</v>
      </c>
      <c r="C2977" s="4">
        <v>2119.209961</v>
      </c>
      <c r="D2977" s="4">
        <v>1496.4300539999999</v>
      </c>
      <c r="E2977" s="4">
        <v>1254.5699460000001</v>
      </c>
      <c r="F2977" s="4">
        <v>65.269997000000004</v>
      </c>
      <c r="G2977" s="4">
        <v>108.779999</v>
      </c>
      <c r="I2977" s="74">
        <v>42206</v>
      </c>
      <c r="J2977" s="75">
        <f t="shared" si="717"/>
        <v>-4.2616891933443934E-3</v>
      </c>
      <c r="K2977" s="75">
        <f t="shared" si="718"/>
        <v>-7.3366563448956012E-3</v>
      </c>
      <c r="L2977" s="75">
        <f t="shared" si="719"/>
        <v>-4.4833641189772214E-3</v>
      </c>
      <c r="M2977" s="75">
        <f t="shared" si="720"/>
        <v>-2.9025664971365594E-3</v>
      </c>
      <c r="N2977" s="76">
        <f t="shared" si="721"/>
        <v>1.6574678021633509E-3</v>
      </c>
      <c r="P2977" s="3"/>
      <c r="Q2977" s="7"/>
      <c r="R2977" s="7"/>
      <c r="S2977" s="7"/>
      <c r="T2977" s="7"/>
      <c r="U2977" s="7"/>
      <c r="W2977" s="1" t="str">
        <f t="shared" si="722"/>
        <v/>
      </c>
    </row>
    <row r="2978" spans="2:23" x14ac:dyDescent="0.2">
      <c r="B2978" s="3">
        <v>42207</v>
      </c>
      <c r="C2978" s="4">
        <v>2114.1499020000001</v>
      </c>
      <c r="D2978" s="4">
        <v>1499.7700199999999</v>
      </c>
      <c r="E2978" s="4">
        <v>1258.349976</v>
      </c>
      <c r="F2978" s="4">
        <v>64.769997000000004</v>
      </c>
      <c r="G2978" s="4">
        <v>108.83000199999999</v>
      </c>
      <c r="I2978" s="77">
        <v>42207</v>
      </c>
      <c r="J2978" s="78">
        <f t="shared" si="717"/>
        <v>-2.3877100868345295E-3</v>
      </c>
      <c r="K2978" s="78">
        <f t="shared" si="718"/>
        <v>2.2319559748697777E-3</v>
      </c>
      <c r="L2978" s="78">
        <f t="shared" si="719"/>
        <v>3.0130085708269445E-3</v>
      </c>
      <c r="M2978" s="78">
        <f t="shared" si="720"/>
        <v>-7.660487559084766E-3</v>
      </c>
      <c r="N2978" s="79">
        <f t="shared" si="721"/>
        <v>4.5967089961077847E-4</v>
      </c>
      <c r="P2978" s="3"/>
      <c r="Q2978" s="7"/>
      <c r="R2978" s="7"/>
      <c r="S2978" s="7"/>
      <c r="T2978" s="7"/>
      <c r="U2978" s="7"/>
      <c r="W2978" s="1" t="str">
        <f t="shared" si="722"/>
        <v/>
      </c>
    </row>
    <row r="2979" spans="2:23" x14ac:dyDescent="0.2">
      <c r="B2979" s="3">
        <v>42208</v>
      </c>
      <c r="C2979" s="4">
        <v>2102.1499020000001</v>
      </c>
      <c r="D2979" s="4">
        <v>1490.3900149999999</v>
      </c>
      <c r="E2979" s="4">
        <v>1244.969971</v>
      </c>
      <c r="F2979" s="4">
        <v>64.599997999999999</v>
      </c>
      <c r="G2979" s="4">
        <v>109.139999</v>
      </c>
      <c r="I2979" s="74">
        <v>42208</v>
      </c>
      <c r="J2979" s="75">
        <f t="shared" si="717"/>
        <v>-5.6760402791911392E-3</v>
      </c>
      <c r="K2979" s="75">
        <f t="shared" si="718"/>
        <v>-6.2542955752642546E-3</v>
      </c>
      <c r="L2979" s="75">
        <f t="shared" si="719"/>
        <v>-1.0632975924974296E-2</v>
      </c>
      <c r="M2979" s="75">
        <f t="shared" si="720"/>
        <v>-2.6246565983321602E-3</v>
      </c>
      <c r="N2979" s="76">
        <f t="shared" si="721"/>
        <v>2.8484516613351699E-3</v>
      </c>
      <c r="P2979" s="3"/>
      <c r="Q2979" s="7"/>
      <c r="R2979" s="7"/>
      <c r="S2979" s="7"/>
      <c r="T2979" s="7"/>
      <c r="U2979" s="7"/>
      <c r="W2979" s="1" t="str">
        <f t="shared" si="722"/>
        <v/>
      </c>
    </row>
    <row r="2980" spans="2:23" x14ac:dyDescent="0.2">
      <c r="B2980" s="3">
        <v>42209</v>
      </c>
      <c r="C2980" s="4">
        <v>2079.6499020000001</v>
      </c>
      <c r="D2980" s="4">
        <v>1476.73999</v>
      </c>
      <c r="E2980" s="4">
        <v>1225.98999</v>
      </c>
      <c r="F2980" s="4">
        <v>63.889999000000003</v>
      </c>
      <c r="G2980" s="4">
        <v>109.120003</v>
      </c>
      <c r="I2980" s="77">
        <v>42209</v>
      </c>
      <c r="J2980" s="78">
        <f t="shared" si="717"/>
        <v>-1.070332804458585E-2</v>
      </c>
      <c r="K2980" s="78">
        <f t="shared" si="718"/>
        <v>-9.1586932699625704E-3</v>
      </c>
      <c r="L2980" s="78">
        <f t="shared" si="719"/>
        <v>-1.5245332371153194E-2</v>
      </c>
      <c r="M2980" s="78">
        <f t="shared" si="720"/>
        <v>-1.0990696934696441E-2</v>
      </c>
      <c r="N2980" s="79">
        <f t="shared" si="721"/>
        <v>-1.8321422194631063E-4</v>
      </c>
      <c r="P2980" s="3"/>
      <c r="Q2980" s="7"/>
      <c r="R2980" s="7"/>
      <c r="S2980" s="7"/>
      <c r="T2980" s="7"/>
      <c r="U2980" s="7"/>
      <c r="W2980" s="1" t="str">
        <f t="shared" si="722"/>
        <v/>
      </c>
    </row>
    <row r="2981" spans="2:23" x14ac:dyDescent="0.2">
      <c r="B2981" s="3">
        <v>42212</v>
      </c>
      <c r="C2981" s="4">
        <v>2067.639893</v>
      </c>
      <c r="D2981" s="4">
        <v>1464.969971</v>
      </c>
      <c r="E2981" s="4">
        <v>1214.6099850000001</v>
      </c>
      <c r="F2981" s="4">
        <v>63.419998</v>
      </c>
      <c r="G2981" s="4">
        <v>109.260002</v>
      </c>
      <c r="I2981" s="74">
        <v>42212</v>
      </c>
      <c r="J2981" s="75">
        <f t="shared" si="717"/>
        <v>-5.7750148178547034E-3</v>
      </c>
      <c r="K2981" s="75">
        <f t="shared" si="718"/>
        <v>-7.9702717334823765E-3</v>
      </c>
      <c r="L2981" s="75">
        <f t="shared" si="719"/>
        <v>-9.2822984631383346E-3</v>
      </c>
      <c r="M2981" s="75">
        <f t="shared" si="720"/>
        <v>-7.3564095688904837E-3</v>
      </c>
      <c r="N2981" s="76">
        <f t="shared" si="721"/>
        <v>1.2829820028505965E-3</v>
      </c>
      <c r="P2981" s="3"/>
      <c r="Q2981" s="7"/>
      <c r="R2981" s="7"/>
      <c r="S2981" s="7"/>
      <c r="T2981" s="7"/>
      <c r="U2981" s="7"/>
      <c r="W2981" s="1" t="str">
        <f t="shared" si="722"/>
        <v/>
      </c>
    </row>
    <row r="2982" spans="2:23" x14ac:dyDescent="0.2">
      <c r="B2982" s="3">
        <v>42213</v>
      </c>
      <c r="C2982" s="4">
        <v>2093.25</v>
      </c>
      <c r="D2982" s="4">
        <v>1479.829956</v>
      </c>
      <c r="E2982" s="4">
        <v>1224.599976</v>
      </c>
      <c r="F2982" s="4">
        <v>64.220000999999996</v>
      </c>
      <c r="G2982" s="4">
        <v>109.150002</v>
      </c>
      <c r="I2982" s="77">
        <v>42213</v>
      </c>
      <c r="J2982" s="78">
        <f t="shared" si="717"/>
        <v>1.2386154420169127E-2</v>
      </c>
      <c r="K2982" s="78">
        <f t="shared" si="718"/>
        <v>1.014354238937506E-2</v>
      </c>
      <c r="L2982" s="78">
        <f t="shared" si="719"/>
        <v>8.2248549932675864E-3</v>
      </c>
      <c r="M2982" s="78">
        <f t="shared" si="720"/>
        <v>1.2614364951572478E-2</v>
      </c>
      <c r="N2982" s="79">
        <f t="shared" si="721"/>
        <v>-1.0067728170094618E-3</v>
      </c>
      <c r="P2982" s="3"/>
      <c r="Q2982" s="7"/>
      <c r="R2982" s="7"/>
      <c r="S2982" s="7"/>
      <c r="T2982" s="7"/>
      <c r="U2982" s="7"/>
      <c r="W2982" s="1" t="str">
        <f t="shared" si="722"/>
        <v/>
      </c>
    </row>
    <row r="2983" spans="2:23" x14ac:dyDescent="0.2">
      <c r="B2983" s="3">
        <v>42214</v>
      </c>
      <c r="C2983" s="4">
        <v>2108.570068</v>
      </c>
      <c r="D2983" s="4">
        <v>1497.670044</v>
      </c>
      <c r="E2983" s="4">
        <v>1229.599976</v>
      </c>
      <c r="F2983" s="4">
        <v>64.449996999999996</v>
      </c>
      <c r="G2983" s="4">
        <v>109.05999799999999</v>
      </c>
      <c r="I2983" s="74">
        <v>42214</v>
      </c>
      <c r="J2983" s="75">
        <f t="shared" si="717"/>
        <v>7.3187951749671522E-3</v>
      </c>
      <c r="K2983" s="75">
        <f t="shared" si="718"/>
        <v>1.2055498625140633E-2</v>
      </c>
      <c r="L2983" s="75">
        <f t="shared" si="719"/>
        <v>4.0829659464242879E-3</v>
      </c>
      <c r="M2983" s="75">
        <f t="shared" si="720"/>
        <v>3.5813764624513145E-3</v>
      </c>
      <c r="N2983" s="76">
        <f t="shared" si="721"/>
        <v>-8.2458999863332591E-4</v>
      </c>
      <c r="P2983" s="3"/>
      <c r="Q2983" s="7"/>
      <c r="R2983" s="7"/>
      <c r="S2983" s="7"/>
      <c r="T2983" s="7"/>
      <c r="U2983" s="7"/>
      <c r="W2983" s="1" t="str">
        <f t="shared" si="722"/>
        <v/>
      </c>
    </row>
    <row r="2984" spans="2:23" x14ac:dyDescent="0.2">
      <c r="B2984" s="3">
        <v>42215</v>
      </c>
      <c r="C2984" s="4">
        <v>2108.6298830000001</v>
      </c>
      <c r="D2984" s="4">
        <v>1500.290039</v>
      </c>
      <c r="E2984" s="4">
        <v>1232.0699460000001</v>
      </c>
      <c r="F2984" s="4">
        <v>64.400002000000001</v>
      </c>
      <c r="G2984" s="4">
        <v>109.07</v>
      </c>
      <c r="I2984" s="77">
        <v>42215</v>
      </c>
      <c r="J2984" s="78">
        <f t="shared" si="717"/>
        <v>2.836756572989134E-5</v>
      </c>
      <c r="K2984" s="78">
        <f t="shared" si="718"/>
        <v>1.7493806532996377E-3</v>
      </c>
      <c r="L2984" s="78">
        <f t="shared" si="719"/>
        <v>2.0087589852068304E-3</v>
      </c>
      <c r="M2984" s="78">
        <f t="shared" si="720"/>
        <v>-7.7571764665862702E-4</v>
      </c>
      <c r="N2984" s="79">
        <f t="shared" si="721"/>
        <v>9.1710986460865943E-5</v>
      </c>
      <c r="P2984" s="3"/>
      <c r="Q2984" s="7"/>
      <c r="R2984" s="7"/>
      <c r="S2984" s="7"/>
      <c r="T2984" s="7"/>
      <c r="U2984" s="7"/>
      <c r="W2984" s="1" t="str">
        <f t="shared" si="722"/>
        <v/>
      </c>
    </row>
    <row r="2985" spans="2:23" x14ac:dyDescent="0.2">
      <c r="B2985" s="3">
        <v>42216</v>
      </c>
      <c r="C2985" s="4">
        <v>2103.8400879999999</v>
      </c>
      <c r="D2985" s="4">
        <v>1502.8900149999999</v>
      </c>
      <c r="E2985" s="4">
        <v>1238.6800539999999</v>
      </c>
      <c r="F2985" s="4">
        <v>64.779999000000004</v>
      </c>
      <c r="G2985" s="4">
        <v>109.5</v>
      </c>
      <c r="I2985" s="74">
        <v>42216</v>
      </c>
      <c r="J2985" s="75">
        <f t="shared" si="717"/>
        <v>-2.2715200228432598E-3</v>
      </c>
      <c r="K2985" s="75">
        <f t="shared" si="718"/>
        <v>1.7329822450417333E-3</v>
      </c>
      <c r="L2985" s="75">
        <f t="shared" si="719"/>
        <v>5.3650428057757807E-3</v>
      </c>
      <c r="M2985" s="75">
        <f t="shared" si="720"/>
        <v>5.9005743509138869E-3</v>
      </c>
      <c r="N2985" s="76">
        <f t="shared" si="721"/>
        <v>3.942422297607104E-3</v>
      </c>
      <c r="P2985" s="3"/>
      <c r="Q2985" s="7"/>
      <c r="R2985" s="7"/>
      <c r="S2985" s="7"/>
      <c r="T2985" s="7"/>
      <c r="U2985" s="7"/>
      <c r="W2985" s="1" t="str">
        <f t="shared" si="722"/>
        <v/>
      </c>
    </row>
    <row r="2986" spans="2:23" x14ac:dyDescent="0.2">
      <c r="B2986" s="3">
        <v>42219</v>
      </c>
      <c r="C2986" s="4">
        <v>2098.040039</v>
      </c>
      <c r="D2986" s="4">
        <v>1498.5699460000001</v>
      </c>
      <c r="E2986" s="4">
        <v>1231.790039</v>
      </c>
      <c r="F2986" s="4">
        <v>64.610000999999997</v>
      </c>
      <c r="G2986" s="4">
        <v>109.400002</v>
      </c>
      <c r="I2986" s="77">
        <v>42219</v>
      </c>
      <c r="J2986" s="78">
        <f t="shared" si="717"/>
        <v>-2.7568868152492132E-3</v>
      </c>
      <c r="K2986" s="78">
        <f t="shared" si="718"/>
        <v>-2.8745077529840905E-3</v>
      </c>
      <c r="L2986" s="78">
        <f t="shared" si="719"/>
        <v>-5.5623847156902302E-3</v>
      </c>
      <c r="M2986" s="78">
        <f t="shared" si="720"/>
        <v>-2.6242359157802203E-3</v>
      </c>
      <c r="N2986" s="79">
        <f t="shared" si="721"/>
        <v>-9.132237442922317E-4</v>
      </c>
      <c r="P2986" s="3"/>
      <c r="Q2986" s="7"/>
      <c r="R2986" s="7"/>
      <c r="S2986" s="7"/>
      <c r="T2986" s="7"/>
      <c r="U2986" s="7"/>
      <c r="W2986" s="1" t="str">
        <f t="shared" si="722"/>
        <v/>
      </c>
    </row>
    <row r="2987" spans="2:23" x14ac:dyDescent="0.2">
      <c r="B2987" s="3">
        <v>42220</v>
      </c>
      <c r="C2987" s="4">
        <v>2093.320068</v>
      </c>
      <c r="D2987" s="4">
        <v>1496.719971</v>
      </c>
      <c r="E2987" s="4">
        <v>1228.849976</v>
      </c>
      <c r="F2987" s="4">
        <v>64.660004000000001</v>
      </c>
      <c r="G2987" s="4">
        <v>109.08000199999999</v>
      </c>
      <c r="I2987" s="74">
        <v>42220</v>
      </c>
      <c r="J2987" s="75">
        <f t="shared" si="717"/>
        <v>-2.2497049209078447E-3</v>
      </c>
      <c r="K2987" s="75">
        <f t="shared" si="718"/>
        <v>-1.2344935950023956E-3</v>
      </c>
      <c r="L2987" s="75">
        <f t="shared" si="719"/>
        <v>-2.3868215417514097E-3</v>
      </c>
      <c r="M2987" s="75">
        <f t="shared" si="720"/>
        <v>7.7392043377315215E-4</v>
      </c>
      <c r="N2987" s="76">
        <f t="shared" si="721"/>
        <v>-2.9250456503648638E-3</v>
      </c>
      <c r="P2987" s="3"/>
      <c r="Q2987" s="7"/>
      <c r="R2987" s="7"/>
      <c r="S2987" s="7"/>
      <c r="T2987" s="7"/>
      <c r="U2987" s="7"/>
      <c r="W2987" s="1" t="str">
        <f t="shared" si="722"/>
        <v/>
      </c>
    </row>
    <row r="2988" spans="2:23" x14ac:dyDescent="0.2">
      <c r="B2988" s="3">
        <v>42221</v>
      </c>
      <c r="C2988" s="4">
        <v>2099.8400879999999</v>
      </c>
      <c r="D2988" s="4">
        <v>1503.619995</v>
      </c>
      <c r="E2988" s="4">
        <v>1231.75</v>
      </c>
      <c r="F2988" s="4">
        <v>65</v>
      </c>
      <c r="G2988" s="4">
        <v>108.879997</v>
      </c>
      <c r="I2988" s="77">
        <v>42221</v>
      </c>
      <c r="J2988" s="78">
        <f t="shared" si="717"/>
        <v>3.1146789732108618E-3</v>
      </c>
      <c r="K2988" s="78">
        <f t="shared" si="718"/>
        <v>4.610096834206023E-3</v>
      </c>
      <c r="L2988" s="78">
        <f t="shared" si="719"/>
        <v>2.3599495924147133E-3</v>
      </c>
      <c r="M2988" s="78">
        <f t="shared" si="720"/>
        <v>5.2582118615396205E-3</v>
      </c>
      <c r="N2988" s="79">
        <f t="shared" si="721"/>
        <v>-1.8335624893001949E-3</v>
      </c>
      <c r="P2988" s="3"/>
      <c r="Q2988" s="7"/>
      <c r="R2988" s="7"/>
      <c r="S2988" s="7"/>
      <c r="T2988" s="7"/>
      <c r="U2988" s="7"/>
      <c r="W2988" s="1" t="str">
        <f t="shared" si="722"/>
        <v/>
      </c>
    </row>
    <row r="2989" spans="2:23" x14ac:dyDescent="0.2">
      <c r="B2989" s="3">
        <v>42222</v>
      </c>
      <c r="C2989" s="4">
        <v>2083.5600589999999</v>
      </c>
      <c r="D2989" s="4">
        <v>1490.4499510000001</v>
      </c>
      <c r="E2989" s="4">
        <v>1215.849976</v>
      </c>
      <c r="F2989" s="4">
        <v>64.730002999999996</v>
      </c>
      <c r="G2989" s="4">
        <v>109.010002</v>
      </c>
      <c r="I2989" s="74">
        <v>42222</v>
      </c>
      <c r="J2989" s="75">
        <f t="shared" si="717"/>
        <v>-7.7529851406475357E-3</v>
      </c>
      <c r="K2989" s="75">
        <f t="shared" si="718"/>
        <v>-8.7588912383410825E-3</v>
      </c>
      <c r="L2989" s="75">
        <f t="shared" si="719"/>
        <v>-1.2908483052567509E-2</v>
      </c>
      <c r="M2989" s="75">
        <f t="shared" si="720"/>
        <v>-4.1538000000000555E-3</v>
      </c>
      <c r="N2989" s="76">
        <f t="shared" si="721"/>
        <v>1.1940209733840921E-3</v>
      </c>
      <c r="P2989" s="3"/>
      <c r="Q2989" s="7"/>
      <c r="R2989" s="7"/>
      <c r="S2989" s="7"/>
      <c r="T2989" s="7"/>
      <c r="U2989" s="7"/>
      <c r="W2989" s="1" t="str">
        <f t="shared" si="722"/>
        <v/>
      </c>
    </row>
    <row r="2990" spans="2:23" x14ac:dyDescent="0.2">
      <c r="B2990" s="3">
        <v>42223</v>
      </c>
      <c r="C2990" s="4">
        <v>2077.570068</v>
      </c>
      <c r="D2990" s="4">
        <v>1488.160034</v>
      </c>
      <c r="E2990" s="4">
        <v>1206.900024</v>
      </c>
      <c r="F2990" s="4">
        <v>64.610000999999997</v>
      </c>
      <c r="G2990" s="4">
        <v>109.199997</v>
      </c>
      <c r="I2990" s="77">
        <v>42223</v>
      </c>
      <c r="J2990" s="78">
        <f t="shared" si="717"/>
        <v>-2.8748828113334063E-3</v>
      </c>
      <c r="K2990" s="78">
        <f t="shared" si="718"/>
        <v>-1.5363930861708348E-3</v>
      </c>
      <c r="L2990" s="78">
        <f t="shared" si="719"/>
        <v>-7.3610660662627178E-3</v>
      </c>
      <c r="M2990" s="78">
        <f t="shared" si="720"/>
        <v>-1.8538852840776093E-3</v>
      </c>
      <c r="N2990" s="79">
        <f t="shared" si="721"/>
        <v>1.7429134621976812E-3</v>
      </c>
      <c r="P2990" s="3"/>
      <c r="Q2990" s="7"/>
      <c r="R2990" s="7"/>
      <c r="S2990" s="7"/>
      <c r="T2990" s="7"/>
      <c r="U2990" s="7"/>
      <c r="W2990" s="1" t="str">
        <f t="shared" si="722"/>
        <v/>
      </c>
    </row>
    <row r="2991" spans="2:23" x14ac:dyDescent="0.2">
      <c r="B2991" s="3">
        <v>42226</v>
      </c>
      <c r="C2991" s="4">
        <v>2104.179932</v>
      </c>
      <c r="D2991" s="4">
        <v>1510.3000489999999</v>
      </c>
      <c r="E2991" s="4">
        <v>1222.670044</v>
      </c>
      <c r="F2991" s="4">
        <v>65.400002000000001</v>
      </c>
      <c r="G2991" s="4">
        <v>109.05999799999999</v>
      </c>
      <c r="I2991" s="74">
        <v>42226</v>
      </c>
      <c r="J2991" s="75">
        <f t="shared" si="717"/>
        <v>1.2808166814617401E-2</v>
      </c>
      <c r="K2991" s="75">
        <f t="shared" si="718"/>
        <v>1.4877442273792408E-2</v>
      </c>
      <c r="L2991" s="75">
        <f t="shared" si="719"/>
        <v>1.3066550407161091E-2</v>
      </c>
      <c r="M2991" s="75">
        <f t="shared" si="720"/>
        <v>1.2227224698541697E-2</v>
      </c>
      <c r="N2991" s="76">
        <f t="shared" si="721"/>
        <v>-1.2820421597630914E-3</v>
      </c>
      <c r="P2991" s="3"/>
      <c r="Q2991" s="7"/>
      <c r="R2991" s="7"/>
      <c r="S2991" s="7"/>
      <c r="T2991" s="7"/>
      <c r="U2991" s="7"/>
      <c r="W2991" s="1" t="str">
        <f t="shared" si="722"/>
        <v/>
      </c>
    </row>
    <row r="2992" spans="2:23" x14ac:dyDescent="0.2">
      <c r="B2992" s="3">
        <v>42227</v>
      </c>
      <c r="C2992" s="4">
        <v>2084.070068</v>
      </c>
      <c r="D2992" s="4">
        <v>1496.1400149999999</v>
      </c>
      <c r="E2992" s="4">
        <v>1211.1400149999999</v>
      </c>
      <c r="F2992" s="4">
        <v>64.400002000000001</v>
      </c>
      <c r="G2992" s="4">
        <v>109.41999800000001</v>
      </c>
      <c r="I2992" s="77">
        <v>42227</v>
      </c>
      <c r="J2992" s="78">
        <f t="shared" si="717"/>
        <v>-9.5571028381046339E-3</v>
      </c>
      <c r="K2992" s="78">
        <f t="shared" si="718"/>
        <v>-9.375642945503207E-3</v>
      </c>
      <c r="L2992" s="78">
        <f t="shared" si="719"/>
        <v>-9.4302048672748971E-3</v>
      </c>
      <c r="M2992" s="78">
        <f t="shared" si="720"/>
        <v>-1.5290519410075859E-2</v>
      </c>
      <c r="N2992" s="79">
        <f t="shared" si="721"/>
        <v>3.3009353255261721E-3</v>
      </c>
      <c r="P2992" s="3"/>
      <c r="Q2992" s="7"/>
      <c r="R2992" s="7"/>
      <c r="S2992" s="7"/>
      <c r="T2992" s="7"/>
      <c r="U2992" s="7"/>
      <c r="W2992" s="1" t="str">
        <f t="shared" si="722"/>
        <v/>
      </c>
    </row>
    <row r="2993" spans="2:23" x14ac:dyDescent="0.2">
      <c r="B2993" s="3">
        <v>42228</v>
      </c>
      <c r="C2993" s="4">
        <v>2086.0500489999999</v>
      </c>
      <c r="D2993" s="4">
        <v>1491.9399410000001</v>
      </c>
      <c r="E2993" s="4">
        <v>1208.9799800000001</v>
      </c>
      <c r="F2993" s="4">
        <v>63.939999</v>
      </c>
      <c r="G2993" s="4">
        <v>109.349998</v>
      </c>
      <c r="I2993" s="74">
        <v>42228</v>
      </c>
      <c r="J2993" s="75">
        <f t="shared" si="717"/>
        <v>9.5005490957415957E-4</v>
      </c>
      <c r="K2993" s="75">
        <f t="shared" si="718"/>
        <v>-2.8072733553616363E-3</v>
      </c>
      <c r="L2993" s="75">
        <f t="shared" si="719"/>
        <v>-1.7834725739780631E-3</v>
      </c>
      <c r="M2993" s="75">
        <f t="shared" si="720"/>
        <v>-7.1429035048787793E-3</v>
      </c>
      <c r="N2993" s="76">
        <f t="shared" si="721"/>
        <v>-6.3973680569805332E-4</v>
      </c>
      <c r="P2993" s="3"/>
      <c r="Q2993" s="7"/>
      <c r="R2993" s="7"/>
      <c r="S2993" s="7"/>
      <c r="T2993" s="7"/>
      <c r="U2993" s="7"/>
      <c r="W2993" s="1" t="str">
        <f t="shared" si="722"/>
        <v/>
      </c>
    </row>
    <row r="2994" spans="2:23" x14ac:dyDescent="0.2">
      <c r="B2994" s="3">
        <v>42229</v>
      </c>
      <c r="C2994" s="4">
        <v>2083.389893</v>
      </c>
      <c r="D2994" s="4">
        <v>1491.8900149999999</v>
      </c>
      <c r="E2994" s="4">
        <v>1204.73999</v>
      </c>
      <c r="F2994" s="4">
        <v>63.900002000000001</v>
      </c>
      <c r="G2994" s="4">
        <v>109.120003</v>
      </c>
      <c r="I2994" s="77">
        <v>42229</v>
      </c>
      <c r="J2994" s="78">
        <f t="shared" si="717"/>
        <v>-1.275211973593408E-3</v>
      </c>
      <c r="K2994" s="78">
        <f t="shared" si="718"/>
        <v>-3.3463813541098401E-5</v>
      </c>
      <c r="L2994" s="78">
        <f t="shared" si="719"/>
        <v>-3.507080406740924E-3</v>
      </c>
      <c r="M2994" s="78">
        <f t="shared" si="720"/>
        <v>-6.255395781285454E-4</v>
      </c>
      <c r="N2994" s="79">
        <f t="shared" si="721"/>
        <v>-2.1032922195389743E-3</v>
      </c>
      <c r="P2994" s="3"/>
      <c r="Q2994" s="7"/>
      <c r="R2994" s="7"/>
      <c r="S2994" s="7"/>
      <c r="T2994" s="7"/>
      <c r="U2994" s="7"/>
      <c r="W2994" s="1" t="str">
        <f t="shared" si="722"/>
        <v/>
      </c>
    </row>
    <row r="2995" spans="2:23" x14ac:dyDescent="0.2">
      <c r="B2995" s="3">
        <v>42230</v>
      </c>
      <c r="C2995" s="4">
        <v>2091.540039</v>
      </c>
      <c r="D2995" s="4">
        <v>1501.719971</v>
      </c>
      <c r="E2995" s="4">
        <v>1212.6899410000001</v>
      </c>
      <c r="F2995" s="4">
        <v>64</v>
      </c>
      <c r="G2995" s="4">
        <v>109.07</v>
      </c>
      <c r="I2995" s="74">
        <v>42230</v>
      </c>
      <c r="J2995" s="75">
        <f t="shared" si="717"/>
        <v>3.9119638755010268E-3</v>
      </c>
      <c r="K2995" s="75">
        <f t="shared" si="718"/>
        <v>6.5889280718860761E-3</v>
      </c>
      <c r="L2995" s="75">
        <f t="shared" si="719"/>
        <v>6.5988935919692139E-3</v>
      </c>
      <c r="M2995" s="75">
        <f t="shared" si="720"/>
        <v>1.5649138790324196E-3</v>
      </c>
      <c r="N2995" s="76">
        <f t="shared" si="721"/>
        <v>-4.582386237654685E-4</v>
      </c>
      <c r="P2995" s="3"/>
      <c r="Q2995" s="7"/>
      <c r="R2995" s="7"/>
      <c r="S2995" s="7"/>
      <c r="T2995" s="7"/>
      <c r="U2995" s="7"/>
      <c r="W2995" s="1" t="str">
        <f t="shared" si="722"/>
        <v/>
      </c>
    </row>
    <row r="2996" spans="2:23" x14ac:dyDescent="0.2">
      <c r="B2996" s="3">
        <v>42233</v>
      </c>
      <c r="C2996" s="4">
        <v>2102.4399410000001</v>
      </c>
      <c r="D2996" s="4">
        <v>1514.420044</v>
      </c>
      <c r="E2996" s="4">
        <v>1225.089966</v>
      </c>
      <c r="F2996" s="4">
        <v>63.880001</v>
      </c>
      <c r="G2996" s="4">
        <v>109.260002</v>
      </c>
      <c r="I2996" s="77">
        <v>42233</v>
      </c>
      <c r="J2996" s="78">
        <f t="shared" si="717"/>
        <v>5.211424020938913E-3</v>
      </c>
      <c r="K2996" s="78">
        <f t="shared" si="718"/>
        <v>8.4570181160625816E-3</v>
      </c>
      <c r="L2996" s="78">
        <f t="shared" si="719"/>
        <v>1.0225222936849538E-2</v>
      </c>
      <c r="M2996" s="78">
        <f t="shared" si="720"/>
        <v>-1.8749843749999995E-3</v>
      </c>
      <c r="N2996" s="79">
        <f t="shared" si="721"/>
        <v>1.7420188869533961E-3</v>
      </c>
      <c r="P2996" s="3"/>
      <c r="Q2996" s="7"/>
      <c r="R2996" s="7"/>
      <c r="S2996" s="7"/>
      <c r="T2996" s="7"/>
      <c r="U2996" s="7"/>
      <c r="W2996" s="1" t="str">
        <f t="shared" si="722"/>
        <v/>
      </c>
    </row>
    <row r="2997" spans="2:23" x14ac:dyDescent="0.2">
      <c r="B2997" s="3">
        <v>42234</v>
      </c>
      <c r="C2997" s="4">
        <v>2096.919922</v>
      </c>
      <c r="D2997" s="4">
        <v>1507.0500489999999</v>
      </c>
      <c r="E2997" s="4">
        <v>1214.8900149999999</v>
      </c>
      <c r="F2997" s="4">
        <v>63.400002000000001</v>
      </c>
      <c r="G2997" s="4">
        <v>109.05999799999999</v>
      </c>
      <c r="I2997" s="74">
        <v>42234</v>
      </c>
      <c r="J2997" s="75">
        <f t="shared" si="717"/>
        <v>-2.6255299342222908E-3</v>
      </c>
      <c r="K2997" s="75">
        <f t="shared" si="718"/>
        <v>-4.8665461271456979E-3</v>
      </c>
      <c r="L2997" s="75">
        <f t="shared" si="719"/>
        <v>-8.3258791460871819E-3</v>
      </c>
      <c r="M2997" s="75">
        <f t="shared" si="720"/>
        <v>-7.5140731447389834E-3</v>
      </c>
      <c r="N2997" s="76">
        <f t="shared" si="721"/>
        <v>-1.8305326408469859E-3</v>
      </c>
      <c r="P2997" s="3"/>
      <c r="Q2997" s="7"/>
      <c r="R2997" s="7"/>
      <c r="S2997" s="7"/>
      <c r="T2997" s="7"/>
      <c r="U2997" s="7"/>
      <c r="W2997" s="1" t="str">
        <f t="shared" si="722"/>
        <v/>
      </c>
    </row>
    <row r="2998" spans="2:23" x14ac:dyDescent="0.2">
      <c r="B2998" s="3">
        <v>42235</v>
      </c>
      <c r="C2998" s="4">
        <v>2079.610107</v>
      </c>
      <c r="D2998" s="4">
        <v>1491.209961</v>
      </c>
      <c r="E2998" s="4">
        <v>1202.9799800000001</v>
      </c>
      <c r="F2998" s="4">
        <v>62.84</v>
      </c>
      <c r="G2998" s="4">
        <v>109.400002</v>
      </c>
      <c r="I2998" s="77">
        <v>42235</v>
      </c>
      <c r="J2998" s="78">
        <f t="shared" si="717"/>
        <v>-8.2548765064382225E-3</v>
      </c>
      <c r="K2998" s="78">
        <f t="shared" si="718"/>
        <v>-1.0510658229639144E-2</v>
      </c>
      <c r="L2998" s="78">
        <f t="shared" si="719"/>
        <v>-9.8033853706501004E-3</v>
      </c>
      <c r="M2998" s="78">
        <f t="shared" si="720"/>
        <v>-8.8328388380807497E-3</v>
      </c>
      <c r="N2998" s="79">
        <f t="shared" si="721"/>
        <v>3.1175867067227301E-3</v>
      </c>
      <c r="P2998" s="3"/>
      <c r="Q2998" s="7"/>
      <c r="R2998" s="7"/>
      <c r="S2998" s="7"/>
      <c r="T2998" s="7"/>
      <c r="U2998" s="7"/>
      <c r="W2998" s="1" t="str">
        <f t="shared" si="722"/>
        <v/>
      </c>
    </row>
    <row r="2999" spans="2:23" x14ac:dyDescent="0.2">
      <c r="B2999" s="3">
        <v>42236</v>
      </c>
      <c r="C2999" s="4">
        <v>2035.7299800000001</v>
      </c>
      <c r="D2999" s="4">
        <v>1457.3199460000001</v>
      </c>
      <c r="E2999" s="4">
        <v>1172.5200199999999</v>
      </c>
      <c r="F2999" s="4">
        <v>61.32</v>
      </c>
      <c r="G2999" s="4">
        <v>109.57</v>
      </c>
      <c r="I2999" s="74">
        <v>42236</v>
      </c>
      <c r="J2999" s="75">
        <f t="shared" si="717"/>
        <v>-2.1100170100298469E-2</v>
      </c>
      <c r="K2999" s="75">
        <f t="shared" si="718"/>
        <v>-2.2726521339270982E-2</v>
      </c>
      <c r="L2999" s="75">
        <f t="shared" si="719"/>
        <v>-2.5320421375591085E-2</v>
      </c>
      <c r="M2999" s="75">
        <f t="shared" si="720"/>
        <v>-2.418841502227885E-2</v>
      </c>
      <c r="N2999" s="76">
        <f t="shared" si="721"/>
        <v>1.553912220220915E-3</v>
      </c>
      <c r="P2999" s="3"/>
      <c r="Q2999" s="7"/>
      <c r="R2999" s="7"/>
      <c r="S2999" s="7"/>
      <c r="T2999" s="7"/>
      <c r="U2999" s="7"/>
      <c r="W2999" s="1" t="str">
        <f t="shared" si="722"/>
        <v/>
      </c>
    </row>
    <row r="3000" spans="2:23" x14ac:dyDescent="0.2">
      <c r="B3000" s="3">
        <v>42237</v>
      </c>
      <c r="C3000" s="4">
        <v>1970.8900149999999</v>
      </c>
      <c r="D3000" s="4">
        <v>1423.1999510000001</v>
      </c>
      <c r="E3000" s="4">
        <v>1156.790039</v>
      </c>
      <c r="F3000" s="4">
        <v>59.919998</v>
      </c>
      <c r="G3000" s="4">
        <v>109.760002</v>
      </c>
      <c r="I3000" s="77">
        <v>42237</v>
      </c>
      <c r="J3000" s="78">
        <f t="shared" si="717"/>
        <v>-3.1850965323014069E-2</v>
      </c>
      <c r="K3000" s="78">
        <f t="shared" si="718"/>
        <v>-2.3412837444276642E-2</v>
      </c>
      <c r="L3000" s="78">
        <f t="shared" si="719"/>
        <v>-1.341553298168841E-2</v>
      </c>
      <c r="M3000" s="78">
        <f t="shared" si="720"/>
        <v>-2.2831082844096552E-2</v>
      </c>
      <c r="N3000" s="79">
        <f t="shared" si="721"/>
        <v>1.7340695445834343E-3</v>
      </c>
      <c r="P3000" s="3"/>
      <c r="Q3000" s="7"/>
      <c r="R3000" s="7"/>
      <c r="S3000" s="7"/>
      <c r="T3000" s="7"/>
      <c r="U3000" s="7"/>
      <c r="W3000" s="1" t="str">
        <f t="shared" si="722"/>
        <v/>
      </c>
    </row>
    <row r="3001" spans="2:23" x14ac:dyDescent="0.2">
      <c r="B3001" s="3">
        <v>42240</v>
      </c>
      <c r="C3001" s="4">
        <v>1893.209961</v>
      </c>
      <c r="D3001" s="4">
        <v>1366.1099850000001</v>
      </c>
      <c r="E3001" s="4">
        <v>1111.6899410000001</v>
      </c>
      <c r="F3001" s="4">
        <v>57.849997999999999</v>
      </c>
      <c r="G3001" s="4">
        <v>109.720001</v>
      </c>
      <c r="I3001" s="74">
        <v>42240</v>
      </c>
      <c r="J3001" s="75">
        <f t="shared" si="717"/>
        <v>-3.9413693006101071E-2</v>
      </c>
      <c r="K3001" s="75">
        <f t="shared" si="718"/>
        <v>-4.0113805484525346E-2</v>
      </c>
      <c r="L3001" s="75">
        <f t="shared" si="719"/>
        <v>-3.8987280733318877E-2</v>
      </c>
      <c r="M3001" s="75">
        <f t="shared" si="720"/>
        <v>-3.4546062568293151E-2</v>
      </c>
      <c r="N3001" s="76">
        <f t="shared" si="721"/>
        <v>-3.6444059102699113E-4</v>
      </c>
      <c r="P3001" s="3"/>
      <c r="Q3001" s="7"/>
      <c r="R3001" s="7"/>
      <c r="S3001" s="7"/>
      <c r="T3001" s="7"/>
      <c r="U3001" s="7"/>
      <c r="W3001" s="1" t="str">
        <f t="shared" si="722"/>
        <v/>
      </c>
    </row>
    <row r="3002" spans="2:23" x14ac:dyDescent="0.2">
      <c r="B3002" s="3">
        <v>42241</v>
      </c>
      <c r="C3002" s="4">
        <v>1867.6099850000001</v>
      </c>
      <c r="D3002" s="4">
        <v>1351.290039</v>
      </c>
      <c r="E3002" s="4">
        <v>1104.099976</v>
      </c>
      <c r="F3002" s="4">
        <v>58.400002000000001</v>
      </c>
      <c r="G3002" s="4">
        <v>109.459999</v>
      </c>
      <c r="I3002" s="77">
        <v>42241</v>
      </c>
      <c r="J3002" s="78">
        <f t="shared" si="717"/>
        <v>-1.3521995197235268E-2</v>
      </c>
      <c r="K3002" s="78">
        <f t="shared" si="718"/>
        <v>-1.0848281736261574E-2</v>
      </c>
      <c r="L3002" s="78">
        <f t="shared" si="719"/>
        <v>-6.8274117809977736E-3</v>
      </c>
      <c r="M3002" s="78">
        <f t="shared" si="720"/>
        <v>9.5074160590290988E-3</v>
      </c>
      <c r="N3002" s="79">
        <f t="shared" si="721"/>
        <v>-2.3696864530651988E-3</v>
      </c>
      <c r="P3002" s="3"/>
      <c r="Q3002" s="7"/>
      <c r="R3002" s="7"/>
      <c r="S3002" s="7"/>
      <c r="T3002" s="7"/>
      <c r="U3002" s="7"/>
      <c r="W3002" s="1" t="str">
        <f t="shared" si="722"/>
        <v/>
      </c>
    </row>
    <row r="3003" spans="2:23" x14ac:dyDescent="0.2">
      <c r="B3003" s="3">
        <v>42242</v>
      </c>
      <c r="C3003" s="4">
        <v>1940.51001</v>
      </c>
      <c r="D3003" s="4">
        <v>1386.459961</v>
      </c>
      <c r="E3003" s="4">
        <v>1132.1899410000001</v>
      </c>
      <c r="F3003" s="4">
        <v>59.779998999999997</v>
      </c>
      <c r="G3003" s="4">
        <v>108.949997</v>
      </c>
      <c r="I3003" s="74">
        <v>42242</v>
      </c>
      <c r="J3003" s="75">
        <f t="shared" si="717"/>
        <v>3.9033859095586231E-2</v>
      </c>
      <c r="K3003" s="75">
        <f t="shared" si="718"/>
        <v>2.6026923151174094E-2</v>
      </c>
      <c r="L3003" s="75">
        <f t="shared" si="719"/>
        <v>2.5441504945744261E-2</v>
      </c>
      <c r="M3003" s="75">
        <f t="shared" si="720"/>
        <v>2.3630084807188808E-2</v>
      </c>
      <c r="N3003" s="76">
        <f t="shared" si="721"/>
        <v>-4.6592545647657106E-3</v>
      </c>
      <c r="P3003" s="3"/>
      <c r="Q3003" s="7"/>
      <c r="R3003" s="7"/>
      <c r="S3003" s="7"/>
      <c r="T3003" s="7"/>
      <c r="U3003" s="7"/>
      <c r="W3003" s="1" t="str">
        <f t="shared" si="722"/>
        <v/>
      </c>
    </row>
    <row r="3004" spans="2:23" x14ac:dyDescent="0.2">
      <c r="B3004" s="3">
        <v>42243</v>
      </c>
      <c r="C3004" s="4">
        <v>1987.660034</v>
      </c>
      <c r="D3004" s="4">
        <v>1419.719971</v>
      </c>
      <c r="E3004" s="4">
        <v>1153.6099850000001</v>
      </c>
      <c r="F3004" s="4">
        <v>60.509998000000003</v>
      </c>
      <c r="G3004" s="4">
        <v>109.099998</v>
      </c>
      <c r="I3004" s="77">
        <v>42243</v>
      </c>
      <c r="J3004" s="78">
        <f t="shared" si="717"/>
        <v>2.4297748404812421E-2</v>
      </c>
      <c r="K3004" s="78">
        <f t="shared" si="718"/>
        <v>2.39891601168279E-2</v>
      </c>
      <c r="L3004" s="78">
        <f t="shared" si="719"/>
        <v>1.891912586776812E-2</v>
      </c>
      <c r="M3004" s="78">
        <f t="shared" si="720"/>
        <v>1.2211425430100903E-2</v>
      </c>
      <c r="N3004" s="79">
        <f t="shared" si="721"/>
        <v>1.3767875551203839E-3</v>
      </c>
      <c r="P3004" s="3"/>
      <c r="Q3004" s="7"/>
      <c r="R3004" s="7"/>
      <c r="S3004" s="7"/>
      <c r="T3004" s="7"/>
      <c r="U3004" s="7"/>
      <c r="W3004" s="1" t="str">
        <f t="shared" si="722"/>
        <v/>
      </c>
    </row>
    <row r="3005" spans="2:23" x14ac:dyDescent="0.2">
      <c r="B3005" s="3">
        <v>42244</v>
      </c>
      <c r="C3005" s="4">
        <v>1988.869995</v>
      </c>
      <c r="D3005" s="4">
        <v>1426.2299800000001</v>
      </c>
      <c r="E3005" s="4">
        <v>1162.910034</v>
      </c>
      <c r="F3005" s="4">
        <v>60.419998</v>
      </c>
      <c r="G3005" s="4">
        <v>109</v>
      </c>
      <c r="I3005" s="74">
        <v>42244</v>
      </c>
      <c r="J3005" s="75">
        <f t="shared" si="717"/>
        <v>6.0873639319752057E-4</v>
      </c>
      <c r="K3005" s="75">
        <f t="shared" si="718"/>
        <v>4.5854176407863481E-3</v>
      </c>
      <c r="L3005" s="75">
        <f t="shared" si="719"/>
        <v>8.0616925312066746E-3</v>
      </c>
      <c r="M3005" s="75">
        <f t="shared" si="720"/>
        <v>-1.4873575107373729E-3</v>
      </c>
      <c r="N3005" s="76">
        <f t="shared" si="721"/>
        <v>-9.1657196913971859E-4</v>
      </c>
      <c r="P3005" s="3"/>
      <c r="Q3005" s="7"/>
      <c r="R3005" s="7"/>
      <c r="S3005" s="7"/>
      <c r="T3005" s="7"/>
      <c r="U3005" s="7"/>
      <c r="W3005" s="1" t="str">
        <f t="shared" si="722"/>
        <v/>
      </c>
    </row>
    <row r="3006" spans="2:23" x14ac:dyDescent="0.2">
      <c r="B3006" s="3">
        <v>42247</v>
      </c>
      <c r="C3006" s="4">
        <v>1972.1800539999999</v>
      </c>
      <c r="D3006" s="4">
        <v>1416.75</v>
      </c>
      <c r="E3006" s="4">
        <v>1159.4499510000001</v>
      </c>
      <c r="F3006" s="4">
        <v>59.970001000000003</v>
      </c>
      <c r="G3006" s="4">
        <v>108.91999800000001</v>
      </c>
      <c r="I3006" s="77">
        <v>42247</v>
      </c>
      <c r="J3006" s="78">
        <f t="shared" si="717"/>
        <v>-8.3916701654499493E-3</v>
      </c>
      <c r="K3006" s="78">
        <f t="shared" si="718"/>
        <v>-6.6468803299171066E-3</v>
      </c>
      <c r="L3006" s="78">
        <f t="shared" si="719"/>
        <v>-2.9753660204465487E-3</v>
      </c>
      <c r="M3006" s="78">
        <f t="shared" si="720"/>
        <v>-7.4478155394840659E-3</v>
      </c>
      <c r="N3006" s="79">
        <f t="shared" si="721"/>
        <v>-7.3396330275223162E-4</v>
      </c>
      <c r="P3006" s="3"/>
      <c r="Q3006" s="7"/>
      <c r="R3006" s="7"/>
      <c r="S3006" s="7"/>
      <c r="T3006" s="7"/>
      <c r="U3006" s="7"/>
      <c r="W3006" s="1" t="str">
        <f t="shared" si="722"/>
        <v/>
      </c>
    </row>
    <row r="3007" spans="2:23" x14ac:dyDescent="0.2">
      <c r="B3007" s="3">
        <v>42248</v>
      </c>
      <c r="C3007" s="4">
        <v>1913.849976</v>
      </c>
      <c r="D3007" s="4">
        <v>1376.6899410000001</v>
      </c>
      <c r="E3007" s="4">
        <v>1128.0500489999999</v>
      </c>
      <c r="F3007" s="4">
        <v>57.959999000000003</v>
      </c>
      <c r="G3007" s="4">
        <v>109.019997</v>
      </c>
      <c r="I3007" s="74">
        <v>42248</v>
      </c>
      <c r="J3007" s="75">
        <f t="shared" si="717"/>
        <v>-2.9576446573270111E-2</v>
      </c>
      <c r="K3007" s="75">
        <f t="shared" si="718"/>
        <v>-2.8276025410269922E-2</v>
      </c>
      <c r="L3007" s="75">
        <f t="shared" si="719"/>
        <v>-2.7081722650398481E-2</v>
      </c>
      <c r="M3007" s="75">
        <f t="shared" si="720"/>
        <v>-3.3516791170305302E-2</v>
      </c>
      <c r="N3007" s="76">
        <f t="shared" si="721"/>
        <v>9.1809586702339856E-4</v>
      </c>
      <c r="P3007" s="3"/>
      <c r="Q3007" s="7"/>
      <c r="R3007" s="7"/>
      <c r="S3007" s="7"/>
      <c r="T3007" s="7"/>
      <c r="U3007" s="7"/>
      <c r="W3007" s="1" t="str">
        <f t="shared" si="722"/>
        <v/>
      </c>
    </row>
    <row r="3008" spans="2:23" x14ac:dyDescent="0.2">
      <c r="B3008" s="3">
        <v>42249</v>
      </c>
      <c r="C3008" s="4">
        <v>1948.8599850000001</v>
      </c>
      <c r="D3008" s="4">
        <v>1396.3199460000001</v>
      </c>
      <c r="E3008" s="4">
        <v>1146.030029</v>
      </c>
      <c r="F3008" s="4">
        <v>58.82</v>
      </c>
      <c r="G3008" s="4">
        <v>108.879997</v>
      </c>
      <c r="I3008" s="77">
        <v>42249</v>
      </c>
      <c r="J3008" s="78">
        <f t="shared" si="717"/>
        <v>1.8292974600429224E-2</v>
      </c>
      <c r="K3008" s="78">
        <f t="shared" si="718"/>
        <v>1.4258842470906077E-2</v>
      </c>
      <c r="L3008" s="78">
        <f t="shared" si="719"/>
        <v>1.5938991373600012E-2</v>
      </c>
      <c r="M3008" s="78">
        <f t="shared" si="720"/>
        <v>1.4837836694924665E-2</v>
      </c>
      <c r="N3008" s="79">
        <f t="shared" si="721"/>
        <v>-1.2841680778985947E-3</v>
      </c>
      <c r="P3008" s="3"/>
      <c r="Q3008" s="7"/>
      <c r="R3008" s="7"/>
      <c r="S3008" s="7"/>
      <c r="T3008" s="7"/>
      <c r="U3008" s="7"/>
      <c r="W3008" s="1" t="str">
        <f t="shared" si="722"/>
        <v/>
      </c>
    </row>
    <row r="3009" spans="2:23" x14ac:dyDescent="0.2">
      <c r="B3009" s="3">
        <v>42250</v>
      </c>
      <c r="C3009" s="4">
        <v>1951.130005</v>
      </c>
      <c r="D3009" s="4">
        <v>1403.209961</v>
      </c>
      <c r="E3009" s="4">
        <v>1145.150024</v>
      </c>
      <c r="F3009" s="4">
        <v>58.959999000000003</v>
      </c>
      <c r="G3009" s="4">
        <v>109.040001</v>
      </c>
      <c r="I3009" s="74">
        <v>42250</v>
      </c>
      <c r="J3009" s="75">
        <f t="shared" si="717"/>
        <v>1.1647937858398438E-3</v>
      </c>
      <c r="K3009" s="75">
        <f t="shared" si="718"/>
        <v>4.9344099249871692E-3</v>
      </c>
      <c r="L3009" s="75">
        <f t="shared" si="719"/>
        <v>-7.6787254935008588E-4</v>
      </c>
      <c r="M3009" s="75">
        <f t="shared" si="720"/>
        <v>2.3801258075485054E-3</v>
      </c>
      <c r="N3009" s="76">
        <f t="shared" si="721"/>
        <v>1.4695444930991383E-3</v>
      </c>
      <c r="P3009" s="3"/>
      <c r="Q3009" s="7"/>
      <c r="R3009" s="7"/>
      <c r="S3009" s="7"/>
      <c r="T3009" s="7"/>
      <c r="U3009" s="7"/>
      <c r="W3009" s="1" t="str">
        <f t="shared" si="722"/>
        <v/>
      </c>
    </row>
    <row r="3010" spans="2:23" x14ac:dyDescent="0.2">
      <c r="B3010" s="3">
        <v>42251</v>
      </c>
      <c r="C3010" s="4">
        <v>1921.219971</v>
      </c>
      <c r="D3010" s="4">
        <v>1386.2700199999999</v>
      </c>
      <c r="E3010" s="4">
        <v>1136.170044</v>
      </c>
      <c r="F3010" s="4">
        <v>57.610000999999997</v>
      </c>
      <c r="G3010" s="4">
        <v>109.269997</v>
      </c>
      <c r="I3010" s="77">
        <v>42251</v>
      </c>
      <c r="J3010" s="78">
        <f t="shared" si="717"/>
        <v>-1.5329595630917478E-2</v>
      </c>
      <c r="K3010" s="78">
        <f t="shared" si="718"/>
        <v>-1.207227818417695E-2</v>
      </c>
      <c r="L3010" s="78">
        <f t="shared" si="719"/>
        <v>-7.8417498247374349E-3</v>
      </c>
      <c r="M3010" s="78">
        <f t="shared" si="720"/>
        <v>-2.2896845707205769E-2</v>
      </c>
      <c r="N3010" s="79">
        <f t="shared" si="721"/>
        <v>2.1092809784548686E-3</v>
      </c>
      <c r="P3010" s="3"/>
      <c r="Q3010" s="7"/>
      <c r="R3010" s="7"/>
      <c r="S3010" s="7"/>
      <c r="T3010" s="7"/>
      <c r="U3010" s="7"/>
      <c r="W3010" s="1" t="str">
        <f t="shared" si="722"/>
        <v/>
      </c>
    </row>
    <row r="3011" spans="2:23" x14ac:dyDescent="0.2">
      <c r="B3011" s="3">
        <v>42255</v>
      </c>
      <c r="C3011" s="4">
        <v>1969.410034</v>
      </c>
      <c r="D3011" s="4">
        <v>1419.6800539999999</v>
      </c>
      <c r="E3011" s="4">
        <v>1161.76001</v>
      </c>
      <c r="F3011" s="4">
        <v>59.299999</v>
      </c>
      <c r="G3011" s="4">
        <v>109.010002</v>
      </c>
      <c r="I3011" s="74">
        <v>42255</v>
      </c>
      <c r="J3011" s="75">
        <f t="shared" si="717"/>
        <v>2.5083053334552293E-2</v>
      </c>
      <c r="K3011" s="75">
        <f t="shared" si="718"/>
        <v>2.4100668353197161E-2</v>
      </c>
      <c r="L3011" s="75">
        <f t="shared" si="719"/>
        <v>2.2523007128323835E-2</v>
      </c>
      <c r="M3011" s="75">
        <f t="shared" si="720"/>
        <v>2.9335149638341489E-2</v>
      </c>
      <c r="N3011" s="76">
        <f t="shared" si="721"/>
        <v>-2.3793814142779148E-3</v>
      </c>
      <c r="P3011" s="3"/>
      <c r="Q3011" s="7"/>
      <c r="R3011" s="7"/>
      <c r="S3011" s="7"/>
      <c r="T3011" s="7"/>
      <c r="U3011" s="7"/>
      <c r="W3011" s="1" t="str">
        <f t="shared" si="722"/>
        <v/>
      </c>
    </row>
    <row r="3012" spans="2:23" x14ac:dyDescent="0.2">
      <c r="B3012" s="3">
        <v>42256</v>
      </c>
      <c r="C3012" s="4">
        <v>1942.040039</v>
      </c>
      <c r="D3012" s="4">
        <v>1404.209961</v>
      </c>
      <c r="E3012" s="4">
        <v>1148.2299800000001</v>
      </c>
      <c r="F3012" s="4">
        <v>59.060001</v>
      </c>
      <c r="G3012" s="4">
        <v>109.050003</v>
      </c>
      <c r="I3012" s="77">
        <v>42256</v>
      </c>
      <c r="J3012" s="78">
        <f t="shared" si="717"/>
        <v>-1.3897560450837034E-2</v>
      </c>
      <c r="K3012" s="78">
        <f t="shared" si="718"/>
        <v>-1.0896886912239388E-2</v>
      </c>
      <c r="L3012" s="78">
        <f t="shared" si="719"/>
        <v>-1.1646148846180286E-2</v>
      </c>
      <c r="M3012" s="78">
        <f t="shared" si="720"/>
        <v>-4.0471838793791539E-3</v>
      </c>
      <c r="N3012" s="79">
        <f t="shared" si="721"/>
        <v>3.6694797969092529E-4</v>
      </c>
      <c r="P3012" s="3"/>
      <c r="Q3012" s="7"/>
      <c r="R3012" s="7"/>
      <c r="S3012" s="7"/>
      <c r="T3012" s="7"/>
      <c r="U3012" s="7"/>
      <c r="W3012" s="1" t="str">
        <f t="shared" si="722"/>
        <v/>
      </c>
    </row>
    <row r="3013" spans="2:23" x14ac:dyDescent="0.2">
      <c r="B3013" s="3">
        <v>42257</v>
      </c>
      <c r="C3013" s="4">
        <v>1952.290039</v>
      </c>
      <c r="D3013" s="4">
        <v>1406.6099850000001</v>
      </c>
      <c r="E3013" s="4">
        <v>1153.030029</v>
      </c>
      <c r="F3013" s="4">
        <v>59.450001</v>
      </c>
      <c r="G3013" s="4">
        <v>108.93</v>
      </c>
      <c r="I3013" s="74">
        <v>42257</v>
      </c>
      <c r="J3013" s="75">
        <f t="shared" si="717"/>
        <v>5.2779550339641578E-3</v>
      </c>
      <c r="K3013" s="75">
        <f t="shared" si="718"/>
        <v>1.7091632068261837E-3</v>
      </c>
      <c r="L3013" s="75">
        <f t="shared" si="719"/>
        <v>4.1803898901855395E-3</v>
      </c>
      <c r="M3013" s="75">
        <f t="shared" si="720"/>
        <v>6.6034540026506357E-3</v>
      </c>
      <c r="N3013" s="76">
        <f t="shared" si="721"/>
        <v>-1.1004401347884142E-3</v>
      </c>
      <c r="P3013" s="3"/>
      <c r="Q3013" s="7"/>
      <c r="R3013" s="7"/>
      <c r="S3013" s="7"/>
      <c r="T3013" s="7"/>
      <c r="U3013" s="7"/>
      <c r="W3013" s="1" t="str">
        <f t="shared" si="722"/>
        <v/>
      </c>
    </row>
    <row r="3014" spans="2:23" x14ac:dyDescent="0.2">
      <c r="B3014" s="3">
        <v>42258</v>
      </c>
      <c r="C3014" s="4">
        <v>1961.0500489999999</v>
      </c>
      <c r="D3014" s="4">
        <v>1414.469971</v>
      </c>
      <c r="E3014" s="4">
        <v>1157.790039</v>
      </c>
      <c r="F3014" s="4">
        <v>59.439999</v>
      </c>
      <c r="G3014" s="4">
        <v>109.05999799999999</v>
      </c>
      <c r="I3014" s="77">
        <v>42258</v>
      </c>
      <c r="J3014" s="78">
        <f t="shared" si="717"/>
        <v>4.4870433311676424E-3</v>
      </c>
      <c r="K3014" s="78">
        <f t="shared" si="718"/>
        <v>5.5878929367901044E-3</v>
      </c>
      <c r="L3014" s="78">
        <f t="shared" si="719"/>
        <v>4.1282619535314511E-3</v>
      </c>
      <c r="M3014" s="78">
        <f t="shared" si="720"/>
        <v>-1.6824221752326069E-4</v>
      </c>
      <c r="N3014" s="79">
        <f t="shared" si="721"/>
        <v>1.1934086110344834E-3</v>
      </c>
      <c r="P3014" s="3"/>
      <c r="Q3014" s="7"/>
      <c r="R3014" s="7"/>
      <c r="S3014" s="7"/>
      <c r="T3014" s="7"/>
      <c r="U3014" s="7"/>
      <c r="W3014" s="1" t="str">
        <f t="shared" si="722"/>
        <v/>
      </c>
    </row>
    <row r="3015" spans="2:23" x14ac:dyDescent="0.2">
      <c r="B3015" s="3">
        <v>42261</v>
      </c>
      <c r="C3015" s="4">
        <v>1953.030029</v>
      </c>
      <c r="D3015" s="4">
        <v>1407.9300539999999</v>
      </c>
      <c r="E3015" s="4">
        <v>1153.5</v>
      </c>
      <c r="F3015" s="4">
        <v>58.990001999999997</v>
      </c>
      <c r="G3015" s="4">
        <v>109.089996</v>
      </c>
      <c r="I3015" s="74">
        <v>42261</v>
      </c>
      <c r="J3015" s="75">
        <f t="shared" ref="J3015:J3078" si="723">(C3015-C3014)/C3014</f>
        <v>-4.0896559494183167E-3</v>
      </c>
      <c r="K3015" s="75">
        <f t="shared" ref="K3015:K3078" si="724">(D3015-D3014)/D3014</f>
        <v>-4.6235813655177696E-3</v>
      </c>
      <c r="L3015" s="75">
        <f t="shared" ref="L3015:L3078" si="725">(E3015-E3014)/E3014</f>
        <v>-3.7053687244583203E-3</v>
      </c>
      <c r="M3015" s="75">
        <f t="shared" ref="M3015:M3078" si="726">(F3015-F3014)/F3014</f>
        <v>-7.5706091448622548E-3</v>
      </c>
      <c r="N3015" s="76">
        <f t="shared" ref="N3015:N3078" si="727">(G3015-G3014)/G3014</f>
        <v>2.7505960526430772E-4</v>
      </c>
      <c r="P3015" s="3"/>
      <c r="Q3015" s="7"/>
      <c r="R3015" s="7"/>
      <c r="S3015" s="7"/>
      <c r="T3015" s="7"/>
      <c r="U3015" s="7"/>
      <c r="W3015" s="1" t="str">
        <f t="shared" si="722"/>
        <v/>
      </c>
    </row>
    <row r="3016" spans="2:23" x14ac:dyDescent="0.2">
      <c r="B3016" s="3">
        <v>42262</v>
      </c>
      <c r="C3016" s="4">
        <v>1978.089966</v>
      </c>
      <c r="D3016" s="4">
        <v>1424</v>
      </c>
      <c r="E3016" s="4">
        <v>1166</v>
      </c>
      <c r="F3016" s="4">
        <v>59.389999000000003</v>
      </c>
      <c r="G3016" s="4">
        <v>108.599998</v>
      </c>
      <c r="I3016" s="77">
        <v>42262</v>
      </c>
      <c r="J3016" s="78">
        <f t="shared" si="723"/>
        <v>1.2831311668480234E-2</v>
      </c>
      <c r="K3016" s="78">
        <f t="shared" si="724"/>
        <v>1.1413880934173221E-2</v>
      </c>
      <c r="L3016" s="78">
        <f t="shared" si="725"/>
        <v>1.0836584308625921E-2</v>
      </c>
      <c r="M3016" s="78">
        <f t="shared" si="726"/>
        <v>6.7807592208592596E-3</v>
      </c>
      <c r="N3016" s="79">
        <f t="shared" si="727"/>
        <v>-4.4916859287445566E-3</v>
      </c>
      <c r="P3016" s="3"/>
      <c r="Q3016" s="7"/>
      <c r="R3016" s="7"/>
      <c r="S3016" s="7"/>
      <c r="T3016" s="7"/>
      <c r="U3016" s="7"/>
      <c r="W3016" s="1" t="str">
        <f t="shared" si="722"/>
        <v/>
      </c>
    </row>
    <row r="3017" spans="2:23" x14ac:dyDescent="0.2">
      <c r="B3017" s="3">
        <v>42263</v>
      </c>
      <c r="C3017" s="4">
        <v>1995.3100589999999</v>
      </c>
      <c r="D3017" s="4">
        <v>1437.3199460000001</v>
      </c>
      <c r="E3017" s="4">
        <v>1175.1999510000001</v>
      </c>
      <c r="F3017" s="4">
        <v>60.299999</v>
      </c>
      <c r="G3017" s="4">
        <v>108.510002</v>
      </c>
      <c r="I3017" s="74">
        <v>42263</v>
      </c>
      <c r="J3017" s="75">
        <f t="shared" si="723"/>
        <v>8.7054144634389728E-3</v>
      </c>
      <c r="K3017" s="75">
        <f t="shared" si="724"/>
        <v>9.3538946629213998E-3</v>
      </c>
      <c r="L3017" s="75">
        <f t="shared" si="725"/>
        <v>7.8901809605489322E-3</v>
      </c>
      <c r="M3017" s="75">
        <f t="shared" si="726"/>
        <v>1.5322445114033367E-2</v>
      </c>
      <c r="N3017" s="76">
        <f t="shared" si="727"/>
        <v>-8.2869246461679763E-4</v>
      </c>
      <c r="P3017" s="3"/>
      <c r="Q3017" s="7"/>
      <c r="R3017" s="7"/>
      <c r="S3017" s="7"/>
      <c r="T3017" s="7"/>
      <c r="U3017" s="7"/>
      <c r="W3017" s="1" t="str">
        <f t="shared" ref="W3017:W3080" si="728">IF($P3017="","",$P3017)</f>
        <v/>
      </c>
    </row>
    <row r="3018" spans="2:23" x14ac:dyDescent="0.2">
      <c r="B3018" s="3">
        <v>42264</v>
      </c>
      <c r="C3018" s="4">
        <v>1990.1999510000001</v>
      </c>
      <c r="D3018" s="4">
        <v>1436.1800539999999</v>
      </c>
      <c r="E3018" s="4">
        <v>1180.6899410000001</v>
      </c>
      <c r="F3018" s="4">
        <v>60.330002</v>
      </c>
      <c r="G3018" s="4">
        <v>109.19000200000001</v>
      </c>
      <c r="I3018" s="77">
        <v>42264</v>
      </c>
      <c r="J3018" s="78">
        <f t="shared" si="723"/>
        <v>-2.5610596092323188E-3</v>
      </c>
      <c r="K3018" s="78">
        <f t="shared" si="724"/>
        <v>-7.9306768348440162E-4</v>
      </c>
      <c r="L3018" s="78">
        <f t="shared" si="725"/>
        <v>4.6715369544803823E-3</v>
      </c>
      <c r="M3018" s="78">
        <f t="shared" si="726"/>
        <v>4.9756219730618355E-4</v>
      </c>
      <c r="N3018" s="79">
        <f t="shared" si="727"/>
        <v>6.2667034141240434E-3</v>
      </c>
      <c r="P3018" s="3"/>
      <c r="Q3018" s="7"/>
      <c r="R3018" s="7"/>
      <c r="S3018" s="7"/>
      <c r="T3018" s="7"/>
      <c r="U3018" s="7"/>
      <c r="W3018" s="1" t="str">
        <f t="shared" si="728"/>
        <v/>
      </c>
    </row>
    <row r="3019" spans="2:23" x14ac:dyDescent="0.2">
      <c r="B3019" s="3">
        <v>42265</v>
      </c>
      <c r="C3019" s="4">
        <v>1958.030029</v>
      </c>
      <c r="D3019" s="4">
        <v>1413</v>
      </c>
      <c r="E3019" s="4">
        <v>1163.349976</v>
      </c>
      <c r="F3019" s="4">
        <v>58.82</v>
      </c>
      <c r="G3019" s="4">
        <v>109.279999</v>
      </c>
      <c r="I3019" s="74">
        <v>42265</v>
      </c>
      <c r="J3019" s="75">
        <f t="shared" si="723"/>
        <v>-1.6164165808483653E-2</v>
      </c>
      <c r="K3019" s="75">
        <f t="shared" si="724"/>
        <v>-1.6140075149658029E-2</v>
      </c>
      <c r="L3019" s="75">
        <f t="shared" si="725"/>
        <v>-1.4686298576672738E-2</v>
      </c>
      <c r="M3019" s="75">
        <f t="shared" si="726"/>
        <v>-2.5029039448730667E-2</v>
      </c>
      <c r="N3019" s="76">
        <f t="shared" si="727"/>
        <v>8.2422381492397781E-4</v>
      </c>
      <c r="P3019" s="3"/>
      <c r="Q3019" s="7"/>
      <c r="R3019" s="7"/>
      <c r="S3019" s="7"/>
      <c r="T3019" s="7"/>
      <c r="U3019" s="7"/>
      <c r="W3019" s="1" t="str">
        <f t="shared" si="728"/>
        <v/>
      </c>
    </row>
    <row r="3020" spans="2:23" x14ac:dyDescent="0.2">
      <c r="B3020" s="3">
        <v>42268</v>
      </c>
      <c r="C3020" s="4">
        <v>1966.969971</v>
      </c>
      <c r="D3020" s="4">
        <v>1420.0600589999999</v>
      </c>
      <c r="E3020" s="4">
        <v>1161.089966</v>
      </c>
      <c r="F3020" s="4">
        <v>58.790000999999997</v>
      </c>
      <c r="G3020" s="4">
        <v>108.989998</v>
      </c>
      <c r="I3020" s="77">
        <v>42268</v>
      </c>
      <c r="J3020" s="78">
        <f t="shared" si="723"/>
        <v>4.5657839091291959E-3</v>
      </c>
      <c r="K3020" s="78">
        <f t="shared" si="724"/>
        <v>4.9965031847133126E-3</v>
      </c>
      <c r="L3020" s="78">
        <f t="shared" si="725"/>
        <v>-1.9426742137999284E-3</v>
      </c>
      <c r="M3020" s="78">
        <f t="shared" si="726"/>
        <v>-5.1001360081611119E-4</v>
      </c>
      <c r="N3020" s="79">
        <f t="shared" si="727"/>
        <v>-2.6537427036397001E-3</v>
      </c>
      <c r="P3020" s="3"/>
      <c r="Q3020" s="7"/>
      <c r="R3020" s="7"/>
      <c r="S3020" s="7"/>
      <c r="T3020" s="7"/>
      <c r="U3020" s="7"/>
      <c r="W3020" s="1" t="str">
        <f t="shared" si="728"/>
        <v/>
      </c>
    </row>
    <row r="3021" spans="2:23" x14ac:dyDescent="0.2">
      <c r="B3021" s="3">
        <v>42269</v>
      </c>
      <c r="C3021" s="4">
        <v>1942.73999</v>
      </c>
      <c r="D3021" s="4">
        <v>1400.599976</v>
      </c>
      <c r="E3021" s="4">
        <v>1143.030029</v>
      </c>
      <c r="F3021" s="4">
        <v>57.389999000000003</v>
      </c>
      <c r="G3021" s="4">
        <v>109.25</v>
      </c>
      <c r="I3021" s="74">
        <v>42269</v>
      </c>
      <c r="J3021" s="75">
        <f t="shared" si="723"/>
        <v>-1.2318429542511786E-2</v>
      </c>
      <c r="K3021" s="75">
        <f t="shared" si="724"/>
        <v>-1.3703704203682516E-2</v>
      </c>
      <c r="L3021" s="75">
        <f t="shared" si="725"/>
        <v>-1.555429598811983E-2</v>
      </c>
      <c r="M3021" s="75">
        <f t="shared" si="726"/>
        <v>-2.3813607351358842E-2</v>
      </c>
      <c r="N3021" s="76">
        <f t="shared" si="727"/>
        <v>2.3855583518773904E-3</v>
      </c>
      <c r="P3021" s="3"/>
      <c r="Q3021" s="7"/>
      <c r="R3021" s="7"/>
      <c r="S3021" s="7"/>
      <c r="T3021" s="7"/>
      <c r="U3021" s="7"/>
      <c r="W3021" s="1" t="str">
        <f t="shared" si="728"/>
        <v/>
      </c>
    </row>
    <row r="3022" spans="2:23" x14ac:dyDescent="0.2">
      <c r="B3022" s="3">
        <v>42270</v>
      </c>
      <c r="C3022" s="4">
        <v>1938.76001</v>
      </c>
      <c r="D3022" s="4">
        <v>1397.119995</v>
      </c>
      <c r="E3022" s="4">
        <v>1140.0500489999999</v>
      </c>
      <c r="F3022" s="4">
        <v>57.119999</v>
      </c>
      <c r="G3022" s="4">
        <v>109.160004</v>
      </c>
      <c r="I3022" s="77">
        <v>42270</v>
      </c>
      <c r="J3022" s="78">
        <f t="shared" si="723"/>
        <v>-2.0486426492924916E-3</v>
      </c>
      <c r="K3022" s="78">
        <f t="shared" si="724"/>
        <v>-2.4846359129167602E-3</v>
      </c>
      <c r="L3022" s="78">
        <f t="shared" si="725"/>
        <v>-2.6070881117682943E-3</v>
      </c>
      <c r="M3022" s="78">
        <f t="shared" si="726"/>
        <v>-4.704652460440069E-3</v>
      </c>
      <c r="N3022" s="79">
        <f t="shared" si="727"/>
        <v>-8.2376201372997074E-4</v>
      </c>
      <c r="P3022" s="3"/>
      <c r="Q3022" s="7"/>
      <c r="R3022" s="7"/>
      <c r="S3022" s="7"/>
      <c r="T3022" s="7"/>
      <c r="U3022" s="7"/>
      <c r="W3022" s="1" t="str">
        <f t="shared" si="728"/>
        <v/>
      </c>
    </row>
    <row r="3023" spans="2:23" x14ac:dyDescent="0.2">
      <c r="B3023" s="3">
        <v>42271</v>
      </c>
      <c r="C3023" s="4">
        <v>1932.23999</v>
      </c>
      <c r="D3023" s="4">
        <v>1390.619995</v>
      </c>
      <c r="E3023" s="4">
        <v>1137.540039</v>
      </c>
      <c r="F3023" s="4">
        <v>56.959999000000003</v>
      </c>
      <c r="G3023" s="4">
        <v>109.300003</v>
      </c>
      <c r="I3023" s="74">
        <v>42271</v>
      </c>
      <c r="J3023" s="75">
        <f t="shared" si="723"/>
        <v>-3.3629845707411365E-3</v>
      </c>
      <c r="K3023" s="75">
        <f t="shared" si="724"/>
        <v>-4.6524278682304595E-3</v>
      </c>
      <c r="L3023" s="75">
        <f t="shared" si="725"/>
        <v>-2.201666498941544E-3</v>
      </c>
      <c r="M3023" s="75">
        <f t="shared" si="726"/>
        <v>-2.8011204972184364E-3</v>
      </c>
      <c r="N3023" s="76">
        <f t="shared" si="727"/>
        <v>1.2825118621285787E-3</v>
      </c>
      <c r="P3023" s="3"/>
      <c r="Q3023" s="7"/>
      <c r="R3023" s="7"/>
      <c r="S3023" s="7"/>
      <c r="T3023" s="7"/>
      <c r="U3023" s="7"/>
      <c r="W3023" s="1" t="str">
        <f t="shared" si="728"/>
        <v/>
      </c>
    </row>
    <row r="3024" spans="2:23" x14ac:dyDescent="0.2">
      <c r="B3024" s="3">
        <v>42272</v>
      </c>
      <c r="C3024" s="4">
        <v>1931.339966</v>
      </c>
      <c r="D3024" s="4">
        <v>1388.209961</v>
      </c>
      <c r="E3024" s="4">
        <v>1122.790039</v>
      </c>
      <c r="F3024" s="4">
        <v>57.459999000000003</v>
      </c>
      <c r="G3024" s="4">
        <v>109.110001</v>
      </c>
      <c r="I3024" s="77">
        <v>42272</v>
      </c>
      <c r="J3024" s="78">
        <f t="shared" si="723"/>
        <v>-4.6579307159460578E-4</v>
      </c>
      <c r="K3024" s="78">
        <f t="shared" si="724"/>
        <v>-1.7330643947773784E-3</v>
      </c>
      <c r="L3024" s="78">
        <f t="shared" si="725"/>
        <v>-1.2966576554937421E-2</v>
      </c>
      <c r="M3024" s="78">
        <f t="shared" si="726"/>
        <v>8.778090041750175E-3</v>
      </c>
      <c r="N3024" s="79">
        <f t="shared" si="727"/>
        <v>-1.73835310873694E-3</v>
      </c>
      <c r="P3024" s="3"/>
      <c r="Q3024" s="7"/>
      <c r="R3024" s="7"/>
      <c r="S3024" s="7"/>
      <c r="T3024" s="7"/>
      <c r="U3024" s="7"/>
      <c r="W3024" s="1" t="str">
        <f t="shared" si="728"/>
        <v/>
      </c>
    </row>
    <row r="3025" spans="2:23" x14ac:dyDescent="0.2">
      <c r="B3025" s="3">
        <v>42275</v>
      </c>
      <c r="C3025" s="4">
        <v>1881.7700199999999</v>
      </c>
      <c r="D3025" s="4">
        <v>1352.8100589999999</v>
      </c>
      <c r="E3025" s="4">
        <v>1090.5699460000001</v>
      </c>
      <c r="F3025" s="4">
        <v>56.330002</v>
      </c>
      <c r="G3025" s="4">
        <v>109.370003</v>
      </c>
      <c r="I3025" s="74">
        <v>42275</v>
      </c>
      <c r="J3025" s="75">
        <f t="shared" si="723"/>
        <v>-2.5666090316902847E-2</v>
      </c>
      <c r="K3025" s="75">
        <f t="shared" si="724"/>
        <v>-2.5500394749004479E-2</v>
      </c>
      <c r="L3025" s="75">
        <f t="shared" si="725"/>
        <v>-2.8696454262006423E-2</v>
      </c>
      <c r="M3025" s="75">
        <f t="shared" si="726"/>
        <v>-1.966580263950236E-2</v>
      </c>
      <c r="N3025" s="76">
        <f t="shared" si="727"/>
        <v>2.3829346312626287E-3</v>
      </c>
      <c r="P3025" s="3"/>
      <c r="Q3025" s="7"/>
      <c r="R3025" s="7"/>
      <c r="S3025" s="7"/>
      <c r="T3025" s="7"/>
      <c r="U3025" s="7"/>
      <c r="W3025" s="1" t="str">
        <f t="shared" si="728"/>
        <v/>
      </c>
    </row>
    <row r="3026" spans="2:23" x14ac:dyDescent="0.2">
      <c r="B3026" s="3">
        <v>42276</v>
      </c>
      <c r="C3026" s="4">
        <v>1884.089966</v>
      </c>
      <c r="D3026" s="4">
        <v>1351.6400149999999</v>
      </c>
      <c r="E3026" s="4">
        <v>1083.910034</v>
      </c>
      <c r="F3026" s="4">
        <v>56.25</v>
      </c>
      <c r="G3026" s="4">
        <v>109.540001</v>
      </c>
      <c r="I3026" s="77">
        <v>42276</v>
      </c>
      <c r="J3026" s="78">
        <f t="shared" si="723"/>
        <v>1.2328530985949457E-3</v>
      </c>
      <c r="K3026" s="78">
        <f t="shared" si="724"/>
        <v>-8.6489895031151732E-4</v>
      </c>
      <c r="L3026" s="78">
        <f t="shared" si="725"/>
        <v>-6.1068178381655826E-3</v>
      </c>
      <c r="M3026" s="78">
        <f t="shared" si="726"/>
        <v>-1.420237833472833E-3</v>
      </c>
      <c r="N3026" s="79">
        <f t="shared" si="727"/>
        <v>1.5543384414098147E-3</v>
      </c>
      <c r="P3026" s="3"/>
      <c r="Q3026" s="7"/>
      <c r="R3026" s="7"/>
      <c r="S3026" s="7"/>
      <c r="T3026" s="7"/>
      <c r="U3026" s="7"/>
      <c r="W3026" s="1" t="str">
        <f t="shared" si="728"/>
        <v/>
      </c>
    </row>
    <row r="3027" spans="2:23" x14ac:dyDescent="0.2">
      <c r="B3027" s="3">
        <v>42277</v>
      </c>
      <c r="C3027" s="4">
        <v>1920.030029</v>
      </c>
      <c r="D3027" s="4">
        <v>1368.910034</v>
      </c>
      <c r="E3027" s="4">
        <v>1100.6899410000001</v>
      </c>
      <c r="F3027" s="4">
        <v>57.32</v>
      </c>
      <c r="G3027" s="4">
        <v>109.58000199999999</v>
      </c>
      <c r="I3027" s="74">
        <v>42277</v>
      </c>
      <c r="J3027" s="75">
        <f t="shared" si="723"/>
        <v>1.9075555652102023E-2</v>
      </c>
      <c r="K3027" s="75">
        <f t="shared" si="724"/>
        <v>1.2777084732875452E-2</v>
      </c>
      <c r="L3027" s="75">
        <f t="shared" si="725"/>
        <v>1.5480903833020605E-2</v>
      </c>
      <c r="M3027" s="75">
        <f t="shared" si="726"/>
        <v>1.9022222222222229E-2</v>
      </c>
      <c r="N3027" s="76">
        <f t="shared" si="727"/>
        <v>3.6517253637773398E-4</v>
      </c>
      <c r="P3027" s="3"/>
      <c r="Q3027" s="7"/>
      <c r="R3027" s="7"/>
      <c r="S3027" s="7"/>
      <c r="T3027" s="7"/>
      <c r="U3027" s="7"/>
      <c r="W3027" s="1" t="str">
        <f t="shared" si="728"/>
        <v/>
      </c>
    </row>
    <row r="3028" spans="2:23" x14ac:dyDescent="0.2">
      <c r="B3028" s="3">
        <v>42278</v>
      </c>
      <c r="C3028" s="4">
        <v>1923.8199460000001</v>
      </c>
      <c r="D3028" s="4">
        <v>1366.4399410000001</v>
      </c>
      <c r="E3028" s="4">
        <v>1097.5500489999999</v>
      </c>
      <c r="F3028" s="4">
        <v>57.5</v>
      </c>
      <c r="G3028" s="4">
        <v>109.459999</v>
      </c>
      <c r="I3028" s="77">
        <v>42278</v>
      </c>
      <c r="J3028" s="78">
        <f t="shared" si="723"/>
        <v>1.9738842324116897E-3</v>
      </c>
      <c r="K3028" s="78">
        <f t="shared" si="724"/>
        <v>-1.8044231824221593E-3</v>
      </c>
      <c r="L3028" s="78">
        <f t="shared" si="725"/>
        <v>-2.8526580311504317E-3</v>
      </c>
      <c r="M3028" s="78">
        <f t="shared" si="726"/>
        <v>3.140265177948355E-3</v>
      </c>
      <c r="N3028" s="79">
        <f t="shared" si="727"/>
        <v>-1.095117702224508E-3</v>
      </c>
      <c r="P3028" s="3"/>
      <c r="Q3028" s="7"/>
      <c r="R3028" s="7"/>
      <c r="S3028" s="7"/>
      <c r="T3028" s="7"/>
      <c r="U3028" s="7"/>
      <c r="W3028" s="1" t="str">
        <f t="shared" si="728"/>
        <v/>
      </c>
    </row>
    <row r="3029" spans="2:23" x14ac:dyDescent="0.2">
      <c r="B3029" s="3">
        <v>42279</v>
      </c>
      <c r="C3029" s="4">
        <v>1951.3599850000001</v>
      </c>
      <c r="D3029" s="4">
        <v>1386.079956</v>
      </c>
      <c r="E3029" s="4">
        <v>1114.119995</v>
      </c>
      <c r="F3029" s="4">
        <v>58.48</v>
      </c>
      <c r="G3029" s="4">
        <v>109.790001</v>
      </c>
      <c r="I3029" s="74">
        <v>42279</v>
      </c>
      <c r="J3029" s="75">
        <f t="shared" si="723"/>
        <v>1.4315289254205485E-2</v>
      </c>
      <c r="K3029" s="75">
        <f t="shared" si="724"/>
        <v>1.4373127139145845E-2</v>
      </c>
      <c r="L3029" s="75">
        <f t="shared" si="725"/>
        <v>1.5097212209226619E-2</v>
      </c>
      <c r="M3029" s="75">
        <f t="shared" si="726"/>
        <v>1.7043478260869511E-2</v>
      </c>
      <c r="N3029" s="76">
        <f t="shared" si="727"/>
        <v>3.0148182259713656E-3</v>
      </c>
      <c r="P3029" s="3"/>
      <c r="Q3029" s="7"/>
      <c r="R3029" s="7"/>
      <c r="S3029" s="7"/>
      <c r="T3029" s="7"/>
      <c r="U3029" s="7"/>
      <c r="W3029" s="1" t="str">
        <f t="shared" si="728"/>
        <v/>
      </c>
    </row>
    <row r="3030" spans="2:23" x14ac:dyDescent="0.2">
      <c r="B3030" s="3">
        <v>42282</v>
      </c>
      <c r="C3030" s="4">
        <v>1987.0500489999999</v>
      </c>
      <c r="D3030" s="4">
        <v>1413.26001</v>
      </c>
      <c r="E3030" s="4">
        <v>1141.6400149999999</v>
      </c>
      <c r="F3030" s="4">
        <v>59.639999000000003</v>
      </c>
      <c r="G3030" s="4">
        <v>109.379997</v>
      </c>
      <c r="I3030" s="77">
        <v>42282</v>
      </c>
      <c r="J3030" s="78">
        <f t="shared" si="723"/>
        <v>1.8289841072045912E-2</v>
      </c>
      <c r="K3030" s="78">
        <f t="shared" si="724"/>
        <v>1.9609297344171338E-2</v>
      </c>
      <c r="L3030" s="78">
        <f t="shared" si="725"/>
        <v>2.470112745799875E-2</v>
      </c>
      <c r="M3030" s="78">
        <f t="shared" si="726"/>
        <v>1.9835824213406399E-2</v>
      </c>
      <c r="N3030" s="79">
        <f t="shared" si="727"/>
        <v>-3.7344384394349416E-3</v>
      </c>
      <c r="P3030" s="3"/>
      <c r="Q3030" s="7"/>
      <c r="R3030" s="7"/>
      <c r="S3030" s="7"/>
      <c r="T3030" s="7"/>
      <c r="U3030" s="7"/>
      <c r="W3030" s="1" t="str">
        <f t="shared" si="728"/>
        <v/>
      </c>
    </row>
    <row r="3031" spans="2:23" x14ac:dyDescent="0.2">
      <c r="B3031" s="3">
        <v>42283</v>
      </c>
      <c r="C3031" s="4">
        <v>1979.920044</v>
      </c>
      <c r="D3031" s="4">
        <v>1407.0600589999999</v>
      </c>
      <c r="E3031" s="4">
        <v>1133.6899410000001</v>
      </c>
      <c r="F3031" s="4">
        <v>59.709999000000003</v>
      </c>
      <c r="G3031" s="4">
        <v>109.650002</v>
      </c>
      <c r="I3031" s="74">
        <v>42283</v>
      </c>
      <c r="J3031" s="75">
        <f t="shared" si="723"/>
        <v>-3.588236241753558E-3</v>
      </c>
      <c r="K3031" s="75">
        <f t="shared" si="724"/>
        <v>-4.3869853785787486E-3</v>
      </c>
      <c r="L3031" s="75">
        <f t="shared" si="725"/>
        <v>-6.963731032150147E-3</v>
      </c>
      <c r="M3031" s="75">
        <f t="shared" si="726"/>
        <v>1.1737089398676931E-3</v>
      </c>
      <c r="N3031" s="76">
        <f t="shared" si="727"/>
        <v>2.4685043646508567E-3</v>
      </c>
      <c r="P3031" s="3"/>
      <c r="Q3031" s="7"/>
      <c r="R3031" s="7"/>
      <c r="S3031" s="7"/>
      <c r="T3031" s="7"/>
      <c r="U3031" s="7"/>
      <c r="W3031" s="1" t="str">
        <f t="shared" si="728"/>
        <v/>
      </c>
    </row>
    <row r="3032" spans="2:23" x14ac:dyDescent="0.2">
      <c r="B3032" s="3">
        <v>42284</v>
      </c>
      <c r="C3032" s="4">
        <v>1995.829956</v>
      </c>
      <c r="D3032" s="4">
        <v>1424.530029</v>
      </c>
      <c r="E3032" s="4">
        <v>1152.599976</v>
      </c>
      <c r="F3032" s="4">
        <v>60.459999000000003</v>
      </c>
      <c r="G3032" s="4">
        <v>109.57</v>
      </c>
      <c r="I3032" s="77">
        <v>42284</v>
      </c>
      <c r="J3032" s="78">
        <f t="shared" si="723"/>
        <v>8.0356335844035103E-3</v>
      </c>
      <c r="K3032" s="78">
        <f t="shared" si="724"/>
        <v>1.2415937676758476E-2</v>
      </c>
      <c r="L3032" s="78">
        <f t="shared" si="725"/>
        <v>1.6680076550136629E-2</v>
      </c>
      <c r="M3032" s="78">
        <f t="shared" si="726"/>
        <v>1.2560710309172839E-2</v>
      </c>
      <c r="N3032" s="79">
        <f t="shared" si="727"/>
        <v>-7.2961238979281969E-4</v>
      </c>
      <c r="P3032" s="3"/>
      <c r="Q3032" s="7"/>
      <c r="R3032" s="7"/>
      <c r="S3032" s="7"/>
      <c r="T3032" s="7"/>
      <c r="U3032" s="7"/>
      <c r="W3032" s="1" t="str">
        <f t="shared" si="728"/>
        <v/>
      </c>
    </row>
    <row r="3033" spans="2:23" x14ac:dyDescent="0.2">
      <c r="B3033" s="3">
        <v>42285</v>
      </c>
      <c r="C3033" s="4">
        <v>2013.4300539999999</v>
      </c>
      <c r="D3033" s="4">
        <v>1440.089966</v>
      </c>
      <c r="E3033" s="4">
        <v>1163.23999</v>
      </c>
      <c r="F3033" s="4">
        <v>60.939999</v>
      </c>
      <c r="G3033" s="4">
        <v>109.41999800000001</v>
      </c>
      <c r="I3033" s="74">
        <v>42285</v>
      </c>
      <c r="J3033" s="75">
        <f t="shared" si="723"/>
        <v>8.8184356322988707E-3</v>
      </c>
      <c r="K3033" s="75">
        <f t="shared" si="724"/>
        <v>1.0922856439132314E-2</v>
      </c>
      <c r="L3033" s="75">
        <f t="shared" si="725"/>
        <v>9.2313154793958324E-3</v>
      </c>
      <c r="M3033" s="75">
        <f t="shared" si="726"/>
        <v>7.9391334425922971E-3</v>
      </c>
      <c r="N3033" s="76">
        <f t="shared" si="727"/>
        <v>-1.3690061148123249E-3</v>
      </c>
      <c r="P3033" s="3"/>
      <c r="Q3033" s="7"/>
      <c r="R3033" s="7"/>
      <c r="S3033" s="7"/>
      <c r="T3033" s="7"/>
      <c r="U3033" s="7"/>
      <c r="W3033" s="1" t="str">
        <f t="shared" si="728"/>
        <v/>
      </c>
    </row>
    <row r="3034" spans="2:23" x14ac:dyDescent="0.2">
      <c r="B3034" s="3">
        <v>42286</v>
      </c>
      <c r="C3034" s="4">
        <v>2014.8900149999999</v>
      </c>
      <c r="D3034" s="4">
        <v>1442.459961</v>
      </c>
      <c r="E3034" s="4">
        <v>1165.3599850000001</v>
      </c>
      <c r="F3034" s="4">
        <v>61.049999</v>
      </c>
      <c r="G3034" s="4">
        <v>109.33000199999999</v>
      </c>
      <c r="I3034" s="77">
        <v>42286</v>
      </c>
      <c r="J3034" s="78">
        <f t="shared" si="723"/>
        <v>7.2511135765534833E-4</v>
      </c>
      <c r="K3034" s="78">
        <f t="shared" si="724"/>
        <v>1.6457270420284402E-3</v>
      </c>
      <c r="L3034" s="78">
        <f t="shared" si="725"/>
        <v>1.8224915049559268E-3</v>
      </c>
      <c r="M3034" s="78">
        <f t="shared" si="726"/>
        <v>1.8050541812447262E-3</v>
      </c>
      <c r="N3034" s="79">
        <f t="shared" si="727"/>
        <v>-8.2248219379435104E-4</v>
      </c>
      <c r="P3034" s="3"/>
      <c r="Q3034" s="7"/>
      <c r="R3034" s="7"/>
      <c r="S3034" s="7"/>
      <c r="T3034" s="7"/>
      <c r="U3034" s="7"/>
      <c r="W3034" s="1" t="str">
        <f t="shared" si="728"/>
        <v/>
      </c>
    </row>
    <row r="3035" spans="2:23" x14ac:dyDescent="0.2">
      <c r="B3035" s="3">
        <v>42289</v>
      </c>
      <c r="C3035" s="4">
        <v>2017.459961</v>
      </c>
      <c r="D3035" s="4">
        <v>1441.829956</v>
      </c>
      <c r="E3035" s="4">
        <v>1164.400024</v>
      </c>
      <c r="F3035" s="4">
        <v>60.93</v>
      </c>
      <c r="G3035" s="4">
        <v>109.610001</v>
      </c>
      <c r="I3035" s="74">
        <v>42289</v>
      </c>
      <c r="J3035" s="75">
        <f t="shared" si="723"/>
        <v>1.275477063694751E-3</v>
      </c>
      <c r="K3035" s="75">
        <f t="shared" si="724"/>
        <v>-4.3675735689968506E-4</v>
      </c>
      <c r="L3035" s="75">
        <f t="shared" si="725"/>
        <v>-8.2374632075600323E-4</v>
      </c>
      <c r="M3035" s="75">
        <f t="shared" si="726"/>
        <v>-1.9655856177819096E-3</v>
      </c>
      <c r="N3035" s="76">
        <f t="shared" si="727"/>
        <v>2.5610444971912072E-3</v>
      </c>
      <c r="P3035" s="3"/>
      <c r="Q3035" s="7"/>
      <c r="R3035" s="7"/>
      <c r="S3035" s="7"/>
      <c r="T3035" s="7"/>
      <c r="U3035" s="7"/>
      <c r="W3035" s="1" t="str">
        <f t="shared" si="728"/>
        <v/>
      </c>
    </row>
    <row r="3036" spans="2:23" x14ac:dyDescent="0.2">
      <c r="B3036" s="3">
        <v>42290</v>
      </c>
      <c r="C3036" s="4">
        <v>2003.6899410000001</v>
      </c>
      <c r="D3036" s="4">
        <v>1427.709961</v>
      </c>
      <c r="E3036" s="4">
        <v>1147.839966</v>
      </c>
      <c r="F3036" s="4">
        <v>60.16</v>
      </c>
      <c r="G3036" s="4">
        <v>109.620003</v>
      </c>
      <c r="I3036" s="77">
        <v>42290</v>
      </c>
      <c r="J3036" s="78">
        <f t="shared" si="723"/>
        <v>-6.8254241800042997E-3</v>
      </c>
      <c r="K3036" s="78">
        <f t="shared" si="724"/>
        <v>-9.7931069757854414E-3</v>
      </c>
      <c r="L3036" s="78">
        <f t="shared" si="725"/>
        <v>-1.4221966384981822E-2</v>
      </c>
      <c r="M3036" s="78">
        <f t="shared" si="726"/>
        <v>-1.2637452814705451E-2</v>
      </c>
      <c r="N3036" s="79">
        <f t="shared" si="727"/>
        <v>9.1250797452324331E-5</v>
      </c>
      <c r="P3036" s="3"/>
      <c r="Q3036" s="7"/>
      <c r="R3036" s="7"/>
      <c r="S3036" s="7"/>
      <c r="T3036" s="7"/>
      <c r="U3036" s="7"/>
      <c r="W3036" s="1" t="str">
        <f t="shared" si="728"/>
        <v/>
      </c>
    </row>
    <row r="3037" spans="2:23" x14ac:dyDescent="0.2">
      <c r="B3037" s="3">
        <v>42291</v>
      </c>
      <c r="C3037" s="4">
        <v>1994.23999</v>
      </c>
      <c r="D3037" s="4">
        <v>1417.670044</v>
      </c>
      <c r="E3037" s="4">
        <v>1136.969971</v>
      </c>
      <c r="F3037" s="4">
        <v>60.279998999999997</v>
      </c>
      <c r="G3037" s="4">
        <v>110.029999</v>
      </c>
      <c r="I3037" s="74">
        <v>42291</v>
      </c>
      <c r="J3037" s="75">
        <f t="shared" si="723"/>
        <v>-4.7162741133909072E-3</v>
      </c>
      <c r="K3037" s="75">
        <f t="shared" si="724"/>
        <v>-7.0321824980249326E-3</v>
      </c>
      <c r="L3037" s="75">
        <f t="shared" si="725"/>
        <v>-9.4699568946704695E-3</v>
      </c>
      <c r="M3037" s="75">
        <f t="shared" si="726"/>
        <v>1.9946642287234037E-3</v>
      </c>
      <c r="N3037" s="76">
        <f t="shared" si="727"/>
        <v>3.740156803316332E-3</v>
      </c>
      <c r="P3037" s="3"/>
      <c r="Q3037" s="7"/>
      <c r="R3037" s="7"/>
      <c r="S3037" s="7"/>
      <c r="T3037" s="7"/>
      <c r="U3037" s="7"/>
      <c r="W3037" s="1" t="str">
        <f t="shared" si="728"/>
        <v/>
      </c>
    </row>
    <row r="3038" spans="2:23" x14ac:dyDescent="0.2">
      <c r="B3038" s="3">
        <v>42292</v>
      </c>
      <c r="C3038" s="4">
        <v>2023.8599850000001</v>
      </c>
      <c r="D3038" s="4">
        <v>1433.709961</v>
      </c>
      <c r="E3038" s="4">
        <v>1162.7700199999999</v>
      </c>
      <c r="F3038" s="4">
        <v>61.310001</v>
      </c>
      <c r="G3038" s="4">
        <v>109.879997</v>
      </c>
      <c r="I3038" s="77">
        <v>42292</v>
      </c>
      <c r="J3038" s="78">
        <f t="shared" si="723"/>
        <v>1.4852773562122789E-2</v>
      </c>
      <c r="K3038" s="78">
        <f t="shared" si="724"/>
        <v>1.1314280828522649E-2</v>
      </c>
      <c r="L3038" s="78">
        <f t="shared" si="725"/>
        <v>2.2691935282431436E-2</v>
      </c>
      <c r="M3038" s="78">
        <f t="shared" si="726"/>
        <v>1.7086961132829537E-2</v>
      </c>
      <c r="N3038" s="79">
        <f t="shared" si="727"/>
        <v>-1.3632827534607232E-3</v>
      </c>
      <c r="P3038" s="3"/>
      <c r="Q3038" s="7"/>
      <c r="R3038" s="7"/>
      <c r="S3038" s="7"/>
      <c r="T3038" s="7"/>
      <c r="U3038" s="7"/>
      <c r="W3038" s="1" t="str">
        <f t="shared" si="728"/>
        <v/>
      </c>
    </row>
    <row r="3039" spans="2:23" x14ac:dyDescent="0.2">
      <c r="B3039" s="3">
        <v>42293</v>
      </c>
      <c r="C3039" s="4">
        <v>2033.1099850000001</v>
      </c>
      <c r="D3039" s="4">
        <v>1434.349976</v>
      </c>
      <c r="E3039" s="4">
        <v>1162.3100589999999</v>
      </c>
      <c r="F3039" s="4">
        <v>61.259998000000003</v>
      </c>
      <c r="G3039" s="4">
        <v>109.769997</v>
      </c>
      <c r="I3039" s="74">
        <v>42293</v>
      </c>
      <c r="J3039" s="75">
        <f t="shared" si="723"/>
        <v>4.5704742761639213E-3</v>
      </c>
      <c r="K3039" s="75">
        <f t="shared" si="724"/>
        <v>4.4640479414228499E-4</v>
      </c>
      <c r="L3039" s="75">
        <f t="shared" si="725"/>
        <v>-3.9557349440435451E-4</v>
      </c>
      <c r="M3039" s="75">
        <f t="shared" si="726"/>
        <v>-8.1557656474343706E-4</v>
      </c>
      <c r="N3039" s="76">
        <f t="shared" si="727"/>
        <v>-1.0010921278055681E-3</v>
      </c>
      <c r="P3039" s="3"/>
      <c r="Q3039" s="7"/>
      <c r="R3039" s="7"/>
      <c r="S3039" s="7"/>
      <c r="T3039" s="7"/>
      <c r="U3039" s="7"/>
      <c r="W3039" s="1" t="str">
        <f t="shared" si="728"/>
        <v/>
      </c>
    </row>
    <row r="3040" spans="2:23" x14ac:dyDescent="0.2">
      <c r="B3040" s="3">
        <v>42296</v>
      </c>
      <c r="C3040" s="4">
        <v>2033.660034</v>
      </c>
      <c r="D3040" s="4">
        <v>1438.1400149999999</v>
      </c>
      <c r="E3040" s="4">
        <v>1164.3000489999999</v>
      </c>
      <c r="F3040" s="4">
        <v>61.049999</v>
      </c>
      <c r="G3040" s="4">
        <v>109.879997</v>
      </c>
      <c r="I3040" s="77">
        <v>42296</v>
      </c>
      <c r="J3040" s="78">
        <f t="shared" si="723"/>
        <v>2.7054561930152761E-4</v>
      </c>
      <c r="K3040" s="78">
        <f t="shared" si="724"/>
        <v>2.6423390828013505E-3</v>
      </c>
      <c r="L3040" s="78">
        <f t="shared" si="725"/>
        <v>1.7120990948939507E-3</v>
      </c>
      <c r="M3040" s="78">
        <f t="shared" si="726"/>
        <v>-3.4279955412339935E-3</v>
      </c>
      <c r="N3040" s="79">
        <f t="shared" si="727"/>
        <v>1.0020953175392674E-3</v>
      </c>
      <c r="P3040" s="3"/>
      <c r="Q3040" s="7"/>
      <c r="R3040" s="7"/>
      <c r="S3040" s="7"/>
      <c r="T3040" s="7"/>
      <c r="U3040" s="7"/>
      <c r="W3040" s="1" t="str">
        <f t="shared" si="728"/>
        <v/>
      </c>
    </row>
    <row r="3041" spans="2:23" x14ac:dyDescent="0.2">
      <c r="B3041" s="3">
        <v>42297</v>
      </c>
      <c r="C3041" s="4">
        <v>2030.7700199999999</v>
      </c>
      <c r="D3041" s="4">
        <v>1438.349976</v>
      </c>
      <c r="E3041" s="4">
        <v>1163.2700199999999</v>
      </c>
      <c r="F3041" s="4">
        <v>60.799999</v>
      </c>
      <c r="G3041" s="4">
        <v>109.660004</v>
      </c>
      <c r="I3041" s="74">
        <v>42297</v>
      </c>
      <c r="J3041" s="75">
        <f t="shared" si="723"/>
        <v>-1.4210900306260651E-3</v>
      </c>
      <c r="K3041" s="75">
        <f t="shared" si="724"/>
        <v>1.459948251283594E-4</v>
      </c>
      <c r="L3041" s="75">
        <f t="shared" si="725"/>
        <v>-8.8467659250267131E-4</v>
      </c>
      <c r="M3041" s="75">
        <f t="shared" si="726"/>
        <v>-4.0950041620803302E-3</v>
      </c>
      <c r="N3041" s="76">
        <f t="shared" si="727"/>
        <v>-2.0021205497484889E-3</v>
      </c>
      <c r="P3041" s="3"/>
      <c r="Q3041" s="7"/>
      <c r="R3041" s="7"/>
      <c r="S3041" s="7"/>
      <c r="T3041" s="7"/>
      <c r="U3041" s="7"/>
      <c r="W3041" s="1" t="str">
        <f t="shared" si="728"/>
        <v/>
      </c>
    </row>
    <row r="3042" spans="2:23" x14ac:dyDescent="0.2">
      <c r="B3042" s="3">
        <v>42298</v>
      </c>
      <c r="C3042" s="4">
        <v>2018.9399410000001</v>
      </c>
      <c r="D3042" s="4">
        <v>1422.219971</v>
      </c>
      <c r="E3042" s="4">
        <v>1144.9499510000001</v>
      </c>
      <c r="F3042" s="4">
        <v>60.77</v>
      </c>
      <c r="G3042" s="4">
        <v>109.91999800000001</v>
      </c>
      <c r="I3042" s="77">
        <v>42298</v>
      </c>
      <c r="J3042" s="78">
        <f t="shared" si="723"/>
        <v>-5.8254154254255936E-3</v>
      </c>
      <c r="K3042" s="78">
        <f t="shared" si="724"/>
        <v>-1.1214242200536585E-2</v>
      </c>
      <c r="L3042" s="78">
        <f t="shared" si="725"/>
        <v>-1.5748767427187609E-2</v>
      </c>
      <c r="M3042" s="78">
        <f t="shared" si="726"/>
        <v>-4.9340461337830867E-4</v>
      </c>
      <c r="N3042" s="79">
        <f t="shared" si="727"/>
        <v>2.370909999237334E-3</v>
      </c>
      <c r="P3042" s="3"/>
      <c r="Q3042" s="7"/>
      <c r="R3042" s="7"/>
      <c r="S3042" s="7"/>
      <c r="T3042" s="7"/>
      <c r="U3042" s="7"/>
      <c r="W3042" s="1" t="str">
        <f t="shared" si="728"/>
        <v/>
      </c>
    </row>
    <row r="3043" spans="2:23" x14ac:dyDescent="0.2">
      <c r="B3043" s="3">
        <v>42299</v>
      </c>
      <c r="C3043" s="4">
        <v>2052.51001</v>
      </c>
      <c r="D3043" s="4">
        <v>1432.76001</v>
      </c>
      <c r="E3043" s="4">
        <v>1154.5200199999999</v>
      </c>
      <c r="F3043" s="4">
        <v>61.450001</v>
      </c>
      <c r="G3043" s="4">
        <v>109.94000200000001</v>
      </c>
      <c r="I3043" s="74">
        <v>42299</v>
      </c>
      <c r="J3043" s="75">
        <f t="shared" si="723"/>
        <v>1.6627571884764589E-2</v>
      </c>
      <c r="K3043" s="75">
        <f t="shared" si="724"/>
        <v>7.4109766526404509E-3</v>
      </c>
      <c r="L3043" s="75">
        <f t="shared" si="725"/>
        <v>8.3585042225132813E-3</v>
      </c>
      <c r="M3043" s="75">
        <f t="shared" si="726"/>
        <v>1.1189748231035003E-2</v>
      </c>
      <c r="N3043" s="76">
        <f t="shared" si="727"/>
        <v>1.8198690287458096E-4</v>
      </c>
      <c r="P3043" s="3"/>
      <c r="Q3043" s="7"/>
      <c r="R3043" s="7"/>
      <c r="S3043" s="7"/>
      <c r="T3043" s="7"/>
      <c r="U3043" s="7"/>
      <c r="W3043" s="1" t="str">
        <f t="shared" si="728"/>
        <v/>
      </c>
    </row>
    <row r="3044" spans="2:23" x14ac:dyDescent="0.2">
      <c r="B3044" s="3">
        <v>42300</v>
      </c>
      <c r="C3044" s="4">
        <v>2075.1499020000001</v>
      </c>
      <c r="D3044" s="4">
        <v>1439.839966</v>
      </c>
      <c r="E3044" s="4">
        <v>1166.0600589999999</v>
      </c>
      <c r="F3044" s="4">
        <v>62.060001</v>
      </c>
      <c r="G3044" s="4">
        <v>109.75</v>
      </c>
      <c r="I3044" s="77">
        <v>42300</v>
      </c>
      <c r="J3044" s="78">
        <f t="shared" si="723"/>
        <v>1.1030344256396657E-2</v>
      </c>
      <c r="K3044" s="78">
        <f t="shared" si="724"/>
        <v>4.9414807438686393E-3</v>
      </c>
      <c r="L3044" s="78">
        <f t="shared" si="725"/>
        <v>9.9955295708081173E-3</v>
      </c>
      <c r="M3044" s="78">
        <f t="shared" si="726"/>
        <v>9.9267695699467844E-3</v>
      </c>
      <c r="N3044" s="79">
        <f t="shared" si="727"/>
        <v>-1.7282335505142785E-3</v>
      </c>
      <c r="P3044" s="3"/>
      <c r="Q3044" s="7"/>
      <c r="R3044" s="7"/>
      <c r="S3044" s="7"/>
      <c r="T3044" s="7"/>
      <c r="U3044" s="7"/>
      <c r="W3044" s="1" t="str">
        <f t="shared" si="728"/>
        <v/>
      </c>
    </row>
    <row r="3045" spans="2:23" x14ac:dyDescent="0.2">
      <c r="B3045" s="3">
        <v>42303</v>
      </c>
      <c r="C3045" s="4">
        <v>2071.179932</v>
      </c>
      <c r="D3045" s="4">
        <v>1437.1400149999999</v>
      </c>
      <c r="E3045" s="4">
        <v>1159.5</v>
      </c>
      <c r="F3045" s="4">
        <v>61.830002</v>
      </c>
      <c r="G3045" s="4">
        <v>109.800003</v>
      </c>
      <c r="I3045" s="74">
        <v>42303</v>
      </c>
      <c r="J3045" s="75">
        <f t="shared" si="723"/>
        <v>-1.9131003481598617E-3</v>
      </c>
      <c r="K3045" s="75">
        <f t="shared" si="724"/>
        <v>-1.8751743692049007E-3</v>
      </c>
      <c r="L3045" s="75">
        <f t="shared" si="725"/>
        <v>-5.6258328628679246E-3</v>
      </c>
      <c r="M3045" s="75">
        <f t="shared" si="726"/>
        <v>-3.7060747066375234E-3</v>
      </c>
      <c r="N3045" s="76">
        <f t="shared" si="727"/>
        <v>4.5560820045561546E-4</v>
      </c>
      <c r="P3045" s="3"/>
      <c r="Q3045" s="7"/>
      <c r="R3045" s="7"/>
      <c r="S3045" s="7"/>
      <c r="T3045" s="7"/>
      <c r="U3045" s="7"/>
      <c r="W3045" s="1" t="str">
        <f t="shared" si="728"/>
        <v/>
      </c>
    </row>
    <row r="3046" spans="2:23" x14ac:dyDescent="0.2">
      <c r="B3046" s="3">
        <v>42304</v>
      </c>
      <c r="C3046" s="4">
        <v>2065.889893</v>
      </c>
      <c r="D3046" s="4">
        <v>1424.650024</v>
      </c>
      <c r="E3046" s="4">
        <v>1145.290039</v>
      </c>
      <c r="F3046" s="4">
        <v>61.290000999999997</v>
      </c>
      <c r="G3046" s="4">
        <v>109.959999</v>
      </c>
      <c r="I3046" s="77">
        <v>42304</v>
      </c>
      <c r="J3046" s="78">
        <f t="shared" si="723"/>
        <v>-2.5541185091011104E-3</v>
      </c>
      <c r="K3046" s="78">
        <f t="shared" si="724"/>
        <v>-8.6908657957032245E-3</v>
      </c>
      <c r="L3046" s="78">
        <f t="shared" si="725"/>
        <v>-1.2255248814144045E-2</v>
      </c>
      <c r="M3046" s="78">
        <f t="shared" si="726"/>
        <v>-8.7336403450222061E-3</v>
      </c>
      <c r="N3046" s="79">
        <f t="shared" si="727"/>
        <v>1.4571584301322148E-3</v>
      </c>
      <c r="P3046" s="3"/>
      <c r="Q3046" s="7"/>
      <c r="R3046" s="7"/>
      <c r="S3046" s="7"/>
      <c r="T3046" s="7"/>
      <c r="U3046" s="7"/>
      <c r="W3046" s="1" t="str">
        <f t="shared" si="728"/>
        <v/>
      </c>
    </row>
    <row r="3047" spans="2:23" x14ac:dyDescent="0.2">
      <c r="B3047" s="3">
        <v>42305</v>
      </c>
      <c r="C3047" s="4">
        <v>2090.3500979999999</v>
      </c>
      <c r="D3047" s="4">
        <v>1453.5699460000001</v>
      </c>
      <c r="E3047" s="4">
        <v>1178.719971</v>
      </c>
      <c r="F3047" s="4">
        <v>61.689999</v>
      </c>
      <c r="G3047" s="4">
        <v>109.629997</v>
      </c>
      <c r="I3047" s="74">
        <v>42305</v>
      </c>
      <c r="J3047" s="75">
        <f t="shared" si="723"/>
        <v>1.1840033238402537E-2</v>
      </c>
      <c r="K3047" s="75">
        <f t="shared" si="724"/>
        <v>2.0299667646655684E-2</v>
      </c>
      <c r="L3047" s="75">
        <f t="shared" si="725"/>
        <v>2.9189053306696931E-2</v>
      </c>
      <c r="M3047" s="75">
        <f t="shared" si="726"/>
        <v>6.5263174004517258E-3</v>
      </c>
      <c r="N3047" s="76">
        <f t="shared" si="727"/>
        <v>-3.0011095216542633E-3</v>
      </c>
      <c r="P3047" s="3"/>
      <c r="Q3047" s="7"/>
      <c r="R3047" s="7"/>
      <c r="S3047" s="7"/>
      <c r="T3047" s="7"/>
      <c r="U3047" s="7"/>
      <c r="W3047" s="1" t="str">
        <f t="shared" si="728"/>
        <v/>
      </c>
    </row>
    <row r="3048" spans="2:23" x14ac:dyDescent="0.2">
      <c r="B3048" s="3">
        <v>42306</v>
      </c>
      <c r="C3048" s="4">
        <v>2089.4099120000001</v>
      </c>
      <c r="D3048" s="4">
        <v>1445.780029</v>
      </c>
      <c r="E3048" s="4">
        <v>1165.630005</v>
      </c>
      <c r="F3048" s="4">
        <v>61.240001999999997</v>
      </c>
      <c r="G3048" s="4">
        <v>109.160004</v>
      </c>
      <c r="I3048" s="77">
        <v>42306</v>
      </c>
      <c r="J3048" s="78">
        <f t="shared" si="723"/>
        <v>-4.497744186006742E-4</v>
      </c>
      <c r="K3048" s="78">
        <f t="shared" si="724"/>
        <v>-5.3591621245587164E-3</v>
      </c>
      <c r="L3048" s="78">
        <f t="shared" si="725"/>
        <v>-1.1105238158385291E-2</v>
      </c>
      <c r="M3048" s="78">
        <f t="shared" si="726"/>
        <v>-7.2944886901360351E-3</v>
      </c>
      <c r="N3048" s="79">
        <f t="shared" si="727"/>
        <v>-4.2870839447345993E-3</v>
      </c>
      <c r="P3048" s="3"/>
      <c r="Q3048" s="7"/>
      <c r="R3048" s="7"/>
      <c r="S3048" s="7"/>
      <c r="T3048" s="7"/>
      <c r="U3048" s="7"/>
      <c r="W3048" s="1" t="str">
        <f t="shared" si="728"/>
        <v/>
      </c>
    </row>
    <row r="3049" spans="2:23" x14ac:dyDescent="0.2">
      <c r="B3049" s="3">
        <v>42307</v>
      </c>
      <c r="C3049" s="4">
        <v>2079.360107</v>
      </c>
      <c r="D3049" s="4">
        <v>1444.7700199999999</v>
      </c>
      <c r="E3049" s="4">
        <v>1161.8599850000001</v>
      </c>
      <c r="F3049" s="4">
        <v>61.110000999999997</v>
      </c>
      <c r="G3049" s="4">
        <v>109.449997</v>
      </c>
      <c r="I3049" s="74">
        <v>42307</v>
      </c>
      <c r="J3049" s="75">
        <f t="shared" si="723"/>
        <v>-4.8098771534879677E-3</v>
      </c>
      <c r="K3049" s="75">
        <f t="shared" si="724"/>
        <v>-6.9859105793477648E-4</v>
      </c>
      <c r="L3049" s="75">
        <f t="shared" si="725"/>
        <v>-3.2343196244334249E-3</v>
      </c>
      <c r="M3049" s="75">
        <f t="shared" si="726"/>
        <v>-2.1228118183275048E-3</v>
      </c>
      <c r="N3049" s="76">
        <f t="shared" si="727"/>
        <v>2.6565865644343095E-3</v>
      </c>
      <c r="P3049" s="3"/>
      <c r="Q3049" s="7"/>
      <c r="R3049" s="7"/>
      <c r="S3049" s="7"/>
      <c r="T3049" s="7"/>
      <c r="U3049" s="7"/>
      <c r="W3049" s="1" t="str">
        <f t="shared" si="728"/>
        <v/>
      </c>
    </row>
    <row r="3050" spans="2:23" x14ac:dyDescent="0.2">
      <c r="B3050" s="3">
        <v>42310</v>
      </c>
      <c r="C3050" s="4">
        <v>2104.0500489999999</v>
      </c>
      <c r="D3050" s="4">
        <v>1465.969971</v>
      </c>
      <c r="E3050" s="4">
        <v>1186.089966</v>
      </c>
      <c r="F3050" s="4">
        <v>61.689999</v>
      </c>
      <c r="G3050" s="4">
        <v>109.019997</v>
      </c>
      <c r="I3050" s="77">
        <v>42310</v>
      </c>
      <c r="J3050" s="78">
        <f t="shared" si="723"/>
        <v>1.1873817294504811E-2</v>
      </c>
      <c r="K3050" s="78">
        <f t="shared" si="724"/>
        <v>1.4673581751094237E-2</v>
      </c>
      <c r="L3050" s="78">
        <f t="shared" si="725"/>
        <v>2.0854475851494234E-2</v>
      </c>
      <c r="M3050" s="78">
        <f t="shared" si="726"/>
        <v>9.4910487728514913E-3</v>
      </c>
      <c r="N3050" s="79">
        <f t="shared" si="727"/>
        <v>-3.9287346896865845E-3</v>
      </c>
      <c r="P3050" s="3"/>
      <c r="Q3050" s="7"/>
      <c r="R3050" s="7"/>
      <c r="S3050" s="7"/>
      <c r="T3050" s="7"/>
      <c r="U3050" s="7"/>
      <c r="W3050" s="1" t="str">
        <f t="shared" si="728"/>
        <v/>
      </c>
    </row>
    <row r="3051" spans="2:23" x14ac:dyDescent="0.2">
      <c r="B3051" s="3">
        <v>42311</v>
      </c>
      <c r="C3051" s="4">
        <v>2109.790039</v>
      </c>
      <c r="D3051" s="4">
        <v>1467.1999510000001</v>
      </c>
      <c r="E3051" s="4">
        <v>1191.579956</v>
      </c>
      <c r="F3051" s="4">
        <v>61.669998</v>
      </c>
      <c r="G3051" s="4">
        <v>108.82</v>
      </c>
      <c r="I3051" s="74">
        <v>42311</v>
      </c>
      <c r="J3051" s="75">
        <f t="shared" si="723"/>
        <v>2.7280672352485635E-3</v>
      </c>
      <c r="K3051" s="75">
        <f t="shared" si="724"/>
        <v>8.3902127897002375E-4</v>
      </c>
      <c r="L3051" s="75">
        <f t="shared" si="725"/>
        <v>4.6286455137249131E-3</v>
      </c>
      <c r="M3051" s="75">
        <f t="shared" si="726"/>
        <v>-3.2421786876671212E-4</v>
      </c>
      <c r="N3051" s="76">
        <f t="shared" si="727"/>
        <v>-1.8344983076821256E-3</v>
      </c>
      <c r="P3051" s="3"/>
      <c r="Q3051" s="7"/>
      <c r="R3051" s="7"/>
      <c r="S3051" s="7"/>
      <c r="T3051" s="7"/>
      <c r="U3051" s="7"/>
      <c r="W3051" s="1" t="str">
        <f t="shared" si="728"/>
        <v/>
      </c>
    </row>
    <row r="3052" spans="2:23" x14ac:dyDescent="0.2">
      <c r="B3052" s="3">
        <v>42312</v>
      </c>
      <c r="C3052" s="4">
        <v>2102.3100589999999</v>
      </c>
      <c r="D3052" s="4">
        <v>1464.48999</v>
      </c>
      <c r="E3052" s="4">
        <v>1190.380005</v>
      </c>
      <c r="F3052" s="4">
        <v>61.330002</v>
      </c>
      <c r="G3052" s="4">
        <v>108.82</v>
      </c>
      <c r="I3052" s="77">
        <v>42312</v>
      </c>
      <c r="J3052" s="78">
        <f t="shared" si="723"/>
        <v>-3.5453670089111975E-3</v>
      </c>
      <c r="K3052" s="78">
        <f t="shared" si="724"/>
        <v>-1.8470290965815477E-3</v>
      </c>
      <c r="L3052" s="78">
        <f t="shared" si="725"/>
        <v>-1.0070251634881104E-3</v>
      </c>
      <c r="M3052" s="78">
        <f t="shared" si="726"/>
        <v>-5.5131508193011344E-3</v>
      </c>
      <c r="N3052" s="79">
        <f t="shared" si="727"/>
        <v>0</v>
      </c>
      <c r="P3052" s="3"/>
      <c r="Q3052" s="7"/>
      <c r="R3052" s="7"/>
      <c r="S3052" s="7"/>
      <c r="T3052" s="7"/>
      <c r="U3052" s="7"/>
      <c r="W3052" s="1" t="str">
        <f t="shared" si="728"/>
        <v/>
      </c>
    </row>
    <row r="3053" spans="2:23" x14ac:dyDescent="0.2">
      <c r="B3053" s="3">
        <v>42313</v>
      </c>
      <c r="C3053" s="4">
        <v>2099.929932</v>
      </c>
      <c r="D3053" s="4">
        <v>1464.9300539999999</v>
      </c>
      <c r="E3053" s="4">
        <v>1190.6899410000001</v>
      </c>
      <c r="F3053" s="4">
        <v>61.220001000000003</v>
      </c>
      <c r="G3053" s="4">
        <v>108.769997</v>
      </c>
      <c r="I3053" s="74">
        <v>42313</v>
      </c>
      <c r="J3053" s="75">
        <f t="shared" si="723"/>
        <v>-1.1321484144598778E-3</v>
      </c>
      <c r="K3053" s="75">
        <f t="shared" si="724"/>
        <v>3.0048959228454197E-4</v>
      </c>
      <c r="L3053" s="75">
        <f t="shared" si="725"/>
        <v>2.603672765824952E-4</v>
      </c>
      <c r="M3053" s="75">
        <f t="shared" si="726"/>
        <v>-1.7935919845558934E-3</v>
      </c>
      <c r="N3053" s="76">
        <f t="shared" si="727"/>
        <v>-4.5950192979222191E-4</v>
      </c>
      <c r="P3053" s="3"/>
      <c r="Q3053" s="7"/>
      <c r="R3053" s="7"/>
      <c r="S3053" s="7"/>
      <c r="T3053" s="7"/>
      <c r="U3053" s="7"/>
      <c r="W3053" s="1" t="str">
        <f t="shared" si="728"/>
        <v/>
      </c>
    </row>
    <row r="3054" spans="2:23" x14ac:dyDescent="0.2">
      <c r="B3054" s="3">
        <v>42314</v>
      </c>
      <c r="C3054" s="4">
        <v>2099.1999510000001</v>
      </c>
      <c r="D3054" s="4">
        <v>1463.3199460000001</v>
      </c>
      <c r="E3054" s="4">
        <v>1199.75</v>
      </c>
      <c r="F3054" s="4">
        <v>60.939999</v>
      </c>
      <c r="G3054" s="4">
        <v>108.25</v>
      </c>
      <c r="I3054" s="77">
        <v>42314</v>
      </c>
      <c r="J3054" s="78">
        <f t="shared" si="723"/>
        <v>-3.4762159864291725E-4</v>
      </c>
      <c r="K3054" s="78">
        <f t="shared" si="724"/>
        <v>-1.0991023056721688E-3</v>
      </c>
      <c r="L3054" s="78">
        <f t="shared" si="725"/>
        <v>7.6090833457372001E-3</v>
      </c>
      <c r="M3054" s="78">
        <f t="shared" si="726"/>
        <v>-4.573701330060468E-3</v>
      </c>
      <c r="N3054" s="79">
        <f t="shared" si="727"/>
        <v>-4.7807025314159342E-3</v>
      </c>
      <c r="P3054" s="3"/>
      <c r="Q3054" s="7"/>
      <c r="R3054" s="7"/>
      <c r="S3054" s="7"/>
      <c r="T3054" s="7"/>
      <c r="U3054" s="7"/>
      <c r="W3054" s="1" t="str">
        <f t="shared" si="728"/>
        <v/>
      </c>
    </row>
    <row r="3055" spans="2:23" x14ac:dyDescent="0.2">
      <c r="B3055" s="3">
        <v>42317</v>
      </c>
      <c r="C3055" s="4">
        <v>2078.580078</v>
      </c>
      <c r="D3055" s="4">
        <v>1450.329956</v>
      </c>
      <c r="E3055" s="4">
        <v>1184.4300539999999</v>
      </c>
      <c r="F3055" s="4">
        <v>60.310001</v>
      </c>
      <c r="G3055" s="4">
        <v>108.18</v>
      </c>
      <c r="I3055" s="74">
        <v>42317</v>
      </c>
      <c r="J3055" s="75">
        <f t="shared" si="723"/>
        <v>-9.8227293641929472E-3</v>
      </c>
      <c r="K3055" s="75">
        <f t="shared" si="724"/>
        <v>-8.8770675445983653E-3</v>
      </c>
      <c r="L3055" s="75">
        <f t="shared" si="725"/>
        <v>-1.2769281933736255E-2</v>
      </c>
      <c r="M3055" s="75">
        <f t="shared" si="726"/>
        <v>-1.0338004764325653E-2</v>
      </c>
      <c r="N3055" s="76">
        <f t="shared" si="727"/>
        <v>-6.4665127020778913E-4</v>
      </c>
      <c r="P3055" s="3"/>
      <c r="Q3055" s="7"/>
      <c r="R3055" s="7"/>
      <c r="S3055" s="7"/>
      <c r="T3055" s="7"/>
      <c r="U3055" s="7"/>
      <c r="W3055" s="1" t="str">
        <f t="shared" si="728"/>
        <v/>
      </c>
    </row>
    <row r="3056" spans="2:23" x14ac:dyDescent="0.2">
      <c r="B3056" s="3">
        <v>42318</v>
      </c>
      <c r="C3056" s="4">
        <v>2081.719971</v>
      </c>
      <c r="D3056" s="4">
        <v>1457.23999</v>
      </c>
      <c r="E3056" s="4">
        <v>1187.6999510000001</v>
      </c>
      <c r="F3056" s="4">
        <v>60.27</v>
      </c>
      <c r="G3056" s="4">
        <v>108.379997</v>
      </c>
      <c r="I3056" s="77">
        <v>42318</v>
      </c>
      <c r="J3056" s="78">
        <f t="shared" si="723"/>
        <v>1.5105951573543511E-3</v>
      </c>
      <c r="K3056" s="78">
        <f t="shared" si="724"/>
        <v>4.7644565096468267E-3</v>
      </c>
      <c r="L3056" s="78">
        <f t="shared" si="725"/>
        <v>2.7607345735252073E-3</v>
      </c>
      <c r="M3056" s="78">
        <f t="shared" si="726"/>
        <v>-6.6325649704427334E-4</v>
      </c>
      <c r="N3056" s="79">
        <f t="shared" si="727"/>
        <v>1.8487428360140154E-3</v>
      </c>
      <c r="P3056" s="3"/>
      <c r="Q3056" s="7"/>
      <c r="R3056" s="7"/>
      <c r="S3056" s="7"/>
      <c r="T3056" s="7"/>
      <c r="U3056" s="7"/>
      <c r="W3056" s="1" t="str">
        <f t="shared" si="728"/>
        <v/>
      </c>
    </row>
    <row r="3057" spans="2:23" x14ac:dyDescent="0.2">
      <c r="B3057" s="3">
        <v>42319</v>
      </c>
      <c r="C3057" s="4">
        <v>2075</v>
      </c>
      <c r="D3057" s="4">
        <v>1449.040039</v>
      </c>
      <c r="E3057" s="4">
        <v>1178.0699460000001</v>
      </c>
      <c r="F3057" s="4">
        <v>60.580002</v>
      </c>
      <c r="G3057" s="4">
        <v>108.239998</v>
      </c>
      <c r="I3057" s="74">
        <v>42319</v>
      </c>
      <c r="J3057" s="75">
        <f t="shared" si="723"/>
        <v>-3.2280859546982687E-3</v>
      </c>
      <c r="K3057" s="75">
        <f t="shared" si="724"/>
        <v>-5.6270422554078109E-3</v>
      </c>
      <c r="L3057" s="75">
        <f t="shared" si="725"/>
        <v>-8.1081126524353807E-3</v>
      </c>
      <c r="M3057" s="75">
        <f t="shared" si="726"/>
        <v>5.1435540069685948E-3</v>
      </c>
      <c r="N3057" s="76">
        <f t="shared" si="727"/>
        <v>-1.2917420545786053E-3</v>
      </c>
      <c r="P3057" s="3"/>
      <c r="Q3057" s="7"/>
      <c r="R3057" s="7"/>
      <c r="S3057" s="7"/>
      <c r="T3057" s="7"/>
      <c r="U3057" s="7"/>
      <c r="W3057" s="1" t="str">
        <f t="shared" si="728"/>
        <v/>
      </c>
    </row>
    <row r="3058" spans="2:23" x14ac:dyDescent="0.2">
      <c r="B3058" s="3">
        <v>42320</v>
      </c>
      <c r="C3058" s="4">
        <v>2045.969971</v>
      </c>
      <c r="D3058" s="4">
        <v>1418.51001</v>
      </c>
      <c r="E3058" s="4">
        <v>1154.8100589999999</v>
      </c>
      <c r="F3058" s="4">
        <v>59.790000999999997</v>
      </c>
      <c r="G3058" s="4">
        <v>108.339996</v>
      </c>
      <c r="I3058" s="77">
        <v>42320</v>
      </c>
      <c r="J3058" s="78">
        <f t="shared" si="723"/>
        <v>-1.3990375421686753E-2</v>
      </c>
      <c r="K3058" s="78">
        <f t="shared" si="724"/>
        <v>-2.1069141071539441E-2</v>
      </c>
      <c r="L3058" s="78">
        <f t="shared" si="725"/>
        <v>-1.9744062802872116E-2</v>
      </c>
      <c r="M3058" s="78">
        <f t="shared" si="726"/>
        <v>-1.3040623537780731E-2</v>
      </c>
      <c r="N3058" s="79">
        <f t="shared" si="727"/>
        <v>9.2385441470536022E-4</v>
      </c>
      <c r="P3058" s="3"/>
      <c r="Q3058" s="7"/>
      <c r="R3058" s="7"/>
      <c r="S3058" s="7"/>
      <c r="T3058" s="7"/>
      <c r="U3058" s="7"/>
      <c r="W3058" s="1" t="str">
        <f t="shared" si="728"/>
        <v/>
      </c>
    </row>
    <row r="3059" spans="2:23" x14ac:dyDescent="0.2">
      <c r="B3059" s="3">
        <v>42321</v>
      </c>
      <c r="C3059" s="4">
        <v>2023.040039</v>
      </c>
      <c r="D3059" s="4">
        <v>1406.0600589999999</v>
      </c>
      <c r="E3059" s="4">
        <v>1146.5500489999999</v>
      </c>
      <c r="F3059" s="4">
        <v>59.290000999999997</v>
      </c>
      <c r="G3059" s="4">
        <v>108.550003</v>
      </c>
      <c r="I3059" s="74">
        <v>42321</v>
      </c>
      <c r="J3059" s="75">
        <f t="shared" si="723"/>
        <v>-1.1207364880723368E-2</v>
      </c>
      <c r="K3059" s="75">
        <f t="shared" si="724"/>
        <v>-8.7767805036497813E-3</v>
      </c>
      <c r="L3059" s="75">
        <f t="shared" si="725"/>
        <v>-7.152700078792755E-3</v>
      </c>
      <c r="M3059" s="75">
        <f t="shared" si="726"/>
        <v>-8.3626023020136765E-3</v>
      </c>
      <c r="N3059" s="76">
        <f t="shared" si="727"/>
        <v>1.9384069388372924E-3</v>
      </c>
      <c r="P3059" s="3"/>
      <c r="Q3059" s="7"/>
      <c r="R3059" s="7"/>
      <c r="S3059" s="7"/>
      <c r="T3059" s="7"/>
      <c r="U3059" s="7"/>
      <c r="W3059" s="1" t="str">
        <f t="shared" si="728"/>
        <v/>
      </c>
    </row>
    <row r="3060" spans="2:23" x14ac:dyDescent="0.2">
      <c r="B3060" s="3">
        <v>42324</v>
      </c>
      <c r="C3060" s="4">
        <v>2053.1899410000001</v>
      </c>
      <c r="D3060" s="4">
        <v>1423.3599850000001</v>
      </c>
      <c r="E3060" s="4">
        <v>1156.079956</v>
      </c>
      <c r="F3060" s="4">
        <v>60.040000999999997</v>
      </c>
      <c r="G3060" s="4">
        <v>108.639999</v>
      </c>
      <c r="I3060" s="77">
        <v>42324</v>
      </c>
      <c r="J3060" s="78">
        <f t="shared" si="723"/>
        <v>1.4903265095486383E-2</v>
      </c>
      <c r="K3060" s="78">
        <f t="shared" si="724"/>
        <v>1.2303831468126599E-2</v>
      </c>
      <c r="L3060" s="78">
        <f t="shared" si="725"/>
        <v>8.3118107302092084E-3</v>
      </c>
      <c r="M3060" s="78">
        <f t="shared" si="726"/>
        <v>1.2649687761010496E-2</v>
      </c>
      <c r="N3060" s="79">
        <f t="shared" si="727"/>
        <v>8.2907413646040435E-4</v>
      </c>
      <c r="P3060" s="3"/>
      <c r="Q3060" s="7"/>
      <c r="R3060" s="7"/>
      <c r="S3060" s="7"/>
      <c r="T3060" s="7"/>
      <c r="U3060" s="7"/>
      <c r="W3060" s="1" t="str">
        <f t="shared" si="728"/>
        <v/>
      </c>
    </row>
    <row r="3061" spans="2:23" x14ac:dyDescent="0.2">
      <c r="B3061" s="3">
        <v>42325</v>
      </c>
      <c r="C3061" s="4">
        <v>2050.4399410000001</v>
      </c>
      <c r="D3061" s="4">
        <v>1418.540039</v>
      </c>
      <c r="E3061" s="4">
        <v>1153.209961</v>
      </c>
      <c r="F3061" s="4">
        <v>60.200001</v>
      </c>
      <c r="G3061" s="4">
        <v>108.720001</v>
      </c>
      <c r="I3061" s="74">
        <v>42325</v>
      </c>
      <c r="J3061" s="75">
        <f t="shared" si="723"/>
        <v>-1.3393792484004772E-3</v>
      </c>
      <c r="K3061" s="75">
        <f t="shared" si="724"/>
        <v>-3.3863155145534545E-3</v>
      </c>
      <c r="L3061" s="75">
        <f t="shared" si="725"/>
        <v>-2.4825229302738788E-3</v>
      </c>
      <c r="M3061" s="75">
        <f t="shared" si="726"/>
        <v>2.6648900288992949E-3</v>
      </c>
      <c r="N3061" s="76">
        <f t="shared" si="727"/>
        <v>7.3639544124069116E-4</v>
      </c>
      <c r="P3061" s="3"/>
      <c r="Q3061" s="7"/>
      <c r="R3061" s="7"/>
      <c r="S3061" s="7"/>
      <c r="T3061" s="7"/>
      <c r="U3061" s="7"/>
      <c r="W3061" s="1" t="str">
        <f t="shared" si="728"/>
        <v/>
      </c>
    </row>
    <row r="3062" spans="2:23" x14ac:dyDescent="0.2">
      <c r="B3062" s="3">
        <v>42326</v>
      </c>
      <c r="C3062" s="4">
        <v>2083.580078</v>
      </c>
      <c r="D3062" s="4">
        <v>1442.4399410000001</v>
      </c>
      <c r="E3062" s="4">
        <v>1171.75</v>
      </c>
      <c r="F3062" s="4">
        <v>60.75</v>
      </c>
      <c r="G3062" s="4">
        <v>108.639999</v>
      </c>
      <c r="I3062" s="77">
        <v>42326</v>
      </c>
      <c r="J3062" s="78">
        <f t="shared" si="723"/>
        <v>1.6162451938893374E-2</v>
      </c>
      <c r="K3062" s="78">
        <f t="shared" si="724"/>
        <v>1.684823927624091E-2</v>
      </c>
      <c r="L3062" s="78">
        <f t="shared" si="725"/>
        <v>1.6076898073203495E-2</v>
      </c>
      <c r="M3062" s="78">
        <f t="shared" si="726"/>
        <v>9.1361958615249796E-3</v>
      </c>
      <c r="N3062" s="79">
        <f t="shared" si="727"/>
        <v>-7.3585356203218985E-4</v>
      </c>
      <c r="P3062" s="3"/>
      <c r="Q3062" s="7"/>
      <c r="R3062" s="7"/>
      <c r="S3062" s="7"/>
      <c r="T3062" s="7"/>
      <c r="U3062" s="7"/>
      <c r="W3062" s="1" t="str">
        <f t="shared" si="728"/>
        <v/>
      </c>
    </row>
    <row r="3063" spans="2:23" x14ac:dyDescent="0.2">
      <c r="B3063" s="3">
        <v>42327</v>
      </c>
      <c r="C3063" s="4">
        <v>2081.23999</v>
      </c>
      <c r="D3063" s="4">
        <v>1440.5</v>
      </c>
      <c r="E3063" s="4">
        <v>1166.7299800000001</v>
      </c>
      <c r="F3063" s="4">
        <v>61.060001</v>
      </c>
      <c r="G3063" s="4">
        <v>108.69000200000001</v>
      </c>
      <c r="I3063" s="74">
        <v>42327</v>
      </c>
      <c r="J3063" s="75">
        <f t="shared" si="723"/>
        <v>-1.1231092218188907E-3</v>
      </c>
      <c r="K3063" s="75">
        <f t="shared" si="724"/>
        <v>-1.3449024426314673E-3</v>
      </c>
      <c r="L3063" s="75">
        <f t="shared" si="725"/>
        <v>-4.2842073821207013E-3</v>
      </c>
      <c r="M3063" s="75">
        <f t="shared" si="726"/>
        <v>5.1028971193415595E-3</v>
      </c>
      <c r="N3063" s="76">
        <f t="shared" si="727"/>
        <v>4.6026325902307668E-4</v>
      </c>
      <c r="P3063" s="3"/>
      <c r="Q3063" s="7"/>
      <c r="R3063" s="7"/>
      <c r="S3063" s="7"/>
      <c r="T3063" s="7"/>
      <c r="U3063" s="7"/>
      <c r="W3063" s="1" t="str">
        <f t="shared" si="728"/>
        <v/>
      </c>
    </row>
    <row r="3064" spans="2:23" x14ac:dyDescent="0.2">
      <c r="B3064" s="3">
        <v>42328</v>
      </c>
      <c r="C3064" s="4">
        <v>2089.169922</v>
      </c>
      <c r="D3064" s="4">
        <v>1447.0500489999999</v>
      </c>
      <c r="E3064" s="4">
        <v>1175.150024</v>
      </c>
      <c r="F3064" s="4">
        <v>60.919998</v>
      </c>
      <c r="G3064" s="4">
        <v>108.620003</v>
      </c>
      <c r="I3064" s="77">
        <v>42328</v>
      </c>
      <c r="J3064" s="78">
        <f t="shared" si="723"/>
        <v>3.8101958630921791E-3</v>
      </c>
      <c r="K3064" s="78">
        <f t="shared" si="724"/>
        <v>4.5470662964248142E-3</v>
      </c>
      <c r="L3064" s="78">
        <f t="shared" si="725"/>
        <v>7.21678892660319E-3</v>
      </c>
      <c r="M3064" s="78">
        <f t="shared" si="726"/>
        <v>-2.292875822258832E-3</v>
      </c>
      <c r="N3064" s="79">
        <f t="shared" si="727"/>
        <v>-6.4402427741246993E-4</v>
      </c>
      <c r="P3064" s="3"/>
      <c r="Q3064" s="7"/>
      <c r="R3064" s="7"/>
      <c r="S3064" s="7"/>
      <c r="T3064" s="7"/>
      <c r="U3064" s="7"/>
      <c r="W3064" s="1" t="str">
        <f t="shared" si="728"/>
        <v/>
      </c>
    </row>
    <row r="3065" spans="2:23" x14ac:dyDescent="0.2">
      <c r="B3065" s="3">
        <v>42331</v>
      </c>
      <c r="C3065" s="4">
        <v>2086.5900879999999</v>
      </c>
      <c r="D3065" s="4">
        <v>1451.209961</v>
      </c>
      <c r="E3065" s="4">
        <v>1180.3599850000001</v>
      </c>
      <c r="F3065" s="4">
        <v>60.540000999999997</v>
      </c>
      <c r="G3065" s="4">
        <v>108.650002</v>
      </c>
      <c r="I3065" s="74">
        <v>42331</v>
      </c>
      <c r="J3065" s="75">
        <f t="shared" si="723"/>
        <v>-1.2348607802712369E-3</v>
      </c>
      <c r="K3065" s="75">
        <f t="shared" si="724"/>
        <v>2.8747533665990544E-3</v>
      </c>
      <c r="L3065" s="75">
        <f t="shared" si="725"/>
        <v>4.4334432996616449E-3</v>
      </c>
      <c r="M3065" s="75">
        <f t="shared" si="726"/>
        <v>-6.2376397320302443E-3</v>
      </c>
      <c r="N3065" s="76">
        <f t="shared" si="727"/>
        <v>2.7618301575634886E-4</v>
      </c>
      <c r="P3065" s="3"/>
      <c r="Q3065" s="7"/>
      <c r="R3065" s="7"/>
      <c r="S3065" s="7"/>
      <c r="T3065" s="7"/>
      <c r="U3065" s="7"/>
      <c r="W3065" s="1" t="str">
        <f t="shared" si="728"/>
        <v/>
      </c>
    </row>
    <row r="3066" spans="2:23" x14ac:dyDescent="0.2">
      <c r="B3066" s="3">
        <v>42332</v>
      </c>
      <c r="C3066" s="4">
        <v>2089.139893</v>
      </c>
      <c r="D3066" s="4">
        <v>1459.030029</v>
      </c>
      <c r="E3066" s="4">
        <v>1188.8100589999999</v>
      </c>
      <c r="F3066" s="4">
        <v>60.549999</v>
      </c>
      <c r="G3066" s="4">
        <v>108.75</v>
      </c>
      <c r="I3066" s="77">
        <v>42332</v>
      </c>
      <c r="J3066" s="78">
        <f t="shared" si="723"/>
        <v>1.2219961240418323E-3</v>
      </c>
      <c r="K3066" s="78">
        <f t="shared" si="724"/>
        <v>5.3886537511163013E-3</v>
      </c>
      <c r="L3066" s="78">
        <f t="shared" si="725"/>
        <v>7.1588956821506096E-3</v>
      </c>
      <c r="M3066" s="78">
        <f t="shared" si="726"/>
        <v>1.6514700751331439E-4</v>
      </c>
      <c r="N3066" s="79">
        <f t="shared" si="727"/>
        <v>9.2036813768304733E-4</v>
      </c>
      <c r="P3066" s="3"/>
      <c r="Q3066" s="7"/>
      <c r="R3066" s="7"/>
      <c r="S3066" s="7"/>
      <c r="T3066" s="7"/>
      <c r="U3066" s="7"/>
      <c r="W3066" s="1" t="str">
        <f t="shared" si="728"/>
        <v/>
      </c>
    </row>
    <row r="3067" spans="2:23" x14ac:dyDescent="0.2">
      <c r="B3067" s="3">
        <v>42333</v>
      </c>
      <c r="C3067" s="4">
        <v>2088.8701169999999</v>
      </c>
      <c r="D3067" s="4">
        <v>1464.25</v>
      </c>
      <c r="E3067" s="4">
        <v>1198.0200199999999</v>
      </c>
      <c r="F3067" s="4">
        <v>60.689999</v>
      </c>
      <c r="G3067" s="4">
        <v>108.800003</v>
      </c>
      <c r="I3067" s="74">
        <v>42333</v>
      </c>
      <c r="J3067" s="75">
        <f t="shared" si="723"/>
        <v>-1.2913256833782199E-4</v>
      </c>
      <c r="K3067" s="75">
        <f t="shared" si="724"/>
        <v>3.577699496409739E-3</v>
      </c>
      <c r="L3067" s="75">
        <f t="shared" si="725"/>
        <v>7.7472098509556954E-3</v>
      </c>
      <c r="M3067" s="75">
        <f t="shared" si="726"/>
        <v>2.31213876650932E-3</v>
      </c>
      <c r="N3067" s="76">
        <f t="shared" si="727"/>
        <v>4.5979770114946018E-4</v>
      </c>
      <c r="P3067" s="3"/>
      <c r="Q3067" s="7"/>
      <c r="R3067" s="7"/>
      <c r="S3067" s="7"/>
      <c r="T3067" s="7"/>
      <c r="U3067" s="7"/>
      <c r="W3067" s="1" t="str">
        <f t="shared" si="728"/>
        <v/>
      </c>
    </row>
    <row r="3068" spans="2:23" x14ac:dyDescent="0.2">
      <c r="B3068" s="3">
        <v>42335</v>
      </c>
      <c r="C3068" s="4">
        <v>2090.110107</v>
      </c>
      <c r="D3068" s="4">
        <v>1468.9799800000001</v>
      </c>
      <c r="E3068" s="4">
        <v>1202.380005</v>
      </c>
      <c r="F3068" s="4">
        <v>60.700001</v>
      </c>
      <c r="G3068" s="4">
        <v>108.769997</v>
      </c>
      <c r="I3068" s="77">
        <v>42335</v>
      </c>
      <c r="J3068" s="78">
        <f t="shared" si="723"/>
        <v>5.9361756861211026E-4</v>
      </c>
      <c r="K3068" s="78">
        <f t="shared" si="724"/>
        <v>3.2303090319276547E-3</v>
      </c>
      <c r="L3068" s="78">
        <f t="shared" si="725"/>
        <v>3.6393256600169769E-3</v>
      </c>
      <c r="M3068" s="78">
        <f t="shared" si="726"/>
        <v>1.6480474814310124E-4</v>
      </c>
      <c r="N3068" s="79">
        <f t="shared" si="727"/>
        <v>-2.7579043357195675E-4</v>
      </c>
      <c r="P3068" s="3"/>
      <c r="Q3068" s="7"/>
      <c r="R3068" s="7"/>
      <c r="S3068" s="7"/>
      <c r="T3068" s="7"/>
      <c r="U3068" s="7"/>
      <c r="W3068" s="1" t="str">
        <f t="shared" si="728"/>
        <v/>
      </c>
    </row>
    <row r="3069" spans="2:23" x14ac:dyDescent="0.2">
      <c r="B3069" s="3">
        <v>42338</v>
      </c>
      <c r="C3069" s="4">
        <v>2080.4099120000001</v>
      </c>
      <c r="D3069" s="4">
        <v>1461.8100589999999</v>
      </c>
      <c r="E3069" s="4">
        <v>1198.1099850000001</v>
      </c>
      <c r="F3069" s="4">
        <v>60.650002000000001</v>
      </c>
      <c r="G3069" s="4">
        <v>108.80999799999999</v>
      </c>
      <c r="I3069" s="74">
        <v>42338</v>
      </c>
      <c r="J3069" s="75">
        <f t="shared" si="723"/>
        <v>-4.6409971261862784E-3</v>
      </c>
      <c r="K3069" s="75">
        <f t="shared" si="724"/>
        <v>-4.8808840812113435E-3</v>
      </c>
      <c r="L3069" s="75">
        <f t="shared" si="725"/>
        <v>-3.5513065605244586E-3</v>
      </c>
      <c r="M3069" s="75">
        <f t="shared" si="726"/>
        <v>-8.2370674096034495E-4</v>
      </c>
      <c r="N3069" s="76">
        <f t="shared" si="727"/>
        <v>3.6775766390790204E-4</v>
      </c>
      <c r="P3069" s="3"/>
      <c r="Q3069" s="7"/>
      <c r="R3069" s="7"/>
      <c r="S3069" s="7"/>
      <c r="T3069" s="7"/>
      <c r="U3069" s="7"/>
      <c r="W3069" s="1" t="str">
        <f t="shared" si="728"/>
        <v/>
      </c>
    </row>
    <row r="3070" spans="2:23" x14ac:dyDescent="0.2">
      <c r="B3070" s="3">
        <v>42339</v>
      </c>
      <c r="C3070" s="4">
        <v>2102.6298830000001</v>
      </c>
      <c r="D3070" s="4">
        <v>1473.1400149999999</v>
      </c>
      <c r="E3070" s="4">
        <v>1204.160034</v>
      </c>
      <c r="F3070" s="4">
        <v>61.290000999999997</v>
      </c>
      <c r="G3070" s="4">
        <v>108.82</v>
      </c>
      <c r="I3070" s="77">
        <v>42339</v>
      </c>
      <c r="J3070" s="78">
        <f t="shared" si="723"/>
        <v>1.0680573511899315E-2</v>
      </c>
      <c r="K3070" s="78">
        <f t="shared" si="724"/>
        <v>7.7506348586427664E-3</v>
      </c>
      <c r="L3070" s="78">
        <f t="shared" si="725"/>
        <v>5.0496607788473981E-3</v>
      </c>
      <c r="M3070" s="78">
        <f t="shared" si="726"/>
        <v>1.0552332710557799E-2</v>
      </c>
      <c r="N3070" s="79">
        <f t="shared" si="727"/>
        <v>9.1921700062893739E-5</v>
      </c>
      <c r="P3070" s="3"/>
      <c r="Q3070" s="7"/>
      <c r="R3070" s="7"/>
      <c r="S3070" s="7"/>
      <c r="T3070" s="7"/>
      <c r="U3070" s="7"/>
      <c r="W3070" s="1" t="str">
        <f t="shared" si="728"/>
        <v/>
      </c>
    </row>
    <row r="3071" spans="2:23" x14ac:dyDescent="0.2">
      <c r="B3071" s="3">
        <v>42340</v>
      </c>
      <c r="C3071" s="4">
        <v>2079.51001</v>
      </c>
      <c r="D3071" s="4">
        <v>1456.089966</v>
      </c>
      <c r="E3071" s="4">
        <v>1191.6899410000001</v>
      </c>
      <c r="F3071" s="4">
        <v>60.639999000000003</v>
      </c>
      <c r="G3071" s="4">
        <v>108.69000200000001</v>
      </c>
      <c r="I3071" s="74">
        <v>42340</v>
      </c>
      <c r="J3071" s="75">
        <f t="shared" si="723"/>
        <v>-1.099569314929217E-2</v>
      </c>
      <c r="K3071" s="75">
        <f t="shared" si="724"/>
        <v>-1.1573950083760332E-2</v>
      </c>
      <c r="L3071" s="75">
        <f t="shared" si="725"/>
        <v>-1.0355843615384353E-2</v>
      </c>
      <c r="M3071" s="75">
        <f t="shared" si="726"/>
        <v>-1.0605351434078024E-2</v>
      </c>
      <c r="N3071" s="76">
        <f t="shared" si="727"/>
        <v>-1.1946149604850789E-3</v>
      </c>
      <c r="P3071" s="3"/>
      <c r="Q3071" s="7"/>
      <c r="R3071" s="7"/>
      <c r="S3071" s="7"/>
      <c r="T3071" s="7"/>
      <c r="U3071" s="7"/>
      <c r="W3071" s="1" t="str">
        <f t="shared" si="728"/>
        <v/>
      </c>
    </row>
    <row r="3072" spans="2:23" x14ac:dyDescent="0.2">
      <c r="B3072" s="3">
        <v>42341</v>
      </c>
      <c r="C3072" s="4">
        <v>2049.6201169999999</v>
      </c>
      <c r="D3072" s="4">
        <v>1431.73999</v>
      </c>
      <c r="E3072" s="4">
        <v>1170.5699460000001</v>
      </c>
      <c r="F3072" s="4">
        <v>60.349997999999999</v>
      </c>
      <c r="G3072" s="4">
        <v>107.889999</v>
      </c>
      <c r="I3072" s="77">
        <v>42341</v>
      </c>
      <c r="J3072" s="78">
        <f t="shared" si="723"/>
        <v>-1.4373526867514348E-2</v>
      </c>
      <c r="K3072" s="78">
        <f t="shared" si="724"/>
        <v>-1.6722851313158468E-2</v>
      </c>
      <c r="L3072" s="78">
        <f t="shared" si="725"/>
        <v>-1.7722726586310938E-2</v>
      </c>
      <c r="M3072" s="78">
        <f t="shared" si="726"/>
        <v>-4.7823384693658011E-3</v>
      </c>
      <c r="N3072" s="79">
        <f t="shared" si="727"/>
        <v>-7.3604102058991931E-3</v>
      </c>
      <c r="P3072" s="3"/>
      <c r="Q3072" s="7"/>
      <c r="R3072" s="7"/>
      <c r="S3072" s="7"/>
      <c r="T3072" s="7"/>
      <c r="U3072" s="7"/>
      <c r="W3072" s="1" t="str">
        <f t="shared" si="728"/>
        <v/>
      </c>
    </row>
    <row r="3073" spans="2:23" x14ac:dyDescent="0.2">
      <c r="B3073" s="3">
        <v>42342</v>
      </c>
      <c r="C3073" s="4">
        <v>2091.6899410000001</v>
      </c>
      <c r="D3073" s="4">
        <v>1449.079956</v>
      </c>
      <c r="E3073" s="4">
        <v>1183.400024</v>
      </c>
      <c r="F3073" s="4">
        <v>60.84</v>
      </c>
      <c r="G3073" s="4">
        <v>108.239998</v>
      </c>
      <c r="I3073" s="74">
        <v>42342</v>
      </c>
      <c r="J3073" s="75">
        <f t="shared" si="723"/>
        <v>2.0525668952536026E-2</v>
      </c>
      <c r="K3073" s="75">
        <f t="shared" si="724"/>
        <v>1.2111113834293337E-2</v>
      </c>
      <c r="L3073" s="75">
        <f t="shared" si="725"/>
        <v>1.0960539388391198E-2</v>
      </c>
      <c r="M3073" s="75">
        <f t="shared" si="726"/>
        <v>8.1193374687436454E-3</v>
      </c>
      <c r="N3073" s="76">
        <f t="shared" si="727"/>
        <v>3.2440356218744319E-3</v>
      </c>
      <c r="P3073" s="3"/>
      <c r="Q3073" s="7"/>
      <c r="R3073" s="7"/>
      <c r="S3073" s="7"/>
      <c r="T3073" s="7"/>
      <c r="U3073" s="7"/>
      <c r="W3073" s="1" t="str">
        <f t="shared" si="728"/>
        <v/>
      </c>
    </row>
    <row r="3074" spans="2:23" x14ac:dyDescent="0.2">
      <c r="B3074" s="3">
        <v>42345</v>
      </c>
      <c r="C3074" s="4">
        <v>2077.070068</v>
      </c>
      <c r="D3074" s="4">
        <v>1434.4399410000001</v>
      </c>
      <c r="E3074" s="4">
        <v>1164.3000489999999</v>
      </c>
      <c r="F3074" s="4">
        <v>60.450001</v>
      </c>
      <c r="G3074" s="4">
        <v>108.400002</v>
      </c>
      <c r="I3074" s="77">
        <v>42345</v>
      </c>
      <c r="J3074" s="78">
        <f t="shared" si="723"/>
        <v>-6.989502943734861E-3</v>
      </c>
      <c r="K3074" s="78">
        <f t="shared" si="724"/>
        <v>-1.0102972537424254E-2</v>
      </c>
      <c r="L3074" s="78">
        <f t="shared" si="725"/>
        <v>-1.6139914325369393E-2</v>
      </c>
      <c r="M3074" s="78">
        <f t="shared" si="726"/>
        <v>-6.4102399737015628E-3</v>
      </c>
      <c r="N3074" s="79">
        <f t="shared" si="727"/>
        <v>1.478233582376828E-3</v>
      </c>
      <c r="P3074" s="3"/>
      <c r="Q3074" s="7"/>
      <c r="R3074" s="7"/>
      <c r="S3074" s="7"/>
      <c r="T3074" s="7"/>
      <c r="U3074" s="7"/>
      <c r="W3074" s="1" t="str">
        <f t="shared" si="728"/>
        <v/>
      </c>
    </row>
    <row r="3075" spans="2:23" x14ac:dyDescent="0.2">
      <c r="B3075" s="3">
        <v>42346</v>
      </c>
      <c r="C3075" s="4">
        <v>2063.5900879999999</v>
      </c>
      <c r="D3075" s="4">
        <v>1424.25</v>
      </c>
      <c r="E3075" s="4">
        <v>1159.400024</v>
      </c>
      <c r="F3075" s="4">
        <v>59.560001</v>
      </c>
      <c r="G3075" s="4">
        <v>108.44000200000001</v>
      </c>
      <c r="I3075" s="74">
        <v>42346</v>
      </c>
      <c r="J3075" s="75">
        <f t="shared" si="723"/>
        <v>-6.4899014278222552E-3</v>
      </c>
      <c r="K3075" s="75">
        <f t="shared" si="724"/>
        <v>-7.1037766787895714E-3</v>
      </c>
      <c r="L3075" s="75">
        <f t="shared" si="725"/>
        <v>-4.2085586135708515E-3</v>
      </c>
      <c r="M3075" s="75">
        <f t="shared" si="726"/>
        <v>-1.4722911253549865E-2</v>
      </c>
      <c r="N3075" s="76">
        <f t="shared" si="727"/>
        <v>3.6900368322877202E-4</v>
      </c>
      <c r="P3075" s="3"/>
      <c r="Q3075" s="7"/>
      <c r="R3075" s="7"/>
      <c r="S3075" s="7"/>
      <c r="T3075" s="7"/>
      <c r="U3075" s="7"/>
      <c r="W3075" s="1" t="str">
        <f t="shared" si="728"/>
        <v/>
      </c>
    </row>
    <row r="3076" spans="2:23" x14ac:dyDescent="0.2">
      <c r="B3076" s="3">
        <v>42347</v>
      </c>
      <c r="C3076" s="4">
        <v>2047.619995</v>
      </c>
      <c r="D3076" s="4">
        <v>1407.839966</v>
      </c>
      <c r="E3076" s="4">
        <v>1145.869995</v>
      </c>
      <c r="F3076" s="4">
        <v>59.290000999999997</v>
      </c>
      <c r="G3076" s="4">
        <v>108.44000200000001</v>
      </c>
      <c r="I3076" s="77">
        <v>42347</v>
      </c>
      <c r="J3076" s="78">
        <f t="shared" si="723"/>
        <v>-7.7389851273601904E-3</v>
      </c>
      <c r="K3076" s="78">
        <f t="shared" si="724"/>
        <v>-1.1521877479375107E-2</v>
      </c>
      <c r="L3076" s="78">
        <f t="shared" si="725"/>
        <v>-1.1669853993378918E-2</v>
      </c>
      <c r="M3076" s="78">
        <f t="shared" si="726"/>
        <v>-4.5332437116648661E-3</v>
      </c>
      <c r="N3076" s="79">
        <f t="shared" si="727"/>
        <v>0</v>
      </c>
      <c r="P3076" s="3"/>
      <c r="Q3076" s="7"/>
      <c r="R3076" s="7"/>
      <c r="S3076" s="7"/>
      <c r="T3076" s="7"/>
      <c r="U3076" s="7"/>
      <c r="W3076" s="1" t="str">
        <f t="shared" si="728"/>
        <v/>
      </c>
    </row>
    <row r="3077" spans="2:23" x14ac:dyDescent="0.2">
      <c r="B3077" s="3">
        <v>42348</v>
      </c>
      <c r="C3077" s="4">
        <v>2052.2299800000001</v>
      </c>
      <c r="D3077" s="4">
        <v>1411.369995</v>
      </c>
      <c r="E3077" s="4">
        <v>1149.0200199999999</v>
      </c>
      <c r="F3077" s="4">
        <v>59.299999</v>
      </c>
      <c r="G3077" s="4">
        <v>108.41999800000001</v>
      </c>
      <c r="I3077" s="74">
        <v>42348</v>
      </c>
      <c r="J3077" s="75">
        <f t="shared" si="723"/>
        <v>2.2513869815966765E-3</v>
      </c>
      <c r="K3077" s="75">
        <f t="shared" si="724"/>
        <v>2.507407862578049E-3</v>
      </c>
      <c r="L3077" s="75">
        <f t="shared" si="725"/>
        <v>2.7490247704757415E-3</v>
      </c>
      <c r="M3077" s="75">
        <f t="shared" si="726"/>
        <v>1.6862877097949554E-4</v>
      </c>
      <c r="N3077" s="76">
        <f t="shared" si="727"/>
        <v>-1.8447067162540381E-4</v>
      </c>
      <c r="P3077" s="3"/>
      <c r="Q3077" s="7"/>
      <c r="R3077" s="7"/>
      <c r="S3077" s="7"/>
      <c r="T3077" s="7"/>
      <c r="U3077" s="7"/>
      <c r="W3077" s="1" t="str">
        <f t="shared" si="728"/>
        <v/>
      </c>
    </row>
    <row r="3078" spans="2:23" x14ac:dyDescent="0.2">
      <c r="B3078" s="3">
        <v>42349</v>
      </c>
      <c r="C3078" s="4">
        <v>2012.369995</v>
      </c>
      <c r="D3078" s="4">
        <v>1389.160034</v>
      </c>
      <c r="E3078" s="4">
        <v>1123.6099850000001</v>
      </c>
      <c r="F3078" s="4">
        <v>58.169998</v>
      </c>
      <c r="G3078" s="4">
        <v>108.69000200000001</v>
      </c>
      <c r="I3078" s="77">
        <v>42349</v>
      </c>
      <c r="J3078" s="78">
        <f t="shared" si="723"/>
        <v>-1.9422767130611768E-2</v>
      </c>
      <c r="K3078" s="78">
        <f t="shared" si="724"/>
        <v>-1.573645541472633E-2</v>
      </c>
      <c r="L3078" s="78">
        <f t="shared" si="725"/>
        <v>-2.2114527647655677E-2</v>
      </c>
      <c r="M3078" s="78">
        <f t="shared" si="726"/>
        <v>-1.9055666425896567E-2</v>
      </c>
      <c r="N3078" s="79">
        <f t="shared" si="727"/>
        <v>2.4903523794567871E-3</v>
      </c>
      <c r="P3078" s="3"/>
      <c r="Q3078" s="7"/>
      <c r="R3078" s="7"/>
      <c r="S3078" s="7"/>
      <c r="T3078" s="7"/>
      <c r="U3078" s="7"/>
      <c r="W3078" s="1" t="str">
        <f t="shared" si="728"/>
        <v/>
      </c>
    </row>
    <row r="3079" spans="2:23" x14ac:dyDescent="0.2">
      <c r="B3079" s="3">
        <v>42352</v>
      </c>
      <c r="C3079" s="4">
        <v>2021.9399410000001</v>
      </c>
      <c r="D3079" s="4">
        <v>1381.910034</v>
      </c>
      <c r="E3079" s="4">
        <v>1115.8599850000001</v>
      </c>
      <c r="F3079" s="4">
        <v>58.259998000000003</v>
      </c>
      <c r="G3079" s="4">
        <v>108.18</v>
      </c>
      <c r="I3079" s="74">
        <v>42352</v>
      </c>
      <c r="J3079" s="75">
        <f t="shared" ref="J3079:J3142" si="729">(C3079-C3078)/C3078</f>
        <v>4.7555598740678263E-3</v>
      </c>
      <c r="K3079" s="75">
        <f t="shared" ref="K3079:K3142" si="730">(D3079-D3078)/D3078</f>
        <v>-5.2189811271233276E-3</v>
      </c>
      <c r="L3079" s="75">
        <f t="shared" ref="L3079:L3142" si="731">(E3079-E3078)/E3078</f>
        <v>-6.8974111154770481E-3</v>
      </c>
      <c r="M3079" s="75">
        <f t="shared" ref="M3079:M3142" si="732">(F3079-F3078)/F3078</f>
        <v>1.5471893260165389E-3</v>
      </c>
      <c r="N3079" s="76">
        <f t="shared" ref="N3079:N3142" si="733">(G3079-G3078)/G3078</f>
        <v>-4.6922623113025618E-3</v>
      </c>
      <c r="P3079" s="3"/>
      <c r="Q3079" s="7"/>
      <c r="R3079" s="7"/>
      <c r="S3079" s="7"/>
      <c r="T3079" s="7"/>
      <c r="U3079" s="7"/>
      <c r="W3079" s="1" t="str">
        <f t="shared" si="728"/>
        <v/>
      </c>
    </row>
    <row r="3080" spans="2:23" x14ac:dyDescent="0.2">
      <c r="B3080" s="3">
        <v>42353</v>
      </c>
      <c r="C3080" s="4">
        <v>2043.410034</v>
      </c>
      <c r="D3080" s="4">
        <v>1396.4499510000001</v>
      </c>
      <c r="E3080" s="4">
        <v>1131.5500489999999</v>
      </c>
      <c r="F3080" s="4">
        <v>58.549999</v>
      </c>
      <c r="G3080" s="4">
        <v>108.19000200000001</v>
      </c>
      <c r="I3080" s="77">
        <v>42353</v>
      </c>
      <c r="J3080" s="78">
        <f t="shared" si="729"/>
        <v>1.0618561196917325E-2</v>
      </c>
      <c r="K3080" s="78">
        <f t="shared" si="730"/>
        <v>1.0521608963149087E-2</v>
      </c>
      <c r="L3080" s="78">
        <f t="shared" si="731"/>
        <v>1.4060961241476808E-2</v>
      </c>
      <c r="M3080" s="78">
        <f t="shared" si="732"/>
        <v>4.9777035694370704E-3</v>
      </c>
      <c r="N3080" s="79">
        <f t="shared" si="733"/>
        <v>9.2457016084304542E-5</v>
      </c>
      <c r="P3080" s="3"/>
      <c r="Q3080" s="7"/>
      <c r="R3080" s="7"/>
      <c r="S3080" s="7"/>
      <c r="T3080" s="7"/>
      <c r="U3080" s="7"/>
      <c r="W3080" s="1" t="str">
        <f t="shared" si="728"/>
        <v/>
      </c>
    </row>
    <row r="3081" spans="2:23" x14ac:dyDescent="0.2">
      <c r="B3081" s="3">
        <v>42354</v>
      </c>
      <c r="C3081" s="4">
        <v>2073.070068</v>
      </c>
      <c r="D3081" s="4">
        <v>1411.1800539999999</v>
      </c>
      <c r="E3081" s="4">
        <v>1148.969971</v>
      </c>
      <c r="F3081" s="4">
        <v>59.73</v>
      </c>
      <c r="G3081" s="4">
        <v>108</v>
      </c>
      <c r="I3081" s="74">
        <v>42354</v>
      </c>
      <c r="J3081" s="75">
        <f t="shared" si="729"/>
        <v>1.4514969343641774E-2</v>
      </c>
      <c r="K3081" s="75">
        <f t="shared" si="730"/>
        <v>1.0548249859904841E-2</v>
      </c>
      <c r="L3081" s="75">
        <f t="shared" si="731"/>
        <v>1.5394742826793022E-2</v>
      </c>
      <c r="M3081" s="75">
        <f t="shared" si="732"/>
        <v>2.0153732197330989E-2</v>
      </c>
      <c r="N3081" s="76">
        <f t="shared" si="733"/>
        <v>-1.7561881549831831E-3</v>
      </c>
      <c r="P3081" s="3"/>
      <c r="Q3081" s="7"/>
      <c r="R3081" s="7"/>
      <c r="S3081" s="7"/>
      <c r="T3081" s="7"/>
      <c r="U3081" s="7"/>
      <c r="W3081" s="1" t="str">
        <f t="shared" ref="W3081:W3144" si="734">IF($P3081="","",$P3081)</f>
        <v/>
      </c>
    </row>
    <row r="3082" spans="2:23" x14ac:dyDescent="0.2">
      <c r="B3082" s="3">
        <v>42355</v>
      </c>
      <c r="C3082" s="4">
        <v>2041.8900149999999</v>
      </c>
      <c r="D3082" s="4">
        <v>1393.900024</v>
      </c>
      <c r="E3082" s="4">
        <v>1135.3599850000001</v>
      </c>
      <c r="F3082" s="4">
        <v>58.970001000000003</v>
      </c>
      <c r="G3082" s="4">
        <v>108.150002</v>
      </c>
      <c r="I3082" s="77">
        <v>42355</v>
      </c>
      <c r="J3082" s="78">
        <f t="shared" si="729"/>
        <v>-1.5040520569611564E-2</v>
      </c>
      <c r="K3082" s="78">
        <f t="shared" si="730"/>
        <v>-1.2245092290682205E-2</v>
      </c>
      <c r="L3082" s="78">
        <f t="shared" si="731"/>
        <v>-1.1845380073906158E-2</v>
      </c>
      <c r="M3082" s="78">
        <f t="shared" si="732"/>
        <v>-1.2723907584128469E-2</v>
      </c>
      <c r="N3082" s="79">
        <f t="shared" si="733"/>
        <v>1.3889074074074133E-3</v>
      </c>
      <c r="P3082" s="3"/>
      <c r="Q3082" s="7"/>
      <c r="R3082" s="7"/>
      <c r="S3082" s="7"/>
      <c r="T3082" s="7"/>
      <c r="U3082" s="7"/>
      <c r="W3082" s="1" t="str">
        <f t="shared" si="734"/>
        <v/>
      </c>
    </row>
    <row r="3083" spans="2:23" x14ac:dyDescent="0.2">
      <c r="B3083" s="3">
        <v>42356</v>
      </c>
      <c r="C3083" s="4">
        <v>2005.5500489999999</v>
      </c>
      <c r="D3083" s="4">
        <v>1375.2700199999999</v>
      </c>
      <c r="E3083" s="4">
        <v>1121.0200199999999</v>
      </c>
      <c r="F3083" s="4">
        <v>58.349997999999999</v>
      </c>
      <c r="G3083" s="4">
        <v>108.379997</v>
      </c>
      <c r="I3083" s="74">
        <v>42356</v>
      </c>
      <c r="J3083" s="75">
        <f t="shared" si="729"/>
        <v>-1.7797220091700192E-2</v>
      </c>
      <c r="K3083" s="75">
        <f t="shared" si="730"/>
        <v>-1.3365380356719256E-2</v>
      </c>
      <c r="L3083" s="75">
        <f t="shared" si="731"/>
        <v>-1.2630324469291666E-2</v>
      </c>
      <c r="M3083" s="75">
        <f t="shared" si="732"/>
        <v>-1.0513871281772643E-2</v>
      </c>
      <c r="N3083" s="76">
        <f t="shared" si="733"/>
        <v>2.1266296416712262E-3</v>
      </c>
      <c r="P3083" s="3"/>
      <c r="Q3083" s="7"/>
      <c r="R3083" s="7"/>
      <c r="S3083" s="7"/>
      <c r="T3083" s="7"/>
      <c r="U3083" s="7"/>
      <c r="W3083" s="1" t="str">
        <f t="shared" si="734"/>
        <v/>
      </c>
    </row>
    <row r="3084" spans="2:23" x14ac:dyDescent="0.2">
      <c r="B3084" s="3">
        <v>42359</v>
      </c>
      <c r="C3084" s="4">
        <v>2021.150024</v>
      </c>
      <c r="D3084" s="4">
        <v>1383.9300539999999</v>
      </c>
      <c r="E3084" s="4">
        <v>1127.73999</v>
      </c>
      <c r="F3084" s="4">
        <v>58.110000999999997</v>
      </c>
      <c r="G3084" s="4">
        <v>108.279999</v>
      </c>
      <c r="I3084" s="77">
        <v>42359</v>
      </c>
      <c r="J3084" s="78">
        <f t="shared" si="729"/>
        <v>7.7784022432042963E-3</v>
      </c>
      <c r="K3084" s="78">
        <f t="shared" si="730"/>
        <v>6.2969699579432381E-3</v>
      </c>
      <c r="L3084" s="78">
        <f t="shared" si="731"/>
        <v>5.9945138178710703E-3</v>
      </c>
      <c r="M3084" s="78">
        <f t="shared" si="732"/>
        <v>-4.1130592669429474E-3</v>
      </c>
      <c r="N3084" s="79">
        <f t="shared" si="733"/>
        <v>-9.2266103310557727E-4</v>
      </c>
      <c r="P3084" s="3"/>
      <c r="Q3084" s="7"/>
      <c r="R3084" s="7"/>
      <c r="S3084" s="7"/>
      <c r="T3084" s="7"/>
      <c r="U3084" s="7"/>
      <c r="W3084" s="1" t="str">
        <f t="shared" si="734"/>
        <v/>
      </c>
    </row>
    <row r="3085" spans="2:23" x14ac:dyDescent="0.2">
      <c r="B3085" s="3">
        <v>42360</v>
      </c>
      <c r="C3085" s="4">
        <v>2038.969971</v>
      </c>
      <c r="D3085" s="4">
        <v>1396.829956</v>
      </c>
      <c r="E3085" s="4">
        <v>1137.6899410000001</v>
      </c>
      <c r="F3085" s="4">
        <v>58.549999</v>
      </c>
      <c r="G3085" s="4">
        <v>108.199997</v>
      </c>
      <c r="I3085" s="74">
        <v>42360</v>
      </c>
      <c r="J3085" s="75">
        <f t="shared" si="729"/>
        <v>8.8167364066983073E-3</v>
      </c>
      <c r="K3085" s="75">
        <f t="shared" si="730"/>
        <v>9.3212095240762152E-3</v>
      </c>
      <c r="L3085" s="75">
        <f t="shared" si="731"/>
        <v>8.8229122743089528E-3</v>
      </c>
      <c r="M3085" s="75">
        <f t="shared" si="732"/>
        <v>7.5718119502356023E-3</v>
      </c>
      <c r="N3085" s="76">
        <f t="shared" si="733"/>
        <v>-7.3884374527937932E-4</v>
      </c>
      <c r="P3085" s="3"/>
      <c r="Q3085" s="7"/>
      <c r="R3085" s="7"/>
      <c r="S3085" s="7"/>
      <c r="T3085" s="7"/>
      <c r="U3085" s="7"/>
      <c r="W3085" s="1" t="str">
        <f t="shared" si="734"/>
        <v/>
      </c>
    </row>
    <row r="3086" spans="2:23" x14ac:dyDescent="0.2">
      <c r="B3086" s="3">
        <v>42361</v>
      </c>
      <c r="C3086" s="4">
        <v>2064.290039</v>
      </c>
      <c r="D3086" s="4">
        <v>1415.4399410000001</v>
      </c>
      <c r="E3086" s="4">
        <v>1152.8199460000001</v>
      </c>
      <c r="F3086" s="4">
        <v>59.529998999999997</v>
      </c>
      <c r="G3086" s="4">
        <v>108.18</v>
      </c>
      <c r="I3086" s="77">
        <v>42361</v>
      </c>
      <c r="J3086" s="78">
        <f t="shared" si="729"/>
        <v>1.2418068122691342E-2</v>
      </c>
      <c r="K3086" s="78">
        <f t="shared" si="730"/>
        <v>1.332301395746989E-2</v>
      </c>
      <c r="L3086" s="78">
        <f t="shared" si="731"/>
        <v>1.3298882634666788E-2</v>
      </c>
      <c r="M3086" s="78">
        <f t="shared" si="732"/>
        <v>1.6737831199621318E-2</v>
      </c>
      <c r="N3086" s="79">
        <f t="shared" si="733"/>
        <v>-1.8481516224061803E-4</v>
      </c>
      <c r="P3086" s="3"/>
      <c r="Q3086" s="7"/>
      <c r="R3086" s="7"/>
      <c r="S3086" s="7"/>
      <c r="T3086" s="7"/>
      <c r="U3086" s="7"/>
      <c r="W3086" s="1" t="str">
        <f t="shared" si="734"/>
        <v/>
      </c>
    </row>
    <row r="3087" spans="2:23" x14ac:dyDescent="0.2">
      <c r="B3087" s="3">
        <v>42362</v>
      </c>
      <c r="C3087" s="4">
        <v>2060.98999</v>
      </c>
      <c r="D3087" s="4">
        <v>1416.099976</v>
      </c>
      <c r="E3087" s="4">
        <v>1154.76001</v>
      </c>
      <c r="F3087" s="4">
        <v>59.43</v>
      </c>
      <c r="G3087" s="4">
        <v>108.010002</v>
      </c>
      <c r="I3087" s="74">
        <v>42362</v>
      </c>
      <c r="J3087" s="75">
        <f t="shared" si="729"/>
        <v>-1.5986363048084951E-3</v>
      </c>
      <c r="K3087" s="75">
        <f t="shared" si="730"/>
        <v>4.663108485786892E-4</v>
      </c>
      <c r="L3087" s="75">
        <f t="shared" si="731"/>
        <v>1.6828855249524741E-3</v>
      </c>
      <c r="M3087" s="75">
        <f t="shared" si="732"/>
        <v>-1.6798085281338043E-3</v>
      </c>
      <c r="N3087" s="76">
        <f t="shared" si="733"/>
        <v>-1.5714364947310663E-3</v>
      </c>
      <c r="P3087" s="3"/>
      <c r="Q3087" s="7"/>
      <c r="R3087" s="7"/>
      <c r="S3087" s="7"/>
      <c r="T3087" s="7"/>
      <c r="U3087" s="7"/>
      <c r="W3087" s="1" t="str">
        <f t="shared" si="734"/>
        <v/>
      </c>
    </row>
    <row r="3088" spans="2:23" x14ac:dyDescent="0.2">
      <c r="B3088" s="3">
        <v>42366</v>
      </c>
      <c r="C3088" s="4">
        <v>2056.5</v>
      </c>
      <c r="D3088" s="4">
        <v>1413.8599850000001</v>
      </c>
      <c r="E3088" s="4">
        <v>1148.209961</v>
      </c>
      <c r="F3088" s="4">
        <v>59.290000999999997</v>
      </c>
      <c r="G3088" s="4">
        <v>108.010002</v>
      </c>
      <c r="I3088" s="77">
        <v>42366</v>
      </c>
      <c r="J3088" s="78">
        <f t="shared" si="729"/>
        <v>-2.1785598289101996E-3</v>
      </c>
      <c r="K3088" s="78">
        <f t="shared" si="730"/>
        <v>-1.5818028655908388E-3</v>
      </c>
      <c r="L3088" s="78">
        <f t="shared" si="731"/>
        <v>-5.6722166885567376E-3</v>
      </c>
      <c r="M3088" s="78">
        <f t="shared" si="732"/>
        <v>-2.3556957765438853E-3</v>
      </c>
      <c r="N3088" s="79">
        <f t="shared" si="733"/>
        <v>0</v>
      </c>
      <c r="P3088" s="3"/>
      <c r="Q3088" s="7"/>
      <c r="R3088" s="7"/>
      <c r="S3088" s="7"/>
      <c r="T3088" s="7"/>
      <c r="U3088" s="7"/>
      <c r="W3088" s="1" t="str">
        <f t="shared" si="734"/>
        <v/>
      </c>
    </row>
    <row r="3089" spans="2:23" x14ac:dyDescent="0.2">
      <c r="B3089" s="3">
        <v>42367</v>
      </c>
      <c r="C3089" s="4">
        <v>2078.360107</v>
      </c>
      <c r="D3089" s="4">
        <v>1424.4300539999999</v>
      </c>
      <c r="E3089" s="4">
        <v>1160.5200199999999</v>
      </c>
      <c r="F3089" s="4">
        <v>59.880001</v>
      </c>
      <c r="G3089" s="4">
        <v>107.739998</v>
      </c>
      <c r="I3089" s="74">
        <v>42367</v>
      </c>
      <c r="J3089" s="75">
        <f t="shared" si="729"/>
        <v>1.0629762703622645E-2</v>
      </c>
      <c r="K3089" s="75">
        <f t="shared" si="730"/>
        <v>7.4760366034405277E-3</v>
      </c>
      <c r="L3089" s="75">
        <f t="shared" si="731"/>
        <v>1.0721087099156345E-2</v>
      </c>
      <c r="M3089" s="75">
        <f t="shared" si="732"/>
        <v>9.9510877053283139E-3</v>
      </c>
      <c r="N3089" s="76">
        <f t="shared" si="733"/>
        <v>-2.4998055272695959E-3</v>
      </c>
      <c r="P3089" s="3"/>
      <c r="Q3089" s="7"/>
      <c r="R3089" s="7"/>
      <c r="S3089" s="7"/>
      <c r="T3089" s="7"/>
      <c r="U3089" s="7"/>
      <c r="W3089" s="1" t="str">
        <f t="shared" si="734"/>
        <v/>
      </c>
    </row>
    <row r="3090" spans="2:23" x14ac:dyDescent="0.2">
      <c r="B3090" s="3">
        <v>42368</v>
      </c>
      <c r="C3090" s="4">
        <v>2063.360107</v>
      </c>
      <c r="D3090" s="4">
        <v>1413.1099850000001</v>
      </c>
      <c r="E3090" s="4">
        <v>1149.6400149999999</v>
      </c>
      <c r="F3090" s="4">
        <v>59.52</v>
      </c>
      <c r="G3090" s="4">
        <v>107.720001</v>
      </c>
      <c r="I3090" s="77">
        <v>42368</v>
      </c>
      <c r="J3090" s="78">
        <f t="shared" si="729"/>
        <v>-7.2172285974309268E-3</v>
      </c>
      <c r="K3090" s="78">
        <f t="shared" si="730"/>
        <v>-7.9470866036640622E-3</v>
      </c>
      <c r="L3090" s="78">
        <f t="shared" si="731"/>
        <v>-9.3751118571827677E-3</v>
      </c>
      <c r="M3090" s="78">
        <f t="shared" si="732"/>
        <v>-6.0120406477614605E-3</v>
      </c>
      <c r="N3090" s="79">
        <f t="shared" si="733"/>
        <v>-1.8560423585680402E-4</v>
      </c>
      <c r="P3090" s="3"/>
      <c r="Q3090" s="7"/>
      <c r="R3090" s="7"/>
      <c r="S3090" s="7"/>
      <c r="T3090" s="7"/>
      <c r="U3090" s="7"/>
      <c r="W3090" s="1" t="str">
        <f t="shared" si="734"/>
        <v/>
      </c>
    </row>
    <row r="3091" spans="2:23" x14ac:dyDescent="0.2">
      <c r="B3091" s="3">
        <v>42369</v>
      </c>
      <c r="C3091" s="4">
        <v>2043.9399410000001</v>
      </c>
      <c r="D3091" s="4">
        <v>1398.579956</v>
      </c>
      <c r="E3091" s="4">
        <v>1135.8900149999999</v>
      </c>
      <c r="F3091" s="4">
        <v>58.720001000000003</v>
      </c>
      <c r="G3091" s="4">
        <v>108.010002</v>
      </c>
      <c r="I3091" s="74">
        <v>42369</v>
      </c>
      <c r="J3091" s="75">
        <f t="shared" si="729"/>
        <v>-9.4119130897784096E-3</v>
      </c>
      <c r="K3091" s="75">
        <f t="shared" si="730"/>
        <v>-1.028230580367742E-2</v>
      </c>
      <c r="L3091" s="75">
        <f t="shared" si="731"/>
        <v>-1.196026566629207E-2</v>
      </c>
      <c r="M3091" s="75">
        <f t="shared" si="732"/>
        <v>-1.3440843413978488E-2</v>
      </c>
      <c r="N3091" s="76">
        <f t="shared" si="733"/>
        <v>2.6921741302249314E-3</v>
      </c>
      <c r="P3091" s="3"/>
      <c r="Q3091" s="7"/>
      <c r="R3091" s="7"/>
      <c r="S3091" s="7"/>
      <c r="T3091" s="7"/>
      <c r="U3091" s="7"/>
      <c r="W3091" s="1" t="str">
        <f t="shared" si="734"/>
        <v/>
      </c>
    </row>
    <row r="3092" spans="2:23" x14ac:dyDescent="0.2">
      <c r="B3092" s="3">
        <v>42373</v>
      </c>
      <c r="C3092" s="4">
        <v>2012.660034</v>
      </c>
      <c r="D3092" s="4">
        <v>1379.1800539999999</v>
      </c>
      <c r="E3092" s="4">
        <v>1108.619995</v>
      </c>
      <c r="F3092" s="4">
        <v>57.82</v>
      </c>
      <c r="G3092" s="4">
        <v>107.970001</v>
      </c>
      <c r="I3092" s="77">
        <v>42373</v>
      </c>
      <c r="J3092" s="78">
        <f t="shared" si="729"/>
        <v>-1.530373098179018E-2</v>
      </c>
      <c r="K3092" s="78">
        <f t="shared" si="730"/>
        <v>-1.3871142594867927E-2</v>
      </c>
      <c r="L3092" s="78">
        <f t="shared" si="731"/>
        <v>-2.4007623660641065E-2</v>
      </c>
      <c r="M3092" s="78">
        <f t="shared" si="732"/>
        <v>-1.5326992245793782E-2</v>
      </c>
      <c r="N3092" s="79">
        <f t="shared" si="733"/>
        <v>-3.7034533153701567E-4</v>
      </c>
      <c r="P3092" s="3"/>
      <c r="Q3092" s="7"/>
      <c r="R3092" s="7"/>
      <c r="S3092" s="7"/>
      <c r="T3092" s="7"/>
      <c r="U3092" s="7"/>
      <c r="W3092" s="1" t="str">
        <f t="shared" si="734"/>
        <v/>
      </c>
    </row>
    <row r="3093" spans="2:23" x14ac:dyDescent="0.2">
      <c r="B3093" s="3">
        <v>42374</v>
      </c>
      <c r="C3093" s="4">
        <v>2016.709961</v>
      </c>
      <c r="D3093" s="4">
        <v>1380.3100589999999</v>
      </c>
      <c r="E3093" s="4">
        <v>1110.4399410000001</v>
      </c>
      <c r="F3093" s="4">
        <v>57.73</v>
      </c>
      <c r="G3093" s="4">
        <v>108.019997</v>
      </c>
      <c r="I3093" s="74">
        <v>42374</v>
      </c>
      <c r="J3093" s="75">
        <f t="shared" si="729"/>
        <v>2.012226074739071E-3</v>
      </c>
      <c r="K3093" s="75">
        <f t="shared" si="730"/>
        <v>8.1933101970454027E-4</v>
      </c>
      <c r="L3093" s="75">
        <f t="shared" si="731"/>
        <v>1.6416319462108139E-3</v>
      </c>
      <c r="M3093" s="75">
        <f t="shared" si="732"/>
        <v>-1.5565548253200175E-3</v>
      </c>
      <c r="N3093" s="76">
        <f t="shared" si="733"/>
        <v>4.6305454790175707E-4</v>
      </c>
      <c r="P3093" s="3"/>
      <c r="Q3093" s="7"/>
      <c r="R3093" s="7"/>
      <c r="S3093" s="7"/>
      <c r="T3093" s="7"/>
      <c r="U3093" s="7"/>
      <c r="W3093" s="1" t="str">
        <f t="shared" si="734"/>
        <v/>
      </c>
    </row>
    <row r="3094" spans="2:23" x14ac:dyDescent="0.2">
      <c r="B3094" s="3">
        <v>42375</v>
      </c>
      <c r="C3094" s="4">
        <v>1990.26001</v>
      </c>
      <c r="D3094" s="4">
        <v>1360.829956</v>
      </c>
      <c r="E3094" s="4">
        <v>1094.369995</v>
      </c>
      <c r="F3094" s="4">
        <v>56.779998999999997</v>
      </c>
      <c r="G3094" s="4">
        <v>108.43</v>
      </c>
      <c r="I3094" s="77">
        <v>42375</v>
      </c>
      <c r="J3094" s="78">
        <f t="shared" si="729"/>
        <v>-1.31153966170151E-2</v>
      </c>
      <c r="K3094" s="78">
        <f t="shared" si="730"/>
        <v>-1.4112845786339281E-2</v>
      </c>
      <c r="L3094" s="78">
        <f t="shared" si="731"/>
        <v>-1.4471693071061888E-2</v>
      </c>
      <c r="M3094" s="78">
        <f t="shared" si="732"/>
        <v>-1.6455932790576829E-2</v>
      </c>
      <c r="N3094" s="79">
        <f t="shared" si="733"/>
        <v>3.7956212866771624E-3</v>
      </c>
      <c r="P3094" s="3"/>
      <c r="Q3094" s="7"/>
      <c r="R3094" s="7"/>
      <c r="S3094" s="7"/>
      <c r="T3094" s="7"/>
      <c r="U3094" s="7"/>
      <c r="W3094" s="1" t="str">
        <f t="shared" si="734"/>
        <v/>
      </c>
    </row>
    <row r="3095" spans="2:23" x14ac:dyDescent="0.2">
      <c r="B3095" s="3">
        <v>42376</v>
      </c>
      <c r="C3095" s="4">
        <v>1943.089966</v>
      </c>
      <c r="D3095" s="4">
        <v>1326.48999</v>
      </c>
      <c r="E3095" s="4">
        <v>1064.5699460000001</v>
      </c>
      <c r="F3095" s="4">
        <v>55.599997999999999</v>
      </c>
      <c r="G3095" s="4">
        <v>108.41999800000001</v>
      </c>
      <c r="I3095" s="74">
        <v>42376</v>
      </c>
      <c r="J3095" s="75">
        <f t="shared" si="729"/>
        <v>-2.3700443039098174E-2</v>
      </c>
      <c r="K3095" s="75">
        <f t="shared" si="730"/>
        <v>-2.5234575303543658E-2</v>
      </c>
      <c r="L3095" s="75">
        <f t="shared" si="731"/>
        <v>-2.7230323506813564E-2</v>
      </c>
      <c r="M3095" s="75">
        <f t="shared" si="732"/>
        <v>-2.0781983458647072E-2</v>
      </c>
      <c r="N3095" s="76">
        <f t="shared" si="733"/>
        <v>-9.2243843954625712E-5</v>
      </c>
      <c r="P3095" s="3"/>
      <c r="Q3095" s="7"/>
      <c r="R3095" s="7"/>
      <c r="S3095" s="7"/>
      <c r="T3095" s="7"/>
      <c r="U3095" s="7"/>
      <c r="W3095" s="1" t="str">
        <f t="shared" si="734"/>
        <v/>
      </c>
    </row>
    <row r="3096" spans="2:23" x14ac:dyDescent="0.2">
      <c r="B3096" s="3">
        <v>42377</v>
      </c>
      <c r="C3096" s="4">
        <v>1922.030029</v>
      </c>
      <c r="D3096" s="4">
        <v>1308.4799800000001</v>
      </c>
      <c r="E3096" s="4">
        <v>1046.1999510000001</v>
      </c>
      <c r="F3096" s="4">
        <v>54.93</v>
      </c>
      <c r="G3096" s="4">
        <v>108.660004</v>
      </c>
      <c r="I3096" s="77">
        <v>42377</v>
      </c>
      <c r="J3096" s="78">
        <f t="shared" si="729"/>
        <v>-1.0838374634476389E-2</v>
      </c>
      <c r="K3096" s="78">
        <f t="shared" si="730"/>
        <v>-1.3577192542553573E-2</v>
      </c>
      <c r="L3096" s="78">
        <f t="shared" si="731"/>
        <v>-1.7255789597501955E-2</v>
      </c>
      <c r="M3096" s="78">
        <f t="shared" si="732"/>
        <v>-1.2050324174472087E-2</v>
      </c>
      <c r="N3096" s="79">
        <f t="shared" si="733"/>
        <v>2.2136691055832146E-3</v>
      </c>
      <c r="P3096" s="3"/>
      <c r="Q3096" s="7"/>
      <c r="R3096" s="7"/>
      <c r="S3096" s="7"/>
      <c r="T3096" s="7"/>
      <c r="U3096" s="7"/>
      <c r="W3096" s="1" t="str">
        <f t="shared" si="734"/>
        <v/>
      </c>
    </row>
    <row r="3097" spans="2:23" x14ac:dyDescent="0.2">
      <c r="B3097" s="3">
        <v>42380</v>
      </c>
      <c r="C3097" s="4">
        <v>1923.670044</v>
      </c>
      <c r="D3097" s="4">
        <v>1304</v>
      </c>
      <c r="E3097" s="4">
        <v>1041.900024</v>
      </c>
      <c r="F3097" s="4">
        <v>55.16</v>
      </c>
      <c r="G3097" s="4">
        <v>108.349998</v>
      </c>
      <c r="I3097" s="74">
        <v>42380</v>
      </c>
      <c r="J3097" s="75">
        <f t="shared" si="729"/>
        <v>8.532723085774163E-4</v>
      </c>
      <c r="K3097" s="75">
        <f t="shared" si="730"/>
        <v>-3.4238047723130381E-3</v>
      </c>
      <c r="L3097" s="75">
        <f t="shared" si="731"/>
        <v>-4.1100432053069605E-3</v>
      </c>
      <c r="M3097" s="75">
        <f t="shared" si="732"/>
        <v>4.1871472783542125E-3</v>
      </c>
      <c r="N3097" s="76">
        <f t="shared" si="733"/>
        <v>-2.8529908760172818E-3</v>
      </c>
      <c r="P3097" s="3"/>
      <c r="Q3097" s="7"/>
      <c r="R3097" s="7"/>
      <c r="S3097" s="7"/>
      <c r="T3097" s="7"/>
      <c r="U3097" s="7"/>
      <c r="W3097" s="1" t="str">
        <f t="shared" si="734"/>
        <v/>
      </c>
    </row>
    <row r="3098" spans="2:23" x14ac:dyDescent="0.2">
      <c r="B3098" s="3">
        <v>42381</v>
      </c>
      <c r="C3098" s="4">
        <v>1938.6800539999999</v>
      </c>
      <c r="D3098" s="4">
        <v>1309.5699460000001</v>
      </c>
      <c r="E3098" s="4">
        <v>1044.6999510000001</v>
      </c>
      <c r="F3098" s="4">
        <v>55.419998</v>
      </c>
      <c r="G3098" s="4">
        <v>108.589996</v>
      </c>
      <c r="I3098" s="77">
        <v>42381</v>
      </c>
      <c r="J3098" s="78">
        <f t="shared" si="729"/>
        <v>7.8027986383718759E-3</v>
      </c>
      <c r="K3098" s="78">
        <f t="shared" si="730"/>
        <v>4.2714309815951477E-3</v>
      </c>
      <c r="L3098" s="78">
        <f t="shared" si="731"/>
        <v>2.6873278966351431E-3</v>
      </c>
      <c r="M3098" s="78">
        <f t="shared" si="732"/>
        <v>4.7135242929659728E-3</v>
      </c>
      <c r="N3098" s="79">
        <f t="shared" si="733"/>
        <v>2.2150254215971459E-3</v>
      </c>
      <c r="P3098" s="3"/>
      <c r="Q3098" s="7"/>
      <c r="R3098" s="7"/>
      <c r="S3098" s="7"/>
      <c r="T3098" s="7"/>
      <c r="U3098" s="7"/>
      <c r="W3098" s="1" t="str">
        <f t="shared" si="734"/>
        <v/>
      </c>
    </row>
    <row r="3099" spans="2:23" x14ac:dyDescent="0.2">
      <c r="B3099" s="3">
        <v>42382</v>
      </c>
      <c r="C3099" s="4">
        <v>1890.280029</v>
      </c>
      <c r="D3099" s="4">
        <v>1274.369995</v>
      </c>
      <c r="E3099" s="4">
        <v>1010.190002</v>
      </c>
      <c r="F3099" s="4">
        <v>54.560001</v>
      </c>
      <c r="G3099" s="4">
        <v>108.839996</v>
      </c>
      <c r="I3099" s="74">
        <v>42382</v>
      </c>
      <c r="J3099" s="75">
        <f t="shared" si="729"/>
        <v>-2.4965452602732516E-2</v>
      </c>
      <c r="K3099" s="75">
        <f t="shared" si="730"/>
        <v>-2.6879015594024676E-2</v>
      </c>
      <c r="L3099" s="75">
        <f t="shared" si="731"/>
        <v>-3.3033359451167435E-2</v>
      </c>
      <c r="M3099" s="75">
        <f t="shared" si="732"/>
        <v>-1.5517810015077949E-2</v>
      </c>
      <c r="N3099" s="76">
        <f t="shared" si="733"/>
        <v>2.3022378599221976E-3</v>
      </c>
      <c r="P3099" s="3"/>
      <c r="Q3099" s="7"/>
      <c r="R3099" s="7"/>
      <c r="S3099" s="7"/>
      <c r="T3099" s="7"/>
      <c r="U3099" s="7"/>
      <c r="W3099" s="1" t="str">
        <f t="shared" si="734"/>
        <v/>
      </c>
    </row>
    <row r="3100" spans="2:23" x14ac:dyDescent="0.2">
      <c r="B3100" s="3">
        <v>42383</v>
      </c>
      <c r="C3100" s="4">
        <v>1921.839966</v>
      </c>
      <c r="D3100" s="4">
        <v>1288.9799800000001</v>
      </c>
      <c r="E3100" s="4">
        <v>1025.670044</v>
      </c>
      <c r="F3100" s="4">
        <v>55.259998000000003</v>
      </c>
      <c r="G3100" s="4">
        <v>108.800003</v>
      </c>
      <c r="I3100" s="77">
        <v>42383</v>
      </c>
      <c r="J3100" s="78">
        <f t="shared" si="729"/>
        <v>1.6695905641396367E-2</v>
      </c>
      <c r="K3100" s="78">
        <f t="shared" si="730"/>
        <v>1.1464476609871885E-2</v>
      </c>
      <c r="L3100" s="78">
        <f t="shared" si="731"/>
        <v>1.5323891514816152E-2</v>
      </c>
      <c r="M3100" s="78">
        <f t="shared" si="732"/>
        <v>1.2829856802971893E-2</v>
      </c>
      <c r="N3100" s="79">
        <f t="shared" si="733"/>
        <v>-3.6744764305205878E-4</v>
      </c>
      <c r="P3100" s="3"/>
      <c r="Q3100" s="7"/>
      <c r="R3100" s="7"/>
      <c r="S3100" s="7"/>
      <c r="T3100" s="7"/>
      <c r="U3100" s="7"/>
      <c r="W3100" s="1" t="str">
        <f t="shared" si="734"/>
        <v/>
      </c>
    </row>
    <row r="3101" spans="2:23" x14ac:dyDescent="0.2">
      <c r="B3101" s="3">
        <v>42384</v>
      </c>
      <c r="C3101" s="4">
        <v>1880.329956</v>
      </c>
      <c r="D3101" s="4">
        <v>1269.829956</v>
      </c>
      <c r="E3101" s="4">
        <v>1007.719971</v>
      </c>
      <c r="F3101" s="4">
        <v>53.259998000000003</v>
      </c>
      <c r="G3101" s="4">
        <v>108.93</v>
      </c>
      <c r="I3101" s="74">
        <v>42384</v>
      </c>
      <c r="J3101" s="75">
        <f t="shared" si="729"/>
        <v>-2.1599098121783969E-2</v>
      </c>
      <c r="K3101" s="75">
        <f t="shared" si="730"/>
        <v>-1.4856727254988111E-2</v>
      </c>
      <c r="L3101" s="75">
        <f t="shared" si="731"/>
        <v>-1.750082602587931E-2</v>
      </c>
      <c r="M3101" s="75">
        <f t="shared" si="732"/>
        <v>-3.619254564576712E-2</v>
      </c>
      <c r="N3101" s="76">
        <f t="shared" si="733"/>
        <v>1.194825334701535E-3</v>
      </c>
      <c r="P3101" s="3"/>
      <c r="Q3101" s="7"/>
      <c r="R3101" s="7"/>
      <c r="S3101" s="7"/>
      <c r="T3101" s="7"/>
      <c r="U3101" s="7"/>
      <c r="W3101" s="1" t="str">
        <f t="shared" si="734"/>
        <v/>
      </c>
    </row>
    <row r="3102" spans="2:23" x14ac:dyDescent="0.2">
      <c r="B3102" s="3">
        <v>42388</v>
      </c>
      <c r="C3102" s="4">
        <v>1881.329956</v>
      </c>
      <c r="D3102" s="4">
        <v>1263.1400149999999</v>
      </c>
      <c r="E3102" s="4">
        <v>994.86999500000002</v>
      </c>
      <c r="F3102" s="4">
        <v>53.75</v>
      </c>
      <c r="G3102" s="4">
        <v>108.82</v>
      </c>
      <c r="I3102" s="77">
        <v>42388</v>
      </c>
      <c r="J3102" s="78">
        <f t="shared" si="729"/>
        <v>5.3182155440808176E-4</v>
      </c>
      <c r="K3102" s="78">
        <f t="shared" si="730"/>
        <v>-5.268375476881638E-3</v>
      </c>
      <c r="L3102" s="78">
        <f t="shared" si="731"/>
        <v>-1.275153452327479E-2</v>
      </c>
      <c r="M3102" s="78">
        <f t="shared" si="732"/>
        <v>9.2001881036495141E-3</v>
      </c>
      <c r="N3102" s="79">
        <f t="shared" si="733"/>
        <v>-1.0098228219959022E-3</v>
      </c>
      <c r="P3102" s="3"/>
      <c r="Q3102" s="7"/>
      <c r="R3102" s="7"/>
      <c r="S3102" s="7"/>
      <c r="T3102" s="7"/>
      <c r="U3102" s="7"/>
      <c r="W3102" s="1" t="str">
        <f t="shared" si="734"/>
        <v/>
      </c>
    </row>
    <row r="3103" spans="2:23" x14ac:dyDescent="0.2">
      <c r="B3103" s="3">
        <v>42389</v>
      </c>
      <c r="C3103" s="4">
        <v>1859.329956</v>
      </c>
      <c r="D3103" s="4">
        <v>1254.9300539999999</v>
      </c>
      <c r="E3103" s="4">
        <v>999.30999799999995</v>
      </c>
      <c r="F3103" s="4">
        <v>52.529998999999997</v>
      </c>
      <c r="G3103" s="4">
        <v>108.910004</v>
      </c>
      <c r="I3103" s="74">
        <v>42389</v>
      </c>
      <c r="J3103" s="75">
        <f t="shared" si="729"/>
        <v>-1.1693855152753438E-2</v>
      </c>
      <c r="K3103" s="75">
        <f t="shared" si="730"/>
        <v>-6.4996444594465812E-3</v>
      </c>
      <c r="L3103" s="75">
        <f t="shared" si="731"/>
        <v>4.4628976874510453E-3</v>
      </c>
      <c r="M3103" s="75">
        <f t="shared" si="732"/>
        <v>-2.2697693023255878E-2</v>
      </c>
      <c r="N3103" s="76">
        <f t="shared" si="733"/>
        <v>8.2709060834412361E-4</v>
      </c>
      <c r="P3103" s="3"/>
      <c r="Q3103" s="7"/>
      <c r="R3103" s="7"/>
      <c r="S3103" s="7"/>
      <c r="T3103" s="7"/>
      <c r="U3103" s="7"/>
      <c r="W3103" s="1" t="str">
        <f t="shared" si="734"/>
        <v/>
      </c>
    </row>
    <row r="3104" spans="2:23" x14ac:dyDescent="0.2">
      <c r="B3104" s="3">
        <v>42390</v>
      </c>
      <c r="C3104" s="4">
        <v>1868.98999</v>
      </c>
      <c r="D3104" s="4">
        <v>1256.839966</v>
      </c>
      <c r="E3104" s="4">
        <v>997.34002699999996</v>
      </c>
      <c r="F3104" s="4">
        <v>52.919998</v>
      </c>
      <c r="G3104" s="4">
        <v>108.760002</v>
      </c>
      <c r="I3104" s="77">
        <v>42390</v>
      </c>
      <c r="J3104" s="78">
        <f t="shared" si="729"/>
        <v>5.1954382646433282E-3</v>
      </c>
      <c r="K3104" s="78">
        <f t="shared" si="730"/>
        <v>1.521927053952026E-3</v>
      </c>
      <c r="L3104" s="78">
        <f t="shared" si="731"/>
        <v>-1.9713312224861647E-3</v>
      </c>
      <c r="M3104" s="78">
        <f t="shared" si="732"/>
        <v>7.4243100594767403E-3</v>
      </c>
      <c r="N3104" s="79">
        <f t="shared" si="733"/>
        <v>-1.3773023091616142E-3</v>
      </c>
      <c r="P3104" s="3"/>
      <c r="Q3104" s="7"/>
      <c r="R3104" s="7"/>
      <c r="S3104" s="7"/>
      <c r="T3104" s="7"/>
      <c r="U3104" s="7"/>
      <c r="W3104" s="1" t="str">
        <f t="shared" si="734"/>
        <v/>
      </c>
    </row>
    <row r="3105" spans="2:23" x14ac:dyDescent="0.2">
      <c r="B3105" s="3">
        <v>42391</v>
      </c>
      <c r="C3105" s="4">
        <v>1906.900024</v>
      </c>
      <c r="D3105" s="4">
        <v>1287.7700199999999</v>
      </c>
      <c r="E3105" s="4">
        <v>1020.659973</v>
      </c>
      <c r="F3105" s="4">
        <v>54.48</v>
      </c>
      <c r="G3105" s="4">
        <v>108.839996</v>
      </c>
      <c r="I3105" s="74">
        <v>42391</v>
      </c>
      <c r="J3105" s="75">
        <f t="shared" si="729"/>
        <v>2.0283700930896903E-2</v>
      </c>
      <c r="K3105" s="75">
        <f t="shared" si="730"/>
        <v>2.4609381334711574E-2</v>
      </c>
      <c r="L3105" s="75">
        <f t="shared" si="731"/>
        <v>2.3382141866045925E-2</v>
      </c>
      <c r="M3105" s="75">
        <f t="shared" si="732"/>
        <v>2.9478496956859244E-2</v>
      </c>
      <c r="N3105" s="76">
        <f t="shared" si="733"/>
        <v>7.3550936492258647E-4</v>
      </c>
      <c r="P3105" s="3"/>
      <c r="Q3105" s="7"/>
      <c r="R3105" s="7"/>
      <c r="S3105" s="7"/>
      <c r="T3105" s="7"/>
      <c r="U3105" s="7"/>
      <c r="W3105" s="1" t="str">
        <f t="shared" si="734"/>
        <v/>
      </c>
    </row>
    <row r="3106" spans="2:23" x14ac:dyDescent="0.2">
      <c r="B3106" s="3">
        <v>42394</v>
      </c>
      <c r="C3106" s="4">
        <v>1877.079956</v>
      </c>
      <c r="D3106" s="4">
        <v>1261.380005</v>
      </c>
      <c r="E3106" s="4">
        <v>997.36999500000002</v>
      </c>
      <c r="F3106" s="4">
        <v>53.75</v>
      </c>
      <c r="G3106" s="4">
        <v>108.779999</v>
      </c>
      <c r="I3106" s="77">
        <v>42394</v>
      </c>
      <c r="J3106" s="78">
        <f t="shared" si="729"/>
        <v>-1.5637981868314242E-2</v>
      </c>
      <c r="K3106" s="78">
        <f t="shared" si="730"/>
        <v>-2.0492801191318268E-2</v>
      </c>
      <c r="L3106" s="78">
        <f t="shared" si="731"/>
        <v>-2.2818547426273979E-2</v>
      </c>
      <c r="M3106" s="78">
        <f t="shared" si="732"/>
        <v>-1.3399412628487461E-2</v>
      </c>
      <c r="N3106" s="79">
        <f t="shared" si="733"/>
        <v>-5.5124037307016844E-4</v>
      </c>
      <c r="P3106" s="3"/>
      <c r="Q3106" s="7"/>
      <c r="R3106" s="7"/>
      <c r="S3106" s="7"/>
      <c r="T3106" s="7"/>
      <c r="U3106" s="7"/>
      <c r="W3106" s="1" t="str">
        <f t="shared" si="734"/>
        <v/>
      </c>
    </row>
    <row r="3107" spans="2:23" x14ac:dyDescent="0.2">
      <c r="B3107" s="3">
        <v>42395</v>
      </c>
      <c r="C3107" s="4">
        <v>1903.630005</v>
      </c>
      <c r="D3107" s="4">
        <v>1289.780029</v>
      </c>
      <c r="E3107" s="4">
        <v>1017.969971</v>
      </c>
      <c r="F3107" s="4">
        <v>54.709999000000003</v>
      </c>
      <c r="G3107" s="4">
        <v>108.91999800000001</v>
      </c>
      <c r="I3107" s="74">
        <v>42395</v>
      </c>
      <c r="J3107" s="75">
        <f t="shared" si="729"/>
        <v>1.414433568220359E-2</v>
      </c>
      <c r="K3107" s="75">
        <f t="shared" si="730"/>
        <v>2.2515042166060047E-2</v>
      </c>
      <c r="L3107" s="75">
        <f t="shared" si="731"/>
        <v>2.0654296904129316E-2</v>
      </c>
      <c r="M3107" s="75">
        <f t="shared" si="732"/>
        <v>1.7860446511627971E-2</v>
      </c>
      <c r="N3107" s="76">
        <f t="shared" si="733"/>
        <v>1.2869921059661261E-3</v>
      </c>
      <c r="P3107" s="3"/>
      <c r="Q3107" s="7"/>
      <c r="R3107" s="7"/>
      <c r="S3107" s="7"/>
      <c r="T3107" s="7"/>
      <c r="U3107" s="7"/>
      <c r="W3107" s="1" t="str">
        <f t="shared" si="734"/>
        <v/>
      </c>
    </row>
    <row r="3108" spans="2:23" x14ac:dyDescent="0.2">
      <c r="B3108" s="3">
        <v>42396</v>
      </c>
      <c r="C3108" s="4">
        <v>1882.9499510000001</v>
      </c>
      <c r="D3108" s="4">
        <v>1276.579956</v>
      </c>
      <c r="E3108" s="4">
        <v>1002.75</v>
      </c>
      <c r="F3108" s="4">
        <v>54.360000999999997</v>
      </c>
      <c r="G3108" s="4">
        <v>108.94000200000001</v>
      </c>
      <c r="I3108" s="77">
        <v>42396</v>
      </c>
      <c r="J3108" s="78">
        <f t="shared" si="729"/>
        <v>-1.0863483946818714E-2</v>
      </c>
      <c r="K3108" s="78">
        <f t="shared" si="730"/>
        <v>-1.0234359893317882E-2</v>
      </c>
      <c r="L3108" s="78">
        <f t="shared" si="731"/>
        <v>-1.4951296633090945E-2</v>
      </c>
      <c r="M3108" s="78">
        <f t="shared" si="732"/>
        <v>-6.397331500591079E-3</v>
      </c>
      <c r="N3108" s="79">
        <f t="shared" si="733"/>
        <v>1.8365773381670583E-4</v>
      </c>
      <c r="P3108" s="3"/>
      <c r="Q3108" s="7"/>
      <c r="R3108" s="7"/>
      <c r="S3108" s="7"/>
      <c r="T3108" s="7"/>
      <c r="U3108" s="7"/>
      <c r="W3108" s="1" t="str">
        <f t="shared" si="734"/>
        <v/>
      </c>
    </row>
    <row r="3109" spans="2:23" x14ac:dyDescent="0.2">
      <c r="B3109" s="3">
        <v>42397</v>
      </c>
      <c r="C3109" s="4">
        <v>1893.3599850000001</v>
      </c>
      <c r="D3109" s="4">
        <v>1276.530029</v>
      </c>
      <c r="E3109" s="4">
        <v>1003.27002</v>
      </c>
      <c r="F3109" s="4">
        <v>54.52</v>
      </c>
      <c r="G3109" s="4">
        <v>109.029999</v>
      </c>
      <c r="I3109" s="74">
        <v>42397</v>
      </c>
      <c r="J3109" s="75">
        <f t="shared" si="729"/>
        <v>5.5285771108634189E-3</v>
      </c>
      <c r="K3109" s="75">
        <f t="shared" si="730"/>
        <v>-3.9109967037603357E-5</v>
      </c>
      <c r="L3109" s="75">
        <f t="shared" si="731"/>
        <v>5.1859386686616308E-4</v>
      </c>
      <c r="M3109" s="75">
        <f t="shared" si="732"/>
        <v>2.9433222416608532E-3</v>
      </c>
      <c r="N3109" s="76">
        <f t="shared" si="733"/>
        <v>8.2611527765528005E-4</v>
      </c>
      <c r="P3109" s="3"/>
      <c r="Q3109" s="7"/>
      <c r="R3109" s="7"/>
      <c r="S3109" s="7"/>
      <c r="T3109" s="7"/>
      <c r="U3109" s="7"/>
      <c r="W3109" s="1" t="str">
        <f t="shared" si="734"/>
        <v/>
      </c>
    </row>
    <row r="3110" spans="2:23" x14ac:dyDescent="0.2">
      <c r="B3110" s="3">
        <v>42398</v>
      </c>
      <c r="C3110" s="4">
        <v>1940.23999</v>
      </c>
      <c r="D3110" s="4">
        <v>1317.73999</v>
      </c>
      <c r="E3110" s="4">
        <v>1035.380005</v>
      </c>
      <c r="F3110" s="4">
        <v>55.48</v>
      </c>
      <c r="G3110" s="4">
        <v>109.349998</v>
      </c>
      <c r="I3110" s="77">
        <v>42398</v>
      </c>
      <c r="J3110" s="78">
        <f t="shared" si="729"/>
        <v>2.4760217481832957E-2</v>
      </c>
      <c r="K3110" s="78">
        <f t="shared" si="730"/>
        <v>3.2282797947403415E-2</v>
      </c>
      <c r="L3110" s="78">
        <f t="shared" si="731"/>
        <v>3.200532694079699E-2</v>
      </c>
      <c r="M3110" s="78">
        <f t="shared" si="732"/>
        <v>1.7608217168011624E-2</v>
      </c>
      <c r="N3110" s="79">
        <f t="shared" si="733"/>
        <v>2.934962881179112E-3</v>
      </c>
      <c r="P3110" s="3"/>
      <c r="Q3110" s="7"/>
      <c r="R3110" s="7"/>
      <c r="S3110" s="7"/>
      <c r="T3110" s="7"/>
      <c r="U3110" s="7"/>
      <c r="W3110" s="1" t="str">
        <f t="shared" si="734"/>
        <v/>
      </c>
    </row>
    <row r="3111" spans="2:23" x14ac:dyDescent="0.2">
      <c r="B3111" s="3">
        <v>42401</v>
      </c>
      <c r="C3111" s="4">
        <v>1939.380005</v>
      </c>
      <c r="D3111" s="4">
        <v>1316.9499510000001</v>
      </c>
      <c r="E3111" s="4">
        <v>1032.3900149999999</v>
      </c>
      <c r="F3111" s="4">
        <v>55.419998</v>
      </c>
      <c r="G3111" s="4">
        <v>108.989998</v>
      </c>
      <c r="I3111" s="74">
        <v>42401</v>
      </c>
      <c r="J3111" s="75">
        <f t="shared" si="729"/>
        <v>-4.4323640602833439E-4</v>
      </c>
      <c r="K3111" s="75">
        <f t="shared" si="730"/>
        <v>-5.9954088514835074E-4</v>
      </c>
      <c r="L3111" s="75">
        <f t="shared" si="731"/>
        <v>-2.8878189510720118E-3</v>
      </c>
      <c r="M3111" s="75">
        <f t="shared" si="732"/>
        <v>-1.0815068493150186E-3</v>
      </c>
      <c r="N3111" s="76">
        <f t="shared" si="733"/>
        <v>-3.292181130172489E-3</v>
      </c>
      <c r="P3111" s="3"/>
      <c r="Q3111" s="7"/>
      <c r="R3111" s="7"/>
      <c r="S3111" s="7"/>
      <c r="T3111" s="7"/>
      <c r="U3111" s="7"/>
      <c r="W3111" s="1" t="str">
        <f t="shared" si="734"/>
        <v/>
      </c>
    </row>
    <row r="3112" spans="2:23" x14ac:dyDescent="0.2">
      <c r="B3112" s="3">
        <v>42402</v>
      </c>
      <c r="C3112" s="4">
        <v>1903.030029</v>
      </c>
      <c r="D3112" s="4">
        <v>1289.1099850000001</v>
      </c>
      <c r="E3112" s="4">
        <v>1008.840027</v>
      </c>
      <c r="F3112" s="4">
        <v>54.130001</v>
      </c>
      <c r="G3112" s="4">
        <v>109.32</v>
      </c>
      <c r="I3112" s="77">
        <v>42402</v>
      </c>
      <c r="J3112" s="78">
        <f t="shared" si="729"/>
        <v>-1.8743091042644822E-2</v>
      </c>
      <c r="K3112" s="78">
        <f t="shared" si="730"/>
        <v>-2.1139729705643158E-2</v>
      </c>
      <c r="L3112" s="78">
        <f t="shared" si="731"/>
        <v>-2.281113499533409E-2</v>
      </c>
      <c r="M3112" s="78">
        <f t="shared" si="732"/>
        <v>-2.3276742088659038E-2</v>
      </c>
      <c r="N3112" s="79">
        <f t="shared" si="733"/>
        <v>3.0278191215307045E-3</v>
      </c>
      <c r="P3112" s="3"/>
      <c r="Q3112" s="7"/>
      <c r="R3112" s="7"/>
      <c r="S3112" s="7"/>
      <c r="T3112" s="7"/>
      <c r="U3112" s="7"/>
      <c r="W3112" s="1" t="str">
        <f t="shared" si="734"/>
        <v/>
      </c>
    </row>
    <row r="3113" spans="2:23" x14ac:dyDescent="0.2">
      <c r="B3113" s="3">
        <v>42403</v>
      </c>
      <c r="C3113" s="4">
        <v>1912.530029</v>
      </c>
      <c r="D3113" s="4">
        <v>1297.5699460000001</v>
      </c>
      <c r="E3113" s="4">
        <v>1010.299988</v>
      </c>
      <c r="F3113" s="4">
        <v>54.580002</v>
      </c>
      <c r="G3113" s="4">
        <v>109.30999799999999</v>
      </c>
      <c r="I3113" s="74">
        <v>42403</v>
      </c>
      <c r="J3113" s="75">
        <f t="shared" si="729"/>
        <v>4.9920389353982179E-3</v>
      </c>
      <c r="K3113" s="75">
        <f t="shared" si="730"/>
        <v>6.5626370894955261E-3</v>
      </c>
      <c r="L3113" s="75">
        <f t="shared" si="731"/>
        <v>1.4471679958432311E-3</v>
      </c>
      <c r="M3113" s="75">
        <f t="shared" si="732"/>
        <v>8.3133381061640896E-3</v>
      </c>
      <c r="N3113" s="76">
        <f t="shared" si="733"/>
        <v>-9.1492864983535194E-5</v>
      </c>
      <c r="P3113" s="3"/>
      <c r="Q3113" s="7"/>
      <c r="R3113" s="7"/>
      <c r="S3113" s="7"/>
      <c r="T3113" s="7"/>
      <c r="U3113" s="7"/>
      <c r="W3113" s="1" t="str">
        <f t="shared" si="734"/>
        <v/>
      </c>
    </row>
    <row r="3114" spans="2:23" x14ac:dyDescent="0.2">
      <c r="B3114" s="3">
        <v>42404</v>
      </c>
      <c r="C3114" s="4">
        <v>1915.4499510000001</v>
      </c>
      <c r="D3114" s="4">
        <v>1306.9799800000001</v>
      </c>
      <c r="E3114" s="4">
        <v>1014.789978</v>
      </c>
      <c r="F3114" s="4">
        <v>54.650002000000001</v>
      </c>
      <c r="G3114" s="4">
        <v>109.41999800000001</v>
      </c>
      <c r="I3114" s="77">
        <v>42404</v>
      </c>
      <c r="J3114" s="78">
        <f t="shared" si="729"/>
        <v>1.5267326294096282E-3</v>
      </c>
      <c r="K3114" s="78">
        <f t="shared" si="730"/>
        <v>7.2520437368391354E-3</v>
      </c>
      <c r="L3114" s="78">
        <f t="shared" si="731"/>
        <v>4.4442146425127289E-3</v>
      </c>
      <c r="M3114" s="78">
        <f t="shared" si="732"/>
        <v>1.2825210229930055E-3</v>
      </c>
      <c r="N3114" s="79">
        <f t="shared" si="733"/>
        <v>1.0063123411640136E-3</v>
      </c>
      <c r="P3114" s="3"/>
      <c r="Q3114" s="7"/>
      <c r="R3114" s="7"/>
      <c r="S3114" s="7"/>
      <c r="T3114" s="7"/>
      <c r="U3114" s="7"/>
      <c r="W3114" s="1" t="str">
        <f t="shared" si="734"/>
        <v/>
      </c>
    </row>
    <row r="3115" spans="2:23" x14ac:dyDescent="0.2">
      <c r="B3115" s="3">
        <v>42405</v>
      </c>
      <c r="C3115" s="4">
        <v>1880.0500489999999</v>
      </c>
      <c r="D3115" s="4">
        <v>1279.3199460000001</v>
      </c>
      <c r="E3115" s="4">
        <v>985.61999500000002</v>
      </c>
      <c r="F3115" s="4">
        <v>53.810001</v>
      </c>
      <c r="G3115" s="4">
        <v>109.32</v>
      </c>
      <c r="I3115" s="74">
        <v>42405</v>
      </c>
      <c r="J3115" s="75">
        <f t="shared" si="729"/>
        <v>-1.8481246133065947E-2</v>
      </c>
      <c r="K3115" s="75">
        <f t="shared" si="730"/>
        <v>-2.1163318813804628E-2</v>
      </c>
      <c r="L3115" s="75">
        <f t="shared" si="731"/>
        <v>-2.874484734022472E-2</v>
      </c>
      <c r="M3115" s="75">
        <f t="shared" si="732"/>
        <v>-1.5370557534471835E-2</v>
      </c>
      <c r="N3115" s="76">
        <f t="shared" si="733"/>
        <v>-9.1389144423136958E-4</v>
      </c>
      <c r="P3115" s="3"/>
      <c r="Q3115" s="7"/>
      <c r="R3115" s="7"/>
      <c r="S3115" s="7"/>
      <c r="T3115" s="7"/>
      <c r="U3115" s="7"/>
      <c r="W3115" s="1" t="str">
        <f t="shared" si="734"/>
        <v/>
      </c>
    </row>
    <row r="3116" spans="2:23" x14ac:dyDescent="0.2">
      <c r="B3116" s="3">
        <v>42408</v>
      </c>
      <c r="C3116" s="4">
        <v>1853.4399410000001</v>
      </c>
      <c r="D3116" s="4">
        <v>1256.339966</v>
      </c>
      <c r="E3116" s="4">
        <v>969.34002699999996</v>
      </c>
      <c r="F3116" s="4">
        <v>52.810001</v>
      </c>
      <c r="G3116" s="4">
        <v>109.739998</v>
      </c>
      <c r="I3116" s="77">
        <v>42408</v>
      </c>
      <c r="J3116" s="78">
        <f t="shared" si="729"/>
        <v>-1.4153935962584503E-2</v>
      </c>
      <c r="K3116" s="78">
        <f t="shared" si="730"/>
        <v>-1.7962652792095267E-2</v>
      </c>
      <c r="L3116" s="78">
        <f t="shared" si="731"/>
        <v>-1.6517489582787991E-2</v>
      </c>
      <c r="M3116" s="78">
        <f t="shared" si="732"/>
        <v>-1.8583905991750492E-2</v>
      </c>
      <c r="N3116" s="79">
        <f t="shared" si="733"/>
        <v>3.8419136480059165E-3</v>
      </c>
      <c r="P3116" s="3"/>
      <c r="Q3116" s="7"/>
      <c r="R3116" s="7"/>
      <c r="S3116" s="7"/>
      <c r="T3116" s="7"/>
      <c r="U3116" s="7"/>
      <c r="W3116" s="1" t="str">
        <f t="shared" si="734"/>
        <v/>
      </c>
    </row>
    <row r="3117" spans="2:23" x14ac:dyDescent="0.2">
      <c r="B3117" s="3">
        <v>42409</v>
      </c>
      <c r="C3117" s="4">
        <v>1852.209961</v>
      </c>
      <c r="D3117" s="4">
        <v>1252.75</v>
      </c>
      <c r="E3117" s="4">
        <v>963.90002400000003</v>
      </c>
      <c r="F3117" s="4">
        <v>52.200001</v>
      </c>
      <c r="G3117" s="4">
        <v>109.730003</v>
      </c>
      <c r="I3117" s="74">
        <v>42409</v>
      </c>
      <c r="J3117" s="75">
        <f t="shared" si="729"/>
        <v>-6.6362010054474632E-4</v>
      </c>
      <c r="K3117" s="75">
        <f t="shared" si="730"/>
        <v>-2.8574797404797387E-3</v>
      </c>
      <c r="L3117" s="75">
        <f t="shared" si="731"/>
        <v>-5.6120688803454654E-3</v>
      </c>
      <c r="M3117" s="75">
        <f t="shared" si="732"/>
        <v>-1.1550842424714202E-2</v>
      </c>
      <c r="N3117" s="76">
        <f t="shared" si="733"/>
        <v>-9.1078915456181521E-5</v>
      </c>
      <c r="P3117" s="3"/>
      <c r="Q3117" s="7"/>
      <c r="R3117" s="7"/>
      <c r="S3117" s="7"/>
      <c r="T3117" s="7"/>
      <c r="U3117" s="7"/>
      <c r="W3117" s="1" t="str">
        <f t="shared" si="734"/>
        <v/>
      </c>
    </row>
    <row r="3118" spans="2:23" x14ac:dyDescent="0.2">
      <c r="B3118" s="3">
        <v>42410</v>
      </c>
      <c r="C3118" s="4">
        <v>1851.8599850000001</v>
      </c>
      <c r="D3118" s="4">
        <v>1256.5</v>
      </c>
      <c r="E3118" s="4">
        <v>963.47997999999995</v>
      </c>
      <c r="F3118" s="4">
        <v>52.139999000000003</v>
      </c>
      <c r="G3118" s="4">
        <v>110</v>
      </c>
      <c r="I3118" s="77">
        <v>42410</v>
      </c>
      <c r="J3118" s="78">
        <f t="shared" si="729"/>
        <v>-1.8895050095239695E-4</v>
      </c>
      <c r="K3118" s="78">
        <f t="shared" si="730"/>
        <v>2.9934144881261227E-3</v>
      </c>
      <c r="L3118" s="78">
        <f t="shared" si="731"/>
        <v>-4.3577548453310896E-4</v>
      </c>
      <c r="M3118" s="78">
        <f t="shared" si="732"/>
        <v>-1.1494635795121389E-3</v>
      </c>
      <c r="N3118" s="79">
        <f t="shared" si="733"/>
        <v>2.4605576653452164E-3</v>
      </c>
      <c r="P3118" s="3"/>
      <c r="Q3118" s="7"/>
      <c r="R3118" s="7"/>
      <c r="S3118" s="7"/>
      <c r="T3118" s="7"/>
      <c r="U3118" s="7"/>
      <c r="W3118" s="1" t="str">
        <f t="shared" si="734"/>
        <v/>
      </c>
    </row>
    <row r="3119" spans="2:23" x14ac:dyDescent="0.2">
      <c r="B3119" s="3">
        <v>42411</v>
      </c>
      <c r="C3119" s="4">
        <v>1829.079956</v>
      </c>
      <c r="D3119" s="4">
        <v>1238.8199460000001</v>
      </c>
      <c r="E3119" s="4">
        <v>953.71997099999999</v>
      </c>
      <c r="F3119" s="4">
        <v>51.380001</v>
      </c>
      <c r="G3119" s="4">
        <v>110.07</v>
      </c>
      <c r="I3119" s="74">
        <v>42411</v>
      </c>
      <c r="J3119" s="75">
        <f t="shared" si="729"/>
        <v>-1.2301161634528225E-2</v>
      </c>
      <c r="K3119" s="75">
        <f t="shared" si="730"/>
        <v>-1.4070874651810526E-2</v>
      </c>
      <c r="L3119" s="75">
        <f t="shared" si="731"/>
        <v>-1.0129955165233396E-2</v>
      </c>
      <c r="M3119" s="75">
        <f t="shared" si="732"/>
        <v>-1.4576103079710512E-2</v>
      </c>
      <c r="N3119" s="76">
        <f t="shared" si="733"/>
        <v>6.3636363636357439E-4</v>
      </c>
      <c r="P3119" s="3"/>
      <c r="Q3119" s="7"/>
      <c r="R3119" s="7"/>
      <c r="S3119" s="7"/>
      <c r="T3119" s="7"/>
      <c r="U3119" s="7"/>
      <c r="W3119" s="1" t="str">
        <f t="shared" si="734"/>
        <v/>
      </c>
    </row>
    <row r="3120" spans="2:23" x14ac:dyDescent="0.2">
      <c r="B3120" s="3">
        <v>42412</v>
      </c>
      <c r="C3120" s="4">
        <v>1864.780029</v>
      </c>
      <c r="D3120" s="4">
        <v>1261.8900149999999</v>
      </c>
      <c r="E3120" s="4">
        <v>971.98999000000003</v>
      </c>
      <c r="F3120" s="4">
        <v>52.279998999999997</v>
      </c>
      <c r="G3120" s="4">
        <v>109.769997</v>
      </c>
      <c r="I3120" s="77">
        <v>42412</v>
      </c>
      <c r="J3120" s="78">
        <f t="shared" si="729"/>
        <v>1.9518049434029211E-2</v>
      </c>
      <c r="K3120" s="78">
        <f t="shared" si="730"/>
        <v>1.8622616688155805E-2</v>
      </c>
      <c r="L3120" s="78">
        <f t="shared" si="731"/>
        <v>1.9156586372877839E-2</v>
      </c>
      <c r="M3120" s="78">
        <f t="shared" si="732"/>
        <v>1.7516504135529239E-2</v>
      </c>
      <c r="N3120" s="79">
        <f t="shared" si="733"/>
        <v>-2.7255655491958716E-3</v>
      </c>
      <c r="P3120" s="3"/>
      <c r="Q3120" s="7"/>
      <c r="R3120" s="7"/>
      <c r="S3120" s="7"/>
      <c r="T3120" s="7"/>
      <c r="U3120" s="7"/>
      <c r="W3120" s="1" t="str">
        <f t="shared" si="734"/>
        <v/>
      </c>
    </row>
    <row r="3121" spans="2:23" x14ac:dyDescent="0.2">
      <c r="B3121" s="3">
        <v>42416</v>
      </c>
      <c r="C3121" s="4">
        <v>1895.579956</v>
      </c>
      <c r="D3121" s="4">
        <v>1289.2299800000001</v>
      </c>
      <c r="E3121" s="4">
        <v>995.79998799999998</v>
      </c>
      <c r="F3121" s="4">
        <v>53.34</v>
      </c>
      <c r="G3121" s="4">
        <v>109.5</v>
      </c>
      <c r="I3121" s="74">
        <v>42416</v>
      </c>
      <c r="J3121" s="75">
        <f t="shared" si="729"/>
        <v>1.651665425466653E-2</v>
      </c>
      <c r="K3121" s="75">
        <f t="shared" si="730"/>
        <v>2.1665885833956868E-2</v>
      </c>
      <c r="L3121" s="75">
        <f t="shared" si="731"/>
        <v>2.449613498591683E-2</v>
      </c>
      <c r="M3121" s="75">
        <f t="shared" si="732"/>
        <v>2.0275459454389182E-2</v>
      </c>
      <c r="N3121" s="76">
        <f t="shared" si="733"/>
        <v>-2.4596611768150415E-3</v>
      </c>
      <c r="P3121" s="3"/>
      <c r="Q3121" s="7"/>
      <c r="R3121" s="7"/>
      <c r="S3121" s="7"/>
      <c r="T3121" s="7"/>
      <c r="U3121" s="7"/>
      <c r="W3121" s="1" t="str">
        <f t="shared" si="734"/>
        <v/>
      </c>
    </row>
    <row r="3122" spans="2:23" x14ac:dyDescent="0.2">
      <c r="B3122" s="3">
        <v>42417</v>
      </c>
      <c r="C3122" s="4">
        <v>1926.8199460000001</v>
      </c>
      <c r="D3122" s="4">
        <v>1309.209961</v>
      </c>
      <c r="E3122" s="4">
        <v>1011.130005</v>
      </c>
      <c r="F3122" s="4">
        <v>54.259998000000003</v>
      </c>
      <c r="G3122" s="4">
        <v>109.44000200000001</v>
      </c>
      <c r="I3122" s="77">
        <v>42417</v>
      </c>
      <c r="J3122" s="78">
        <f t="shared" si="729"/>
        <v>1.6480439087318579E-2</v>
      </c>
      <c r="K3122" s="78">
        <f t="shared" si="730"/>
        <v>1.5497608114884166E-2</v>
      </c>
      <c r="L3122" s="78">
        <f t="shared" si="731"/>
        <v>1.5394674818975794E-2</v>
      </c>
      <c r="M3122" s="78">
        <f t="shared" si="732"/>
        <v>1.7247806524184468E-2</v>
      </c>
      <c r="N3122" s="79">
        <f t="shared" si="733"/>
        <v>-5.4792694063920651E-4</v>
      </c>
      <c r="P3122" s="3"/>
      <c r="Q3122" s="7"/>
      <c r="R3122" s="7"/>
      <c r="S3122" s="7"/>
      <c r="T3122" s="7"/>
      <c r="U3122" s="7"/>
      <c r="W3122" s="1" t="str">
        <f t="shared" si="734"/>
        <v/>
      </c>
    </row>
    <row r="3123" spans="2:23" x14ac:dyDescent="0.2">
      <c r="B3123" s="3">
        <v>42418</v>
      </c>
      <c r="C3123" s="4">
        <v>1917.829956</v>
      </c>
      <c r="D3123" s="4">
        <v>1305.75</v>
      </c>
      <c r="E3123" s="4">
        <v>1004.710022</v>
      </c>
      <c r="F3123" s="4">
        <v>53.98</v>
      </c>
      <c r="G3123" s="4">
        <v>109.769997</v>
      </c>
      <c r="I3123" s="74">
        <v>42418</v>
      </c>
      <c r="J3123" s="75">
        <f t="shared" si="729"/>
        <v>-4.665713586089291E-3</v>
      </c>
      <c r="K3123" s="75">
        <f t="shared" si="730"/>
        <v>-2.6427854225591408E-3</v>
      </c>
      <c r="L3123" s="75">
        <f t="shared" si="731"/>
        <v>-6.3493150912873981E-3</v>
      </c>
      <c r="M3123" s="75">
        <f t="shared" si="732"/>
        <v>-5.1603024386400855E-3</v>
      </c>
      <c r="N3123" s="76">
        <f t="shared" si="733"/>
        <v>3.0153051349541887E-3</v>
      </c>
      <c r="P3123" s="3"/>
      <c r="Q3123" s="7"/>
      <c r="R3123" s="7"/>
      <c r="S3123" s="7"/>
      <c r="T3123" s="7"/>
      <c r="U3123" s="7"/>
      <c r="W3123" s="1" t="str">
        <f t="shared" si="734"/>
        <v/>
      </c>
    </row>
    <row r="3124" spans="2:23" x14ac:dyDescent="0.2">
      <c r="B3124" s="3">
        <v>42419</v>
      </c>
      <c r="C3124" s="4">
        <v>1917.780029</v>
      </c>
      <c r="D3124" s="4">
        <v>1305.6800539999999</v>
      </c>
      <c r="E3124" s="4">
        <v>1010.01001</v>
      </c>
      <c r="F3124" s="4">
        <v>53.919998</v>
      </c>
      <c r="G3124" s="4">
        <v>109.790001</v>
      </c>
      <c r="I3124" s="77">
        <v>42419</v>
      </c>
      <c r="J3124" s="78">
        <f t="shared" si="729"/>
        <v>-2.6033069221714223E-5</v>
      </c>
      <c r="K3124" s="78">
        <f t="shared" si="730"/>
        <v>-5.3567681409207485E-5</v>
      </c>
      <c r="L3124" s="78">
        <f t="shared" si="731"/>
        <v>5.2751419652903439E-3</v>
      </c>
      <c r="M3124" s="78">
        <f t="shared" si="732"/>
        <v>-1.1115598369766068E-3</v>
      </c>
      <c r="N3124" s="79">
        <f t="shared" si="733"/>
        <v>1.82235588473234E-4</v>
      </c>
      <c r="P3124" s="3"/>
      <c r="Q3124" s="7"/>
      <c r="R3124" s="7"/>
      <c r="S3124" s="7"/>
      <c r="T3124" s="7"/>
      <c r="U3124" s="7"/>
      <c r="W3124" s="1" t="str">
        <f t="shared" si="734"/>
        <v/>
      </c>
    </row>
    <row r="3125" spans="2:23" x14ac:dyDescent="0.2">
      <c r="B3125" s="3">
        <v>42422</v>
      </c>
      <c r="C3125" s="4">
        <v>1945.5</v>
      </c>
      <c r="D3125" s="4">
        <v>1323.369995</v>
      </c>
      <c r="E3125" s="4">
        <v>1021.73999</v>
      </c>
      <c r="F3125" s="4">
        <v>54.529998999999997</v>
      </c>
      <c r="G3125" s="4">
        <v>109.82</v>
      </c>
      <c r="I3125" s="74">
        <v>42422</v>
      </c>
      <c r="J3125" s="75">
        <f t="shared" si="729"/>
        <v>1.4454197343192787E-2</v>
      </c>
      <c r="K3125" s="75">
        <f t="shared" si="730"/>
        <v>1.3548450055437616E-2</v>
      </c>
      <c r="L3125" s="75">
        <f t="shared" si="731"/>
        <v>1.1613726481780185E-2</v>
      </c>
      <c r="M3125" s="75">
        <f t="shared" si="732"/>
        <v>1.1313075345440423E-2</v>
      </c>
      <c r="N3125" s="76">
        <f t="shared" si="733"/>
        <v>2.7323981898852017E-4</v>
      </c>
      <c r="P3125" s="3"/>
      <c r="Q3125" s="7"/>
      <c r="R3125" s="7"/>
      <c r="S3125" s="7"/>
      <c r="T3125" s="7"/>
      <c r="U3125" s="7"/>
      <c r="W3125" s="1" t="str">
        <f t="shared" si="734"/>
        <v/>
      </c>
    </row>
    <row r="3126" spans="2:23" x14ac:dyDescent="0.2">
      <c r="B3126" s="3">
        <v>42423</v>
      </c>
      <c r="C3126" s="4">
        <v>1921.2700199999999</v>
      </c>
      <c r="D3126" s="4">
        <v>1311.630005</v>
      </c>
      <c r="E3126" s="4">
        <v>1012.150024</v>
      </c>
      <c r="F3126" s="4">
        <v>53.639999000000003</v>
      </c>
      <c r="G3126" s="4">
        <v>109.839996</v>
      </c>
      <c r="I3126" s="77">
        <v>42423</v>
      </c>
      <c r="J3126" s="78">
        <f t="shared" si="729"/>
        <v>-1.2454371626831185E-2</v>
      </c>
      <c r="K3126" s="78">
        <f t="shared" si="730"/>
        <v>-8.8712831969565958E-3</v>
      </c>
      <c r="L3126" s="78">
        <f t="shared" si="731"/>
        <v>-9.3859162740610787E-3</v>
      </c>
      <c r="M3126" s="78">
        <f t="shared" si="732"/>
        <v>-1.6321291331767556E-2</v>
      </c>
      <c r="N3126" s="79">
        <f t="shared" si="733"/>
        <v>1.8207976689133237E-4</v>
      </c>
      <c r="P3126" s="3"/>
      <c r="Q3126" s="7"/>
      <c r="R3126" s="7"/>
      <c r="S3126" s="7"/>
      <c r="T3126" s="7"/>
      <c r="U3126" s="7"/>
      <c r="W3126" s="1" t="str">
        <f t="shared" si="734"/>
        <v/>
      </c>
    </row>
    <row r="3127" spans="2:23" x14ac:dyDescent="0.2">
      <c r="B3127" s="3">
        <v>42424</v>
      </c>
      <c r="C3127" s="4">
        <v>1929.8000489999999</v>
      </c>
      <c r="D3127" s="4">
        <v>1319.76001</v>
      </c>
      <c r="E3127" s="4">
        <v>1022.080017</v>
      </c>
      <c r="F3127" s="4">
        <v>53.450001</v>
      </c>
      <c r="G3127" s="4">
        <v>109.879997</v>
      </c>
      <c r="I3127" s="74">
        <v>42424</v>
      </c>
      <c r="J3127" s="75">
        <f t="shared" si="729"/>
        <v>4.4397866573694898E-3</v>
      </c>
      <c r="K3127" s="75">
        <f t="shared" si="730"/>
        <v>6.1983981526863461E-3</v>
      </c>
      <c r="L3127" s="75">
        <f t="shared" si="731"/>
        <v>9.8107916460415633E-3</v>
      </c>
      <c r="M3127" s="75">
        <f t="shared" si="732"/>
        <v>-3.5420955171904973E-3</v>
      </c>
      <c r="N3127" s="76">
        <f t="shared" si="733"/>
        <v>3.6417517713678473E-4</v>
      </c>
      <c r="P3127" s="3"/>
      <c r="Q3127" s="7"/>
      <c r="R3127" s="7"/>
      <c r="S3127" s="7"/>
      <c r="T3127" s="7"/>
      <c r="U3127" s="7"/>
      <c r="W3127" s="1" t="str">
        <f t="shared" si="734"/>
        <v/>
      </c>
    </row>
    <row r="3128" spans="2:23" x14ac:dyDescent="0.2">
      <c r="B3128" s="3">
        <v>42425</v>
      </c>
      <c r="C3128" s="4">
        <v>1951.6999510000001</v>
      </c>
      <c r="D3128" s="4">
        <v>1334.290039</v>
      </c>
      <c r="E3128" s="4">
        <v>1031.579956</v>
      </c>
      <c r="F3128" s="4">
        <v>54.09</v>
      </c>
      <c r="G3128" s="4">
        <v>110.160004</v>
      </c>
      <c r="I3128" s="77">
        <v>42425</v>
      </c>
      <c r="J3128" s="78">
        <f t="shared" si="729"/>
        <v>1.1348275180813881E-2</v>
      </c>
      <c r="K3128" s="78">
        <f t="shared" si="730"/>
        <v>1.1009599389210175E-2</v>
      </c>
      <c r="L3128" s="78">
        <f t="shared" si="731"/>
        <v>9.2947116096488945E-3</v>
      </c>
      <c r="M3128" s="78">
        <f t="shared" si="732"/>
        <v>1.1973788363446487E-2</v>
      </c>
      <c r="N3128" s="79">
        <f t="shared" si="733"/>
        <v>2.5482982130041166E-3</v>
      </c>
      <c r="P3128" s="3"/>
      <c r="Q3128" s="7"/>
      <c r="R3128" s="7"/>
      <c r="S3128" s="7"/>
      <c r="T3128" s="7"/>
      <c r="U3128" s="7"/>
      <c r="W3128" s="1" t="str">
        <f t="shared" si="734"/>
        <v/>
      </c>
    </row>
    <row r="3129" spans="2:23" x14ac:dyDescent="0.2">
      <c r="B3129" s="3">
        <v>42426</v>
      </c>
      <c r="C3129" s="4">
        <v>1948.0500489999999</v>
      </c>
      <c r="D3129" s="4">
        <v>1340.280029</v>
      </c>
      <c r="E3129" s="4">
        <v>1037.1800539999999</v>
      </c>
      <c r="F3129" s="4">
        <v>53.950001</v>
      </c>
      <c r="G3129" s="4">
        <v>109.959999</v>
      </c>
      <c r="I3129" s="74">
        <v>42426</v>
      </c>
      <c r="J3129" s="75">
        <f t="shared" si="729"/>
        <v>-1.8701143063153721E-3</v>
      </c>
      <c r="K3129" s="75">
        <f t="shared" si="730"/>
        <v>4.4892713165192374E-3</v>
      </c>
      <c r="L3129" s="75">
        <f t="shared" si="731"/>
        <v>5.428661120670213E-3</v>
      </c>
      <c r="M3129" s="75">
        <f t="shared" si="732"/>
        <v>-2.5882603068959711E-3</v>
      </c>
      <c r="N3129" s="76">
        <f t="shared" si="733"/>
        <v>-1.8155863538276962E-3</v>
      </c>
      <c r="P3129" s="3"/>
      <c r="Q3129" s="7"/>
      <c r="R3129" s="7"/>
      <c r="S3129" s="7"/>
      <c r="T3129" s="7"/>
      <c r="U3129" s="7"/>
      <c r="W3129" s="1" t="str">
        <f t="shared" si="734"/>
        <v/>
      </c>
    </row>
    <row r="3130" spans="2:23" x14ac:dyDescent="0.2">
      <c r="B3130" s="3">
        <v>42429</v>
      </c>
      <c r="C3130" s="4">
        <v>1932.2299800000001</v>
      </c>
      <c r="D3130" s="4">
        <v>1334.1999510000001</v>
      </c>
      <c r="E3130" s="4">
        <v>1033.900024</v>
      </c>
      <c r="F3130" s="4">
        <v>53.630001</v>
      </c>
      <c r="G3130" s="4">
        <v>110.089996</v>
      </c>
      <c r="I3130" s="77">
        <v>42429</v>
      </c>
      <c r="J3130" s="78">
        <f t="shared" si="729"/>
        <v>-8.1209766700403065E-3</v>
      </c>
      <c r="K3130" s="78">
        <f t="shared" si="730"/>
        <v>-4.5364236341985794E-3</v>
      </c>
      <c r="L3130" s="78">
        <f t="shared" si="731"/>
        <v>-3.1624499404419681E-3</v>
      </c>
      <c r="M3130" s="78">
        <f t="shared" si="732"/>
        <v>-5.931417869667885E-3</v>
      </c>
      <c r="N3130" s="79">
        <f t="shared" si="733"/>
        <v>1.1822208183177869E-3</v>
      </c>
      <c r="P3130" s="3"/>
      <c r="Q3130" s="7"/>
      <c r="R3130" s="7"/>
      <c r="S3130" s="7"/>
      <c r="T3130" s="7"/>
      <c r="U3130" s="7"/>
      <c r="W3130" s="1" t="str">
        <f t="shared" si="734"/>
        <v/>
      </c>
    </row>
    <row r="3131" spans="2:23" x14ac:dyDescent="0.2">
      <c r="B3131" s="3">
        <v>42430</v>
      </c>
      <c r="C3131" s="4">
        <v>1978.349976</v>
      </c>
      <c r="D3131" s="4">
        <v>1363.3000489999999</v>
      </c>
      <c r="E3131" s="4">
        <v>1054.48999</v>
      </c>
      <c r="F3131" s="4">
        <v>55.029998999999997</v>
      </c>
      <c r="G3131" s="4">
        <v>109.540001</v>
      </c>
      <c r="I3131" s="74">
        <v>42430</v>
      </c>
      <c r="J3131" s="75">
        <f t="shared" si="729"/>
        <v>2.3868792264572926E-2</v>
      </c>
      <c r="K3131" s="75">
        <f t="shared" si="730"/>
        <v>2.1810897218358456E-2</v>
      </c>
      <c r="L3131" s="75">
        <f t="shared" si="731"/>
        <v>1.9914852037956818E-2</v>
      </c>
      <c r="M3131" s="75">
        <f t="shared" si="732"/>
        <v>2.6104754314660493E-2</v>
      </c>
      <c r="N3131" s="76">
        <f t="shared" si="733"/>
        <v>-4.9958671994137921E-3</v>
      </c>
      <c r="P3131" s="3"/>
      <c r="Q3131" s="7"/>
      <c r="R3131" s="7"/>
      <c r="S3131" s="7"/>
      <c r="T3131" s="7"/>
      <c r="U3131" s="7"/>
      <c r="W3131" s="1" t="str">
        <f t="shared" si="734"/>
        <v/>
      </c>
    </row>
    <row r="3132" spans="2:23" x14ac:dyDescent="0.2">
      <c r="B3132" s="3">
        <v>42431</v>
      </c>
      <c r="C3132" s="4">
        <v>1986.4499510000001</v>
      </c>
      <c r="D3132" s="4">
        <v>1375.380005</v>
      </c>
      <c r="E3132" s="4">
        <v>1065.670044</v>
      </c>
      <c r="F3132" s="4">
        <v>55.41</v>
      </c>
      <c r="G3132" s="4">
        <v>109.41999800000001</v>
      </c>
      <c r="I3132" s="77">
        <v>42431</v>
      </c>
      <c r="J3132" s="78">
        <f t="shared" si="729"/>
        <v>4.0943084379728E-3</v>
      </c>
      <c r="K3132" s="78">
        <f t="shared" si="730"/>
        <v>8.8608197504730229E-3</v>
      </c>
      <c r="L3132" s="78">
        <f t="shared" si="731"/>
        <v>1.0602332981842651E-2</v>
      </c>
      <c r="M3132" s="78">
        <f t="shared" si="732"/>
        <v>6.9053426659157315E-3</v>
      </c>
      <c r="N3132" s="79">
        <f t="shared" si="733"/>
        <v>-1.0955176091334614E-3</v>
      </c>
      <c r="P3132" s="3"/>
      <c r="Q3132" s="7"/>
      <c r="R3132" s="7"/>
      <c r="S3132" s="7"/>
      <c r="T3132" s="7"/>
      <c r="U3132" s="7"/>
      <c r="W3132" s="1" t="str">
        <f t="shared" si="734"/>
        <v/>
      </c>
    </row>
    <row r="3133" spans="2:23" x14ac:dyDescent="0.2">
      <c r="B3133" s="3">
        <v>42432</v>
      </c>
      <c r="C3133" s="4">
        <v>1993.400024</v>
      </c>
      <c r="D3133" s="4">
        <v>1389.8199460000001</v>
      </c>
      <c r="E3133" s="4">
        <v>1076.0500489999999</v>
      </c>
      <c r="F3133" s="4">
        <v>55.950001</v>
      </c>
      <c r="G3133" s="4">
        <v>109.550003</v>
      </c>
      <c r="I3133" s="74">
        <v>42432</v>
      </c>
      <c r="J3133" s="75">
        <f t="shared" si="729"/>
        <v>3.4987405529654718E-3</v>
      </c>
      <c r="K3133" s="75">
        <f t="shared" si="730"/>
        <v>1.0498873727628526E-2</v>
      </c>
      <c r="L3133" s="75">
        <f t="shared" si="731"/>
        <v>9.7403554303155237E-3</v>
      </c>
      <c r="M3133" s="75">
        <f t="shared" si="732"/>
        <v>9.7455513445227175E-3</v>
      </c>
      <c r="N3133" s="76">
        <f t="shared" si="733"/>
        <v>1.1881283346394963E-3</v>
      </c>
      <c r="P3133" s="3"/>
      <c r="Q3133" s="7"/>
      <c r="R3133" s="7"/>
      <c r="S3133" s="7"/>
      <c r="T3133" s="7"/>
      <c r="U3133" s="7"/>
      <c r="W3133" s="1" t="str">
        <f t="shared" si="734"/>
        <v/>
      </c>
    </row>
    <row r="3134" spans="2:23" x14ac:dyDescent="0.2">
      <c r="B3134" s="3">
        <v>42433</v>
      </c>
      <c r="C3134" s="4">
        <v>1999.98999</v>
      </c>
      <c r="D3134" s="4">
        <v>1399.1999510000001</v>
      </c>
      <c r="E3134" s="4">
        <v>1081.9300539999999</v>
      </c>
      <c r="F3134" s="4">
        <v>56.360000999999997</v>
      </c>
      <c r="G3134" s="4">
        <v>109.379997</v>
      </c>
      <c r="I3134" s="77">
        <v>42433</v>
      </c>
      <c r="J3134" s="78">
        <f t="shared" si="729"/>
        <v>3.305892405266673E-3</v>
      </c>
      <c r="K3134" s="78">
        <f t="shared" si="730"/>
        <v>6.7490792796551088E-3</v>
      </c>
      <c r="L3134" s="78">
        <f t="shared" si="731"/>
        <v>5.4644344893292071E-3</v>
      </c>
      <c r="M3134" s="78">
        <f t="shared" si="732"/>
        <v>7.327971272064796E-3</v>
      </c>
      <c r="N3134" s="79">
        <f t="shared" si="733"/>
        <v>-1.5518575567725066E-3</v>
      </c>
      <c r="P3134" s="3"/>
      <c r="Q3134" s="7"/>
      <c r="R3134" s="7"/>
      <c r="S3134" s="7"/>
      <c r="T3134" s="7"/>
      <c r="U3134" s="7"/>
      <c r="W3134" s="1" t="str">
        <f t="shared" si="734"/>
        <v/>
      </c>
    </row>
    <row r="3135" spans="2:23" x14ac:dyDescent="0.2">
      <c r="B3135" s="3">
        <v>42436</v>
      </c>
      <c r="C3135" s="4">
        <v>2001.76001</v>
      </c>
      <c r="D3135" s="4">
        <v>1405.469971</v>
      </c>
      <c r="E3135" s="4">
        <v>1094.150024</v>
      </c>
      <c r="F3135" s="4">
        <v>56.290000999999997</v>
      </c>
      <c r="G3135" s="4">
        <v>109.349998</v>
      </c>
      <c r="I3135" s="74">
        <v>42436</v>
      </c>
      <c r="J3135" s="75">
        <f t="shared" si="729"/>
        <v>8.8501442949718526E-4</v>
      </c>
      <c r="K3135" s="75">
        <f t="shared" si="730"/>
        <v>4.4811465262836695E-3</v>
      </c>
      <c r="L3135" s="75">
        <f t="shared" si="731"/>
        <v>1.1294602599143718E-2</v>
      </c>
      <c r="M3135" s="75">
        <f t="shared" si="732"/>
        <v>-1.2420155918733977E-3</v>
      </c>
      <c r="N3135" s="76">
        <f t="shared" si="733"/>
        <v>-2.7426404116653668E-4</v>
      </c>
      <c r="P3135" s="3"/>
      <c r="Q3135" s="7"/>
      <c r="R3135" s="7"/>
      <c r="S3135" s="7"/>
      <c r="T3135" s="7"/>
      <c r="U3135" s="7"/>
      <c r="W3135" s="1" t="str">
        <f t="shared" si="734"/>
        <v/>
      </c>
    </row>
    <row r="3136" spans="2:23" x14ac:dyDescent="0.2">
      <c r="B3136" s="3">
        <v>42437</v>
      </c>
      <c r="C3136" s="4">
        <v>1979.26001</v>
      </c>
      <c r="D3136" s="4">
        <v>1379.6999510000001</v>
      </c>
      <c r="E3136" s="4">
        <v>1067.880005</v>
      </c>
      <c r="F3136" s="4">
        <v>55.740001999999997</v>
      </c>
      <c r="G3136" s="4">
        <v>109.620003</v>
      </c>
      <c r="I3136" s="77">
        <v>42437</v>
      </c>
      <c r="J3136" s="78">
        <f t="shared" si="729"/>
        <v>-1.1240108648189051E-2</v>
      </c>
      <c r="K3136" s="78">
        <f t="shared" si="730"/>
        <v>-1.8335518034344352E-2</v>
      </c>
      <c r="L3136" s="78">
        <f t="shared" si="731"/>
        <v>-2.4009521933712488E-2</v>
      </c>
      <c r="M3136" s="78">
        <f t="shared" si="732"/>
        <v>-9.7708116935368277E-3</v>
      </c>
      <c r="N3136" s="79">
        <f t="shared" si="733"/>
        <v>2.4691815723672681E-3</v>
      </c>
      <c r="P3136" s="3"/>
      <c r="Q3136" s="7"/>
      <c r="R3136" s="7"/>
      <c r="S3136" s="7"/>
      <c r="T3136" s="7"/>
      <c r="U3136" s="7"/>
      <c r="W3136" s="1" t="str">
        <f t="shared" si="734"/>
        <v/>
      </c>
    </row>
    <row r="3137" spans="2:23" x14ac:dyDescent="0.2">
      <c r="B3137" s="3">
        <v>42438</v>
      </c>
      <c r="C3137" s="4">
        <v>1989.26001</v>
      </c>
      <c r="D3137" s="4">
        <v>1384.869995</v>
      </c>
      <c r="E3137" s="4">
        <v>1072.7700199999999</v>
      </c>
      <c r="F3137" s="4">
        <v>55.950001</v>
      </c>
      <c r="G3137" s="4">
        <v>109.57</v>
      </c>
      <c r="I3137" s="74">
        <v>42438</v>
      </c>
      <c r="J3137" s="75">
        <f t="shared" si="729"/>
        <v>5.0523932931883977E-3</v>
      </c>
      <c r="K3137" s="75">
        <f t="shared" si="730"/>
        <v>3.7472234424975794E-3</v>
      </c>
      <c r="L3137" s="75">
        <f t="shared" si="731"/>
        <v>4.5791802235307785E-3</v>
      </c>
      <c r="M3137" s="75">
        <f t="shared" si="732"/>
        <v>3.7674738511850681E-3</v>
      </c>
      <c r="N3137" s="76">
        <f t="shared" si="733"/>
        <v>-4.5614850056156081E-4</v>
      </c>
      <c r="P3137" s="3"/>
      <c r="Q3137" s="7"/>
      <c r="R3137" s="7"/>
      <c r="S3137" s="7"/>
      <c r="T3137" s="7"/>
      <c r="U3137" s="7"/>
      <c r="W3137" s="1" t="str">
        <f t="shared" si="734"/>
        <v/>
      </c>
    </row>
    <row r="3138" spans="2:23" x14ac:dyDescent="0.2">
      <c r="B3138" s="3">
        <v>42439</v>
      </c>
      <c r="C3138" s="4">
        <v>1989.5699460000001</v>
      </c>
      <c r="D3138" s="4">
        <v>1381.1999510000001</v>
      </c>
      <c r="E3138" s="4">
        <v>1063.98999</v>
      </c>
      <c r="F3138" s="4">
        <v>55.860000999999997</v>
      </c>
      <c r="G3138" s="4">
        <v>109.620003</v>
      </c>
      <c r="I3138" s="77">
        <v>42439</v>
      </c>
      <c r="J3138" s="78">
        <f t="shared" si="729"/>
        <v>1.5580467030054408E-4</v>
      </c>
      <c r="K3138" s="78">
        <f t="shared" si="730"/>
        <v>-2.650100018955181E-3</v>
      </c>
      <c r="L3138" s="78">
        <f t="shared" si="731"/>
        <v>-8.1844475855131528E-3</v>
      </c>
      <c r="M3138" s="78">
        <f t="shared" si="732"/>
        <v>-1.6085790597216148E-3</v>
      </c>
      <c r="N3138" s="79">
        <f t="shared" si="733"/>
        <v>4.5635666697092087E-4</v>
      </c>
      <c r="P3138" s="3"/>
      <c r="Q3138" s="7"/>
      <c r="R3138" s="7"/>
      <c r="S3138" s="7"/>
      <c r="T3138" s="7"/>
      <c r="U3138" s="7"/>
      <c r="W3138" s="1" t="str">
        <f t="shared" si="734"/>
        <v/>
      </c>
    </row>
    <row r="3139" spans="2:23" x14ac:dyDescent="0.2">
      <c r="B3139" s="3">
        <v>42440</v>
      </c>
      <c r="C3139" s="4">
        <v>2022.1899410000001</v>
      </c>
      <c r="D3139" s="4">
        <v>1407.130005</v>
      </c>
      <c r="E3139" s="4">
        <v>1087.5600589999999</v>
      </c>
      <c r="F3139" s="4">
        <v>57.32</v>
      </c>
      <c r="G3139" s="4">
        <v>109.41999800000001</v>
      </c>
      <c r="I3139" s="74">
        <v>42440</v>
      </c>
      <c r="J3139" s="75">
        <f t="shared" si="729"/>
        <v>1.6395500477669567E-2</v>
      </c>
      <c r="K3139" s="75">
        <f t="shared" si="730"/>
        <v>1.8773570025995407E-2</v>
      </c>
      <c r="L3139" s="75">
        <f t="shared" si="731"/>
        <v>2.2152528897381708E-2</v>
      </c>
      <c r="M3139" s="75">
        <f t="shared" si="732"/>
        <v>2.6136752127877753E-2</v>
      </c>
      <c r="N3139" s="76">
        <f t="shared" si="733"/>
        <v>-1.8245301452873544E-3</v>
      </c>
      <c r="P3139" s="3"/>
      <c r="Q3139" s="7"/>
      <c r="R3139" s="7"/>
      <c r="S3139" s="7"/>
      <c r="T3139" s="7"/>
      <c r="U3139" s="7"/>
      <c r="W3139" s="1" t="str">
        <f t="shared" si="734"/>
        <v/>
      </c>
    </row>
    <row r="3140" spans="2:23" x14ac:dyDescent="0.2">
      <c r="B3140" s="3">
        <v>42443</v>
      </c>
      <c r="C3140" s="4">
        <v>2019.6400149999999</v>
      </c>
      <c r="D3140" s="4">
        <v>1402.170044</v>
      </c>
      <c r="E3140" s="4">
        <v>1084.25</v>
      </c>
      <c r="F3140" s="4">
        <v>57.200001</v>
      </c>
      <c r="G3140" s="4">
        <v>109.480003</v>
      </c>
      <c r="I3140" s="77">
        <v>42443</v>
      </c>
      <c r="J3140" s="78">
        <f t="shared" si="729"/>
        <v>-1.2609725467921024E-3</v>
      </c>
      <c r="K3140" s="78">
        <f t="shared" si="730"/>
        <v>-3.5248775751889542E-3</v>
      </c>
      <c r="L3140" s="78">
        <f t="shared" si="731"/>
        <v>-3.0435643278804068E-3</v>
      </c>
      <c r="M3140" s="78">
        <f t="shared" si="732"/>
        <v>-2.0934926727145843E-3</v>
      </c>
      <c r="N3140" s="79">
        <f t="shared" si="733"/>
        <v>5.4839152894144312E-4</v>
      </c>
      <c r="P3140" s="3"/>
      <c r="Q3140" s="7"/>
      <c r="R3140" s="7"/>
      <c r="S3140" s="7"/>
      <c r="T3140" s="7"/>
      <c r="U3140" s="7"/>
      <c r="W3140" s="1" t="str">
        <f t="shared" si="734"/>
        <v/>
      </c>
    </row>
    <row r="3141" spans="2:23" x14ac:dyDescent="0.2">
      <c r="B3141" s="3">
        <v>42444</v>
      </c>
      <c r="C3141" s="4">
        <v>2015.9300539999999</v>
      </c>
      <c r="D3141" s="4">
        <v>1392.5200199999999</v>
      </c>
      <c r="E3141" s="4">
        <v>1066.670044</v>
      </c>
      <c r="F3141" s="4">
        <v>56.66</v>
      </c>
      <c r="G3141" s="4">
        <v>109.379997</v>
      </c>
      <c r="I3141" s="74">
        <v>42444</v>
      </c>
      <c r="J3141" s="75">
        <f t="shared" si="729"/>
        <v>-1.8369417185468179E-3</v>
      </c>
      <c r="K3141" s="75">
        <f t="shared" si="730"/>
        <v>-6.882206649110263E-3</v>
      </c>
      <c r="L3141" s="75">
        <f t="shared" si="731"/>
        <v>-1.6213932211205938E-2</v>
      </c>
      <c r="M3141" s="75">
        <f t="shared" si="732"/>
        <v>-9.4405767580319402E-3</v>
      </c>
      <c r="N3141" s="76">
        <f t="shared" si="733"/>
        <v>-9.1346362129706359E-4</v>
      </c>
      <c r="P3141" s="3"/>
      <c r="Q3141" s="7"/>
      <c r="R3141" s="7"/>
      <c r="S3141" s="7"/>
      <c r="T3141" s="7"/>
      <c r="U3141" s="7"/>
      <c r="W3141" s="1" t="str">
        <f t="shared" si="734"/>
        <v/>
      </c>
    </row>
    <row r="3142" spans="2:23" x14ac:dyDescent="0.2">
      <c r="B3142" s="3">
        <v>42445</v>
      </c>
      <c r="C3142" s="4">
        <v>2027.219971</v>
      </c>
      <c r="D3142" s="4">
        <v>1406.8199460000001</v>
      </c>
      <c r="E3142" s="4">
        <v>1074.51001</v>
      </c>
      <c r="F3142" s="4">
        <v>57.16</v>
      </c>
      <c r="G3142" s="4">
        <v>109.849998</v>
      </c>
      <c r="I3142" s="77">
        <v>42445</v>
      </c>
      <c r="J3142" s="78">
        <f t="shared" si="729"/>
        <v>5.6003515487051021E-3</v>
      </c>
      <c r="K3142" s="78">
        <f t="shared" si="730"/>
        <v>1.0269099039595957E-2</v>
      </c>
      <c r="L3142" s="78">
        <f t="shared" si="731"/>
        <v>7.3499448532371127E-3</v>
      </c>
      <c r="M3142" s="78">
        <f t="shared" si="732"/>
        <v>8.8245675961877868E-3</v>
      </c>
      <c r="N3142" s="79">
        <f t="shared" si="733"/>
        <v>4.2969556855994096E-3</v>
      </c>
      <c r="P3142" s="3"/>
      <c r="Q3142" s="7"/>
      <c r="R3142" s="7"/>
      <c r="S3142" s="7"/>
      <c r="T3142" s="7"/>
      <c r="U3142" s="7"/>
      <c r="W3142" s="1" t="str">
        <f t="shared" si="734"/>
        <v/>
      </c>
    </row>
    <row r="3143" spans="2:23" x14ac:dyDescent="0.2">
      <c r="B3143" s="3">
        <v>42446</v>
      </c>
      <c r="C3143" s="4">
        <v>2040.589966</v>
      </c>
      <c r="D3143" s="4">
        <v>1421.5600589999999</v>
      </c>
      <c r="E3143" s="4">
        <v>1091.25</v>
      </c>
      <c r="F3143" s="4">
        <v>57.599997999999999</v>
      </c>
      <c r="G3143" s="4">
        <v>110.08000199999999</v>
      </c>
      <c r="I3143" s="74">
        <v>42446</v>
      </c>
      <c r="J3143" s="75">
        <f t="shared" ref="J3143:J3206" si="735">(C3143-C3142)/C3142</f>
        <v>6.5952364278479263E-3</v>
      </c>
      <c r="K3143" s="75">
        <f t="shared" ref="K3143:K3206" si="736">(D3143-D3142)/D3142</f>
        <v>1.0477611610434074E-2</v>
      </c>
      <c r="L3143" s="75">
        <f t="shared" ref="L3143:L3206" si="737">(E3143-E3142)/E3142</f>
        <v>1.5579184785816965E-2</v>
      </c>
      <c r="M3143" s="75">
        <f t="shared" ref="M3143:M3206" si="738">(F3143-F3142)/F3142</f>
        <v>7.6976557032890627E-3</v>
      </c>
      <c r="N3143" s="76">
        <f t="shared" ref="N3143:N3206" si="739">(G3143-G3142)/G3142</f>
        <v>2.0938006753536205E-3</v>
      </c>
      <c r="P3143" s="3"/>
      <c r="Q3143" s="7"/>
      <c r="R3143" s="7"/>
      <c r="S3143" s="7"/>
      <c r="T3143" s="7"/>
      <c r="U3143" s="7"/>
      <c r="W3143" s="1" t="str">
        <f t="shared" si="734"/>
        <v/>
      </c>
    </row>
    <row r="3144" spans="2:23" x14ac:dyDescent="0.2">
      <c r="B3144" s="3">
        <v>42447</v>
      </c>
      <c r="C3144" s="4">
        <v>2049.580078</v>
      </c>
      <c r="D3144" s="4">
        <v>1429.8000489999999</v>
      </c>
      <c r="E3144" s="4">
        <v>1101.670044</v>
      </c>
      <c r="F3144" s="4">
        <v>57.5</v>
      </c>
      <c r="G3144" s="4">
        <v>110.16999800000001</v>
      </c>
      <c r="I3144" s="77">
        <v>42447</v>
      </c>
      <c r="J3144" s="78">
        <f t="shared" si="735"/>
        <v>4.4056435392665037E-3</v>
      </c>
      <c r="K3144" s="78">
        <f t="shared" si="736"/>
        <v>5.7964416964531749E-3</v>
      </c>
      <c r="L3144" s="78">
        <f t="shared" si="737"/>
        <v>9.5487230240549476E-3</v>
      </c>
      <c r="M3144" s="78">
        <f t="shared" si="738"/>
        <v>-1.7360764491693101E-3</v>
      </c>
      <c r="N3144" s="79">
        <f t="shared" si="739"/>
        <v>8.1755085723938777E-4</v>
      </c>
      <c r="P3144" s="3"/>
      <c r="Q3144" s="7"/>
      <c r="R3144" s="7"/>
      <c r="S3144" s="7"/>
      <c r="T3144" s="7"/>
      <c r="U3144" s="7"/>
      <c r="W3144" s="1" t="str">
        <f t="shared" si="734"/>
        <v/>
      </c>
    </row>
    <row r="3145" spans="2:23" x14ac:dyDescent="0.2">
      <c r="B3145" s="3">
        <v>42450</v>
      </c>
      <c r="C3145" s="4">
        <v>2051.6000979999999</v>
      </c>
      <c r="D3145" s="4">
        <v>1429.660034</v>
      </c>
      <c r="E3145" s="4">
        <v>1098.579956</v>
      </c>
      <c r="F3145" s="4">
        <v>57.41</v>
      </c>
      <c r="G3145" s="4">
        <v>109.93</v>
      </c>
      <c r="I3145" s="74">
        <v>42450</v>
      </c>
      <c r="J3145" s="75">
        <f t="shared" si="735"/>
        <v>9.8557749545023212E-4</v>
      </c>
      <c r="K3145" s="75">
        <f t="shared" si="736"/>
        <v>-9.7926280040257921E-5</v>
      </c>
      <c r="L3145" s="75">
        <f t="shared" si="737"/>
        <v>-2.8049124298417643E-3</v>
      </c>
      <c r="M3145" s="75">
        <f t="shared" si="738"/>
        <v>-1.5652173913044071E-3</v>
      </c>
      <c r="N3145" s="76">
        <f t="shared" si="739"/>
        <v>-2.1784333698544674E-3</v>
      </c>
      <c r="P3145" s="3"/>
      <c r="Q3145" s="7"/>
      <c r="R3145" s="7"/>
      <c r="S3145" s="7"/>
      <c r="T3145" s="7"/>
      <c r="U3145" s="7"/>
      <c r="W3145" s="1" t="str">
        <f t="shared" ref="W3145:W3208" si="740">IF($P3145="","",$P3145)</f>
        <v/>
      </c>
    </row>
    <row r="3146" spans="2:23" x14ac:dyDescent="0.2">
      <c r="B3146" s="3">
        <v>42451</v>
      </c>
      <c r="C3146" s="4">
        <v>2049.8000489999999</v>
      </c>
      <c r="D3146" s="4">
        <v>1429.9300539999999</v>
      </c>
      <c r="E3146" s="4">
        <v>1097.339966</v>
      </c>
      <c r="F3146" s="4">
        <v>57.310001</v>
      </c>
      <c r="G3146" s="4">
        <v>109.860001</v>
      </c>
      <c r="I3146" s="77">
        <v>42451</v>
      </c>
      <c r="J3146" s="78">
        <f t="shared" si="735"/>
        <v>-8.7738785046594624E-4</v>
      </c>
      <c r="K3146" s="78">
        <f t="shared" si="736"/>
        <v>1.8887007650654611E-4</v>
      </c>
      <c r="L3146" s="78">
        <f t="shared" si="737"/>
        <v>-1.1287207573993225E-3</v>
      </c>
      <c r="M3146" s="78">
        <f t="shared" si="738"/>
        <v>-1.7418394008011991E-3</v>
      </c>
      <c r="N3146" s="79">
        <f t="shared" si="739"/>
        <v>-6.3675975620858651E-4</v>
      </c>
      <c r="P3146" s="3"/>
      <c r="Q3146" s="7"/>
      <c r="R3146" s="7"/>
      <c r="S3146" s="7"/>
      <c r="T3146" s="7"/>
      <c r="U3146" s="7"/>
      <c r="W3146" s="1" t="str">
        <f t="shared" si="740"/>
        <v/>
      </c>
    </row>
    <row r="3147" spans="2:23" x14ac:dyDescent="0.2">
      <c r="B3147" s="3">
        <v>42452</v>
      </c>
      <c r="C3147" s="4">
        <v>2036.709961</v>
      </c>
      <c r="D3147" s="4">
        <v>1412.119995</v>
      </c>
      <c r="E3147" s="4">
        <v>1075.6999510000001</v>
      </c>
      <c r="F3147" s="4">
        <v>56.73</v>
      </c>
      <c r="G3147" s="4">
        <v>110.099998</v>
      </c>
      <c r="I3147" s="74">
        <v>42452</v>
      </c>
      <c r="J3147" s="75">
        <f t="shared" si="735"/>
        <v>-6.386031655324604E-3</v>
      </c>
      <c r="K3147" s="75">
        <f t="shared" si="736"/>
        <v>-1.245519593785663E-2</v>
      </c>
      <c r="L3147" s="75">
        <f t="shared" si="737"/>
        <v>-1.972042910173195E-2</v>
      </c>
      <c r="M3147" s="75">
        <f t="shared" si="738"/>
        <v>-1.012041510869984E-2</v>
      </c>
      <c r="N3147" s="76">
        <f t="shared" si="739"/>
        <v>2.1845712526436484E-3</v>
      </c>
      <c r="P3147" s="3"/>
      <c r="Q3147" s="7"/>
      <c r="R3147" s="7"/>
      <c r="S3147" s="7"/>
      <c r="T3147" s="7"/>
      <c r="U3147" s="7"/>
      <c r="W3147" s="1" t="str">
        <f t="shared" si="740"/>
        <v/>
      </c>
    </row>
    <row r="3148" spans="2:23" x14ac:dyDescent="0.2">
      <c r="B3148" s="3">
        <v>42453</v>
      </c>
      <c r="C3148" s="4">
        <v>2035.9399410000001</v>
      </c>
      <c r="D3148" s="4">
        <v>1413.8599850000001</v>
      </c>
      <c r="E3148" s="4">
        <v>1079.540039</v>
      </c>
      <c r="F3148" s="4">
        <v>56.349997999999999</v>
      </c>
      <c r="G3148" s="4">
        <v>110.110001</v>
      </c>
      <c r="I3148" s="77">
        <v>42453</v>
      </c>
      <c r="J3148" s="78">
        <f t="shared" si="735"/>
        <v>-3.7807052292406954E-4</v>
      </c>
      <c r="K3148" s="78">
        <f t="shared" si="736"/>
        <v>1.2321828216872138E-3</v>
      </c>
      <c r="L3148" s="78">
        <f t="shared" si="737"/>
        <v>3.5698504926304706E-3</v>
      </c>
      <c r="M3148" s="78">
        <f t="shared" si="738"/>
        <v>-6.6984311651682978E-3</v>
      </c>
      <c r="N3148" s="79">
        <f t="shared" si="739"/>
        <v>9.085377095099985E-5</v>
      </c>
      <c r="P3148" s="3"/>
      <c r="Q3148" s="7"/>
      <c r="R3148" s="7"/>
      <c r="S3148" s="7"/>
      <c r="T3148" s="7"/>
      <c r="U3148" s="7"/>
      <c r="W3148" s="1" t="str">
        <f t="shared" si="740"/>
        <v/>
      </c>
    </row>
    <row r="3149" spans="2:23" x14ac:dyDescent="0.2">
      <c r="B3149" s="3">
        <v>42457</v>
      </c>
      <c r="C3149" s="4">
        <v>2037.0500489999999</v>
      </c>
      <c r="D3149" s="4">
        <v>1418.349976</v>
      </c>
      <c r="E3149" s="4">
        <v>1080.2299800000001</v>
      </c>
      <c r="F3149" s="4">
        <v>56.689999</v>
      </c>
      <c r="G3149" s="4">
        <v>110.19000200000001</v>
      </c>
      <c r="I3149" s="74">
        <v>42457</v>
      </c>
      <c r="J3149" s="75">
        <f t="shared" si="735"/>
        <v>5.4525576989987185E-4</v>
      </c>
      <c r="K3149" s="75">
        <f t="shared" si="736"/>
        <v>3.1756970616860043E-3</v>
      </c>
      <c r="L3149" s="75">
        <f t="shared" si="737"/>
        <v>6.391064481862074E-4</v>
      </c>
      <c r="M3149" s="75">
        <f t="shared" si="738"/>
        <v>6.0337357953411264E-3</v>
      </c>
      <c r="N3149" s="76">
        <f t="shared" si="739"/>
        <v>7.2655525632054057E-4</v>
      </c>
      <c r="P3149" s="3"/>
      <c r="Q3149" s="7"/>
      <c r="R3149" s="7"/>
      <c r="S3149" s="7"/>
      <c r="T3149" s="7"/>
      <c r="U3149" s="7"/>
      <c r="W3149" s="1" t="str">
        <f t="shared" si="740"/>
        <v/>
      </c>
    </row>
    <row r="3150" spans="2:23" x14ac:dyDescent="0.2">
      <c r="B3150" s="3">
        <v>42458</v>
      </c>
      <c r="C3150" s="4">
        <v>2055.01001</v>
      </c>
      <c r="D3150" s="4">
        <v>1443.4399410000001</v>
      </c>
      <c r="E3150" s="4">
        <v>1109.079956</v>
      </c>
      <c r="F3150" s="4">
        <v>57.299999</v>
      </c>
      <c r="G3150" s="4">
        <v>110.519997</v>
      </c>
      <c r="I3150" s="77">
        <v>42458</v>
      </c>
      <c r="J3150" s="78">
        <f t="shared" si="735"/>
        <v>8.8166518092261271E-3</v>
      </c>
      <c r="K3150" s="78">
        <f t="shared" si="736"/>
        <v>1.7689544487996044E-2</v>
      </c>
      <c r="L3150" s="78">
        <f t="shared" si="737"/>
        <v>2.6707253579464595E-2</v>
      </c>
      <c r="M3150" s="78">
        <f t="shared" si="738"/>
        <v>1.0760275370616948E-2</v>
      </c>
      <c r="N3150" s="79">
        <f t="shared" si="739"/>
        <v>2.9947816862731041E-3</v>
      </c>
      <c r="P3150" s="3"/>
      <c r="Q3150" s="7"/>
      <c r="R3150" s="7"/>
      <c r="S3150" s="7"/>
      <c r="T3150" s="7"/>
      <c r="U3150" s="7"/>
      <c r="W3150" s="1" t="str">
        <f t="shared" si="740"/>
        <v/>
      </c>
    </row>
    <row r="3151" spans="2:23" x14ac:dyDescent="0.2">
      <c r="B3151" s="3">
        <v>42459</v>
      </c>
      <c r="C3151" s="4">
        <v>2063.9499510000001</v>
      </c>
      <c r="D3151" s="4">
        <v>1443.579956</v>
      </c>
      <c r="E3151" s="4">
        <v>1110.4399410000001</v>
      </c>
      <c r="F3151" s="4">
        <v>57.73</v>
      </c>
      <c r="G3151" s="4">
        <v>110.480003</v>
      </c>
      <c r="I3151" s="74">
        <v>42459</v>
      </c>
      <c r="J3151" s="75">
        <f t="shared" si="735"/>
        <v>4.3503150624556279E-3</v>
      </c>
      <c r="K3151" s="75">
        <f t="shared" si="736"/>
        <v>9.7000918446906459E-5</v>
      </c>
      <c r="L3151" s="75">
        <f t="shared" si="737"/>
        <v>1.2262280935136218E-3</v>
      </c>
      <c r="M3151" s="75">
        <f t="shared" si="738"/>
        <v>7.5043805847186352E-3</v>
      </c>
      <c r="N3151" s="76">
        <f t="shared" si="739"/>
        <v>-3.6187116436500798E-4</v>
      </c>
      <c r="P3151" s="3"/>
      <c r="Q3151" s="7"/>
      <c r="R3151" s="7"/>
      <c r="S3151" s="7"/>
      <c r="T3151" s="7"/>
      <c r="U3151" s="7"/>
      <c r="W3151" s="1" t="str">
        <f t="shared" si="740"/>
        <v/>
      </c>
    </row>
    <row r="3152" spans="2:23" x14ac:dyDescent="0.2">
      <c r="B3152" s="3">
        <v>42460</v>
      </c>
      <c r="C3152" s="4">
        <v>2059.73999</v>
      </c>
      <c r="D3152" s="4">
        <v>1445.1899410000001</v>
      </c>
      <c r="E3152" s="4">
        <v>1114.030029</v>
      </c>
      <c r="F3152" s="4">
        <v>57.16</v>
      </c>
      <c r="G3152" s="4">
        <v>110.83000199999999</v>
      </c>
      <c r="I3152" s="77">
        <v>42460</v>
      </c>
      <c r="J3152" s="78">
        <f t="shared" si="735"/>
        <v>-2.0397592480187136E-3</v>
      </c>
      <c r="K3152" s="78">
        <f t="shared" si="736"/>
        <v>1.1152724816581281E-3</v>
      </c>
      <c r="L3152" s="78">
        <f t="shared" si="737"/>
        <v>3.2330321230762747E-3</v>
      </c>
      <c r="M3152" s="78">
        <f t="shared" si="738"/>
        <v>-9.8735492811363301E-3</v>
      </c>
      <c r="N3152" s="79">
        <f t="shared" si="739"/>
        <v>3.1679850696600437E-3</v>
      </c>
      <c r="P3152" s="3"/>
      <c r="Q3152" s="7"/>
      <c r="R3152" s="7"/>
      <c r="S3152" s="7"/>
      <c r="T3152" s="7"/>
      <c r="U3152" s="7"/>
      <c r="W3152" s="1" t="str">
        <f t="shared" si="740"/>
        <v/>
      </c>
    </row>
    <row r="3153" spans="2:23" x14ac:dyDescent="0.2">
      <c r="B3153" s="3">
        <v>42461</v>
      </c>
      <c r="C3153" s="4">
        <v>2072.780029</v>
      </c>
      <c r="D3153" s="4">
        <v>1451.589966</v>
      </c>
      <c r="E3153" s="4">
        <v>1117.6800539999999</v>
      </c>
      <c r="F3153" s="4">
        <v>56.549999</v>
      </c>
      <c r="G3153" s="4">
        <v>110.510002</v>
      </c>
      <c r="I3153" s="74">
        <v>42461</v>
      </c>
      <c r="J3153" s="75">
        <f t="shared" si="735"/>
        <v>6.3309150976866638E-3</v>
      </c>
      <c r="K3153" s="75">
        <f t="shared" si="736"/>
        <v>4.4285009315601885E-3</v>
      </c>
      <c r="L3153" s="75">
        <f t="shared" si="737"/>
        <v>3.2764152715670774E-3</v>
      </c>
      <c r="M3153" s="75">
        <f t="shared" si="738"/>
        <v>-1.0671815955213382E-2</v>
      </c>
      <c r="N3153" s="76">
        <f t="shared" si="739"/>
        <v>-2.8873048292464452E-3</v>
      </c>
      <c r="P3153" s="3"/>
      <c r="Q3153" s="7"/>
      <c r="R3153" s="7"/>
      <c r="S3153" s="7"/>
      <c r="T3153" s="7"/>
      <c r="U3153" s="7"/>
      <c r="W3153" s="1" t="str">
        <f t="shared" si="740"/>
        <v/>
      </c>
    </row>
    <row r="3154" spans="2:23" x14ac:dyDescent="0.2">
      <c r="B3154" s="3">
        <v>42464</v>
      </c>
      <c r="C3154" s="4">
        <v>2066.1298830000001</v>
      </c>
      <c r="D3154" s="4">
        <v>1437.9300539999999</v>
      </c>
      <c r="E3154" s="4">
        <v>1108.540039</v>
      </c>
      <c r="F3154" s="4">
        <v>56.43</v>
      </c>
      <c r="G3154" s="4">
        <v>110.620003</v>
      </c>
      <c r="I3154" s="77">
        <v>42464</v>
      </c>
      <c r="J3154" s="78">
        <f t="shared" si="735"/>
        <v>-3.2083221118298171E-3</v>
      </c>
      <c r="K3154" s="78">
        <f t="shared" si="736"/>
        <v>-9.4103102941950727E-3</v>
      </c>
      <c r="L3154" s="78">
        <f t="shared" si="737"/>
        <v>-8.1776667368172861E-3</v>
      </c>
      <c r="M3154" s="78">
        <f t="shared" si="738"/>
        <v>-2.1219982691776875E-3</v>
      </c>
      <c r="N3154" s="79">
        <f t="shared" si="739"/>
        <v>9.9539406396895094E-4</v>
      </c>
      <c r="P3154" s="3"/>
      <c r="Q3154" s="7"/>
      <c r="R3154" s="7"/>
      <c r="S3154" s="7"/>
      <c r="T3154" s="7"/>
      <c r="U3154" s="7"/>
      <c r="W3154" s="1" t="str">
        <f t="shared" si="740"/>
        <v/>
      </c>
    </row>
    <row r="3155" spans="2:23" x14ac:dyDescent="0.2">
      <c r="B3155" s="3">
        <v>42465</v>
      </c>
      <c r="C3155" s="4">
        <v>2045.170044</v>
      </c>
      <c r="D3155" s="4">
        <v>1423.040039</v>
      </c>
      <c r="E3155" s="4">
        <v>1095.849976</v>
      </c>
      <c r="F3155" s="4">
        <v>55.32</v>
      </c>
      <c r="G3155" s="4">
        <v>110.769997</v>
      </c>
      <c r="I3155" s="74">
        <v>42465</v>
      </c>
      <c r="J3155" s="75">
        <f t="shared" si="735"/>
        <v>-1.0144492450574609E-2</v>
      </c>
      <c r="K3155" s="75">
        <f t="shared" si="736"/>
        <v>-1.0355173367841679E-2</v>
      </c>
      <c r="L3155" s="75">
        <f t="shared" si="737"/>
        <v>-1.1447545919448751E-2</v>
      </c>
      <c r="M3155" s="75">
        <f t="shared" si="738"/>
        <v>-1.9670388091440713E-2</v>
      </c>
      <c r="N3155" s="76">
        <f t="shared" si="739"/>
        <v>1.3559392147187578E-3</v>
      </c>
      <c r="P3155" s="3"/>
      <c r="Q3155" s="7"/>
      <c r="R3155" s="7"/>
      <c r="S3155" s="7"/>
      <c r="T3155" s="7"/>
      <c r="U3155" s="7"/>
      <c r="W3155" s="1" t="str">
        <f t="shared" si="740"/>
        <v/>
      </c>
    </row>
    <row r="3156" spans="2:23" x14ac:dyDescent="0.2">
      <c r="B3156" s="3">
        <v>42466</v>
      </c>
      <c r="C3156" s="4">
        <v>2066.6599120000001</v>
      </c>
      <c r="D3156" s="4">
        <v>1436.780029</v>
      </c>
      <c r="E3156" s="4">
        <v>1108.8100589999999</v>
      </c>
      <c r="F3156" s="4">
        <v>56.220001000000003</v>
      </c>
      <c r="G3156" s="4">
        <v>110.75</v>
      </c>
      <c r="I3156" s="77">
        <v>42466</v>
      </c>
      <c r="J3156" s="78">
        <f t="shared" si="735"/>
        <v>1.0507619189438957E-2</v>
      </c>
      <c r="K3156" s="78">
        <f t="shared" si="736"/>
        <v>9.6553783614236281E-3</v>
      </c>
      <c r="L3156" s="78">
        <f t="shared" si="737"/>
        <v>1.1826512099134217E-2</v>
      </c>
      <c r="M3156" s="78">
        <f t="shared" si="738"/>
        <v>1.6268998553868458E-2</v>
      </c>
      <c r="N3156" s="79">
        <f t="shared" si="739"/>
        <v>-1.8052722345025969E-4</v>
      </c>
      <c r="P3156" s="3"/>
      <c r="Q3156" s="7"/>
      <c r="R3156" s="7"/>
      <c r="S3156" s="7"/>
      <c r="T3156" s="7"/>
      <c r="U3156" s="7"/>
      <c r="W3156" s="1" t="str">
        <f t="shared" si="740"/>
        <v/>
      </c>
    </row>
    <row r="3157" spans="2:23" x14ac:dyDescent="0.2">
      <c r="B3157" s="3">
        <v>42467</v>
      </c>
      <c r="C3157" s="4">
        <v>2041.910034</v>
      </c>
      <c r="D3157" s="4">
        <v>1418.339966</v>
      </c>
      <c r="E3157" s="4">
        <v>1092.790039</v>
      </c>
      <c r="F3157" s="4">
        <v>55.400002000000001</v>
      </c>
      <c r="G3157" s="4">
        <v>110.989998</v>
      </c>
      <c r="I3157" s="74">
        <v>42467</v>
      </c>
      <c r="J3157" s="75">
        <f t="shared" si="735"/>
        <v>-1.1975786560861146E-2</v>
      </c>
      <c r="K3157" s="75">
        <f t="shared" si="736"/>
        <v>-1.2834297963366255E-2</v>
      </c>
      <c r="L3157" s="75">
        <f t="shared" si="737"/>
        <v>-1.4447938914305911E-2</v>
      </c>
      <c r="M3157" s="75">
        <f t="shared" si="738"/>
        <v>-1.4585538694672075E-2</v>
      </c>
      <c r="N3157" s="76">
        <f t="shared" si="739"/>
        <v>2.1670248306997738E-3</v>
      </c>
      <c r="P3157" s="3"/>
      <c r="Q3157" s="7"/>
      <c r="R3157" s="7"/>
      <c r="S3157" s="7"/>
      <c r="T3157" s="7"/>
      <c r="U3157" s="7"/>
      <c r="W3157" s="1" t="str">
        <f t="shared" si="740"/>
        <v/>
      </c>
    </row>
    <row r="3158" spans="2:23" x14ac:dyDescent="0.2">
      <c r="B3158" s="3">
        <v>42468</v>
      </c>
      <c r="C3158" s="4">
        <v>2047.599976</v>
      </c>
      <c r="D3158" s="4">
        <v>1427.219971</v>
      </c>
      <c r="E3158" s="4">
        <v>1097.3100589999999</v>
      </c>
      <c r="F3158" s="4">
        <v>56.459999000000003</v>
      </c>
      <c r="G3158" s="4">
        <v>110.879997</v>
      </c>
      <c r="I3158" s="77">
        <v>42468</v>
      </c>
      <c r="J3158" s="78">
        <f t="shared" si="735"/>
        <v>2.7865782063148299E-3</v>
      </c>
      <c r="K3158" s="78">
        <f t="shared" si="736"/>
        <v>6.2608438123924253E-3</v>
      </c>
      <c r="L3158" s="78">
        <f t="shared" si="737"/>
        <v>4.1362199861705836E-3</v>
      </c>
      <c r="M3158" s="78">
        <f t="shared" si="738"/>
        <v>1.9133519164854954E-2</v>
      </c>
      <c r="N3158" s="79">
        <f t="shared" si="739"/>
        <v>-9.9108930518222835E-4</v>
      </c>
      <c r="P3158" s="3"/>
      <c r="Q3158" s="7"/>
      <c r="R3158" s="7"/>
      <c r="S3158" s="7"/>
      <c r="T3158" s="7"/>
      <c r="U3158" s="7"/>
      <c r="W3158" s="1" t="str">
        <f t="shared" si="740"/>
        <v/>
      </c>
    </row>
    <row r="3159" spans="2:23" x14ac:dyDescent="0.2">
      <c r="B3159" s="3">
        <v>42471</v>
      </c>
      <c r="C3159" s="4">
        <v>2041.98999</v>
      </c>
      <c r="D3159" s="4">
        <v>1424.8100589999999</v>
      </c>
      <c r="E3159" s="4">
        <v>1094.339966</v>
      </c>
      <c r="F3159" s="4">
        <v>56.490001999999997</v>
      </c>
      <c r="G3159" s="4">
        <v>110.959999</v>
      </c>
      <c r="I3159" s="74">
        <v>42471</v>
      </c>
      <c r="J3159" s="75">
        <f t="shared" si="735"/>
        <v>-2.739786123146514E-3</v>
      </c>
      <c r="K3159" s="75">
        <f t="shared" si="736"/>
        <v>-1.6885357891338508E-3</v>
      </c>
      <c r="L3159" s="75">
        <f t="shared" si="737"/>
        <v>-2.7067035207046309E-3</v>
      </c>
      <c r="M3159" s="75">
        <f t="shared" si="738"/>
        <v>5.3140277242997398E-4</v>
      </c>
      <c r="N3159" s="76">
        <f t="shared" si="739"/>
        <v>7.2151877854031001E-4</v>
      </c>
      <c r="P3159" s="3"/>
      <c r="Q3159" s="7"/>
      <c r="R3159" s="7"/>
      <c r="S3159" s="7"/>
      <c r="T3159" s="7"/>
      <c r="U3159" s="7"/>
      <c r="W3159" s="1" t="str">
        <f t="shared" si="740"/>
        <v/>
      </c>
    </row>
    <row r="3160" spans="2:23" x14ac:dyDescent="0.2">
      <c r="B3160" s="3">
        <v>42472</v>
      </c>
      <c r="C3160" s="4">
        <v>2061.719971</v>
      </c>
      <c r="D3160" s="4">
        <v>1439.75</v>
      </c>
      <c r="E3160" s="4">
        <v>1105.709961</v>
      </c>
      <c r="F3160" s="4">
        <v>57.330002</v>
      </c>
      <c r="G3160" s="4">
        <v>110.779999</v>
      </c>
      <c r="I3160" s="77">
        <v>42472</v>
      </c>
      <c r="J3160" s="78">
        <f t="shared" si="735"/>
        <v>9.6621340440556976E-3</v>
      </c>
      <c r="K3160" s="78">
        <f t="shared" si="736"/>
        <v>1.0485566764236391E-2</v>
      </c>
      <c r="L3160" s="78">
        <f t="shared" si="737"/>
        <v>1.0389819757345879E-2</v>
      </c>
      <c r="M3160" s="78">
        <f t="shared" si="738"/>
        <v>1.4869887949375599E-2</v>
      </c>
      <c r="N3160" s="79">
        <f t="shared" si="739"/>
        <v>-1.6222062150522605E-3</v>
      </c>
      <c r="P3160" s="3"/>
      <c r="Q3160" s="7"/>
      <c r="R3160" s="7"/>
      <c r="S3160" s="7"/>
      <c r="T3160" s="7"/>
      <c r="U3160" s="7"/>
      <c r="W3160" s="1" t="str">
        <f t="shared" si="740"/>
        <v/>
      </c>
    </row>
    <row r="3161" spans="2:23" x14ac:dyDescent="0.2">
      <c r="B3161" s="3">
        <v>42473</v>
      </c>
      <c r="C3161" s="4">
        <v>2082.419922</v>
      </c>
      <c r="D3161" s="4">
        <v>1463.9799800000001</v>
      </c>
      <c r="E3161" s="4">
        <v>1129.9300539999999</v>
      </c>
      <c r="F3161" s="4">
        <v>58.240001999999997</v>
      </c>
      <c r="G3161" s="4">
        <v>110.83000199999999</v>
      </c>
      <c r="I3161" s="74">
        <v>42473</v>
      </c>
      <c r="J3161" s="75">
        <f t="shared" si="735"/>
        <v>1.0040137017230288E-2</v>
      </c>
      <c r="K3161" s="75">
        <f t="shared" si="736"/>
        <v>1.6829296752908538E-2</v>
      </c>
      <c r="L3161" s="75">
        <f t="shared" si="737"/>
        <v>2.1904562547392939E-2</v>
      </c>
      <c r="M3161" s="75">
        <f t="shared" si="738"/>
        <v>1.5873015319273782E-2</v>
      </c>
      <c r="N3161" s="76">
        <f t="shared" si="739"/>
        <v>4.5137209289909436E-4</v>
      </c>
      <c r="P3161" s="3"/>
      <c r="Q3161" s="7"/>
      <c r="R3161" s="7"/>
      <c r="S3161" s="7"/>
      <c r="T3161" s="7"/>
      <c r="U3161" s="7"/>
      <c r="W3161" s="1" t="str">
        <f t="shared" si="740"/>
        <v/>
      </c>
    </row>
    <row r="3162" spans="2:23" x14ac:dyDescent="0.2">
      <c r="B3162" s="3">
        <v>42474</v>
      </c>
      <c r="C3162" s="4">
        <v>2082.780029</v>
      </c>
      <c r="D3162" s="4">
        <v>1459.26001</v>
      </c>
      <c r="E3162" s="4">
        <v>1128.589966</v>
      </c>
      <c r="F3162" s="4">
        <v>58.43</v>
      </c>
      <c r="G3162" s="4">
        <v>110.639999</v>
      </c>
      <c r="I3162" s="77">
        <v>42474</v>
      </c>
      <c r="J3162" s="78">
        <f t="shared" si="735"/>
        <v>1.7292717774910476E-4</v>
      </c>
      <c r="K3162" s="78">
        <f t="shared" si="736"/>
        <v>-3.2240673127238413E-3</v>
      </c>
      <c r="L3162" s="78">
        <f t="shared" si="737"/>
        <v>-1.185991995925726E-3</v>
      </c>
      <c r="M3162" s="78">
        <f t="shared" si="738"/>
        <v>3.2623281846728435E-3</v>
      </c>
      <c r="N3162" s="79">
        <f t="shared" si="739"/>
        <v>-1.7143643108477988E-3</v>
      </c>
      <c r="P3162" s="3"/>
      <c r="Q3162" s="7"/>
      <c r="R3162" s="7"/>
      <c r="S3162" s="7"/>
      <c r="T3162" s="7"/>
      <c r="U3162" s="7"/>
      <c r="W3162" s="1" t="str">
        <f t="shared" si="740"/>
        <v/>
      </c>
    </row>
    <row r="3163" spans="2:23" x14ac:dyDescent="0.2">
      <c r="B3163" s="3">
        <v>42475</v>
      </c>
      <c r="C3163" s="4">
        <v>2080.7299800000001</v>
      </c>
      <c r="D3163" s="4">
        <v>1464.7700199999999</v>
      </c>
      <c r="E3163" s="4">
        <v>1130.920044</v>
      </c>
      <c r="F3163" s="4">
        <v>58.299999</v>
      </c>
      <c r="G3163" s="4">
        <v>110.949997</v>
      </c>
      <c r="I3163" s="74">
        <v>42475</v>
      </c>
      <c r="J3163" s="75">
        <f t="shared" si="735"/>
        <v>-9.8428493237676627E-4</v>
      </c>
      <c r="K3163" s="75">
        <f t="shared" si="736"/>
        <v>3.775893235092467E-3</v>
      </c>
      <c r="L3163" s="75">
        <f t="shared" si="737"/>
        <v>2.0645921638470051E-3</v>
      </c>
      <c r="M3163" s="75">
        <f t="shared" si="738"/>
        <v>-2.2249015916481264E-3</v>
      </c>
      <c r="N3163" s="76">
        <f t="shared" si="739"/>
        <v>2.8018619197564625E-3</v>
      </c>
      <c r="P3163" s="3"/>
      <c r="Q3163" s="7"/>
      <c r="R3163" s="7"/>
      <c r="S3163" s="7"/>
      <c r="T3163" s="7"/>
      <c r="U3163" s="7"/>
      <c r="W3163" s="1" t="str">
        <f t="shared" si="740"/>
        <v/>
      </c>
    </row>
    <row r="3164" spans="2:23" x14ac:dyDescent="0.2">
      <c r="B3164" s="3">
        <v>42478</v>
      </c>
      <c r="C3164" s="4">
        <v>2094.3400879999999</v>
      </c>
      <c r="D3164" s="4">
        <v>1470.9399410000001</v>
      </c>
      <c r="E3164" s="4">
        <v>1139.280029</v>
      </c>
      <c r="F3164" s="4">
        <v>58.799999</v>
      </c>
      <c r="G3164" s="4">
        <v>110.94000200000001</v>
      </c>
      <c r="I3164" s="77">
        <v>42478</v>
      </c>
      <c r="J3164" s="78">
        <f t="shared" si="735"/>
        <v>6.5410255683439784E-3</v>
      </c>
      <c r="K3164" s="78">
        <f t="shared" si="736"/>
        <v>4.2122114159601374E-3</v>
      </c>
      <c r="L3164" s="78">
        <f t="shared" si="737"/>
        <v>7.3921980995502205E-3</v>
      </c>
      <c r="M3164" s="78">
        <f t="shared" si="738"/>
        <v>8.5763294781531635E-3</v>
      </c>
      <c r="N3164" s="79">
        <f t="shared" si="739"/>
        <v>-9.0085626590772407E-5</v>
      </c>
      <c r="P3164" s="3"/>
      <c r="Q3164" s="7"/>
      <c r="R3164" s="7"/>
      <c r="S3164" s="7"/>
      <c r="T3164" s="7"/>
      <c r="U3164" s="7"/>
      <c r="W3164" s="1" t="str">
        <f t="shared" si="740"/>
        <v/>
      </c>
    </row>
    <row r="3165" spans="2:23" x14ac:dyDescent="0.2">
      <c r="B3165" s="3">
        <v>42479</v>
      </c>
      <c r="C3165" s="4">
        <v>2100.8000489999999</v>
      </c>
      <c r="D3165" s="4">
        <v>1476.7700199999999</v>
      </c>
      <c r="E3165" s="4">
        <v>1140.2299800000001</v>
      </c>
      <c r="F3165" s="4">
        <v>59.82</v>
      </c>
      <c r="G3165" s="4">
        <v>110.93</v>
      </c>
      <c r="I3165" s="74">
        <v>42479</v>
      </c>
      <c r="J3165" s="75">
        <f t="shared" si="735"/>
        <v>3.0844851975158397E-3</v>
      </c>
      <c r="K3165" s="75">
        <f t="shared" si="736"/>
        <v>3.9635058084263692E-3</v>
      </c>
      <c r="L3165" s="75">
        <f t="shared" si="737"/>
        <v>8.3381695089825491E-4</v>
      </c>
      <c r="M3165" s="75">
        <f t="shared" si="738"/>
        <v>1.7346956077329195E-2</v>
      </c>
      <c r="N3165" s="76">
        <f t="shared" si="739"/>
        <v>-9.0156839910639854E-5</v>
      </c>
      <c r="P3165" s="3"/>
      <c r="Q3165" s="7"/>
      <c r="R3165" s="7"/>
      <c r="S3165" s="7"/>
      <c r="T3165" s="7"/>
      <c r="U3165" s="7"/>
      <c r="W3165" s="1" t="str">
        <f t="shared" si="740"/>
        <v/>
      </c>
    </row>
    <row r="3166" spans="2:23" x14ac:dyDescent="0.2">
      <c r="B3166" s="3">
        <v>42480</v>
      </c>
      <c r="C3166" s="4">
        <v>2102.3999020000001</v>
      </c>
      <c r="D3166" s="4">
        <v>1477.48999</v>
      </c>
      <c r="E3166" s="4">
        <v>1142.290039</v>
      </c>
      <c r="F3166" s="4">
        <v>59.869999</v>
      </c>
      <c r="G3166" s="4">
        <v>110.660004</v>
      </c>
      <c r="I3166" s="77">
        <v>42480</v>
      </c>
      <c r="J3166" s="78">
        <f t="shared" si="735"/>
        <v>7.6154463189474471E-4</v>
      </c>
      <c r="K3166" s="78">
        <f t="shared" si="736"/>
        <v>4.8753021137313109E-4</v>
      </c>
      <c r="L3166" s="78">
        <f t="shared" si="737"/>
        <v>1.8067048193206689E-3</v>
      </c>
      <c r="M3166" s="78">
        <f t="shared" si="738"/>
        <v>8.358241390839131E-4</v>
      </c>
      <c r="N3166" s="79">
        <f t="shared" si="739"/>
        <v>-2.4339313080321474E-3</v>
      </c>
      <c r="P3166" s="3"/>
      <c r="Q3166" s="7"/>
      <c r="R3166" s="7"/>
      <c r="S3166" s="7"/>
      <c r="T3166" s="7"/>
      <c r="U3166" s="7"/>
      <c r="W3166" s="1" t="str">
        <f t="shared" si="740"/>
        <v/>
      </c>
    </row>
    <row r="3167" spans="2:23" x14ac:dyDescent="0.2">
      <c r="B3167" s="3">
        <v>42481</v>
      </c>
      <c r="C3167" s="4">
        <v>2091.4799800000001</v>
      </c>
      <c r="D3167" s="4">
        <v>1465.150024</v>
      </c>
      <c r="E3167" s="4">
        <v>1135.7700199999999</v>
      </c>
      <c r="F3167" s="4">
        <v>59.509998000000003</v>
      </c>
      <c r="G3167" s="4">
        <v>110.510002</v>
      </c>
      <c r="I3167" s="74">
        <v>42481</v>
      </c>
      <c r="J3167" s="75">
        <f t="shared" si="735"/>
        <v>-5.1940270685952696E-3</v>
      </c>
      <c r="K3167" s="75">
        <f t="shared" si="736"/>
        <v>-8.351979426946916E-3</v>
      </c>
      <c r="L3167" s="75">
        <f t="shared" si="737"/>
        <v>-5.7078489502612635E-3</v>
      </c>
      <c r="M3167" s="75">
        <f t="shared" si="738"/>
        <v>-6.0130450311181218E-3</v>
      </c>
      <c r="N3167" s="76">
        <f t="shared" si="739"/>
        <v>-1.3555213679551344E-3</v>
      </c>
      <c r="P3167" s="3"/>
      <c r="Q3167" s="7"/>
      <c r="R3167" s="7"/>
      <c r="S3167" s="7"/>
      <c r="T3167" s="7"/>
      <c r="U3167" s="7"/>
      <c r="W3167" s="1" t="str">
        <f t="shared" si="740"/>
        <v/>
      </c>
    </row>
    <row r="3168" spans="2:23" x14ac:dyDescent="0.2">
      <c r="B3168" s="3">
        <v>42482</v>
      </c>
      <c r="C3168" s="4">
        <v>2091.580078</v>
      </c>
      <c r="D3168" s="4">
        <v>1477.0500489999999</v>
      </c>
      <c r="E3168" s="4">
        <v>1146.6899410000001</v>
      </c>
      <c r="F3168" s="4">
        <v>59.540000999999997</v>
      </c>
      <c r="G3168" s="4">
        <v>110.519997</v>
      </c>
      <c r="I3168" s="77">
        <v>42482</v>
      </c>
      <c r="J3168" s="78">
        <f t="shared" si="735"/>
        <v>4.7859889148873896E-5</v>
      </c>
      <c r="K3168" s="78">
        <f t="shared" si="736"/>
        <v>8.1220522165448318E-3</v>
      </c>
      <c r="L3168" s="78">
        <f t="shared" si="737"/>
        <v>9.6145529532467838E-3</v>
      </c>
      <c r="M3168" s="78">
        <f t="shared" si="738"/>
        <v>5.0416738377295127E-4</v>
      </c>
      <c r="N3168" s="79">
        <f t="shared" si="739"/>
        <v>9.0444302046103749E-5</v>
      </c>
      <c r="P3168" s="3"/>
      <c r="Q3168" s="7"/>
      <c r="R3168" s="7"/>
      <c r="S3168" s="7"/>
      <c r="T3168" s="7"/>
      <c r="U3168" s="7"/>
      <c r="W3168" s="1" t="str">
        <f t="shared" si="740"/>
        <v/>
      </c>
    </row>
    <row r="3169" spans="2:23" x14ac:dyDescent="0.2">
      <c r="B3169" s="3">
        <v>42485</v>
      </c>
      <c r="C3169" s="4">
        <v>2087.790039</v>
      </c>
      <c r="D3169" s="4">
        <v>1469.339966</v>
      </c>
      <c r="E3169" s="4">
        <v>1138.099976</v>
      </c>
      <c r="F3169" s="4">
        <v>59.240001999999997</v>
      </c>
      <c r="G3169" s="4">
        <v>110.400002</v>
      </c>
      <c r="I3169" s="74">
        <v>42485</v>
      </c>
      <c r="J3169" s="75">
        <f t="shared" si="735"/>
        <v>-1.8120458498648881E-3</v>
      </c>
      <c r="K3169" s="75">
        <f t="shared" si="736"/>
        <v>-5.2199199378652472E-3</v>
      </c>
      <c r="L3169" s="75">
        <f t="shared" si="737"/>
        <v>-7.4910964968516449E-3</v>
      </c>
      <c r="M3169" s="75">
        <f t="shared" si="738"/>
        <v>-5.0386126127206429E-3</v>
      </c>
      <c r="N3169" s="76">
        <f t="shared" si="739"/>
        <v>-1.08573111886714E-3</v>
      </c>
      <c r="P3169" s="3"/>
      <c r="Q3169" s="7"/>
      <c r="R3169" s="7"/>
      <c r="S3169" s="7"/>
      <c r="T3169" s="7"/>
      <c r="U3169" s="7"/>
      <c r="W3169" s="1" t="str">
        <f t="shared" si="740"/>
        <v/>
      </c>
    </row>
    <row r="3170" spans="2:23" x14ac:dyDescent="0.2">
      <c r="B3170" s="3">
        <v>42486</v>
      </c>
      <c r="C3170" s="4">
        <v>2091.6999510000001</v>
      </c>
      <c r="D3170" s="4">
        <v>1482.160034</v>
      </c>
      <c r="E3170" s="4">
        <v>1150.7299800000001</v>
      </c>
      <c r="F3170" s="4">
        <v>59.450001</v>
      </c>
      <c r="G3170" s="4">
        <v>110.349998</v>
      </c>
      <c r="I3170" s="77">
        <v>42486</v>
      </c>
      <c r="J3170" s="78">
        <f t="shared" si="735"/>
        <v>1.8727515348587582E-3</v>
      </c>
      <c r="K3170" s="78">
        <f t="shared" si="736"/>
        <v>8.7250522660866567E-3</v>
      </c>
      <c r="L3170" s="78">
        <f t="shared" si="737"/>
        <v>1.1097446855582834E-2</v>
      </c>
      <c r="M3170" s="78">
        <f t="shared" si="738"/>
        <v>3.5448850930154155E-3</v>
      </c>
      <c r="N3170" s="79">
        <f t="shared" si="739"/>
        <v>-4.5293477440336706E-4</v>
      </c>
      <c r="P3170" s="3"/>
      <c r="Q3170" s="7"/>
      <c r="R3170" s="7"/>
      <c r="S3170" s="7"/>
      <c r="T3170" s="7"/>
      <c r="U3170" s="7"/>
      <c r="W3170" s="1" t="str">
        <f t="shared" si="740"/>
        <v/>
      </c>
    </row>
    <row r="3171" spans="2:23" x14ac:dyDescent="0.2">
      <c r="B3171" s="3">
        <v>42487</v>
      </c>
      <c r="C3171" s="4">
        <v>2095.1499020000001</v>
      </c>
      <c r="D3171" s="4">
        <v>1488.329956</v>
      </c>
      <c r="E3171" s="4">
        <v>1154.150024</v>
      </c>
      <c r="F3171" s="4">
        <v>59.490001999999997</v>
      </c>
      <c r="G3171" s="4">
        <v>110.68</v>
      </c>
      <c r="I3171" s="74">
        <v>42487</v>
      </c>
      <c r="J3171" s="75">
        <f t="shared" si="735"/>
        <v>1.6493527182762052E-3</v>
      </c>
      <c r="K3171" s="75">
        <f t="shared" si="736"/>
        <v>4.1627906963250649E-3</v>
      </c>
      <c r="L3171" s="75">
        <f t="shared" si="737"/>
        <v>2.9720647410263539E-3</v>
      </c>
      <c r="M3171" s="75">
        <f t="shared" si="738"/>
        <v>6.7285112408991589E-4</v>
      </c>
      <c r="N3171" s="76">
        <f t="shared" si="739"/>
        <v>2.9905029993748389E-3</v>
      </c>
      <c r="P3171" s="3"/>
      <c r="Q3171" s="7"/>
      <c r="R3171" s="7"/>
      <c r="S3171" s="7"/>
      <c r="T3171" s="7"/>
      <c r="U3171" s="7"/>
      <c r="W3171" s="1" t="str">
        <f t="shared" si="740"/>
        <v/>
      </c>
    </row>
    <row r="3172" spans="2:23" x14ac:dyDescent="0.2">
      <c r="B3172" s="3">
        <v>42488</v>
      </c>
      <c r="C3172" s="4">
        <v>2075.8100589999999</v>
      </c>
      <c r="D3172" s="4">
        <v>1469.5500489999999</v>
      </c>
      <c r="E3172" s="4">
        <v>1140.400024</v>
      </c>
      <c r="F3172" s="4">
        <v>58.68</v>
      </c>
      <c r="G3172" s="4">
        <v>110.900002</v>
      </c>
      <c r="I3172" s="77">
        <v>42488</v>
      </c>
      <c r="J3172" s="78">
        <f t="shared" si="735"/>
        <v>-9.2307681572276357E-3</v>
      </c>
      <c r="K3172" s="78">
        <f t="shared" si="736"/>
        <v>-1.2618107244493366E-2</v>
      </c>
      <c r="L3172" s="78">
        <f t="shared" si="737"/>
        <v>-1.1913529189512021E-2</v>
      </c>
      <c r="M3172" s="78">
        <f t="shared" si="738"/>
        <v>-1.3615766898108311E-2</v>
      </c>
      <c r="N3172" s="79">
        <f t="shared" si="739"/>
        <v>1.9877303939283865E-3</v>
      </c>
      <c r="P3172" s="3"/>
      <c r="Q3172" s="7"/>
      <c r="R3172" s="7"/>
      <c r="S3172" s="7"/>
      <c r="T3172" s="7"/>
      <c r="U3172" s="7"/>
      <c r="W3172" s="1" t="str">
        <f t="shared" si="740"/>
        <v/>
      </c>
    </row>
    <row r="3173" spans="2:23" x14ac:dyDescent="0.2">
      <c r="B3173" s="3">
        <v>42489</v>
      </c>
      <c r="C3173" s="4">
        <v>2065.3000489999999</v>
      </c>
      <c r="D3173" s="4">
        <v>1461.650024</v>
      </c>
      <c r="E3173" s="4">
        <v>1130.849976</v>
      </c>
      <c r="F3173" s="4">
        <v>58.43</v>
      </c>
      <c r="G3173" s="4">
        <v>110.889999</v>
      </c>
      <c r="I3173" s="74">
        <v>42489</v>
      </c>
      <c r="J3173" s="75">
        <f t="shared" si="735"/>
        <v>-5.0630884817385721E-3</v>
      </c>
      <c r="K3173" s="75">
        <f t="shared" si="736"/>
        <v>-5.3758121442517232E-3</v>
      </c>
      <c r="L3173" s="75">
        <f t="shared" si="737"/>
        <v>-8.3742965617475823E-3</v>
      </c>
      <c r="M3173" s="75">
        <f t="shared" si="738"/>
        <v>-4.2603953646898436E-3</v>
      </c>
      <c r="N3173" s="76">
        <f t="shared" si="739"/>
        <v>-9.0198375289457083E-5</v>
      </c>
      <c r="P3173" s="3"/>
      <c r="Q3173" s="7"/>
      <c r="R3173" s="7"/>
      <c r="S3173" s="7"/>
      <c r="T3173" s="7"/>
      <c r="U3173" s="7"/>
      <c r="W3173" s="1" t="str">
        <f t="shared" si="740"/>
        <v/>
      </c>
    </row>
    <row r="3174" spans="2:23" x14ac:dyDescent="0.2">
      <c r="B3174" s="3">
        <v>42492</v>
      </c>
      <c r="C3174" s="4">
        <v>2081.429932</v>
      </c>
      <c r="D3174" s="4">
        <v>1473.660034</v>
      </c>
      <c r="E3174" s="4">
        <v>1140.920044</v>
      </c>
      <c r="F3174" s="4">
        <v>58.98</v>
      </c>
      <c r="G3174" s="4">
        <v>110.610001</v>
      </c>
      <c r="I3174" s="77">
        <v>42492</v>
      </c>
      <c r="J3174" s="78">
        <f t="shared" si="735"/>
        <v>7.8099465536787312E-3</v>
      </c>
      <c r="K3174" s="78">
        <f t="shared" si="736"/>
        <v>8.2167480606150662E-3</v>
      </c>
      <c r="L3174" s="78">
        <f t="shared" si="737"/>
        <v>8.9048664400378352E-3</v>
      </c>
      <c r="M3174" s="78">
        <f t="shared" si="738"/>
        <v>9.4129727879513469E-3</v>
      </c>
      <c r="N3174" s="79">
        <f t="shared" si="739"/>
        <v>-2.5250067862297139E-3</v>
      </c>
      <c r="P3174" s="3"/>
      <c r="Q3174" s="7"/>
      <c r="R3174" s="7"/>
      <c r="S3174" s="7"/>
      <c r="T3174" s="7"/>
      <c r="U3174" s="7"/>
      <c r="W3174" s="1" t="str">
        <f t="shared" si="740"/>
        <v/>
      </c>
    </row>
    <row r="3175" spans="2:23" x14ac:dyDescent="0.2">
      <c r="B3175" s="3">
        <v>42493</v>
      </c>
      <c r="C3175" s="4">
        <v>2063.3701169999999</v>
      </c>
      <c r="D3175" s="4">
        <v>1454.3000489999999</v>
      </c>
      <c r="E3175" s="4">
        <v>1121.76001</v>
      </c>
      <c r="F3175" s="4">
        <v>58.009998000000003</v>
      </c>
      <c r="G3175" s="4">
        <v>110.80999799999999</v>
      </c>
      <c r="I3175" s="74">
        <v>42493</v>
      </c>
      <c r="J3175" s="75">
        <f t="shared" si="735"/>
        <v>-8.676638460102663E-3</v>
      </c>
      <c r="K3175" s="75">
        <f t="shared" si="736"/>
        <v>-1.3137348203337413E-2</v>
      </c>
      <c r="L3175" s="75">
        <f t="shared" si="737"/>
        <v>-1.6793494075909143E-2</v>
      </c>
      <c r="M3175" s="75">
        <f t="shared" si="738"/>
        <v>-1.6446286876907322E-2</v>
      </c>
      <c r="N3175" s="76">
        <f t="shared" si="739"/>
        <v>1.8081276393804228E-3</v>
      </c>
      <c r="P3175" s="3"/>
      <c r="Q3175" s="7"/>
      <c r="R3175" s="7"/>
      <c r="S3175" s="7"/>
      <c r="T3175" s="7"/>
      <c r="U3175" s="7"/>
      <c r="W3175" s="1" t="str">
        <f t="shared" si="740"/>
        <v/>
      </c>
    </row>
    <row r="3176" spans="2:23" x14ac:dyDescent="0.2">
      <c r="B3176" s="3">
        <v>42494</v>
      </c>
      <c r="C3176" s="4">
        <v>2051.1201169999999</v>
      </c>
      <c r="D3176" s="4">
        <v>1448.130005</v>
      </c>
      <c r="E3176" s="4">
        <v>1113.130005</v>
      </c>
      <c r="F3176" s="4">
        <v>57.34</v>
      </c>
      <c r="G3176" s="4">
        <v>110.860001</v>
      </c>
      <c r="I3176" s="77">
        <v>42494</v>
      </c>
      <c r="J3176" s="78">
        <f t="shared" si="735"/>
        <v>-5.9368893147539953E-3</v>
      </c>
      <c r="K3176" s="78">
        <f t="shared" si="736"/>
        <v>-4.24262104937876E-3</v>
      </c>
      <c r="L3176" s="78">
        <f t="shared" si="737"/>
        <v>-7.6932721108501478E-3</v>
      </c>
      <c r="M3176" s="78">
        <f t="shared" si="738"/>
        <v>-1.1549698726071317E-2</v>
      </c>
      <c r="N3176" s="79">
        <f t="shared" si="739"/>
        <v>4.5124989533890071E-4</v>
      </c>
      <c r="P3176" s="3"/>
      <c r="Q3176" s="7"/>
      <c r="R3176" s="7"/>
      <c r="S3176" s="7"/>
      <c r="T3176" s="7"/>
      <c r="U3176" s="7"/>
      <c r="W3176" s="1" t="str">
        <f t="shared" si="740"/>
        <v/>
      </c>
    </row>
    <row r="3177" spans="2:23" x14ac:dyDescent="0.2">
      <c r="B3177" s="3">
        <v>42495</v>
      </c>
      <c r="C3177" s="4">
        <v>2050.6298830000001</v>
      </c>
      <c r="D3177" s="4">
        <v>1446.4799800000001</v>
      </c>
      <c r="E3177" s="4">
        <v>1107.9499510000001</v>
      </c>
      <c r="F3177" s="4">
        <v>57.220001000000003</v>
      </c>
      <c r="G3177" s="4">
        <v>111.139999</v>
      </c>
      <c r="I3177" s="74">
        <v>42495</v>
      </c>
      <c r="J3177" s="75">
        <f t="shared" si="735"/>
        <v>-2.3900794299501919E-4</v>
      </c>
      <c r="K3177" s="75">
        <f t="shared" si="736"/>
        <v>-1.1394177278993085E-3</v>
      </c>
      <c r="L3177" s="75">
        <f t="shared" si="737"/>
        <v>-4.6535930005767185E-3</v>
      </c>
      <c r="M3177" s="75">
        <f t="shared" si="738"/>
        <v>-2.0927624694802925E-3</v>
      </c>
      <c r="N3177" s="76">
        <f t="shared" si="739"/>
        <v>2.5256900367519046E-3</v>
      </c>
      <c r="P3177" s="3"/>
      <c r="Q3177" s="7"/>
      <c r="R3177" s="7"/>
      <c r="S3177" s="7"/>
      <c r="T3177" s="7"/>
      <c r="U3177" s="7"/>
      <c r="W3177" s="1" t="str">
        <f t="shared" si="740"/>
        <v/>
      </c>
    </row>
    <row r="3178" spans="2:23" x14ac:dyDescent="0.2">
      <c r="B3178" s="3">
        <v>42496</v>
      </c>
      <c r="C3178" s="4">
        <v>2057.139893</v>
      </c>
      <c r="D3178" s="4">
        <v>1452.709961</v>
      </c>
      <c r="E3178" s="4">
        <v>1114.719971</v>
      </c>
      <c r="F3178" s="4">
        <v>57.380001</v>
      </c>
      <c r="G3178" s="4">
        <v>110.970001</v>
      </c>
      <c r="I3178" s="77">
        <v>42496</v>
      </c>
      <c r="J3178" s="78">
        <f t="shared" si="735"/>
        <v>3.1746391945074201E-3</v>
      </c>
      <c r="K3178" s="78">
        <f t="shared" si="736"/>
        <v>4.3069942800037595E-3</v>
      </c>
      <c r="L3178" s="78">
        <f t="shared" si="737"/>
        <v>6.1104023641948167E-3</v>
      </c>
      <c r="M3178" s="78">
        <f t="shared" si="738"/>
        <v>2.7962250472522115E-3</v>
      </c>
      <c r="N3178" s="79">
        <f t="shared" si="739"/>
        <v>-1.5295843218426405E-3</v>
      </c>
      <c r="P3178" s="3"/>
      <c r="Q3178" s="7"/>
      <c r="R3178" s="7"/>
      <c r="S3178" s="7"/>
      <c r="T3178" s="7"/>
      <c r="U3178" s="7"/>
      <c r="W3178" s="1" t="str">
        <f t="shared" si="740"/>
        <v/>
      </c>
    </row>
    <row r="3179" spans="2:23" x14ac:dyDescent="0.2">
      <c r="B3179" s="3">
        <v>42499</v>
      </c>
      <c r="C3179" s="4">
        <v>2058.6899410000001</v>
      </c>
      <c r="D3179" s="4">
        <v>1453.119995</v>
      </c>
      <c r="E3179" s="4">
        <v>1118.25</v>
      </c>
      <c r="F3179" s="4">
        <v>57.259998000000003</v>
      </c>
      <c r="G3179" s="4">
        <v>111.040001</v>
      </c>
      <c r="I3179" s="74">
        <v>42499</v>
      </c>
      <c r="J3179" s="75">
        <f t="shared" si="735"/>
        <v>7.5349664127098855E-4</v>
      </c>
      <c r="K3179" s="75">
        <f t="shared" si="736"/>
        <v>2.8225455253142302E-4</v>
      </c>
      <c r="L3179" s="75">
        <f t="shared" si="737"/>
        <v>3.1667406091534117E-3</v>
      </c>
      <c r="M3179" s="75">
        <f t="shared" si="738"/>
        <v>-2.0913732643538466E-3</v>
      </c>
      <c r="N3179" s="76">
        <f t="shared" si="739"/>
        <v>6.3080111173475964E-4</v>
      </c>
      <c r="P3179" s="3"/>
      <c r="Q3179" s="7"/>
      <c r="R3179" s="7"/>
      <c r="S3179" s="7"/>
      <c r="T3179" s="7"/>
      <c r="U3179" s="7"/>
      <c r="W3179" s="1" t="str">
        <f t="shared" si="740"/>
        <v/>
      </c>
    </row>
    <row r="3180" spans="2:23" x14ac:dyDescent="0.2">
      <c r="B3180" s="3">
        <v>42500</v>
      </c>
      <c r="C3180" s="4">
        <v>2084.389893</v>
      </c>
      <c r="D3180" s="4">
        <v>1469.7299800000001</v>
      </c>
      <c r="E3180" s="4">
        <v>1128.829956</v>
      </c>
      <c r="F3180" s="4">
        <v>58.080002</v>
      </c>
      <c r="G3180" s="4">
        <v>111.089996</v>
      </c>
      <c r="I3180" s="77">
        <v>42500</v>
      </c>
      <c r="J3180" s="78">
        <f t="shared" si="735"/>
        <v>1.2483643839788859E-2</v>
      </c>
      <c r="K3180" s="78">
        <f t="shared" si="736"/>
        <v>1.1430566682141107E-2</v>
      </c>
      <c r="L3180" s="78">
        <f t="shared" si="737"/>
        <v>9.4611723675385988E-3</v>
      </c>
      <c r="M3180" s="78">
        <f t="shared" si="738"/>
        <v>1.4320713039493945E-2</v>
      </c>
      <c r="N3180" s="79">
        <f t="shared" si="739"/>
        <v>4.5024315156477323E-4</v>
      </c>
      <c r="P3180" s="3"/>
      <c r="Q3180" s="7"/>
      <c r="R3180" s="7"/>
      <c r="S3180" s="7"/>
      <c r="T3180" s="7"/>
      <c r="U3180" s="7"/>
      <c r="W3180" s="1" t="str">
        <f t="shared" si="740"/>
        <v/>
      </c>
    </row>
    <row r="3181" spans="2:23" x14ac:dyDescent="0.2">
      <c r="B3181" s="3">
        <v>42501</v>
      </c>
      <c r="C3181" s="4">
        <v>2064.459961</v>
      </c>
      <c r="D3181" s="4">
        <v>1455.0699460000001</v>
      </c>
      <c r="E3181" s="4">
        <v>1114.73999</v>
      </c>
      <c r="F3181" s="4">
        <v>57.580002</v>
      </c>
      <c r="G3181" s="4">
        <v>111.089996</v>
      </c>
      <c r="I3181" s="74">
        <v>42501</v>
      </c>
      <c r="J3181" s="75">
        <f t="shared" si="735"/>
        <v>-9.5615182490236764E-3</v>
      </c>
      <c r="K3181" s="75">
        <f t="shared" si="736"/>
        <v>-9.9746444581609445E-3</v>
      </c>
      <c r="L3181" s="75">
        <f t="shared" si="737"/>
        <v>-1.2481920704804545E-2</v>
      </c>
      <c r="M3181" s="75">
        <f t="shared" si="738"/>
        <v>-8.6088151305504425E-3</v>
      </c>
      <c r="N3181" s="76">
        <f t="shared" si="739"/>
        <v>0</v>
      </c>
      <c r="P3181" s="3"/>
      <c r="Q3181" s="7"/>
      <c r="R3181" s="7"/>
      <c r="S3181" s="7"/>
      <c r="T3181" s="7"/>
      <c r="U3181" s="7"/>
      <c r="W3181" s="1" t="str">
        <f t="shared" si="740"/>
        <v/>
      </c>
    </row>
    <row r="3182" spans="2:23" x14ac:dyDescent="0.2">
      <c r="B3182" s="3">
        <v>42502</v>
      </c>
      <c r="C3182" s="4">
        <v>2064.110107</v>
      </c>
      <c r="D3182" s="4">
        <v>1453.780029</v>
      </c>
      <c r="E3182" s="4">
        <v>1108.599976</v>
      </c>
      <c r="F3182" s="4">
        <v>57.560001</v>
      </c>
      <c r="G3182" s="4">
        <v>110.989998</v>
      </c>
      <c r="I3182" s="77">
        <v>42502</v>
      </c>
      <c r="J3182" s="78">
        <f t="shared" si="735"/>
        <v>-1.6946514178486907E-4</v>
      </c>
      <c r="K3182" s="78">
        <f t="shared" si="736"/>
        <v>-8.8649827697015698E-4</v>
      </c>
      <c r="L3182" s="78">
        <f t="shared" si="737"/>
        <v>-5.5080234450008963E-3</v>
      </c>
      <c r="M3182" s="78">
        <f t="shared" si="738"/>
        <v>-3.47360182446687E-4</v>
      </c>
      <c r="N3182" s="79">
        <f t="shared" si="739"/>
        <v>-9.0015306148718709E-4</v>
      </c>
      <c r="P3182" s="3"/>
      <c r="Q3182" s="7"/>
      <c r="R3182" s="7"/>
      <c r="S3182" s="7"/>
      <c r="T3182" s="7"/>
      <c r="U3182" s="7"/>
      <c r="W3182" s="1" t="str">
        <f t="shared" si="740"/>
        <v/>
      </c>
    </row>
    <row r="3183" spans="2:23" x14ac:dyDescent="0.2">
      <c r="B3183" s="3">
        <v>42503</v>
      </c>
      <c r="C3183" s="4">
        <v>2046.6099850000001</v>
      </c>
      <c r="D3183" s="4">
        <v>1440.599976</v>
      </c>
      <c r="E3183" s="4">
        <v>1102.4399410000001</v>
      </c>
      <c r="F3183" s="4">
        <v>56.970001000000003</v>
      </c>
      <c r="G3183" s="4">
        <v>111.199997</v>
      </c>
      <c r="I3183" s="74">
        <v>42503</v>
      </c>
      <c r="J3183" s="75">
        <f t="shared" si="735"/>
        <v>-8.4782889927489322E-3</v>
      </c>
      <c r="K3183" s="75">
        <f t="shared" si="736"/>
        <v>-9.0660572693835265E-3</v>
      </c>
      <c r="L3183" s="75">
        <f t="shared" si="737"/>
        <v>-5.556589512320069E-3</v>
      </c>
      <c r="M3183" s="75">
        <f t="shared" si="738"/>
        <v>-1.0250173553680034E-2</v>
      </c>
      <c r="N3183" s="76">
        <f t="shared" si="739"/>
        <v>1.8920533722326608E-3</v>
      </c>
      <c r="P3183" s="3"/>
      <c r="Q3183" s="7"/>
      <c r="R3183" s="7"/>
      <c r="S3183" s="7"/>
      <c r="T3183" s="7"/>
      <c r="U3183" s="7"/>
      <c r="W3183" s="1" t="str">
        <f t="shared" si="740"/>
        <v/>
      </c>
    </row>
    <row r="3184" spans="2:23" x14ac:dyDescent="0.2">
      <c r="B3184" s="3">
        <v>42506</v>
      </c>
      <c r="C3184" s="4">
        <v>2066.6599120000001</v>
      </c>
      <c r="D3184" s="4">
        <v>1454.780029</v>
      </c>
      <c r="E3184" s="4">
        <v>1116.209961</v>
      </c>
      <c r="F3184" s="4">
        <v>57.650002000000001</v>
      </c>
      <c r="G3184" s="4">
        <v>111.010002</v>
      </c>
      <c r="I3184" s="77">
        <v>42506</v>
      </c>
      <c r="J3184" s="78">
        <f t="shared" si="735"/>
        <v>9.7966525849819026E-3</v>
      </c>
      <c r="K3184" s="78">
        <f t="shared" si="736"/>
        <v>9.8431578760487526E-3</v>
      </c>
      <c r="L3184" s="78">
        <f t="shared" si="737"/>
        <v>1.249049448218416E-2</v>
      </c>
      <c r="M3184" s="78">
        <f t="shared" si="738"/>
        <v>1.1936124066418696E-2</v>
      </c>
      <c r="N3184" s="79">
        <f t="shared" si="739"/>
        <v>-1.7085881755913729E-3</v>
      </c>
      <c r="P3184" s="3"/>
      <c r="Q3184" s="7"/>
      <c r="R3184" s="7"/>
      <c r="S3184" s="7"/>
      <c r="T3184" s="7"/>
      <c r="U3184" s="7"/>
      <c r="W3184" s="1" t="str">
        <f t="shared" si="740"/>
        <v/>
      </c>
    </row>
    <row r="3185" spans="2:23" x14ac:dyDescent="0.2">
      <c r="B3185" s="3">
        <v>42507</v>
      </c>
      <c r="C3185" s="4">
        <v>2047.209961</v>
      </c>
      <c r="D3185" s="4">
        <v>1438.8100589999999</v>
      </c>
      <c r="E3185" s="4">
        <v>1097.6800539999999</v>
      </c>
      <c r="F3185" s="4">
        <v>57.23</v>
      </c>
      <c r="G3185" s="4">
        <v>110.860001</v>
      </c>
      <c r="I3185" s="74">
        <v>42507</v>
      </c>
      <c r="J3185" s="75">
        <f t="shared" si="735"/>
        <v>-9.4112973726661487E-3</v>
      </c>
      <c r="K3185" s="75">
        <f t="shared" si="736"/>
        <v>-1.097758402071115E-2</v>
      </c>
      <c r="L3185" s="75">
        <f t="shared" si="737"/>
        <v>-1.6600736104701447E-2</v>
      </c>
      <c r="M3185" s="75">
        <f t="shared" si="738"/>
        <v>-7.2853770239245394E-3</v>
      </c>
      <c r="N3185" s="76">
        <f t="shared" si="739"/>
        <v>-1.3512386028062874E-3</v>
      </c>
      <c r="P3185" s="3"/>
      <c r="Q3185" s="7"/>
      <c r="R3185" s="7"/>
      <c r="S3185" s="7"/>
      <c r="T3185" s="7"/>
      <c r="U3185" s="7"/>
      <c r="W3185" s="1" t="str">
        <f t="shared" si="740"/>
        <v/>
      </c>
    </row>
    <row r="3186" spans="2:23" x14ac:dyDescent="0.2">
      <c r="B3186" s="3">
        <v>42508</v>
      </c>
      <c r="C3186" s="4">
        <v>2047.630005</v>
      </c>
      <c r="D3186" s="4">
        <v>1436.150024</v>
      </c>
      <c r="E3186" s="4">
        <v>1102.9499510000001</v>
      </c>
      <c r="F3186" s="4">
        <v>57.25</v>
      </c>
      <c r="G3186" s="4">
        <v>110.400002</v>
      </c>
      <c r="I3186" s="77">
        <v>42508</v>
      </c>
      <c r="J3186" s="78">
        <f t="shared" si="735"/>
        <v>2.0517875938566796E-4</v>
      </c>
      <c r="K3186" s="78">
        <f t="shared" si="736"/>
        <v>-1.8487742585346215E-3</v>
      </c>
      <c r="L3186" s="78">
        <f t="shared" si="737"/>
        <v>4.8009408395427843E-3</v>
      </c>
      <c r="M3186" s="78">
        <f t="shared" si="738"/>
        <v>3.4946706272939243E-4</v>
      </c>
      <c r="N3186" s="79">
        <f t="shared" si="739"/>
        <v>-4.1493685355459839E-3</v>
      </c>
      <c r="P3186" s="3"/>
      <c r="Q3186" s="7"/>
      <c r="R3186" s="7"/>
      <c r="S3186" s="7"/>
      <c r="T3186" s="7"/>
      <c r="U3186" s="7"/>
      <c r="W3186" s="1" t="str">
        <f t="shared" si="740"/>
        <v/>
      </c>
    </row>
    <row r="3187" spans="2:23" x14ac:dyDescent="0.2">
      <c r="B3187" s="3">
        <v>42509</v>
      </c>
      <c r="C3187" s="4">
        <v>2040.040039</v>
      </c>
      <c r="D3187" s="4">
        <v>1431.099976</v>
      </c>
      <c r="E3187" s="4">
        <v>1094.780029</v>
      </c>
      <c r="F3187" s="4">
        <v>56.84</v>
      </c>
      <c r="G3187" s="4">
        <v>110.470001</v>
      </c>
      <c r="I3187" s="74">
        <v>42509</v>
      </c>
      <c r="J3187" s="75">
        <f t="shared" si="735"/>
        <v>-3.7067077457677731E-3</v>
      </c>
      <c r="K3187" s="75">
        <f t="shared" si="736"/>
        <v>-3.5163791495365811E-3</v>
      </c>
      <c r="L3187" s="75">
        <f t="shared" si="737"/>
        <v>-7.4073370170538609E-3</v>
      </c>
      <c r="M3187" s="75">
        <f t="shared" si="738"/>
        <v>-7.1615720524016869E-3</v>
      </c>
      <c r="N3187" s="76">
        <f t="shared" si="739"/>
        <v>6.3404890155704615E-4</v>
      </c>
      <c r="P3187" s="3"/>
      <c r="Q3187" s="7"/>
      <c r="R3187" s="7"/>
      <c r="S3187" s="7"/>
      <c r="T3187" s="7"/>
      <c r="U3187" s="7"/>
      <c r="W3187" s="1" t="str">
        <f t="shared" si="740"/>
        <v/>
      </c>
    </row>
    <row r="3188" spans="2:23" x14ac:dyDescent="0.2">
      <c r="B3188" s="3">
        <v>42510</v>
      </c>
      <c r="C3188" s="4">
        <v>2052.320068</v>
      </c>
      <c r="D3188" s="4">
        <v>1450.1099850000001</v>
      </c>
      <c r="E3188" s="4">
        <v>1112.280029</v>
      </c>
      <c r="F3188" s="4">
        <v>57.310001</v>
      </c>
      <c r="G3188" s="4">
        <v>110.540001</v>
      </c>
      <c r="I3188" s="77">
        <v>42510</v>
      </c>
      <c r="J3188" s="78">
        <f t="shared" si="735"/>
        <v>6.0195039142562695E-3</v>
      </c>
      <c r="K3188" s="78">
        <f t="shared" si="736"/>
        <v>1.3283494737477435E-2</v>
      </c>
      <c r="L3188" s="78">
        <f t="shared" si="737"/>
        <v>1.5984946323861011E-2</v>
      </c>
      <c r="M3188" s="78">
        <f t="shared" si="738"/>
        <v>8.2688423645319552E-3</v>
      </c>
      <c r="N3188" s="79">
        <f t="shared" si="739"/>
        <v>6.3365619051644064E-4</v>
      </c>
      <c r="P3188" s="3"/>
      <c r="Q3188" s="7"/>
      <c r="R3188" s="7"/>
      <c r="S3188" s="7"/>
      <c r="T3188" s="7"/>
      <c r="U3188" s="7"/>
      <c r="W3188" s="1" t="str">
        <f t="shared" si="740"/>
        <v/>
      </c>
    </row>
    <row r="3189" spans="2:23" x14ac:dyDescent="0.2">
      <c r="B3189" s="3">
        <v>42513</v>
      </c>
      <c r="C3189" s="4">
        <v>2048.040039</v>
      </c>
      <c r="D3189" s="4">
        <v>1446.4399410000001</v>
      </c>
      <c r="E3189" s="4">
        <v>1111.369995</v>
      </c>
      <c r="F3189" s="4">
        <v>57.119999</v>
      </c>
      <c r="G3189" s="4">
        <v>110.519997</v>
      </c>
      <c r="I3189" s="74">
        <v>42513</v>
      </c>
      <c r="J3189" s="75">
        <f t="shared" si="735"/>
        <v>-2.0854588262009888E-3</v>
      </c>
      <c r="K3189" s="75">
        <f t="shared" si="736"/>
        <v>-2.5308728565164398E-3</v>
      </c>
      <c r="L3189" s="75">
        <f t="shared" si="737"/>
        <v>-8.1816986394888877E-4</v>
      </c>
      <c r="M3189" s="75">
        <f t="shared" si="738"/>
        <v>-3.3153375795613713E-3</v>
      </c>
      <c r="N3189" s="76">
        <f t="shared" si="739"/>
        <v>-1.809661644566127E-4</v>
      </c>
      <c r="P3189" s="3"/>
      <c r="Q3189" s="7"/>
      <c r="R3189" s="7"/>
      <c r="S3189" s="7"/>
      <c r="T3189" s="7"/>
      <c r="U3189" s="7"/>
      <c r="W3189" s="1" t="str">
        <f t="shared" si="740"/>
        <v/>
      </c>
    </row>
    <row r="3190" spans="2:23" x14ac:dyDescent="0.2">
      <c r="B3190" s="3">
        <v>42514</v>
      </c>
      <c r="C3190" s="4">
        <v>2076.0600589999999</v>
      </c>
      <c r="D3190" s="4">
        <v>1471.48999</v>
      </c>
      <c r="E3190" s="4">
        <v>1135.3100589999999</v>
      </c>
      <c r="F3190" s="4">
        <v>57.950001</v>
      </c>
      <c r="G3190" s="4">
        <v>110.459999</v>
      </c>
      <c r="I3190" s="77">
        <v>42514</v>
      </c>
      <c r="J3190" s="78">
        <f t="shared" si="735"/>
        <v>1.3681382915580749E-2</v>
      </c>
      <c r="K3190" s="78">
        <f t="shared" si="736"/>
        <v>1.7318416264612776E-2</v>
      </c>
      <c r="L3190" s="78">
        <f t="shared" si="737"/>
        <v>2.1541038634932636E-2</v>
      </c>
      <c r="M3190" s="78">
        <f t="shared" si="738"/>
        <v>1.453084759332717E-2</v>
      </c>
      <c r="N3190" s="79">
        <f t="shared" si="739"/>
        <v>-5.4287008350178761E-4</v>
      </c>
      <c r="P3190" s="3"/>
      <c r="Q3190" s="7"/>
      <c r="R3190" s="7"/>
      <c r="S3190" s="7"/>
      <c r="T3190" s="7"/>
      <c r="U3190" s="7"/>
      <c r="W3190" s="1" t="str">
        <f t="shared" si="740"/>
        <v/>
      </c>
    </row>
    <row r="3191" spans="2:23" x14ac:dyDescent="0.2">
      <c r="B3191" s="3">
        <v>42515</v>
      </c>
      <c r="C3191" s="4">
        <v>2090.540039</v>
      </c>
      <c r="D3191" s="4">
        <v>1481.1999510000001</v>
      </c>
      <c r="E3191" s="4">
        <v>1141.0200199999999</v>
      </c>
      <c r="F3191" s="4">
        <v>58.560001</v>
      </c>
      <c r="G3191" s="4">
        <v>110.480003</v>
      </c>
      <c r="I3191" s="74">
        <v>42515</v>
      </c>
      <c r="J3191" s="75">
        <f t="shared" si="735"/>
        <v>6.9747404162164798E-3</v>
      </c>
      <c r="K3191" s="75">
        <f t="shared" si="736"/>
        <v>6.5987271853612953E-3</v>
      </c>
      <c r="L3191" s="75">
        <f t="shared" si="737"/>
        <v>5.0294287051675119E-3</v>
      </c>
      <c r="M3191" s="75">
        <f t="shared" si="738"/>
        <v>1.0526315607828884E-2</v>
      </c>
      <c r="N3191" s="76">
        <f t="shared" si="739"/>
        <v>1.8109723140591496E-4</v>
      </c>
      <c r="P3191" s="3"/>
      <c r="Q3191" s="7"/>
      <c r="R3191" s="7"/>
      <c r="S3191" s="7"/>
      <c r="T3191" s="7"/>
      <c r="U3191" s="7"/>
      <c r="W3191" s="1" t="str">
        <f t="shared" si="740"/>
        <v/>
      </c>
    </row>
    <row r="3192" spans="2:23" x14ac:dyDescent="0.2">
      <c r="B3192" s="3">
        <v>42516</v>
      </c>
      <c r="C3192" s="4">
        <v>2090.1000979999999</v>
      </c>
      <c r="D3192" s="4">
        <v>1480.650024</v>
      </c>
      <c r="E3192" s="4">
        <v>1139.75</v>
      </c>
      <c r="F3192" s="4">
        <v>58.720001000000003</v>
      </c>
      <c r="G3192" s="4">
        <v>110.650002</v>
      </c>
      <c r="I3192" s="77">
        <v>42516</v>
      </c>
      <c r="J3192" s="78">
        <f t="shared" si="735"/>
        <v>-2.1044370918173544E-4</v>
      </c>
      <c r="K3192" s="78">
        <f t="shared" si="736"/>
        <v>-3.7127127882279081E-4</v>
      </c>
      <c r="L3192" s="78">
        <f t="shared" si="737"/>
        <v>-1.1130567191975575E-3</v>
      </c>
      <c r="M3192" s="78">
        <f t="shared" si="738"/>
        <v>2.7322403905014224E-3</v>
      </c>
      <c r="N3192" s="79">
        <f t="shared" si="739"/>
        <v>1.5387309502517322E-3</v>
      </c>
      <c r="P3192" s="3"/>
      <c r="Q3192" s="7"/>
      <c r="R3192" s="7"/>
      <c r="S3192" s="7"/>
      <c r="T3192" s="7"/>
      <c r="U3192" s="7"/>
      <c r="W3192" s="1" t="str">
        <f t="shared" si="740"/>
        <v/>
      </c>
    </row>
    <row r="3193" spans="2:23" x14ac:dyDescent="0.2">
      <c r="B3193" s="3">
        <v>42517</v>
      </c>
      <c r="C3193" s="4">
        <v>2099.0600589999999</v>
      </c>
      <c r="D3193" s="4">
        <v>1492.0699460000001</v>
      </c>
      <c r="E3193" s="4">
        <v>1150.4499510000001</v>
      </c>
      <c r="F3193" s="4">
        <v>58.66</v>
      </c>
      <c r="G3193" s="4">
        <v>110.629997</v>
      </c>
      <c r="I3193" s="74">
        <v>42517</v>
      </c>
      <c r="J3193" s="75">
        <f t="shared" si="735"/>
        <v>4.2868573656226977E-3</v>
      </c>
      <c r="K3193" s="75">
        <f t="shared" si="736"/>
        <v>7.7127760205946156E-3</v>
      </c>
      <c r="L3193" s="75">
        <f t="shared" si="737"/>
        <v>9.3879806975214353E-3</v>
      </c>
      <c r="M3193" s="75">
        <f t="shared" si="738"/>
        <v>-1.0218153776939964E-3</v>
      </c>
      <c r="N3193" s="76">
        <f t="shared" si="739"/>
        <v>-1.8079529722916414E-4</v>
      </c>
      <c r="P3193" s="3"/>
      <c r="Q3193" s="7"/>
      <c r="R3193" s="7"/>
      <c r="S3193" s="7"/>
      <c r="T3193" s="7"/>
      <c r="U3193" s="7"/>
      <c r="W3193" s="1" t="str">
        <f t="shared" si="740"/>
        <v/>
      </c>
    </row>
    <row r="3194" spans="2:23" x14ac:dyDescent="0.2">
      <c r="B3194" s="3">
        <v>42521</v>
      </c>
      <c r="C3194" s="4">
        <v>2096.9499510000001</v>
      </c>
      <c r="D3194" s="4">
        <v>1493.0500489999999</v>
      </c>
      <c r="E3194" s="4">
        <v>1154.790039</v>
      </c>
      <c r="F3194" s="4">
        <v>58.380001</v>
      </c>
      <c r="G3194" s="4">
        <v>110.699997</v>
      </c>
      <c r="I3194" s="77">
        <v>42521</v>
      </c>
      <c r="J3194" s="78">
        <f t="shared" si="735"/>
        <v>-1.0052632800821898E-3</v>
      </c>
      <c r="K3194" s="78">
        <f t="shared" si="736"/>
        <v>6.568747012345973E-4</v>
      </c>
      <c r="L3194" s="78">
        <f t="shared" si="737"/>
        <v>3.7725135250146341E-3</v>
      </c>
      <c r="M3194" s="78">
        <f t="shared" si="738"/>
        <v>-4.7732526423456623E-3</v>
      </c>
      <c r="N3194" s="79">
        <f t="shared" si="739"/>
        <v>6.3273978033275349E-4</v>
      </c>
      <c r="P3194" s="3"/>
      <c r="Q3194" s="7"/>
      <c r="R3194" s="7"/>
      <c r="S3194" s="7"/>
      <c r="T3194" s="7"/>
      <c r="U3194" s="7"/>
      <c r="W3194" s="1" t="str">
        <f t="shared" si="740"/>
        <v/>
      </c>
    </row>
    <row r="3195" spans="2:23" x14ac:dyDescent="0.2">
      <c r="B3195" s="3">
        <v>42522</v>
      </c>
      <c r="C3195" s="4">
        <v>2099.330078</v>
      </c>
      <c r="D3195" s="4">
        <v>1498.5200199999999</v>
      </c>
      <c r="E3195" s="4">
        <v>1163.040039</v>
      </c>
      <c r="F3195" s="4">
        <v>58.330002</v>
      </c>
      <c r="G3195" s="4">
        <v>110.41999800000001</v>
      </c>
      <c r="I3195" s="74">
        <v>42522</v>
      </c>
      <c r="J3195" s="75">
        <f t="shared" si="735"/>
        <v>1.135042349897221E-3</v>
      </c>
      <c r="K3195" s="75">
        <f t="shared" si="736"/>
        <v>3.6636219955678037E-3</v>
      </c>
      <c r="L3195" s="75">
        <f t="shared" si="737"/>
        <v>7.1441558390511889E-3</v>
      </c>
      <c r="M3195" s="75">
        <f t="shared" si="738"/>
        <v>-8.5644054716613801E-4</v>
      </c>
      <c r="N3195" s="76">
        <f t="shared" si="739"/>
        <v>-2.5293496620419011E-3</v>
      </c>
      <c r="P3195" s="3"/>
      <c r="Q3195" s="7"/>
      <c r="R3195" s="7"/>
      <c r="S3195" s="7"/>
      <c r="T3195" s="7"/>
      <c r="U3195" s="7"/>
      <c r="W3195" s="1" t="str">
        <f t="shared" si="740"/>
        <v/>
      </c>
    </row>
    <row r="3196" spans="2:23" x14ac:dyDescent="0.2">
      <c r="B3196" s="3">
        <v>42523</v>
      </c>
      <c r="C3196" s="4">
        <v>2105.26001</v>
      </c>
      <c r="D3196" s="4">
        <v>1507.089966</v>
      </c>
      <c r="E3196" s="4">
        <v>1170.579956</v>
      </c>
      <c r="F3196" s="4">
        <v>58.330002</v>
      </c>
      <c r="G3196" s="4">
        <v>110.699997</v>
      </c>
      <c r="I3196" s="77">
        <v>42523</v>
      </c>
      <c r="J3196" s="78">
        <f t="shared" si="735"/>
        <v>2.8246782448091081E-3</v>
      </c>
      <c r="K3196" s="78">
        <f t="shared" si="736"/>
        <v>5.7189399444927489E-3</v>
      </c>
      <c r="L3196" s="78">
        <f t="shared" si="737"/>
        <v>6.4829384605563523E-3</v>
      </c>
      <c r="M3196" s="78">
        <f t="shared" si="738"/>
        <v>0</v>
      </c>
      <c r="N3196" s="79">
        <f t="shared" si="739"/>
        <v>2.5357634945799351E-3</v>
      </c>
      <c r="P3196" s="3"/>
      <c r="Q3196" s="7"/>
      <c r="R3196" s="7"/>
      <c r="S3196" s="7"/>
      <c r="T3196" s="7"/>
      <c r="U3196" s="7"/>
      <c r="W3196" s="1" t="str">
        <f t="shared" si="740"/>
        <v/>
      </c>
    </row>
    <row r="3197" spans="2:23" x14ac:dyDescent="0.2">
      <c r="B3197" s="3">
        <v>42524</v>
      </c>
      <c r="C3197" s="4">
        <v>2099.1298830000001</v>
      </c>
      <c r="D3197" s="4">
        <v>1500.900024</v>
      </c>
      <c r="E3197" s="4">
        <v>1164.130005</v>
      </c>
      <c r="F3197" s="4">
        <v>58.709999000000003</v>
      </c>
      <c r="G3197" s="4">
        <v>111.300003</v>
      </c>
      <c r="I3197" s="74">
        <v>42524</v>
      </c>
      <c r="J3197" s="75">
        <f t="shared" si="735"/>
        <v>-2.9118146788908524E-3</v>
      </c>
      <c r="K3197" s="75">
        <f t="shared" si="736"/>
        <v>-4.1072146584777763E-3</v>
      </c>
      <c r="L3197" s="75">
        <f t="shared" si="737"/>
        <v>-5.5100473632234788E-3</v>
      </c>
      <c r="M3197" s="75">
        <f t="shared" si="738"/>
        <v>6.5146063255750106E-3</v>
      </c>
      <c r="N3197" s="76">
        <f t="shared" si="739"/>
        <v>5.42010854797049E-3</v>
      </c>
      <c r="P3197" s="3"/>
      <c r="Q3197" s="7"/>
      <c r="R3197" s="7"/>
      <c r="S3197" s="7"/>
      <c r="T3197" s="7"/>
      <c r="U3197" s="7"/>
      <c r="W3197" s="1" t="str">
        <f t="shared" si="740"/>
        <v/>
      </c>
    </row>
    <row r="3198" spans="2:23" x14ac:dyDescent="0.2">
      <c r="B3198" s="3">
        <v>42527</v>
      </c>
      <c r="C3198" s="4">
        <v>2109.4099120000001</v>
      </c>
      <c r="D3198" s="4">
        <v>1512.8199460000001</v>
      </c>
      <c r="E3198" s="4">
        <v>1176.869995</v>
      </c>
      <c r="F3198" s="4">
        <v>59.040000999999997</v>
      </c>
      <c r="G3198" s="4">
        <v>111.150002</v>
      </c>
      <c r="I3198" s="77">
        <v>42527</v>
      </c>
      <c r="J3198" s="78">
        <f t="shared" si="735"/>
        <v>4.8972810511887762E-3</v>
      </c>
      <c r="K3198" s="78">
        <f t="shared" si="736"/>
        <v>7.9418494299391407E-3</v>
      </c>
      <c r="L3198" s="78">
        <f t="shared" si="737"/>
        <v>1.0943786299881545E-2</v>
      </c>
      <c r="M3198" s="78">
        <f t="shared" si="738"/>
        <v>5.6208823985841533E-3</v>
      </c>
      <c r="N3198" s="79">
        <f t="shared" si="739"/>
        <v>-1.3477178432780739E-3</v>
      </c>
      <c r="P3198" s="3"/>
      <c r="Q3198" s="7"/>
      <c r="R3198" s="7"/>
      <c r="S3198" s="7"/>
      <c r="T3198" s="7"/>
      <c r="U3198" s="7"/>
      <c r="W3198" s="1" t="str">
        <f t="shared" si="740"/>
        <v/>
      </c>
    </row>
    <row r="3199" spans="2:23" x14ac:dyDescent="0.2">
      <c r="B3199" s="3">
        <v>42528</v>
      </c>
      <c r="C3199" s="4">
        <v>2112.1298830000001</v>
      </c>
      <c r="D3199" s="4">
        <v>1518.73999</v>
      </c>
      <c r="E3199" s="4">
        <v>1179.969971</v>
      </c>
      <c r="F3199" s="4">
        <v>59.470001000000003</v>
      </c>
      <c r="G3199" s="4">
        <v>111.25</v>
      </c>
      <c r="I3199" s="74">
        <v>42528</v>
      </c>
      <c r="J3199" s="75">
        <f t="shared" si="735"/>
        <v>1.28944639186847E-3</v>
      </c>
      <c r="K3199" s="75">
        <f t="shared" si="736"/>
        <v>3.9132508899376722E-3</v>
      </c>
      <c r="L3199" s="75">
        <f t="shared" si="737"/>
        <v>2.6340853392221707E-3</v>
      </c>
      <c r="M3199" s="75">
        <f t="shared" si="738"/>
        <v>7.2831977086180409E-3</v>
      </c>
      <c r="N3199" s="76">
        <f t="shared" si="739"/>
        <v>8.9966710032087416E-4</v>
      </c>
      <c r="P3199" s="3"/>
      <c r="Q3199" s="7"/>
      <c r="R3199" s="7"/>
      <c r="S3199" s="7"/>
      <c r="T3199" s="7"/>
      <c r="U3199" s="7"/>
      <c r="W3199" s="1" t="str">
        <f t="shared" si="740"/>
        <v/>
      </c>
    </row>
    <row r="3200" spans="2:23" x14ac:dyDescent="0.2">
      <c r="B3200" s="3">
        <v>42529</v>
      </c>
      <c r="C3200" s="4">
        <v>2119.1201169999999</v>
      </c>
      <c r="D3200" s="4">
        <v>1525.1400149999999</v>
      </c>
      <c r="E3200" s="4">
        <v>1188.9499510000001</v>
      </c>
      <c r="F3200" s="4">
        <v>59.59</v>
      </c>
      <c r="G3200" s="4">
        <v>111.290001</v>
      </c>
      <c r="I3200" s="77">
        <v>42529</v>
      </c>
      <c r="J3200" s="78">
        <f t="shared" si="735"/>
        <v>3.3095663558678377E-3</v>
      </c>
      <c r="K3200" s="78">
        <f t="shared" si="736"/>
        <v>4.2140360049384845E-3</v>
      </c>
      <c r="L3200" s="78">
        <f t="shared" si="737"/>
        <v>7.6103462127851632E-3</v>
      </c>
      <c r="M3200" s="78">
        <f t="shared" si="738"/>
        <v>2.0178072638673732E-3</v>
      </c>
      <c r="N3200" s="79">
        <f t="shared" si="739"/>
        <v>3.5955955056183128E-4</v>
      </c>
      <c r="P3200" s="3"/>
      <c r="Q3200" s="7"/>
      <c r="R3200" s="7"/>
      <c r="S3200" s="7"/>
      <c r="T3200" s="7"/>
      <c r="U3200" s="7"/>
      <c r="W3200" s="1" t="str">
        <f t="shared" si="740"/>
        <v/>
      </c>
    </row>
    <row r="3201" spans="2:23" x14ac:dyDescent="0.2">
      <c r="B3201" s="3">
        <v>42530</v>
      </c>
      <c r="C3201" s="4">
        <v>2115.4799800000001</v>
      </c>
      <c r="D3201" s="4">
        <v>1520.9799800000001</v>
      </c>
      <c r="E3201" s="4">
        <v>1181.1999510000001</v>
      </c>
      <c r="F3201" s="4">
        <v>58.860000999999997</v>
      </c>
      <c r="G3201" s="4">
        <v>111.370003</v>
      </c>
      <c r="I3201" s="74">
        <v>42530</v>
      </c>
      <c r="J3201" s="75">
        <f t="shared" si="735"/>
        <v>-1.7177586918259E-3</v>
      </c>
      <c r="K3201" s="75">
        <f t="shared" si="736"/>
        <v>-2.7276413700284955E-3</v>
      </c>
      <c r="L3201" s="75">
        <f t="shared" si="737"/>
        <v>-6.5183568017153646E-3</v>
      </c>
      <c r="M3201" s="75">
        <f t="shared" si="738"/>
        <v>-1.2250360798791852E-2</v>
      </c>
      <c r="N3201" s="76">
        <f t="shared" si="739"/>
        <v>7.188606279192435E-4</v>
      </c>
      <c r="P3201" s="3"/>
      <c r="Q3201" s="7"/>
      <c r="R3201" s="7"/>
      <c r="S3201" s="7"/>
      <c r="T3201" s="7"/>
      <c r="U3201" s="7"/>
      <c r="W3201" s="1" t="str">
        <f t="shared" si="740"/>
        <v/>
      </c>
    </row>
    <row r="3202" spans="2:23" x14ac:dyDescent="0.2">
      <c r="B3202" s="3">
        <v>42531</v>
      </c>
      <c r="C3202" s="4">
        <v>2096.070068</v>
      </c>
      <c r="D3202" s="4">
        <v>1499.0699460000001</v>
      </c>
      <c r="E3202" s="4">
        <v>1163.9300539999999</v>
      </c>
      <c r="F3202" s="4">
        <v>57.150002000000001</v>
      </c>
      <c r="G3202" s="4">
        <v>111.519997</v>
      </c>
      <c r="I3202" s="77">
        <v>42531</v>
      </c>
      <c r="J3202" s="78">
        <f t="shared" si="735"/>
        <v>-9.1751811331252011E-3</v>
      </c>
      <c r="K3202" s="78">
        <f t="shared" si="736"/>
        <v>-1.4405208673423825E-2</v>
      </c>
      <c r="L3202" s="78">
        <f t="shared" si="737"/>
        <v>-1.4620638093812558E-2</v>
      </c>
      <c r="M3202" s="78">
        <f t="shared" si="738"/>
        <v>-2.9051970284540027E-2</v>
      </c>
      <c r="N3202" s="79">
        <f t="shared" si="739"/>
        <v>1.3468079012263889E-3</v>
      </c>
      <c r="P3202" s="3"/>
      <c r="Q3202" s="7"/>
      <c r="R3202" s="7"/>
      <c r="S3202" s="7"/>
      <c r="T3202" s="7"/>
      <c r="U3202" s="7"/>
      <c r="W3202" s="1" t="str">
        <f t="shared" si="740"/>
        <v/>
      </c>
    </row>
    <row r="3203" spans="2:23" x14ac:dyDescent="0.2">
      <c r="B3203" s="3">
        <v>42534</v>
      </c>
      <c r="C3203" s="4">
        <v>2079.0600589999999</v>
      </c>
      <c r="D3203" s="4">
        <v>1482.3199460000001</v>
      </c>
      <c r="E3203" s="4">
        <v>1150.6999510000001</v>
      </c>
      <c r="F3203" s="4">
        <v>56.32</v>
      </c>
      <c r="G3203" s="4">
        <v>111.610001</v>
      </c>
      <c r="I3203" s="74">
        <v>42534</v>
      </c>
      <c r="J3203" s="75">
        <f t="shared" si="735"/>
        <v>-8.1151910232802778E-3</v>
      </c>
      <c r="K3203" s="75">
        <f t="shared" si="736"/>
        <v>-1.1173594697628604E-2</v>
      </c>
      <c r="L3203" s="75">
        <f t="shared" si="737"/>
        <v>-1.1366750909586765E-2</v>
      </c>
      <c r="M3203" s="75">
        <f t="shared" si="738"/>
        <v>-1.4523219089301175E-2</v>
      </c>
      <c r="N3203" s="76">
        <f t="shared" si="739"/>
        <v>8.0706601884138597E-4</v>
      </c>
      <c r="P3203" s="3"/>
      <c r="Q3203" s="7"/>
      <c r="R3203" s="7"/>
      <c r="S3203" s="7"/>
      <c r="T3203" s="7"/>
      <c r="U3203" s="7"/>
      <c r="W3203" s="1" t="str">
        <f t="shared" si="740"/>
        <v/>
      </c>
    </row>
    <row r="3204" spans="2:23" x14ac:dyDescent="0.2">
      <c r="B3204" s="3">
        <v>42535</v>
      </c>
      <c r="C3204" s="4">
        <v>2075.320068</v>
      </c>
      <c r="D3204" s="4">
        <v>1477.4300539999999</v>
      </c>
      <c r="E3204" s="4">
        <v>1147.8199460000001</v>
      </c>
      <c r="F3204" s="4">
        <v>55.419998</v>
      </c>
      <c r="G3204" s="4">
        <v>111.55999799999999</v>
      </c>
      <c r="I3204" s="77">
        <v>42535</v>
      </c>
      <c r="J3204" s="78">
        <f t="shared" si="735"/>
        <v>-1.7988855029992755E-3</v>
      </c>
      <c r="K3204" s="78">
        <f t="shared" si="736"/>
        <v>-3.2988100937286755E-3</v>
      </c>
      <c r="L3204" s="78">
        <f t="shared" si="737"/>
        <v>-2.5028288195347134E-3</v>
      </c>
      <c r="M3204" s="78">
        <f t="shared" si="738"/>
        <v>-1.5980149147727284E-2</v>
      </c>
      <c r="N3204" s="79">
        <f t="shared" si="739"/>
        <v>-4.4801540679140212E-4</v>
      </c>
      <c r="P3204" s="3"/>
      <c r="Q3204" s="7"/>
      <c r="R3204" s="7"/>
      <c r="S3204" s="7"/>
      <c r="T3204" s="7"/>
      <c r="U3204" s="7"/>
      <c r="W3204" s="1" t="str">
        <f t="shared" si="740"/>
        <v/>
      </c>
    </row>
    <row r="3205" spans="2:23" x14ac:dyDescent="0.2">
      <c r="B3205" s="3">
        <v>42536</v>
      </c>
      <c r="C3205" s="4">
        <v>2071.5</v>
      </c>
      <c r="D3205" s="4">
        <v>1479.969971</v>
      </c>
      <c r="E3205" s="4">
        <v>1149.3000489999999</v>
      </c>
      <c r="F3205" s="4">
        <v>55.790000999999997</v>
      </c>
      <c r="G3205" s="4">
        <v>111.800003</v>
      </c>
      <c r="I3205" s="74">
        <v>42536</v>
      </c>
      <c r="J3205" s="75">
        <f t="shared" si="735"/>
        <v>-1.8407126972377892E-3</v>
      </c>
      <c r="K3205" s="75">
        <f t="shared" si="736"/>
        <v>1.7191453450696216E-3</v>
      </c>
      <c r="L3205" s="75">
        <f t="shared" si="737"/>
        <v>1.2894905731145674E-3</v>
      </c>
      <c r="M3205" s="75">
        <f t="shared" si="738"/>
        <v>6.676344520979538E-3</v>
      </c>
      <c r="N3205" s="76">
        <f t="shared" si="739"/>
        <v>2.1513535703004466E-3</v>
      </c>
      <c r="P3205" s="3"/>
      <c r="Q3205" s="7"/>
      <c r="R3205" s="7"/>
      <c r="S3205" s="7"/>
      <c r="T3205" s="7"/>
      <c r="U3205" s="7"/>
      <c r="W3205" s="1" t="str">
        <f t="shared" si="740"/>
        <v/>
      </c>
    </row>
    <row r="3206" spans="2:23" x14ac:dyDescent="0.2">
      <c r="B3206" s="3">
        <v>42537</v>
      </c>
      <c r="C3206" s="4">
        <v>2077.98999</v>
      </c>
      <c r="D3206" s="4">
        <v>1478.8100589999999</v>
      </c>
      <c r="E3206" s="4">
        <v>1148.1899410000001</v>
      </c>
      <c r="F3206" s="4">
        <v>55.91</v>
      </c>
      <c r="G3206" s="4">
        <v>111.870003</v>
      </c>
      <c r="I3206" s="77">
        <v>42537</v>
      </c>
      <c r="J3206" s="78">
        <f t="shared" si="735"/>
        <v>3.1329905865315156E-3</v>
      </c>
      <c r="K3206" s="78">
        <f t="shared" si="736"/>
        <v>-7.8374022630765708E-4</v>
      </c>
      <c r="L3206" s="78">
        <f t="shared" si="737"/>
        <v>-9.6589920183659083E-4</v>
      </c>
      <c r="M3206" s="78">
        <f t="shared" si="738"/>
        <v>2.1509051415862131E-3</v>
      </c>
      <c r="N3206" s="79">
        <f t="shared" si="739"/>
        <v>6.26118051177451E-4</v>
      </c>
      <c r="P3206" s="3"/>
      <c r="Q3206" s="7"/>
      <c r="R3206" s="7"/>
      <c r="S3206" s="7"/>
      <c r="T3206" s="7"/>
      <c r="U3206" s="7"/>
      <c r="W3206" s="1" t="str">
        <f t="shared" si="740"/>
        <v/>
      </c>
    </row>
    <row r="3207" spans="2:23" x14ac:dyDescent="0.2">
      <c r="B3207" s="3">
        <v>42538</v>
      </c>
      <c r="C3207" s="4">
        <v>2071.219971</v>
      </c>
      <c r="D3207" s="4">
        <v>1479.9499510000001</v>
      </c>
      <c r="E3207" s="4">
        <v>1144.6999510000001</v>
      </c>
      <c r="F3207" s="4">
        <v>56.459999000000003</v>
      </c>
      <c r="G3207" s="4">
        <v>111.790001</v>
      </c>
      <c r="I3207" s="74">
        <v>42538</v>
      </c>
      <c r="J3207" s="75">
        <f t="shared" ref="J3207:J3270" si="741">(C3207-C3206)/C3206</f>
        <v>-3.2579651646926591E-3</v>
      </c>
      <c r="K3207" s="75">
        <f t="shared" ref="K3207:K3270" si="742">(D3207-D3206)/D3206</f>
        <v>7.7081704513895619E-4</v>
      </c>
      <c r="L3207" s="75">
        <f t="shared" ref="L3207:L3270" si="743">(E3207-E3206)/E3206</f>
        <v>-3.0395580690773826E-3</v>
      </c>
      <c r="M3207" s="75">
        <f t="shared" ref="M3207:M3270" si="744">(F3207-F3206)/F3206</f>
        <v>9.8372205329995861E-3</v>
      </c>
      <c r="N3207" s="76">
        <f t="shared" ref="N3207:N3270" si="745">(G3207-G3206)/G3206</f>
        <v>-7.1513361807984616E-4</v>
      </c>
      <c r="P3207" s="3"/>
      <c r="Q3207" s="7"/>
      <c r="R3207" s="7"/>
      <c r="S3207" s="7"/>
      <c r="T3207" s="7"/>
      <c r="U3207" s="7"/>
      <c r="W3207" s="1" t="str">
        <f t="shared" si="740"/>
        <v/>
      </c>
    </row>
    <row r="3208" spans="2:23" x14ac:dyDescent="0.2">
      <c r="B3208" s="3">
        <v>42541</v>
      </c>
      <c r="C3208" s="4">
        <v>2083.25</v>
      </c>
      <c r="D3208" s="4">
        <v>1494.9799800000001</v>
      </c>
      <c r="E3208" s="4">
        <v>1157.6999510000001</v>
      </c>
      <c r="F3208" s="4">
        <v>57.860000999999997</v>
      </c>
      <c r="G3208" s="4">
        <v>111.480003</v>
      </c>
      <c r="I3208" s="77">
        <v>42541</v>
      </c>
      <c r="J3208" s="78">
        <f t="shared" si="741"/>
        <v>5.8081851123672913E-3</v>
      </c>
      <c r="K3208" s="78">
        <f t="shared" si="742"/>
        <v>1.0155768436523306E-2</v>
      </c>
      <c r="L3208" s="78">
        <f t="shared" si="743"/>
        <v>1.135668782779567E-2</v>
      </c>
      <c r="M3208" s="78">
        <f t="shared" si="744"/>
        <v>2.4796351838404982E-2</v>
      </c>
      <c r="N3208" s="79">
        <f t="shared" si="745"/>
        <v>-2.7730387085335771E-3</v>
      </c>
      <c r="P3208" s="3"/>
      <c r="Q3208" s="7"/>
      <c r="R3208" s="7"/>
      <c r="S3208" s="7"/>
      <c r="T3208" s="7"/>
      <c r="U3208" s="7"/>
      <c r="W3208" s="1" t="str">
        <f t="shared" si="740"/>
        <v/>
      </c>
    </row>
    <row r="3209" spans="2:23" x14ac:dyDescent="0.2">
      <c r="B3209" s="3">
        <v>42542</v>
      </c>
      <c r="C3209" s="4">
        <v>2088.8999020000001</v>
      </c>
      <c r="D3209" s="4">
        <v>1494.670044</v>
      </c>
      <c r="E3209" s="4">
        <v>1153.869995</v>
      </c>
      <c r="F3209" s="4">
        <v>58.330002</v>
      </c>
      <c r="G3209" s="4">
        <v>111.400002</v>
      </c>
      <c r="I3209" s="74">
        <v>42542</v>
      </c>
      <c r="J3209" s="75">
        <f t="shared" si="741"/>
        <v>2.7120614424577514E-3</v>
      </c>
      <c r="K3209" s="75">
        <f t="shared" si="742"/>
        <v>-2.0731782642340602E-4</v>
      </c>
      <c r="L3209" s="75">
        <f t="shared" si="743"/>
        <v>-3.3082457995198085E-3</v>
      </c>
      <c r="M3209" s="75">
        <f t="shared" si="744"/>
        <v>8.1230727942780967E-3</v>
      </c>
      <c r="N3209" s="76">
        <f t="shared" si="745"/>
        <v>-7.1762646077427688E-4</v>
      </c>
      <c r="P3209" s="3"/>
      <c r="Q3209" s="7"/>
      <c r="R3209" s="7"/>
      <c r="S3209" s="7"/>
      <c r="T3209" s="7"/>
      <c r="U3209" s="7"/>
      <c r="W3209" s="1" t="str">
        <f t="shared" ref="W3209:W3272" si="746">IF($P3209="","",$P3209)</f>
        <v/>
      </c>
    </row>
    <row r="3210" spans="2:23" x14ac:dyDescent="0.2">
      <c r="B3210" s="3">
        <v>42543</v>
      </c>
      <c r="C3210" s="4">
        <v>2085.4499510000001</v>
      </c>
      <c r="D3210" s="4">
        <v>1491.209961</v>
      </c>
      <c r="E3210" s="4">
        <v>1148.969971</v>
      </c>
      <c r="F3210" s="4">
        <v>57.119999</v>
      </c>
      <c r="G3210" s="4">
        <v>111.470001</v>
      </c>
      <c r="I3210" s="77">
        <v>42543</v>
      </c>
      <c r="J3210" s="78">
        <f t="shared" si="741"/>
        <v>-1.6515635798043402E-3</v>
      </c>
      <c r="K3210" s="78">
        <f t="shared" si="742"/>
        <v>-2.3149477129682412E-3</v>
      </c>
      <c r="L3210" s="78">
        <f t="shared" si="743"/>
        <v>-4.2465997220077038E-3</v>
      </c>
      <c r="M3210" s="78">
        <f t="shared" si="744"/>
        <v>-2.0744093236958923E-2</v>
      </c>
      <c r="N3210" s="79">
        <f t="shared" si="745"/>
        <v>6.2835725981401423E-4</v>
      </c>
      <c r="P3210" s="3"/>
      <c r="Q3210" s="7"/>
      <c r="R3210" s="7"/>
      <c r="S3210" s="7"/>
      <c r="T3210" s="7"/>
      <c r="U3210" s="7"/>
      <c r="W3210" s="1" t="str">
        <f t="shared" si="746"/>
        <v/>
      </c>
    </row>
    <row r="3211" spans="2:23" x14ac:dyDescent="0.2">
      <c r="B3211" s="3">
        <v>42544</v>
      </c>
      <c r="C3211" s="4">
        <v>2113.320068</v>
      </c>
      <c r="D3211" s="4">
        <v>1517.51001</v>
      </c>
      <c r="E3211" s="4">
        <v>1172.219971</v>
      </c>
      <c r="F3211" s="4">
        <v>58.700001</v>
      </c>
      <c r="G3211" s="4">
        <v>111.279999</v>
      </c>
      <c r="I3211" s="74">
        <v>42544</v>
      </c>
      <c r="J3211" s="75">
        <f t="shared" si="741"/>
        <v>1.3364078570495473E-2</v>
      </c>
      <c r="K3211" s="75">
        <f t="shared" si="742"/>
        <v>1.7636717623830265E-2</v>
      </c>
      <c r="L3211" s="75">
        <f t="shared" si="743"/>
        <v>2.0235515798349792E-2</v>
      </c>
      <c r="M3211" s="75">
        <f t="shared" si="744"/>
        <v>2.7661099924038871E-2</v>
      </c>
      <c r="N3211" s="76">
        <f t="shared" si="745"/>
        <v>-1.7045124095763906E-3</v>
      </c>
      <c r="P3211" s="3"/>
      <c r="Q3211" s="7"/>
      <c r="R3211" s="7"/>
      <c r="S3211" s="7"/>
      <c r="T3211" s="7"/>
      <c r="U3211" s="7"/>
      <c r="W3211" s="1" t="str">
        <f t="shared" si="746"/>
        <v/>
      </c>
    </row>
    <row r="3212" spans="2:23" x14ac:dyDescent="0.2">
      <c r="B3212" s="3">
        <v>42545</v>
      </c>
      <c r="C3212" s="4">
        <v>2037.410034</v>
      </c>
      <c r="D3212" s="4">
        <v>1457.589966</v>
      </c>
      <c r="E3212" s="4">
        <v>1127.540039</v>
      </c>
      <c r="F3212" s="4">
        <v>53.66</v>
      </c>
      <c r="G3212" s="4">
        <v>111.879997</v>
      </c>
      <c r="I3212" s="77">
        <v>42545</v>
      </c>
      <c r="J3212" s="78">
        <f t="shared" si="741"/>
        <v>-3.5919799915513792E-2</v>
      </c>
      <c r="K3212" s="78">
        <f t="shared" si="742"/>
        <v>-3.9485765237225662E-2</v>
      </c>
      <c r="L3212" s="78">
        <f t="shared" si="743"/>
        <v>-3.8115655001069768E-2</v>
      </c>
      <c r="M3212" s="78">
        <f t="shared" si="744"/>
        <v>-8.5860322217030355E-2</v>
      </c>
      <c r="N3212" s="79">
        <f t="shared" si="745"/>
        <v>5.3917865329959191E-3</v>
      </c>
      <c r="P3212" s="3"/>
      <c r="Q3212" s="7"/>
      <c r="R3212" s="7"/>
      <c r="S3212" s="7"/>
      <c r="T3212" s="7"/>
      <c r="U3212" s="7"/>
      <c r="W3212" s="1" t="str">
        <f t="shared" si="746"/>
        <v/>
      </c>
    </row>
    <row r="3213" spans="2:23" x14ac:dyDescent="0.2">
      <c r="B3213" s="3">
        <v>42548</v>
      </c>
      <c r="C3213" s="4">
        <v>2000.540039</v>
      </c>
      <c r="D3213" s="4">
        <v>1416.660034</v>
      </c>
      <c r="E3213" s="4">
        <v>1089.650024</v>
      </c>
      <c r="F3213" s="4">
        <v>52.630001</v>
      </c>
      <c r="G3213" s="4">
        <v>112.33000199999999</v>
      </c>
      <c r="I3213" s="74">
        <v>42548</v>
      </c>
      <c r="J3213" s="75">
        <f t="shared" si="741"/>
        <v>-1.809650212020111E-2</v>
      </c>
      <c r="K3213" s="75">
        <f t="shared" si="742"/>
        <v>-2.8080552799304881E-2</v>
      </c>
      <c r="L3213" s="75">
        <f t="shared" si="743"/>
        <v>-3.3604141484504704E-2</v>
      </c>
      <c r="M3213" s="75">
        <f t="shared" si="744"/>
        <v>-1.9194912411479623E-2</v>
      </c>
      <c r="N3213" s="76">
        <f t="shared" si="745"/>
        <v>4.0222114056723667E-3</v>
      </c>
      <c r="P3213" s="3"/>
      <c r="Q3213" s="7"/>
      <c r="R3213" s="7"/>
      <c r="S3213" s="7"/>
      <c r="T3213" s="7"/>
      <c r="U3213" s="7"/>
      <c r="W3213" s="1" t="str">
        <f t="shared" si="746"/>
        <v/>
      </c>
    </row>
    <row r="3214" spans="2:23" x14ac:dyDescent="0.2">
      <c r="B3214" s="3">
        <v>42549</v>
      </c>
      <c r="C3214" s="4">
        <v>2036.089966</v>
      </c>
      <c r="D3214" s="4">
        <v>1442.5</v>
      </c>
      <c r="E3214" s="4">
        <v>1107.3000489999999</v>
      </c>
      <c r="F3214" s="4">
        <v>54.009998000000003</v>
      </c>
      <c r="G3214" s="4">
        <v>112.470001</v>
      </c>
      <c r="I3214" s="77">
        <v>42549</v>
      </c>
      <c r="J3214" s="78">
        <f t="shared" si="741"/>
        <v>1.7770165208875394E-2</v>
      </c>
      <c r="K3214" s="78">
        <f t="shared" si="742"/>
        <v>1.824006139782158E-2</v>
      </c>
      <c r="L3214" s="78">
        <f t="shared" si="743"/>
        <v>1.6197884285092178E-2</v>
      </c>
      <c r="M3214" s="78">
        <f t="shared" si="744"/>
        <v>2.6220729123679915E-2</v>
      </c>
      <c r="N3214" s="79">
        <f t="shared" si="745"/>
        <v>1.2463188596756466E-3</v>
      </c>
      <c r="P3214" s="3"/>
      <c r="Q3214" s="7"/>
      <c r="R3214" s="7"/>
      <c r="S3214" s="7"/>
      <c r="T3214" s="7"/>
      <c r="U3214" s="7"/>
      <c r="W3214" s="1" t="str">
        <f t="shared" si="746"/>
        <v/>
      </c>
    </row>
    <row r="3215" spans="2:23" x14ac:dyDescent="0.2">
      <c r="B3215" s="3">
        <v>42550</v>
      </c>
      <c r="C3215" s="4">
        <v>2070.7700199999999</v>
      </c>
      <c r="D3215" s="4">
        <v>1468.1999510000001</v>
      </c>
      <c r="E3215" s="4">
        <v>1131.619995</v>
      </c>
      <c r="F3215" s="4">
        <v>55</v>
      </c>
      <c r="G3215" s="4">
        <v>112.389999</v>
      </c>
      <c r="I3215" s="74">
        <v>42550</v>
      </c>
      <c r="J3215" s="75">
        <f t="shared" si="741"/>
        <v>1.7032672710494526E-2</v>
      </c>
      <c r="K3215" s="75">
        <f t="shared" si="742"/>
        <v>1.7816257192374389E-2</v>
      </c>
      <c r="L3215" s="75">
        <f t="shared" si="743"/>
        <v>2.1963284497244769E-2</v>
      </c>
      <c r="M3215" s="75">
        <f t="shared" si="744"/>
        <v>1.832997660914553E-2</v>
      </c>
      <c r="N3215" s="76">
        <f t="shared" si="745"/>
        <v>-7.1131856751733516E-4</v>
      </c>
      <c r="P3215" s="3"/>
      <c r="Q3215" s="7"/>
      <c r="R3215" s="7"/>
      <c r="S3215" s="7"/>
      <c r="T3215" s="7"/>
      <c r="U3215" s="7"/>
      <c r="W3215" s="1" t="str">
        <f t="shared" si="746"/>
        <v/>
      </c>
    </row>
    <row r="3216" spans="2:23" x14ac:dyDescent="0.2">
      <c r="B3216" s="3">
        <v>42551</v>
      </c>
      <c r="C3216" s="4">
        <v>2098.860107</v>
      </c>
      <c r="D3216" s="4">
        <v>1496.5</v>
      </c>
      <c r="E3216" s="4">
        <v>1151.920044</v>
      </c>
      <c r="F3216" s="4">
        <v>55.82</v>
      </c>
      <c r="G3216" s="4">
        <v>112.620003</v>
      </c>
      <c r="I3216" s="77">
        <v>42551</v>
      </c>
      <c r="J3216" s="78">
        <f t="shared" si="741"/>
        <v>1.3565044272758035E-2</v>
      </c>
      <c r="K3216" s="78">
        <f t="shared" si="742"/>
        <v>1.9275337109720379E-2</v>
      </c>
      <c r="L3216" s="78">
        <f t="shared" si="743"/>
        <v>1.79389274577107E-2</v>
      </c>
      <c r="M3216" s="78">
        <f t="shared" si="744"/>
        <v>1.4909090909090914E-2</v>
      </c>
      <c r="N3216" s="79">
        <f t="shared" si="745"/>
        <v>2.0464810218567032E-3</v>
      </c>
      <c r="P3216" s="3"/>
      <c r="Q3216" s="7"/>
      <c r="R3216" s="7"/>
      <c r="S3216" s="7"/>
      <c r="T3216" s="7"/>
      <c r="U3216" s="7"/>
      <c r="W3216" s="1" t="str">
        <f t="shared" si="746"/>
        <v/>
      </c>
    </row>
    <row r="3217" spans="2:23" x14ac:dyDescent="0.2">
      <c r="B3217" s="3">
        <v>42552</v>
      </c>
      <c r="C3217" s="4">
        <v>2102.9499510000001</v>
      </c>
      <c r="D3217" s="4">
        <v>1500.1999510000001</v>
      </c>
      <c r="E3217" s="4">
        <v>1156.7700199999999</v>
      </c>
      <c r="F3217" s="4">
        <v>55.82</v>
      </c>
      <c r="G3217" s="4">
        <v>112.650002</v>
      </c>
      <c r="I3217" s="74">
        <v>42552</v>
      </c>
      <c r="J3217" s="75">
        <f t="shared" si="741"/>
        <v>1.9486024753912218E-3</v>
      </c>
      <c r="K3217" s="75">
        <f t="shared" si="742"/>
        <v>2.4724029401938224E-3</v>
      </c>
      <c r="L3217" s="75">
        <f t="shared" si="743"/>
        <v>4.2103408350796694E-3</v>
      </c>
      <c r="M3217" s="75">
        <f t="shared" si="744"/>
        <v>0</v>
      </c>
      <c r="N3217" s="76">
        <f t="shared" si="745"/>
        <v>2.6637363879313398E-4</v>
      </c>
      <c r="P3217" s="3"/>
      <c r="Q3217" s="7"/>
      <c r="R3217" s="7"/>
      <c r="S3217" s="7"/>
      <c r="T3217" s="7"/>
      <c r="U3217" s="7"/>
      <c r="W3217" s="1" t="str">
        <f t="shared" si="746"/>
        <v/>
      </c>
    </row>
    <row r="3218" spans="2:23" x14ac:dyDescent="0.2">
      <c r="B3218" s="3">
        <v>42556</v>
      </c>
      <c r="C3218" s="4">
        <v>2088.5500489999999</v>
      </c>
      <c r="D3218" s="4">
        <v>1482.3000489999999</v>
      </c>
      <c r="E3218" s="4">
        <v>1139.4499510000001</v>
      </c>
      <c r="F3218" s="4">
        <v>54.740001999999997</v>
      </c>
      <c r="G3218" s="4">
        <v>112.949997</v>
      </c>
      <c r="I3218" s="77">
        <v>42556</v>
      </c>
      <c r="J3218" s="78">
        <f t="shared" si="741"/>
        <v>-6.8474772750310268E-3</v>
      </c>
      <c r="K3218" s="78">
        <f t="shared" si="742"/>
        <v>-1.1931677499434946E-2</v>
      </c>
      <c r="L3218" s="78">
        <f t="shared" si="743"/>
        <v>-1.4972785169518723E-2</v>
      </c>
      <c r="M3218" s="78">
        <f t="shared" si="744"/>
        <v>-1.9347868147617402E-2</v>
      </c>
      <c r="N3218" s="79">
        <f t="shared" si="745"/>
        <v>2.6630714129946983E-3</v>
      </c>
      <c r="P3218" s="3"/>
      <c r="Q3218" s="7"/>
      <c r="R3218" s="7"/>
      <c r="S3218" s="7"/>
      <c r="T3218" s="7"/>
      <c r="U3218" s="7"/>
      <c r="W3218" s="1" t="str">
        <f t="shared" si="746"/>
        <v/>
      </c>
    </row>
    <row r="3219" spans="2:23" x14ac:dyDescent="0.2">
      <c r="B3219" s="3">
        <v>42557</v>
      </c>
      <c r="C3219" s="4">
        <v>2099.7299800000001</v>
      </c>
      <c r="D3219" s="4">
        <v>1490.0200199999999</v>
      </c>
      <c r="E3219" s="4">
        <v>1147.329956</v>
      </c>
      <c r="F3219" s="4">
        <v>54.639999000000003</v>
      </c>
      <c r="G3219" s="4">
        <v>113.160004</v>
      </c>
      <c r="I3219" s="74">
        <v>42557</v>
      </c>
      <c r="J3219" s="75">
        <f t="shared" si="741"/>
        <v>5.3529629349093584E-3</v>
      </c>
      <c r="K3219" s="75">
        <f t="shared" si="742"/>
        <v>5.2081027759582751E-3</v>
      </c>
      <c r="L3219" s="75">
        <f t="shared" si="743"/>
        <v>6.9156218692048394E-3</v>
      </c>
      <c r="M3219" s="75">
        <f t="shared" si="744"/>
        <v>-1.8268724213783159E-3</v>
      </c>
      <c r="N3219" s="76">
        <f t="shared" si="745"/>
        <v>1.8592917713845048E-3</v>
      </c>
      <c r="P3219" s="3"/>
      <c r="Q3219" s="7"/>
      <c r="R3219" s="7"/>
      <c r="S3219" s="7"/>
      <c r="T3219" s="7"/>
      <c r="U3219" s="7"/>
      <c r="W3219" s="1" t="str">
        <f t="shared" si="746"/>
        <v/>
      </c>
    </row>
    <row r="3220" spans="2:23" x14ac:dyDescent="0.2">
      <c r="B3220" s="3">
        <v>42558</v>
      </c>
      <c r="C3220" s="4">
        <v>2097.8999020000001</v>
      </c>
      <c r="D3220" s="4">
        <v>1492.599976</v>
      </c>
      <c r="E3220" s="4">
        <v>1149.76001</v>
      </c>
      <c r="F3220" s="4">
        <v>54.419998</v>
      </c>
      <c r="G3220" s="4">
        <v>113.08000199999999</v>
      </c>
      <c r="I3220" s="77">
        <v>42558</v>
      </c>
      <c r="J3220" s="78">
        <f t="shared" si="741"/>
        <v>-8.7157778258705322E-4</v>
      </c>
      <c r="K3220" s="78">
        <f t="shared" si="742"/>
        <v>1.7314908292306291E-3</v>
      </c>
      <c r="L3220" s="78">
        <f t="shared" si="743"/>
        <v>2.1180079778200501E-3</v>
      </c>
      <c r="M3220" s="78">
        <f t="shared" si="744"/>
        <v>-4.0263726944797977E-3</v>
      </c>
      <c r="N3220" s="79">
        <f t="shared" si="745"/>
        <v>-7.069812404743946E-4</v>
      </c>
      <c r="P3220" s="3"/>
      <c r="Q3220" s="7"/>
      <c r="R3220" s="7"/>
      <c r="S3220" s="7"/>
      <c r="T3220" s="7"/>
      <c r="U3220" s="7"/>
      <c r="W3220" s="1" t="str">
        <f t="shared" si="746"/>
        <v/>
      </c>
    </row>
    <row r="3221" spans="2:23" x14ac:dyDescent="0.2">
      <c r="B3221" s="3">
        <v>42559</v>
      </c>
      <c r="C3221" s="4">
        <v>2129.8999020000001</v>
      </c>
      <c r="D3221" s="4">
        <v>1520.420044</v>
      </c>
      <c r="E3221" s="4">
        <v>1177.3599850000001</v>
      </c>
      <c r="F3221" s="4">
        <v>55.25</v>
      </c>
      <c r="G3221" s="4">
        <v>113.25</v>
      </c>
      <c r="I3221" s="74">
        <v>42559</v>
      </c>
      <c r="J3221" s="75">
        <f t="shared" si="741"/>
        <v>1.5253349299217423E-2</v>
      </c>
      <c r="K3221" s="75">
        <f t="shared" si="742"/>
        <v>1.8638663035862191E-2</v>
      </c>
      <c r="L3221" s="75">
        <f t="shared" si="743"/>
        <v>2.4004987788712608E-2</v>
      </c>
      <c r="M3221" s="75">
        <f t="shared" si="744"/>
        <v>1.5251782993450319E-2</v>
      </c>
      <c r="N3221" s="76">
        <f t="shared" si="745"/>
        <v>1.503342739594281E-3</v>
      </c>
      <c r="P3221" s="3"/>
      <c r="Q3221" s="7"/>
      <c r="R3221" s="7"/>
      <c r="S3221" s="7"/>
      <c r="T3221" s="7"/>
      <c r="U3221" s="7"/>
      <c r="W3221" s="1" t="str">
        <f t="shared" si="746"/>
        <v/>
      </c>
    </row>
    <row r="3222" spans="2:23" x14ac:dyDescent="0.2">
      <c r="B3222" s="3">
        <v>42562</v>
      </c>
      <c r="C3222" s="4">
        <v>2137.1599120000001</v>
      </c>
      <c r="D3222" s="4">
        <v>1529.130005</v>
      </c>
      <c r="E3222" s="4">
        <v>1190.030029</v>
      </c>
      <c r="F3222" s="4">
        <v>56.060001</v>
      </c>
      <c r="G3222" s="4">
        <v>112.949997</v>
      </c>
      <c r="I3222" s="77">
        <v>42562</v>
      </c>
      <c r="J3222" s="78">
        <f t="shared" si="741"/>
        <v>3.4086155847900335E-3</v>
      </c>
      <c r="K3222" s="78">
        <f t="shared" si="742"/>
        <v>5.7286544165028258E-3</v>
      </c>
      <c r="L3222" s="78">
        <f t="shared" si="743"/>
        <v>1.0761401917358318E-2</v>
      </c>
      <c r="M3222" s="78">
        <f t="shared" si="744"/>
        <v>1.4660651583710403E-2</v>
      </c>
      <c r="N3222" s="79">
        <f t="shared" si="745"/>
        <v>-2.6490331125828149E-3</v>
      </c>
      <c r="P3222" s="3"/>
      <c r="Q3222" s="7"/>
      <c r="R3222" s="7"/>
      <c r="S3222" s="7"/>
      <c r="T3222" s="7"/>
      <c r="U3222" s="7"/>
      <c r="W3222" s="1" t="str">
        <f t="shared" si="746"/>
        <v/>
      </c>
    </row>
    <row r="3223" spans="2:23" x14ac:dyDescent="0.2">
      <c r="B3223" s="3">
        <v>42563</v>
      </c>
      <c r="C3223" s="4">
        <v>2152.139893</v>
      </c>
      <c r="D3223" s="4">
        <v>1543.719971</v>
      </c>
      <c r="E3223" s="4">
        <v>1205.8900149999999</v>
      </c>
      <c r="F3223" s="4">
        <v>56.82</v>
      </c>
      <c r="G3223" s="4">
        <v>112.610001</v>
      </c>
      <c r="I3223" s="74">
        <v>42563</v>
      </c>
      <c r="J3223" s="75">
        <f t="shared" si="741"/>
        <v>7.0092934627345527E-3</v>
      </c>
      <c r="K3223" s="75">
        <f t="shared" si="742"/>
        <v>9.5413509330751801E-3</v>
      </c>
      <c r="L3223" s="75">
        <f t="shared" si="743"/>
        <v>1.3327383018500229E-2</v>
      </c>
      <c r="M3223" s="75">
        <f t="shared" si="744"/>
        <v>1.3556885238014901E-2</v>
      </c>
      <c r="N3223" s="76">
        <f t="shared" si="745"/>
        <v>-3.0101461622880727E-3</v>
      </c>
      <c r="P3223" s="3"/>
      <c r="Q3223" s="7"/>
      <c r="R3223" s="7"/>
      <c r="S3223" s="7"/>
      <c r="T3223" s="7"/>
      <c r="U3223" s="7"/>
      <c r="W3223" s="1" t="str">
        <f t="shared" si="746"/>
        <v/>
      </c>
    </row>
    <row r="3224" spans="2:23" x14ac:dyDescent="0.2">
      <c r="B3224" s="3">
        <v>42564</v>
      </c>
      <c r="C3224" s="4">
        <v>2152.429932</v>
      </c>
      <c r="D3224" s="4">
        <v>1540.6899410000001</v>
      </c>
      <c r="E3224" s="4">
        <v>1201.160034</v>
      </c>
      <c r="F3224" s="4">
        <v>56.759998000000003</v>
      </c>
      <c r="G3224" s="4">
        <v>112.769997</v>
      </c>
      <c r="I3224" s="77">
        <v>42564</v>
      </c>
      <c r="J3224" s="78">
        <f t="shared" si="741"/>
        <v>1.3476772627251274E-4</v>
      </c>
      <c r="K3224" s="78">
        <f t="shared" si="742"/>
        <v>-1.9628106501965422E-3</v>
      </c>
      <c r="L3224" s="78">
        <f t="shared" si="743"/>
        <v>-3.922398345756228E-3</v>
      </c>
      <c r="M3224" s="78">
        <f t="shared" si="744"/>
        <v>-1.0560014079548966E-3</v>
      </c>
      <c r="N3224" s="79">
        <f t="shared" si="745"/>
        <v>1.4207974298837515E-3</v>
      </c>
      <c r="P3224" s="3"/>
      <c r="Q3224" s="7"/>
      <c r="R3224" s="7"/>
      <c r="S3224" s="7"/>
      <c r="T3224" s="7"/>
      <c r="U3224" s="7"/>
      <c r="W3224" s="1" t="str">
        <f t="shared" si="746"/>
        <v/>
      </c>
    </row>
    <row r="3225" spans="2:23" x14ac:dyDescent="0.2">
      <c r="B3225" s="3">
        <v>42565</v>
      </c>
      <c r="C3225" s="4">
        <v>2163.75</v>
      </c>
      <c r="D3225" s="4">
        <v>1544.0600589999999</v>
      </c>
      <c r="E3225" s="4">
        <v>1202.170044</v>
      </c>
      <c r="F3225" s="4">
        <v>57.25</v>
      </c>
      <c r="G3225" s="4">
        <v>112.66999800000001</v>
      </c>
      <c r="I3225" s="74">
        <v>42565</v>
      </c>
      <c r="J3225" s="75">
        <f t="shared" si="741"/>
        <v>5.2592039497804163E-3</v>
      </c>
      <c r="K3225" s="75">
        <f t="shared" si="742"/>
        <v>2.1874083229312265E-3</v>
      </c>
      <c r="L3225" s="75">
        <f t="shared" si="743"/>
        <v>8.408621427708655E-4</v>
      </c>
      <c r="M3225" s="75">
        <f t="shared" si="744"/>
        <v>8.6328755684592674E-3</v>
      </c>
      <c r="N3225" s="76">
        <f t="shared" si="745"/>
        <v>-8.8675181928041409E-4</v>
      </c>
      <c r="P3225" s="3"/>
      <c r="Q3225" s="7"/>
      <c r="R3225" s="7"/>
      <c r="S3225" s="7"/>
      <c r="T3225" s="7"/>
      <c r="U3225" s="7"/>
      <c r="W3225" s="1" t="str">
        <f t="shared" si="746"/>
        <v/>
      </c>
    </row>
    <row r="3226" spans="2:23" x14ac:dyDescent="0.2">
      <c r="B3226" s="3">
        <v>42566</v>
      </c>
      <c r="C3226" s="4">
        <v>2161.73999</v>
      </c>
      <c r="D3226" s="4">
        <v>1543.630005</v>
      </c>
      <c r="E3226" s="4">
        <v>1205.3100589999999</v>
      </c>
      <c r="F3226" s="4">
        <v>56.959999000000003</v>
      </c>
      <c r="G3226" s="4">
        <v>112.260002</v>
      </c>
      <c r="I3226" s="77">
        <v>42566</v>
      </c>
      <c r="J3226" s="78">
        <f t="shared" si="741"/>
        <v>-9.2894742923164215E-4</v>
      </c>
      <c r="K3226" s="78">
        <f t="shared" si="742"/>
        <v>-2.7852154940038337E-4</v>
      </c>
      <c r="L3226" s="78">
        <f t="shared" si="743"/>
        <v>2.6119557841851769E-3</v>
      </c>
      <c r="M3226" s="78">
        <f t="shared" si="744"/>
        <v>-5.0655196506549632E-3</v>
      </c>
      <c r="N3226" s="79">
        <f t="shared" si="745"/>
        <v>-3.6389101560115999E-3</v>
      </c>
      <c r="P3226" s="3"/>
      <c r="Q3226" s="7"/>
      <c r="R3226" s="7"/>
      <c r="S3226" s="7"/>
      <c r="T3226" s="7"/>
      <c r="U3226" s="7"/>
      <c r="W3226" s="1" t="str">
        <f t="shared" si="746"/>
        <v/>
      </c>
    </row>
    <row r="3227" spans="2:23" x14ac:dyDescent="0.2">
      <c r="B3227" s="3">
        <v>42569</v>
      </c>
      <c r="C3227" s="4">
        <v>2166.889893</v>
      </c>
      <c r="D3227" s="4">
        <v>1545.0699460000001</v>
      </c>
      <c r="E3227" s="4">
        <v>1207.910034</v>
      </c>
      <c r="F3227" s="4">
        <v>57.099997999999999</v>
      </c>
      <c r="G3227" s="4">
        <v>112.279999</v>
      </c>
      <c r="I3227" s="74">
        <v>42569</v>
      </c>
      <c r="J3227" s="75">
        <f t="shared" si="741"/>
        <v>2.3822952916738127E-3</v>
      </c>
      <c r="K3227" s="75">
        <f t="shared" si="742"/>
        <v>9.3282781193417517E-4</v>
      </c>
      <c r="L3227" s="75">
        <f t="shared" si="743"/>
        <v>2.1571005573098648E-3</v>
      </c>
      <c r="M3227" s="75">
        <f t="shared" si="744"/>
        <v>2.4578476555098955E-3</v>
      </c>
      <c r="N3227" s="76">
        <f t="shared" si="745"/>
        <v>1.7813112100250627E-4</v>
      </c>
      <c r="P3227" s="3"/>
      <c r="Q3227" s="7"/>
      <c r="R3227" s="7"/>
      <c r="S3227" s="7"/>
      <c r="T3227" s="7"/>
      <c r="U3227" s="7"/>
      <c r="W3227" s="1" t="str">
        <f t="shared" si="746"/>
        <v/>
      </c>
    </row>
    <row r="3228" spans="2:23" x14ac:dyDescent="0.2">
      <c r="B3228" s="3">
        <v>42570</v>
      </c>
      <c r="C3228" s="4">
        <v>2163.780029</v>
      </c>
      <c r="D3228" s="4">
        <v>1542.1800539999999</v>
      </c>
      <c r="E3228" s="4">
        <v>1200.4499510000001</v>
      </c>
      <c r="F3228" s="4">
        <v>56.650002000000001</v>
      </c>
      <c r="G3228" s="4">
        <v>112.510002</v>
      </c>
      <c r="I3228" s="77">
        <v>42570</v>
      </c>
      <c r="J3228" s="78">
        <f t="shared" si="741"/>
        <v>-1.4351739837110476E-3</v>
      </c>
      <c r="K3228" s="78">
        <f t="shared" si="742"/>
        <v>-1.8703955814309426E-3</v>
      </c>
      <c r="L3228" s="78">
        <f t="shared" si="743"/>
        <v>-6.1760253578619917E-3</v>
      </c>
      <c r="M3228" s="78">
        <f t="shared" si="744"/>
        <v>-7.8808409065092913E-3</v>
      </c>
      <c r="N3228" s="79">
        <f t="shared" si="745"/>
        <v>2.0484770399757163E-3</v>
      </c>
      <c r="P3228" s="3"/>
      <c r="Q3228" s="7"/>
      <c r="R3228" s="7"/>
      <c r="S3228" s="7"/>
      <c r="T3228" s="7"/>
      <c r="U3228" s="7"/>
      <c r="W3228" s="1" t="str">
        <f t="shared" si="746"/>
        <v/>
      </c>
    </row>
    <row r="3229" spans="2:23" x14ac:dyDescent="0.2">
      <c r="B3229" s="3">
        <v>42571</v>
      </c>
      <c r="C3229" s="4">
        <v>2173.0200199999999</v>
      </c>
      <c r="D3229" s="4">
        <v>1549.51001</v>
      </c>
      <c r="E3229" s="4">
        <v>1209.73999</v>
      </c>
      <c r="F3229" s="4">
        <v>57.16</v>
      </c>
      <c r="G3229" s="4">
        <v>112.410004</v>
      </c>
      <c r="I3229" s="74">
        <v>42571</v>
      </c>
      <c r="J3229" s="75">
        <f t="shared" si="741"/>
        <v>4.2703005278545893E-3</v>
      </c>
      <c r="K3229" s="75">
        <f t="shared" si="742"/>
        <v>4.7529832726004367E-3</v>
      </c>
      <c r="L3229" s="75">
        <f t="shared" si="743"/>
        <v>7.7387974336299327E-3</v>
      </c>
      <c r="M3229" s="75">
        <f t="shared" si="744"/>
        <v>9.0026122152651634E-3</v>
      </c>
      <c r="N3229" s="76">
        <f t="shared" si="745"/>
        <v>-8.8879209156888443E-4</v>
      </c>
      <c r="P3229" s="3"/>
      <c r="Q3229" s="7"/>
      <c r="R3229" s="7"/>
      <c r="S3229" s="7"/>
      <c r="T3229" s="7"/>
      <c r="U3229" s="7"/>
      <c r="W3229" s="1" t="str">
        <f t="shared" si="746"/>
        <v/>
      </c>
    </row>
    <row r="3230" spans="2:23" x14ac:dyDescent="0.2">
      <c r="B3230" s="3">
        <v>42572</v>
      </c>
      <c r="C3230" s="4">
        <v>2165.169922</v>
      </c>
      <c r="D3230" s="4">
        <v>1542.0699460000001</v>
      </c>
      <c r="E3230" s="4">
        <v>1203.8599850000001</v>
      </c>
      <c r="F3230" s="4">
        <v>56.93</v>
      </c>
      <c r="G3230" s="4">
        <v>112.510002</v>
      </c>
      <c r="I3230" s="77">
        <v>42572</v>
      </c>
      <c r="J3230" s="78">
        <f t="shared" si="741"/>
        <v>-3.6125290737081608E-3</v>
      </c>
      <c r="K3230" s="78">
        <f t="shared" si="742"/>
        <v>-4.8015591715989576E-3</v>
      </c>
      <c r="L3230" s="78">
        <f t="shared" si="743"/>
        <v>-4.8605527209197924E-3</v>
      </c>
      <c r="M3230" s="78">
        <f t="shared" si="744"/>
        <v>-4.0237928621413028E-3</v>
      </c>
      <c r="N3230" s="79">
        <f t="shared" si="745"/>
        <v>8.8958274567803915E-4</v>
      </c>
      <c r="P3230" s="3"/>
      <c r="Q3230" s="7"/>
      <c r="R3230" s="7"/>
      <c r="S3230" s="7"/>
      <c r="T3230" s="7"/>
      <c r="U3230" s="7"/>
      <c r="W3230" s="1" t="str">
        <f t="shared" si="746"/>
        <v/>
      </c>
    </row>
    <row r="3231" spans="2:23" x14ac:dyDescent="0.2">
      <c r="B3231" s="3">
        <v>42573</v>
      </c>
      <c r="C3231" s="4">
        <v>2175.030029</v>
      </c>
      <c r="D3231" s="4">
        <v>1552.339966</v>
      </c>
      <c r="E3231" s="4">
        <v>1212.8900149999999</v>
      </c>
      <c r="F3231" s="4">
        <v>57.040000999999997</v>
      </c>
      <c r="G3231" s="4">
        <v>112.529999</v>
      </c>
      <c r="I3231" s="74">
        <v>42573</v>
      </c>
      <c r="J3231" s="75">
        <f t="shared" si="741"/>
        <v>4.553964517894301E-3</v>
      </c>
      <c r="K3231" s="75">
        <f t="shared" si="742"/>
        <v>6.6598924560066167E-3</v>
      </c>
      <c r="L3231" s="75">
        <f t="shared" si="743"/>
        <v>7.5008972077428892E-3</v>
      </c>
      <c r="M3231" s="75">
        <f t="shared" si="744"/>
        <v>1.9322150008782171E-3</v>
      </c>
      <c r="N3231" s="76">
        <f t="shared" si="745"/>
        <v>1.7773530925724803E-4</v>
      </c>
      <c r="P3231" s="3"/>
      <c r="Q3231" s="7"/>
      <c r="R3231" s="7"/>
      <c r="S3231" s="7"/>
      <c r="T3231" s="7"/>
      <c r="U3231" s="7"/>
      <c r="W3231" s="1" t="str">
        <f t="shared" si="746"/>
        <v/>
      </c>
    </row>
    <row r="3232" spans="2:23" x14ac:dyDescent="0.2">
      <c r="B3232" s="3">
        <v>42576</v>
      </c>
      <c r="C3232" s="4">
        <v>2168.4799800000001</v>
      </c>
      <c r="D3232" s="4">
        <v>1546.8000489999999</v>
      </c>
      <c r="E3232" s="4">
        <v>1209.8199460000001</v>
      </c>
      <c r="F3232" s="4">
        <v>56.970001000000003</v>
      </c>
      <c r="G3232" s="4">
        <v>112.400002</v>
      </c>
      <c r="I3232" s="77">
        <v>42576</v>
      </c>
      <c r="J3232" s="78">
        <f t="shared" si="741"/>
        <v>-3.0114752038671484E-3</v>
      </c>
      <c r="K3232" s="78">
        <f t="shared" si="742"/>
        <v>-3.5687524133486488E-3</v>
      </c>
      <c r="L3232" s="78">
        <f t="shared" si="743"/>
        <v>-2.5312014791381361E-3</v>
      </c>
      <c r="M3232" s="78">
        <f t="shared" si="744"/>
        <v>-1.2272089546420798E-3</v>
      </c>
      <c r="N3232" s="79">
        <f t="shared" si="745"/>
        <v>-1.1552208402668077E-3</v>
      </c>
      <c r="P3232" s="3"/>
      <c r="Q3232" s="7"/>
      <c r="R3232" s="7"/>
      <c r="S3232" s="7"/>
      <c r="T3232" s="7"/>
      <c r="U3232" s="7"/>
      <c r="W3232" s="1" t="str">
        <f t="shared" si="746"/>
        <v/>
      </c>
    </row>
    <row r="3233" spans="2:23" x14ac:dyDescent="0.2">
      <c r="B3233" s="3">
        <v>42577</v>
      </c>
      <c r="C3233" s="4">
        <v>2169.179932</v>
      </c>
      <c r="D3233" s="4">
        <v>1554.709961</v>
      </c>
      <c r="E3233" s="4">
        <v>1216.8599850000001</v>
      </c>
      <c r="F3233" s="4">
        <v>57.209999000000003</v>
      </c>
      <c r="G3233" s="4">
        <v>112.400002</v>
      </c>
      <c r="I3233" s="74">
        <v>42577</v>
      </c>
      <c r="J3233" s="75">
        <f t="shared" si="741"/>
        <v>3.2278462630765874E-4</v>
      </c>
      <c r="K3233" s="75">
        <f t="shared" si="742"/>
        <v>5.1137262409021791E-3</v>
      </c>
      <c r="L3233" s="75">
        <f t="shared" si="743"/>
        <v>5.8190799575393824E-3</v>
      </c>
      <c r="M3233" s="75">
        <f t="shared" si="744"/>
        <v>4.2127083690941119E-3</v>
      </c>
      <c r="N3233" s="76">
        <f t="shared" si="745"/>
        <v>0</v>
      </c>
      <c r="P3233" s="3"/>
      <c r="Q3233" s="7"/>
      <c r="R3233" s="7"/>
      <c r="S3233" s="7"/>
      <c r="T3233" s="7"/>
      <c r="U3233" s="7"/>
      <c r="W3233" s="1" t="str">
        <f t="shared" si="746"/>
        <v/>
      </c>
    </row>
    <row r="3234" spans="2:23" x14ac:dyDescent="0.2">
      <c r="B3234" s="3">
        <v>42578</v>
      </c>
      <c r="C3234" s="4">
        <v>2166.580078</v>
      </c>
      <c r="D3234" s="4">
        <v>1548.48999</v>
      </c>
      <c r="E3234" s="4">
        <v>1218.9300539999999</v>
      </c>
      <c r="F3234" s="4">
        <v>57.419998</v>
      </c>
      <c r="G3234" s="4">
        <v>112.730003</v>
      </c>
      <c r="I3234" s="77">
        <v>42578</v>
      </c>
      <c r="J3234" s="78">
        <f t="shared" si="741"/>
        <v>-1.1985423438815265E-3</v>
      </c>
      <c r="K3234" s="78">
        <f t="shared" si="742"/>
        <v>-4.0007275672172696E-3</v>
      </c>
      <c r="L3234" s="78">
        <f t="shared" si="743"/>
        <v>1.7011562755922783E-3</v>
      </c>
      <c r="M3234" s="78">
        <f t="shared" si="744"/>
        <v>3.6706695275417899E-3</v>
      </c>
      <c r="N3234" s="79">
        <f t="shared" si="745"/>
        <v>2.9359519050541987E-3</v>
      </c>
      <c r="P3234" s="3"/>
      <c r="Q3234" s="7"/>
      <c r="R3234" s="7"/>
      <c r="S3234" s="7"/>
      <c r="T3234" s="7"/>
      <c r="U3234" s="7"/>
      <c r="W3234" s="1" t="str">
        <f t="shared" si="746"/>
        <v/>
      </c>
    </row>
    <row r="3235" spans="2:23" x14ac:dyDescent="0.2">
      <c r="B3235" s="3">
        <v>42579</v>
      </c>
      <c r="C3235" s="4">
        <v>2170.0600589999999</v>
      </c>
      <c r="D3235" s="4">
        <v>1553.4399410000001</v>
      </c>
      <c r="E3235" s="4">
        <v>1217.329956</v>
      </c>
      <c r="F3235" s="4">
        <v>57.360000999999997</v>
      </c>
      <c r="G3235" s="4">
        <v>112.720001</v>
      </c>
      <c r="I3235" s="74">
        <v>42579</v>
      </c>
      <c r="J3235" s="75">
        <f t="shared" si="741"/>
        <v>1.6062092674702202E-3</v>
      </c>
      <c r="K3235" s="75">
        <f t="shared" si="742"/>
        <v>3.1966309320475847E-3</v>
      </c>
      <c r="L3235" s="75">
        <f t="shared" si="743"/>
        <v>-1.3127069881894052E-3</v>
      </c>
      <c r="M3235" s="75">
        <f t="shared" si="744"/>
        <v>-1.0448798692051981E-3</v>
      </c>
      <c r="N3235" s="76">
        <f t="shared" si="745"/>
        <v>-8.872527041447933E-5</v>
      </c>
      <c r="P3235" s="3"/>
      <c r="Q3235" s="7"/>
      <c r="R3235" s="7"/>
      <c r="S3235" s="7"/>
      <c r="T3235" s="7"/>
      <c r="U3235" s="7"/>
      <c r="W3235" s="1" t="str">
        <f t="shared" si="746"/>
        <v/>
      </c>
    </row>
    <row r="3236" spans="2:23" x14ac:dyDescent="0.2">
      <c r="B3236" s="3">
        <v>42580</v>
      </c>
      <c r="C3236" s="4">
        <v>2173.6000979999999</v>
      </c>
      <c r="D3236" s="4">
        <v>1559.459961</v>
      </c>
      <c r="E3236" s="4">
        <v>1219.9399410000001</v>
      </c>
      <c r="F3236" s="4">
        <v>58.040000999999997</v>
      </c>
      <c r="G3236" s="4">
        <v>113.019997</v>
      </c>
      <c r="I3236" s="77">
        <v>42580</v>
      </c>
      <c r="J3236" s="78">
        <f t="shared" si="741"/>
        <v>1.6313092282023236E-3</v>
      </c>
      <c r="K3236" s="78">
        <f t="shared" si="742"/>
        <v>3.8752833895365451E-3</v>
      </c>
      <c r="L3236" s="78">
        <f t="shared" si="743"/>
        <v>2.1440242944288897E-3</v>
      </c>
      <c r="M3236" s="78">
        <f t="shared" si="744"/>
        <v>1.1854950978818841E-2</v>
      </c>
      <c r="N3236" s="79">
        <f t="shared" si="745"/>
        <v>2.6614265200370895E-3</v>
      </c>
      <c r="P3236" s="3"/>
      <c r="Q3236" s="7"/>
      <c r="R3236" s="7"/>
      <c r="S3236" s="7"/>
      <c r="T3236" s="7"/>
      <c r="U3236" s="7"/>
      <c r="W3236" s="1" t="str">
        <f t="shared" si="746"/>
        <v/>
      </c>
    </row>
    <row r="3237" spans="2:23" x14ac:dyDescent="0.2">
      <c r="B3237" s="3">
        <v>42583</v>
      </c>
      <c r="C3237" s="4">
        <v>2170.8400879999999</v>
      </c>
      <c r="D3237" s="4">
        <v>1555.079956</v>
      </c>
      <c r="E3237" s="4">
        <v>1219.119995</v>
      </c>
      <c r="F3237" s="4">
        <v>57.66</v>
      </c>
      <c r="G3237" s="4">
        <v>112.550003</v>
      </c>
      <c r="I3237" s="74">
        <v>42583</v>
      </c>
      <c r="J3237" s="75">
        <f t="shared" si="741"/>
        <v>-1.2697873921424371E-3</v>
      </c>
      <c r="K3237" s="75">
        <f t="shared" si="742"/>
        <v>-2.8086678142036524E-3</v>
      </c>
      <c r="L3237" s="75">
        <f t="shared" si="743"/>
        <v>-6.7211997283075475E-4</v>
      </c>
      <c r="M3237" s="75">
        <f t="shared" si="744"/>
        <v>-6.547225938193903E-3</v>
      </c>
      <c r="N3237" s="76">
        <f t="shared" si="745"/>
        <v>-4.1585030302203939E-3</v>
      </c>
      <c r="P3237" s="3"/>
      <c r="Q3237" s="7"/>
      <c r="R3237" s="7"/>
      <c r="S3237" s="7"/>
      <c r="T3237" s="7"/>
      <c r="U3237" s="7"/>
      <c r="W3237" s="1" t="str">
        <f t="shared" si="746"/>
        <v/>
      </c>
    </row>
    <row r="3238" spans="2:23" x14ac:dyDescent="0.2">
      <c r="B3238" s="3">
        <v>42584</v>
      </c>
      <c r="C3238" s="4">
        <v>2157.030029</v>
      </c>
      <c r="D3238" s="4">
        <v>1537.290039</v>
      </c>
      <c r="E3238" s="4">
        <v>1202.349976</v>
      </c>
      <c r="F3238" s="4">
        <v>57.369999</v>
      </c>
      <c r="G3238" s="4">
        <v>112.220001</v>
      </c>
      <c r="I3238" s="77">
        <v>42584</v>
      </c>
      <c r="J3238" s="78">
        <f t="shared" si="741"/>
        <v>-6.3616196680443418E-3</v>
      </c>
      <c r="K3238" s="78">
        <f t="shared" si="742"/>
        <v>-1.1439872870433975E-2</v>
      </c>
      <c r="L3238" s="78">
        <f t="shared" si="743"/>
        <v>-1.3755839514386808E-2</v>
      </c>
      <c r="M3238" s="78">
        <f t="shared" si="744"/>
        <v>-5.0295005202913049E-3</v>
      </c>
      <c r="N3238" s="79">
        <f t="shared" si="745"/>
        <v>-2.9320479005230009E-3</v>
      </c>
      <c r="P3238" s="3"/>
      <c r="Q3238" s="7"/>
      <c r="R3238" s="7"/>
      <c r="S3238" s="7"/>
      <c r="T3238" s="7"/>
      <c r="U3238" s="7"/>
      <c r="W3238" s="1" t="str">
        <f t="shared" si="746"/>
        <v/>
      </c>
    </row>
    <row r="3239" spans="2:23" x14ac:dyDescent="0.2">
      <c r="B3239" s="3">
        <v>42585</v>
      </c>
      <c r="C3239" s="4">
        <v>2163.790039</v>
      </c>
      <c r="D3239" s="4">
        <v>1546.6400149999999</v>
      </c>
      <c r="E3239" s="4">
        <v>1212.7299800000001</v>
      </c>
      <c r="F3239" s="4">
        <v>57.169998</v>
      </c>
      <c r="G3239" s="4">
        <v>112.339996</v>
      </c>
      <c r="I3239" s="74">
        <v>42585</v>
      </c>
      <c r="J3239" s="75">
        <f t="shared" si="741"/>
        <v>3.133943389343499E-3</v>
      </c>
      <c r="K3239" s="75">
        <f t="shared" si="742"/>
        <v>6.0821157769825173E-3</v>
      </c>
      <c r="L3239" s="75">
        <f t="shared" si="743"/>
        <v>8.6330970243227254E-3</v>
      </c>
      <c r="M3239" s="75">
        <f t="shared" si="744"/>
        <v>-3.4861600747108311E-3</v>
      </c>
      <c r="N3239" s="76">
        <f t="shared" si="745"/>
        <v>1.0692835406408789E-3</v>
      </c>
      <c r="P3239" s="3"/>
      <c r="Q3239" s="7"/>
      <c r="R3239" s="7"/>
      <c r="S3239" s="7"/>
      <c r="T3239" s="7"/>
      <c r="U3239" s="7"/>
      <c r="W3239" s="1" t="str">
        <f t="shared" si="746"/>
        <v/>
      </c>
    </row>
    <row r="3240" spans="2:23" x14ac:dyDescent="0.2">
      <c r="B3240" s="3">
        <v>42586</v>
      </c>
      <c r="C3240" s="4">
        <v>2164.25</v>
      </c>
      <c r="D3240" s="4">
        <v>1546.969971</v>
      </c>
      <c r="E3240" s="4">
        <v>1213.76001</v>
      </c>
      <c r="F3240" s="4">
        <v>57.5</v>
      </c>
      <c r="G3240" s="4">
        <v>112.550003</v>
      </c>
      <c r="I3240" s="77">
        <v>42586</v>
      </c>
      <c r="J3240" s="78">
        <f t="shared" si="741"/>
        <v>2.1257191858254097E-4</v>
      </c>
      <c r="K3240" s="78">
        <f t="shared" si="742"/>
        <v>2.1333729684993203E-4</v>
      </c>
      <c r="L3240" s="78">
        <f t="shared" si="743"/>
        <v>8.493481788913118E-4</v>
      </c>
      <c r="M3240" s="78">
        <f t="shared" si="744"/>
        <v>5.7722933626829995E-3</v>
      </c>
      <c r="N3240" s="79">
        <f t="shared" si="745"/>
        <v>1.8693876399995999E-3</v>
      </c>
      <c r="P3240" s="3"/>
      <c r="Q3240" s="7"/>
      <c r="R3240" s="7"/>
      <c r="S3240" s="7"/>
      <c r="T3240" s="7"/>
      <c r="U3240" s="7"/>
      <c r="W3240" s="1" t="str">
        <f t="shared" si="746"/>
        <v/>
      </c>
    </row>
    <row r="3241" spans="2:23" x14ac:dyDescent="0.2">
      <c r="B3241" s="3">
        <v>42587</v>
      </c>
      <c r="C3241" s="4">
        <v>2182.8701169999999</v>
      </c>
      <c r="D3241" s="4">
        <v>1562.5500489999999</v>
      </c>
      <c r="E3241" s="4">
        <v>1231.3000489999999</v>
      </c>
      <c r="F3241" s="4">
        <v>57.759998000000003</v>
      </c>
      <c r="G3241" s="4">
        <v>112.16999800000001</v>
      </c>
      <c r="I3241" s="74">
        <v>42587</v>
      </c>
      <c r="J3241" s="75">
        <f t="shared" si="741"/>
        <v>8.603496361326065E-3</v>
      </c>
      <c r="K3241" s="75">
        <f t="shared" si="742"/>
        <v>1.0071351281582154E-2</v>
      </c>
      <c r="L3241" s="75">
        <f t="shared" si="743"/>
        <v>1.4450994311470173E-2</v>
      </c>
      <c r="M3241" s="75">
        <f t="shared" si="744"/>
        <v>4.5217043478261399E-3</v>
      </c>
      <c r="N3241" s="76">
        <f t="shared" si="745"/>
        <v>-3.3763215448336954E-3</v>
      </c>
      <c r="P3241" s="3"/>
      <c r="Q3241" s="7"/>
      <c r="R3241" s="7"/>
      <c r="S3241" s="7"/>
      <c r="T3241" s="7"/>
      <c r="U3241" s="7"/>
      <c r="W3241" s="1" t="str">
        <f t="shared" si="746"/>
        <v/>
      </c>
    </row>
    <row r="3242" spans="2:23" x14ac:dyDescent="0.2">
      <c r="B3242" s="3">
        <v>42590</v>
      </c>
      <c r="C3242" s="4">
        <v>2180.889893</v>
      </c>
      <c r="D3242" s="4">
        <v>1562.5699460000001</v>
      </c>
      <c r="E3242" s="4">
        <v>1230.420044</v>
      </c>
      <c r="F3242" s="4">
        <v>57.880001</v>
      </c>
      <c r="G3242" s="4">
        <v>112.239998</v>
      </c>
      <c r="I3242" s="77">
        <v>42590</v>
      </c>
      <c r="J3242" s="78">
        <f t="shared" si="741"/>
        <v>-9.0716528875359897E-4</v>
      </c>
      <c r="K3242" s="78">
        <f t="shared" si="742"/>
        <v>1.2733672123246129E-5</v>
      </c>
      <c r="L3242" s="78">
        <f t="shared" si="743"/>
        <v>-7.146958214731484E-4</v>
      </c>
      <c r="M3242" s="78">
        <f t="shared" si="744"/>
        <v>2.0776143378674799E-3</v>
      </c>
      <c r="N3242" s="79">
        <f t="shared" si="745"/>
        <v>6.2405278816170771E-4</v>
      </c>
      <c r="P3242" s="3"/>
      <c r="Q3242" s="7"/>
      <c r="R3242" s="7"/>
      <c r="S3242" s="7"/>
      <c r="T3242" s="7"/>
      <c r="U3242" s="7"/>
      <c r="W3242" s="1" t="str">
        <f t="shared" si="746"/>
        <v/>
      </c>
    </row>
    <row r="3243" spans="2:23" x14ac:dyDescent="0.2">
      <c r="B3243" s="3">
        <v>42591</v>
      </c>
      <c r="C3243" s="4">
        <v>2181.73999</v>
      </c>
      <c r="D3243" s="4">
        <v>1562.5</v>
      </c>
      <c r="E3243" s="4">
        <v>1231.73999</v>
      </c>
      <c r="F3243" s="4">
        <v>58.34</v>
      </c>
      <c r="G3243" s="4">
        <v>112.529999</v>
      </c>
      <c r="I3243" s="74">
        <v>42591</v>
      </c>
      <c r="J3243" s="75">
        <f t="shared" si="741"/>
        <v>3.8979363549189743E-4</v>
      </c>
      <c r="K3243" s="75">
        <f t="shared" si="742"/>
        <v>-4.4763436145131558E-5</v>
      </c>
      <c r="L3243" s="75">
        <f t="shared" si="743"/>
        <v>1.0727604824357631E-3</v>
      </c>
      <c r="M3243" s="75">
        <f t="shared" si="744"/>
        <v>7.9474601253030977E-3</v>
      </c>
      <c r="N3243" s="76">
        <f t="shared" si="745"/>
        <v>2.5837580645716308E-3</v>
      </c>
      <c r="P3243" s="3"/>
      <c r="Q3243" s="7"/>
      <c r="R3243" s="7"/>
      <c r="S3243" s="7"/>
      <c r="T3243" s="7"/>
      <c r="U3243" s="7"/>
      <c r="W3243" s="1" t="str">
        <f t="shared" si="746"/>
        <v/>
      </c>
    </row>
    <row r="3244" spans="2:23" x14ac:dyDescent="0.2">
      <c r="B3244" s="3">
        <v>42592</v>
      </c>
      <c r="C3244" s="4">
        <v>2175.48999</v>
      </c>
      <c r="D3244" s="4">
        <v>1556.9799800000001</v>
      </c>
      <c r="E3244" s="4">
        <v>1223.2700199999999</v>
      </c>
      <c r="F3244" s="4">
        <v>58.540000999999997</v>
      </c>
      <c r="G3244" s="4">
        <v>112.660004</v>
      </c>
      <c r="I3244" s="77">
        <v>42592</v>
      </c>
      <c r="J3244" s="78">
        <f t="shared" si="741"/>
        <v>-2.8646859977113953E-3</v>
      </c>
      <c r="K3244" s="78">
        <f t="shared" si="742"/>
        <v>-3.5328127999999562E-3</v>
      </c>
      <c r="L3244" s="78">
        <f t="shared" si="743"/>
        <v>-6.8764268991543444E-3</v>
      </c>
      <c r="M3244" s="78">
        <f t="shared" si="744"/>
        <v>3.4281967775110249E-3</v>
      </c>
      <c r="N3244" s="79">
        <f t="shared" si="745"/>
        <v>1.1552919324205899E-3</v>
      </c>
      <c r="P3244" s="3"/>
      <c r="Q3244" s="7"/>
      <c r="R3244" s="7"/>
      <c r="S3244" s="7"/>
      <c r="T3244" s="7"/>
      <c r="U3244" s="7"/>
      <c r="W3244" s="1" t="str">
        <f t="shared" si="746"/>
        <v/>
      </c>
    </row>
    <row r="3245" spans="2:23" x14ac:dyDescent="0.2">
      <c r="B3245" s="3">
        <v>42593</v>
      </c>
      <c r="C3245" s="4">
        <v>2185.790039</v>
      </c>
      <c r="D3245" s="4">
        <v>1560.089966</v>
      </c>
      <c r="E3245" s="4">
        <v>1229.119995</v>
      </c>
      <c r="F3245" s="4">
        <v>58.959999000000003</v>
      </c>
      <c r="G3245" s="4">
        <v>112.360001</v>
      </c>
      <c r="I3245" s="74">
        <v>42593</v>
      </c>
      <c r="J3245" s="75">
        <f t="shared" si="741"/>
        <v>4.7345880915774493E-3</v>
      </c>
      <c r="K3245" s="75">
        <f t="shared" si="742"/>
        <v>1.9974476486203344E-3</v>
      </c>
      <c r="L3245" s="75">
        <f t="shared" si="743"/>
        <v>4.7822434167070372E-3</v>
      </c>
      <c r="M3245" s="75">
        <f t="shared" si="744"/>
        <v>7.1745471955151959E-3</v>
      </c>
      <c r="N3245" s="76">
        <f t="shared" si="745"/>
        <v>-2.6629059945710971E-3</v>
      </c>
      <c r="P3245" s="3"/>
      <c r="Q3245" s="7"/>
      <c r="R3245" s="7"/>
      <c r="S3245" s="7"/>
      <c r="T3245" s="7"/>
      <c r="U3245" s="7"/>
      <c r="W3245" s="1" t="str">
        <f t="shared" si="746"/>
        <v/>
      </c>
    </row>
    <row r="3246" spans="2:23" x14ac:dyDescent="0.2">
      <c r="B3246" s="3">
        <v>42594</v>
      </c>
      <c r="C3246" s="4">
        <v>2184.0500489999999</v>
      </c>
      <c r="D3246" s="4">
        <v>1557.7700199999999</v>
      </c>
      <c r="E3246" s="4">
        <v>1229.8199460000001</v>
      </c>
      <c r="F3246" s="4">
        <v>58.810001</v>
      </c>
      <c r="G3246" s="4">
        <v>112.629997</v>
      </c>
      <c r="I3246" s="77">
        <v>42594</v>
      </c>
      <c r="J3246" s="78">
        <f t="shared" si="741"/>
        <v>-7.9604626654629677E-4</v>
      </c>
      <c r="K3246" s="78">
        <f t="shared" si="742"/>
        <v>-1.4870591123333156E-3</v>
      </c>
      <c r="L3246" s="78">
        <f t="shared" si="743"/>
        <v>5.6947328401410924E-4</v>
      </c>
      <c r="M3246" s="78">
        <f t="shared" si="744"/>
        <v>-2.5440638151978871E-3</v>
      </c>
      <c r="N3246" s="79">
        <f t="shared" si="745"/>
        <v>2.4029547667946899E-3</v>
      </c>
      <c r="P3246" s="3"/>
      <c r="Q3246" s="7"/>
      <c r="R3246" s="7"/>
      <c r="S3246" s="7"/>
      <c r="T3246" s="7"/>
      <c r="U3246" s="7"/>
      <c r="W3246" s="1" t="str">
        <f t="shared" si="746"/>
        <v/>
      </c>
    </row>
    <row r="3247" spans="2:23" x14ac:dyDescent="0.2">
      <c r="B3247" s="3">
        <v>42597</v>
      </c>
      <c r="C3247" s="4">
        <v>2190.1499020000001</v>
      </c>
      <c r="D3247" s="4">
        <v>1569.099976</v>
      </c>
      <c r="E3247" s="4">
        <v>1241.8599850000001</v>
      </c>
      <c r="F3247" s="4">
        <v>59.040000999999997</v>
      </c>
      <c r="G3247" s="4">
        <v>112.43</v>
      </c>
      <c r="I3247" s="74">
        <v>42597</v>
      </c>
      <c r="J3247" s="75">
        <f t="shared" si="741"/>
        <v>2.7929089824626848E-3</v>
      </c>
      <c r="K3247" s="75">
        <f t="shared" si="742"/>
        <v>7.2731891450832E-3</v>
      </c>
      <c r="L3247" s="75">
        <f t="shared" si="743"/>
        <v>9.7900827183363785E-3</v>
      </c>
      <c r="M3247" s="75">
        <f t="shared" si="744"/>
        <v>3.9108994403859454E-3</v>
      </c>
      <c r="N3247" s="76">
        <f t="shared" si="745"/>
        <v>-1.7756992393420396E-3</v>
      </c>
      <c r="P3247" s="3"/>
      <c r="Q3247" s="7"/>
      <c r="R3247" s="7"/>
      <c r="S3247" s="7"/>
      <c r="T3247" s="7"/>
      <c r="U3247" s="7"/>
      <c r="W3247" s="1" t="str">
        <f t="shared" si="746"/>
        <v/>
      </c>
    </row>
    <row r="3248" spans="2:23" x14ac:dyDescent="0.2">
      <c r="B3248" s="3">
        <v>42598</v>
      </c>
      <c r="C3248" s="4">
        <v>2178.1499020000001</v>
      </c>
      <c r="D3248" s="4">
        <v>1553.790039</v>
      </c>
      <c r="E3248" s="4">
        <v>1231.130005</v>
      </c>
      <c r="F3248" s="4">
        <v>58.950001</v>
      </c>
      <c r="G3248" s="4">
        <v>112.360001</v>
      </c>
      <c r="I3248" s="77">
        <v>42598</v>
      </c>
      <c r="J3248" s="78">
        <f t="shared" si="741"/>
        <v>-5.4790770207289669E-3</v>
      </c>
      <c r="K3248" s="78">
        <f t="shared" si="742"/>
        <v>-9.7571456466582669E-3</v>
      </c>
      <c r="L3248" s="78">
        <f t="shared" si="743"/>
        <v>-8.6402494078268149E-3</v>
      </c>
      <c r="M3248" s="78">
        <f t="shared" si="744"/>
        <v>-1.5243902180827589E-3</v>
      </c>
      <c r="N3248" s="79">
        <f t="shared" si="745"/>
        <v>-6.2260072934279022E-4</v>
      </c>
      <c r="P3248" s="3"/>
      <c r="Q3248" s="7"/>
      <c r="R3248" s="7"/>
      <c r="S3248" s="7"/>
      <c r="T3248" s="7"/>
      <c r="U3248" s="7"/>
      <c r="W3248" s="1" t="str">
        <f t="shared" si="746"/>
        <v/>
      </c>
    </row>
    <row r="3249" spans="2:23" x14ac:dyDescent="0.2">
      <c r="B3249" s="3">
        <v>42599</v>
      </c>
      <c r="C3249" s="4">
        <v>2182.219971</v>
      </c>
      <c r="D3249" s="4">
        <v>1550.280029</v>
      </c>
      <c r="E3249" s="4">
        <v>1227.6800539999999</v>
      </c>
      <c r="F3249" s="4">
        <v>58.93</v>
      </c>
      <c r="G3249" s="4">
        <v>112.57</v>
      </c>
      <c r="I3249" s="74">
        <v>42599</v>
      </c>
      <c r="J3249" s="75">
        <f t="shared" si="741"/>
        <v>1.8685899424381654E-3</v>
      </c>
      <c r="K3249" s="75">
        <f t="shared" si="742"/>
        <v>-2.2589989071232332E-3</v>
      </c>
      <c r="L3249" s="75">
        <f t="shared" si="743"/>
        <v>-2.8022637625504509E-3</v>
      </c>
      <c r="M3249" s="75">
        <f t="shared" si="744"/>
        <v>-3.3928752605111241E-4</v>
      </c>
      <c r="N3249" s="76">
        <f t="shared" si="745"/>
        <v>1.868983607431583E-3</v>
      </c>
      <c r="P3249" s="3"/>
      <c r="Q3249" s="7"/>
      <c r="R3249" s="7"/>
      <c r="S3249" s="7"/>
      <c r="T3249" s="7"/>
      <c r="U3249" s="7"/>
      <c r="W3249" s="1" t="str">
        <f t="shared" si="746"/>
        <v/>
      </c>
    </row>
    <row r="3250" spans="2:23" x14ac:dyDescent="0.2">
      <c r="B3250" s="3">
        <v>42600</v>
      </c>
      <c r="C3250" s="4">
        <v>2187.0200199999999</v>
      </c>
      <c r="D3250" s="4">
        <v>1561.5200199999999</v>
      </c>
      <c r="E3250" s="4">
        <v>1236.849976</v>
      </c>
      <c r="F3250" s="4">
        <v>59.23</v>
      </c>
      <c r="G3250" s="4">
        <v>112.730003</v>
      </c>
      <c r="I3250" s="77">
        <v>42600</v>
      </c>
      <c r="J3250" s="78">
        <f t="shared" si="741"/>
        <v>2.1996173913669788E-3</v>
      </c>
      <c r="K3250" s="78">
        <f t="shared" si="742"/>
        <v>7.2502972300109002E-3</v>
      </c>
      <c r="L3250" s="78">
        <f t="shared" si="743"/>
        <v>7.4693092635355653E-3</v>
      </c>
      <c r="M3250" s="78">
        <f t="shared" si="744"/>
        <v>5.090785677922911E-3</v>
      </c>
      <c r="N3250" s="79">
        <f t="shared" si="745"/>
        <v>1.4213644843208957E-3</v>
      </c>
      <c r="P3250" s="3"/>
      <c r="Q3250" s="7"/>
      <c r="R3250" s="7"/>
      <c r="S3250" s="7"/>
      <c r="T3250" s="7"/>
      <c r="U3250" s="7"/>
      <c r="W3250" s="1" t="str">
        <f t="shared" si="746"/>
        <v/>
      </c>
    </row>
    <row r="3251" spans="2:23" x14ac:dyDescent="0.2">
      <c r="B3251" s="3">
        <v>42601</v>
      </c>
      <c r="C3251" s="4">
        <v>2183.8701169999999</v>
      </c>
      <c r="D3251" s="4">
        <v>1562.8000489999999</v>
      </c>
      <c r="E3251" s="4">
        <v>1236.7700199999999</v>
      </c>
      <c r="F3251" s="4">
        <v>58.790000999999997</v>
      </c>
      <c r="G3251" s="4">
        <v>112.480003</v>
      </c>
      <c r="I3251" s="74">
        <v>42601</v>
      </c>
      <c r="J3251" s="75">
        <f t="shared" si="741"/>
        <v>-1.4402716807320286E-3</v>
      </c>
      <c r="K3251" s="75">
        <f t="shared" si="742"/>
        <v>8.1973268584799395E-4</v>
      </c>
      <c r="L3251" s="75">
        <f t="shared" si="743"/>
        <v>-6.4644865223361842E-5</v>
      </c>
      <c r="M3251" s="75">
        <f t="shared" si="744"/>
        <v>-7.4286510214418419E-3</v>
      </c>
      <c r="N3251" s="76">
        <f t="shared" si="745"/>
        <v>-2.217688222717425E-3</v>
      </c>
      <c r="P3251" s="3"/>
      <c r="Q3251" s="7"/>
      <c r="R3251" s="7"/>
      <c r="S3251" s="7"/>
      <c r="T3251" s="7"/>
      <c r="U3251" s="7"/>
      <c r="W3251" s="1" t="str">
        <f t="shared" si="746"/>
        <v/>
      </c>
    </row>
    <row r="3252" spans="2:23" x14ac:dyDescent="0.2">
      <c r="B3252" s="3">
        <v>42604</v>
      </c>
      <c r="C3252" s="4">
        <v>2182.639893</v>
      </c>
      <c r="D3252" s="4">
        <v>1563.6800539999999</v>
      </c>
      <c r="E3252" s="4">
        <v>1239.73999</v>
      </c>
      <c r="F3252" s="4">
        <v>58.849997999999999</v>
      </c>
      <c r="G3252" s="4">
        <v>112.650002</v>
      </c>
      <c r="I3252" s="77">
        <v>42604</v>
      </c>
      <c r="J3252" s="78">
        <f t="shared" si="741"/>
        <v>-5.6332287823502799E-4</v>
      </c>
      <c r="K3252" s="78">
        <f t="shared" si="742"/>
        <v>5.6309506808825476E-4</v>
      </c>
      <c r="L3252" s="78">
        <f t="shared" si="743"/>
        <v>2.4013922976561992E-3</v>
      </c>
      <c r="M3252" s="78">
        <f t="shared" si="744"/>
        <v>1.0205306851415556E-3</v>
      </c>
      <c r="N3252" s="79">
        <f t="shared" si="745"/>
        <v>1.5113708700737164E-3</v>
      </c>
      <c r="P3252" s="3"/>
      <c r="Q3252" s="7"/>
      <c r="R3252" s="7"/>
      <c r="S3252" s="7"/>
      <c r="T3252" s="7"/>
      <c r="U3252" s="7"/>
      <c r="W3252" s="1" t="str">
        <f t="shared" si="746"/>
        <v/>
      </c>
    </row>
    <row r="3253" spans="2:23" x14ac:dyDescent="0.2">
      <c r="B3253" s="3">
        <v>42605</v>
      </c>
      <c r="C3253" s="4">
        <v>2186.8999020000001</v>
      </c>
      <c r="D3253" s="4">
        <v>1571.26001</v>
      </c>
      <c r="E3253" s="4">
        <v>1248.579956</v>
      </c>
      <c r="F3253" s="4">
        <v>59.099997999999999</v>
      </c>
      <c r="G3253" s="4">
        <v>112.68</v>
      </c>
      <c r="I3253" s="74">
        <v>42605</v>
      </c>
      <c r="J3253" s="75">
        <f t="shared" si="741"/>
        <v>1.9517690543742305E-3</v>
      </c>
      <c r="K3253" s="75">
        <f t="shared" si="742"/>
        <v>4.8475108322895057E-3</v>
      </c>
      <c r="L3253" s="75">
        <f t="shared" si="743"/>
        <v>7.1305000010526429E-3</v>
      </c>
      <c r="M3253" s="75">
        <f t="shared" si="744"/>
        <v>4.2480885046079359E-3</v>
      </c>
      <c r="N3253" s="76">
        <f t="shared" si="745"/>
        <v>2.6629382572053738E-4</v>
      </c>
      <c r="P3253" s="3"/>
      <c r="Q3253" s="7"/>
      <c r="R3253" s="7"/>
      <c r="S3253" s="7"/>
      <c r="T3253" s="7"/>
      <c r="U3253" s="7"/>
      <c r="W3253" s="1" t="str">
        <f t="shared" si="746"/>
        <v/>
      </c>
    </row>
    <row r="3254" spans="2:23" x14ac:dyDescent="0.2">
      <c r="B3254" s="3">
        <v>42606</v>
      </c>
      <c r="C3254" s="4">
        <v>2175.4399410000001</v>
      </c>
      <c r="D3254" s="4">
        <v>1560.900024</v>
      </c>
      <c r="E3254" s="4">
        <v>1237.25</v>
      </c>
      <c r="F3254" s="4">
        <v>58.959999000000003</v>
      </c>
      <c r="G3254" s="4">
        <v>112.639999</v>
      </c>
      <c r="I3254" s="77">
        <v>42606</v>
      </c>
      <c r="J3254" s="78">
        <f t="shared" si="741"/>
        <v>-5.2402768821377997E-3</v>
      </c>
      <c r="K3254" s="78">
        <f t="shared" si="742"/>
        <v>-6.5934256164261037E-3</v>
      </c>
      <c r="L3254" s="78">
        <f t="shared" si="743"/>
        <v>-9.0742734941037587E-3</v>
      </c>
      <c r="M3254" s="78">
        <f t="shared" si="744"/>
        <v>-2.3688494879474612E-3</v>
      </c>
      <c r="N3254" s="79">
        <f t="shared" si="745"/>
        <v>-3.5499645012427873E-4</v>
      </c>
      <c r="P3254" s="3"/>
      <c r="Q3254" s="7"/>
      <c r="R3254" s="7"/>
      <c r="S3254" s="7"/>
      <c r="T3254" s="7"/>
      <c r="U3254" s="7"/>
      <c r="W3254" s="1" t="str">
        <f t="shared" si="746"/>
        <v/>
      </c>
    </row>
    <row r="3255" spans="2:23" x14ac:dyDescent="0.2">
      <c r="B3255" s="3">
        <v>42607</v>
      </c>
      <c r="C3255" s="4">
        <v>2172.469971</v>
      </c>
      <c r="D3255" s="4">
        <v>1564.8000489999999</v>
      </c>
      <c r="E3255" s="4">
        <v>1240</v>
      </c>
      <c r="F3255" s="4">
        <v>58.720001000000003</v>
      </c>
      <c r="G3255" s="4">
        <v>112.519997</v>
      </c>
      <c r="I3255" s="74">
        <v>42607</v>
      </c>
      <c r="J3255" s="75">
        <f t="shared" si="741"/>
        <v>-1.365227301395816E-3</v>
      </c>
      <c r="K3255" s="75">
        <f t="shared" si="742"/>
        <v>2.4985745019117985E-3</v>
      </c>
      <c r="L3255" s="75">
        <f t="shared" si="743"/>
        <v>2.2226712467165082E-3</v>
      </c>
      <c r="M3255" s="75">
        <f t="shared" si="744"/>
        <v>-4.0705224570984121E-3</v>
      </c>
      <c r="N3255" s="76">
        <f t="shared" si="745"/>
        <v>-1.0653586742308077E-3</v>
      </c>
      <c r="P3255" s="3"/>
      <c r="Q3255" s="7"/>
      <c r="R3255" s="7"/>
      <c r="S3255" s="7"/>
      <c r="T3255" s="7"/>
      <c r="U3255" s="7"/>
      <c r="W3255" s="1" t="str">
        <f t="shared" si="746"/>
        <v/>
      </c>
    </row>
    <row r="3256" spans="2:23" x14ac:dyDescent="0.2">
      <c r="B3256" s="3">
        <v>42608</v>
      </c>
      <c r="C3256" s="4">
        <v>2169.040039</v>
      </c>
      <c r="D3256" s="4">
        <v>1559.670044</v>
      </c>
      <c r="E3256" s="4">
        <v>1238.030029</v>
      </c>
      <c r="F3256" s="4">
        <v>58.369999</v>
      </c>
      <c r="G3256" s="4">
        <v>112.339996</v>
      </c>
      <c r="I3256" s="77">
        <v>42608</v>
      </c>
      <c r="J3256" s="78">
        <f t="shared" si="741"/>
        <v>-1.5788167596264592E-3</v>
      </c>
      <c r="K3256" s="78">
        <f t="shared" si="742"/>
        <v>-3.2783773257665477E-3</v>
      </c>
      <c r="L3256" s="78">
        <f t="shared" si="743"/>
        <v>-1.58868629032257E-3</v>
      </c>
      <c r="M3256" s="78">
        <f t="shared" si="744"/>
        <v>-5.9605244216532531E-3</v>
      </c>
      <c r="N3256" s="79">
        <f t="shared" si="745"/>
        <v>-1.599724536075168E-3</v>
      </c>
      <c r="P3256" s="3"/>
      <c r="Q3256" s="7"/>
      <c r="R3256" s="7"/>
      <c r="S3256" s="7"/>
      <c r="T3256" s="7"/>
      <c r="U3256" s="7"/>
      <c r="W3256" s="1" t="str">
        <f t="shared" si="746"/>
        <v/>
      </c>
    </row>
    <row r="3257" spans="2:23" x14ac:dyDescent="0.2">
      <c r="B3257" s="3">
        <v>42611</v>
      </c>
      <c r="C3257" s="4">
        <v>2180.3798830000001</v>
      </c>
      <c r="D3257" s="4">
        <v>1570.790039</v>
      </c>
      <c r="E3257" s="4">
        <v>1244.9399410000001</v>
      </c>
      <c r="F3257" s="4">
        <v>58.549999</v>
      </c>
      <c r="G3257" s="4">
        <v>112.650002</v>
      </c>
      <c r="I3257" s="74">
        <v>42611</v>
      </c>
      <c r="J3257" s="75">
        <f t="shared" si="741"/>
        <v>5.228047337119757E-3</v>
      </c>
      <c r="K3257" s="75">
        <f t="shared" si="742"/>
        <v>7.1297099298523276E-3</v>
      </c>
      <c r="L3257" s="75">
        <f t="shared" si="743"/>
        <v>5.5813767341180353E-3</v>
      </c>
      <c r="M3257" s="75">
        <f t="shared" si="744"/>
        <v>3.0837759651152251E-3</v>
      </c>
      <c r="N3257" s="76">
        <f t="shared" si="745"/>
        <v>2.7595336570957448E-3</v>
      </c>
      <c r="P3257" s="3"/>
      <c r="Q3257" s="7"/>
      <c r="R3257" s="7"/>
      <c r="S3257" s="7"/>
      <c r="T3257" s="7"/>
      <c r="U3257" s="7"/>
      <c r="W3257" s="1" t="str">
        <f t="shared" si="746"/>
        <v/>
      </c>
    </row>
    <row r="3258" spans="2:23" x14ac:dyDescent="0.2">
      <c r="B3258" s="3">
        <v>42612</v>
      </c>
      <c r="C3258" s="4">
        <v>2176.1201169999999</v>
      </c>
      <c r="D3258" s="4">
        <v>1570.0600589999999</v>
      </c>
      <c r="E3258" s="4">
        <v>1246.030029</v>
      </c>
      <c r="F3258" s="4">
        <v>58.470001000000003</v>
      </c>
      <c r="G3258" s="4">
        <v>112.589996</v>
      </c>
      <c r="I3258" s="77">
        <v>42612</v>
      </c>
      <c r="J3258" s="78">
        <f t="shared" si="741"/>
        <v>-1.9536806559318849E-3</v>
      </c>
      <c r="K3258" s="78">
        <f t="shared" si="742"/>
        <v>-4.6472156168292882E-4</v>
      </c>
      <c r="L3258" s="78">
        <f t="shared" si="743"/>
        <v>8.7561493056790218E-4</v>
      </c>
      <c r="M3258" s="78">
        <f t="shared" si="744"/>
        <v>-1.366319408476783E-3</v>
      </c>
      <c r="N3258" s="79">
        <f t="shared" si="745"/>
        <v>-5.3267642196758538E-4</v>
      </c>
      <c r="P3258" s="3"/>
      <c r="Q3258" s="7"/>
      <c r="R3258" s="7"/>
      <c r="S3258" s="7"/>
      <c r="T3258" s="7"/>
      <c r="U3258" s="7"/>
      <c r="W3258" s="1" t="str">
        <f t="shared" si="746"/>
        <v/>
      </c>
    </row>
    <row r="3259" spans="2:23" x14ac:dyDescent="0.2">
      <c r="B3259" s="3">
        <v>42613</v>
      </c>
      <c r="C3259" s="4">
        <v>2170.9499510000001</v>
      </c>
      <c r="D3259" s="4">
        <v>1564.76001</v>
      </c>
      <c r="E3259" s="4">
        <v>1239.910034</v>
      </c>
      <c r="F3259" s="4">
        <v>58.349997999999999</v>
      </c>
      <c r="G3259" s="4">
        <v>112.57</v>
      </c>
      <c r="I3259" s="74">
        <v>42613</v>
      </c>
      <c r="J3259" s="75">
        <f t="shared" si="741"/>
        <v>-2.3758642547395195E-3</v>
      </c>
      <c r="K3259" s="75">
        <f t="shared" si="742"/>
        <v>-3.3756982541009563E-3</v>
      </c>
      <c r="L3259" s="75">
        <f t="shared" si="743"/>
        <v>-4.9115951121271231E-3</v>
      </c>
      <c r="M3259" s="75">
        <f t="shared" si="744"/>
        <v>-2.0523858037902903E-3</v>
      </c>
      <c r="N3259" s="76">
        <f t="shared" si="745"/>
        <v>-1.7760014841821401E-4</v>
      </c>
      <c r="P3259" s="3"/>
      <c r="Q3259" s="7"/>
      <c r="R3259" s="7"/>
      <c r="S3259" s="7"/>
      <c r="T3259" s="7"/>
      <c r="U3259" s="7"/>
      <c r="W3259" s="1" t="str">
        <f t="shared" si="746"/>
        <v/>
      </c>
    </row>
    <row r="3260" spans="2:23" x14ac:dyDescent="0.2">
      <c r="B3260" s="3">
        <v>42614</v>
      </c>
      <c r="C3260" s="4">
        <v>2170.860107</v>
      </c>
      <c r="D3260" s="4">
        <v>1563.579956</v>
      </c>
      <c r="E3260" s="4">
        <v>1239.8000489999999</v>
      </c>
      <c r="F3260" s="4">
        <v>58.75</v>
      </c>
      <c r="G3260" s="4">
        <v>112.459999</v>
      </c>
      <c r="I3260" s="77">
        <v>42614</v>
      </c>
      <c r="J3260" s="78">
        <f t="shared" si="741"/>
        <v>-4.1384648208356893E-5</v>
      </c>
      <c r="K3260" s="78">
        <f t="shared" si="742"/>
        <v>-7.5414376163660229E-4</v>
      </c>
      <c r="L3260" s="78">
        <f t="shared" si="743"/>
        <v>-8.8704016407735206E-5</v>
      </c>
      <c r="M3260" s="78">
        <f t="shared" si="744"/>
        <v>6.8552187439663778E-3</v>
      </c>
      <c r="N3260" s="79">
        <f t="shared" si="745"/>
        <v>-9.7717864439901309E-4</v>
      </c>
      <c r="P3260" s="3"/>
      <c r="Q3260" s="7"/>
      <c r="R3260" s="7"/>
      <c r="S3260" s="7"/>
      <c r="T3260" s="7"/>
      <c r="U3260" s="7"/>
      <c r="W3260" s="1" t="str">
        <f t="shared" si="746"/>
        <v/>
      </c>
    </row>
    <row r="3261" spans="2:23" x14ac:dyDescent="0.2">
      <c r="B3261" s="3">
        <v>42615</v>
      </c>
      <c r="C3261" s="4">
        <v>2179.9799800000001</v>
      </c>
      <c r="D3261" s="4">
        <v>1578.6800539999999</v>
      </c>
      <c r="E3261" s="4">
        <v>1251.829956</v>
      </c>
      <c r="F3261" s="4">
        <v>59.43</v>
      </c>
      <c r="G3261" s="4">
        <v>112.30999799999999</v>
      </c>
      <c r="I3261" s="74">
        <v>42615</v>
      </c>
      <c r="J3261" s="75">
        <f t="shared" si="741"/>
        <v>4.2010413156484882E-3</v>
      </c>
      <c r="K3261" s="75">
        <f t="shared" si="742"/>
        <v>9.6573878055008066E-3</v>
      </c>
      <c r="L3261" s="75">
        <f t="shared" si="743"/>
        <v>9.7031025363349486E-3</v>
      </c>
      <c r="M3261" s="75">
        <f t="shared" si="744"/>
        <v>1.1574468085106378E-2</v>
      </c>
      <c r="N3261" s="76">
        <f t="shared" si="745"/>
        <v>-1.3338164799379304E-3</v>
      </c>
      <c r="P3261" s="3"/>
      <c r="Q3261" s="7"/>
      <c r="R3261" s="7"/>
      <c r="S3261" s="7"/>
      <c r="T3261" s="7"/>
      <c r="U3261" s="7"/>
      <c r="W3261" s="1" t="str">
        <f t="shared" si="746"/>
        <v/>
      </c>
    </row>
    <row r="3262" spans="2:23" x14ac:dyDescent="0.2">
      <c r="B3262" s="3">
        <v>42619</v>
      </c>
      <c r="C3262" s="4">
        <v>2186.4799800000001</v>
      </c>
      <c r="D3262" s="4">
        <v>1576.040039</v>
      </c>
      <c r="E3262" s="4">
        <v>1253.369995</v>
      </c>
      <c r="F3262" s="4">
        <v>59.830002</v>
      </c>
      <c r="G3262" s="4">
        <v>112.550003</v>
      </c>
      <c r="I3262" s="77">
        <v>42619</v>
      </c>
      <c r="J3262" s="78">
        <f t="shared" si="741"/>
        <v>2.9816787583526339E-3</v>
      </c>
      <c r="K3262" s="78">
        <f t="shared" si="742"/>
        <v>-1.6722926176908222E-3</v>
      </c>
      <c r="L3262" s="78">
        <f t="shared" si="743"/>
        <v>1.2302301863113259E-3</v>
      </c>
      <c r="M3262" s="78">
        <f t="shared" si="744"/>
        <v>6.7306410903584159E-3</v>
      </c>
      <c r="N3262" s="79">
        <f t="shared" si="745"/>
        <v>2.1369869492830966E-3</v>
      </c>
      <c r="P3262" s="3"/>
      <c r="Q3262" s="7"/>
      <c r="R3262" s="7"/>
      <c r="S3262" s="7"/>
      <c r="T3262" s="7"/>
      <c r="U3262" s="7"/>
      <c r="W3262" s="1" t="str">
        <f t="shared" si="746"/>
        <v/>
      </c>
    </row>
    <row r="3263" spans="2:23" x14ac:dyDescent="0.2">
      <c r="B3263" s="3">
        <v>42620</v>
      </c>
      <c r="C3263" s="4">
        <v>2186.1599120000001</v>
      </c>
      <c r="D3263" s="4">
        <v>1581.51001</v>
      </c>
      <c r="E3263" s="4">
        <v>1261.01001</v>
      </c>
      <c r="F3263" s="4">
        <v>59.860000999999997</v>
      </c>
      <c r="G3263" s="4">
        <v>112.610001</v>
      </c>
      <c r="I3263" s="74">
        <v>42620</v>
      </c>
      <c r="J3263" s="75">
        <f t="shared" si="741"/>
        <v>-1.4638505859998407E-4</v>
      </c>
      <c r="K3263" s="75">
        <f t="shared" si="742"/>
        <v>3.4707056068643363E-3</v>
      </c>
      <c r="L3263" s="75">
        <f t="shared" si="743"/>
        <v>6.0955783451637109E-3</v>
      </c>
      <c r="M3263" s="75">
        <f t="shared" si="744"/>
        <v>5.0140396117647726E-4</v>
      </c>
      <c r="N3263" s="76">
        <f t="shared" si="745"/>
        <v>5.3307861751005999E-4</v>
      </c>
      <c r="P3263" s="3"/>
      <c r="Q3263" s="7"/>
      <c r="R3263" s="7"/>
      <c r="S3263" s="7"/>
      <c r="T3263" s="7"/>
      <c r="U3263" s="7"/>
      <c r="W3263" s="1" t="str">
        <f t="shared" si="746"/>
        <v/>
      </c>
    </row>
    <row r="3264" spans="2:23" x14ac:dyDescent="0.2">
      <c r="B3264" s="3">
        <v>42621</v>
      </c>
      <c r="C3264" s="4">
        <v>2181.3000489999999</v>
      </c>
      <c r="D3264" s="4">
        <v>1574.280029</v>
      </c>
      <c r="E3264" s="4">
        <v>1258.3599850000001</v>
      </c>
      <c r="F3264" s="4">
        <v>59.689999</v>
      </c>
      <c r="G3264" s="4">
        <v>112.220001</v>
      </c>
      <c r="I3264" s="77">
        <v>42621</v>
      </c>
      <c r="J3264" s="78">
        <f t="shared" si="741"/>
        <v>-2.2230135011276943E-3</v>
      </c>
      <c r="K3264" s="78">
        <f t="shared" si="742"/>
        <v>-4.5715682823910505E-3</v>
      </c>
      <c r="L3264" s="78">
        <f t="shared" si="743"/>
        <v>-2.1015098841284489E-3</v>
      </c>
      <c r="M3264" s="78">
        <f t="shared" si="744"/>
        <v>-2.8399932702974171E-3</v>
      </c>
      <c r="N3264" s="79">
        <f t="shared" si="745"/>
        <v>-3.4632803173494384E-3</v>
      </c>
      <c r="P3264" s="3"/>
      <c r="Q3264" s="7"/>
      <c r="R3264" s="7"/>
      <c r="S3264" s="7"/>
      <c r="T3264" s="7"/>
      <c r="U3264" s="7"/>
      <c r="W3264" s="1" t="str">
        <f t="shared" si="746"/>
        <v/>
      </c>
    </row>
    <row r="3265" spans="2:23" x14ac:dyDescent="0.2">
      <c r="B3265" s="3">
        <v>42622</v>
      </c>
      <c r="C3265" s="4">
        <v>2127.8100589999999</v>
      </c>
      <c r="D3265" s="4">
        <v>1528.3100589999999</v>
      </c>
      <c r="E3265" s="4">
        <v>1219.209961</v>
      </c>
      <c r="F3265" s="4">
        <v>58.529998999999997</v>
      </c>
      <c r="G3265" s="4">
        <v>111.730003</v>
      </c>
      <c r="I3265" s="74">
        <v>42622</v>
      </c>
      <c r="J3265" s="75">
        <f t="shared" si="741"/>
        <v>-2.4522068857295493E-2</v>
      </c>
      <c r="K3265" s="75">
        <f t="shared" si="742"/>
        <v>-2.9200630861842752E-2</v>
      </c>
      <c r="L3265" s="75">
        <f t="shared" si="743"/>
        <v>-3.1111942899233264E-2</v>
      </c>
      <c r="M3265" s="75">
        <f t="shared" si="744"/>
        <v>-1.9433741320719466E-2</v>
      </c>
      <c r="N3265" s="76">
        <f t="shared" si="745"/>
        <v>-4.3664052364426548E-3</v>
      </c>
      <c r="P3265" s="3"/>
      <c r="Q3265" s="7"/>
      <c r="R3265" s="7"/>
      <c r="S3265" s="7"/>
      <c r="T3265" s="7"/>
      <c r="U3265" s="7"/>
      <c r="W3265" s="1" t="str">
        <f t="shared" si="746"/>
        <v/>
      </c>
    </row>
    <row r="3266" spans="2:23" x14ac:dyDescent="0.2">
      <c r="B3266" s="3">
        <v>42625</v>
      </c>
      <c r="C3266" s="4">
        <v>2159.040039</v>
      </c>
      <c r="D3266" s="4">
        <v>1545.969971</v>
      </c>
      <c r="E3266" s="4">
        <v>1235.869995</v>
      </c>
      <c r="F3266" s="4">
        <v>59.009998000000003</v>
      </c>
      <c r="G3266" s="4">
        <v>111.82</v>
      </c>
      <c r="I3266" s="77">
        <v>42625</v>
      </c>
      <c r="J3266" s="78">
        <f t="shared" si="741"/>
        <v>1.4677052525391822E-2</v>
      </c>
      <c r="K3266" s="78">
        <f t="shared" si="742"/>
        <v>1.1555189273278269E-2</v>
      </c>
      <c r="L3266" s="78">
        <f t="shared" si="743"/>
        <v>1.3664614408444778E-2</v>
      </c>
      <c r="M3266" s="78">
        <f t="shared" si="744"/>
        <v>8.2009056586521811E-3</v>
      </c>
      <c r="N3266" s="79">
        <f t="shared" si="745"/>
        <v>8.0548641889857263E-4</v>
      </c>
      <c r="P3266" s="3"/>
      <c r="Q3266" s="7"/>
      <c r="R3266" s="7"/>
      <c r="S3266" s="7"/>
      <c r="T3266" s="7"/>
      <c r="U3266" s="7"/>
      <c r="W3266" s="1" t="str">
        <f t="shared" si="746"/>
        <v/>
      </c>
    </row>
    <row r="3267" spans="2:23" x14ac:dyDescent="0.2">
      <c r="B3267" s="3">
        <v>42626</v>
      </c>
      <c r="C3267" s="4">
        <v>2127.0200199999999</v>
      </c>
      <c r="D3267" s="4">
        <v>1517.26001</v>
      </c>
      <c r="E3267" s="4">
        <v>1212.3199460000001</v>
      </c>
      <c r="F3267" s="4">
        <v>57.82</v>
      </c>
      <c r="G3267" s="4">
        <v>111.510002</v>
      </c>
      <c r="I3267" s="74">
        <v>42626</v>
      </c>
      <c r="J3267" s="75">
        <f t="shared" si="741"/>
        <v>-1.4830674013266897E-2</v>
      </c>
      <c r="K3267" s="75">
        <f t="shared" si="742"/>
        <v>-1.8570840015365356E-2</v>
      </c>
      <c r="L3267" s="75">
        <f t="shared" si="743"/>
        <v>-1.9055441992505001E-2</v>
      </c>
      <c r="M3267" s="75">
        <f t="shared" si="744"/>
        <v>-2.0166040337774672E-2</v>
      </c>
      <c r="N3267" s="76">
        <f t="shared" si="745"/>
        <v>-2.7722947594347445E-3</v>
      </c>
      <c r="P3267" s="3"/>
      <c r="Q3267" s="7"/>
      <c r="R3267" s="7"/>
      <c r="S3267" s="7"/>
      <c r="T3267" s="7"/>
      <c r="U3267" s="7"/>
      <c r="W3267" s="1" t="str">
        <f t="shared" si="746"/>
        <v/>
      </c>
    </row>
    <row r="3268" spans="2:23" x14ac:dyDescent="0.2">
      <c r="B3268" s="3">
        <v>42627</v>
      </c>
      <c r="C3268" s="4">
        <v>2125.7700199999999</v>
      </c>
      <c r="D3268" s="4">
        <v>1512.780029</v>
      </c>
      <c r="E3268" s="4">
        <v>1211.589966</v>
      </c>
      <c r="F3268" s="4">
        <v>57.740001999999997</v>
      </c>
      <c r="G3268" s="4">
        <v>111.650002</v>
      </c>
      <c r="I3268" s="77">
        <v>42627</v>
      </c>
      <c r="J3268" s="78">
        <f t="shared" si="741"/>
        <v>-5.8767665007685257E-4</v>
      </c>
      <c r="K3268" s="78">
        <f t="shared" si="742"/>
        <v>-2.9526784931212633E-3</v>
      </c>
      <c r="L3268" s="78">
        <f t="shared" si="743"/>
        <v>-6.0213477672177852E-4</v>
      </c>
      <c r="M3268" s="78">
        <f t="shared" si="744"/>
        <v>-1.3835696990661249E-3</v>
      </c>
      <c r="N3268" s="79">
        <f t="shared" si="745"/>
        <v>1.2554927583984848E-3</v>
      </c>
      <c r="P3268" s="3"/>
      <c r="Q3268" s="7"/>
      <c r="R3268" s="7"/>
      <c r="S3268" s="7"/>
      <c r="T3268" s="7"/>
      <c r="U3268" s="7"/>
      <c r="W3268" s="1" t="str">
        <f t="shared" si="746"/>
        <v/>
      </c>
    </row>
    <row r="3269" spans="2:23" x14ac:dyDescent="0.2">
      <c r="B3269" s="3">
        <v>42628</v>
      </c>
      <c r="C3269" s="4">
        <v>2147.26001</v>
      </c>
      <c r="D3269" s="4">
        <v>1528.6899410000001</v>
      </c>
      <c r="E3269" s="4">
        <v>1227.0200199999999</v>
      </c>
      <c r="F3269" s="4">
        <v>58.240001999999997</v>
      </c>
      <c r="G3269" s="4">
        <v>111.720001</v>
      </c>
      <c r="I3269" s="74">
        <v>42628</v>
      </c>
      <c r="J3269" s="75">
        <f t="shared" si="741"/>
        <v>1.0109273250546658E-2</v>
      </c>
      <c r="K3269" s="75">
        <f t="shared" si="742"/>
        <v>1.05170029316933E-2</v>
      </c>
      <c r="L3269" s="75">
        <f t="shared" si="743"/>
        <v>1.2735376185840686E-2</v>
      </c>
      <c r="M3269" s="75">
        <f t="shared" si="744"/>
        <v>8.6595078399893371E-3</v>
      </c>
      <c r="N3269" s="76">
        <f t="shared" si="745"/>
        <v>6.2695027985754722E-4</v>
      </c>
      <c r="P3269" s="3"/>
      <c r="Q3269" s="7"/>
      <c r="R3269" s="7"/>
      <c r="S3269" s="7"/>
      <c r="T3269" s="7"/>
      <c r="U3269" s="7"/>
      <c r="W3269" s="1" t="str">
        <f t="shared" si="746"/>
        <v/>
      </c>
    </row>
    <row r="3270" spans="2:23" x14ac:dyDescent="0.2">
      <c r="B3270" s="3">
        <v>42629</v>
      </c>
      <c r="C3270" s="4">
        <v>2139.1599120000001</v>
      </c>
      <c r="D3270" s="4">
        <v>1520.959961</v>
      </c>
      <c r="E3270" s="4">
        <v>1224.780029</v>
      </c>
      <c r="F3270" s="4">
        <v>57.490001999999997</v>
      </c>
      <c r="G3270" s="4">
        <v>111.800003</v>
      </c>
      <c r="I3270" s="77">
        <v>42629</v>
      </c>
      <c r="J3270" s="78">
        <f t="shared" si="741"/>
        <v>-3.772294907126729E-3</v>
      </c>
      <c r="K3270" s="78">
        <f t="shared" si="742"/>
        <v>-5.0566042155961747E-3</v>
      </c>
      <c r="L3270" s="78">
        <f t="shared" si="743"/>
        <v>-1.8255537509485121E-3</v>
      </c>
      <c r="M3270" s="78">
        <f t="shared" si="744"/>
        <v>-1.2877746810516937E-2</v>
      </c>
      <c r="N3270" s="79">
        <f t="shared" si="745"/>
        <v>7.1609379953377784E-4</v>
      </c>
      <c r="P3270" s="3"/>
      <c r="Q3270" s="7"/>
      <c r="R3270" s="7"/>
      <c r="S3270" s="7"/>
      <c r="T3270" s="7"/>
      <c r="U3270" s="7"/>
      <c r="W3270" s="1" t="str">
        <f t="shared" si="746"/>
        <v/>
      </c>
    </row>
    <row r="3271" spans="2:23" x14ac:dyDescent="0.2">
      <c r="B3271" s="3">
        <v>42632</v>
      </c>
      <c r="C3271" s="4">
        <v>2139.1201169999999</v>
      </c>
      <c r="D3271" s="4">
        <v>1532.3900149999999</v>
      </c>
      <c r="E3271" s="4">
        <v>1232.530029</v>
      </c>
      <c r="F3271" s="4">
        <v>57.790000999999997</v>
      </c>
      <c r="G3271" s="4">
        <v>111.709999</v>
      </c>
      <c r="I3271" s="74">
        <v>42632</v>
      </c>
      <c r="J3271" s="75">
        <f t="shared" ref="J3271:J3334" si="747">(C3271-C3270)/C3270</f>
        <v>-1.8603097307921193E-5</v>
      </c>
      <c r="K3271" s="75">
        <f t="shared" ref="K3271:K3334" si="748">(D3271-D3270)/D3270</f>
        <v>7.515026228885671E-3</v>
      </c>
      <c r="L3271" s="75">
        <f t="shared" ref="L3271:L3334" si="749">(E3271-E3270)/E3270</f>
        <v>6.3276668597606603E-3</v>
      </c>
      <c r="M3271" s="75">
        <f t="shared" ref="M3271:M3334" si="750">(F3271-F3270)/F3270</f>
        <v>5.2182812587134664E-3</v>
      </c>
      <c r="N3271" s="76">
        <f t="shared" ref="N3271:N3334" si="751">(G3271-G3270)/G3270</f>
        <v>-8.0504470111693576E-4</v>
      </c>
      <c r="P3271" s="3"/>
      <c r="Q3271" s="7"/>
      <c r="R3271" s="7"/>
      <c r="S3271" s="7"/>
      <c r="T3271" s="7"/>
      <c r="U3271" s="7"/>
      <c r="W3271" s="1" t="str">
        <f t="shared" si="746"/>
        <v/>
      </c>
    </row>
    <row r="3272" spans="2:23" x14ac:dyDescent="0.2">
      <c r="B3272" s="3">
        <v>42633</v>
      </c>
      <c r="C3272" s="4">
        <v>2139.76001</v>
      </c>
      <c r="D3272" s="4">
        <v>1525.349976</v>
      </c>
      <c r="E3272" s="4">
        <v>1228.329956</v>
      </c>
      <c r="F3272" s="4">
        <v>58.139999000000003</v>
      </c>
      <c r="G3272" s="4">
        <v>111.75</v>
      </c>
      <c r="I3272" s="77">
        <v>42633</v>
      </c>
      <c r="J3272" s="78">
        <f t="shared" si="747"/>
        <v>2.9913841439509458E-4</v>
      </c>
      <c r="K3272" s="78">
        <f t="shared" si="748"/>
        <v>-4.5941561424230363E-3</v>
      </c>
      <c r="L3272" s="78">
        <f t="shared" si="749"/>
        <v>-3.4076841141206589E-3</v>
      </c>
      <c r="M3272" s="78">
        <f t="shared" si="750"/>
        <v>6.0563764309332071E-3</v>
      </c>
      <c r="N3272" s="79">
        <f t="shared" si="751"/>
        <v>3.5807895764105886E-4</v>
      </c>
      <c r="P3272" s="3"/>
      <c r="Q3272" s="7"/>
      <c r="R3272" s="7"/>
      <c r="S3272" s="7"/>
      <c r="T3272" s="7"/>
      <c r="U3272" s="7"/>
      <c r="W3272" s="1" t="str">
        <f t="shared" si="746"/>
        <v/>
      </c>
    </row>
    <row r="3273" spans="2:23" x14ac:dyDescent="0.2">
      <c r="B3273" s="3">
        <v>42634</v>
      </c>
      <c r="C3273" s="4">
        <v>2163.1201169999999</v>
      </c>
      <c r="D3273" s="4">
        <v>1544.670044</v>
      </c>
      <c r="E3273" s="4">
        <v>1245.040039</v>
      </c>
      <c r="F3273" s="4">
        <v>59.16</v>
      </c>
      <c r="G3273" s="4">
        <v>112.029999</v>
      </c>
      <c r="I3273" s="74">
        <v>42634</v>
      </c>
      <c r="J3273" s="75">
        <f t="shared" si="747"/>
        <v>1.0917162154086602E-2</v>
      </c>
      <c r="K3273" s="75">
        <f t="shared" si="748"/>
        <v>1.2665990299920516E-2</v>
      </c>
      <c r="L3273" s="75">
        <f t="shared" si="749"/>
        <v>1.3603904161399399E-2</v>
      </c>
      <c r="M3273" s="75">
        <f t="shared" si="750"/>
        <v>1.754387715073737E-2</v>
      </c>
      <c r="N3273" s="76">
        <f t="shared" si="751"/>
        <v>2.5055838926174826E-3</v>
      </c>
      <c r="P3273" s="3"/>
      <c r="Q3273" s="7"/>
      <c r="R3273" s="7"/>
      <c r="S3273" s="7"/>
      <c r="T3273" s="7"/>
      <c r="U3273" s="7"/>
      <c r="W3273" s="1" t="str">
        <f t="shared" ref="W3273:W3336" si="752">IF($P3273="","",$P3273)</f>
        <v/>
      </c>
    </row>
    <row r="3274" spans="2:23" x14ac:dyDescent="0.2">
      <c r="B3274" s="3">
        <v>42635</v>
      </c>
      <c r="C3274" s="4">
        <v>2177.179932</v>
      </c>
      <c r="D3274" s="4">
        <v>1562.9399410000001</v>
      </c>
      <c r="E3274" s="4">
        <v>1263.4399410000001</v>
      </c>
      <c r="F3274" s="4">
        <v>59.759998000000003</v>
      </c>
      <c r="G3274" s="4">
        <v>112.260002</v>
      </c>
      <c r="I3274" s="77">
        <v>42635</v>
      </c>
      <c r="J3274" s="78">
        <f t="shared" si="747"/>
        <v>6.4997846811666775E-3</v>
      </c>
      <c r="K3274" s="78">
        <f t="shared" si="748"/>
        <v>1.1827702020225187E-2</v>
      </c>
      <c r="L3274" s="78">
        <f t="shared" si="749"/>
        <v>1.4778562474808982E-2</v>
      </c>
      <c r="M3274" s="78">
        <f t="shared" si="750"/>
        <v>1.0141954022988616E-2</v>
      </c>
      <c r="N3274" s="79">
        <f t="shared" si="751"/>
        <v>2.0530483089622842E-3</v>
      </c>
      <c r="P3274" s="3"/>
      <c r="Q3274" s="7"/>
      <c r="R3274" s="7"/>
      <c r="S3274" s="7"/>
      <c r="T3274" s="7"/>
      <c r="U3274" s="7"/>
      <c r="W3274" s="1" t="str">
        <f t="shared" si="752"/>
        <v/>
      </c>
    </row>
    <row r="3275" spans="2:23" x14ac:dyDescent="0.2">
      <c r="B3275" s="3">
        <v>42636</v>
      </c>
      <c r="C3275" s="4">
        <v>2164.6899410000001</v>
      </c>
      <c r="D3275" s="4">
        <v>1550.8199460000001</v>
      </c>
      <c r="E3275" s="4">
        <v>1254.619995</v>
      </c>
      <c r="F3275" s="4">
        <v>59.259998000000003</v>
      </c>
      <c r="G3275" s="4">
        <v>112.230003</v>
      </c>
      <c r="I3275" s="74">
        <v>42636</v>
      </c>
      <c r="J3275" s="75">
        <f t="shared" si="747"/>
        <v>-5.7367748142554157E-3</v>
      </c>
      <c r="K3275" s="75">
        <f t="shared" si="748"/>
        <v>-7.7546133936825514E-3</v>
      </c>
      <c r="L3275" s="75">
        <f t="shared" si="749"/>
        <v>-6.9808985087325744E-3</v>
      </c>
      <c r="M3275" s="75">
        <f t="shared" si="750"/>
        <v>-8.3668008154886477E-3</v>
      </c>
      <c r="N3275" s="76">
        <f t="shared" si="751"/>
        <v>-2.6722785912656284E-4</v>
      </c>
      <c r="P3275" s="3"/>
      <c r="Q3275" s="7"/>
      <c r="R3275" s="7"/>
      <c r="S3275" s="7"/>
      <c r="T3275" s="7"/>
      <c r="U3275" s="7"/>
      <c r="W3275" s="1" t="str">
        <f t="shared" si="752"/>
        <v/>
      </c>
    </row>
    <row r="3276" spans="2:23" x14ac:dyDescent="0.2">
      <c r="B3276" s="3">
        <v>42639</v>
      </c>
      <c r="C3276" s="4">
        <v>2146.1000979999999</v>
      </c>
      <c r="D3276" s="4">
        <v>1542.5200199999999</v>
      </c>
      <c r="E3276" s="4">
        <v>1240.9399410000001</v>
      </c>
      <c r="F3276" s="4">
        <v>58.709999000000003</v>
      </c>
      <c r="G3276" s="4">
        <v>112.370003</v>
      </c>
      <c r="I3276" s="77">
        <v>42639</v>
      </c>
      <c r="J3276" s="78">
        <f t="shared" si="747"/>
        <v>-8.5877624540595578E-3</v>
      </c>
      <c r="K3276" s="78">
        <f t="shared" si="748"/>
        <v>-5.3519597948220744E-3</v>
      </c>
      <c r="L3276" s="78">
        <f t="shared" si="749"/>
        <v>-1.090374300945198E-2</v>
      </c>
      <c r="M3276" s="78">
        <f t="shared" si="750"/>
        <v>-9.2811174242699041E-3</v>
      </c>
      <c r="N3276" s="79">
        <f t="shared" si="751"/>
        <v>1.2474382630106547E-3</v>
      </c>
      <c r="P3276" s="3"/>
      <c r="Q3276" s="7"/>
      <c r="R3276" s="7"/>
      <c r="S3276" s="7"/>
      <c r="T3276" s="7"/>
      <c r="U3276" s="7"/>
      <c r="W3276" s="1" t="str">
        <f t="shared" si="752"/>
        <v/>
      </c>
    </row>
    <row r="3277" spans="2:23" x14ac:dyDescent="0.2">
      <c r="B3277" s="3">
        <v>42640</v>
      </c>
      <c r="C3277" s="4">
        <v>2159.929932</v>
      </c>
      <c r="D3277" s="4">
        <v>1544.280029</v>
      </c>
      <c r="E3277" s="4">
        <v>1246.380005</v>
      </c>
      <c r="F3277" s="4">
        <v>58.990001999999997</v>
      </c>
      <c r="G3277" s="4">
        <v>112.510002</v>
      </c>
      <c r="I3277" s="74">
        <v>42640</v>
      </c>
      <c r="J3277" s="75">
        <f t="shared" si="747"/>
        <v>6.4441700612606371E-3</v>
      </c>
      <c r="K3277" s="75">
        <f t="shared" si="748"/>
        <v>1.1409958880145244E-3</v>
      </c>
      <c r="L3277" s="75">
        <f t="shared" si="749"/>
        <v>4.3838253732215813E-3</v>
      </c>
      <c r="M3277" s="75">
        <f t="shared" si="750"/>
        <v>4.7692557446644404E-3</v>
      </c>
      <c r="N3277" s="76">
        <f t="shared" si="751"/>
        <v>1.2458752003415279E-3</v>
      </c>
      <c r="P3277" s="3"/>
      <c r="Q3277" s="7"/>
      <c r="R3277" s="7"/>
      <c r="S3277" s="7"/>
      <c r="T3277" s="7"/>
      <c r="U3277" s="7"/>
      <c r="W3277" s="1" t="str">
        <f t="shared" si="752"/>
        <v/>
      </c>
    </row>
    <row r="3278" spans="2:23" x14ac:dyDescent="0.2">
      <c r="B3278" s="3">
        <v>42641</v>
      </c>
      <c r="C3278" s="4">
        <v>2171.3701169999999</v>
      </c>
      <c r="D3278" s="4">
        <v>1556.9499510000001</v>
      </c>
      <c r="E3278" s="4">
        <v>1255.670044</v>
      </c>
      <c r="F3278" s="4">
        <v>59.41</v>
      </c>
      <c r="G3278" s="4">
        <v>112.540001</v>
      </c>
      <c r="I3278" s="77">
        <v>42641</v>
      </c>
      <c r="J3278" s="78">
        <f t="shared" si="747"/>
        <v>5.2965537587632856E-3</v>
      </c>
      <c r="K3278" s="78">
        <f t="shared" si="748"/>
        <v>8.2044200287977962E-3</v>
      </c>
      <c r="L3278" s="78">
        <f t="shared" si="749"/>
        <v>7.4536168445673828E-3</v>
      </c>
      <c r="M3278" s="78">
        <f t="shared" si="750"/>
        <v>7.1198166767310785E-3</v>
      </c>
      <c r="N3278" s="79">
        <f t="shared" si="751"/>
        <v>2.6663407223122851E-4</v>
      </c>
      <c r="P3278" s="3"/>
      <c r="Q3278" s="7"/>
      <c r="R3278" s="7"/>
      <c r="S3278" s="7"/>
      <c r="T3278" s="7"/>
      <c r="U3278" s="7"/>
      <c r="W3278" s="1" t="str">
        <f t="shared" si="752"/>
        <v/>
      </c>
    </row>
    <row r="3279" spans="2:23" x14ac:dyDescent="0.2">
      <c r="B3279" s="3">
        <v>42642</v>
      </c>
      <c r="C3279" s="4">
        <v>2151.1298830000001</v>
      </c>
      <c r="D3279" s="4">
        <v>1539.5699460000001</v>
      </c>
      <c r="E3279" s="4">
        <v>1237.75</v>
      </c>
      <c r="F3279" s="4">
        <v>58.669998</v>
      </c>
      <c r="G3279" s="4">
        <v>112.540001</v>
      </c>
      <c r="I3279" s="74">
        <v>42642</v>
      </c>
      <c r="J3279" s="75">
        <f t="shared" si="747"/>
        <v>-9.3214113252899078E-3</v>
      </c>
      <c r="K3279" s="75">
        <f t="shared" si="748"/>
        <v>-1.1162854007501737E-2</v>
      </c>
      <c r="L3279" s="75">
        <f t="shared" si="749"/>
        <v>-1.4271300080485126E-2</v>
      </c>
      <c r="M3279" s="75">
        <f t="shared" si="750"/>
        <v>-1.2455849183639067E-2</v>
      </c>
      <c r="N3279" s="76">
        <f t="shared" si="751"/>
        <v>0</v>
      </c>
      <c r="P3279" s="3"/>
      <c r="Q3279" s="7"/>
      <c r="R3279" s="7"/>
      <c r="S3279" s="7"/>
      <c r="T3279" s="7"/>
      <c r="U3279" s="7"/>
      <c r="W3279" s="1" t="str">
        <f t="shared" si="752"/>
        <v/>
      </c>
    </row>
    <row r="3280" spans="2:23" x14ac:dyDescent="0.2">
      <c r="B3280" s="3">
        <v>42643</v>
      </c>
      <c r="C3280" s="4">
        <v>2168.2700199999999</v>
      </c>
      <c r="D3280" s="4">
        <v>1552.26001</v>
      </c>
      <c r="E3280" s="4">
        <v>1251.650024</v>
      </c>
      <c r="F3280" s="4">
        <v>59.130001</v>
      </c>
      <c r="G3280" s="4">
        <v>112.41999800000001</v>
      </c>
      <c r="I3280" s="77">
        <v>42643</v>
      </c>
      <c r="J3280" s="78">
        <f t="shared" si="747"/>
        <v>7.9679693613367315E-3</v>
      </c>
      <c r="K3280" s="78">
        <f t="shared" si="748"/>
        <v>8.2426030937862264E-3</v>
      </c>
      <c r="L3280" s="78">
        <f t="shared" si="749"/>
        <v>1.1230073924459729E-2</v>
      </c>
      <c r="M3280" s="78">
        <f t="shared" si="750"/>
        <v>7.8405150107555884E-3</v>
      </c>
      <c r="N3280" s="79">
        <f t="shared" si="751"/>
        <v>-1.0663141899207641E-3</v>
      </c>
      <c r="P3280" s="3"/>
      <c r="Q3280" s="7"/>
      <c r="R3280" s="7"/>
      <c r="S3280" s="7"/>
      <c r="T3280" s="7"/>
      <c r="U3280" s="7"/>
      <c r="W3280" s="1" t="str">
        <f t="shared" si="752"/>
        <v/>
      </c>
    </row>
    <row r="3281" spans="2:23" x14ac:dyDescent="0.2">
      <c r="B3281" s="3">
        <v>42646</v>
      </c>
      <c r="C3281" s="4">
        <v>2161.1999510000001</v>
      </c>
      <c r="D3281" s="4">
        <v>1542.079956</v>
      </c>
      <c r="E3281" s="4">
        <v>1245.780029</v>
      </c>
      <c r="F3281" s="4">
        <v>58.970001000000003</v>
      </c>
      <c r="G3281" s="4">
        <v>112.089996</v>
      </c>
      <c r="I3281" s="74">
        <v>42646</v>
      </c>
      <c r="J3281" s="75">
        <f t="shared" si="747"/>
        <v>-3.260695824222057E-3</v>
      </c>
      <c r="K3281" s="75">
        <f t="shared" si="748"/>
        <v>-6.5582144321297874E-3</v>
      </c>
      <c r="L3281" s="75">
        <f t="shared" si="749"/>
        <v>-4.6898053668714803E-3</v>
      </c>
      <c r="M3281" s="75">
        <f t="shared" si="750"/>
        <v>-2.7059022035192692E-3</v>
      </c>
      <c r="N3281" s="76">
        <f t="shared" si="751"/>
        <v>-2.9354385862914484E-3</v>
      </c>
      <c r="P3281" s="3"/>
      <c r="Q3281" s="7"/>
      <c r="R3281" s="7"/>
      <c r="S3281" s="7"/>
      <c r="T3281" s="7"/>
      <c r="U3281" s="7"/>
      <c r="W3281" s="1" t="str">
        <f t="shared" si="752"/>
        <v/>
      </c>
    </row>
    <row r="3282" spans="2:23" x14ac:dyDescent="0.2">
      <c r="B3282" s="3">
        <v>42647</v>
      </c>
      <c r="C3282" s="4">
        <v>2150.48999</v>
      </c>
      <c r="D3282" s="4">
        <v>1533.9499510000001</v>
      </c>
      <c r="E3282" s="4">
        <v>1239.780029</v>
      </c>
      <c r="F3282" s="4">
        <v>58.959999000000003</v>
      </c>
      <c r="G3282" s="4">
        <v>111.709999</v>
      </c>
      <c r="I3282" s="77">
        <v>42647</v>
      </c>
      <c r="J3282" s="78">
        <f t="shared" si="747"/>
        <v>-4.9555623000289532E-3</v>
      </c>
      <c r="K3282" s="78">
        <f t="shared" si="748"/>
        <v>-5.2721034135534686E-3</v>
      </c>
      <c r="L3282" s="78">
        <f t="shared" si="749"/>
        <v>-4.816259580606907E-3</v>
      </c>
      <c r="M3282" s="78">
        <f t="shared" si="750"/>
        <v>-1.696116640730609E-4</v>
      </c>
      <c r="N3282" s="79">
        <f t="shared" si="751"/>
        <v>-3.3901062856671262E-3</v>
      </c>
      <c r="P3282" s="3"/>
      <c r="Q3282" s="7"/>
      <c r="R3282" s="7"/>
      <c r="S3282" s="7"/>
      <c r="T3282" s="7"/>
      <c r="U3282" s="7"/>
      <c r="W3282" s="1" t="str">
        <f t="shared" si="752"/>
        <v/>
      </c>
    </row>
    <row r="3283" spans="2:23" x14ac:dyDescent="0.2">
      <c r="B3283" s="3">
        <v>42648</v>
      </c>
      <c r="C3283" s="4">
        <v>2159.7299800000001</v>
      </c>
      <c r="D3283" s="4">
        <v>1541.9300539999999</v>
      </c>
      <c r="E3283" s="4">
        <v>1248.369995</v>
      </c>
      <c r="F3283" s="4">
        <v>59.200001</v>
      </c>
      <c r="G3283" s="4">
        <v>111.55999799999999</v>
      </c>
      <c r="I3283" s="74">
        <v>42648</v>
      </c>
      <c r="J3283" s="75">
        <f t="shared" si="747"/>
        <v>4.2966905416751246E-3</v>
      </c>
      <c r="K3283" s="75">
        <f t="shared" si="748"/>
        <v>5.2023229276793211E-3</v>
      </c>
      <c r="L3283" s="75">
        <f t="shared" si="749"/>
        <v>6.9286210449192543E-3</v>
      </c>
      <c r="M3283" s="75">
        <f t="shared" si="750"/>
        <v>4.070590299704668E-3</v>
      </c>
      <c r="N3283" s="76">
        <f t="shared" si="751"/>
        <v>-1.3427714738409688E-3</v>
      </c>
      <c r="P3283" s="3"/>
      <c r="Q3283" s="7"/>
      <c r="R3283" s="7"/>
      <c r="S3283" s="7"/>
      <c r="T3283" s="7"/>
      <c r="U3283" s="7"/>
      <c r="W3283" s="1" t="str">
        <f t="shared" si="752"/>
        <v/>
      </c>
    </row>
    <row r="3284" spans="2:23" x14ac:dyDescent="0.2">
      <c r="B3284" s="3">
        <v>42649</v>
      </c>
      <c r="C3284" s="4">
        <v>2160.7700199999999</v>
      </c>
      <c r="D3284" s="4">
        <v>1544.23999</v>
      </c>
      <c r="E3284" s="4">
        <v>1246.23999</v>
      </c>
      <c r="F3284" s="4">
        <v>58.880001</v>
      </c>
      <c r="G3284" s="4">
        <v>111.55999799999999</v>
      </c>
      <c r="I3284" s="77">
        <v>42649</v>
      </c>
      <c r="J3284" s="78">
        <f t="shared" si="747"/>
        <v>4.8156019948376259E-4</v>
      </c>
      <c r="K3284" s="78">
        <f t="shared" si="748"/>
        <v>1.4980809239743291E-3</v>
      </c>
      <c r="L3284" s="78">
        <f t="shared" si="749"/>
        <v>-1.7062289293487728E-3</v>
      </c>
      <c r="M3284" s="78">
        <f t="shared" si="750"/>
        <v>-5.4054053140978877E-3</v>
      </c>
      <c r="N3284" s="79">
        <f t="shared" si="751"/>
        <v>0</v>
      </c>
      <c r="P3284" s="3"/>
      <c r="Q3284" s="7"/>
      <c r="R3284" s="7"/>
      <c r="S3284" s="7"/>
      <c r="T3284" s="7"/>
      <c r="U3284" s="7"/>
      <c r="W3284" s="1" t="str">
        <f t="shared" si="752"/>
        <v/>
      </c>
    </row>
    <row r="3285" spans="2:23" x14ac:dyDescent="0.2">
      <c r="B3285" s="3">
        <v>42650</v>
      </c>
      <c r="C3285" s="4">
        <v>2153.73999</v>
      </c>
      <c r="D3285" s="4">
        <v>1533.959961</v>
      </c>
      <c r="E3285" s="4">
        <v>1236.5600589999999</v>
      </c>
      <c r="F3285" s="4">
        <v>58.580002</v>
      </c>
      <c r="G3285" s="4">
        <v>111.58000199999999</v>
      </c>
      <c r="I3285" s="74">
        <v>42650</v>
      </c>
      <c r="J3285" s="75">
        <f t="shared" si="747"/>
        <v>-3.25348368171079E-3</v>
      </c>
      <c r="K3285" s="75">
        <f t="shared" si="748"/>
        <v>-6.6570151443882848E-3</v>
      </c>
      <c r="L3285" s="75">
        <f t="shared" si="749"/>
        <v>-7.7673089273921662E-3</v>
      </c>
      <c r="M3285" s="75">
        <f t="shared" si="750"/>
        <v>-5.0950916254230306E-3</v>
      </c>
      <c r="N3285" s="76">
        <f t="shared" si="751"/>
        <v>1.7931158442652655E-4</v>
      </c>
      <c r="P3285" s="3"/>
      <c r="Q3285" s="7"/>
      <c r="R3285" s="7"/>
      <c r="S3285" s="7"/>
      <c r="T3285" s="7"/>
      <c r="U3285" s="7"/>
      <c r="W3285" s="1" t="str">
        <f t="shared" si="752"/>
        <v/>
      </c>
    </row>
    <row r="3286" spans="2:23" x14ac:dyDescent="0.2">
      <c r="B3286" s="3">
        <v>42653</v>
      </c>
      <c r="C3286" s="4">
        <v>2163.6599120000001</v>
      </c>
      <c r="D3286" s="4">
        <v>1545.8599850000001</v>
      </c>
      <c r="E3286" s="4">
        <v>1250.76001</v>
      </c>
      <c r="F3286" s="4">
        <v>58.75</v>
      </c>
      <c r="G3286" s="4">
        <v>111.529999</v>
      </c>
      <c r="I3286" s="77">
        <v>42653</v>
      </c>
      <c r="J3286" s="78">
        <f t="shared" si="747"/>
        <v>4.6059050981358445E-3</v>
      </c>
      <c r="K3286" s="78">
        <f t="shared" si="748"/>
        <v>7.7577148703687907E-3</v>
      </c>
      <c r="L3286" s="78">
        <f t="shared" si="749"/>
        <v>1.1483430098400143E-2</v>
      </c>
      <c r="M3286" s="78">
        <f t="shared" si="750"/>
        <v>2.9019800989422916E-3</v>
      </c>
      <c r="N3286" s="79">
        <f t="shared" si="751"/>
        <v>-4.4813585861012609E-4</v>
      </c>
      <c r="P3286" s="3"/>
      <c r="Q3286" s="7"/>
      <c r="R3286" s="7"/>
      <c r="S3286" s="7"/>
      <c r="T3286" s="7"/>
      <c r="U3286" s="7"/>
      <c r="W3286" s="1" t="str">
        <f t="shared" si="752"/>
        <v/>
      </c>
    </row>
    <row r="3287" spans="2:23" x14ac:dyDescent="0.2">
      <c r="B3287" s="3">
        <v>42654</v>
      </c>
      <c r="C3287" s="4">
        <v>2136.7299800000001</v>
      </c>
      <c r="D3287" s="4">
        <v>1521</v>
      </c>
      <c r="E3287" s="4">
        <v>1227.619995</v>
      </c>
      <c r="F3287" s="4">
        <v>57.919998</v>
      </c>
      <c r="G3287" s="4">
        <v>111.360001</v>
      </c>
      <c r="I3287" s="74">
        <v>42654</v>
      </c>
      <c r="J3287" s="75">
        <f t="shared" si="747"/>
        <v>-1.2446471763257408E-2</v>
      </c>
      <c r="K3287" s="75">
        <f t="shared" si="748"/>
        <v>-1.6081653733989402E-2</v>
      </c>
      <c r="L3287" s="75">
        <f t="shared" si="749"/>
        <v>-1.8500763387854037E-2</v>
      </c>
      <c r="M3287" s="75">
        <f t="shared" si="750"/>
        <v>-1.4127693617021283E-2</v>
      </c>
      <c r="N3287" s="76">
        <f t="shared" si="751"/>
        <v>-1.5242356453352675E-3</v>
      </c>
      <c r="P3287" s="3"/>
      <c r="Q3287" s="7"/>
      <c r="R3287" s="7"/>
      <c r="S3287" s="7"/>
      <c r="T3287" s="7"/>
      <c r="U3287" s="7"/>
      <c r="W3287" s="1" t="str">
        <f t="shared" si="752"/>
        <v/>
      </c>
    </row>
    <row r="3288" spans="2:23" x14ac:dyDescent="0.2">
      <c r="B3288" s="3">
        <v>42655</v>
      </c>
      <c r="C3288" s="4">
        <v>2139.179932</v>
      </c>
      <c r="D3288" s="4">
        <v>1526.0500489999999</v>
      </c>
      <c r="E3288" s="4">
        <v>1227.2299800000001</v>
      </c>
      <c r="F3288" s="4">
        <v>57.790000999999997</v>
      </c>
      <c r="G3288" s="4">
        <v>111.400002</v>
      </c>
      <c r="I3288" s="77">
        <v>42655</v>
      </c>
      <c r="J3288" s="78">
        <f t="shared" si="747"/>
        <v>1.1465894253984957E-3</v>
      </c>
      <c r="K3288" s="78">
        <f t="shared" si="748"/>
        <v>3.3202163050624223E-3</v>
      </c>
      <c r="L3288" s="78">
        <f t="shared" si="749"/>
        <v>-3.1770010393154964E-4</v>
      </c>
      <c r="M3288" s="78">
        <f t="shared" si="750"/>
        <v>-2.2444234200422975E-3</v>
      </c>
      <c r="N3288" s="79">
        <f t="shared" si="751"/>
        <v>3.5920437895832751E-4</v>
      </c>
      <c r="P3288" s="3"/>
      <c r="Q3288" s="7"/>
      <c r="R3288" s="7"/>
      <c r="S3288" s="7"/>
      <c r="T3288" s="7"/>
      <c r="U3288" s="7"/>
      <c r="W3288" s="1" t="str">
        <f t="shared" si="752"/>
        <v/>
      </c>
    </row>
    <row r="3289" spans="2:23" x14ac:dyDescent="0.2">
      <c r="B3289" s="3">
        <v>42656</v>
      </c>
      <c r="C3289" s="4">
        <v>2132.5500489999999</v>
      </c>
      <c r="D3289" s="4">
        <v>1519.599976</v>
      </c>
      <c r="E3289" s="4">
        <v>1215.75</v>
      </c>
      <c r="F3289" s="4">
        <v>57.57</v>
      </c>
      <c r="G3289" s="4">
        <v>111.55999799999999</v>
      </c>
      <c r="I3289" s="74">
        <v>42656</v>
      </c>
      <c r="J3289" s="75">
        <f t="shared" si="747"/>
        <v>-3.0992638350910181E-3</v>
      </c>
      <c r="K3289" s="75">
        <f t="shared" si="748"/>
        <v>-4.226645780213186E-3</v>
      </c>
      <c r="L3289" s="75">
        <f t="shared" si="749"/>
        <v>-9.354383601352427E-3</v>
      </c>
      <c r="M3289" s="75">
        <f t="shared" si="750"/>
        <v>-3.8069042428290727E-3</v>
      </c>
      <c r="N3289" s="76">
        <f t="shared" si="751"/>
        <v>1.4362297767283028E-3</v>
      </c>
      <c r="P3289" s="3"/>
      <c r="Q3289" s="7"/>
      <c r="R3289" s="7"/>
      <c r="S3289" s="7"/>
      <c r="T3289" s="7"/>
      <c r="U3289" s="7"/>
      <c r="W3289" s="1" t="str">
        <f t="shared" si="752"/>
        <v/>
      </c>
    </row>
    <row r="3290" spans="2:23" x14ac:dyDescent="0.2">
      <c r="B3290" s="3">
        <v>42657</v>
      </c>
      <c r="C3290" s="4">
        <v>2132.9799800000001</v>
      </c>
      <c r="D3290" s="4">
        <v>1519.8199460000001</v>
      </c>
      <c r="E3290" s="4">
        <v>1212.410034</v>
      </c>
      <c r="F3290" s="4">
        <v>57.669998</v>
      </c>
      <c r="G3290" s="4">
        <v>111.370003</v>
      </c>
      <c r="I3290" s="77">
        <v>42657</v>
      </c>
      <c r="J3290" s="78">
        <f t="shared" si="747"/>
        <v>2.0160417815362803E-4</v>
      </c>
      <c r="K3290" s="78">
        <f t="shared" si="748"/>
        <v>1.4475520102278749E-4</v>
      </c>
      <c r="L3290" s="78">
        <f t="shared" si="749"/>
        <v>-2.7472473781616318E-3</v>
      </c>
      <c r="M3290" s="78">
        <f t="shared" si="750"/>
        <v>1.7369810665276944E-3</v>
      </c>
      <c r="N3290" s="79">
        <f t="shared" si="751"/>
        <v>-1.703074609234003E-3</v>
      </c>
      <c r="P3290" s="3"/>
      <c r="Q3290" s="7"/>
      <c r="R3290" s="7"/>
      <c r="S3290" s="7"/>
      <c r="T3290" s="7"/>
      <c r="U3290" s="7"/>
      <c r="W3290" s="1" t="str">
        <f t="shared" si="752"/>
        <v/>
      </c>
    </row>
    <row r="3291" spans="2:23" x14ac:dyDescent="0.2">
      <c r="B3291" s="3">
        <v>42660</v>
      </c>
      <c r="C3291" s="4">
        <v>2126.5</v>
      </c>
      <c r="D3291" s="4">
        <v>1518.1899410000001</v>
      </c>
      <c r="E3291" s="4">
        <v>1210.1400149999999</v>
      </c>
      <c r="F3291" s="4">
        <v>57.5</v>
      </c>
      <c r="G3291" s="4">
        <v>111.55999799999999</v>
      </c>
      <c r="I3291" s="74">
        <v>42660</v>
      </c>
      <c r="J3291" s="75">
        <f t="shared" si="747"/>
        <v>-3.0379938212078618E-3</v>
      </c>
      <c r="K3291" s="75">
        <f t="shared" si="748"/>
        <v>-1.0724987550597542E-3</v>
      </c>
      <c r="L3291" s="75">
        <f t="shared" si="749"/>
        <v>-1.872319542350511E-3</v>
      </c>
      <c r="M3291" s="75">
        <f t="shared" si="750"/>
        <v>-2.9477719073269198E-3</v>
      </c>
      <c r="N3291" s="76">
        <f t="shared" si="751"/>
        <v>1.7059800204907612E-3</v>
      </c>
      <c r="P3291" s="3"/>
      <c r="Q3291" s="7"/>
      <c r="R3291" s="7"/>
      <c r="S3291" s="7"/>
      <c r="T3291" s="7"/>
      <c r="U3291" s="7"/>
      <c r="W3291" s="1" t="str">
        <f t="shared" si="752"/>
        <v/>
      </c>
    </row>
    <row r="3292" spans="2:23" x14ac:dyDescent="0.2">
      <c r="B3292" s="3">
        <v>42661</v>
      </c>
      <c r="C3292" s="4">
        <v>2139.6000979999999</v>
      </c>
      <c r="D3292" s="4">
        <v>1527.170044</v>
      </c>
      <c r="E3292" s="4">
        <v>1217.3000489999999</v>
      </c>
      <c r="F3292" s="4">
        <v>58.07</v>
      </c>
      <c r="G3292" s="4">
        <v>111.739998</v>
      </c>
      <c r="I3292" s="77">
        <v>42661</v>
      </c>
      <c r="J3292" s="78">
        <f t="shared" si="747"/>
        <v>6.1604034798964915E-3</v>
      </c>
      <c r="K3292" s="78">
        <f t="shared" si="748"/>
        <v>5.9150062567829061E-3</v>
      </c>
      <c r="L3292" s="78">
        <f t="shared" si="749"/>
        <v>5.9166988210037795E-3</v>
      </c>
      <c r="M3292" s="78">
        <f t="shared" si="750"/>
        <v>9.9130434782608752E-3</v>
      </c>
      <c r="N3292" s="79">
        <f t="shared" si="751"/>
        <v>1.6134815635260842E-3</v>
      </c>
      <c r="P3292" s="3"/>
      <c r="Q3292" s="7"/>
      <c r="R3292" s="7"/>
      <c r="S3292" s="7"/>
      <c r="T3292" s="7"/>
      <c r="U3292" s="7"/>
      <c r="W3292" s="1" t="str">
        <f t="shared" si="752"/>
        <v/>
      </c>
    </row>
    <row r="3293" spans="2:23" x14ac:dyDescent="0.2">
      <c r="B3293" s="3">
        <v>42662</v>
      </c>
      <c r="C3293" s="4">
        <v>2144.290039</v>
      </c>
      <c r="D3293" s="4">
        <v>1534.030029</v>
      </c>
      <c r="E3293" s="4">
        <v>1222.6400149999999</v>
      </c>
      <c r="F3293" s="4">
        <v>58.23</v>
      </c>
      <c r="G3293" s="4">
        <v>111.800003</v>
      </c>
      <c r="I3293" s="74">
        <v>42662</v>
      </c>
      <c r="J3293" s="75">
        <f t="shared" si="747"/>
        <v>2.1919708287469379E-3</v>
      </c>
      <c r="K3293" s="75">
        <f t="shared" si="748"/>
        <v>4.4919588535355347E-3</v>
      </c>
      <c r="L3293" s="75">
        <f t="shared" si="749"/>
        <v>4.3867294710016099E-3</v>
      </c>
      <c r="M3293" s="75">
        <f t="shared" si="750"/>
        <v>2.7552953332184707E-3</v>
      </c>
      <c r="N3293" s="76">
        <f t="shared" si="751"/>
        <v>5.3700555820668499E-4</v>
      </c>
      <c r="P3293" s="3"/>
      <c r="Q3293" s="7"/>
      <c r="R3293" s="7"/>
      <c r="S3293" s="7"/>
      <c r="T3293" s="7"/>
      <c r="U3293" s="7"/>
      <c r="W3293" s="1" t="str">
        <f t="shared" si="752"/>
        <v/>
      </c>
    </row>
    <row r="3294" spans="2:23" x14ac:dyDescent="0.2">
      <c r="B3294" s="3">
        <v>42663</v>
      </c>
      <c r="C3294" s="4">
        <v>2141.3400879999999</v>
      </c>
      <c r="D3294" s="4">
        <v>1527.920044</v>
      </c>
      <c r="E3294" s="4">
        <v>1219.790039</v>
      </c>
      <c r="F3294" s="4">
        <v>58.32</v>
      </c>
      <c r="G3294" s="4">
        <v>111.760002</v>
      </c>
      <c r="I3294" s="77">
        <v>42663</v>
      </c>
      <c r="J3294" s="78">
        <f t="shared" si="747"/>
        <v>-1.3757238742645931E-3</v>
      </c>
      <c r="K3294" s="78">
        <f t="shared" si="748"/>
        <v>-3.9829631001311065E-3</v>
      </c>
      <c r="L3294" s="78">
        <f t="shared" si="749"/>
        <v>-2.3310017380708497E-3</v>
      </c>
      <c r="M3294" s="78">
        <f t="shared" si="750"/>
        <v>1.5455950540958856E-3</v>
      </c>
      <c r="N3294" s="79">
        <f t="shared" si="751"/>
        <v>-3.5779068807362848E-4</v>
      </c>
      <c r="P3294" s="3"/>
      <c r="Q3294" s="7"/>
      <c r="R3294" s="7"/>
      <c r="S3294" s="7"/>
      <c r="T3294" s="7"/>
      <c r="U3294" s="7"/>
      <c r="W3294" s="1" t="str">
        <f t="shared" si="752"/>
        <v/>
      </c>
    </row>
    <row r="3295" spans="2:23" x14ac:dyDescent="0.2">
      <c r="B3295" s="3">
        <v>42664</v>
      </c>
      <c r="C3295" s="4">
        <v>2141.1599120000001</v>
      </c>
      <c r="D3295" s="4">
        <v>1526.76001</v>
      </c>
      <c r="E3295" s="4">
        <v>1218.099976</v>
      </c>
      <c r="F3295" s="4">
        <v>58.189999</v>
      </c>
      <c r="G3295" s="4">
        <v>111.83000199999999</v>
      </c>
      <c r="I3295" s="74">
        <v>42664</v>
      </c>
      <c r="J3295" s="75">
        <f t="shared" si="747"/>
        <v>-8.4141702203002281E-5</v>
      </c>
      <c r="K3295" s="75">
        <f t="shared" si="748"/>
        <v>-7.592242830738046E-4</v>
      </c>
      <c r="L3295" s="75">
        <f t="shared" si="749"/>
        <v>-1.3855359905919097E-3</v>
      </c>
      <c r="M3295" s="75">
        <f t="shared" si="750"/>
        <v>-2.2290980795610432E-3</v>
      </c>
      <c r="N3295" s="76">
        <f t="shared" si="751"/>
        <v>6.2634215056647173E-4</v>
      </c>
      <c r="P3295" s="3"/>
      <c r="Q3295" s="7"/>
      <c r="R3295" s="7"/>
      <c r="S3295" s="7"/>
      <c r="T3295" s="7"/>
      <c r="U3295" s="7"/>
      <c r="W3295" s="1" t="str">
        <f t="shared" si="752"/>
        <v/>
      </c>
    </row>
    <row r="3296" spans="2:23" x14ac:dyDescent="0.2">
      <c r="B3296" s="3">
        <v>42667</v>
      </c>
      <c r="C3296" s="4">
        <v>2151.330078</v>
      </c>
      <c r="D3296" s="4">
        <v>1534.73999</v>
      </c>
      <c r="E3296" s="4">
        <v>1226.4499510000001</v>
      </c>
      <c r="F3296" s="4">
        <v>58.18</v>
      </c>
      <c r="G3296" s="4">
        <v>111.660004</v>
      </c>
      <c r="I3296" s="77">
        <v>42667</v>
      </c>
      <c r="J3296" s="78">
        <f t="shared" si="747"/>
        <v>4.7498395346381216E-3</v>
      </c>
      <c r="K3296" s="78">
        <f t="shared" si="748"/>
        <v>5.2267415623494544E-3</v>
      </c>
      <c r="L3296" s="78">
        <f t="shared" si="749"/>
        <v>6.8549176295198333E-3</v>
      </c>
      <c r="M3296" s="78">
        <f t="shared" si="750"/>
        <v>-1.7183365134617953E-4</v>
      </c>
      <c r="N3296" s="79">
        <f t="shared" si="751"/>
        <v>-1.5201466239801423E-3</v>
      </c>
      <c r="P3296" s="3"/>
      <c r="Q3296" s="7"/>
      <c r="R3296" s="7"/>
      <c r="S3296" s="7"/>
      <c r="T3296" s="7"/>
      <c r="U3296" s="7"/>
      <c r="W3296" s="1" t="str">
        <f t="shared" si="752"/>
        <v/>
      </c>
    </row>
    <row r="3297" spans="2:23" x14ac:dyDescent="0.2">
      <c r="B3297" s="3">
        <v>42668</v>
      </c>
      <c r="C3297" s="4">
        <v>2143.1599120000001</v>
      </c>
      <c r="D3297" s="4">
        <v>1522.660034</v>
      </c>
      <c r="E3297" s="4">
        <v>1216.099976</v>
      </c>
      <c r="F3297" s="4">
        <v>58.139999000000003</v>
      </c>
      <c r="G3297" s="4">
        <v>111.660004</v>
      </c>
      <c r="I3297" s="74">
        <v>42668</v>
      </c>
      <c r="J3297" s="75">
        <f t="shared" si="747"/>
        <v>-3.7977277794560178E-3</v>
      </c>
      <c r="K3297" s="75">
        <f t="shared" si="748"/>
        <v>-7.8710114278054601E-3</v>
      </c>
      <c r="L3297" s="75">
        <f t="shared" si="749"/>
        <v>-8.4389705357003075E-3</v>
      </c>
      <c r="M3297" s="75">
        <f t="shared" si="750"/>
        <v>-6.875386730834758E-4</v>
      </c>
      <c r="N3297" s="76">
        <f t="shared" si="751"/>
        <v>0</v>
      </c>
      <c r="P3297" s="3"/>
      <c r="Q3297" s="7"/>
      <c r="R3297" s="7"/>
      <c r="S3297" s="7"/>
      <c r="T3297" s="7"/>
      <c r="U3297" s="7"/>
      <c r="W3297" s="1" t="str">
        <f t="shared" si="752"/>
        <v/>
      </c>
    </row>
    <row r="3298" spans="2:23" x14ac:dyDescent="0.2">
      <c r="B3298" s="3">
        <v>42669</v>
      </c>
      <c r="C3298" s="4">
        <v>2139.429932</v>
      </c>
      <c r="D3298" s="4">
        <v>1514.8599850000001</v>
      </c>
      <c r="E3298" s="4">
        <v>1204.75</v>
      </c>
      <c r="F3298" s="4">
        <v>57.880001</v>
      </c>
      <c r="G3298" s="4">
        <v>111.44000200000001</v>
      </c>
      <c r="I3298" s="77">
        <v>42669</v>
      </c>
      <c r="J3298" s="78">
        <f t="shared" si="747"/>
        <v>-1.7404114266579603E-3</v>
      </c>
      <c r="K3298" s="78">
        <f t="shared" si="748"/>
        <v>-5.1226464383578516E-3</v>
      </c>
      <c r="L3298" s="78">
        <f t="shared" si="749"/>
        <v>-9.3330945020921284E-3</v>
      </c>
      <c r="M3298" s="78">
        <f t="shared" si="750"/>
        <v>-4.4719299014780349E-3</v>
      </c>
      <c r="N3298" s="79">
        <f t="shared" si="751"/>
        <v>-1.9702847225403449E-3</v>
      </c>
      <c r="P3298" s="3"/>
      <c r="Q3298" s="7"/>
      <c r="R3298" s="7"/>
      <c r="S3298" s="7"/>
      <c r="T3298" s="7"/>
      <c r="U3298" s="7"/>
      <c r="W3298" s="1" t="str">
        <f t="shared" si="752"/>
        <v/>
      </c>
    </row>
    <row r="3299" spans="2:23" x14ac:dyDescent="0.2">
      <c r="B3299" s="3">
        <v>42670</v>
      </c>
      <c r="C3299" s="4">
        <v>2133.040039</v>
      </c>
      <c r="D3299" s="4">
        <v>1501.0500489999999</v>
      </c>
      <c r="E3299" s="4">
        <v>1189.9499510000001</v>
      </c>
      <c r="F3299" s="4">
        <v>57.810001</v>
      </c>
      <c r="G3299" s="4">
        <v>111.160004</v>
      </c>
      <c r="I3299" s="74">
        <v>42670</v>
      </c>
      <c r="J3299" s="75">
        <f t="shared" si="747"/>
        <v>-2.9867269333876127E-3</v>
      </c>
      <c r="K3299" s="75">
        <f t="shared" si="748"/>
        <v>-9.1163118286473888E-3</v>
      </c>
      <c r="L3299" s="75">
        <f t="shared" si="749"/>
        <v>-1.2284747042954923E-2</v>
      </c>
      <c r="M3299" s="75">
        <f t="shared" si="750"/>
        <v>-1.2093987351520655E-3</v>
      </c>
      <c r="N3299" s="76">
        <f t="shared" si="751"/>
        <v>-2.5125448221008304E-3</v>
      </c>
      <c r="P3299" s="3"/>
      <c r="Q3299" s="7"/>
      <c r="R3299" s="7"/>
      <c r="S3299" s="7"/>
      <c r="T3299" s="7"/>
      <c r="U3299" s="7"/>
      <c r="W3299" s="1" t="str">
        <f t="shared" si="752"/>
        <v/>
      </c>
    </row>
    <row r="3300" spans="2:23" x14ac:dyDescent="0.2">
      <c r="B3300" s="3">
        <v>42671</v>
      </c>
      <c r="C3300" s="4">
        <v>2126.4099120000001</v>
      </c>
      <c r="D3300" s="4">
        <v>1499.709961</v>
      </c>
      <c r="E3300" s="4">
        <v>1187.6099850000001</v>
      </c>
      <c r="F3300" s="4">
        <v>57.790000999999997</v>
      </c>
      <c r="G3300" s="4">
        <v>111.160004</v>
      </c>
      <c r="I3300" s="77">
        <v>42671</v>
      </c>
      <c r="J3300" s="78">
        <f t="shared" si="747"/>
        <v>-3.1082993655891251E-3</v>
      </c>
      <c r="K3300" s="78">
        <f t="shared" si="748"/>
        <v>-8.9276703391248712E-4</v>
      </c>
      <c r="L3300" s="78">
        <f t="shared" si="749"/>
        <v>-1.9664406877226755E-3</v>
      </c>
      <c r="M3300" s="78">
        <f t="shared" si="750"/>
        <v>-3.4596090043318155E-4</v>
      </c>
      <c r="N3300" s="79">
        <f t="shared" si="751"/>
        <v>0</v>
      </c>
      <c r="P3300" s="3"/>
      <c r="Q3300" s="7"/>
      <c r="R3300" s="7"/>
      <c r="S3300" s="7"/>
      <c r="T3300" s="7"/>
      <c r="U3300" s="7"/>
      <c r="W3300" s="1" t="str">
        <f t="shared" si="752"/>
        <v/>
      </c>
    </row>
    <row r="3301" spans="2:23" x14ac:dyDescent="0.2">
      <c r="B3301" s="3">
        <v>42674</v>
      </c>
      <c r="C3301" s="4">
        <v>2126.1499020000001</v>
      </c>
      <c r="D3301" s="4">
        <v>1509.459961</v>
      </c>
      <c r="E3301" s="4">
        <v>1191.3900149999999</v>
      </c>
      <c r="F3301" s="4">
        <v>57.82</v>
      </c>
      <c r="G3301" s="4">
        <v>111.300003</v>
      </c>
      <c r="I3301" s="74">
        <v>42674</v>
      </c>
      <c r="J3301" s="75">
        <f t="shared" si="747"/>
        <v>-1.2227651805639517E-4</v>
      </c>
      <c r="K3301" s="75">
        <f t="shared" si="748"/>
        <v>6.5012570787345726E-3</v>
      </c>
      <c r="L3301" s="75">
        <f t="shared" si="749"/>
        <v>3.1828883621249585E-3</v>
      </c>
      <c r="M3301" s="75">
        <f t="shared" si="750"/>
        <v>5.1910364216819561E-4</v>
      </c>
      <c r="N3301" s="76">
        <f t="shared" si="751"/>
        <v>1.2594368024672173E-3</v>
      </c>
      <c r="P3301" s="3"/>
      <c r="Q3301" s="7"/>
      <c r="R3301" s="7"/>
      <c r="S3301" s="7"/>
      <c r="T3301" s="7"/>
      <c r="U3301" s="7"/>
      <c r="W3301" s="1" t="str">
        <f t="shared" si="752"/>
        <v/>
      </c>
    </row>
    <row r="3302" spans="2:23" x14ac:dyDescent="0.2">
      <c r="B3302" s="3">
        <v>42675</v>
      </c>
      <c r="C3302" s="4">
        <v>2111.719971</v>
      </c>
      <c r="D3302" s="4">
        <v>1494.01001</v>
      </c>
      <c r="E3302" s="4">
        <v>1177.9399410000001</v>
      </c>
      <c r="F3302" s="4">
        <v>57.57</v>
      </c>
      <c r="G3302" s="4">
        <v>111.029999</v>
      </c>
      <c r="I3302" s="77">
        <v>42675</v>
      </c>
      <c r="J3302" s="78">
        <f t="shared" si="747"/>
        <v>-6.7868831762174231E-3</v>
      </c>
      <c r="K3302" s="78">
        <f t="shared" si="748"/>
        <v>-1.0235416241027445E-2</v>
      </c>
      <c r="L3302" s="78">
        <f t="shared" si="749"/>
        <v>-1.1289396277171132E-2</v>
      </c>
      <c r="M3302" s="78">
        <f t="shared" si="750"/>
        <v>-4.3237634036665511E-3</v>
      </c>
      <c r="N3302" s="79">
        <f t="shared" si="751"/>
        <v>-2.425911884297075E-3</v>
      </c>
      <c r="P3302" s="3"/>
      <c r="Q3302" s="7"/>
      <c r="R3302" s="7"/>
      <c r="S3302" s="7"/>
      <c r="T3302" s="7"/>
      <c r="U3302" s="7"/>
      <c r="W3302" s="1" t="str">
        <f t="shared" si="752"/>
        <v/>
      </c>
    </row>
    <row r="3303" spans="2:23" x14ac:dyDescent="0.2">
      <c r="B3303" s="3">
        <v>42676</v>
      </c>
      <c r="C3303" s="4">
        <v>2097.9399410000001</v>
      </c>
      <c r="D3303" s="4">
        <v>1479.3000489999999</v>
      </c>
      <c r="E3303" s="4">
        <v>1162.5200199999999</v>
      </c>
      <c r="F3303" s="4">
        <v>57.18</v>
      </c>
      <c r="G3303" s="4">
        <v>111.160004</v>
      </c>
      <c r="I3303" s="74">
        <v>42676</v>
      </c>
      <c r="J3303" s="75">
        <f t="shared" si="747"/>
        <v>-6.525500629458174E-3</v>
      </c>
      <c r="K3303" s="75">
        <f t="shared" si="748"/>
        <v>-9.8459587964875965E-3</v>
      </c>
      <c r="L3303" s="75">
        <f t="shared" si="749"/>
        <v>-1.3090583367866424E-2</v>
      </c>
      <c r="M3303" s="75">
        <f t="shared" si="750"/>
        <v>-6.7743616466909946E-3</v>
      </c>
      <c r="N3303" s="76">
        <f t="shared" si="751"/>
        <v>1.1708997673682501E-3</v>
      </c>
      <c r="P3303" s="3"/>
      <c r="Q3303" s="7"/>
      <c r="R3303" s="7"/>
      <c r="S3303" s="7"/>
      <c r="T3303" s="7"/>
      <c r="U3303" s="7"/>
      <c r="W3303" s="1" t="str">
        <f t="shared" si="752"/>
        <v/>
      </c>
    </row>
    <row r="3304" spans="2:23" x14ac:dyDescent="0.2">
      <c r="B3304" s="3">
        <v>42677</v>
      </c>
      <c r="C3304" s="4">
        <v>2088.6599120000001</v>
      </c>
      <c r="D3304" s="4">
        <v>1476.6800539999999</v>
      </c>
      <c r="E3304" s="4">
        <v>1156.8900149999999</v>
      </c>
      <c r="F3304" s="4">
        <v>57.119999</v>
      </c>
      <c r="G3304" s="4">
        <v>111.010002</v>
      </c>
      <c r="I3304" s="77">
        <v>42677</v>
      </c>
      <c r="J3304" s="78">
        <f t="shared" si="747"/>
        <v>-4.4234006982948292E-3</v>
      </c>
      <c r="K3304" s="78">
        <f t="shared" si="748"/>
        <v>-1.7711045178232245E-3</v>
      </c>
      <c r="L3304" s="78">
        <f t="shared" si="749"/>
        <v>-4.8429316511899578E-3</v>
      </c>
      <c r="M3304" s="78">
        <f t="shared" si="750"/>
        <v>-1.0493354319692156E-3</v>
      </c>
      <c r="N3304" s="79">
        <f t="shared" si="751"/>
        <v>-1.3494242047706352E-3</v>
      </c>
      <c r="P3304" s="3"/>
      <c r="Q3304" s="7"/>
      <c r="R3304" s="7"/>
      <c r="S3304" s="7"/>
      <c r="T3304" s="7"/>
      <c r="U3304" s="7"/>
      <c r="W3304" s="1" t="str">
        <f t="shared" si="752"/>
        <v/>
      </c>
    </row>
    <row r="3305" spans="2:23" x14ac:dyDescent="0.2">
      <c r="B3305" s="3">
        <v>42678</v>
      </c>
      <c r="C3305" s="4">
        <v>2085.179932</v>
      </c>
      <c r="D3305" s="4">
        <v>1478.829956</v>
      </c>
      <c r="E3305" s="4">
        <v>1163.4399410000001</v>
      </c>
      <c r="F3305" s="4">
        <v>56.57</v>
      </c>
      <c r="G3305" s="4">
        <v>111.239998</v>
      </c>
      <c r="I3305" s="74">
        <v>42678</v>
      </c>
      <c r="J3305" s="75">
        <f t="shared" si="747"/>
        <v>-1.6661305078948E-3</v>
      </c>
      <c r="K3305" s="75">
        <f t="shared" si="748"/>
        <v>1.4559023765347825E-3</v>
      </c>
      <c r="L3305" s="75">
        <f t="shared" si="749"/>
        <v>5.6616669822326555E-3</v>
      </c>
      <c r="M3305" s="75">
        <f t="shared" si="750"/>
        <v>-9.6288342021854673E-3</v>
      </c>
      <c r="N3305" s="76">
        <f t="shared" si="751"/>
        <v>2.0718493456112169E-3</v>
      </c>
      <c r="P3305" s="3"/>
      <c r="Q3305" s="7"/>
      <c r="R3305" s="7"/>
      <c r="S3305" s="7"/>
      <c r="T3305" s="7"/>
      <c r="U3305" s="7"/>
      <c r="W3305" s="1" t="str">
        <f t="shared" si="752"/>
        <v/>
      </c>
    </row>
    <row r="3306" spans="2:23" x14ac:dyDescent="0.2">
      <c r="B3306" s="3">
        <v>42681</v>
      </c>
      <c r="C3306" s="4">
        <v>2131.5200199999999</v>
      </c>
      <c r="D3306" s="4">
        <v>1509.8000489999999</v>
      </c>
      <c r="E3306" s="4">
        <v>1192.25</v>
      </c>
      <c r="F3306" s="4">
        <v>57.349997999999999</v>
      </c>
      <c r="G3306" s="4">
        <v>111.110001</v>
      </c>
      <c r="I3306" s="77">
        <v>42681</v>
      </c>
      <c r="J3306" s="78">
        <f t="shared" si="747"/>
        <v>2.2223544015960692E-2</v>
      </c>
      <c r="K3306" s="78">
        <f t="shared" si="748"/>
        <v>2.0942294869228294E-2</v>
      </c>
      <c r="L3306" s="78">
        <f t="shared" si="749"/>
        <v>2.4762824435300961E-2</v>
      </c>
      <c r="M3306" s="78">
        <f t="shared" si="750"/>
        <v>1.3788191621000513E-2</v>
      </c>
      <c r="N3306" s="79">
        <f t="shared" si="751"/>
        <v>-1.1686174248223471E-3</v>
      </c>
      <c r="P3306" s="3"/>
      <c r="Q3306" s="7"/>
      <c r="R3306" s="7"/>
      <c r="S3306" s="7"/>
      <c r="T3306" s="7"/>
      <c r="U3306" s="7"/>
      <c r="W3306" s="1" t="str">
        <f t="shared" si="752"/>
        <v/>
      </c>
    </row>
    <row r="3307" spans="2:23" x14ac:dyDescent="0.2">
      <c r="B3307" s="3">
        <v>42682</v>
      </c>
      <c r="C3307" s="4">
        <v>2139.5600589999999</v>
      </c>
      <c r="D3307" s="4">
        <v>1513.339966</v>
      </c>
      <c r="E3307" s="4">
        <v>1195.1400149999999</v>
      </c>
      <c r="F3307" s="4">
        <v>57.509998000000003</v>
      </c>
      <c r="G3307" s="4">
        <v>110.93</v>
      </c>
      <c r="I3307" s="74">
        <v>42682</v>
      </c>
      <c r="J3307" s="75">
        <f t="shared" si="747"/>
        <v>3.771974424148256E-3</v>
      </c>
      <c r="K3307" s="75">
        <f t="shared" si="748"/>
        <v>2.3446263644942163E-3</v>
      </c>
      <c r="L3307" s="75">
        <f t="shared" si="749"/>
        <v>2.424000838750219E-3</v>
      </c>
      <c r="M3307" s="75">
        <f t="shared" si="750"/>
        <v>2.7898867581478155E-3</v>
      </c>
      <c r="N3307" s="76">
        <f t="shared" si="751"/>
        <v>-1.6200251856715408E-3</v>
      </c>
      <c r="P3307" s="3"/>
      <c r="Q3307" s="7"/>
      <c r="R3307" s="7"/>
      <c r="S3307" s="7"/>
      <c r="T3307" s="7"/>
      <c r="U3307" s="7"/>
      <c r="W3307" s="1" t="str">
        <f t="shared" si="752"/>
        <v/>
      </c>
    </row>
    <row r="3308" spans="2:23" x14ac:dyDescent="0.2">
      <c r="B3308" s="3">
        <v>42683</v>
      </c>
      <c r="C3308" s="4">
        <v>2163.26001</v>
      </c>
      <c r="D3308" s="4">
        <v>1540.630005</v>
      </c>
      <c r="E3308" s="4">
        <v>1232.160034</v>
      </c>
      <c r="F3308" s="4">
        <v>57.560001</v>
      </c>
      <c r="G3308" s="4">
        <v>109.900002</v>
      </c>
      <c r="I3308" s="77">
        <v>42683</v>
      </c>
      <c r="J3308" s="78">
        <f t="shared" si="747"/>
        <v>1.1077020670818222E-2</v>
      </c>
      <c r="K3308" s="78">
        <f t="shared" si="748"/>
        <v>1.803298638317993E-2</v>
      </c>
      <c r="L3308" s="78">
        <f t="shared" si="749"/>
        <v>3.0975466083779355E-2</v>
      </c>
      <c r="M3308" s="78">
        <f t="shared" si="750"/>
        <v>8.6946621003180504E-4</v>
      </c>
      <c r="N3308" s="79">
        <f t="shared" si="751"/>
        <v>-9.2851167402867221E-3</v>
      </c>
      <c r="P3308" s="3"/>
      <c r="Q3308" s="7"/>
      <c r="R3308" s="7"/>
      <c r="S3308" s="7"/>
      <c r="T3308" s="7"/>
      <c r="U3308" s="7"/>
      <c r="W3308" s="1" t="str">
        <f t="shared" si="752"/>
        <v/>
      </c>
    </row>
    <row r="3309" spans="2:23" x14ac:dyDescent="0.2">
      <c r="B3309" s="3">
        <v>42684</v>
      </c>
      <c r="C3309" s="4">
        <v>2167.4799800000001</v>
      </c>
      <c r="D3309" s="4">
        <v>1547.630005</v>
      </c>
      <c r="E3309" s="4">
        <v>1251.6099850000001</v>
      </c>
      <c r="F3309" s="4">
        <v>57.400002000000001</v>
      </c>
      <c r="G3309" s="4">
        <v>109.449997</v>
      </c>
      <c r="I3309" s="74">
        <v>42684</v>
      </c>
      <c r="J3309" s="75">
        <f t="shared" si="747"/>
        <v>1.9507456248868129E-3</v>
      </c>
      <c r="K3309" s="75">
        <f t="shared" si="748"/>
        <v>4.5435957869715774E-3</v>
      </c>
      <c r="L3309" s="75">
        <f t="shared" si="749"/>
        <v>1.5785247421845901E-2</v>
      </c>
      <c r="M3309" s="75">
        <f t="shared" si="750"/>
        <v>-2.7796907091783949E-3</v>
      </c>
      <c r="N3309" s="76">
        <f t="shared" si="751"/>
        <v>-4.0946769045555106E-3</v>
      </c>
      <c r="P3309" s="3"/>
      <c r="Q3309" s="7"/>
      <c r="R3309" s="7"/>
      <c r="S3309" s="7"/>
      <c r="T3309" s="7"/>
      <c r="U3309" s="7"/>
      <c r="W3309" s="1" t="str">
        <f t="shared" si="752"/>
        <v/>
      </c>
    </row>
    <row r="3310" spans="2:23" x14ac:dyDescent="0.2">
      <c r="B3310" s="3">
        <v>42685</v>
      </c>
      <c r="C3310" s="4">
        <v>2164.4499510000001</v>
      </c>
      <c r="D3310" s="4">
        <v>1562.98999</v>
      </c>
      <c r="E3310" s="4">
        <v>1282.380005</v>
      </c>
      <c r="F3310" s="4">
        <v>57.049999</v>
      </c>
      <c r="G3310" s="4">
        <v>109.25</v>
      </c>
      <c r="I3310" s="77">
        <v>42685</v>
      </c>
      <c r="J3310" s="78">
        <f t="shared" si="747"/>
        <v>-1.3979501669953202E-3</v>
      </c>
      <c r="K3310" s="78">
        <f t="shared" si="748"/>
        <v>9.9248431151992642E-3</v>
      </c>
      <c r="L3310" s="78">
        <f t="shared" si="749"/>
        <v>2.4584351650086853E-2</v>
      </c>
      <c r="M3310" s="78">
        <f t="shared" si="750"/>
        <v>-6.0976130279577507E-3</v>
      </c>
      <c r="N3310" s="79">
        <f t="shared" si="751"/>
        <v>-1.8272910505424337E-3</v>
      </c>
      <c r="P3310" s="3"/>
      <c r="Q3310" s="7"/>
      <c r="R3310" s="7"/>
      <c r="S3310" s="7"/>
      <c r="T3310" s="7"/>
      <c r="U3310" s="7"/>
      <c r="W3310" s="1" t="str">
        <f t="shared" si="752"/>
        <v/>
      </c>
    </row>
    <row r="3311" spans="2:23" x14ac:dyDescent="0.2">
      <c r="B3311" s="3">
        <v>42688</v>
      </c>
      <c r="C3311" s="4">
        <v>2164.1999510000001</v>
      </c>
      <c r="D3311" s="4">
        <v>1588.119995</v>
      </c>
      <c r="E3311" s="4">
        <v>1298.599976</v>
      </c>
      <c r="F3311" s="4">
        <v>56.740001999999997</v>
      </c>
      <c r="G3311" s="4">
        <v>108.80999799999999</v>
      </c>
      <c r="I3311" s="74">
        <v>42688</v>
      </c>
      <c r="J3311" s="75">
        <f t="shared" si="747"/>
        <v>-1.1550278623190026E-4</v>
      </c>
      <c r="K3311" s="75">
        <f t="shared" si="748"/>
        <v>1.607816119155055E-2</v>
      </c>
      <c r="L3311" s="75">
        <f t="shared" si="749"/>
        <v>1.2648334297757542E-2</v>
      </c>
      <c r="M3311" s="75">
        <f t="shared" si="750"/>
        <v>-5.4337774835018443E-3</v>
      </c>
      <c r="N3311" s="76">
        <f t="shared" si="751"/>
        <v>-4.0274782608696281E-3</v>
      </c>
      <c r="P3311" s="3"/>
      <c r="Q3311" s="7"/>
      <c r="R3311" s="7"/>
      <c r="S3311" s="7"/>
      <c r="T3311" s="7"/>
      <c r="U3311" s="7"/>
      <c r="W3311" s="1" t="str">
        <f t="shared" si="752"/>
        <v/>
      </c>
    </row>
    <row r="3312" spans="2:23" x14ac:dyDescent="0.2">
      <c r="B3312" s="3">
        <v>42689</v>
      </c>
      <c r="C3312" s="4">
        <v>2180.389893</v>
      </c>
      <c r="D3312" s="4">
        <v>1595.630005</v>
      </c>
      <c r="E3312" s="4">
        <v>1302.1400149999999</v>
      </c>
      <c r="F3312" s="4">
        <v>56.990001999999997</v>
      </c>
      <c r="G3312" s="4">
        <v>108.889999</v>
      </c>
      <c r="I3312" s="77">
        <v>42689</v>
      </c>
      <c r="J3312" s="78">
        <f t="shared" si="747"/>
        <v>7.4807976927081877E-3</v>
      </c>
      <c r="K3312" s="78">
        <f t="shared" si="748"/>
        <v>4.7288681104981399E-3</v>
      </c>
      <c r="L3312" s="78">
        <f t="shared" si="749"/>
        <v>2.7260427117087663E-3</v>
      </c>
      <c r="M3312" s="78">
        <f t="shared" si="750"/>
        <v>4.4060625870263456E-3</v>
      </c>
      <c r="N3312" s="79">
        <f t="shared" si="751"/>
        <v>7.3523574552413818E-4</v>
      </c>
      <c r="P3312" s="3"/>
      <c r="Q3312" s="7"/>
      <c r="R3312" s="7"/>
      <c r="S3312" s="7"/>
      <c r="T3312" s="7"/>
      <c r="U3312" s="7"/>
      <c r="W3312" s="1" t="str">
        <f t="shared" si="752"/>
        <v/>
      </c>
    </row>
    <row r="3313" spans="2:23" x14ac:dyDescent="0.2">
      <c r="B3313" s="3">
        <v>42690</v>
      </c>
      <c r="C3313" s="4">
        <v>2176.9399410000001</v>
      </c>
      <c r="D3313" s="4">
        <v>1595.530029</v>
      </c>
      <c r="E3313" s="4">
        <v>1302.1999510000001</v>
      </c>
      <c r="F3313" s="4">
        <v>56.389999000000003</v>
      </c>
      <c r="G3313" s="4">
        <v>109.129997</v>
      </c>
      <c r="I3313" s="74">
        <v>42690</v>
      </c>
      <c r="J3313" s="75">
        <f t="shared" si="747"/>
        <v>-1.5822638011099694E-3</v>
      </c>
      <c r="K3313" s="75">
        <f t="shared" si="748"/>
        <v>-6.2656129357488267E-5</v>
      </c>
      <c r="L3313" s="75">
        <f t="shared" si="749"/>
        <v>4.6028844294526206E-5</v>
      </c>
      <c r="M3313" s="75">
        <f t="shared" si="750"/>
        <v>-1.0528215106923384E-2</v>
      </c>
      <c r="N3313" s="76">
        <f t="shared" si="751"/>
        <v>2.2040407953351155E-3</v>
      </c>
      <c r="P3313" s="3"/>
      <c r="Q3313" s="7"/>
      <c r="R3313" s="7"/>
      <c r="S3313" s="7"/>
      <c r="T3313" s="7"/>
      <c r="U3313" s="7"/>
      <c r="W3313" s="1" t="str">
        <f t="shared" si="752"/>
        <v/>
      </c>
    </row>
    <row r="3314" spans="2:23" x14ac:dyDescent="0.2">
      <c r="B3314" s="3">
        <v>42691</v>
      </c>
      <c r="C3314" s="4">
        <v>2187.1201169999999</v>
      </c>
      <c r="D3314" s="4">
        <v>1605.23999</v>
      </c>
      <c r="E3314" s="4">
        <v>1309.4799800000001</v>
      </c>
      <c r="F3314" s="4">
        <v>56.82</v>
      </c>
      <c r="G3314" s="4">
        <v>108.720001</v>
      </c>
      <c r="I3314" s="77">
        <v>42691</v>
      </c>
      <c r="J3314" s="78">
        <f t="shared" si="747"/>
        <v>4.6763697097327714E-3</v>
      </c>
      <c r="K3314" s="78">
        <f t="shared" si="748"/>
        <v>6.0857275159438701E-3</v>
      </c>
      <c r="L3314" s="78">
        <f t="shared" si="749"/>
        <v>5.5905615680675235E-3</v>
      </c>
      <c r="M3314" s="78">
        <f t="shared" si="750"/>
        <v>7.6254833769370551E-3</v>
      </c>
      <c r="N3314" s="79">
        <f t="shared" si="751"/>
        <v>-3.7569505293765077E-3</v>
      </c>
      <c r="P3314" s="3"/>
      <c r="Q3314" s="7"/>
      <c r="R3314" s="7"/>
      <c r="S3314" s="7"/>
      <c r="T3314" s="7"/>
      <c r="U3314" s="7"/>
      <c r="W3314" s="1" t="str">
        <f t="shared" si="752"/>
        <v/>
      </c>
    </row>
    <row r="3315" spans="2:23" x14ac:dyDescent="0.2">
      <c r="B3315" s="3">
        <v>42692</v>
      </c>
      <c r="C3315" s="4">
        <v>2181.8999020000001</v>
      </c>
      <c r="D3315" s="4">
        <v>1605.9300539999999</v>
      </c>
      <c r="E3315" s="4">
        <v>1315.6400149999999</v>
      </c>
      <c r="F3315" s="4">
        <v>56.200001</v>
      </c>
      <c r="G3315" s="4">
        <v>108.370003</v>
      </c>
      <c r="I3315" s="74">
        <v>42692</v>
      </c>
      <c r="J3315" s="75">
        <f t="shared" si="747"/>
        <v>-2.386798493335712E-3</v>
      </c>
      <c r="K3315" s="75">
        <f t="shared" si="748"/>
        <v>4.2988213868251125E-4</v>
      </c>
      <c r="L3315" s="75">
        <f t="shared" si="749"/>
        <v>4.7041841754616818E-3</v>
      </c>
      <c r="M3315" s="75">
        <f t="shared" si="750"/>
        <v>-1.0911633227736712E-2</v>
      </c>
      <c r="N3315" s="76">
        <f t="shared" si="751"/>
        <v>-3.2192604560406452E-3</v>
      </c>
      <c r="P3315" s="3"/>
      <c r="Q3315" s="7"/>
      <c r="R3315" s="7"/>
      <c r="S3315" s="7"/>
      <c r="T3315" s="7"/>
      <c r="U3315" s="7"/>
      <c r="W3315" s="1" t="str">
        <f t="shared" si="752"/>
        <v/>
      </c>
    </row>
    <row r="3316" spans="2:23" x14ac:dyDescent="0.2">
      <c r="B3316" s="3">
        <v>42695</v>
      </c>
      <c r="C3316" s="4">
        <v>2198.179932</v>
      </c>
      <c r="D3316" s="4">
        <v>1616.6800539999999</v>
      </c>
      <c r="E3316" s="4">
        <v>1322.2299800000001</v>
      </c>
      <c r="F3316" s="4">
        <v>56.68</v>
      </c>
      <c r="G3316" s="4">
        <v>108.459999</v>
      </c>
      <c r="I3316" s="77">
        <v>42695</v>
      </c>
      <c r="J3316" s="78">
        <f t="shared" si="747"/>
        <v>7.4614009492722805E-3</v>
      </c>
      <c r="K3316" s="78">
        <f t="shared" si="748"/>
        <v>6.6939403576290503E-3</v>
      </c>
      <c r="L3316" s="78">
        <f t="shared" si="749"/>
        <v>5.0089423587501023E-3</v>
      </c>
      <c r="M3316" s="78">
        <f t="shared" si="750"/>
        <v>8.5409073213361577E-3</v>
      </c>
      <c r="N3316" s="79">
        <f t="shared" si="751"/>
        <v>8.3045120890140882E-4</v>
      </c>
      <c r="P3316" s="3"/>
      <c r="Q3316" s="7"/>
      <c r="R3316" s="7"/>
      <c r="S3316" s="7"/>
      <c r="T3316" s="7"/>
      <c r="U3316" s="7"/>
      <c r="W3316" s="1" t="str">
        <f t="shared" si="752"/>
        <v/>
      </c>
    </row>
    <row r="3317" spans="2:23" x14ac:dyDescent="0.2">
      <c r="B3317" s="3">
        <v>42696</v>
      </c>
      <c r="C3317" s="4">
        <v>2202.9399410000001</v>
      </c>
      <c r="D3317" s="4">
        <v>1628.530029</v>
      </c>
      <c r="E3317" s="4">
        <v>1334.339966</v>
      </c>
      <c r="F3317" s="4">
        <v>56.82</v>
      </c>
      <c r="G3317" s="4">
        <v>108.55999799999999</v>
      </c>
      <c r="I3317" s="74">
        <v>42696</v>
      </c>
      <c r="J3317" s="75">
        <f t="shared" si="747"/>
        <v>2.1654319242507222E-3</v>
      </c>
      <c r="K3317" s="75">
        <f t="shared" si="748"/>
        <v>7.3298207463380295E-3</v>
      </c>
      <c r="L3317" s="75">
        <f t="shared" si="749"/>
        <v>9.1587592046581297E-3</v>
      </c>
      <c r="M3317" s="75">
        <f t="shared" si="750"/>
        <v>2.4700070571630306E-3</v>
      </c>
      <c r="N3317" s="76">
        <f t="shared" si="751"/>
        <v>9.2198968211309725E-4</v>
      </c>
      <c r="P3317" s="3"/>
      <c r="Q3317" s="7"/>
      <c r="R3317" s="7"/>
      <c r="S3317" s="7"/>
      <c r="T3317" s="7"/>
      <c r="U3317" s="7"/>
      <c r="W3317" s="1" t="str">
        <f t="shared" si="752"/>
        <v/>
      </c>
    </row>
    <row r="3318" spans="2:23" x14ac:dyDescent="0.2">
      <c r="B3318" s="3">
        <v>42697</v>
      </c>
      <c r="C3318" s="4">
        <v>2204.719971</v>
      </c>
      <c r="D3318" s="4">
        <v>1635.5699460000001</v>
      </c>
      <c r="E3318" s="4">
        <v>1342.089966</v>
      </c>
      <c r="F3318" s="4">
        <v>56.619999</v>
      </c>
      <c r="G3318" s="4">
        <v>108.18</v>
      </c>
      <c r="I3318" s="77">
        <v>42697</v>
      </c>
      <c r="J3318" s="78">
        <f t="shared" si="747"/>
        <v>8.080247522280939E-4</v>
      </c>
      <c r="K3318" s="78">
        <f t="shared" si="748"/>
        <v>4.3228659432966833E-3</v>
      </c>
      <c r="L3318" s="78">
        <f t="shared" si="749"/>
        <v>5.8081150212658771E-3</v>
      </c>
      <c r="M3318" s="78">
        <f t="shared" si="750"/>
        <v>-3.5199049630411884E-3</v>
      </c>
      <c r="N3318" s="79">
        <f t="shared" si="751"/>
        <v>-3.5003501013327791E-3</v>
      </c>
      <c r="P3318" s="3"/>
      <c r="Q3318" s="7"/>
      <c r="R3318" s="7"/>
      <c r="S3318" s="7"/>
      <c r="T3318" s="7"/>
      <c r="U3318" s="7"/>
      <c r="W3318" s="1" t="str">
        <f t="shared" si="752"/>
        <v/>
      </c>
    </row>
    <row r="3319" spans="2:23" x14ac:dyDescent="0.2">
      <c r="B3319" s="3">
        <v>42699</v>
      </c>
      <c r="C3319" s="4">
        <v>2213.3500979999999</v>
      </c>
      <c r="D3319" s="4">
        <v>1640.8100589999999</v>
      </c>
      <c r="E3319" s="4">
        <v>1347.1999510000001</v>
      </c>
      <c r="F3319" s="4">
        <v>56.790000999999997</v>
      </c>
      <c r="G3319" s="4">
        <v>108.16999800000001</v>
      </c>
      <c r="I3319" s="74">
        <v>42699</v>
      </c>
      <c r="J3319" s="75">
        <f t="shared" si="747"/>
        <v>3.9143869124048051E-3</v>
      </c>
      <c r="K3319" s="75">
        <f t="shared" si="748"/>
        <v>3.2038452484500698E-3</v>
      </c>
      <c r="L3319" s="75">
        <f t="shared" si="749"/>
        <v>3.8074832011671948E-3</v>
      </c>
      <c r="M3319" s="75">
        <f t="shared" si="750"/>
        <v>3.0025080007507004E-3</v>
      </c>
      <c r="N3319" s="76">
        <f t="shared" si="751"/>
        <v>-9.2457016084304542E-5</v>
      </c>
      <c r="P3319" s="3"/>
      <c r="Q3319" s="7"/>
      <c r="R3319" s="7"/>
      <c r="S3319" s="7"/>
      <c r="T3319" s="7"/>
      <c r="U3319" s="7"/>
      <c r="W3319" s="1" t="str">
        <f t="shared" si="752"/>
        <v/>
      </c>
    </row>
    <row r="3320" spans="2:23" x14ac:dyDescent="0.2">
      <c r="B3320" s="3">
        <v>42702</v>
      </c>
      <c r="C3320" s="4">
        <v>2201.719971</v>
      </c>
      <c r="D3320" s="4">
        <v>1628.6800539999999</v>
      </c>
      <c r="E3320" s="4">
        <v>1329.829956</v>
      </c>
      <c r="F3320" s="4">
        <v>56.490001999999997</v>
      </c>
      <c r="G3320" s="4">
        <v>108.550003</v>
      </c>
      <c r="I3320" s="77">
        <v>42702</v>
      </c>
      <c r="J3320" s="78">
        <f t="shared" si="747"/>
        <v>-5.254535651865005E-3</v>
      </c>
      <c r="K3320" s="78">
        <f t="shared" si="748"/>
        <v>-7.3926929771461029E-3</v>
      </c>
      <c r="L3320" s="78">
        <f t="shared" si="749"/>
        <v>-1.2893405308622978E-2</v>
      </c>
      <c r="M3320" s="78">
        <f t="shared" si="750"/>
        <v>-5.2826024778552076E-3</v>
      </c>
      <c r="N3320" s="79">
        <f t="shared" si="751"/>
        <v>3.5130351023950008E-3</v>
      </c>
      <c r="P3320" s="3"/>
      <c r="Q3320" s="7"/>
      <c r="R3320" s="7"/>
      <c r="S3320" s="7"/>
      <c r="T3320" s="7"/>
      <c r="U3320" s="7"/>
      <c r="W3320" s="1" t="str">
        <f t="shared" si="752"/>
        <v/>
      </c>
    </row>
    <row r="3321" spans="2:23" x14ac:dyDescent="0.2">
      <c r="B3321" s="3">
        <v>42703</v>
      </c>
      <c r="C3321" s="4">
        <v>2204.6599120000001</v>
      </c>
      <c r="D3321" s="4">
        <v>1631.1099850000001</v>
      </c>
      <c r="E3321" s="4">
        <v>1328.219971</v>
      </c>
      <c r="F3321" s="4">
        <v>56.849997999999999</v>
      </c>
      <c r="G3321" s="4">
        <v>108.66999800000001</v>
      </c>
      <c r="I3321" s="74">
        <v>42703</v>
      </c>
      <c r="J3321" s="75">
        <f t="shared" si="747"/>
        <v>1.3352928795321763E-3</v>
      </c>
      <c r="K3321" s="75">
        <f t="shared" si="748"/>
        <v>1.4919633810411509E-3</v>
      </c>
      <c r="L3321" s="75">
        <f t="shared" si="749"/>
        <v>-1.2106698249171126E-3</v>
      </c>
      <c r="M3321" s="75">
        <f t="shared" si="750"/>
        <v>6.372738312170753E-3</v>
      </c>
      <c r="N3321" s="76">
        <f t="shared" si="751"/>
        <v>1.1054352527286706E-3</v>
      </c>
      <c r="P3321" s="3"/>
      <c r="Q3321" s="7"/>
      <c r="R3321" s="7"/>
      <c r="S3321" s="7"/>
      <c r="T3321" s="7"/>
      <c r="U3321" s="7"/>
      <c r="W3321" s="1" t="str">
        <f t="shared" si="752"/>
        <v/>
      </c>
    </row>
    <row r="3322" spans="2:23" x14ac:dyDescent="0.2">
      <c r="B3322" s="3">
        <v>42704</v>
      </c>
      <c r="C3322" s="4">
        <v>2198.8100589999999</v>
      </c>
      <c r="D3322" s="4">
        <v>1627.5200199999999</v>
      </c>
      <c r="E3322" s="4">
        <v>1322.339966</v>
      </c>
      <c r="F3322" s="4">
        <v>56.790000999999997</v>
      </c>
      <c r="G3322" s="4">
        <v>108.239998</v>
      </c>
      <c r="I3322" s="77">
        <v>42704</v>
      </c>
      <c r="J3322" s="78">
        <f t="shared" si="747"/>
        <v>-2.6534038053485352E-3</v>
      </c>
      <c r="K3322" s="78">
        <f t="shared" si="748"/>
        <v>-2.2009337402223799E-3</v>
      </c>
      <c r="L3322" s="78">
        <f t="shared" si="749"/>
        <v>-4.4269813196476798E-3</v>
      </c>
      <c r="M3322" s="78">
        <f t="shared" si="750"/>
        <v>-1.0553562376555007E-3</v>
      </c>
      <c r="N3322" s="79">
        <f t="shared" si="751"/>
        <v>-3.9569339092102203E-3</v>
      </c>
      <c r="P3322" s="3"/>
      <c r="Q3322" s="7"/>
      <c r="R3322" s="7"/>
      <c r="S3322" s="7"/>
      <c r="T3322" s="7"/>
      <c r="U3322" s="7"/>
      <c r="W3322" s="1" t="str">
        <f t="shared" si="752"/>
        <v/>
      </c>
    </row>
    <row r="3323" spans="2:23" x14ac:dyDescent="0.2">
      <c r="B3323" s="3">
        <v>42705</v>
      </c>
      <c r="C3323" s="4">
        <v>2191.080078</v>
      </c>
      <c r="D3323" s="4">
        <v>1623.280029</v>
      </c>
      <c r="E3323" s="4">
        <v>1313.8000489999999</v>
      </c>
      <c r="F3323" s="4">
        <v>56.57</v>
      </c>
      <c r="G3323" s="4">
        <v>107.68</v>
      </c>
      <c r="I3323" s="74">
        <v>42705</v>
      </c>
      <c r="J3323" s="75">
        <f t="shared" si="747"/>
        <v>-3.515529214704194E-3</v>
      </c>
      <c r="K3323" s="75">
        <f t="shared" si="748"/>
        <v>-2.6051851577223108E-3</v>
      </c>
      <c r="L3323" s="75">
        <f t="shared" si="749"/>
        <v>-6.4581856554126564E-3</v>
      </c>
      <c r="M3323" s="75">
        <f t="shared" si="750"/>
        <v>-3.8739390055653696E-3</v>
      </c>
      <c r="N3323" s="76">
        <f t="shared" si="751"/>
        <v>-5.1736697186560657E-3</v>
      </c>
      <c r="P3323" s="3"/>
      <c r="Q3323" s="7"/>
      <c r="R3323" s="7"/>
      <c r="S3323" s="7"/>
      <c r="T3323" s="7"/>
      <c r="U3323" s="7"/>
      <c r="W3323" s="1" t="str">
        <f t="shared" si="752"/>
        <v/>
      </c>
    </row>
    <row r="3324" spans="2:23" x14ac:dyDescent="0.2">
      <c r="B3324" s="3">
        <v>42706</v>
      </c>
      <c r="C3324" s="4">
        <v>2191.9499510000001</v>
      </c>
      <c r="D3324" s="4">
        <v>1624.790039</v>
      </c>
      <c r="E3324" s="4">
        <v>1314.25</v>
      </c>
      <c r="F3324" s="4">
        <v>56.709999000000003</v>
      </c>
      <c r="G3324" s="4">
        <v>108.019997</v>
      </c>
      <c r="I3324" s="77">
        <v>42706</v>
      </c>
      <c r="J3324" s="78">
        <f t="shared" si="747"/>
        <v>3.9700648494513758E-4</v>
      </c>
      <c r="K3324" s="78">
        <f t="shared" si="748"/>
        <v>9.3022151016678692E-4</v>
      </c>
      <c r="L3324" s="78">
        <f t="shared" si="749"/>
        <v>3.4248057787981978E-4</v>
      </c>
      <c r="M3324" s="78">
        <f t="shared" si="750"/>
        <v>2.4747922927347197E-3</v>
      </c>
      <c r="N3324" s="79">
        <f t="shared" si="751"/>
        <v>3.1574758543833278E-3</v>
      </c>
      <c r="P3324" s="3"/>
      <c r="Q3324" s="7"/>
      <c r="R3324" s="7"/>
      <c r="S3324" s="7"/>
      <c r="T3324" s="7"/>
      <c r="U3324" s="7"/>
      <c r="W3324" s="1" t="str">
        <f t="shared" si="752"/>
        <v/>
      </c>
    </row>
    <row r="3325" spans="2:23" x14ac:dyDescent="0.2">
      <c r="B3325" s="3">
        <v>42709</v>
      </c>
      <c r="C3325" s="4">
        <v>2204.709961</v>
      </c>
      <c r="D3325" s="4">
        <v>1642.790039</v>
      </c>
      <c r="E3325" s="4">
        <v>1337.790039</v>
      </c>
      <c r="F3325" s="4">
        <v>57.27</v>
      </c>
      <c r="G3325" s="4">
        <v>108.110001</v>
      </c>
      <c r="I3325" s="74">
        <v>42709</v>
      </c>
      <c r="J3325" s="75">
        <f t="shared" si="747"/>
        <v>5.8213053606350181E-3</v>
      </c>
      <c r="K3325" s="75">
        <f t="shared" si="748"/>
        <v>1.1078354475313225E-2</v>
      </c>
      <c r="L3325" s="75">
        <f t="shared" si="749"/>
        <v>1.7911385961575026E-2</v>
      </c>
      <c r="M3325" s="75">
        <f t="shared" si="750"/>
        <v>9.8748194299915215E-3</v>
      </c>
      <c r="N3325" s="76">
        <f t="shared" si="751"/>
        <v>8.332160942384891E-4</v>
      </c>
      <c r="P3325" s="3"/>
      <c r="Q3325" s="7"/>
      <c r="R3325" s="7"/>
      <c r="S3325" s="7"/>
      <c r="T3325" s="7"/>
      <c r="U3325" s="7"/>
      <c r="W3325" s="1" t="str">
        <f t="shared" si="752"/>
        <v/>
      </c>
    </row>
    <row r="3326" spans="2:23" x14ac:dyDescent="0.2">
      <c r="B3326" s="3">
        <v>42710</v>
      </c>
      <c r="C3326" s="4">
        <v>2212.2299800000001</v>
      </c>
      <c r="D3326" s="4">
        <v>1658.280029</v>
      </c>
      <c r="E3326" s="4">
        <v>1352.670044</v>
      </c>
      <c r="F3326" s="4">
        <v>57.66</v>
      </c>
      <c r="G3326" s="4">
        <v>108.089996</v>
      </c>
      <c r="I3326" s="77">
        <v>42710</v>
      </c>
      <c r="J3326" s="78">
        <f t="shared" si="747"/>
        <v>3.4108881136406528E-3</v>
      </c>
      <c r="K3326" s="78">
        <f t="shared" si="748"/>
        <v>9.4290747035629154E-3</v>
      </c>
      <c r="L3326" s="78">
        <f t="shared" si="749"/>
        <v>1.1122825380821948E-2</v>
      </c>
      <c r="M3326" s="78">
        <f t="shared" si="750"/>
        <v>6.8098480880040765E-3</v>
      </c>
      <c r="N3326" s="79">
        <f t="shared" si="751"/>
        <v>-1.8504301003565441E-4</v>
      </c>
      <c r="P3326" s="3"/>
      <c r="Q3326" s="7"/>
      <c r="R3326" s="7"/>
      <c r="S3326" s="7"/>
      <c r="T3326" s="7"/>
      <c r="U3326" s="7"/>
      <c r="W3326" s="1" t="str">
        <f t="shared" si="752"/>
        <v/>
      </c>
    </row>
    <row r="3327" spans="2:23" x14ac:dyDescent="0.2">
      <c r="B3327" s="3">
        <v>42711</v>
      </c>
      <c r="C3327" s="4">
        <v>2241.3500979999999</v>
      </c>
      <c r="D3327" s="4">
        <v>1677.790039</v>
      </c>
      <c r="E3327" s="4">
        <v>1364.51001</v>
      </c>
      <c r="F3327" s="4">
        <v>58.52</v>
      </c>
      <c r="G3327" s="4">
        <v>108.370003</v>
      </c>
      <c r="I3327" s="74">
        <v>42711</v>
      </c>
      <c r="J3327" s="75">
        <f t="shared" si="747"/>
        <v>1.3163241734930208E-2</v>
      </c>
      <c r="K3327" s="75">
        <f t="shared" si="748"/>
        <v>1.1765208323569556E-2</v>
      </c>
      <c r="L3327" s="75">
        <f t="shared" si="749"/>
        <v>8.7530333450631242E-3</v>
      </c>
      <c r="M3327" s="75">
        <f t="shared" si="750"/>
        <v>1.4915019077350097E-2</v>
      </c>
      <c r="N3327" s="76">
        <f t="shared" si="751"/>
        <v>2.5904987543897925E-3</v>
      </c>
      <c r="P3327" s="3"/>
      <c r="Q3327" s="7"/>
      <c r="R3327" s="7"/>
      <c r="S3327" s="7"/>
      <c r="T3327" s="7"/>
      <c r="U3327" s="7"/>
      <c r="W3327" s="1" t="str">
        <f t="shared" si="752"/>
        <v/>
      </c>
    </row>
    <row r="3328" spans="2:23" x14ac:dyDescent="0.2">
      <c r="B3328" s="3">
        <v>42712</v>
      </c>
      <c r="C3328" s="4">
        <v>2246.1899410000001</v>
      </c>
      <c r="D3328" s="4">
        <v>1696.119995</v>
      </c>
      <c r="E3328" s="4">
        <v>1386.369995</v>
      </c>
      <c r="F3328" s="4">
        <v>58.470001000000003</v>
      </c>
      <c r="G3328" s="4">
        <v>108.16999800000001</v>
      </c>
      <c r="I3328" s="77">
        <v>42712</v>
      </c>
      <c r="J3328" s="78">
        <f t="shared" si="747"/>
        <v>2.159342712376298E-3</v>
      </c>
      <c r="K3328" s="78">
        <f t="shared" si="748"/>
        <v>1.0925059497268859E-2</v>
      </c>
      <c r="L3328" s="78">
        <f t="shared" si="749"/>
        <v>1.6020391818158997E-2</v>
      </c>
      <c r="M3328" s="78">
        <f t="shared" si="750"/>
        <v>-8.5439166097060282E-4</v>
      </c>
      <c r="N3328" s="79">
        <f t="shared" si="751"/>
        <v>-1.8455752926387777E-3</v>
      </c>
      <c r="P3328" s="3"/>
      <c r="Q3328" s="7"/>
      <c r="R3328" s="7"/>
      <c r="S3328" s="7"/>
      <c r="T3328" s="7"/>
      <c r="U3328" s="7"/>
      <c r="W3328" s="1" t="str">
        <f t="shared" si="752"/>
        <v/>
      </c>
    </row>
    <row r="3329" spans="2:23" x14ac:dyDescent="0.2">
      <c r="B3329" s="3">
        <v>42713</v>
      </c>
      <c r="C3329" s="4">
        <v>2259.530029</v>
      </c>
      <c r="D3329" s="4">
        <v>1692.9799800000001</v>
      </c>
      <c r="E3329" s="4">
        <v>1388.0699460000001</v>
      </c>
      <c r="F3329" s="4">
        <v>58.720001000000003</v>
      </c>
      <c r="G3329" s="4">
        <v>107.839996</v>
      </c>
      <c r="I3329" s="74">
        <v>42713</v>
      </c>
      <c r="J3329" s="75">
        <f t="shared" si="747"/>
        <v>5.9389848367235312E-3</v>
      </c>
      <c r="K3329" s="75">
        <f t="shared" si="748"/>
        <v>-1.8512929564278549E-3</v>
      </c>
      <c r="L3329" s="75">
        <f t="shared" si="749"/>
        <v>1.2261885399503726E-3</v>
      </c>
      <c r="M3329" s="75">
        <f t="shared" si="750"/>
        <v>4.2756968654746553E-3</v>
      </c>
      <c r="N3329" s="76">
        <f t="shared" si="751"/>
        <v>-3.0507719894753761E-3</v>
      </c>
      <c r="P3329" s="3"/>
      <c r="Q3329" s="7"/>
      <c r="R3329" s="7"/>
      <c r="S3329" s="7"/>
      <c r="T3329" s="7"/>
      <c r="U3329" s="7"/>
      <c r="W3329" s="1" t="str">
        <f t="shared" si="752"/>
        <v/>
      </c>
    </row>
    <row r="3330" spans="2:23" x14ac:dyDescent="0.2">
      <c r="B3330" s="3">
        <v>42716</v>
      </c>
      <c r="C3330" s="4">
        <v>2256.959961</v>
      </c>
      <c r="D3330" s="4">
        <v>1682.51001</v>
      </c>
      <c r="E3330" s="4">
        <v>1373.1400149999999</v>
      </c>
      <c r="F3330" s="4">
        <v>58.459999000000003</v>
      </c>
      <c r="G3330" s="4">
        <v>107.739998</v>
      </c>
      <c r="I3330" s="77">
        <v>42716</v>
      </c>
      <c r="J3330" s="78">
        <f t="shared" si="747"/>
        <v>-1.1374347616603382E-3</v>
      </c>
      <c r="K3330" s="78">
        <f t="shared" si="748"/>
        <v>-6.1843436565623784E-3</v>
      </c>
      <c r="L3330" s="78">
        <f t="shared" si="749"/>
        <v>-1.075589241235551E-2</v>
      </c>
      <c r="M3330" s="78">
        <f t="shared" si="750"/>
        <v>-4.427826900071069E-3</v>
      </c>
      <c r="N3330" s="79">
        <f t="shared" si="751"/>
        <v>-9.272811916647268E-4</v>
      </c>
      <c r="P3330" s="3"/>
      <c r="Q3330" s="7"/>
      <c r="R3330" s="7"/>
      <c r="S3330" s="7"/>
      <c r="T3330" s="7"/>
      <c r="U3330" s="7"/>
      <c r="W3330" s="1" t="str">
        <f t="shared" si="752"/>
        <v/>
      </c>
    </row>
    <row r="3331" spans="2:23" x14ac:dyDescent="0.2">
      <c r="B3331" s="3">
        <v>42717</v>
      </c>
      <c r="C3331" s="4">
        <v>2271.719971</v>
      </c>
      <c r="D3331" s="4">
        <v>1686.0500489999999</v>
      </c>
      <c r="E3331" s="4">
        <v>1373.530029</v>
      </c>
      <c r="F3331" s="4">
        <v>59.09</v>
      </c>
      <c r="G3331" s="4">
        <v>107.879997</v>
      </c>
      <c r="I3331" s="74">
        <v>42717</v>
      </c>
      <c r="J3331" s="75">
        <f t="shared" si="747"/>
        <v>6.5397748542513753E-3</v>
      </c>
      <c r="K3331" s="75">
        <f t="shared" si="748"/>
        <v>2.1040225490248222E-3</v>
      </c>
      <c r="L3331" s="75">
        <f t="shared" si="749"/>
        <v>2.8403075850940421E-4</v>
      </c>
      <c r="M3331" s="75">
        <f t="shared" si="750"/>
        <v>1.0776616674249345E-2</v>
      </c>
      <c r="N3331" s="76">
        <f t="shared" si="751"/>
        <v>1.2994152830780922E-3</v>
      </c>
      <c r="P3331" s="3"/>
      <c r="Q3331" s="7"/>
      <c r="R3331" s="7"/>
      <c r="S3331" s="7"/>
      <c r="T3331" s="7"/>
      <c r="U3331" s="7"/>
      <c r="W3331" s="1" t="str">
        <f t="shared" si="752"/>
        <v/>
      </c>
    </row>
    <row r="3332" spans="2:23" x14ac:dyDescent="0.2">
      <c r="B3332" s="3">
        <v>42718</v>
      </c>
      <c r="C3332" s="4">
        <v>2253.280029</v>
      </c>
      <c r="D3332" s="4">
        <v>1664.329956</v>
      </c>
      <c r="E3332" s="4">
        <v>1356.0200199999999</v>
      </c>
      <c r="F3332" s="4">
        <v>58.220001000000003</v>
      </c>
      <c r="G3332" s="4">
        <v>107.290001</v>
      </c>
      <c r="I3332" s="77">
        <v>42718</v>
      </c>
      <c r="J3332" s="78">
        <f t="shared" si="747"/>
        <v>-8.1171721142561434E-3</v>
      </c>
      <c r="K3332" s="78">
        <f t="shared" si="748"/>
        <v>-1.2882235027887897E-2</v>
      </c>
      <c r="L3332" s="78">
        <f t="shared" si="749"/>
        <v>-1.2748180695218046E-2</v>
      </c>
      <c r="M3332" s="78">
        <f t="shared" si="750"/>
        <v>-1.4723286512100186E-2</v>
      </c>
      <c r="N3332" s="79">
        <f t="shared" si="751"/>
        <v>-5.4690027475621759E-3</v>
      </c>
      <c r="P3332" s="3"/>
      <c r="Q3332" s="7"/>
      <c r="R3332" s="7"/>
      <c r="S3332" s="7"/>
      <c r="T3332" s="7"/>
      <c r="U3332" s="7"/>
      <c r="W3332" s="1" t="str">
        <f t="shared" si="752"/>
        <v/>
      </c>
    </row>
    <row r="3333" spans="2:23" x14ac:dyDescent="0.2">
      <c r="B3333" s="3">
        <v>42719</v>
      </c>
      <c r="C3333" s="4">
        <v>2262.030029</v>
      </c>
      <c r="D3333" s="4">
        <v>1670.73999</v>
      </c>
      <c r="E3333" s="4">
        <v>1366.410034</v>
      </c>
      <c r="F3333" s="4">
        <v>58.09</v>
      </c>
      <c r="G3333" s="4">
        <v>107.160004</v>
      </c>
      <c r="I3333" s="74">
        <v>42719</v>
      </c>
      <c r="J3333" s="75">
        <f t="shared" si="747"/>
        <v>3.8832279554189401E-3</v>
      </c>
      <c r="K3333" s="75">
        <f t="shared" si="748"/>
        <v>3.8514201927877792E-3</v>
      </c>
      <c r="L3333" s="75">
        <f t="shared" si="749"/>
        <v>7.6621390884775179E-3</v>
      </c>
      <c r="M3333" s="75">
        <f t="shared" si="750"/>
        <v>-2.2329267909150332E-3</v>
      </c>
      <c r="N3333" s="76">
        <f t="shared" si="751"/>
        <v>-1.2116413345918697E-3</v>
      </c>
      <c r="P3333" s="3"/>
      <c r="Q3333" s="7"/>
      <c r="R3333" s="7"/>
      <c r="S3333" s="7"/>
      <c r="T3333" s="7"/>
      <c r="U3333" s="7"/>
      <c r="W3333" s="1" t="str">
        <f t="shared" si="752"/>
        <v/>
      </c>
    </row>
    <row r="3334" spans="2:23" x14ac:dyDescent="0.2">
      <c r="B3334" s="3">
        <v>42720</v>
      </c>
      <c r="C3334" s="4">
        <v>2258.070068</v>
      </c>
      <c r="D3334" s="4">
        <v>1667.7299800000001</v>
      </c>
      <c r="E3334" s="4">
        <v>1364.1899410000001</v>
      </c>
      <c r="F3334" s="4">
        <v>58.130001</v>
      </c>
      <c r="G3334" s="4">
        <v>107.230003</v>
      </c>
      <c r="I3334" s="77">
        <v>42720</v>
      </c>
      <c r="J3334" s="78">
        <f t="shared" si="747"/>
        <v>-1.7506226483432865E-3</v>
      </c>
      <c r="K3334" s="78">
        <f t="shared" si="748"/>
        <v>-1.8016028933382779E-3</v>
      </c>
      <c r="L3334" s="78">
        <f t="shared" si="749"/>
        <v>-1.6247633907523736E-3</v>
      </c>
      <c r="M3334" s="78">
        <f t="shared" si="750"/>
        <v>6.8860389051466036E-4</v>
      </c>
      <c r="N3334" s="79">
        <f t="shared" si="751"/>
        <v>6.5321946049942009E-4</v>
      </c>
      <c r="P3334" s="3"/>
      <c r="Q3334" s="7"/>
      <c r="R3334" s="7"/>
      <c r="S3334" s="7"/>
      <c r="T3334" s="7"/>
      <c r="U3334" s="7"/>
      <c r="W3334" s="1" t="str">
        <f t="shared" si="752"/>
        <v/>
      </c>
    </row>
    <row r="3335" spans="2:23" x14ac:dyDescent="0.2">
      <c r="B3335" s="3">
        <v>42723</v>
      </c>
      <c r="C3335" s="4">
        <v>2262.530029</v>
      </c>
      <c r="D3335" s="4">
        <v>1677.920044</v>
      </c>
      <c r="E3335" s="4">
        <v>1371.6800539999999</v>
      </c>
      <c r="F3335" s="4">
        <v>58.040000999999997</v>
      </c>
      <c r="G3335" s="4">
        <v>107.510002</v>
      </c>
      <c r="I3335" s="74">
        <v>42723</v>
      </c>
      <c r="J3335" s="75">
        <f t="shared" ref="J3335:J3398" si="753">(C3335-C3334)/C3334</f>
        <v>1.9751207295131733E-3</v>
      </c>
      <c r="K3335" s="75">
        <f t="shared" ref="K3335:K3398" si="754">(D3335-D3334)/D3334</f>
        <v>6.1101402038715481E-3</v>
      </c>
      <c r="L3335" s="75">
        <f t="shared" ref="L3335:L3398" si="755">(E3335-E3334)/E3334</f>
        <v>5.490520619518215E-3</v>
      </c>
      <c r="M3335" s="75">
        <f t="shared" ref="M3335:M3398" si="756">(F3335-F3334)/F3334</f>
        <v>-1.548253887007561E-3</v>
      </c>
      <c r="N3335" s="76">
        <f t="shared" ref="N3335:N3398" si="757">(G3335-G3334)/G3334</f>
        <v>2.6112001507638087E-3</v>
      </c>
      <c r="P3335" s="3"/>
      <c r="Q3335" s="7"/>
      <c r="R3335" s="7"/>
      <c r="S3335" s="7"/>
      <c r="T3335" s="7"/>
      <c r="U3335" s="7"/>
      <c r="W3335" s="1" t="str">
        <f t="shared" si="752"/>
        <v/>
      </c>
    </row>
    <row r="3336" spans="2:23" x14ac:dyDescent="0.2">
      <c r="B3336" s="3">
        <v>42724</v>
      </c>
      <c r="C3336" s="4">
        <v>2270.76001</v>
      </c>
      <c r="D3336" s="4">
        <v>1687.030029</v>
      </c>
      <c r="E3336" s="4">
        <v>1383.959961</v>
      </c>
      <c r="F3336" s="4">
        <v>58.240001999999997</v>
      </c>
      <c r="G3336" s="4">
        <v>107.410004</v>
      </c>
      <c r="I3336" s="77">
        <v>42724</v>
      </c>
      <c r="J3336" s="78">
        <f t="shared" si="753"/>
        <v>3.6375123841505277E-3</v>
      </c>
      <c r="K3336" s="78">
        <f t="shared" si="754"/>
        <v>5.4293320069547079E-3</v>
      </c>
      <c r="L3336" s="78">
        <f t="shared" si="755"/>
        <v>8.9524572178404614E-3</v>
      </c>
      <c r="M3336" s="78">
        <f t="shared" si="756"/>
        <v>3.4459165498636076E-3</v>
      </c>
      <c r="N3336" s="79">
        <f t="shared" si="757"/>
        <v>-9.3012741270341863E-4</v>
      </c>
      <c r="P3336" s="3"/>
      <c r="Q3336" s="7"/>
      <c r="R3336" s="7"/>
      <c r="S3336" s="7"/>
      <c r="T3336" s="7"/>
      <c r="U3336" s="7"/>
      <c r="W3336" s="1" t="str">
        <f t="shared" si="752"/>
        <v/>
      </c>
    </row>
    <row r="3337" spans="2:23" x14ac:dyDescent="0.2">
      <c r="B3337" s="3">
        <v>42725</v>
      </c>
      <c r="C3337" s="4">
        <v>2265.179932</v>
      </c>
      <c r="D3337" s="4">
        <v>1679.619995</v>
      </c>
      <c r="E3337" s="4">
        <v>1375.1899410000001</v>
      </c>
      <c r="F3337" s="4">
        <v>57.66</v>
      </c>
      <c r="G3337" s="4">
        <v>107.639999</v>
      </c>
      <c r="I3337" s="74">
        <v>42725</v>
      </c>
      <c r="J3337" s="75">
        <f t="shared" si="753"/>
        <v>-2.4573614012164844E-3</v>
      </c>
      <c r="K3337" s="75">
        <f t="shared" si="754"/>
        <v>-4.3923545358539647E-3</v>
      </c>
      <c r="L3337" s="75">
        <f t="shared" si="755"/>
        <v>-6.3369029792328876E-3</v>
      </c>
      <c r="M3337" s="75">
        <f t="shared" si="756"/>
        <v>-9.9588252074579321E-3</v>
      </c>
      <c r="N3337" s="76">
        <f t="shared" si="757"/>
        <v>2.1412809927835248E-3</v>
      </c>
      <c r="P3337" s="3"/>
      <c r="Q3337" s="7"/>
      <c r="R3337" s="7"/>
      <c r="S3337" s="7"/>
      <c r="T3337" s="7"/>
      <c r="U3337" s="7"/>
      <c r="W3337" s="1" t="str">
        <f t="shared" ref="W3337:W3400" si="758">IF($P3337="","",$P3337)</f>
        <v/>
      </c>
    </row>
    <row r="3338" spans="2:23" x14ac:dyDescent="0.2">
      <c r="B3338" s="3">
        <v>42726</v>
      </c>
      <c r="C3338" s="4">
        <v>2260.959961</v>
      </c>
      <c r="D3338" s="4">
        <v>1669.5200199999999</v>
      </c>
      <c r="E3338" s="4">
        <v>1362.660034</v>
      </c>
      <c r="F3338" s="4">
        <v>57.529998999999997</v>
      </c>
      <c r="G3338" s="4">
        <v>107.389999</v>
      </c>
      <c r="I3338" s="77">
        <v>42726</v>
      </c>
      <c r="J3338" s="78">
        <f t="shared" si="753"/>
        <v>-1.8629738593322425E-3</v>
      </c>
      <c r="K3338" s="78">
        <f t="shared" si="754"/>
        <v>-6.0132500387387244E-3</v>
      </c>
      <c r="L3338" s="78">
        <f t="shared" si="755"/>
        <v>-9.1114009973696369E-3</v>
      </c>
      <c r="M3338" s="78">
        <f t="shared" si="756"/>
        <v>-2.254613250086716E-3</v>
      </c>
      <c r="N3338" s="79">
        <f t="shared" si="757"/>
        <v>-2.3225566919598353E-3</v>
      </c>
      <c r="P3338" s="3"/>
      <c r="Q3338" s="7"/>
      <c r="R3338" s="7"/>
      <c r="S3338" s="7"/>
      <c r="T3338" s="7"/>
      <c r="U3338" s="7"/>
      <c r="W3338" s="1" t="str">
        <f t="shared" si="758"/>
        <v/>
      </c>
    </row>
    <row r="3339" spans="2:23" x14ac:dyDescent="0.2">
      <c r="B3339" s="3">
        <v>42727</v>
      </c>
      <c r="C3339" s="4">
        <v>2263.790039</v>
      </c>
      <c r="D3339" s="4">
        <v>1673.5500489999999</v>
      </c>
      <c r="E3339" s="4">
        <v>1371.51001</v>
      </c>
      <c r="F3339" s="4">
        <v>57.68</v>
      </c>
      <c r="G3339" s="4">
        <v>107.41999800000001</v>
      </c>
      <c r="I3339" s="74">
        <v>42727</v>
      </c>
      <c r="J3339" s="75">
        <f t="shared" si="753"/>
        <v>1.2517152222139495E-3</v>
      </c>
      <c r="K3339" s="75">
        <f t="shared" si="754"/>
        <v>2.4138848002553531E-3</v>
      </c>
      <c r="L3339" s="75">
        <f t="shared" si="755"/>
        <v>6.4946323948618647E-3</v>
      </c>
      <c r="M3339" s="75">
        <f t="shared" si="756"/>
        <v>2.6073527308770363E-3</v>
      </c>
      <c r="N3339" s="76">
        <f t="shared" si="757"/>
        <v>2.7934631045115906E-4</v>
      </c>
      <c r="P3339" s="3"/>
      <c r="Q3339" s="7"/>
      <c r="R3339" s="7"/>
      <c r="S3339" s="7"/>
      <c r="T3339" s="7"/>
      <c r="U3339" s="7"/>
      <c r="W3339" s="1" t="str">
        <f t="shared" si="758"/>
        <v/>
      </c>
    </row>
    <row r="3340" spans="2:23" x14ac:dyDescent="0.2">
      <c r="B3340" s="3">
        <v>42731</v>
      </c>
      <c r="C3340" s="4">
        <v>2268.8798830000001</v>
      </c>
      <c r="D3340" s="4">
        <v>1680.2299800000001</v>
      </c>
      <c r="E3340" s="4">
        <v>1377.709961</v>
      </c>
      <c r="F3340" s="4">
        <v>57.610000999999997</v>
      </c>
      <c r="G3340" s="4">
        <v>107.339996</v>
      </c>
      <c r="I3340" s="77">
        <v>42731</v>
      </c>
      <c r="J3340" s="78">
        <f t="shared" si="753"/>
        <v>2.2483728227059687E-3</v>
      </c>
      <c r="K3340" s="78">
        <f t="shared" si="754"/>
        <v>3.9914736962850909E-3</v>
      </c>
      <c r="L3340" s="78">
        <f t="shared" si="755"/>
        <v>4.5205291647853561E-3</v>
      </c>
      <c r="M3340" s="78">
        <f t="shared" si="756"/>
        <v>-1.2135748959778573E-3</v>
      </c>
      <c r="N3340" s="79">
        <f t="shared" si="757"/>
        <v>-7.447589042033631E-4</v>
      </c>
      <c r="P3340" s="3"/>
      <c r="Q3340" s="7"/>
      <c r="R3340" s="7"/>
      <c r="S3340" s="7"/>
      <c r="T3340" s="7"/>
      <c r="U3340" s="7"/>
      <c r="W3340" s="1" t="str">
        <f t="shared" si="758"/>
        <v/>
      </c>
    </row>
    <row r="3341" spans="2:23" x14ac:dyDescent="0.2">
      <c r="B3341" s="3">
        <v>42732</v>
      </c>
      <c r="C3341" s="4">
        <v>2249.919922</v>
      </c>
      <c r="D3341" s="4">
        <v>1662.51001</v>
      </c>
      <c r="E3341" s="4">
        <v>1360.829956</v>
      </c>
      <c r="F3341" s="4">
        <v>57.389999000000003</v>
      </c>
      <c r="G3341" s="4">
        <v>107.510002</v>
      </c>
      <c r="I3341" s="74">
        <v>42732</v>
      </c>
      <c r="J3341" s="75">
        <f t="shared" si="753"/>
        <v>-8.3565292028286806E-3</v>
      </c>
      <c r="K3341" s="75">
        <f t="shared" si="754"/>
        <v>-1.054615749684463E-2</v>
      </c>
      <c r="L3341" s="75">
        <f t="shared" si="755"/>
        <v>-1.225221960923311E-2</v>
      </c>
      <c r="M3341" s="75">
        <f t="shared" si="756"/>
        <v>-3.818816111459429E-3</v>
      </c>
      <c r="N3341" s="76">
        <f t="shared" si="757"/>
        <v>1.5838085181221803E-3</v>
      </c>
      <c r="P3341" s="3"/>
      <c r="Q3341" s="7"/>
      <c r="R3341" s="7"/>
      <c r="S3341" s="7"/>
      <c r="T3341" s="7"/>
      <c r="U3341" s="7"/>
      <c r="W3341" s="1" t="str">
        <f t="shared" si="758"/>
        <v/>
      </c>
    </row>
    <row r="3342" spans="2:23" x14ac:dyDescent="0.2">
      <c r="B3342" s="3">
        <v>42733</v>
      </c>
      <c r="C3342" s="4">
        <v>2249.26001</v>
      </c>
      <c r="D3342" s="4">
        <v>1667.1800539999999</v>
      </c>
      <c r="E3342" s="4">
        <v>1363.1800539999999</v>
      </c>
      <c r="F3342" s="4">
        <v>57.529998999999997</v>
      </c>
      <c r="G3342" s="4">
        <v>107.839996</v>
      </c>
      <c r="I3342" s="77">
        <v>42733</v>
      </c>
      <c r="J3342" s="78">
        <f t="shared" si="753"/>
        <v>-2.9330466100032011E-4</v>
      </c>
      <c r="K3342" s="78">
        <f t="shared" si="754"/>
        <v>2.8090321092261944E-3</v>
      </c>
      <c r="L3342" s="78">
        <f t="shared" si="755"/>
        <v>1.7269593380408279E-3</v>
      </c>
      <c r="M3342" s="78">
        <f t="shared" si="756"/>
        <v>2.4394494239317454E-3</v>
      </c>
      <c r="N3342" s="79">
        <f t="shared" si="757"/>
        <v>3.0694260427973877E-3</v>
      </c>
      <c r="P3342" s="3"/>
      <c r="Q3342" s="7"/>
      <c r="R3342" s="7"/>
      <c r="S3342" s="7"/>
      <c r="T3342" s="7"/>
      <c r="U3342" s="7"/>
      <c r="W3342" s="1" t="str">
        <f t="shared" si="758"/>
        <v/>
      </c>
    </row>
    <row r="3343" spans="2:23" x14ac:dyDescent="0.2">
      <c r="B3343" s="3">
        <v>42734</v>
      </c>
      <c r="C3343" s="4">
        <v>2238.830078</v>
      </c>
      <c r="D3343" s="4">
        <v>1660.579956</v>
      </c>
      <c r="E3343" s="4">
        <v>1357.130005</v>
      </c>
      <c r="F3343" s="4">
        <v>57.73</v>
      </c>
      <c r="G3343" s="4">
        <v>108.05999799999999</v>
      </c>
      <c r="I3343" s="74">
        <v>42734</v>
      </c>
      <c r="J3343" s="75">
        <f t="shared" si="753"/>
        <v>-4.6370503870737509E-3</v>
      </c>
      <c r="K3343" s="75">
        <f t="shared" si="754"/>
        <v>-3.9588393492139811E-3</v>
      </c>
      <c r="L3343" s="75">
        <f t="shared" si="755"/>
        <v>-4.4381877377439568E-3</v>
      </c>
      <c r="M3343" s="75">
        <f t="shared" si="756"/>
        <v>3.4764645137574284E-3</v>
      </c>
      <c r="N3343" s="76">
        <f t="shared" si="757"/>
        <v>2.0400779688455645E-3</v>
      </c>
      <c r="P3343" s="3"/>
      <c r="Q3343" s="7"/>
      <c r="R3343" s="7"/>
      <c r="S3343" s="7"/>
      <c r="T3343" s="7"/>
      <c r="U3343" s="7"/>
      <c r="W3343" s="1" t="str">
        <f t="shared" si="758"/>
        <v/>
      </c>
    </row>
    <row r="3344" spans="2:23" x14ac:dyDescent="0.2">
      <c r="B3344" s="3">
        <v>42738</v>
      </c>
      <c r="C3344" s="4">
        <v>2257.830078</v>
      </c>
      <c r="D3344" s="4">
        <v>1669.900024</v>
      </c>
      <c r="E3344" s="4">
        <v>1365.48999</v>
      </c>
      <c r="F3344" s="4">
        <v>58.09</v>
      </c>
      <c r="G3344" s="4">
        <v>108.16999800000001</v>
      </c>
      <c r="I3344" s="77">
        <v>42738</v>
      </c>
      <c r="J3344" s="78">
        <f t="shared" si="753"/>
        <v>8.4865752817530268E-3</v>
      </c>
      <c r="K3344" s="78">
        <f t="shared" si="754"/>
        <v>5.6125379367158827E-3</v>
      </c>
      <c r="L3344" s="78">
        <f t="shared" si="755"/>
        <v>6.1600472830162295E-3</v>
      </c>
      <c r="M3344" s="78">
        <f t="shared" si="756"/>
        <v>6.2359258617704239E-3</v>
      </c>
      <c r="N3344" s="79">
        <f t="shared" si="757"/>
        <v>1.0179530079207817E-3</v>
      </c>
      <c r="P3344" s="3"/>
      <c r="Q3344" s="7"/>
      <c r="R3344" s="7"/>
      <c r="S3344" s="7"/>
      <c r="T3344" s="7"/>
      <c r="U3344" s="7"/>
      <c r="W3344" s="1" t="str">
        <f t="shared" si="758"/>
        <v/>
      </c>
    </row>
    <row r="3345" spans="2:23" x14ac:dyDescent="0.2">
      <c r="B3345" s="3">
        <v>42739</v>
      </c>
      <c r="C3345" s="4">
        <v>2270.75</v>
      </c>
      <c r="D3345" s="4">
        <v>1695.829956</v>
      </c>
      <c r="E3345" s="4">
        <v>1387.9499510000001</v>
      </c>
      <c r="F3345" s="4">
        <v>58.75</v>
      </c>
      <c r="G3345" s="4">
        <v>108.199997</v>
      </c>
      <c r="I3345" s="74">
        <v>42739</v>
      </c>
      <c r="J3345" s="75">
        <f t="shared" si="753"/>
        <v>5.7222738442055795E-3</v>
      </c>
      <c r="K3345" s="75">
        <f t="shared" si="754"/>
        <v>1.5527834976544684E-2</v>
      </c>
      <c r="L3345" s="75">
        <f t="shared" si="755"/>
        <v>1.6448279492696991E-2</v>
      </c>
      <c r="M3345" s="75">
        <f t="shared" si="756"/>
        <v>1.136168015148901E-2</v>
      </c>
      <c r="N3345" s="76">
        <f t="shared" si="757"/>
        <v>2.7733198257052247E-4</v>
      </c>
      <c r="P3345" s="3"/>
      <c r="Q3345" s="7"/>
      <c r="R3345" s="7"/>
      <c r="S3345" s="7"/>
      <c r="T3345" s="7"/>
      <c r="U3345" s="7"/>
      <c r="W3345" s="1" t="str">
        <f t="shared" si="758"/>
        <v/>
      </c>
    </row>
    <row r="3346" spans="2:23" x14ac:dyDescent="0.2">
      <c r="B3346" s="3">
        <v>42740</v>
      </c>
      <c r="C3346" s="4">
        <v>2269</v>
      </c>
      <c r="D3346" s="4">
        <v>1683.380005</v>
      </c>
      <c r="E3346" s="4">
        <v>1371.9399410000001</v>
      </c>
      <c r="F3346" s="4">
        <v>59.25</v>
      </c>
      <c r="G3346" s="4">
        <v>108.650002</v>
      </c>
      <c r="I3346" s="77">
        <v>42740</v>
      </c>
      <c r="J3346" s="78">
        <f t="shared" si="753"/>
        <v>-7.7067048332048887E-4</v>
      </c>
      <c r="K3346" s="78">
        <f t="shared" si="754"/>
        <v>-7.3415090681415319E-3</v>
      </c>
      <c r="L3346" s="78">
        <f t="shared" si="755"/>
        <v>-1.1535005270517831E-2</v>
      </c>
      <c r="M3346" s="78">
        <f t="shared" si="756"/>
        <v>8.5106382978723406E-3</v>
      </c>
      <c r="N3346" s="79">
        <f t="shared" si="757"/>
        <v>4.1590112058875976E-3</v>
      </c>
      <c r="P3346" s="3"/>
      <c r="Q3346" s="7"/>
      <c r="R3346" s="7"/>
      <c r="S3346" s="7"/>
      <c r="T3346" s="7"/>
      <c r="U3346" s="7"/>
      <c r="W3346" s="1" t="str">
        <f t="shared" si="758"/>
        <v/>
      </c>
    </row>
    <row r="3347" spans="2:23" x14ac:dyDescent="0.2">
      <c r="B3347" s="3">
        <v>42741</v>
      </c>
      <c r="C3347" s="4">
        <v>2276.9799800000001</v>
      </c>
      <c r="D3347" s="4">
        <v>1682.0699460000001</v>
      </c>
      <c r="E3347" s="4">
        <v>1367.280029</v>
      </c>
      <c r="F3347" s="4">
        <v>59.049999</v>
      </c>
      <c r="G3347" s="4">
        <v>108.290001</v>
      </c>
      <c r="I3347" s="74">
        <v>42741</v>
      </c>
      <c r="J3347" s="75">
        <f t="shared" si="753"/>
        <v>3.5169590127809912E-3</v>
      </c>
      <c r="K3347" s="75">
        <f t="shared" si="754"/>
        <v>-7.7823129424654781E-4</v>
      </c>
      <c r="L3347" s="75">
        <f t="shared" si="755"/>
        <v>-3.3965860025938822E-3</v>
      </c>
      <c r="M3347" s="75">
        <f t="shared" si="756"/>
        <v>-3.3755443037974736E-3</v>
      </c>
      <c r="N3347" s="76">
        <f t="shared" si="757"/>
        <v>-3.313400767355687E-3</v>
      </c>
      <c r="P3347" s="3"/>
      <c r="Q3347" s="7"/>
      <c r="R3347" s="7"/>
      <c r="S3347" s="7"/>
      <c r="T3347" s="7"/>
      <c r="U3347" s="7"/>
      <c r="W3347" s="1" t="str">
        <f t="shared" si="758"/>
        <v/>
      </c>
    </row>
    <row r="3348" spans="2:23" x14ac:dyDescent="0.2">
      <c r="B3348" s="3">
        <v>42744</v>
      </c>
      <c r="C3348" s="4">
        <v>2268.8999020000001</v>
      </c>
      <c r="D3348" s="4">
        <v>1670.23999</v>
      </c>
      <c r="E3348" s="4">
        <v>1357.48999</v>
      </c>
      <c r="F3348" s="4">
        <v>58.959999000000003</v>
      </c>
      <c r="G3348" s="4">
        <v>108.470001</v>
      </c>
      <c r="I3348" s="77">
        <v>42744</v>
      </c>
      <c r="J3348" s="78">
        <f t="shared" si="753"/>
        <v>-3.548594221719928E-3</v>
      </c>
      <c r="K3348" s="78">
        <f t="shared" si="754"/>
        <v>-7.0329750722506745E-3</v>
      </c>
      <c r="L3348" s="78">
        <f t="shared" si="755"/>
        <v>-7.1602296474411378E-3</v>
      </c>
      <c r="M3348" s="78">
        <f t="shared" si="756"/>
        <v>-1.5241321172587371E-3</v>
      </c>
      <c r="N3348" s="79">
        <f t="shared" si="757"/>
        <v>1.6622033275259884E-3</v>
      </c>
      <c r="P3348" s="3"/>
      <c r="Q3348" s="7"/>
      <c r="R3348" s="7"/>
      <c r="S3348" s="7"/>
      <c r="T3348" s="7"/>
      <c r="U3348" s="7"/>
      <c r="W3348" s="1" t="str">
        <f t="shared" si="758"/>
        <v/>
      </c>
    </row>
    <row r="3349" spans="2:23" x14ac:dyDescent="0.2">
      <c r="B3349" s="3">
        <v>42745</v>
      </c>
      <c r="C3349" s="4">
        <v>2268.8999020000001</v>
      </c>
      <c r="D3349" s="4">
        <v>1681.099976</v>
      </c>
      <c r="E3349" s="4">
        <v>1370.900024</v>
      </c>
      <c r="F3349" s="4">
        <v>58.970001000000003</v>
      </c>
      <c r="G3349" s="4">
        <v>108.44000200000001</v>
      </c>
      <c r="I3349" s="74">
        <v>42745</v>
      </c>
      <c r="J3349" s="75">
        <f t="shared" si="753"/>
        <v>0</v>
      </c>
      <c r="K3349" s="75">
        <f t="shared" si="754"/>
        <v>6.5020512411512405E-3</v>
      </c>
      <c r="L3349" s="75">
        <f t="shared" si="755"/>
        <v>9.878550927657298E-3</v>
      </c>
      <c r="M3349" s="75">
        <f t="shared" si="756"/>
        <v>1.6964043706988642E-4</v>
      </c>
      <c r="N3349" s="76">
        <f t="shared" si="757"/>
        <v>-2.7656494628399103E-4</v>
      </c>
      <c r="P3349" s="3"/>
      <c r="Q3349" s="7"/>
      <c r="R3349" s="7"/>
      <c r="S3349" s="7"/>
      <c r="T3349" s="7"/>
      <c r="U3349" s="7"/>
      <c r="W3349" s="1" t="str">
        <f t="shared" si="758"/>
        <v/>
      </c>
    </row>
    <row r="3350" spans="2:23" x14ac:dyDescent="0.2">
      <c r="B3350" s="3">
        <v>42746</v>
      </c>
      <c r="C3350" s="4">
        <v>2275.320068</v>
      </c>
      <c r="D3350" s="4">
        <v>1686.910034</v>
      </c>
      <c r="E3350" s="4">
        <v>1373.3000489999999</v>
      </c>
      <c r="F3350" s="4">
        <v>59.279998999999997</v>
      </c>
      <c r="G3350" s="4">
        <v>108.57</v>
      </c>
      <c r="I3350" s="77">
        <v>42746</v>
      </c>
      <c r="J3350" s="78">
        <f t="shared" si="753"/>
        <v>2.8296382728654553E-3</v>
      </c>
      <c r="K3350" s="78">
        <f t="shared" si="754"/>
        <v>3.4561049806356233E-3</v>
      </c>
      <c r="L3350" s="78">
        <f t="shared" si="755"/>
        <v>1.750692944768607E-3</v>
      </c>
      <c r="M3350" s="78">
        <f t="shared" si="756"/>
        <v>5.2568762886741867E-3</v>
      </c>
      <c r="N3350" s="79">
        <f t="shared" si="757"/>
        <v>1.1988011582661745E-3</v>
      </c>
      <c r="P3350" s="3"/>
      <c r="Q3350" s="7"/>
      <c r="R3350" s="7"/>
      <c r="S3350" s="7"/>
      <c r="T3350" s="7"/>
      <c r="U3350" s="7"/>
      <c r="W3350" s="1" t="str">
        <f t="shared" si="758"/>
        <v/>
      </c>
    </row>
    <row r="3351" spans="2:23" x14ac:dyDescent="0.2">
      <c r="B3351" s="3">
        <v>42747</v>
      </c>
      <c r="C3351" s="4">
        <v>2270.4399410000001</v>
      </c>
      <c r="D3351" s="4">
        <v>1678.290039</v>
      </c>
      <c r="E3351" s="4">
        <v>1361.0699460000001</v>
      </c>
      <c r="F3351" s="4">
        <v>59.369999</v>
      </c>
      <c r="G3351" s="4">
        <v>108.610001</v>
      </c>
      <c r="I3351" s="74">
        <v>42747</v>
      </c>
      <c r="J3351" s="75">
        <f t="shared" si="753"/>
        <v>-2.144809017699879E-3</v>
      </c>
      <c r="K3351" s="75">
        <f t="shared" si="754"/>
        <v>-5.1099316657452626E-3</v>
      </c>
      <c r="L3351" s="75">
        <f t="shared" si="755"/>
        <v>-8.9056306441593035E-3</v>
      </c>
      <c r="M3351" s="75">
        <f t="shared" si="756"/>
        <v>1.5182186490928149E-3</v>
      </c>
      <c r="N3351" s="76">
        <f t="shared" si="757"/>
        <v>3.6843511098833681E-4</v>
      </c>
      <c r="P3351" s="3"/>
      <c r="Q3351" s="7"/>
      <c r="R3351" s="7"/>
      <c r="S3351" s="7"/>
      <c r="T3351" s="7"/>
      <c r="U3351" s="7"/>
      <c r="W3351" s="1" t="str">
        <f t="shared" si="758"/>
        <v/>
      </c>
    </row>
    <row r="3352" spans="2:23" x14ac:dyDescent="0.2">
      <c r="B3352" s="3">
        <v>42748</v>
      </c>
      <c r="C3352" s="4">
        <v>2274.639893</v>
      </c>
      <c r="D3352" s="4">
        <v>1687.400024</v>
      </c>
      <c r="E3352" s="4">
        <v>1372.0500489999999</v>
      </c>
      <c r="F3352" s="4">
        <v>59.59</v>
      </c>
      <c r="G3352" s="4">
        <v>108.41999800000001</v>
      </c>
      <c r="I3352" s="77">
        <v>42748</v>
      </c>
      <c r="J3352" s="78">
        <f t="shared" si="753"/>
        <v>1.8498406076093335E-3</v>
      </c>
      <c r="K3352" s="78">
        <f t="shared" si="754"/>
        <v>5.4281350590796489E-3</v>
      </c>
      <c r="L3352" s="78">
        <f t="shared" si="755"/>
        <v>8.0672584331678947E-3</v>
      </c>
      <c r="M3352" s="78">
        <f t="shared" si="756"/>
        <v>3.7055921122721167E-3</v>
      </c>
      <c r="N3352" s="79">
        <f t="shared" si="757"/>
        <v>-1.7494061159247219E-3</v>
      </c>
      <c r="P3352" s="3"/>
      <c r="Q3352" s="7"/>
      <c r="R3352" s="7"/>
      <c r="S3352" s="7"/>
      <c r="T3352" s="7"/>
      <c r="U3352" s="7"/>
      <c r="W3352" s="1" t="str">
        <f t="shared" si="758"/>
        <v/>
      </c>
    </row>
    <row r="3353" spans="2:23" x14ac:dyDescent="0.2">
      <c r="B3353" s="3">
        <v>42752</v>
      </c>
      <c r="C3353" s="4">
        <v>2267.889893</v>
      </c>
      <c r="D3353" s="4">
        <v>1672.7299800000001</v>
      </c>
      <c r="E3353" s="4">
        <v>1352.3199460000001</v>
      </c>
      <c r="F3353" s="4">
        <v>59.369999</v>
      </c>
      <c r="G3353" s="4">
        <v>108.790001</v>
      </c>
      <c r="I3353" s="74">
        <v>42752</v>
      </c>
      <c r="J3353" s="75">
        <f t="shared" si="753"/>
        <v>-2.9675026894465883E-3</v>
      </c>
      <c r="K3353" s="75">
        <f t="shared" si="754"/>
        <v>-8.6938744763227303E-3</v>
      </c>
      <c r="L3353" s="75">
        <f t="shared" si="755"/>
        <v>-1.4380016978520491E-2</v>
      </c>
      <c r="M3353" s="75">
        <f t="shared" si="756"/>
        <v>-3.691911394529341E-3</v>
      </c>
      <c r="N3353" s="76">
        <f t="shared" si="757"/>
        <v>3.4126822249157113E-3</v>
      </c>
      <c r="P3353" s="3"/>
      <c r="Q3353" s="7"/>
      <c r="R3353" s="7"/>
      <c r="S3353" s="7"/>
      <c r="T3353" s="7"/>
      <c r="U3353" s="7"/>
      <c r="W3353" s="1" t="str">
        <f t="shared" si="758"/>
        <v/>
      </c>
    </row>
    <row r="3354" spans="2:23" x14ac:dyDescent="0.2">
      <c r="B3354" s="3">
        <v>42753</v>
      </c>
      <c r="C3354" s="4">
        <v>2271.889893</v>
      </c>
      <c r="D3354" s="4">
        <v>1679.969971</v>
      </c>
      <c r="E3354" s="4">
        <v>1358.5600589999999</v>
      </c>
      <c r="F3354" s="4">
        <v>59.200001</v>
      </c>
      <c r="G3354" s="4">
        <v>108.32</v>
      </c>
      <c r="I3354" s="77">
        <v>42753</v>
      </c>
      <c r="J3354" s="78">
        <f t="shared" si="753"/>
        <v>1.7637540571728276E-3</v>
      </c>
      <c r="K3354" s="78">
        <f t="shared" si="754"/>
        <v>4.328248483954307E-3</v>
      </c>
      <c r="L3354" s="78">
        <f t="shared" si="755"/>
        <v>4.6143762195162037E-3</v>
      </c>
      <c r="M3354" s="78">
        <f t="shared" si="756"/>
        <v>-2.8633653842574536E-3</v>
      </c>
      <c r="N3354" s="79">
        <f t="shared" si="757"/>
        <v>-4.3202591752895614E-3</v>
      </c>
      <c r="P3354" s="3"/>
      <c r="Q3354" s="7"/>
      <c r="R3354" s="7"/>
      <c r="S3354" s="7"/>
      <c r="T3354" s="7"/>
      <c r="U3354" s="7"/>
      <c r="W3354" s="1" t="str">
        <f t="shared" si="758"/>
        <v/>
      </c>
    </row>
    <row r="3355" spans="2:23" x14ac:dyDescent="0.2">
      <c r="B3355" s="3">
        <v>42754</v>
      </c>
      <c r="C3355" s="4">
        <v>2263.6899410000001</v>
      </c>
      <c r="D3355" s="4">
        <v>1667.4399410000001</v>
      </c>
      <c r="E3355" s="4">
        <v>1345.73999</v>
      </c>
      <c r="F3355" s="4">
        <v>59.049999</v>
      </c>
      <c r="G3355" s="4">
        <v>108.040001</v>
      </c>
      <c r="I3355" s="74">
        <v>42754</v>
      </c>
      <c r="J3355" s="75">
        <f t="shared" si="753"/>
        <v>-3.6093087192584027E-3</v>
      </c>
      <c r="K3355" s="75">
        <f t="shared" si="754"/>
        <v>-7.4584845064471078E-3</v>
      </c>
      <c r="L3355" s="75">
        <f t="shared" si="755"/>
        <v>-9.4365125156383508E-3</v>
      </c>
      <c r="M3355" s="75">
        <f t="shared" si="756"/>
        <v>-2.5338175247666067E-3</v>
      </c>
      <c r="N3355" s="76">
        <f t="shared" si="757"/>
        <v>-2.5849242983750874E-3</v>
      </c>
      <c r="P3355" s="3"/>
      <c r="Q3355" s="7"/>
      <c r="R3355" s="7"/>
      <c r="S3355" s="7"/>
      <c r="T3355" s="7"/>
      <c r="U3355" s="7"/>
      <c r="W3355" s="1" t="str">
        <f t="shared" si="758"/>
        <v/>
      </c>
    </row>
    <row r="3356" spans="2:23" x14ac:dyDescent="0.2">
      <c r="B3356" s="3">
        <v>42755</v>
      </c>
      <c r="C3356" s="4">
        <v>2271.3100589999999</v>
      </c>
      <c r="D3356" s="4">
        <v>1675.6800539999999</v>
      </c>
      <c r="E3356" s="4">
        <v>1351.849976</v>
      </c>
      <c r="F3356" s="4">
        <v>59.389999000000003</v>
      </c>
      <c r="G3356" s="4">
        <v>108.08000199999999</v>
      </c>
      <c r="I3356" s="77">
        <v>42755</v>
      </c>
      <c r="J3356" s="78">
        <f t="shared" si="753"/>
        <v>3.3662375142390669E-3</v>
      </c>
      <c r="K3356" s="78">
        <f t="shared" si="754"/>
        <v>4.9417749913427539E-3</v>
      </c>
      <c r="L3356" s="78">
        <f t="shared" si="755"/>
        <v>4.5402425768739582E-3</v>
      </c>
      <c r="M3356" s="78">
        <f t="shared" si="756"/>
        <v>5.7578324429777448E-3</v>
      </c>
      <c r="N3356" s="79">
        <f t="shared" si="757"/>
        <v>3.7024249934975025E-4</v>
      </c>
      <c r="P3356" s="3"/>
      <c r="Q3356" s="7"/>
      <c r="R3356" s="7"/>
      <c r="S3356" s="7"/>
      <c r="T3356" s="7"/>
      <c r="U3356" s="7"/>
      <c r="W3356" s="1" t="str">
        <f t="shared" si="758"/>
        <v/>
      </c>
    </row>
    <row r="3357" spans="2:23" x14ac:dyDescent="0.2">
      <c r="B3357" s="3">
        <v>42758</v>
      </c>
      <c r="C3357" s="4">
        <v>2265.1999510000001</v>
      </c>
      <c r="D3357" s="4">
        <v>1671.839966</v>
      </c>
      <c r="E3357" s="4">
        <v>1347.839966</v>
      </c>
      <c r="F3357" s="4">
        <v>59.540000999999997</v>
      </c>
      <c r="G3357" s="4">
        <v>108.379997</v>
      </c>
      <c r="I3357" s="74">
        <v>42758</v>
      </c>
      <c r="J3357" s="75">
        <f t="shared" si="753"/>
        <v>-2.6901250121218502E-3</v>
      </c>
      <c r="K3357" s="75">
        <f t="shared" si="754"/>
        <v>-2.2916594315443963E-3</v>
      </c>
      <c r="L3357" s="75">
        <f t="shared" si="755"/>
        <v>-2.9663128832277804E-3</v>
      </c>
      <c r="M3357" s="75">
        <f t="shared" si="756"/>
        <v>2.5257114417529037E-3</v>
      </c>
      <c r="N3357" s="76">
        <f t="shared" si="757"/>
        <v>2.7756753742474004E-3</v>
      </c>
      <c r="P3357" s="3"/>
      <c r="Q3357" s="7"/>
      <c r="R3357" s="7"/>
      <c r="S3357" s="7"/>
      <c r="T3357" s="7"/>
      <c r="U3357" s="7"/>
      <c r="W3357" s="1" t="str">
        <f t="shared" si="758"/>
        <v/>
      </c>
    </row>
    <row r="3358" spans="2:23" x14ac:dyDescent="0.2">
      <c r="B3358" s="3">
        <v>42759</v>
      </c>
      <c r="C3358" s="4">
        <v>2280.070068</v>
      </c>
      <c r="D3358" s="4">
        <v>1697.1800539999999</v>
      </c>
      <c r="E3358" s="4">
        <v>1369.209961</v>
      </c>
      <c r="F3358" s="4">
        <v>59.689999</v>
      </c>
      <c r="G3358" s="4">
        <v>108.209999</v>
      </c>
      <c r="I3358" s="77">
        <v>42759</v>
      </c>
      <c r="J3358" s="78">
        <f t="shared" si="753"/>
        <v>6.5645935553880538E-3</v>
      </c>
      <c r="K3358" s="78">
        <f t="shared" si="754"/>
        <v>1.5157005763313545E-2</v>
      </c>
      <c r="L3358" s="78">
        <f t="shared" si="755"/>
        <v>1.5854994316142734E-2</v>
      </c>
      <c r="M3358" s="78">
        <f t="shared" si="756"/>
        <v>2.5192811132133445E-3</v>
      </c>
      <c r="N3358" s="79">
        <f t="shared" si="757"/>
        <v>-1.5685366737923673E-3</v>
      </c>
      <c r="P3358" s="3"/>
      <c r="Q3358" s="7"/>
      <c r="R3358" s="7"/>
      <c r="S3358" s="7"/>
      <c r="T3358" s="7"/>
      <c r="U3358" s="7"/>
      <c r="W3358" s="1" t="str">
        <f t="shared" si="758"/>
        <v/>
      </c>
    </row>
    <row r="3359" spans="2:23" x14ac:dyDescent="0.2">
      <c r="B3359" s="3">
        <v>42760</v>
      </c>
      <c r="C3359" s="4">
        <v>2298.3701169999999</v>
      </c>
      <c r="D3359" s="4">
        <v>1710.290039</v>
      </c>
      <c r="E3359" s="4">
        <v>1382.4399410000001</v>
      </c>
      <c r="F3359" s="4">
        <v>60.310001</v>
      </c>
      <c r="G3359" s="4">
        <v>107.91999800000001</v>
      </c>
      <c r="I3359" s="74">
        <v>42760</v>
      </c>
      <c r="J3359" s="75">
        <f t="shared" si="753"/>
        <v>8.0260906262640107E-3</v>
      </c>
      <c r="K3359" s="75">
        <f t="shared" si="754"/>
        <v>7.7245693343506927E-3</v>
      </c>
      <c r="L3359" s="75">
        <f t="shared" si="755"/>
        <v>9.6624917849250647E-3</v>
      </c>
      <c r="M3359" s="75">
        <f t="shared" si="756"/>
        <v>1.0387033177869537E-2</v>
      </c>
      <c r="N3359" s="76">
        <f t="shared" si="757"/>
        <v>-2.6799833904442559E-3</v>
      </c>
      <c r="P3359" s="3"/>
      <c r="Q3359" s="7"/>
      <c r="R3359" s="7"/>
      <c r="S3359" s="7"/>
      <c r="T3359" s="7"/>
      <c r="U3359" s="7"/>
      <c r="W3359" s="1" t="str">
        <f t="shared" si="758"/>
        <v/>
      </c>
    </row>
    <row r="3360" spans="2:23" x14ac:dyDescent="0.2">
      <c r="B3360" s="3">
        <v>42761</v>
      </c>
      <c r="C3360" s="4">
        <v>2296.679932</v>
      </c>
      <c r="D3360" s="4">
        <v>1704.9799800000001</v>
      </c>
      <c r="E3360" s="4">
        <v>1375.599976</v>
      </c>
      <c r="F3360" s="4">
        <v>60.07</v>
      </c>
      <c r="G3360" s="4">
        <v>107.989998</v>
      </c>
      <c r="I3360" s="77">
        <v>42761</v>
      </c>
      <c r="J3360" s="78">
        <f t="shared" si="753"/>
        <v>-7.3538416963325347E-4</v>
      </c>
      <c r="K3360" s="78">
        <f t="shared" si="754"/>
        <v>-3.1047710498885214E-3</v>
      </c>
      <c r="L3360" s="78">
        <f t="shared" si="755"/>
        <v>-4.9477483955305658E-3</v>
      </c>
      <c r="M3360" s="78">
        <f t="shared" si="756"/>
        <v>-3.9794560772764614E-3</v>
      </c>
      <c r="N3360" s="79">
        <f t="shared" si="757"/>
        <v>6.4862862580847324E-4</v>
      </c>
      <c r="P3360" s="3"/>
      <c r="Q3360" s="7"/>
      <c r="R3360" s="7"/>
      <c r="S3360" s="7"/>
      <c r="T3360" s="7"/>
      <c r="U3360" s="7"/>
      <c r="W3360" s="1" t="str">
        <f t="shared" si="758"/>
        <v/>
      </c>
    </row>
    <row r="3361" spans="2:23" x14ac:dyDescent="0.2">
      <c r="B3361" s="3">
        <v>42762</v>
      </c>
      <c r="C3361" s="4">
        <v>2294.6899410000001</v>
      </c>
      <c r="D3361" s="4">
        <v>1696.670044</v>
      </c>
      <c r="E3361" s="4">
        <v>1370.6999510000001</v>
      </c>
      <c r="F3361" s="4">
        <v>59.970001000000003</v>
      </c>
      <c r="G3361" s="4">
        <v>108.08000199999999</v>
      </c>
      <c r="I3361" s="74">
        <v>42762</v>
      </c>
      <c r="J3361" s="75">
        <f t="shared" si="753"/>
        <v>-8.6646422615230918E-4</v>
      </c>
      <c r="K3361" s="75">
        <f t="shared" si="754"/>
        <v>-4.8739199858523303E-3</v>
      </c>
      <c r="L3361" s="75">
        <f t="shared" si="755"/>
        <v>-3.5621002366169816E-3</v>
      </c>
      <c r="M3361" s="75">
        <f t="shared" si="756"/>
        <v>-1.6647078408522863E-3</v>
      </c>
      <c r="N3361" s="76">
        <f t="shared" si="757"/>
        <v>8.3344755687460347E-4</v>
      </c>
      <c r="P3361" s="3"/>
      <c r="Q3361" s="7"/>
      <c r="R3361" s="7"/>
      <c r="S3361" s="7"/>
      <c r="T3361" s="7"/>
      <c r="U3361" s="7"/>
      <c r="W3361" s="1" t="str">
        <f t="shared" si="758"/>
        <v/>
      </c>
    </row>
    <row r="3362" spans="2:23" x14ac:dyDescent="0.2">
      <c r="B3362" s="3">
        <v>42765</v>
      </c>
      <c r="C3362" s="4">
        <v>2280.8999020000001</v>
      </c>
      <c r="D3362" s="4">
        <v>1682.5500489999999</v>
      </c>
      <c r="E3362" s="4">
        <v>1352.329956</v>
      </c>
      <c r="F3362" s="4">
        <v>59.540000999999997</v>
      </c>
      <c r="G3362" s="4">
        <v>108.029999</v>
      </c>
      <c r="I3362" s="77">
        <v>42765</v>
      </c>
      <c r="J3362" s="78">
        <f t="shared" si="753"/>
        <v>-6.0095434915230575E-3</v>
      </c>
      <c r="K3362" s="78">
        <f t="shared" si="754"/>
        <v>-8.3221808800910367E-3</v>
      </c>
      <c r="L3362" s="78">
        <f t="shared" si="755"/>
        <v>-1.3401908263437311E-2</v>
      </c>
      <c r="M3362" s="78">
        <f t="shared" si="756"/>
        <v>-7.1702516729990852E-3</v>
      </c>
      <c r="N3362" s="79">
        <f t="shared" si="757"/>
        <v>-4.6264802992869659E-4</v>
      </c>
      <c r="P3362" s="3"/>
      <c r="Q3362" s="7"/>
      <c r="R3362" s="7"/>
      <c r="S3362" s="7"/>
      <c r="T3362" s="7"/>
      <c r="U3362" s="7"/>
      <c r="W3362" s="1" t="str">
        <f t="shared" si="758"/>
        <v/>
      </c>
    </row>
    <row r="3363" spans="2:23" x14ac:dyDescent="0.2">
      <c r="B3363" s="3">
        <v>42766</v>
      </c>
      <c r="C3363" s="4">
        <v>2278.8701169999999</v>
      </c>
      <c r="D3363" s="4">
        <v>1687.1899410000001</v>
      </c>
      <c r="E3363" s="4">
        <v>1361.8199460000001</v>
      </c>
      <c r="F3363" s="4">
        <v>59.630001</v>
      </c>
      <c r="G3363" s="4">
        <v>108.290001</v>
      </c>
      <c r="I3363" s="74">
        <v>42766</v>
      </c>
      <c r="J3363" s="75">
        <f t="shared" si="753"/>
        <v>-8.8990533877456165E-4</v>
      </c>
      <c r="K3363" s="75">
        <f t="shared" si="754"/>
        <v>2.7576546699206957E-3</v>
      </c>
      <c r="L3363" s="75">
        <f t="shared" si="755"/>
        <v>7.0175107472070482E-3</v>
      </c>
      <c r="M3363" s="75">
        <f t="shared" si="756"/>
        <v>1.5115888224456599E-3</v>
      </c>
      <c r="N3363" s="76">
        <f t="shared" si="757"/>
        <v>2.4067574044872486E-3</v>
      </c>
      <c r="P3363" s="3"/>
      <c r="Q3363" s="7"/>
      <c r="R3363" s="7"/>
      <c r="S3363" s="7"/>
      <c r="T3363" s="7"/>
      <c r="U3363" s="7"/>
      <c r="W3363" s="1" t="str">
        <f t="shared" si="758"/>
        <v/>
      </c>
    </row>
    <row r="3364" spans="2:23" x14ac:dyDescent="0.2">
      <c r="B3364" s="3">
        <v>42767</v>
      </c>
      <c r="C3364" s="4">
        <v>2279.5500489999999</v>
      </c>
      <c r="D3364" s="4">
        <v>1683.5</v>
      </c>
      <c r="E3364" s="4">
        <v>1361.2299800000001</v>
      </c>
      <c r="F3364" s="4">
        <v>59.869999</v>
      </c>
      <c r="G3364" s="4">
        <v>107.91999800000001</v>
      </c>
      <c r="I3364" s="77">
        <v>42767</v>
      </c>
      <c r="J3364" s="78">
        <f t="shared" si="753"/>
        <v>2.9836364737412019E-4</v>
      </c>
      <c r="K3364" s="78">
        <f t="shared" si="754"/>
        <v>-2.1870335463315149E-3</v>
      </c>
      <c r="L3364" s="78">
        <f t="shared" si="755"/>
        <v>-4.3321879792764027E-4</v>
      </c>
      <c r="M3364" s="78">
        <f t="shared" si="756"/>
        <v>4.0247861139562939E-3</v>
      </c>
      <c r="N3364" s="79">
        <f t="shared" si="757"/>
        <v>-3.4167789877478805E-3</v>
      </c>
      <c r="P3364" s="3"/>
      <c r="Q3364" s="7"/>
      <c r="R3364" s="7"/>
      <c r="S3364" s="7"/>
      <c r="T3364" s="7"/>
      <c r="U3364" s="7"/>
      <c r="W3364" s="1" t="str">
        <f t="shared" si="758"/>
        <v/>
      </c>
    </row>
    <row r="3365" spans="2:23" x14ac:dyDescent="0.2">
      <c r="B3365" s="3">
        <v>42768</v>
      </c>
      <c r="C3365" s="4">
        <v>2280.8500979999999</v>
      </c>
      <c r="D3365" s="4">
        <v>1684.839966</v>
      </c>
      <c r="E3365" s="4">
        <v>1357.4300539999999</v>
      </c>
      <c r="F3365" s="4">
        <v>59.900002000000001</v>
      </c>
      <c r="G3365" s="4">
        <v>107.980003</v>
      </c>
      <c r="I3365" s="74">
        <v>42768</v>
      </c>
      <c r="J3365" s="75">
        <f t="shared" si="753"/>
        <v>5.7030947864919837E-4</v>
      </c>
      <c r="K3365" s="75">
        <f t="shared" si="754"/>
        <v>7.9594059994060227E-4</v>
      </c>
      <c r="L3365" s="75">
        <f t="shared" si="755"/>
        <v>-2.7915385760164798E-3</v>
      </c>
      <c r="M3365" s="75">
        <f t="shared" si="756"/>
        <v>5.0113580259122221E-4</v>
      </c>
      <c r="N3365" s="76">
        <f t="shared" si="757"/>
        <v>5.5601372416620731E-4</v>
      </c>
      <c r="P3365" s="3"/>
      <c r="Q3365" s="7"/>
      <c r="R3365" s="7"/>
      <c r="S3365" s="7"/>
      <c r="T3365" s="7"/>
      <c r="U3365" s="7"/>
      <c r="W3365" s="1" t="str">
        <f t="shared" si="758"/>
        <v/>
      </c>
    </row>
    <row r="3366" spans="2:23" x14ac:dyDescent="0.2">
      <c r="B3366" s="3">
        <v>42769</v>
      </c>
      <c r="C3366" s="4">
        <v>2297.419922</v>
      </c>
      <c r="D3366" s="4">
        <v>1706.6400149999999</v>
      </c>
      <c r="E3366" s="4">
        <v>1377.839966</v>
      </c>
      <c r="F3366" s="4">
        <v>60.139999000000003</v>
      </c>
      <c r="G3366" s="4">
        <v>108.010002</v>
      </c>
      <c r="I3366" s="77">
        <v>42769</v>
      </c>
      <c r="J3366" s="78">
        <f t="shared" si="753"/>
        <v>7.2647580016458203E-3</v>
      </c>
      <c r="K3366" s="78">
        <f t="shared" si="754"/>
        <v>1.2938943424849849E-2</v>
      </c>
      <c r="L3366" s="78">
        <f t="shared" si="755"/>
        <v>1.5035700690328224E-2</v>
      </c>
      <c r="M3366" s="78">
        <f t="shared" si="756"/>
        <v>4.0066275790775841E-3</v>
      </c>
      <c r="N3366" s="79">
        <f t="shared" si="757"/>
        <v>2.7781995894187616E-4</v>
      </c>
      <c r="P3366" s="3"/>
      <c r="Q3366" s="7"/>
      <c r="R3366" s="7"/>
      <c r="S3366" s="7"/>
      <c r="T3366" s="7"/>
      <c r="U3366" s="7"/>
      <c r="W3366" s="1" t="str">
        <f t="shared" si="758"/>
        <v/>
      </c>
    </row>
    <row r="3367" spans="2:23" x14ac:dyDescent="0.2">
      <c r="B3367" s="3">
        <v>42772</v>
      </c>
      <c r="C3367" s="4">
        <v>2292.5600589999999</v>
      </c>
      <c r="D3367" s="4">
        <v>1699.0200199999999</v>
      </c>
      <c r="E3367" s="4">
        <v>1366.660034</v>
      </c>
      <c r="F3367" s="4">
        <v>59.709999000000003</v>
      </c>
      <c r="G3367" s="4">
        <v>108.32</v>
      </c>
      <c r="I3367" s="74">
        <v>42772</v>
      </c>
      <c r="J3367" s="75">
        <f t="shared" si="753"/>
        <v>-2.1153568633501788E-3</v>
      </c>
      <c r="K3367" s="75">
        <f t="shared" si="754"/>
        <v>-4.4649105452974026E-3</v>
      </c>
      <c r="L3367" s="75">
        <f t="shared" si="755"/>
        <v>-8.1141005311788205E-3</v>
      </c>
      <c r="M3367" s="75">
        <f t="shared" si="756"/>
        <v>-7.1499834910206716E-3</v>
      </c>
      <c r="N3367" s="76">
        <f t="shared" si="757"/>
        <v>2.8700860499937136E-3</v>
      </c>
      <c r="P3367" s="3"/>
      <c r="Q3367" s="7"/>
      <c r="R3367" s="7"/>
      <c r="S3367" s="7"/>
      <c r="T3367" s="7"/>
      <c r="U3367" s="7"/>
      <c r="W3367" s="1" t="str">
        <f t="shared" si="758"/>
        <v/>
      </c>
    </row>
    <row r="3368" spans="2:23" x14ac:dyDescent="0.2">
      <c r="B3368" s="3">
        <v>42773</v>
      </c>
      <c r="C3368" s="4">
        <v>2293.080078</v>
      </c>
      <c r="D3368" s="4">
        <v>1694.219971</v>
      </c>
      <c r="E3368" s="4">
        <v>1361.0600589999999</v>
      </c>
      <c r="F3368" s="4">
        <v>59.650002000000001</v>
      </c>
      <c r="G3368" s="4">
        <v>108.43</v>
      </c>
      <c r="I3368" s="77">
        <v>42773</v>
      </c>
      <c r="J3368" s="78">
        <f t="shared" si="753"/>
        <v>2.2682895392798412E-4</v>
      </c>
      <c r="K3368" s="78">
        <f t="shared" si="754"/>
        <v>-2.8251868391756469E-3</v>
      </c>
      <c r="L3368" s="78">
        <f t="shared" si="755"/>
        <v>-4.097562569097624E-3</v>
      </c>
      <c r="M3368" s="78">
        <f t="shared" si="756"/>
        <v>-1.0048065818926365E-3</v>
      </c>
      <c r="N3368" s="79">
        <f t="shared" si="757"/>
        <v>1.01550960118181E-3</v>
      </c>
      <c r="P3368" s="3"/>
      <c r="Q3368" s="7"/>
      <c r="R3368" s="7"/>
      <c r="S3368" s="7"/>
      <c r="T3368" s="7"/>
      <c r="U3368" s="7"/>
      <c r="W3368" s="1" t="str">
        <f t="shared" si="758"/>
        <v/>
      </c>
    </row>
    <row r="3369" spans="2:23" x14ac:dyDescent="0.2">
      <c r="B3369" s="3">
        <v>42774</v>
      </c>
      <c r="C3369" s="4">
        <v>2294.669922</v>
      </c>
      <c r="D3369" s="4">
        <v>1695.25</v>
      </c>
      <c r="E3369" s="4">
        <v>1358.73999</v>
      </c>
      <c r="F3369" s="4">
        <v>59.75</v>
      </c>
      <c r="G3369" s="4">
        <v>108.739998</v>
      </c>
      <c r="I3369" s="74">
        <v>42774</v>
      </c>
      <c r="J3369" s="75">
        <f t="shared" si="753"/>
        <v>6.9332249460155341E-4</v>
      </c>
      <c r="K3369" s="75">
        <f t="shared" si="754"/>
        <v>6.079665082640046E-4</v>
      </c>
      <c r="L3369" s="75">
        <f t="shared" si="755"/>
        <v>-1.704604425542015E-3</v>
      </c>
      <c r="M3369" s="75">
        <f t="shared" si="756"/>
        <v>1.6764123494916123E-3</v>
      </c>
      <c r="N3369" s="76">
        <f t="shared" si="757"/>
        <v>2.8589689200405155E-3</v>
      </c>
      <c r="P3369" s="3"/>
      <c r="Q3369" s="7"/>
      <c r="R3369" s="7"/>
      <c r="S3369" s="7"/>
      <c r="T3369" s="7"/>
      <c r="U3369" s="7"/>
      <c r="W3369" s="1" t="str">
        <f t="shared" si="758"/>
        <v/>
      </c>
    </row>
    <row r="3370" spans="2:23" x14ac:dyDescent="0.2">
      <c r="B3370" s="3">
        <v>42775</v>
      </c>
      <c r="C3370" s="4">
        <v>2307.8701169999999</v>
      </c>
      <c r="D3370" s="4">
        <v>1711.420044</v>
      </c>
      <c r="E3370" s="4">
        <v>1378.530029</v>
      </c>
      <c r="F3370" s="4">
        <v>60</v>
      </c>
      <c r="G3370" s="4">
        <v>108.480003</v>
      </c>
      <c r="I3370" s="77">
        <v>42775</v>
      </c>
      <c r="J3370" s="78">
        <f t="shared" si="753"/>
        <v>5.7525463132818691E-3</v>
      </c>
      <c r="K3370" s="78">
        <f t="shared" si="754"/>
        <v>9.5384421176817353E-3</v>
      </c>
      <c r="L3370" s="78">
        <f t="shared" si="755"/>
        <v>1.4564993409813438E-2</v>
      </c>
      <c r="M3370" s="78">
        <f t="shared" si="756"/>
        <v>4.1841004184100415E-3</v>
      </c>
      <c r="N3370" s="79">
        <f t="shared" si="757"/>
        <v>-2.3909785247559368E-3</v>
      </c>
      <c r="P3370" s="3"/>
      <c r="Q3370" s="7"/>
      <c r="R3370" s="7"/>
      <c r="S3370" s="7"/>
      <c r="T3370" s="7"/>
      <c r="U3370" s="7"/>
      <c r="W3370" s="1" t="str">
        <f t="shared" si="758"/>
        <v/>
      </c>
    </row>
    <row r="3371" spans="2:23" x14ac:dyDescent="0.2">
      <c r="B3371" s="3">
        <v>42776</v>
      </c>
      <c r="C3371" s="4">
        <v>2316.1000979999999</v>
      </c>
      <c r="D3371" s="4">
        <v>1720.839966</v>
      </c>
      <c r="E3371" s="4">
        <v>1388.839966</v>
      </c>
      <c r="F3371" s="4">
        <v>60.139999000000003</v>
      </c>
      <c r="G3371" s="4">
        <v>108.459999</v>
      </c>
      <c r="I3371" s="74">
        <v>42776</v>
      </c>
      <c r="J3371" s="75">
        <f t="shared" si="753"/>
        <v>3.5660503333255615E-3</v>
      </c>
      <c r="K3371" s="75">
        <f t="shared" si="754"/>
        <v>5.5041554719573232E-3</v>
      </c>
      <c r="L3371" s="75">
        <f t="shared" si="755"/>
        <v>7.4789353754440343E-3</v>
      </c>
      <c r="M3371" s="75">
        <f t="shared" si="756"/>
        <v>2.3333166666667181E-3</v>
      </c>
      <c r="N3371" s="76">
        <f t="shared" si="757"/>
        <v>-1.8440264976762706E-4</v>
      </c>
      <c r="P3371" s="3"/>
      <c r="Q3371" s="7"/>
      <c r="R3371" s="7"/>
      <c r="S3371" s="7"/>
      <c r="T3371" s="7"/>
      <c r="U3371" s="7"/>
      <c r="W3371" s="1" t="str">
        <f t="shared" si="758"/>
        <v/>
      </c>
    </row>
    <row r="3372" spans="2:23" x14ac:dyDescent="0.2">
      <c r="B3372" s="3">
        <v>42779</v>
      </c>
      <c r="C3372" s="4">
        <v>2328.25</v>
      </c>
      <c r="D3372" s="4">
        <v>1725.670044</v>
      </c>
      <c r="E3372" s="4">
        <v>1392.380005</v>
      </c>
      <c r="F3372" s="4">
        <v>60.380001</v>
      </c>
      <c r="G3372" s="4">
        <v>108.300003</v>
      </c>
      <c r="I3372" s="77">
        <v>42779</v>
      </c>
      <c r="J3372" s="78">
        <f t="shared" si="753"/>
        <v>5.2458449487963847E-3</v>
      </c>
      <c r="K3372" s="78">
        <f t="shared" si="754"/>
        <v>2.8068141694937584E-3</v>
      </c>
      <c r="L3372" s="78">
        <f t="shared" si="755"/>
        <v>2.5489178643063179E-3</v>
      </c>
      <c r="M3372" s="78">
        <f t="shared" si="756"/>
        <v>3.9907217158416802E-3</v>
      </c>
      <c r="N3372" s="79">
        <f t="shared" si="757"/>
        <v>-1.4751613634072824E-3</v>
      </c>
      <c r="P3372" s="3"/>
      <c r="Q3372" s="7"/>
      <c r="R3372" s="7"/>
      <c r="S3372" s="7"/>
      <c r="T3372" s="7"/>
      <c r="U3372" s="7"/>
      <c r="W3372" s="1" t="str">
        <f t="shared" si="758"/>
        <v/>
      </c>
    </row>
    <row r="3373" spans="2:23" x14ac:dyDescent="0.2">
      <c r="B3373" s="3">
        <v>42780</v>
      </c>
      <c r="C3373" s="4">
        <v>2337.580078</v>
      </c>
      <c r="D3373" s="4">
        <v>1729.5600589999999</v>
      </c>
      <c r="E3373" s="4">
        <v>1396.650024</v>
      </c>
      <c r="F3373" s="4">
        <v>60.290000999999997</v>
      </c>
      <c r="G3373" s="4">
        <v>108.05999799999999</v>
      </c>
      <c r="I3373" s="74">
        <v>42780</v>
      </c>
      <c r="J3373" s="75">
        <f t="shared" si="753"/>
        <v>4.0073351229464012E-3</v>
      </c>
      <c r="K3373" s="75">
        <f t="shared" si="754"/>
        <v>2.2542055554161016E-3</v>
      </c>
      <c r="L3373" s="75">
        <f t="shared" si="755"/>
        <v>3.0667051987722615E-3</v>
      </c>
      <c r="M3373" s="75">
        <f t="shared" si="756"/>
        <v>-1.4905597633230151E-3</v>
      </c>
      <c r="N3373" s="76">
        <f t="shared" si="757"/>
        <v>-2.2161125886581063E-3</v>
      </c>
      <c r="P3373" s="3"/>
      <c r="Q3373" s="7"/>
      <c r="R3373" s="7"/>
      <c r="S3373" s="7"/>
      <c r="T3373" s="7"/>
      <c r="U3373" s="7"/>
      <c r="W3373" s="1" t="str">
        <f t="shared" si="758"/>
        <v/>
      </c>
    </row>
    <row r="3374" spans="2:23" x14ac:dyDescent="0.2">
      <c r="B3374" s="3">
        <v>42781</v>
      </c>
      <c r="C3374" s="4">
        <v>2349.25</v>
      </c>
      <c r="D3374" s="4">
        <v>1734.51001</v>
      </c>
      <c r="E3374" s="4">
        <v>1404.209961</v>
      </c>
      <c r="F3374" s="4">
        <v>60.52</v>
      </c>
      <c r="G3374" s="4">
        <v>107.889999</v>
      </c>
      <c r="I3374" s="77">
        <v>42781</v>
      </c>
      <c r="J3374" s="78">
        <f t="shared" si="753"/>
        <v>4.99230897363938E-3</v>
      </c>
      <c r="K3374" s="78">
        <f t="shared" si="754"/>
        <v>2.8619711551745863E-3</v>
      </c>
      <c r="L3374" s="78">
        <f t="shared" si="755"/>
        <v>5.4129072209144861E-3</v>
      </c>
      <c r="M3374" s="78">
        <f t="shared" si="756"/>
        <v>3.8148780259600014E-3</v>
      </c>
      <c r="N3374" s="79">
        <f t="shared" si="757"/>
        <v>-1.5731908490317576E-3</v>
      </c>
      <c r="P3374" s="3"/>
      <c r="Q3374" s="7"/>
      <c r="R3374" s="7"/>
      <c r="S3374" s="7"/>
      <c r="T3374" s="7"/>
      <c r="U3374" s="7"/>
      <c r="W3374" s="1" t="str">
        <f t="shared" si="758"/>
        <v/>
      </c>
    </row>
    <row r="3375" spans="2:23" x14ac:dyDescent="0.2">
      <c r="B3375" s="3">
        <v>42782</v>
      </c>
      <c r="C3375" s="4">
        <v>2347.219971</v>
      </c>
      <c r="D3375" s="4">
        <v>1733.150024</v>
      </c>
      <c r="E3375" s="4">
        <v>1399.130005</v>
      </c>
      <c r="F3375" s="4">
        <v>60.66</v>
      </c>
      <c r="G3375" s="4">
        <v>108.120003</v>
      </c>
      <c r="I3375" s="74">
        <v>42782</v>
      </c>
      <c r="J3375" s="75">
        <f t="shared" si="753"/>
        <v>-8.64117909971273E-4</v>
      </c>
      <c r="K3375" s="75">
        <f t="shared" si="754"/>
        <v>-7.8407503684567112E-4</v>
      </c>
      <c r="L3375" s="75">
        <f t="shared" si="755"/>
        <v>-3.6176612765105136E-3</v>
      </c>
      <c r="M3375" s="75">
        <f t="shared" si="756"/>
        <v>2.3132848645074926E-3</v>
      </c>
      <c r="N3375" s="76">
        <f t="shared" si="757"/>
        <v>2.1318380028902762E-3</v>
      </c>
      <c r="P3375" s="3"/>
      <c r="Q3375" s="7"/>
      <c r="R3375" s="7"/>
      <c r="S3375" s="7"/>
      <c r="T3375" s="7"/>
      <c r="U3375" s="7"/>
      <c r="W3375" s="1" t="str">
        <f t="shared" si="758"/>
        <v/>
      </c>
    </row>
    <row r="3376" spans="2:23" x14ac:dyDescent="0.2">
      <c r="B3376" s="3">
        <v>42783</v>
      </c>
      <c r="C3376" s="4">
        <v>2351.1599120000001</v>
      </c>
      <c r="D3376" s="4">
        <v>1734.76001</v>
      </c>
      <c r="E3376" s="4">
        <v>1399.8599850000001</v>
      </c>
      <c r="F3376" s="4">
        <v>60.5</v>
      </c>
      <c r="G3376" s="4">
        <v>108.360001</v>
      </c>
      <c r="I3376" s="77">
        <v>42783</v>
      </c>
      <c r="J3376" s="78">
        <f t="shared" si="753"/>
        <v>1.6785563554665623E-3</v>
      </c>
      <c r="K3376" s="78">
        <f t="shared" si="754"/>
        <v>9.2893631694052081E-4</v>
      </c>
      <c r="L3376" s="78">
        <f t="shared" si="755"/>
        <v>5.2173850706608833E-4</v>
      </c>
      <c r="M3376" s="78">
        <f t="shared" si="756"/>
        <v>-2.6376524892844809E-3</v>
      </c>
      <c r="N3376" s="79">
        <f t="shared" si="757"/>
        <v>2.2197372673028871E-3</v>
      </c>
      <c r="P3376" s="3"/>
      <c r="Q3376" s="7"/>
      <c r="R3376" s="7"/>
      <c r="S3376" s="7"/>
      <c r="T3376" s="7"/>
      <c r="U3376" s="7"/>
      <c r="W3376" s="1" t="str">
        <f t="shared" si="758"/>
        <v/>
      </c>
    </row>
    <row r="3377" spans="2:23" x14ac:dyDescent="0.2">
      <c r="B3377" s="3">
        <v>42787</v>
      </c>
      <c r="C3377" s="4">
        <v>2365.3798830000001</v>
      </c>
      <c r="D3377" s="4">
        <v>1749.1999510000001</v>
      </c>
      <c r="E3377" s="4">
        <v>1410.339966</v>
      </c>
      <c r="F3377" s="4">
        <v>60.700001</v>
      </c>
      <c r="G3377" s="4">
        <v>108.349998</v>
      </c>
      <c r="I3377" s="74">
        <v>42787</v>
      </c>
      <c r="J3377" s="75">
        <f t="shared" si="753"/>
        <v>6.0480662873772179E-3</v>
      </c>
      <c r="K3377" s="75">
        <f t="shared" si="754"/>
        <v>8.3238839474977806E-3</v>
      </c>
      <c r="L3377" s="75">
        <f t="shared" si="755"/>
        <v>7.4864494394415821E-3</v>
      </c>
      <c r="M3377" s="75">
        <f t="shared" si="756"/>
        <v>3.3058016528925674E-3</v>
      </c>
      <c r="N3377" s="76">
        <f t="shared" si="757"/>
        <v>-9.2312660646778162E-5</v>
      </c>
      <c r="P3377" s="3"/>
      <c r="Q3377" s="7"/>
      <c r="R3377" s="7"/>
      <c r="S3377" s="7"/>
      <c r="T3377" s="7"/>
      <c r="U3377" s="7"/>
      <c r="W3377" s="1" t="str">
        <f t="shared" si="758"/>
        <v/>
      </c>
    </row>
    <row r="3378" spans="2:23" x14ac:dyDescent="0.2">
      <c r="B3378" s="3">
        <v>42788</v>
      </c>
      <c r="C3378" s="4">
        <v>2362.820068</v>
      </c>
      <c r="D3378" s="4">
        <v>1742.650024</v>
      </c>
      <c r="E3378" s="4">
        <v>1403.8599850000001</v>
      </c>
      <c r="F3378" s="4">
        <v>60.700001</v>
      </c>
      <c r="G3378" s="4">
        <v>108.41999800000001</v>
      </c>
      <c r="I3378" s="77">
        <v>42788</v>
      </c>
      <c r="J3378" s="78">
        <f t="shared" si="753"/>
        <v>-1.0822003765219607E-3</v>
      </c>
      <c r="K3378" s="78">
        <f t="shared" si="754"/>
        <v>-3.7445273173347038E-3</v>
      </c>
      <c r="L3378" s="78">
        <f t="shared" si="755"/>
        <v>-4.5946233930946774E-3</v>
      </c>
      <c r="M3378" s="78">
        <f t="shared" si="756"/>
        <v>0</v>
      </c>
      <c r="N3378" s="79">
        <f t="shared" si="757"/>
        <v>6.4605446508644501E-4</v>
      </c>
      <c r="P3378" s="3"/>
      <c r="Q3378" s="7"/>
      <c r="R3378" s="7"/>
      <c r="S3378" s="7"/>
      <c r="T3378" s="7"/>
      <c r="U3378" s="7"/>
      <c r="W3378" s="1" t="str">
        <f t="shared" si="758"/>
        <v/>
      </c>
    </row>
    <row r="3379" spans="2:23" x14ac:dyDescent="0.2">
      <c r="B3379" s="3">
        <v>42789</v>
      </c>
      <c r="C3379" s="4">
        <v>2363.8100589999999</v>
      </c>
      <c r="D3379" s="4">
        <v>1734.420044</v>
      </c>
      <c r="E3379" s="4">
        <v>1394.619995</v>
      </c>
      <c r="F3379" s="4">
        <v>60.830002</v>
      </c>
      <c r="G3379" s="4">
        <v>108.599998</v>
      </c>
      <c r="I3379" s="74">
        <v>42789</v>
      </c>
      <c r="J3379" s="75">
        <f t="shared" si="753"/>
        <v>4.1898704577953419E-4</v>
      </c>
      <c r="K3379" s="75">
        <f t="shared" si="754"/>
        <v>-4.7226809093367725E-3</v>
      </c>
      <c r="L3379" s="75">
        <f t="shared" si="755"/>
        <v>-6.5818458384224367E-3</v>
      </c>
      <c r="M3379" s="75">
        <f t="shared" si="756"/>
        <v>2.1416968345684215E-3</v>
      </c>
      <c r="N3379" s="76">
        <f t="shared" si="757"/>
        <v>1.6602103239292865E-3</v>
      </c>
      <c r="P3379" s="3"/>
      <c r="Q3379" s="7"/>
      <c r="R3379" s="7"/>
      <c r="S3379" s="7"/>
      <c r="T3379" s="7"/>
      <c r="U3379" s="7"/>
      <c r="W3379" s="1" t="str">
        <f t="shared" si="758"/>
        <v/>
      </c>
    </row>
    <row r="3380" spans="2:23" x14ac:dyDescent="0.2">
      <c r="B3380" s="3">
        <v>42790</v>
      </c>
      <c r="C3380" s="4">
        <v>2367.3400879999999</v>
      </c>
      <c r="D3380" s="4">
        <v>1736.6800539999999</v>
      </c>
      <c r="E3380" s="4">
        <v>1394.5200199999999</v>
      </c>
      <c r="F3380" s="4">
        <v>60.389999000000003</v>
      </c>
      <c r="G3380" s="4">
        <v>109</v>
      </c>
      <c r="I3380" s="77">
        <v>42790</v>
      </c>
      <c r="J3380" s="78">
        <f t="shared" si="753"/>
        <v>1.4933640655939071E-3</v>
      </c>
      <c r="K3380" s="78">
        <f t="shared" si="754"/>
        <v>1.303034987296287E-3</v>
      </c>
      <c r="L3380" s="78">
        <f t="shared" si="755"/>
        <v>-7.1686194345783679E-5</v>
      </c>
      <c r="M3380" s="78">
        <f t="shared" si="756"/>
        <v>-7.2333221360077757E-3</v>
      </c>
      <c r="N3380" s="79">
        <f t="shared" si="757"/>
        <v>3.6832597363399642E-3</v>
      </c>
      <c r="P3380" s="3"/>
      <c r="Q3380" s="7"/>
      <c r="R3380" s="7"/>
      <c r="S3380" s="7"/>
      <c r="T3380" s="7"/>
      <c r="U3380" s="7"/>
      <c r="W3380" s="1" t="str">
        <f t="shared" si="758"/>
        <v/>
      </c>
    </row>
    <row r="3381" spans="2:23" x14ac:dyDescent="0.2">
      <c r="B3381" s="3">
        <v>42793</v>
      </c>
      <c r="C3381" s="4">
        <v>2369.75</v>
      </c>
      <c r="D3381" s="4">
        <v>1748.209961</v>
      </c>
      <c r="E3381" s="4">
        <v>1407.969971</v>
      </c>
      <c r="F3381" s="4">
        <v>60.43</v>
      </c>
      <c r="G3381" s="4">
        <v>108.800003</v>
      </c>
      <c r="I3381" s="74">
        <v>42793</v>
      </c>
      <c r="J3381" s="75">
        <f t="shared" si="753"/>
        <v>1.0179830148679832E-3</v>
      </c>
      <c r="K3381" s="75">
        <f t="shared" si="754"/>
        <v>6.6390507413520939E-3</v>
      </c>
      <c r="L3381" s="75">
        <f t="shared" si="755"/>
        <v>9.6448604588696089E-3</v>
      </c>
      <c r="M3381" s="75">
        <f t="shared" si="756"/>
        <v>6.6237788810025676E-4</v>
      </c>
      <c r="N3381" s="76">
        <f t="shared" si="757"/>
        <v>-1.8348348623852863E-3</v>
      </c>
      <c r="P3381" s="3"/>
      <c r="Q3381" s="7"/>
      <c r="R3381" s="7"/>
      <c r="S3381" s="7"/>
      <c r="T3381" s="7"/>
      <c r="U3381" s="7"/>
      <c r="W3381" s="1" t="str">
        <f t="shared" si="758"/>
        <v/>
      </c>
    </row>
    <row r="3382" spans="2:23" x14ac:dyDescent="0.2">
      <c r="B3382" s="3">
        <v>42794</v>
      </c>
      <c r="C3382" s="4">
        <v>2363.639893</v>
      </c>
      <c r="D3382" s="4">
        <v>1729.339966</v>
      </c>
      <c r="E3382" s="4">
        <v>1386.6800539999999</v>
      </c>
      <c r="F3382" s="4">
        <v>60.34</v>
      </c>
      <c r="G3382" s="4">
        <v>108.769997</v>
      </c>
      <c r="I3382" s="77">
        <v>42794</v>
      </c>
      <c r="J3382" s="78">
        <f t="shared" si="753"/>
        <v>-2.5783762000210868E-3</v>
      </c>
      <c r="K3382" s="78">
        <f t="shared" si="754"/>
        <v>-1.0793895139006141E-2</v>
      </c>
      <c r="L3382" s="78">
        <f t="shared" si="755"/>
        <v>-1.5121002179385301E-2</v>
      </c>
      <c r="M3382" s="78">
        <f t="shared" si="756"/>
        <v>-1.4893264934634505E-3</v>
      </c>
      <c r="N3382" s="79">
        <f t="shared" si="757"/>
        <v>-2.7579043357195675E-4</v>
      </c>
      <c r="P3382" s="3"/>
      <c r="Q3382" s="7"/>
      <c r="R3382" s="7"/>
      <c r="S3382" s="7"/>
      <c r="T3382" s="7"/>
      <c r="U3382" s="7"/>
      <c r="W3382" s="1" t="str">
        <f t="shared" si="758"/>
        <v/>
      </c>
    </row>
    <row r="3383" spans="2:23" x14ac:dyDescent="0.2">
      <c r="B3383" s="3">
        <v>42795</v>
      </c>
      <c r="C3383" s="4">
        <v>2395.959961</v>
      </c>
      <c r="D3383" s="4">
        <v>1758.2700199999999</v>
      </c>
      <c r="E3383" s="4">
        <v>1413.6400149999999</v>
      </c>
      <c r="F3383" s="4">
        <v>60.970001000000003</v>
      </c>
      <c r="G3383" s="4">
        <v>108.040001</v>
      </c>
      <c r="I3383" s="74">
        <v>42795</v>
      </c>
      <c r="J3383" s="75">
        <f t="shared" si="753"/>
        <v>1.3673854505382556E-2</v>
      </c>
      <c r="K3383" s="75">
        <f t="shared" si="754"/>
        <v>1.6728957040711756E-2</v>
      </c>
      <c r="L3383" s="75">
        <f t="shared" si="755"/>
        <v>1.9442091866996757E-2</v>
      </c>
      <c r="M3383" s="75">
        <f t="shared" si="756"/>
        <v>1.0440851839575738E-2</v>
      </c>
      <c r="N3383" s="76">
        <f t="shared" si="757"/>
        <v>-6.711372806234424E-3</v>
      </c>
      <c r="P3383" s="3"/>
      <c r="Q3383" s="7"/>
      <c r="R3383" s="7"/>
      <c r="S3383" s="7"/>
      <c r="T3383" s="7"/>
      <c r="U3383" s="7"/>
      <c r="W3383" s="1" t="str">
        <f t="shared" si="758"/>
        <v/>
      </c>
    </row>
    <row r="3384" spans="2:23" x14ac:dyDescent="0.2">
      <c r="B3384" s="3">
        <v>42796</v>
      </c>
      <c r="C3384" s="4">
        <v>2381.919922</v>
      </c>
      <c r="D3384" s="4">
        <v>1738.4300539999999</v>
      </c>
      <c r="E3384" s="4">
        <v>1395.670044</v>
      </c>
      <c r="F3384" s="4">
        <v>60.57</v>
      </c>
      <c r="G3384" s="4">
        <v>107.839996</v>
      </c>
      <c r="I3384" s="77">
        <v>42796</v>
      </c>
      <c r="J3384" s="78">
        <f t="shared" si="753"/>
        <v>-5.8598804773599385E-3</v>
      </c>
      <c r="K3384" s="78">
        <f t="shared" si="754"/>
        <v>-1.1283799288120721E-2</v>
      </c>
      <c r="L3384" s="78">
        <f t="shared" si="755"/>
        <v>-1.2711843757478801E-2</v>
      </c>
      <c r="M3384" s="78">
        <f t="shared" si="756"/>
        <v>-6.5606198694338732E-3</v>
      </c>
      <c r="N3384" s="79">
        <f t="shared" si="757"/>
        <v>-1.8512124967492774E-3</v>
      </c>
      <c r="P3384" s="3"/>
      <c r="Q3384" s="7"/>
      <c r="R3384" s="7"/>
      <c r="S3384" s="7"/>
      <c r="T3384" s="7"/>
      <c r="U3384" s="7"/>
      <c r="W3384" s="1" t="str">
        <f t="shared" si="758"/>
        <v/>
      </c>
    </row>
    <row r="3385" spans="2:23" x14ac:dyDescent="0.2">
      <c r="B3385" s="3">
        <v>42797</v>
      </c>
      <c r="C3385" s="4">
        <v>2383.1201169999999</v>
      </c>
      <c r="D3385" s="4">
        <v>1739.5</v>
      </c>
      <c r="E3385" s="4">
        <v>1394.130005</v>
      </c>
      <c r="F3385" s="4">
        <v>60.93</v>
      </c>
      <c r="G3385" s="4">
        <v>107.91999800000001</v>
      </c>
      <c r="I3385" s="74">
        <v>42797</v>
      </c>
      <c r="J3385" s="75">
        <f t="shared" si="753"/>
        <v>5.0387714083693458E-4</v>
      </c>
      <c r="K3385" s="75">
        <f t="shared" si="754"/>
        <v>6.1546681014758428E-4</v>
      </c>
      <c r="L3385" s="75">
        <f t="shared" si="755"/>
        <v>-1.1034406066251995E-3</v>
      </c>
      <c r="M3385" s="75">
        <f t="shared" si="756"/>
        <v>5.9435364041604656E-3</v>
      </c>
      <c r="N3385" s="76">
        <f t="shared" si="757"/>
        <v>7.4185833612241102E-4</v>
      </c>
      <c r="P3385" s="3"/>
      <c r="Q3385" s="7"/>
      <c r="R3385" s="7"/>
      <c r="S3385" s="7"/>
      <c r="T3385" s="7"/>
      <c r="U3385" s="7"/>
      <c r="W3385" s="1" t="str">
        <f t="shared" si="758"/>
        <v/>
      </c>
    </row>
    <row r="3386" spans="2:23" x14ac:dyDescent="0.2">
      <c r="B3386" s="3">
        <v>42800</v>
      </c>
      <c r="C3386" s="4">
        <v>2375.3100589999999</v>
      </c>
      <c r="D3386" s="4">
        <v>1728.410034</v>
      </c>
      <c r="E3386" s="4">
        <v>1384.25</v>
      </c>
      <c r="F3386" s="4">
        <v>60.740001999999997</v>
      </c>
      <c r="G3386" s="4">
        <v>107.870003</v>
      </c>
      <c r="I3386" s="77">
        <v>42800</v>
      </c>
      <c r="J3386" s="78">
        <f t="shared" si="753"/>
        <v>-3.2772405991149741E-3</v>
      </c>
      <c r="K3386" s="78">
        <f t="shared" si="754"/>
        <v>-6.3753756826674356E-3</v>
      </c>
      <c r="L3386" s="78">
        <f t="shared" si="755"/>
        <v>-7.0868605973371784E-3</v>
      </c>
      <c r="M3386" s="78">
        <f t="shared" si="756"/>
        <v>-3.1182996881667941E-3</v>
      </c>
      <c r="N3386" s="79">
        <f t="shared" si="757"/>
        <v>-4.6325983067577317E-4</v>
      </c>
      <c r="P3386" s="3"/>
      <c r="Q3386" s="7"/>
      <c r="R3386" s="7"/>
      <c r="S3386" s="7"/>
      <c r="T3386" s="7"/>
      <c r="U3386" s="7"/>
      <c r="W3386" s="1" t="str">
        <f t="shared" si="758"/>
        <v/>
      </c>
    </row>
    <row r="3387" spans="2:23" x14ac:dyDescent="0.2">
      <c r="B3387" s="3">
        <v>42801</v>
      </c>
      <c r="C3387" s="4">
        <v>2368.389893</v>
      </c>
      <c r="D3387" s="4">
        <v>1718.530029</v>
      </c>
      <c r="E3387" s="4">
        <v>1374.880005</v>
      </c>
      <c r="F3387" s="4">
        <v>60.529998999999997</v>
      </c>
      <c r="G3387" s="4">
        <v>107.730003</v>
      </c>
      <c r="I3387" s="74">
        <v>42801</v>
      </c>
      <c r="J3387" s="75">
        <f t="shared" si="753"/>
        <v>-2.9133737609452364E-3</v>
      </c>
      <c r="K3387" s="75">
        <f t="shared" si="754"/>
        <v>-5.7162390900584083E-3</v>
      </c>
      <c r="L3387" s="75">
        <f t="shared" si="755"/>
        <v>-6.7690048762868099E-3</v>
      </c>
      <c r="M3387" s="75">
        <f t="shared" si="756"/>
        <v>-3.457408513091593E-3</v>
      </c>
      <c r="N3387" s="76">
        <f t="shared" si="757"/>
        <v>-1.2978584973247899E-3</v>
      </c>
      <c r="P3387" s="3"/>
      <c r="Q3387" s="7"/>
      <c r="R3387" s="7"/>
      <c r="S3387" s="7"/>
      <c r="T3387" s="7"/>
      <c r="U3387" s="7"/>
      <c r="W3387" s="1" t="str">
        <f t="shared" si="758"/>
        <v/>
      </c>
    </row>
    <row r="3388" spans="2:23" x14ac:dyDescent="0.2">
      <c r="B3388" s="3">
        <v>42802</v>
      </c>
      <c r="C3388" s="4">
        <v>2362.9799800000001</v>
      </c>
      <c r="D3388" s="4">
        <v>1710.23999</v>
      </c>
      <c r="E3388" s="4">
        <v>1366.040039</v>
      </c>
      <c r="F3388" s="4">
        <v>60.310001</v>
      </c>
      <c r="G3388" s="4">
        <v>107.470001</v>
      </c>
      <c r="I3388" s="77">
        <v>42802</v>
      </c>
      <c r="J3388" s="78">
        <f t="shared" si="753"/>
        <v>-2.2842155406884099E-3</v>
      </c>
      <c r="K3388" s="78">
        <f t="shared" si="754"/>
        <v>-4.8239127976273371E-3</v>
      </c>
      <c r="L3388" s="78">
        <f t="shared" si="755"/>
        <v>-6.4296272895466274E-3</v>
      </c>
      <c r="M3388" s="78">
        <f t="shared" si="756"/>
        <v>-3.6345283931030104E-3</v>
      </c>
      <c r="N3388" s="79">
        <f t="shared" si="757"/>
        <v>-2.413459507654521E-3</v>
      </c>
      <c r="P3388" s="3"/>
      <c r="Q3388" s="7"/>
      <c r="R3388" s="7"/>
      <c r="S3388" s="7"/>
      <c r="T3388" s="7"/>
      <c r="U3388" s="7"/>
      <c r="W3388" s="1" t="str">
        <f t="shared" si="758"/>
        <v/>
      </c>
    </row>
    <row r="3389" spans="2:23" x14ac:dyDescent="0.2">
      <c r="B3389" s="3">
        <v>42803</v>
      </c>
      <c r="C3389" s="4">
        <v>2364.8701169999999</v>
      </c>
      <c r="D3389" s="4">
        <v>1703.7299800000001</v>
      </c>
      <c r="E3389" s="4">
        <v>1360.119995</v>
      </c>
      <c r="F3389" s="4">
        <v>60.540000999999997</v>
      </c>
      <c r="G3389" s="4">
        <v>107.139999</v>
      </c>
      <c r="I3389" s="74">
        <v>42803</v>
      </c>
      <c r="J3389" s="75">
        <f t="shared" si="753"/>
        <v>7.9989547774326369E-4</v>
      </c>
      <c r="K3389" s="75">
        <f t="shared" si="754"/>
        <v>-3.8064891699789837E-3</v>
      </c>
      <c r="L3389" s="75">
        <f t="shared" si="755"/>
        <v>-4.3337265607043905E-3</v>
      </c>
      <c r="M3389" s="75">
        <f t="shared" si="756"/>
        <v>3.8136295172669101E-3</v>
      </c>
      <c r="N3389" s="76">
        <f t="shared" si="757"/>
        <v>-3.0706429415590427E-3</v>
      </c>
      <c r="P3389" s="3"/>
      <c r="Q3389" s="7"/>
      <c r="R3389" s="7"/>
      <c r="S3389" s="7"/>
      <c r="T3389" s="7"/>
      <c r="U3389" s="7"/>
      <c r="W3389" s="1" t="str">
        <f t="shared" si="758"/>
        <v/>
      </c>
    </row>
    <row r="3390" spans="2:23" x14ac:dyDescent="0.2">
      <c r="B3390" s="3">
        <v>42804</v>
      </c>
      <c r="C3390" s="4">
        <v>2372.6000979999999</v>
      </c>
      <c r="D3390" s="4">
        <v>1710.900024</v>
      </c>
      <c r="E3390" s="4">
        <v>1365.26001</v>
      </c>
      <c r="F3390" s="4">
        <v>61.049999</v>
      </c>
      <c r="G3390" s="4">
        <v>107.300003</v>
      </c>
      <c r="I3390" s="77">
        <v>42804</v>
      </c>
      <c r="J3390" s="78">
        <f t="shared" si="753"/>
        <v>3.2686704206005036E-3</v>
      </c>
      <c r="K3390" s="78">
        <f t="shared" si="754"/>
        <v>4.2084391800160503E-3</v>
      </c>
      <c r="L3390" s="78">
        <f t="shared" si="755"/>
        <v>3.7790893589502361E-3</v>
      </c>
      <c r="M3390" s="78">
        <f t="shared" si="756"/>
        <v>8.4241491836117253E-3</v>
      </c>
      <c r="N3390" s="79">
        <f t="shared" si="757"/>
        <v>1.4934105048853015E-3</v>
      </c>
      <c r="P3390" s="3"/>
      <c r="Q3390" s="7"/>
      <c r="R3390" s="7"/>
      <c r="S3390" s="7"/>
      <c r="T3390" s="7"/>
      <c r="U3390" s="7"/>
      <c r="W3390" s="1" t="str">
        <f t="shared" si="758"/>
        <v/>
      </c>
    </row>
    <row r="3391" spans="2:23" x14ac:dyDescent="0.2">
      <c r="B3391" s="3">
        <v>42807</v>
      </c>
      <c r="C3391" s="4">
        <v>2373.469971</v>
      </c>
      <c r="D3391" s="4">
        <v>1713.8000489999999</v>
      </c>
      <c r="E3391" s="4">
        <v>1370.280029</v>
      </c>
      <c r="F3391" s="4">
        <v>61.369999</v>
      </c>
      <c r="G3391" s="4">
        <v>107.120003</v>
      </c>
      <c r="I3391" s="74">
        <v>42807</v>
      </c>
      <c r="J3391" s="75">
        <f t="shared" si="753"/>
        <v>3.6663279274638967E-4</v>
      </c>
      <c r="K3391" s="75">
        <f t="shared" si="754"/>
        <v>1.6950289083635633E-3</v>
      </c>
      <c r="L3391" s="75">
        <f t="shared" si="755"/>
        <v>3.6769691950473576E-3</v>
      </c>
      <c r="M3391" s="75">
        <f t="shared" si="756"/>
        <v>5.2416053274628276E-3</v>
      </c>
      <c r="N3391" s="76">
        <f t="shared" si="757"/>
        <v>-1.6775395616718371E-3</v>
      </c>
      <c r="P3391" s="3"/>
      <c r="Q3391" s="7"/>
      <c r="R3391" s="7"/>
      <c r="S3391" s="7"/>
      <c r="T3391" s="7"/>
      <c r="U3391" s="7"/>
      <c r="W3391" s="1" t="str">
        <f t="shared" si="758"/>
        <v/>
      </c>
    </row>
    <row r="3392" spans="2:23" x14ac:dyDescent="0.2">
      <c r="B3392" s="3">
        <v>42808</v>
      </c>
      <c r="C3392" s="4">
        <v>2365.4499510000001</v>
      </c>
      <c r="D3392" s="4">
        <v>1707.119995</v>
      </c>
      <c r="E3392" s="4">
        <v>1362.380005</v>
      </c>
      <c r="F3392" s="4">
        <v>60.900002000000001</v>
      </c>
      <c r="G3392" s="4">
        <v>107.160004</v>
      </c>
      <c r="I3392" s="77">
        <v>42808</v>
      </c>
      <c r="J3392" s="78">
        <f t="shared" si="753"/>
        <v>-3.379027372577587E-3</v>
      </c>
      <c r="K3392" s="78">
        <f t="shared" si="754"/>
        <v>-3.8978024326103444E-3</v>
      </c>
      <c r="L3392" s="78">
        <f t="shared" si="755"/>
        <v>-5.7652624520590093E-3</v>
      </c>
      <c r="M3392" s="78">
        <f t="shared" si="756"/>
        <v>-7.658416289040502E-3</v>
      </c>
      <c r="N3392" s="79">
        <f t="shared" si="757"/>
        <v>3.7342231963906618E-4</v>
      </c>
      <c r="P3392" s="3"/>
      <c r="Q3392" s="7"/>
      <c r="R3392" s="7"/>
      <c r="S3392" s="7"/>
      <c r="T3392" s="7"/>
      <c r="U3392" s="7"/>
      <c r="W3392" s="1" t="str">
        <f t="shared" si="758"/>
        <v/>
      </c>
    </row>
    <row r="3393" spans="2:23" x14ac:dyDescent="0.2">
      <c r="B3393" s="3">
        <v>42809</v>
      </c>
      <c r="C3393" s="4">
        <v>2385.26001</v>
      </c>
      <c r="D3393" s="4">
        <v>1729.280029</v>
      </c>
      <c r="E3393" s="4">
        <v>1382.829956</v>
      </c>
      <c r="F3393" s="4">
        <v>61.77</v>
      </c>
      <c r="G3393" s="4">
        <v>107.779999</v>
      </c>
      <c r="I3393" s="74">
        <v>42809</v>
      </c>
      <c r="J3393" s="75">
        <f t="shared" si="753"/>
        <v>8.3747529689331014E-3</v>
      </c>
      <c r="K3393" s="75">
        <f t="shared" si="754"/>
        <v>1.2980946895885895E-2</v>
      </c>
      <c r="L3393" s="75">
        <f t="shared" si="755"/>
        <v>1.5010460315732582E-2</v>
      </c>
      <c r="M3393" s="75">
        <f t="shared" si="756"/>
        <v>1.4285680975839746E-2</v>
      </c>
      <c r="N3393" s="76">
        <f t="shared" si="757"/>
        <v>5.7856940729491104E-3</v>
      </c>
      <c r="P3393" s="3"/>
      <c r="Q3393" s="7"/>
      <c r="R3393" s="7"/>
      <c r="S3393" s="7"/>
      <c r="T3393" s="7"/>
      <c r="U3393" s="7"/>
      <c r="W3393" s="1" t="str">
        <f t="shared" si="758"/>
        <v/>
      </c>
    </row>
    <row r="3394" spans="2:23" x14ac:dyDescent="0.2">
      <c r="B3394" s="3">
        <v>42810</v>
      </c>
      <c r="C3394" s="4">
        <v>2381.3798830000001</v>
      </c>
      <c r="D3394" s="4">
        <v>1728.219971</v>
      </c>
      <c r="E3394" s="4">
        <v>1386.030029</v>
      </c>
      <c r="F3394" s="4">
        <v>62.07</v>
      </c>
      <c r="G3394" s="4">
        <v>107.660004</v>
      </c>
      <c r="I3394" s="77">
        <v>42810</v>
      </c>
      <c r="J3394" s="78">
        <f t="shared" si="753"/>
        <v>-1.6267102889130742E-3</v>
      </c>
      <c r="K3394" s="78">
        <f t="shared" si="754"/>
        <v>-6.1300540237721457E-4</v>
      </c>
      <c r="L3394" s="78">
        <f t="shared" si="755"/>
        <v>2.314147871988951E-3</v>
      </c>
      <c r="M3394" s="78">
        <f t="shared" si="756"/>
        <v>4.8567265662942715E-3</v>
      </c>
      <c r="N3394" s="79">
        <f t="shared" si="757"/>
        <v>-1.1133327251190916E-3</v>
      </c>
      <c r="P3394" s="3"/>
      <c r="Q3394" s="7"/>
      <c r="R3394" s="7"/>
      <c r="S3394" s="7"/>
      <c r="T3394" s="7"/>
      <c r="U3394" s="7"/>
      <c r="W3394" s="1" t="str">
        <f t="shared" si="758"/>
        <v/>
      </c>
    </row>
    <row r="3395" spans="2:23" x14ac:dyDescent="0.2">
      <c r="B3395" s="3">
        <v>42811</v>
      </c>
      <c r="C3395" s="4">
        <v>2378.25</v>
      </c>
      <c r="D3395" s="4">
        <v>1731.1400149999999</v>
      </c>
      <c r="E3395" s="4">
        <v>1391.5200199999999</v>
      </c>
      <c r="F3395" s="4">
        <v>62.23</v>
      </c>
      <c r="G3395" s="4">
        <v>107.889999</v>
      </c>
      <c r="I3395" s="74">
        <v>42811</v>
      </c>
      <c r="J3395" s="75">
        <f t="shared" si="753"/>
        <v>-1.3143148736341548E-3</v>
      </c>
      <c r="K3395" s="75">
        <f t="shared" si="754"/>
        <v>1.6896251918153316E-3</v>
      </c>
      <c r="L3395" s="75">
        <f t="shared" si="755"/>
        <v>3.9609466498794869E-3</v>
      </c>
      <c r="M3395" s="75">
        <f t="shared" si="756"/>
        <v>2.5777348155307973E-3</v>
      </c>
      <c r="N3395" s="76">
        <f t="shared" si="757"/>
        <v>2.1363086703953902E-3</v>
      </c>
      <c r="P3395" s="3"/>
      <c r="Q3395" s="7"/>
      <c r="R3395" s="7"/>
      <c r="S3395" s="7"/>
      <c r="T3395" s="7"/>
      <c r="U3395" s="7"/>
      <c r="W3395" s="1" t="str">
        <f t="shared" si="758"/>
        <v/>
      </c>
    </row>
    <row r="3396" spans="2:23" x14ac:dyDescent="0.2">
      <c r="B3396" s="3">
        <v>42814</v>
      </c>
      <c r="C3396" s="4">
        <v>2373.469971</v>
      </c>
      <c r="D3396" s="4">
        <v>1722.130005</v>
      </c>
      <c r="E3396" s="4">
        <v>1384.099976</v>
      </c>
      <c r="F3396" s="4">
        <v>62.099997999999999</v>
      </c>
      <c r="G3396" s="4">
        <v>108.050003</v>
      </c>
      <c r="I3396" s="77">
        <v>42814</v>
      </c>
      <c r="J3396" s="78">
        <f t="shared" si="753"/>
        <v>-2.0098934090192425E-3</v>
      </c>
      <c r="K3396" s="78">
        <f t="shared" si="754"/>
        <v>-5.2046685547846722E-3</v>
      </c>
      <c r="L3396" s="78">
        <f t="shared" si="755"/>
        <v>-5.3323300371919636E-3</v>
      </c>
      <c r="M3396" s="78">
        <f t="shared" si="756"/>
        <v>-2.0890567250521856E-3</v>
      </c>
      <c r="N3396" s="79">
        <f t="shared" si="757"/>
        <v>1.4830290247755094E-3</v>
      </c>
      <c r="P3396" s="3"/>
      <c r="Q3396" s="7"/>
      <c r="R3396" s="7"/>
      <c r="S3396" s="7"/>
      <c r="T3396" s="7"/>
      <c r="U3396" s="7"/>
      <c r="W3396" s="1" t="str">
        <f t="shared" si="758"/>
        <v/>
      </c>
    </row>
    <row r="3397" spans="2:23" x14ac:dyDescent="0.2">
      <c r="B3397" s="3">
        <v>42815</v>
      </c>
      <c r="C3397" s="4">
        <v>2344.0200199999999</v>
      </c>
      <c r="D3397" s="4">
        <v>1688.9499510000001</v>
      </c>
      <c r="E3397" s="4">
        <v>1346.5500489999999</v>
      </c>
      <c r="F3397" s="4">
        <v>61.82</v>
      </c>
      <c r="G3397" s="4">
        <v>108.269997</v>
      </c>
      <c r="I3397" s="74">
        <v>42815</v>
      </c>
      <c r="J3397" s="75">
        <f t="shared" si="753"/>
        <v>-1.2407972866659898E-2</v>
      </c>
      <c r="K3397" s="75">
        <f t="shared" si="754"/>
        <v>-1.9266869460299502E-2</v>
      </c>
      <c r="L3397" s="75">
        <f t="shared" si="755"/>
        <v>-2.7129490391668083E-2</v>
      </c>
      <c r="M3397" s="75">
        <f t="shared" si="756"/>
        <v>-4.5088246218622915E-3</v>
      </c>
      <c r="N3397" s="76">
        <f t="shared" si="757"/>
        <v>2.0360388143626411E-3</v>
      </c>
      <c r="P3397" s="3"/>
      <c r="Q3397" s="7"/>
      <c r="R3397" s="7"/>
      <c r="S3397" s="7"/>
      <c r="T3397" s="7"/>
      <c r="U3397" s="7"/>
      <c r="W3397" s="1" t="str">
        <f t="shared" si="758"/>
        <v/>
      </c>
    </row>
    <row r="3398" spans="2:23" x14ac:dyDescent="0.2">
      <c r="B3398" s="3">
        <v>42816</v>
      </c>
      <c r="C3398" s="4">
        <v>2348.4499510000001</v>
      </c>
      <c r="D3398" s="4">
        <v>1691.839966</v>
      </c>
      <c r="E3398" s="4">
        <v>1345.599976</v>
      </c>
      <c r="F3398" s="4">
        <v>61.830002</v>
      </c>
      <c r="G3398" s="4">
        <v>108.41999800000001</v>
      </c>
      <c r="I3398" s="77">
        <v>42816</v>
      </c>
      <c r="J3398" s="78">
        <f t="shared" si="753"/>
        <v>1.8898861623204584E-3</v>
      </c>
      <c r="K3398" s="78">
        <f t="shared" si="754"/>
        <v>1.7111312258180399E-3</v>
      </c>
      <c r="L3398" s="78">
        <f t="shared" si="755"/>
        <v>-7.0556085212394133E-4</v>
      </c>
      <c r="M3398" s="78">
        <f t="shared" si="756"/>
        <v>1.6179230022646501E-4</v>
      </c>
      <c r="N3398" s="79">
        <f t="shared" si="757"/>
        <v>1.3854346001321415E-3</v>
      </c>
      <c r="P3398" s="3"/>
      <c r="Q3398" s="7"/>
      <c r="R3398" s="7"/>
      <c r="S3398" s="7"/>
      <c r="T3398" s="7"/>
      <c r="U3398" s="7"/>
      <c r="W3398" s="1" t="str">
        <f t="shared" si="758"/>
        <v/>
      </c>
    </row>
    <row r="3399" spans="2:23" x14ac:dyDescent="0.2">
      <c r="B3399" s="3">
        <v>42817</v>
      </c>
      <c r="C3399" s="4">
        <v>2345.959961</v>
      </c>
      <c r="D3399" s="4">
        <v>1696.420044</v>
      </c>
      <c r="E3399" s="4">
        <v>1353.4300539999999</v>
      </c>
      <c r="F3399" s="4">
        <v>61.970001000000003</v>
      </c>
      <c r="G3399" s="4">
        <v>108.449997</v>
      </c>
      <c r="I3399" s="74">
        <v>42817</v>
      </c>
      <c r="J3399" s="75">
        <f t="shared" ref="J3399:J3462" si="759">(C3399-C3398)/C3398</f>
        <v>-1.0602695616058434E-3</v>
      </c>
      <c r="K3399" s="75">
        <f t="shared" ref="K3399:K3462" si="760">(D3399-D3398)/D3398</f>
        <v>2.7071579416749385E-3</v>
      </c>
      <c r="L3399" s="75">
        <f t="shared" ref="L3399:L3462" si="761">(E3399-E3398)/E3398</f>
        <v>5.819023587735229E-3</v>
      </c>
      <c r="M3399" s="75">
        <f t="shared" ref="M3399:M3462" si="762">(F3399-F3398)/F3398</f>
        <v>2.2642567600111526E-3</v>
      </c>
      <c r="N3399" s="76">
        <f t="shared" ref="N3399:N3462" si="763">(G3399-G3398)/G3398</f>
        <v>2.7669249726410667E-4</v>
      </c>
      <c r="P3399" s="3"/>
      <c r="Q3399" s="7"/>
      <c r="R3399" s="7"/>
      <c r="S3399" s="7"/>
      <c r="T3399" s="7"/>
      <c r="U3399" s="7"/>
      <c r="W3399" s="1" t="str">
        <f t="shared" si="758"/>
        <v/>
      </c>
    </row>
    <row r="3400" spans="2:23" x14ac:dyDescent="0.2">
      <c r="B3400" s="3">
        <v>42818</v>
      </c>
      <c r="C3400" s="4">
        <v>2343.9799800000001</v>
      </c>
      <c r="D3400" s="4">
        <v>1694.410034</v>
      </c>
      <c r="E3400" s="4">
        <v>1354.6400149999999</v>
      </c>
      <c r="F3400" s="4">
        <v>62.139999000000003</v>
      </c>
      <c r="G3400" s="4">
        <v>108.360001</v>
      </c>
      <c r="I3400" s="77">
        <v>42818</v>
      </c>
      <c r="J3400" s="78">
        <f t="shared" si="759"/>
        <v>-8.4399607534476262E-4</v>
      </c>
      <c r="K3400" s="78">
        <f t="shared" si="760"/>
        <v>-1.1848539558991238E-3</v>
      </c>
      <c r="L3400" s="78">
        <f t="shared" si="761"/>
        <v>8.9399595969074091E-4</v>
      </c>
      <c r="M3400" s="78">
        <f t="shared" si="762"/>
        <v>2.7432305511823317E-3</v>
      </c>
      <c r="N3400" s="79">
        <f t="shared" si="763"/>
        <v>-8.2983865827123348E-4</v>
      </c>
      <c r="P3400" s="3"/>
      <c r="Q3400" s="7"/>
      <c r="R3400" s="7"/>
      <c r="S3400" s="7"/>
      <c r="T3400" s="7"/>
      <c r="U3400" s="7"/>
      <c r="W3400" s="1" t="str">
        <f t="shared" si="758"/>
        <v/>
      </c>
    </row>
    <row r="3401" spans="2:23" x14ac:dyDescent="0.2">
      <c r="B3401" s="3">
        <v>42821</v>
      </c>
      <c r="C3401" s="4">
        <v>2341.5900879999999</v>
      </c>
      <c r="D3401" s="4">
        <v>1691.8100589999999</v>
      </c>
      <c r="E3401" s="4">
        <v>1357.3199460000001</v>
      </c>
      <c r="F3401" s="4">
        <v>62.299999</v>
      </c>
      <c r="G3401" s="4">
        <v>108.620003</v>
      </c>
      <c r="I3401" s="74">
        <v>42821</v>
      </c>
      <c r="J3401" s="75">
        <f t="shared" si="759"/>
        <v>-1.0195872065426707E-3</v>
      </c>
      <c r="K3401" s="75">
        <f t="shared" si="760"/>
        <v>-1.5344426365690926E-3</v>
      </c>
      <c r="L3401" s="75">
        <f t="shared" si="761"/>
        <v>1.9783344433392694E-3</v>
      </c>
      <c r="M3401" s="75">
        <f t="shared" si="762"/>
        <v>2.5748310681497849E-3</v>
      </c>
      <c r="N3401" s="76">
        <f t="shared" si="763"/>
        <v>2.3994278110056502E-3</v>
      </c>
      <c r="P3401" s="3"/>
      <c r="Q3401" s="7"/>
      <c r="R3401" s="7"/>
      <c r="S3401" s="7"/>
      <c r="T3401" s="7"/>
      <c r="U3401" s="7"/>
      <c r="W3401" s="1" t="str">
        <f t="shared" ref="W3401:W3464" si="764">IF($P3401="","",$P3401)</f>
        <v/>
      </c>
    </row>
    <row r="3402" spans="2:23" x14ac:dyDescent="0.2">
      <c r="B3402" s="3">
        <v>42822</v>
      </c>
      <c r="C3402" s="4">
        <v>2358.570068</v>
      </c>
      <c r="D3402" s="4">
        <v>1705.089966</v>
      </c>
      <c r="E3402" s="4">
        <v>1367.26001</v>
      </c>
      <c r="F3402" s="4">
        <v>62.599997999999999</v>
      </c>
      <c r="G3402" s="4">
        <v>108.370003</v>
      </c>
      <c r="I3402" s="77">
        <v>42822</v>
      </c>
      <c r="J3402" s="78">
        <f t="shared" si="759"/>
        <v>7.2514741529773972E-3</v>
      </c>
      <c r="K3402" s="78">
        <f t="shared" si="760"/>
        <v>7.8495259732937282E-3</v>
      </c>
      <c r="L3402" s="78">
        <f t="shared" si="761"/>
        <v>7.3233020919593059E-3</v>
      </c>
      <c r="M3402" s="78">
        <f t="shared" si="762"/>
        <v>4.815393335720594E-3</v>
      </c>
      <c r="N3402" s="79">
        <f t="shared" si="763"/>
        <v>-2.3016018513643387E-3</v>
      </c>
      <c r="P3402" s="3"/>
      <c r="Q3402" s="7"/>
      <c r="R3402" s="7"/>
      <c r="S3402" s="7"/>
      <c r="T3402" s="7"/>
      <c r="U3402" s="7"/>
      <c r="W3402" s="1" t="str">
        <f t="shared" si="764"/>
        <v/>
      </c>
    </row>
    <row r="3403" spans="2:23" x14ac:dyDescent="0.2">
      <c r="B3403" s="3">
        <v>42823</v>
      </c>
      <c r="C3403" s="4">
        <v>2361.1298830000001</v>
      </c>
      <c r="D3403" s="4">
        <v>1709.579956</v>
      </c>
      <c r="E3403" s="4">
        <v>1371.6400149999999</v>
      </c>
      <c r="F3403" s="4">
        <v>62.599997999999999</v>
      </c>
      <c r="G3403" s="4">
        <v>108.610001</v>
      </c>
      <c r="I3403" s="74">
        <v>42823</v>
      </c>
      <c r="J3403" s="75">
        <f t="shared" si="759"/>
        <v>1.0853249749627838E-3</v>
      </c>
      <c r="K3403" s="75">
        <f t="shared" si="760"/>
        <v>2.633286272004274E-3</v>
      </c>
      <c r="L3403" s="75">
        <f t="shared" si="761"/>
        <v>3.2034909000227272E-3</v>
      </c>
      <c r="M3403" s="75">
        <f t="shared" si="762"/>
        <v>0</v>
      </c>
      <c r="N3403" s="76">
        <f t="shared" si="763"/>
        <v>2.2146165300004645E-3</v>
      </c>
      <c r="P3403" s="3"/>
      <c r="Q3403" s="7"/>
      <c r="R3403" s="7"/>
      <c r="S3403" s="7"/>
      <c r="T3403" s="7"/>
      <c r="U3403" s="7"/>
      <c r="W3403" s="1" t="str">
        <f t="shared" si="764"/>
        <v/>
      </c>
    </row>
    <row r="3404" spans="2:23" x14ac:dyDescent="0.2">
      <c r="B3404" s="3">
        <v>42824</v>
      </c>
      <c r="C3404" s="4">
        <v>2368.0600589999999</v>
      </c>
      <c r="D3404" s="4">
        <v>1718.579956</v>
      </c>
      <c r="E3404" s="4">
        <v>1382.349976</v>
      </c>
      <c r="F3404" s="4">
        <v>62.380001</v>
      </c>
      <c r="G3404" s="4">
        <v>108.410004</v>
      </c>
      <c r="I3404" s="77">
        <v>42824</v>
      </c>
      <c r="J3404" s="78">
        <f t="shared" si="759"/>
        <v>2.9351100292689179E-3</v>
      </c>
      <c r="K3404" s="78">
        <f t="shared" si="760"/>
        <v>5.2644510532621151E-3</v>
      </c>
      <c r="L3404" s="78">
        <f t="shared" si="761"/>
        <v>7.8081427217621827E-3</v>
      </c>
      <c r="M3404" s="78">
        <f t="shared" si="762"/>
        <v>-3.5143291857613053E-3</v>
      </c>
      <c r="N3404" s="79">
        <f t="shared" si="763"/>
        <v>-1.841423424717547E-3</v>
      </c>
      <c r="P3404" s="3"/>
      <c r="Q3404" s="7"/>
      <c r="R3404" s="7"/>
      <c r="S3404" s="7"/>
      <c r="T3404" s="7"/>
      <c r="U3404" s="7"/>
      <c r="W3404" s="1" t="str">
        <f t="shared" si="764"/>
        <v/>
      </c>
    </row>
    <row r="3405" spans="2:23" x14ac:dyDescent="0.2">
      <c r="B3405" s="3">
        <v>42825</v>
      </c>
      <c r="C3405" s="4">
        <v>2362.719971</v>
      </c>
      <c r="D3405" s="4">
        <v>1719.650024</v>
      </c>
      <c r="E3405" s="4">
        <v>1385.920044</v>
      </c>
      <c r="F3405" s="4">
        <v>62.290000999999997</v>
      </c>
      <c r="G3405" s="4">
        <v>108.489998</v>
      </c>
      <c r="I3405" s="74">
        <v>42825</v>
      </c>
      <c r="J3405" s="75">
        <f t="shared" si="759"/>
        <v>-2.2550475355151978E-3</v>
      </c>
      <c r="K3405" s="75">
        <f t="shared" si="760"/>
        <v>6.2264661953266261E-4</v>
      </c>
      <c r="L3405" s="75">
        <f t="shared" si="761"/>
        <v>2.582607922727661E-3</v>
      </c>
      <c r="M3405" s="75">
        <f t="shared" si="762"/>
        <v>-1.4427700954990914E-3</v>
      </c>
      <c r="N3405" s="76">
        <f t="shared" si="763"/>
        <v>7.3788393181868379E-4</v>
      </c>
      <c r="P3405" s="3"/>
      <c r="Q3405" s="7"/>
      <c r="R3405" s="7"/>
      <c r="S3405" s="7"/>
      <c r="T3405" s="7"/>
      <c r="U3405" s="7"/>
      <c r="W3405" s="1" t="str">
        <f t="shared" si="764"/>
        <v/>
      </c>
    </row>
    <row r="3406" spans="2:23" x14ac:dyDescent="0.2">
      <c r="B3406" s="3">
        <v>42828</v>
      </c>
      <c r="C3406" s="4">
        <v>2358.8400879999999</v>
      </c>
      <c r="D3406" s="4">
        <v>1709.5500489999999</v>
      </c>
      <c r="E3406" s="4">
        <v>1369.670044</v>
      </c>
      <c r="F3406" s="4">
        <v>62.200001</v>
      </c>
      <c r="G3406" s="4">
        <v>108.66999800000001</v>
      </c>
      <c r="I3406" s="77">
        <v>42828</v>
      </c>
      <c r="J3406" s="78">
        <f t="shared" si="759"/>
        <v>-1.642125621157694E-3</v>
      </c>
      <c r="K3406" s="78">
        <f t="shared" si="760"/>
        <v>-5.8732735492928916E-3</v>
      </c>
      <c r="L3406" s="78">
        <f t="shared" si="761"/>
        <v>-1.1725063123482758E-2</v>
      </c>
      <c r="M3406" s="78">
        <f t="shared" si="762"/>
        <v>-1.4448546886360832E-3</v>
      </c>
      <c r="N3406" s="79">
        <f t="shared" si="763"/>
        <v>1.6591391217465671E-3</v>
      </c>
      <c r="P3406" s="3"/>
      <c r="Q3406" s="7"/>
      <c r="R3406" s="7"/>
      <c r="S3406" s="7"/>
      <c r="T3406" s="7"/>
      <c r="U3406" s="7"/>
      <c r="W3406" s="1" t="str">
        <f t="shared" si="764"/>
        <v/>
      </c>
    </row>
    <row r="3407" spans="2:23" x14ac:dyDescent="0.2">
      <c r="B3407" s="3">
        <v>42829</v>
      </c>
      <c r="C3407" s="4">
        <v>2360.1599120000001</v>
      </c>
      <c r="D3407" s="4">
        <v>1707.9300539999999</v>
      </c>
      <c r="E3407" s="4">
        <v>1368.1800539999999</v>
      </c>
      <c r="F3407" s="4">
        <v>62.18</v>
      </c>
      <c r="G3407" s="4">
        <v>108.57</v>
      </c>
      <c r="I3407" s="74">
        <v>42829</v>
      </c>
      <c r="J3407" s="75">
        <f t="shared" si="759"/>
        <v>5.5952245627604127E-4</v>
      </c>
      <c r="K3407" s="75">
        <f t="shared" si="760"/>
        <v>-9.4761484224906547E-4</v>
      </c>
      <c r="L3407" s="75">
        <f t="shared" si="761"/>
        <v>-1.087845942551719E-3</v>
      </c>
      <c r="M3407" s="75">
        <f t="shared" si="762"/>
        <v>-3.2155948036078974E-4</v>
      </c>
      <c r="N3407" s="76">
        <f t="shared" si="763"/>
        <v>-9.201987838447698E-4</v>
      </c>
      <c r="P3407" s="3"/>
      <c r="Q3407" s="7"/>
      <c r="R3407" s="7"/>
      <c r="S3407" s="7"/>
      <c r="T3407" s="7"/>
      <c r="U3407" s="7"/>
      <c r="W3407" s="1" t="str">
        <f t="shared" si="764"/>
        <v/>
      </c>
    </row>
    <row r="3408" spans="2:23" x14ac:dyDescent="0.2">
      <c r="B3408" s="3">
        <v>42830</v>
      </c>
      <c r="C3408" s="4">
        <v>2352.9499510000001</v>
      </c>
      <c r="D3408" s="4">
        <v>1694.790039</v>
      </c>
      <c r="E3408" s="4">
        <v>1352.1400149999999</v>
      </c>
      <c r="F3408" s="4">
        <v>61.849997999999999</v>
      </c>
      <c r="G3408" s="4">
        <v>108.69000200000001</v>
      </c>
      <c r="I3408" s="77">
        <v>42830</v>
      </c>
      <c r="J3408" s="78">
        <f t="shared" si="759"/>
        <v>-3.0548612250134773E-3</v>
      </c>
      <c r="K3408" s="78">
        <f t="shared" si="760"/>
        <v>-7.6935322785765259E-3</v>
      </c>
      <c r="L3408" s="78">
        <f t="shared" si="761"/>
        <v>-1.1723631661714006E-2</v>
      </c>
      <c r="M3408" s="78">
        <f t="shared" si="762"/>
        <v>-5.3072048890318484E-3</v>
      </c>
      <c r="N3408" s="79">
        <f t="shared" si="763"/>
        <v>1.1052961223175252E-3</v>
      </c>
      <c r="P3408" s="3"/>
      <c r="Q3408" s="7"/>
      <c r="R3408" s="7"/>
      <c r="S3408" s="7"/>
      <c r="T3408" s="7"/>
      <c r="U3408" s="7"/>
      <c r="W3408" s="1" t="str">
        <f t="shared" si="764"/>
        <v/>
      </c>
    </row>
    <row r="3409" spans="2:23" x14ac:dyDescent="0.2">
      <c r="B3409" s="3">
        <v>42831</v>
      </c>
      <c r="C3409" s="4">
        <v>2357.48999</v>
      </c>
      <c r="D3409" s="4">
        <v>1708.0500489999999</v>
      </c>
      <c r="E3409" s="4">
        <v>1364.4300539999999</v>
      </c>
      <c r="F3409" s="4">
        <v>61.860000999999997</v>
      </c>
      <c r="G3409" s="4">
        <v>108.68</v>
      </c>
      <c r="I3409" s="74">
        <v>42831</v>
      </c>
      <c r="J3409" s="75">
        <f t="shared" si="759"/>
        <v>1.9295093795218506E-3</v>
      </c>
      <c r="K3409" s="75">
        <f t="shared" si="760"/>
        <v>7.8239839123812344E-3</v>
      </c>
      <c r="L3409" s="75">
        <f t="shared" si="761"/>
        <v>9.089324229488157E-3</v>
      </c>
      <c r="M3409" s="75">
        <f t="shared" si="762"/>
        <v>1.6172999714563518E-4</v>
      </c>
      <c r="N3409" s="76">
        <f t="shared" si="763"/>
        <v>-9.2023183512316667E-5</v>
      </c>
      <c r="P3409" s="3"/>
      <c r="Q3409" s="7"/>
      <c r="R3409" s="7"/>
      <c r="S3409" s="7"/>
      <c r="T3409" s="7"/>
      <c r="U3409" s="7"/>
      <c r="W3409" s="1" t="str">
        <f t="shared" si="764"/>
        <v/>
      </c>
    </row>
    <row r="3410" spans="2:23" x14ac:dyDescent="0.2">
      <c r="B3410" s="3">
        <v>42832</v>
      </c>
      <c r="C3410" s="4">
        <v>2355.540039</v>
      </c>
      <c r="D3410" s="4">
        <v>1706.380005</v>
      </c>
      <c r="E3410" s="4">
        <v>1364.5600589999999</v>
      </c>
      <c r="F3410" s="4">
        <v>61.82</v>
      </c>
      <c r="G3410" s="4">
        <v>108.44000200000001</v>
      </c>
      <c r="I3410" s="77">
        <v>42832</v>
      </c>
      <c r="J3410" s="78">
        <f t="shared" si="759"/>
        <v>-8.2713012919306416E-4</v>
      </c>
      <c r="K3410" s="78">
        <f t="shared" si="760"/>
        <v>-9.7774886688929913E-4</v>
      </c>
      <c r="L3410" s="78">
        <f t="shared" si="761"/>
        <v>9.5281542369179473E-5</v>
      </c>
      <c r="M3410" s="78">
        <f t="shared" si="762"/>
        <v>-6.4663755825022744E-4</v>
      </c>
      <c r="N3410" s="79">
        <f t="shared" si="763"/>
        <v>-2.2082995951416997E-3</v>
      </c>
      <c r="P3410" s="3"/>
      <c r="Q3410" s="7"/>
      <c r="R3410" s="7"/>
      <c r="S3410" s="7"/>
      <c r="T3410" s="7"/>
      <c r="U3410" s="7"/>
      <c r="W3410" s="1" t="str">
        <f t="shared" si="764"/>
        <v/>
      </c>
    </row>
    <row r="3411" spans="2:23" x14ac:dyDescent="0.2">
      <c r="B3411" s="3">
        <v>42835</v>
      </c>
      <c r="C3411" s="4">
        <v>2357.1599120000001</v>
      </c>
      <c r="D3411" s="4">
        <v>1710.369995</v>
      </c>
      <c r="E3411" s="4">
        <v>1367.089966</v>
      </c>
      <c r="F3411" s="4">
        <v>61.75</v>
      </c>
      <c r="G3411" s="4">
        <v>108.58000199999999</v>
      </c>
      <c r="I3411" s="74">
        <v>42835</v>
      </c>
      <c r="J3411" s="75">
        <f t="shared" si="759"/>
        <v>6.8768646390225837E-4</v>
      </c>
      <c r="K3411" s="75">
        <f t="shared" si="760"/>
        <v>2.3382775163261682E-3</v>
      </c>
      <c r="L3411" s="75">
        <f t="shared" si="761"/>
        <v>1.8540092708371541E-3</v>
      </c>
      <c r="M3411" s="75">
        <f t="shared" si="762"/>
        <v>-1.1323196376577206E-3</v>
      </c>
      <c r="N3411" s="76">
        <f t="shared" si="763"/>
        <v>1.2910364940788765E-3</v>
      </c>
      <c r="P3411" s="3"/>
      <c r="Q3411" s="7"/>
      <c r="R3411" s="7"/>
      <c r="S3411" s="7"/>
      <c r="T3411" s="7"/>
      <c r="U3411" s="7"/>
      <c r="W3411" s="1" t="str">
        <f t="shared" si="764"/>
        <v/>
      </c>
    </row>
    <row r="3412" spans="2:23" x14ac:dyDescent="0.2">
      <c r="B3412" s="3">
        <v>42836</v>
      </c>
      <c r="C3412" s="4">
        <v>2353.780029</v>
      </c>
      <c r="D3412" s="4">
        <v>1719.849976</v>
      </c>
      <c r="E3412" s="4">
        <v>1376.9499510000001</v>
      </c>
      <c r="F3412" s="4">
        <v>62.040000999999997</v>
      </c>
      <c r="G3412" s="4">
        <v>108.889999</v>
      </c>
      <c r="I3412" s="77">
        <v>42836</v>
      </c>
      <c r="J3412" s="78">
        <f t="shared" si="759"/>
        <v>-1.4338793828935876E-3</v>
      </c>
      <c r="K3412" s="78">
        <f t="shared" si="760"/>
        <v>5.5426492675346266E-3</v>
      </c>
      <c r="L3412" s="78">
        <f t="shared" si="761"/>
        <v>7.2123892686079827E-3</v>
      </c>
      <c r="M3412" s="78">
        <f t="shared" si="762"/>
        <v>4.6963724696355725E-3</v>
      </c>
      <c r="N3412" s="79">
        <f t="shared" si="763"/>
        <v>2.8550100781911006E-3</v>
      </c>
      <c r="P3412" s="3"/>
      <c r="Q3412" s="7"/>
      <c r="R3412" s="7"/>
      <c r="S3412" s="7"/>
      <c r="T3412" s="7"/>
      <c r="U3412" s="7"/>
      <c r="W3412" s="1" t="str">
        <f t="shared" si="764"/>
        <v/>
      </c>
    </row>
    <row r="3413" spans="2:23" x14ac:dyDescent="0.2">
      <c r="B3413" s="3">
        <v>42837</v>
      </c>
      <c r="C3413" s="4">
        <v>2344.929932</v>
      </c>
      <c r="D3413" s="4">
        <v>1699.900024</v>
      </c>
      <c r="E3413" s="4">
        <v>1359.1999510000001</v>
      </c>
      <c r="F3413" s="4">
        <v>61.990001999999997</v>
      </c>
      <c r="G3413" s="4">
        <v>109.129997</v>
      </c>
      <c r="I3413" s="74">
        <v>42837</v>
      </c>
      <c r="J3413" s="75">
        <f t="shared" si="759"/>
        <v>-3.7599507562140187E-3</v>
      </c>
      <c r="K3413" s="75">
        <f t="shared" si="760"/>
        <v>-1.1599821076486697E-2</v>
      </c>
      <c r="L3413" s="75">
        <f t="shared" si="761"/>
        <v>-1.2890809856312635E-2</v>
      </c>
      <c r="M3413" s="75">
        <f t="shared" si="762"/>
        <v>-8.0591552537208507E-4</v>
      </c>
      <c r="N3413" s="76">
        <f t="shared" si="763"/>
        <v>2.2040407953351155E-3</v>
      </c>
      <c r="P3413" s="3"/>
      <c r="Q3413" s="7"/>
      <c r="R3413" s="7"/>
      <c r="S3413" s="7"/>
      <c r="T3413" s="7"/>
      <c r="U3413" s="7"/>
      <c r="W3413" s="1" t="str">
        <f t="shared" si="764"/>
        <v/>
      </c>
    </row>
    <row r="3414" spans="2:23" x14ac:dyDescent="0.2">
      <c r="B3414" s="3">
        <v>42838</v>
      </c>
      <c r="C3414" s="4">
        <v>2328.9499510000001</v>
      </c>
      <c r="D3414" s="4">
        <v>1681.040039</v>
      </c>
      <c r="E3414" s="4">
        <v>1345.23999</v>
      </c>
      <c r="F3414" s="4">
        <v>61.59</v>
      </c>
      <c r="G3414" s="4">
        <v>109.269997</v>
      </c>
      <c r="I3414" s="77">
        <v>42838</v>
      </c>
      <c r="J3414" s="78">
        <f t="shared" si="759"/>
        <v>-6.814694452883103E-3</v>
      </c>
      <c r="K3414" s="78">
        <f t="shared" si="760"/>
        <v>-1.109476129991516E-2</v>
      </c>
      <c r="L3414" s="78">
        <f t="shared" si="761"/>
        <v>-1.0270719175445307E-2</v>
      </c>
      <c r="M3414" s="78">
        <f t="shared" si="762"/>
        <v>-6.4526857088985663E-3</v>
      </c>
      <c r="N3414" s="79">
        <f t="shared" si="763"/>
        <v>1.2828736722131548E-3</v>
      </c>
      <c r="P3414" s="3"/>
      <c r="Q3414" s="7"/>
      <c r="R3414" s="7"/>
      <c r="S3414" s="7"/>
      <c r="T3414" s="7"/>
      <c r="U3414" s="7"/>
      <c r="W3414" s="1" t="str">
        <f t="shared" si="764"/>
        <v/>
      </c>
    </row>
    <row r="3415" spans="2:23" x14ac:dyDescent="0.2">
      <c r="B3415" s="3">
        <v>42842</v>
      </c>
      <c r="C3415" s="4">
        <v>2349.01001</v>
      </c>
      <c r="D3415" s="4">
        <v>1700.660034</v>
      </c>
      <c r="E3415" s="4">
        <v>1361.1800539999999</v>
      </c>
      <c r="F3415" s="4">
        <v>61.970001000000003</v>
      </c>
      <c r="G3415" s="4">
        <v>109.209999</v>
      </c>
      <c r="I3415" s="74">
        <v>42842</v>
      </c>
      <c r="J3415" s="75">
        <f t="shared" si="759"/>
        <v>8.6133491152897302E-3</v>
      </c>
      <c r="K3415" s="75">
        <f t="shared" si="760"/>
        <v>1.1671343064304025E-2</v>
      </c>
      <c r="L3415" s="75">
        <f t="shared" si="761"/>
        <v>1.184923442544991E-2</v>
      </c>
      <c r="M3415" s="75">
        <f t="shared" si="762"/>
        <v>6.1698490014612762E-3</v>
      </c>
      <c r="N3415" s="76">
        <f t="shared" si="763"/>
        <v>-5.4908027498167975E-4</v>
      </c>
      <c r="P3415" s="3"/>
      <c r="Q3415" s="7"/>
      <c r="R3415" s="7"/>
      <c r="S3415" s="7"/>
      <c r="T3415" s="7"/>
      <c r="U3415" s="7"/>
      <c r="W3415" s="1" t="str">
        <f t="shared" si="764"/>
        <v/>
      </c>
    </row>
    <row r="3416" spans="2:23" x14ac:dyDescent="0.2">
      <c r="B3416" s="3">
        <v>42843</v>
      </c>
      <c r="C3416" s="4">
        <v>2342.1899410000001</v>
      </c>
      <c r="D3416" s="4">
        <v>1700.829956</v>
      </c>
      <c r="E3416" s="4">
        <v>1361.8900149999999</v>
      </c>
      <c r="F3416" s="4">
        <v>61.689999</v>
      </c>
      <c r="G3416" s="4">
        <v>109.650002</v>
      </c>
      <c r="I3416" s="77">
        <v>42843</v>
      </c>
      <c r="J3416" s="78">
        <f t="shared" si="759"/>
        <v>-2.9033801350211684E-3</v>
      </c>
      <c r="K3416" s="78">
        <f t="shared" si="760"/>
        <v>9.9915324993191627E-5</v>
      </c>
      <c r="L3416" s="78">
        <f t="shared" si="761"/>
        <v>5.2157758109495575E-4</v>
      </c>
      <c r="M3416" s="78">
        <f t="shared" si="762"/>
        <v>-4.5183475146305576E-3</v>
      </c>
      <c r="N3416" s="79">
        <f t="shared" si="763"/>
        <v>4.0289625861090281E-3</v>
      </c>
      <c r="P3416" s="3"/>
      <c r="Q3416" s="7"/>
      <c r="R3416" s="7"/>
      <c r="S3416" s="7"/>
      <c r="T3416" s="7"/>
      <c r="U3416" s="7"/>
      <c r="W3416" s="1" t="str">
        <f t="shared" si="764"/>
        <v/>
      </c>
    </row>
    <row r="3417" spans="2:23" x14ac:dyDescent="0.2">
      <c r="B3417" s="3">
        <v>42844</v>
      </c>
      <c r="C3417" s="4">
        <v>2338.169922</v>
      </c>
      <c r="D3417" s="4">
        <v>1704.75</v>
      </c>
      <c r="E3417" s="4">
        <v>1367.130005</v>
      </c>
      <c r="F3417" s="4">
        <v>61.439999</v>
      </c>
      <c r="G3417" s="4">
        <v>109.480003</v>
      </c>
      <c r="I3417" s="74">
        <v>42844</v>
      </c>
      <c r="J3417" s="75">
        <f t="shared" si="759"/>
        <v>-1.7163505528008957E-3</v>
      </c>
      <c r="K3417" s="75">
        <f t="shared" si="760"/>
        <v>2.3047830185323722E-3</v>
      </c>
      <c r="L3417" s="75">
        <f t="shared" si="761"/>
        <v>3.8475867671296749E-3</v>
      </c>
      <c r="M3417" s="75">
        <f t="shared" si="762"/>
        <v>-4.052520733547102E-3</v>
      </c>
      <c r="N3417" s="76">
        <f t="shared" si="763"/>
        <v>-1.5503784486935461E-3</v>
      </c>
      <c r="P3417" s="3"/>
      <c r="Q3417" s="7"/>
      <c r="R3417" s="7"/>
      <c r="S3417" s="7"/>
      <c r="T3417" s="7"/>
      <c r="U3417" s="7"/>
      <c r="W3417" s="1" t="str">
        <f t="shared" si="764"/>
        <v/>
      </c>
    </row>
    <row r="3418" spans="2:23" x14ac:dyDescent="0.2">
      <c r="B3418" s="3">
        <v>42845</v>
      </c>
      <c r="C3418" s="4">
        <v>2355.8400879999999</v>
      </c>
      <c r="D3418" s="4">
        <v>1720.969971</v>
      </c>
      <c r="E3418" s="4">
        <v>1384.150024</v>
      </c>
      <c r="F3418" s="4">
        <v>61.93</v>
      </c>
      <c r="G3418" s="4">
        <v>109.30999799999999</v>
      </c>
      <c r="I3418" s="77">
        <v>42845</v>
      </c>
      <c r="J3418" s="78">
        <f t="shared" si="759"/>
        <v>7.5572634109010153E-3</v>
      </c>
      <c r="K3418" s="78">
        <f t="shared" si="760"/>
        <v>9.5145745710514661E-3</v>
      </c>
      <c r="L3418" s="78">
        <f t="shared" si="761"/>
        <v>1.2449451725697475E-2</v>
      </c>
      <c r="M3418" s="78">
        <f t="shared" si="762"/>
        <v>7.9752768225142632E-3</v>
      </c>
      <c r="N3418" s="79">
        <f t="shared" si="763"/>
        <v>-1.5528406589466689E-3</v>
      </c>
      <c r="P3418" s="3"/>
      <c r="Q3418" s="7"/>
      <c r="R3418" s="7"/>
      <c r="S3418" s="7"/>
      <c r="T3418" s="7"/>
      <c r="U3418" s="7"/>
      <c r="W3418" s="1" t="str">
        <f t="shared" si="764"/>
        <v/>
      </c>
    </row>
    <row r="3419" spans="2:23" x14ac:dyDescent="0.2">
      <c r="B3419" s="3">
        <v>42846</v>
      </c>
      <c r="C3419" s="4">
        <v>2348.6899410000001</v>
      </c>
      <c r="D3419" s="4">
        <v>1717.660034</v>
      </c>
      <c r="E3419" s="4">
        <v>1379.849976</v>
      </c>
      <c r="F3419" s="4">
        <v>61.970001000000003</v>
      </c>
      <c r="G3419" s="4">
        <v>109.339996</v>
      </c>
      <c r="I3419" s="74">
        <v>42846</v>
      </c>
      <c r="J3419" s="75">
        <f t="shared" si="759"/>
        <v>-3.0350731513657109E-3</v>
      </c>
      <c r="K3419" s="75">
        <f t="shared" si="760"/>
        <v>-1.9232973589171306E-3</v>
      </c>
      <c r="L3419" s="75">
        <f t="shared" si="761"/>
        <v>-3.1066343426946765E-3</v>
      </c>
      <c r="M3419" s="75">
        <f t="shared" si="762"/>
        <v>6.4590666881969528E-4</v>
      </c>
      <c r="N3419" s="76">
        <f t="shared" si="763"/>
        <v>2.7443052372945969E-4</v>
      </c>
      <c r="P3419" s="3"/>
      <c r="Q3419" s="7"/>
      <c r="R3419" s="7"/>
      <c r="S3419" s="7"/>
      <c r="T3419" s="7"/>
      <c r="U3419" s="7"/>
      <c r="W3419" s="1" t="str">
        <f t="shared" si="764"/>
        <v/>
      </c>
    </row>
    <row r="3420" spans="2:23" x14ac:dyDescent="0.2">
      <c r="B3420" s="3">
        <v>42849</v>
      </c>
      <c r="C3420" s="4">
        <v>2374.1499020000001</v>
      </c>
      <c r="D3420" s="4">
        <v>1737.349976</v>
      </c>
      <c r="E3420" s="4">
        <v>1397.9399410000001</v>
      </c>
      <c r="F3420" s="4">
        <v>63.540000999999997</v>
      </c>
      <c r="G3420" s="4">
        <v>109.18</v>
      </c>
      <c r="I3420" s="77">
        <v>42849</v>
      </c>
      <c r="J3420" s="78">
        <f t="shared" si="759"/>
        <v>1.0840068991465068E-2</v>
      </c>
      <c r="K3420" s="78">
        <f t="shared" si="760"/>
        <v>1.1463235803505906E-2</v>
      </c>
      <c r="L3420" s="78">
        <f t="shared" si="761"/>
        <v>1.3110095528240325E-2</v>
      </c>
      <c r="M3420" s="78">
        <f t="shared" si="762"/>
        <v>2.5334839029613587E-2</v>
      </c>
      <c r="N3420" s="79">
        <f t="shared" si="763"/>
        <v>-1.4632888773838302E-3</v>
      </c>
      <c r="P3420" s="3"/>
      <c r="Q3420" s="7"/>
      <c r="R3420" s="7"/>
      <c r="S3420" s="7"/>
      <c r="T3420" s="7"/>
      <c r="U3420" s="7"/>
      <c r="W3420" s="1" t="str">
        <f t="shared" si="764"/>
        <v/>
      </c>
    </row>
    <row r="3421" spans="2:23" x14ac:dyDescent="0.2">
      <c r="B3421" s="3">
        <v>42850</v>
      </c>
      <c r="C3421" s="4">
        <v>2388.610107</v>
      </c>
      <c r="D3421" s="4">
        <v>1747.839966</v>
      </c>
      <c r="E3421" s="4">
        <v>1411.079956</v>
      </c>
      <c r="F3421" s="4">
        <v>63.990001999999997</v>
      </c>
      <c r="G3421" s="4">
        <v>108.82</v>
      </c>
      <c r="I3421" s="74">
        <v>42850</v>
      </c>
      <c r="J3421" s="75">
        <f t="shared" si="759"/>
        <v>6.0906874447222079E-3</v>
      </c>
      <c r="K3421" s="75">
        <f t="shared" si="760"/>
        <v>6.0379256597175301E-3</v>
      </c>
      <c r="L3421" s="75">
        <f t="shared" si="761"/>
        <v>9.399556171633806E-3</v>
      </c>
      <c r="M3421" s="75">
        <f t="shared" si="762"/>
        <v>7.0821686011619724E-3</v>
      </c>
      <c r="N3421" s="76">
        <f t="shared" si="763"/>
        <v>-3.2973071991208428E-3</v>
      </c>
      <c r="P3421" s="3"/>
      <c r="Q3421" s="7"/>
      <c r="R3421" s="7"/>
      <c r="S3421" s="7"/>
      <c r="T3421" s="7"/>
      <c r="U3421" s="7"/>
      <c r="W3421" s="1" t="str">
        <f t="shared" si="764"/>
        <v/>
      </c>
    </row>
    <row r="3422" spans="2:23" x14ac:dyDescent="0.2">
      <c r="B3422" s="3">
        <v>42851</v>
      </c>
      <c r="C3422" s="4">
        <v>2387.4499510000001</v>
      </c>
      <c r="D3422" s="4">
        <v>1748.3599850000001</v>
      </c>
      <c r="E3422" s="4">
        <v>1419.4300539999999</v>
      </c>
      <c r="F3422" s="4">
        <v>63.810001</v>
      </c>
      <c r="G3422" s="4">
        <v>108.959999</v>
      </c>
      <c r="I3422" s="77">
        <v>42851</v>
      </c>
      <c r="J3422" s="78">
        <f t="shared" si="759"/>
        <v>-4.8570337896502731E-4</v>
      </c>
      <c r="K3422" s="78">
        <f t="shared" si="760"/>
        <v>2.9752094591939745E-4</v>
      </c>
      <c r="L3422" s="78">
        <f t="shared" si="761"/>
        <v>5.9175229330519158E-3</v>
      </c>
      <c r="M3422" s="78">
        <f t="shared" si="762"/>
        <v>-2.8129550613234422E-3</v>
      </c>
      <c r="N3422" s="79">
        <f t="shared" si="763"/>
        <v>1.2865190222385876E-3</v>
      </c>
      <c r="P3422" s="3"/>
      <c r="Q3422" s="7"/>
      <c r="R3422" s="7"/>
      <c r="S3422" s="7"/>
      <c r="T3422" s="7"/>
      <c r="U3422" s="7"/>
      <c r="W3422" s="1" t="str">
        <f t="shared" si="764"/>
        <v/>
      </c>
    </row>
    <row r="3423" spans="2:23" x14ac:dyDescent="0.2">
      <c r="B3423" s="3">
        <v>42852</v>
      </c>
      <c r="C3423" s="4">
        <v>2388.7700199999999</v>
      </c>
      <c r="D3423" s="4">
        <v>1749.410034</v>
      </c>
      <c r="E3423" s="4">
        <v>1417.130005</v>
      </c>
      <c r="F3423" s="4">
        <v>63.869999</v>
      </c>
      <c r="G3423" s="4">
        <v>109.05999799999999</v>
      </c>
      <c r="I3423" s="74">
        <v>42852</v>
      </c>
      <c r="J3423" s="75">
        <f t="shared" si="759"/>
        <v>5.5292007250118717E-4</v>
      </c>
      <c r="K3423" s="75">
        <f t="shared" si="760"/>
        <v>6.0059084456794208E-4</v>
      </c>
      <c r="L3423" s="75">
        <f t="shared" si="761"/>
        <v>-1.6204031988179563E-3</v>
      </c>
      <c r="M3423" s="75">
        <f t="shared" si="762"/>
        <v>9.4026013257702688E-4</v>
      </c>
      <c r="N3423" s="76">
        <f t="shared" si="763"/>
        <v>9.1775881899555493E-4</v>
      </c>
      <c r="P3423" s="3"/>
      <c r="Q3423" s="7"/>
      <c r="R3423" s="7"/>
      <c r="S3423" s="7"/>
      <c r="T3423" s="7"/>
      <c r="U3423" s="7"/>
      <c r="W3423" s="1" t="str">
        <f t="shared" si="764"/>
        <v/>
      </c>
    </row>
    <row r="3424" spans="2:23" x14ac:dyDescent="0.2">
      <c r="B3424" s="3">
        <v>42853</v>
      </c>
      <c r="C3424" s="4">
        <v>2384.1999510000001</v>
      </c>
      <c r="D3424" s="4">
        <v>1732.76001</v>
      </c>
      <c r="E3424" s="4">
        <v>1400.4300539999999</v>
      </c>
      <c r="F3424" s="4">
        <v>63.799999</v>
      </c>
      <c r="G3424" s="4">
        <v>109.25</v>
      </c>
      <c r="I3424" s="77">
        <v>42853</v>
      </c>
      <c r="J3424" s="78">
        <f t="shared" si="759"/>
        <v>-1.9131473359665974E-3</v>
      </c>
      <c r="K3424" s="78">
        <f t="shared" si="760"/>
        <v>-9.5175080035010424E-3</v>
      </c>
      <c r="L3424" s="78">
        <f t="shared" si="761"/>
        <v>-1.1784346489791568E-2</v>
      </c>
      <c r="M3424" s="78">
        <f t="shared" si="762"/>
        <v>-1.0959762188191091E-3</v>
      </c>
      <c r="N3424" s="79">
        <f t="shared" si="763"/>
        <v>1.742178649223952E-3</v>
      </c>
      <c r="P3424" s="3"/>
      <c r="Q3424" s="7"/>
      <c r="R3424" s="7"/>
      <c r="S3424" s="7"/>
      <c r="T3424" s="7"/>
      <c r="U3424" s="7"/>
      <c r="W3424" s="1" t="str">
        <f t="shared" si="764"/>
        <v/>
      </c>
    </row>
    <row r="3425" spans="2:23" x14ac:dyDescent="0.2">
      <c r="B3425" s="3">
        <v>42856</v>
      </c>
      <c r="C3425" s="4">
        <v>2388.330078</v>
      </c>
      <c r="D3425" s="4">
        <v>1737.369995</v>
      </c>
      <c r="E3425" s="4">
        <v>1407.3599850000001</v>
      </c>
      <c r="F3425" s="4">
        <v>64.059997999999993</v>
      </c>
      <c r="G3425" s="4">
        <v>108.730003</v>
      </c>
      <c r="I3425" s="74">
        <v>42856</v>
      </c>
      <c r="J3425" s="75">
        <f t="shared" si="759"/>
        <v>1.7322905313657151E-3</v>
      </c>
      <c r="K3425" s="75">
        <f t="shared" si="760"/>
        <v>2.6604867225669938E-3</v>
      </c>
      <c r="L3425" s="75">
        <f t="shared" si="761"/>
        <v>4.9484306482900746E-3</v>
      </c>
      <c r="M3425" s="75">
        <f t="shared" si="762"/>
        <v>4.0752194996114882E-3</v>
      </c>
      <c r="N3425" s="76">
        <f t="shared" si="763"/>
        <v>-4.7596979405034653E-3</v>
      </c>
      <c r="P3425" s="3"/>
      <c r="Q3425" s="7"/>
      <c r="R3425" s="7"/>
      <c r="S3425" s="7"/>
      <c r="T3425" s="7"/>
      <c r="U3425" s="7"/>
      <c r="W3425" s="1" t="str">
        <f t="shared" si="764"/>
        <v/>
      </c>
    </row>
    <row r="3426" spans="2:23" x14ac:dyDescent="0.2">
      <c r="B3426" s="3">
        <v>42857</v>
      </c>
      <c r="C3426" s="4">
        <v>2391.169922</v>
      </c>
      <c r="D3426" s="4">
        <v>1734.719971</v>
      </c>
      <c r="E3426" s="4">
        <v>1399.3599850000001</v>
      </c>
      <c r="F3426" s="4">
        <v>64.389999000000003</v>
      </c>
      <c r="G3426" s="4">
        <v>108.879997</v>
      </c>
      <c r="I3426" s="77">
        <v>42857</v>
      </c>
      <c r="J3426" s="78">
        <f t="shared" si="759"/>
        <v>1.1890500505600905E-3</v>
      </c>
      <c r="K3426" s="78">
        <f t="shared" si="760"/>
        <v>-1.5253077972029962E-3</v>
      </c>
      <c r="L3426" s="78">
        <f t="shared" si="761"/>
        <v>-5.6844020614953035E-3</v>
      </c>
      <c r="M3426" s="78">
        <f t="shared" si="762"/>
        <v>5.1514363144377559E-3</v>
      </c>
      <c r="N3426" s="79">
        <f t="shared" si="763"/>
        <v>1.3795088371330831E-3</v>
      </c>
      <c r="P3426" s="3"/>
      <c r="Q3426" s="7"/>
      <c r="R3426" s="7"/>
      <c r="S3426" s="7"/>
      <c r="T3426" s="7"/>
      <c r="U3426" s="7"/>
      <c r="W3426" s="1" t="str">
        <f t="shared" si="764"/>
        <v/>
      </c>
    </row>
    <row r="3427" spans="2:23" x14ac:dyDescent="0.2">
      <c r="B3427" s="3">
        <v>42858</v>
      </c>
      <c r="C3427" s="4">
        <v>2388.1298830000001</v>
      </c>
      <c r="D3427" s="4">
        <v>1727.410034</v>
      </c>
      <c r="E3427" s="4">
        <v>1390.920044</v>
      </c>
      <c r="F3427" s="4">
        <v>64.260002</v>
      </c>
      <c r="G3427" s="4">
        <v>108.769997</v>
      </c>
      <c r="I3427" s="74">
        <v>42858</v>
      </c>
      <c r="J3427" s="75">
        <f t="shared" si="759"/>
        <v>-1.271360505177841E-3</v>
      </c>
      <c r="K3427" s="75">
        <f t="shared" si="760"/>
        <v>-4.2139002964184996E-3</v>
      </c>
      <c r="L3427" s="75">
        <f t="shared" si="761"/>
        <v>-6.0312865098826511E-3</v>
      </c>
      <c r="M3427" s="75">
        <f t="shared" si="762"/>
        <v>-2.0189004817347958E-3</v>
      </c>
      <c r="N3427" s="76">
        <f t="shared" si="763"/>
        <v>-1.010286581841102E-3</v>
      </c>
      <c r="P3427" s="3"/>
      <c r="Q3427" s="7"/>
      <c r="R3427" s="7"/>
      <c r="S3427" s="7"/>
      <c r="T3427" s="7"/>
      <c r="U3427" s="7"/>
      <c r="W3427" s="1" t="str">
        <f t="shared" si="764"/>
        <v/>
      </c>
    </row>
    <row r="3428" spans="2:23" x14ac:dyDescent="0.2">
      <c r="B3428" s="3">
        <v>42859</v>
      </c>
      <c r="C3428" s="4">
        <v>2389.5200199999999</v>
      </c>
      <c r="D3428" s="4">
        <v>1724.1800539999999</v>
      </c>
      <c r="E3428" s="4">
        <v>1388.849976</v>
      </c>
      <c r="F3428" s="4">
        <v>64.870002999999997</v>
      </c>
      <c r="G3428" s="4">
        <v>108.68</v>
      </c>
      <c r="I3428" s="77">
        <v>42859</v>
      </c>
      <c r="J3428" s="78">
        <f t="shared" si="759"/>
        <v>5.8210276161929663E-4</v>
      </c>
      <c r="K3428" s="78">
        <f t="shared" si="760"/>
        <v>-1.869839781190057E-3</v>
      </c>
      <c r="L3428" s="78">
        <f t="shared" si="761"/>
        <v>-1.488272463201337E-3</v>
      </c>
      <c r="M3428" s="78">
        <f t="shared" si="762"/>
        <v>9.4927012296077574E-3</v>
      </c>
      <c r="N3428" s="79">
        <f t="shared" si="763"/>
        <v>-8.2740647680625359E-4</v>
      </c>
      <c r="P3428" s="3"/>
      <c r="Q3428" s="7"/>
      <c r="R3428" s="7"/>
      <c r="S3428" s="7"/>
      <c r="T3428" s="7"/>
      <c r="U3428" s="7"/>
      <c r="W3428" s="1" t="str">
        <f t="shared" si="764"/>
        <v/>
      </c>
    </row>
    <row r="3429" spans="2:23" x14ac:dyDescent="0.2">
      <c r="B3429" s="3">
        <v>42860</v>
      </c>
      <c r="C3429" s="4">
        <v>2399.290039</v>
      </c>
      <c r="D3429" s="4">
        <v>1738.5200199999999</v>
      </c>
      <c r="E3429" s="4">
        <v>1397</v>
      </c>
      <c r="F3429" s="4">
        <v>65.589995999999999</v>
      </c>
      <c r="G3429" s="4">
        <v>108.699997</v>
      </c>
      <c r="I3429" s="74">
        <v>42860</v>
      </c>
      <c r="J3429" s="75">
        <f t="shared" si="759"/>
        <v>4.0886951849016303E-3</v>
      </c>
      <c r="K3429" s="75">
        <f t="shared" si="760"/>
        <v>8.316977085271399E-3</v>
      </c>
      <c r="L3429" s="75">
        <f t="shared" si="761"/>
        <v>5.8681816904895354E-3</v>
      </c>
      <c r="M3429" s="75">
        <f t="shared" si="762"/>
        <v>1.1099012898149586E-2</v>
      </c>
      <c r="N3429" s="76">
        <f t="shared" si="763"/>
        <v>1.8399889584090341E-4</v>
      </c>
      <c r="P3429" s="3"/>
      <c r="Q3429" s="7"/>
      <c r="R3429" s="7"/>
      <c r="S3429" s="7"/>
      <c r="T3429" s="7"/>
      <c r="U3429" s="7"/>
      <c r="W3429" s="1" t="str">
        <f t="shared" si="764"/>
        <v/>
      </c>
    </row>
    <row r="3430" spans="2:23" x14ac:dyDescent="0.2">
      <c r="B3430" s="3">
        <v>42863</v>
      </c>
      <c r="C3430" s="4">
        <v>2399.3798830000001</v>
      </c>
      <c r="D3430" s="4">
        <v>1732</v>
      </c>
      <c r="E3430" s="4">
        <v>1391.6400149999999</v>
      </c>
      <c r="F3430" s="4">
        <v>65.099997999999999</v>
      </c>
      <c r="G3430" s="4">
        <v>108.489998</v>
      </c>
      <c r="I3430" s="77">
        <v>42863</v>
      </c>
      <c r="J3430" s="78">
        <f t="shared" si="759"/>
        <v>3.7446077189371702E-5</v>
      </c>
      <c r="K3430" s="78">
        <f t="shared" si="760"/>
        <v>-3.7503278219366905E-3</v>
      </c>
      <c r="L3430" s="78">
        <f t="shared" si="761"/>
        <v>-3.8367823908375459E-3</v>
      </c>
      <c r="M3430" s="78">
        <f t="shared" si="762"/>
        <v>-7.4706209770160669E-3</v>
      </c>
      <c r="N3430" s="79">
        <f t="shared" si="763"/>
        <v>-1.9319135767777093E-3</v>
      </c>
      <c r="P3430" s="3"/>
      <c r="Q3430" s="7"/>
      <c r="R3430" s="7"/>
      <c r="S3430" s="7"/>
      <c r="T3430" s="7"/>
      <c r="U3430" s="7"/>
      <c r="W3430" s="1" t="str">
        <f t="shared" si="764"/>
        <v/>
      </c>
    </row>
    <row r="3431" spans="2:23" x14ac:dyDescent="0.2">
      <c r="B3431" s="3">
        <v>42864</v>
      </c>
      <c r="C3431" s="4">
        <v>2396.919922</v>
      </c>
      <c r="D3431" s="4">
        <v>1727.829956</v>
      </c>
      <c r="E3431" s="4">
        <v>1391.8599850000001</v>
      </c>
      <c r="F3431" s="4">
        <v>64.940002000000007</v>
      </c>
      <c r="G3431" s="4">
        <v>108.5</v>
      </c>
      <c r="I3431" s="74">
        <v>42864</v>
      </c>
      <c r="J3431" s="75">
        <f t="shared" si="759"/>
        <v>-1.0252486558836506E-3</v>
      </c>
      <c r="K3431" s="75">
        <f t="shared" si="760"/>
        <v>-2.4076466512701856E-3</v>
      </c>
      <c r="L3431" s="75">
        <f t="shared" si="761"/>
        <v>1.5806530254169432E-4</v>
      </c>
      <c r="M3431" s="75">
        <f t="shared" si="762"/>
        <v>-2.4576959280396978E-3</v>
      </c>
      <c r="N3431" s="76">
        <f t="shared" si="763"/>
        <v>9.2192830531714692E-5</v>
      </c>
      <c r="P3431" s="3"/>
      <c r="Q3431" s="7"/>
      <c r="R3431" s="7"/>
      <c r="S3431" s="7"/>
      <c r="T3431" s="7"/>
      <c r="U3431" s="7"/>
      <c r="W3431" s="1" t="str">
        <f t="shared" si="764"/>
        <v/>
      </c>
    </row>
    <row r="3432" spans="2:23" x14ac:dyDescent="0.2">
      <c r="B3432" s="3">
        <v>42865</v>
      </c>
      <c r="C3432" s="4">
        <v>2399.6298830000001</v>
      </c>
      <c r="D3432" s="4">
        <v>1738.5600589999999</v>
      </c>
      <c r="E3432" s="4">
        <v>1399.589966</v>
      </c>
      <c r="F3432" s="4">
        <v>65.040001000000004</v>
      </c>
      <c r="G3432" s="4">
        <v>108.529999</v>
      </c>
      <c r="I3432" s="77">
        <v>42865</v>
      </c>
      <c r="J3432" s="78">
        <f t="shared" si="759"/>
        <v>1.1306013918641129E-3</v>
      </c>
      <c r="K3432" s="78">
        <f t="shared" si="760"/>
        <v>6.2101614587355101E-3</v>
      </c>
      <c r="L3432" s="78">
        <f t="shared" si="761"/>
        <v>5.5537058923351059E-3</v>
      </c>
      <c r="M3432" s="78">
        <f t="shared" si="762"/>
        <v>1.5398675226403109E-3</v>
      </c>
      <c r="N3432" s="79">
        <f t="shared" si="763"/>
        <v>2.7648847926270653E-4</v>
      </c>
      <c r="P3432" s="3"/>
      <c r="Q3432" s="7"/>
      <c r="R3432" s="7"/>
      <c r="S3432" s="7"/>
      <c r="T3432" s="7"/>
      <c r="U3432" s="7"/>
      <c r="W3432" s="1" t="str">
        <f t="shared" si="764"/>
        <v/>
      </c>
    </row>
    <row r="3433" spans="2:23" x14ac:dyDescent="0.2">
      <c r="B3433" s="3">
        <v>42866</v>
      </c>
      <c r="C3433" s="4">
        <v>2394.4399410000001</v>
      </c>
      <c r="D3433" s="4">
        <v>1727.540039</v>
      </c>
      <c r="E3433" s="4">
        <v>1390.1999510000001</v>
      </c>
      <c r="F3433" s="4">
        <v>64.879997000000003</v>
      </c>
      <c r="G3433" s="4">
        <v>108.519997</v>
      </c>
      <c r="I3433" s="74">
        <v>42866</v>
      </c>
      <c r="J3433" s="75">
        <f t="shared" si="759"/>
        <v>-2.1628093718817775E-3</v>
      </c>
      <c r="K3433" s="75">
        <f t="shared" si="760"/>
        <v>-6.3385903425956548E-3</v>
      </c>
      <c r="L3433" s="75">
        <f t="shared" si="761"/>
        <v>-6.7091185476532266E-3</v>
      </c>
      <c r="M3433" s="75">
        <f t="shared" si="762"/>
        <v>-2.4600860630368177E-3</v>
      </c>
      <c r="N3433" s="76">
        <f t="shared" si="763"/>
        <v>-9.2158850936689555E-5</v>
      </c>
      <c r="P3433" s="3"/>
      <c r="Q3433" s="7"/>
      <c r="R3433" s="7"/>
      <c r="S3433" s="7"/>
      <c r="T3433" s="7"/>
      <c r="U3433" s="7"/>
      <c r="W3433" s="1" t="str">
        <f t="shared" si="764"/>
        <v/>
      </c>
    </row>
    <row r="3434" spans="2:23" x14ac:dyDescent="0.2">
      <c r="B3434" s="3">
        <v>42867</v>
      </c>
      <c r="C3434" s="4">
        <v>2390.8999020000001</v>
      </c>
      <c r="D3434" s="4">
        <v>1719.329956</v>
      </c>
      <c r="E3434" s="4">
        <v>1382.7700199999999</v>
      </c>
      <c r="F3434" s="4">
        <v>65.239998</v>
      </c>
      <c r="G3434" s="4">
        <v>108.91999800000001</v>
      </c>
      <c r="I3434" s="77">
        <v>42867</v>
      </c>
      <c r="J3434" s="78">
        <f t="shared" si="759"/>
        <v>-1.4784413421209208E-3</v>
      </c>
      <c r="K3434" s="78">
        <f t="shared" si="760"/>
        <v>-4.7524704577917689E-3</v>
      </c>
      <c r="L3434" s="78">
        <f t="shared" si="761"/>
        <v>-5.3445052955552316E-3</v>
      </c>
      <c r="M3434" s="78">
        <f t="shared" si="762"/>
        <v>5.5487209717348922E-3</v>
      </c>
      <c r="N3434" s="79">
        <f t="shared" si="763"/>
        <v>3.6859658225018486E-3</v>
      </c>
      <c r="P3434" s="3"/>
      <c r="Q3434" s="7"/>
      <c r="R3434" s="7"/>
      <c r="S3434" s="7"/>
      <c r="T3434" s="7"/>
      <c r="U3434" s="7"/>
      <c r="W3434" s="1" t="str">
        <f t="shared" si="764"/>
        <v/>
      </c>
    </row>
    <row r="3435" spans="2:23" x14ac:dyDescent="0.2">
      <c r="B3435" s="3">
        <v>42870</v>
      </c>
      <c r="C3435" s="4">
        <v>2402.320068</v>
      </c>
      <c r="D3435" s="4">
        <v>1731.130005</v>
      </c>
      <c r="E3435" s="4">
        <v>1393.920044</v>
      </c>
      <c r="F3435" s="4">
        <v>65.569999999999993</v>
      </c>
      <c r="G3435" s="4">
        <v>108.879997</v>
      </c>
      <c r="I3435" s="74">
        <v>42870</v>
      </c>
      <c r="J3435" s="75">
        <f t="shared" si="759"/>
        <v>4.7765136426024587E-3</v>
      </c>
      <c r="K3435" s="75">
        <f t="shared" si="760"/>
        <v>6.8631672232667973E-3</v>
      </c>
      <c r="L3435" s="75">
        <f t="shared" si="761"/>
        <v>8.0635419040977121E-3</v>
      </c>
      <c r="M3435" s="75">
        <f t="shared" si="762"/>
        <v>5.0582772856613703E-3</v>
      </c>
      <c r="N3435" s="76">
        <f t="shared" si="763"/>
        <v>-3.672512002800783E-4</v>
      </c>
      <c r="P3435" s="3"/>
      <c r="Q3435" s="7"/>
      <c r="R3435" s="7"/>
      <c r="S3435" s="7"/>
      <c r="T3435" s="7"/>
      <c r="U3435" s="7"/>
      <c r="W3435" s="1" t="str">
        <f t="shared" si="764"/>
        <v/>
      </c>
    </row>
    <row r="3436" spans="2:23" x14ac:dyDescent="0.2">
      <c r="B3436" s="3">
        <v>42871</v>
      </c>
      <c r="C3436" s="4">
        <v>2400.669922</v>
      </c>
      <c r="D3436" s="4">
        <v>1729.5200199999999</v>
      </c>
      <c r="E3436" s="4">
        <v>1394.6800539999999</v>
      </c>
      <c r="F3436" s="4">
        <v>65.989998</v>
      </c>
      <c r="G3436" s="4">
        <v>109.019997</v>
      </c>
      <c r="I3436" s="77">
        <v>42871</v>
      </c>
      <c r="J3436" s="78">
        <f t="shared" si="759"/>
        <v>-6.8689681361807189E-4</v>
      </c>
      <c r="K3436" s="78">
        <f t="shared" si="760"/>
        <v>-9.3001969543012541E-4</v>
      </c>
      <c r="L3436" s="78">
        <f t="shared" si="761"/>
        <v>5.4523213384537975E-4</v>
      </c>
      <c r="M3436" s="78">
        <f t="shared" si="762"/>
        <v>6.4053378069240021E-3</v>
      </c>
      <c r="N3436" s="79">
        <f t="shared" si="763"/>
        <v>1.285819285979596E-3</v>
      </c>
      <c r="P3436" s="3"/>
      <c r="Q3436" s="7"/>
      <c r="R3436" s="7"/>
      <c r="S3436" s="7"/>
      <c r="T3436" s="7"/>
      <c r="U3436" s="7"/>
      <c r="W3436" s="1" t="str">
        <f t="shared" si="764"/>
        <v/>
      </c>
    </row>
    <row r="3437" spans="2:23" x14ac:dyDescent="0.2">
      <c r="B3437" s="3">
        <v>42872</v>
      </c>
      <c r="C3437" s="4">
        <v>2357.030029</v>
      </c>
      <c r="D3437" s="4">
        <v>1693.6800539999999</v>
      </c>
      <c r="E3437" s="4">
        <v>1355.8900149999999</v>
      </c>
      <c r="F3437" s="4">
        <v>65.239998</v>
      </c>
      <c r="G3437" s="4">
        <v>109.58000199999999</v>
      </c>
      <c r="I3437" s="74">
        <v>42872</v>
      </c>
      <c r="J3437" s="75">
        <f t="shared" si="759"/>
        <v>-1.8178214589219161E-2</v>
      </c>
      <c r="K3437" s="75">
        <f t="shared" si="760"/>
        <v>-2.072249270638683E-2</v>
      </c>
      <c r="L3437" s="75">
        <f t="shared" si="761"/>
        <v>-2.7812858503818524E-2</v>
      </c>
      <c r="M3437" s="75">
        <f t="shared" si="762"/>
        <v>-1.1365358732091491E-2</v>
      </c>
      <c r="N3437" s="76">
        <f t="shared" si="763"/>
        <v>5.1367181747399024E-3</v>
      </c>
      <c r="P3437" s="3"/>
      <c r="Q3437" s="7"/>
      <c r="R3437" s="7"/>
      <c r="S3437" s="7"/>
      <c r="T3437" s="7"/>
      <c r="U3437" s="7"/>
      <c r="W3437" s="1" t="str">
        <f t="shared" si="764"/>
        <v/>
      </c>
    </row>
    <row r="3438" spans="2:23" x14ac:dyDescent="0.2">
      <c r="B3438" s="3">
        <v>42873</v>
      </c>
      <c r="C3438" s="4">
        <v>2365.719971</v>
      </c>
      <c r="D3438" s="4">
        <v>1695.040039</v>
      </c>
      <c r="E3438" s="4">
        <v>1361.079956</v>
      </c>
      <c r="F3438" s="4">
        <v>65.349997999999999</v>
      </c>
      <c r="G3438" s="4">
        <v>109.519997</v>
      </c>
      <c r="I3438" s="77">
        <v>42873</v>
      </c>
      <c r="J3438" s="78">
        <f t="shared" si="759"/>
        <v>3.686818535649625E-3</v>
      </c>
      <c r="K3438" s="78">
        <f t="shared" si="760"/>
        <v>8.0297633356910957E-4</v>
      </c>
      <c r="L3438" s="78">
        <f t="shared" si="761"/>
        <v>3.8277005823367538E-3</v>
      </c>
      <c r="M3438" s="78">
        <f t="shared" si="762"/>
        <v>1.6860822098737562E-3</v>
      </c>
      <c r="N3438" s="79">
        <f t="shared" si="763"/>
        <v>-5.4759079124665146E-4</v>
      </c>
      <c r="P3438" s="3"/>
      <c r="Q3438" s="7"/>
      <c r="R3438" s="7"/>
      <c r="S3438" s="7"/>
      <c r="T3438" s="7"/>
      <c r="U3438" s="7"/>
      <c r="W3438" s="1" t="str">
        <f t="shared" si="764"/>
        <v/>
      </c>
    </row>
    <row r="3439" spans="2:23" x14ac:dyDescent="0.2">
      <c r="B3439" s="3">
        <v>42874</v>
      </c>
      <c r="C3439" s="4">
        <v>2381.7299800000001</v>
      </c>
      <c r="D3439" s="4">
        <v>1712.079956</v>
      </c>
      <c r="E3439" s="4">
        <v>1367.329956</v>
      </c>
      <c r="F3439" s="4">
        <v>66.110000999999997</v>
      </c>
      <c r="G3439" s="4">
        <v>109.519997</v>
      </c>
      <c r="I3439" s="74">
        <v>42874</v>
      </c>
      <c r="J3439" s="75">
        <f t="shared" si="759"/>
        <v>6.7674996179841957E-3</v>
      </c>
      <c r="K3439" s="75">
        <f t="shared" si="760"/>
        <v>1.0052810911801748E-2</v>
      </c>
      <c r="L3439" s="75">
        <f t="shared" si="761"/>
        <v>4.5919418418060957E-3</v>
      </c>
      <c r="M3439" s="75">
        <f t="shared" si="762"/>
        <v>1.1629732567092007E-2</v>
      </c>
      <c r="N3439" s="76">
        <f t="shared" si="763"/>
        <v>0</v>
      </c>
      <c r="P3439" s="3"/>
      <c r="Q3439" s="7"/>
      <c r="R3439" s="7"/>
      <c r="S3439" s="7"/>
      <c r="T3439" s="7"/>
      <c r="U3439" s="7"/>
      <c r="W3439" s="1" t="str">
        <f t="shared" si="764"/>
        <v/>
      </c>
    </row>
    <row r="3440" spans="2:23" x14ac:dyDescent="0.2">
      <c r="B3440" s="3">
        <v>42877</v>
      </c>
      <c r="C3440" s="4">
        <v>2394.0200199999999</v>
      </c>
      <c r="D3440" s="4">
        <v>1720.6099850000001</v>
      </c>
      <c r="E3440" s="4">
        <v>1377.1400149999999</v>
      </c>
      <c r="F3440" s="4">
        <v>66.190002000000007</v>
      </c>
      <c r="G3440" s="4">
        <v>109.449997</v>
      </c>
      <c r="I3440" s="77">
        <v>42877</v>
      </c>
      <c r="J3440" s="78">
        <f t="shared" si="759"/>
        <v>5.1601315443826519E-3</v>
      </c>
      <c r="K3440" s="78">
        <f t="shared" si="760"/>
        <v>4.98226088688583E-3</v>
      </c>
      <c r="L3440" s="78">
        <f t="shared" si="761"/>
        <v>7.1746098715619088E-3</v>
      </c>
      <c r="M3440" s="78">
        <f t="shared" si="762"/>
        <v>1.2101194795022009E-3</v>
      </c>
      <c r="N3440" s="79">
        <f t="shared" si="763"/>
        <v>-6.3915268368759529E-4</v>
      </c>
      <c r="P3440" s="3"/>
      <c r="Q3440" s="7"/>
      <c r="R3440" s="7"/>
      <c r="S3440" s="7"/>
      <c r="T3440" s="7"/>
      <c r="U3440" s="7"/>
      <c r="W3440" s="1" t="str">
        <f t="shared" si="764"/>
        <v/>
      </c>
    </row>
    <row r="3441" spans="2:23" x14ac:dyDescent="0.2">
      <c r="B3441" s="3">
        <v>42878</v>
      </c>
      <c r="C3441" s="4">
        <v>2398.419922</v>
      </c>
      <c r="D3441" s="4">
        <v>1723.780029</v>
      </c>
      <c r="E3441" s="4">
        <v>1380.9799800000001</v>
      </c>
      <c r="F3441" s="4">
        <v>66.199996999999996</v>
      </c>
      <c r="G3441" s="4">
        <v>109.239998</v>
      </c>
      <c r="I3441" s="74">
        <v>42878</v>
      </c>
      <c r="J3441" s="75">
        <f t="shared" si="759"/>
        <v>1.8378718487074769E-3</v>
      </c>
      <c r="K3441" s="75">
        <f t="shared" si="760"/>
        <v>1.8423954455895836E-3</v>
      </c>
      <c r="L3441" s="75">
        <f t="shared" si="761"/>
        <v>2.788362082413327E-3</v>
      </c>
      <c r="M3441" s="75">
        <f t="shared" si="762"/>
        <v>1.5100467892400604E-4</v>
      </c>
      <c r="N3441" s="76">
        <f t="shared" si="763"/>
        <v>-1.9186752467430061E-3</v>
      </c>
      <c r="P3441" s="3"/>
      <c r="Q3441" s="7"/>
      <c r="R3441" s="7"/>
      <c r="S3441" s="7"/>
      <c r="T3441" s="7"/>
      <c r="U3441" s="7"/>
      <c r="W3441" s="1" t="str">
        <f t="shared" si="764"/>
        <v/>
      </c>
    </row>
    <row r="3442" spans="2:23" x14ac:dyDescent="0.2">
      <c r="B3442" s="3">
        <v>42879</v>
      </c>
      <c r="C3442" s="4">
        <v>2404.389893</v>
      </c>
      <c r="D3442" s="4">
        <v>1728.349976</v>
      </c>
      <c r="E3442" s="4">
        <v>1382.51001</v>
      </c>
      <c r="F3442" s="4">
        <v>66.239998</v>
      </c>
      <c r="G3442" s="4">
        <v>109.43</v>
      </c>
      <c r="I3442" s="77">
        <v>42879</v>
      </c>
      <c r="J3442" s="78">
        <f t="shared" si="759"/>
        <v>2.4891266726227547E-3</v>
      </c>
      <c r="K3442" s="78">
        <f t="shared" si="760"/>
        <v>2.6511195878345778E-3</v>
      </c>
      <c r="L3442" s="78">
        <f t="shared" si="761"/>
        <v>1.1079306160541856E-3</v>
      </c>
      <c r="M3442" s="78">
        <f t="shared" si="762"/>
        <v>6.0424474037368509E-4</v>
      </c>
      <c r="N3442" s="79">
        <f t="shared" si="763"/>
        <v>1.7393079776512528E-3</v>
      </c>
      <c r="P3442" s="3"/>
      <c r="Q3442" s="7"/>
      <c r="R3442" s="7"/>
      <c r="S3442" s="7"/>
      <c r="T3442" s="7"/>
      <c r="U3442" s="7"/>
      <c r="W3442" s="1" t="str">
        <f t="shared" si="764"/>
        <v/>
      </c>
    </row>
    <row r="3443" spans="2:23" x14ac:dyDescent="0.2">
      <c r="B3443" s="3">
        <v>42880</v>
      </c>
      <c r="C3443" s="4">
        <v>2415.070068</v>
      </c>
      <c r="D3443" s="4">
        <v>1731.339966</v>
      </c>
      <c r="E3443" s="4">
        <v>1383.3900149999999</v>
      </c>
      <c r="F3443" s="4">
        <v>66.239998</v>
      </c>
      <c r="G3443" s="4">
        <v>109.480003</v>
      </c>
      <c r="I3443" s="74">
        <v>42880</v>
      </c>
      <c r="J3443" s="75">
        <f t="shared" si="759"/>
        <v>4.4419480513928295E-3</v>
      </c>
      <c r="K3443" s="75">
        <f t="shared" si="760"/>
        <v>1.7299679124710065E-3</v>
      </c>
      <c r="L3443" s="75">
        <f t="shared" si="761"/>
        <v>6.3652703679156926E-4</v>
      </c>
      <c r="M3443" s="75">
        <f t="shared" si="762"/>
        <v>0</v>
      </c>
      <c r="N3443" s="76">
        <f t="shared" si="763"/>
        <v>4.5694050991491896E-4</v>
      </c>
      <c r="P3443" s="3"/>
      <c r="Q3443" s="7"/>
      <c r="R3443" s="7"/>
      <c r="S3443" s="7"/>
      <c r="T3443" s="7"/>
      <c r="U3443" s="7"/>
      <c r="W3443" s="1" t="str">
        <f t="shared" si="764"/>
        <v/>
      </c>
    </row>
    <row r="3444" spans="2:23" x14ac:dyDescent="0.2">
      <c r="B3444" s="3">
        <v>42881</v>
      </c>
      <c r="C3444" s="4">
        <v>2415.820068</v>
      </c>
      <c r="D3444" s="4">
        <v>1727.2700199999999</v>
      </c>
      <c r="E3444" s="4">
        <v>1382.23999</v>
      </c>
      <c r="F3444" s="4">
        <v>66.050003000000004</v>
      </c>
      <c r="G3444" s="4">
        <v>109.44000200000001</v>
      </c>
      <c r="I3444" s="77">
        <v>42881</v>
      </c>
      <c r="J3444" s="78">
        <f t="shared" si="759"/>
        <v>3.1054999601775528E-4</v>
      </c>
      <c r="K3444" s="78">
        <f t="shared" si="760"/>
        <v>-2.3507491768950898E-3</v>
      </c>
      <c r="L3444" s="78">
        <f t="shared" si="761"/>
        <v>-8.3130931084529635E-4</v>
      </c>
      <c r="M3444" s="78">
        <f t="shared" si="762"/>
        <v>-2.8682820914335797E-3</v>
      </c>
      <c r="N3444" s="79">
        <f t="shared" si="763"/>
        <v>-3.6537266079531911E-4</v>
      </c>
      <c r="P3444" s="3"/>
      <c r="Q3444" s="7"/>
      <c r="R3444" s="7"/>
      <c r="S3444" s="7"/>
      <c r="T3444" s="7"/>
      <c r="U3444" s="7"/>
      <c r="W3444" s="1" t="str">
        <f t="shared" si="764"/>
        <v/>
      </c>
    </row>
    <row r="3445" spans="2:23" x14ac:dyDescent="0.2">
      <c r="B3445" s="3">
        <v>42885</v>
      </c>
      <c r="C3445" s="4">
        <v>2412.9099120000001</v>
      </c>
      <c r="D3445" s="4">
        <v>1721.089966</v>
      </c>
      <c r="E3445" s="4">
        <v>1371.1899410000001</v>
      </c>
      <c r="F3445" s="4">
        <v>65.980002999999996</v>
      </c>
      <c r="G3445" s="4">
        <v>109.650002</v>
      </c>
      <c r="I3445" s="74">
        <v>42885</v>
      </c>
      <c r="J3445" s="75">
        <f t="shared" si="759"/>
        <v>-1.2046244828196847E-3</v>
      </c>
      <c r="K3445" s="75">
        <f t="shared" si="760"/>
        <v>-3.5779316079369732E-3</v>
      </c>
      <c r="L3445" s="75">
        <f t="shared" si="761"/>
        <v>-7.9943056776992424E-3</v>
      </c>
      <c r="M3445" s="75">
        <f t="shared" si="762"/>
        <v>-1.0598031312732475E-3</v>
      </c>
      <c r="N3445" s="76">
        <f t="shared" si="763"/>
        <v>1.9188596140558708E-3</v>
      </c>
      <c r="P3445" s="3"/>
      <c r="Q3445" s="7"/>
      <c r="R3445" s="7"/>
      <c r="S3445" s="7"/>
      <c r="T3445" s="7"/>
      <c r="U3445" s="7"/>
      <c r="W3445" s="1" t="str">
        <f t="shared" si="764"/>
        <v/>
      </c>
    </row>
    <row r="3446" spans="2:23" x14ac:dyDescent="0.2">
      <c r="B3446" s="3">
        <v>42886</v>
      </c>
      <c r="C3446" s="4">
        <v>2411.8000489999999</v>
      </c>
      <c r="D3446" s="4">
        <v>1721.6899410000001</v>
      </c>
      <c r="E3446" s="4">
        <v>1370.209961</v>
      </c>
      <c r="F3446" s="4">
        <v>66.059997999999993</v>
      </c>
      <c r="G3446" s="4">
        <v>109.760002</v>
      </c>
      <c r="I3446" s="77">
        <v>42886</v>
      </c>
      <c r="J3446" s="78">
        <f t="shared" si="759"/>
        <v>-4.5996868531249669E-4</v>
      </c>
      <c r="K3446" s="78">
        <f t="shared" si="760"/>
        <v>3.4860176507477581E-4</v>
      </c>
      <c r="L3446" s="78">
        <f t="shared" si="761"/>
        <v>-7.1469310756858053E-4</v>
      </c>
      <c r="M3446" s="78">
        <f t="shared" si="762"/>
        <v>1.2124127972530816E-3</v>
      </c>
      <c r="N3446" s="79">
        <f t="shared" si="763"/>
        <v>1.0031919561661242E-3</v>
      </c>
      <c r="P3446" s="3"/>
      <c r="Q3446" s="7"/>
      <c r="R3446" s="7"/>
      <c r="S3446" s="7"/>
      <c r="T3446" s="7"/>
      <c r="U3446" s="7"/>
      <c r="W3446" s="1" t="str">
        <f t="shared" si="764"/>
        <v/>
      </c>
    </row>
    <row r="3447" spans="2:23" x14ac:dyDescent="0.2">
      <c r="B3447" s="3">
        <v>42887</v>
      </c>
      <c r="C3447" s="4">
        <v>2430.0600589999999</v>
      </c>
      <c r="D3447" s="4">
        <v>1747.869995</v>
      </c>
      <c r="E3447" s="4">
        <v>1396.0600589999999</v>
      </c>
      <c r="F3447" s="4">
        <v>66.489998</v>
      </c>
      <c r="G3447" s="4">
        <v>109.480003</v>
      </c>
      <c r="I3447" s="74">
        <v>42887</v>
      </c>
      <c r="J3447" s="75">
        <f t="shared" si="759"/>
        <v>7.5711127079423849E-3</v>
      </c>
      <c r="K3447" s="75">
        <f t="shared" si="760"/>
        <v>1.5206021349461973E-2</v>
      </c>
      <c r="L3447" s="75">
        <f t="shared" si="761"/>
        <v>1.8865793371648017E-2</v>
      </c>
      <c r="M3447" s="75">
        <f t="shared" si="762"/>
        <v>6.5092342267404684E-3</v>
      </c>
      <c r="N3447" s="76">
        <f t="shared" si="763"/>
        <v>-2.5510112508926857E-3</v>
      </c>
      <c r="P3447" s="3"/>
      <c r="Q3447" s="7"/>
      <c r="R3447" s="7"/>
      <c r="S3447" s="7"/>
      <c r="T3447" s="7"/>
      <c r="U3447" s="7"/>
      <c r="W3447" s="1" t="str">
        <f t="shared" si="764"/>
        <v/>
      </c>
    </row>
    <row r="3448" spans="2:23" x14ac:dyDescent="0.2">
      <c r="B3448" s="3">
        <v>42888</v>
      </c>
      <c r="C3448" s="4">
        <v>2439.070068</v>
      </c>
      <c r="D3448" s="4">
        <v>1751.1099850000001</v>
      </c>
      <c r="E3448" s="4">
        <v>1405.3900149999999</v>
      </c>
      <c r="F3448" s="4">
        <v>67.220000999999996</v>
      </c>
      <c r="G3448" s="4">
        <v>109.839996</v>
      </c>
      <c r="I3448" s="77">
        <v>42888</v>
      </c>
      <c r="J3448" s="78">
        <f t="shared" si="759"/>
        <v>3.7077309948083397E-3</v>
      </c>
      <c r="K3448" s="78">
        <f t="shared" si="760"/>
        <v>1.8536790546599172E-3</v>
      </c>
      <c r="L3448" s="78">
        <f t="shared" si="761"/>
        <v>6.6830620501263397E-3</v>
      </c>
      <c r="M3448" s="78">
        <f t="shared" si="762"/>
        <v>1.0979140050507994E-2</v>
      </c>
      <c r="N3448" s="79">
        <f t="shared" si="763"/>
        <v>3.2882078017480772E-3</v>
      </c>
      <c r="P3448" s="3"/>
      <c r="Q3448" s="7"/>
      <c r="R3448" s="7"/>
      <c r="S3448" s="7"/>
      <c r="T3448" s="7"/>
      <c r="U3448" s="7"/>
      <c r="W3448" s="1" t="str">
        <f t="shared" si="764"/>
        <v/>
      </c>
    </row>
    <row r="3449" spans="2:23" x14ac:dyDescent="0.2">
      <c r="B3449" s="3">
        <v>42891</v>
      </c>
      <c r="C3449" s="4">
        <v>2436.1000979999999</v>
      </c>
      <c r="D3449" s="4">
        <v>1743.619995</v>
      </c>
      <c r="E3449" s="4">
        <v>1396.4499510000001</v>
      </c>
      <c r="F3449" s="4">
        <v>66.849997999999999</v>
      </c>
      <c r="G3449" s="4">
        <v>109.66999800000001</v>
      </c>
      <c r="I3449" s="74">
        <v>42891</v>
      </c>
      <c r="J3449" s="75">
        <f t="shared" si="759"/>
        <v>-1.217664895717995E-3</v>
      </c>
      <c r="K3449" s="75">
        <f t="shared" si="760"/>
        <v>-4.2772813039496397E-3</v>
      </c>
      <c r="L3449" s="75">
        <f t="shared" si="761"/>
        <v>-6.3612690460163072E-3</v>
      </c>
      <c r="M3449" s="75">
        <f t="shared" si="762"/>
        <v>-5.5043587398934581E-3</v>
      </c>
      <c r="N3449" s="76">
        <f t="shared" si="763"/>
        <v>-1.5476876018822193E-3</v>
      </c>
      <c r="P3449" s="3"/>
      <c r="Q3449" s="7"/>
      <c r="R3449" s="7"/>
      <c r="S3449" s="7"/>
      <c r="T3449" s="7"/>
      <c r="U3449" s="7"/>
      <c r="W3449" s="1" t="str">
        <f t="shared" si="764"/>
        <v/>
      </c>
    </row>
    <row r="3450" spans="2:23" x14ac:dyDescent="0.2">
      <c r="B3450" s="3">
        <v>42892</v>
      </c>
      <c r="C3450" s="4">
        <v>2429.330078</v>
      </c>
      <c r="D3450" s="4">
        <v>1737.0500489999999</v>
      </c>
      <c r="E3450" s="4">
        <v>1394.900024</v>
      </c>
      <c r="F3450" s="4">
        <v>66.660004000000001</v>
      </c>
      <c r="G3450" s="4">
        <v>109.889999</v>
      </c>
      <c r="I3450" s="77">
        <v>42892</v>
      </c>
      <c r="J3450" s="78">
        <f t="shared" si="759"/>
        <v>-2.7790401574869653E-3</v>
      </c>
      <c r="K3450" s="78">
        <f t="shared" si="760"/>
        <v>-3.7679918897695784E-3</v>
      </c>
      <c r="L3450" s="78">
        <f t="shared" si="761"/>
        <v>-1.109905155490979E-3</v>
      </c>
      <c r="M3450" s="78">
        <f t="shared" si="762"/>
        <v>-2.8420943258666764E-3</v>
      </c>
      <c r="N3450" s="79">
        <f t="shared" si="763"/>
        <v>2.0060272090093073E-3</v>
      </c>
      <c r="P3450" s="3"/>
      <c r="Q3450" s="7"/>
      <c r="R3450" s="7"/>
      <c r="S3450" s="7"/>
      <c r="T3450" s="7"/>
      <c r="U3450" s="7"/>
      <c r="W3450" s="1" t="str">
        <f t="shared" si="764"/>
        <v/>
      </c>
    </row>
    <row r="3451" spans="2:23" x14ac:dyDescent="0.2">
      <c r="B3451" s="3">
        <v>42893</v>
      </c>
      <c r="C3451" s="4">
        <v>2433.139893</v>
      </c>
      <c r="D3451" s="4">
        <v>1736.839966</v>
      </c>
      <c r="E3451" s="4">
        <v>1396.670044</v>
      </c>
      <c r="F3451" s="4">
        <v>66.680000000000007</v>
      </c>
      <c r="G3451" s="4">
        <v>109.760002</v>
      </c>
      <c r="I3451" s="74">
        <v>42893</v>
      </c>
      <c r="J3451" s="75">
        <f t="shared" si="759"/>
        <v>1.5682574527445799E-3</v>
      </c>
      <c r="K3451" s="75">
        <f t="shared" si="760"/>
        <v>-1.2094239893714227E-4</v>
      </c>
      <c r="L3451" s="75">
        <f t="shared" si="761"/>
        <v>1.2689224815727233E-3</v>
      </c>
      <c r="M3451" s="75">
        <f t="shared" si="762"/>
        <v>2.9996997899979304E-4</v>
      </c>
      <c r="N3451" s="76">
        <f t="shared" si="763"/>
        <v>-1.1829738937389838E-3</v>
      </c>
      <c r="P3451" s="3"/>
      <c r="Q3451" s="7"/>
      <c r="R3451" s="7"/>
      <c r="S3451" s="7"/>
      <c r="T3451" s="7"/>
      <c r="U3451" s="7"/>
      <c r="W3451" s="1" t="str">
        <f t="shared" si="764"/>
        <v/>
      </c>
    </row>
    <row r="3452" spans="2:23" x14ac:dyDescent="0.2">
      <c r="B3452" s="3">
        <v>42894</v>
      </c>
      <c r="C3452" s="4">
        <v>2433.790039</v>
      </c>
      <c r="D3452" s="4">
        <v>1750.76001</v>
      </c>
      <c r="E3452" s="4">
        <v>1415.6099850000001</v>
      </c>
      <c r="F3452" s="4">
        <v>66.559997999999993</v>
      </c>
      <c r="G3452" s="4">
        <v>109.650002</v>
      </c>
      <c r="I3452" s="77">
        <v>42894</v>
      </c>
      <c r="J3452" s="78">
        <f t="shared" si="759"/>
        <v>2.6720452936979968E-4</v>
      </c>
      <c r="K3452" s="78">
        <f t="shared" si="760"/>
        <v>8.0145806594134773E-3</v>
      </c>
      <c r="L3452" s="78">
        <f t="shared" si="761"/>
        <v>1.3560784153254232E-2</v>
      </c>
      <c r="M3452" s="78">
        <f t="shared" si="762"/>
        <v>-1.7996700659870081E-3</v>
      </c>
      <c r="N3452" s="79">
        <f t="shared" si="763"/>
        <v>-1.0021865706598605E-3</v>
      </c>
      <c r="P3452" s="3"/>
      <c r="Q3452" s="7"/>
      <c r="R3452" s="7"/>
      <c r="S3452" s="7"/>
      <c r="T3452" s="7"/>
      <c r="U3452" s="7"/>
      <c r="W3452" s="1" t="str">
        <f t="shared" si="764"/>
        <v/>
      </c>
    </row>
    <row r="3453" spans="2:23" x14ac:dyDescent="0.2">
      <c r="B3453" s="3">
        <v>42895</v>
      </c>
      <c r="C3453" s="4">
        <v>2431.7700199999999</v>
      </c>
      <c r="D3453" s="4">
        <v>1757.540039</v>
      </c>
      <c r="E3453" s="4">
        <v>1421.709961</v>
      </c>
      <c r="F3453" s="4">
        <v>66.309997999999993</v>
      </c>
      <c r="G3453" s="4">
        <v>109.55999799999999</v>
      </c>
      <c r="I3453" s="74">
        <v>42895</v>
      </c>
      <c r="J3453" s="75">
        <f t="shared" si="759"/>
        <v>-8.2998901615606764E-4</v>
      </c>
      <c r="K3453" s="75">
        <f t="shared" si="760"/>
        <v>3.8726204398511553E-3</v>
      </c>
      <c r="L3453" s="75">
        <f t="shared" si="761"/>
        <v>4.309079523764428E-3</v>
      </c>
      <c r="M3453" s="75">
        <f t="shared" si="762"/>
        <v>-3.756009728245485E-3</v>
      </c>
      <c r="N3453" s="76">
        <f t="shared" si="763"/>
        <v>-8.208298983889441E-4</v>
      </c>
      <c r="P3453" s="3"/>
      <c r="Q3453" s="7"/>
      <c r="R3453" s="7"/>
      <c r="S3453" s="7"/>
      <c r="T3453" s="7"/>
      <c r="U3453" s="7"/>
      <c r="W3453" s="1" t="str">
        <f t="shared" si="764"/>
        <v/>
      </c>
    </row>
    <row r="3454" spans="2:23" x14ac:dyDescent="0.2">
      <c r="B3454" s="3">
        <v>42898</v>
      </c>
      <c r="C3454" s="4">
        <v>2429.389893</v>
      </c>
      <c r="D3454" s="4">
        <v>1759</v>
      </c>
      <c r="E3454" s="4">
        <v>1419.209961</v>
      </c>
      <c r="F3454" s="4">
        <v>66.059997999999993</v>
      </c>
      <c r="G3454" s="4">
        <v>109.55999799999999</v>
      </c>
      <c r="I3454" s="77">
        <v>42898</v>
      </c>
      <c r="J3454" s="78">
        <f t="shared" si="759"/>
        <v>-9.7876319735198578E-4</v>
      </c>
      <c r="K3454" s="78">
        <f t="shared" si="760"/>
        <v>8.3068434721447683E-4</v>
      </c>
      <c r="L3454" s="78">
        <f t="shared" si="761"/>
        <v>-1.7584458634879044E-3</v>
      </c>
      <c r="M3454" s="78">
        <f t="shared" si="762"/>
        <v>-3.7701705254160923E-3</v>
      </c>
      <c r="N3454" s="79">
        <f t="shared" si="763"/>
        <v>0</v>
      </c>
      <c r="P3454" s="3"/>
      <c r="Q3454" s="7"/>
      <c r="R3454" s="7"/>
      <c r="S3454" s="7"/>
      <c r="T3454" s="7"/>
      <c r="U3454" s="7"/>
      <c r="W3454" s="1" t="str">
        <f t="shared" si="764"/>
        <v/>
      </c>
    </row>
    <row r="3455" spans="2:23" x14ac:dyDescent="0.2">
      <c r="B3455" s="3">
        <v>42899</v>
      </c>
      <c r="C3455" s="4">
        <v>2440.3500979999999</v>
      </c>
      <c r="D3455" s="4">
        <v>1769.339966</v>
      </c>
      <c r="E3455" s="4">
        <v>1425.98999</v>
      </c>
      <c r="F3455" s="4">
        <v>66.569999999999993</v>
      </c>
      <c r="G3455" s="4">
        <v>109.589996</v>
      </c>
      <c r="I3455" s="74">
        <v>42899</v>
      </c>
      <c r="J3455" s="75">
        <f t="shared" si="759"/>
        <v>4.5115051443905306E-3</v>
      </c>
      <c r="K3455" s="75">
        <f t="shared" si="760"/>
        <v>5.8783206367254148E-3</v>
      </c>
      <c r="L3455" s="75">
        <f t="shared" si="761"/>
        <v>4.7773262493328939E-3</v>
      </c>
      <c r="M3455" s="75">
        <f t="shared" si="762"/>
        <v>7.7202848235024182E-3</v>
      </c>
      <c r="N3455" s="76">
        <f t="shared" si="763"/>
        <v>2.7380431313996729E-4</v>
      </c>
      <c r="P3455" s="3"/>
      <c r="Q3455" s="7"/>
      <c r="R3455" s="7"/>
      <c r="S3455" s="7"/>
      <c r="T3455" s="7"/>
      <c r="U3455" s="7"/>
      <c r="W3455" s="1" t="str">
        <f t="shared" si="764"/>
        <v/>
      </c>
    </row>
    <row r="3456" spans="2:23" x14ac:dyDescent="0.2">
      <c r="B3456" s="3">
        <v>42900</v>
      </c>
      <c r="C3456" s="4">
        <v>2437.919922</v>
      </c>
      <c r="D3456" s="4">
        <v>1761.660034</v>
      </c>
      <c r="E3456" s="4">
        <v>1417.5699460000001</v>
      </c>
      <c r="F3456" s="4">
        <v>66.519997000000004</v>
      </c>
      <c r="G3456" s="4">
        <v>109.94000200000001</v>
      </c>
      <c r="I3456" s="77">
        <v>42900</v>
      </c>
      <c r="J3456" s="78">
        <f t="shared" si="759"/>
        <v>-9.9583088590096507E-4</v>
      </c>
      <c r="K3456" s="78">
        <f t="shared" si="760"/>
        <v>-4.3405632312495945E-3</v>
      </c>
      <c r="L3456" s="78">
        <f t="shared" si="761"/>
        <v>-5.9047006353810105E-3</v>
      </c>
      <c r="M3456" s="78">
        <f t="shared" si="762"/>
        <v>-7.5113414450938241E-4</v>
      </c>
      <c r="N3456" s="79">
        <f t="shared" si="763"/>
        <v>3.1937769210248681E-3</v>
      </c>
      <c r="P3456" s="3"/>
      <c r="Q3456" s="7"/>
      <c r="R3456" s="7"/>
      <c r="S3456" s="7"/>
      <c r="T3456" s="7"/>
      <c r="U3456" s="7"/>
      <c r="W3456" s="1" t="str">
        <f t="shared" si="764"/>
        <v/>
      </c>
    </row>
    <row r="3457" spans="2:23" x14ac:dyDescent="0.2">
      <c r="B3457" s="3">
        <v>42901</v>
      </c>
      <c r="C3457" s="4">
        <v>2432.459961</v>
      </c>
      <c r="D3457" s="4">
        <v>1753.3000489999999</v>
      </c>
      <c r="E3457" s="4">
        <v>1410.079956</v>
      </c>
      <c r="F3457" s="4">
        <v>65.830001999999993</v>
      </c>
      <c r="G3457" s="4">
        <v>109.870003</v>
      </c>
      <c r="I3457" s="74">
        <v>42901</v>
      </c>
      <c r="J3457" s="75">
        <f t="shared" si="759"/>
        <v>-2.2395981716744925E-3</v>
      </c>
      <c r="K3457" s="75">
        <f t="shared" si="760"/>
        <v>-4.7455155016589605E-3</v>
      </c>
      <c r="L3457" s="75">
        <f t="shared" si="761"/>
        <v>-5.2836828412839631E-3</v>
      </c>
      <c r="M3457" s="75">
        <f t="shared" si="762"/>
        <v>-1.0372745506888858E-2</v>
      </c>
      <c r="N3457" s="76">
        <f t="shared" si="763"/>
        <v>-6.3670182578321138E-4</v>
      </c>
      <c r="P3457" s="3"/>
      <c r="Q3457" s="7"/>
      <c r="R3457" s="7"/>
      <c r="S3457" s="7"/>
      <c r="T3457" s="7"/>
      <c r="U3457" s="7"/>
      <c r="W3457" s="1" t="str">
        <f t="shared" si="764"/>
        <v/>
      </c>
    </row>
    <row r="3458" spans="2:23" x14ac:dyDescent="0.2">
      <c r="B3458" s="3">
        <v>42902</v>
      </c>
      <c r="C3458" s="4">
        <v>2433.1499020000001</v>
      </c>
      <c r="D3458" s="4">
        <v>1753.459961</v>
      </c>
      <c r="E3458" s="4">
        <v>1406.7299800000001</v>
      </c>
      <c r="F3458" s="4">
        <v>66.389999000000003</v>
      </c>
      <c r="G3458" s="4">
        <v>109.94000200000001</v>
      </c>
      <c r="I3458" s="77">
        <v>42902</v>
      </c>
      <c r="J3458" s="78">
        <f t="shared" si="759"/>
        <v>2.8363920108121762E-4</v>
      </c>
      <c r="K3458" s="78">
        <f t="shared" si="760"/>
        <v>9.1206294148729971E-5</v>
      </c>
      <c r="L3458" s="78">
        <f t="shared" si="761"/>
        <v>-2.3757347842195478E-3</v>
      </c>
      <c r="M3458" s="78">
        <f t="shared" si="762"/>
        <v>8.5067140055686153E-3</v>
      </c>
      <c r="N3458" s="79">
        <f t="shared" si="763"/>
        <v>6.3710747327466548E-4</v>
      </c>
      <c r="P3458" s="3"/>
      <c r="Q3458" s="7"/>
      <c r="R3458" s="7"/>
      <c r="S3458" s="7"/>
      <c r="T3458" s="7"/>
      <c r="U3458" s="7"/>
      <c r="W3458" s="1" t="str">
        <f t="shared" si="764"/>
        <v/>
      </c>
    </row>
    <row r="3459" spans="2:23" x14ac:dyDescent="0.2">
      <c r="B3459" s="3">
        <v>42905</v>
      </c>
      <c r="C3459" s="4">
        <v>2453.459961</v>
      </c>
      <c r="D3459" s="4">
        <v>1764.1999510000001</v>
      </c>
      <c r="E3459" s="4">
        <v>1418.079956</v>
      </c>
      <c r="F3459" s="4">
        <v>66.660004000000001</v>
      </c>
      <c r="G3459" s="4">
        <v>109.790001</v>
      </c>
      <c r="I3459" s="74">
        <v>42905</v>
      </c>
      <c r="J3459" s="75">
        <f t="shared" si="759"/>
        <v>8.3472288260190847E-3</v>
      </c>
      <c r="K3459" s="75">
        <f t="shared" si="760"/>
        <v>6.1250272255290086E-3</v>
      </c>
      <c r="L3459" s="75">
        <f t="shared" si="761"/>
        <v>8.0683401657509063E-3</v>
      </c>
      <c r="M3459" s="75">
        <f t="shared" si="762"/>
        <v>4.066952915604014E-3</v>
      </c>
      <c r="N3459" s="76">
        <f t="shared" si="763"/>
        <v>-1.3643896422705463E-3</v>
      </c>
      <c r="P3459" s="3"/>
      <c r="Q3459" s="7"/>
      <c r="R3459" s="7"/>
      <c r="S3459" s="7"/>
      <c r="T3459" s="7"/>
      <c r="U3459" s="7"/>
      <c r="W3459" s="1" t="str">
        <f t="shared" si="764"/>
        <v/>
      </c>
    </row>
    <row r="3460" spans="2:23" x14ac:dyDescent="0.2">
      <c r="B3460" s="3">
        <v>42906</v>
      </c>
      <c r="C3460" s="4">
        <v>2437.030029</v>
      </c>
      <c r="D3460" s="4">
        <v>1745.410034</v>
      </c>
      <c r="E3460" s="4">
        <v>1402.969971</v>
      </c>
      <c r="F3460" s="4">
        <v>65.069999999999993</v>
      </c>
      <c r="G3460" s="4">
        <v>109.959999</v>
      </c>
      <c r="I3460" s="77">
        <v>42906</v>
      </c>
      <c r="J3460" s="78">
        <f t="shared" si="759"/>
        <v>-6.6966375083224797E-3</v>
      </c>
      <c r="K3460" s="78">
        <f t="shared" si="760"/>
        <v>-1.0650673122028706E-2</v>
      </c>
      <c r="L3460" s="78">
        <f t="shared" si="761"/>
        <v>-1.065524192487779E-2</v>
      </c>
      <c r="M3460" s="78">
        <f t="shared" si="762"/>
        <v>-2.3852443813234807E-2</v>
      </c>
      <c r="N3460" s="79">
        <f t="shared" si="763"/>
        <v>1.5483923713598704E-3</v>
      </c>
      <c r="P3460" s="3"/>
      <c r="Q3460" s="7"/>
      <c r="R3460" s="7"/>
      <c r="S3460" s="7"/>
      <c r="T3460" s="7"/>
      <c r="U3460" s="7"/>
      <c r="W3460" s="1" t="str">
        <f t="shared" si="764"/>
        <v/>
      </c>
    </row>
    <row r="3461" spans="2:23" x14ac:dyDescent="0.2">
      <c r="B3461" s="3">
        <v>42907</v>
      </c>
      <c r="C3461" s="4">
        <v>2435.610107</v>
      </c>
      <c r="D3461" s="4">
        <v>1734.910034</v>
      </c>
      <c r="E3461" s="4">
        <v>1399.25</v>
      </c>
      <c r="F3461" s="4">
        <v>64.989998</v>
      </c>
      <c r="G3461" s="4">
        <v>109.980003</v>
      </c>
      <c r="I3461" s="74">
        <v>42907</v>
      </c>
      <c r="J3461" s="75">
        <f t="shared" si="759"/>
        <v>-5.8264444143213401E-4</v>
      </c>
      <c r="K3461" s="75">
        <f t="shared" si="760"/>
        <v>-6.0157784104958346E-3</v>
      </c>
      <c r="L3461" s="75">
        <f t="shared" si="761"/>
        <v>-2.6514972357879404E-3</v>
      </c>
      <c r="M3461" s="75">
        <f t="shared" si="762"/>
        <v>-1.22947594897792E-3</v>
      </c>
      <c r="N3461" s="76">
        <f t="shared" si="763"/>
        <v>1.819207000902222E-4</v>
      </c>
      <c r="P3461" s="3"/>
      <c r="Q3461" s="7"/>
      <c r="R3461" s="7"/>
      <c r="S3461" s="7"/>
      <c r="T3461" s="7"/>
      <c r="U3461" s="7"/>
      <c r="W3461" s="1" t="str">
        <f t="shared" si="764"/>
        <v/>
      </c>
    </row>
    <row r="3462" spans="2:23" x14ac:dyDescent="0.2">
      <c r="B3462" s="3">
        <v>42908</v>
      </c>
      <c r="C3462" s="4">
        <v>2434.5</v>
      </c>
      <c r="D3462" s="4">
        <v>1736.420044</v>
      </c>
      <c r="E3462" s="4">
        <v>1404.540039</v>
      </c>
      <c r="F3462" s="4">
        <v>64.980002999999996</v>
      </c>
      <c r="G3462" s="4">
        <v>110.029999</v>
      </c>
      <c r="I3462" s="77">
        <v>42908</v>
      </c>
      <c r="J3462" s="78">
        <f t="shared" si="759"/>
        <v>-4.5578189908536577E-4</v>
      </c>
      <c r="K3462" s="78">
        <f t="shared" si="760"/>
        <v>8.7036789828144232E-4</v>
      </c>
      <c r="L3462" s="78">
        <f t="shared" si="761"/>
        <v>3.7806246203323057E-3</v>
      </c>
      <c r="M3462" s="78">
        <f t="shared" si="762"/>
        <v>-1.5379289594690446E-4</v>
      </c>
      <c r="N3462" s="79">
        <f t="shared" si="763"/>
        <v>4.5459173155330118E-4</v>
      </c>
      <c r="P3462" s="3"/>
      <c r="Q3462" s="7"/>
      <c r="R3462" s="7"/>
      <c r="S3462" s="7"/>
      <c r="T3462" s="7"/>
      <c r="U3462" s="7"/>
      <c r="W3462" s="1" t="str">
        <f t="shared" si="764"/>
        <v/>
      </c>
    </row>
    <row r="3463" spans="2:23" x14ac:dyDescent="0.2">
      <c r="B3463" s="3">
        <v>42909</v>
      </c>
      <c r="C3463" s="4">
        <v>2438.3000489999999</v>
      </c>
      <c r="D3463" s="4">
        <v>1743.9499510000001</v>
      </c>
      <c r="E3463" s="4">
        <v>1414.780029</v>
      </c>
      <c r="F3463" s="4">
        <v>65.139999000000003</v>
      </c>
      <c r="G3463" s="4">
        <v>110.050003</v>
      </c>
      <c r="I3463" s="74">
        <v>42909</v>
      </c>
      <c r="J3463" s="75">
        <f t="shared" ref="J3463:J3526" si="765">(C3463-C3462)/C3462</f>
        <v>1.5609155884164898E-3</v>
      </c>
      <c r="K3463" s="75">
        <f t="shared" ref="K3463:K3526" si="766">(D3463-D3462)/D3462</f>
        <v>4.3364547800624756E-3</v>
      </c>
      <c r="L3463" s="75">
        <f t="shared" ref="L3463:L3526" si="767">(E3463-E3462)/E3462</f>
        <v>7.2906358777003397E-3</v>
      </c>
      <c r="M3463" s="75">
        <f t="shared" ref="M3463:M3526" si="768">(F3463-F3462)/F3462</f>
        <v>2.462234420026215E-3</v>
      </c>
      <c r="N3463" s="76">
        <f t="shared" ref="N3463:N3526" si="769">(G3463-G3462)/G3462</f>
        <v>1.818049639353367E-4</v>
      </c>
      <c r="P3463" s="3"/>
      <c r="Q3463" s="7"/>
      <c r="R3463" s="7"/>
      <c r="S3463" s="7"/>
      <c r="T3463" s="7"/>
      <c r="U3463" s="7"/>
      <c r="W3463" s="1" t="str">
        <f t="shared" si="764"/>
        <v/>
      </c>
    </row>
    <row r="3464" spans="2:23" x14ac:dyDescent="0.2">
      <c r="B3464" s="3">
        <v>42912</v>
      </c>
      <c r="C3464" s="4">
        <v>2439.070068</v>
      </c>
      <c r="D3464" s="4">
        <v>1750.75</v>
      </c>
      <c r="E3464" s="4">
        <v>1416.6400149999999</v>
      </c>
      <c r="F3464" s="4">
        <v>65.25</v>
      </c>
      <c r="G3464" s="4">
        <v>110.150002</v>
      </c>
      <c r="I3464" s="77">
        <v>42912</v>
      </c>
      <c r="J3464" s="78">
        <f t="shared" si="765"/>
        <v>3.158015767238528E-4</v>
      </c>
      <c r="K3464" s="78">
        <f t="shared" si="766"/>
        <v>3.8992225643291667E-3</v>
      </c>
      <c r="L3464" s="78">
        <f t="shared" si="767"/>
        <v>1.3146821144447575E-3</v>
      </c>
      <c r="M3464" s="78">
        <f t="shared" si="768"/>
        <v>1.6886859332005347E-3</v>
      </c>
      <c r="N3464" s="79">
        <f t="shared" si="769"/>
        <v>9.0866876214439388E-4</v>
      </c>
      <c r="P3464" s="3"/>
      <c r="Q3464" s="7"/>
      <c r="R3464" s="7"/>
      <c r="S3464" s="7"/>
      <c r="T3464" s="7"/>
      <c r="U3464" s="7"/>
      <c r="W3464" s="1" t="str">
        <f t="shared" si="764"/>
        <v/>
      </c>
    </row>
    <row r="3465" spans="2:23" x14ac:dyDescent="0.2">
      <c r="B3465" s="3">
        <v>42913</v>
      </c>
      <c r="C3465" s="4">
        <v>2419.3798830000001</v>
      </c>
      <c r="D3465" s="4">
        <v>1736.579956</v>
      </c>
      <c r="E3465" s="4">
        <v>1403.5200199999999</v>
      </c>
      <c r="F3465" s="4">
        <v>65.239998</v>
      </c>
      <c r="G3465" s="4">
        <v>109.82</v>
      </c>
      <c r="I3465" s="74">
        <v>42913</v>
      </c>
      <c r="J3465" s="75">
        <f t="shared" si="765"/>
        <v>-8.0728246631084181E-3</v>
      </c>
      <c r="K3465" s="75">
        <f t="shared" si="766"/>
        <v>-8.0936992717406606E-3</v>
      </c>
      <c r="L3465" s="75">
        <f t="shared" si="767"/>
        <v>-9.2613471743560882E-3</v>
      </c>
      <c r="M3465" s="75">
        <f t="shared" si="768"/>
        <v>-1.5328735632184009E-4</v>
      </c>
      <c r="N3465" s="76">
        <f t="shared" si="769"/>
        <v>-2.9959327644860818E-3</v>
      </c>
      <c r="P3465" s="3"/>
      <c r="Q3465" s="7"/>
      <c r="R3465" s="7"/>
      <c r="S3465" s="7"/>
      <c r="T3465" s="7"/>
      <c r="U3465" s="7"/>
      <c r="W3465" s="1" t="str">
        <f t="shared" ref="W3465:W3528" si="770">IF($P3465="","",$P3465)</f>
        <v/>
      </c>
    </row>
    <row r="3466" spans="2:23" x14ac:dyDescent="0.2">
      <c r="B3466" s="3">
        <v>42914</v>
      </c>
      <c r="C3466" s="4">
        <v>2440.6899410000001</v>
      </c>
      <c r="D3466" s="4">
        <v>1755.790039</v>
      </c>
      <c r="E3466" s="4">
        <v>1425.2700199999999</v>
      </c>
      <c r="F3466" s="4">
        <v>65.809997999999993</v>
      </c>
      <c r="G3466" s="4">
        <v>109.860001</v>
      </c>
      <c r="I3466" s="77">
        <v>42914</v>
      </c>
      <c r="J3466" s="78">
        <f t="shared" si="765"/>
        <v>8.8080661287370157E-3</v>
      </c>
      <c r="K3466" s="78">
        <f t="shared" si="766"/>
        <v>1.1062020457870551E-2</v>
      </c>
      <c r="L3466" s="78">
        <f t="shared" si="767"/>
        <v>1.549675080516486E-2</v>
      </c>
      <c r="M3466" s="78">
        <f t="shared" si="768"/>
        <v>8.7369714511639496E-3</v>
      </c>
      <c r="N3466" s="79">
        <f t="shared" si="769"/>
        <v>3.6424148606814543E-4</v>
      </c>
      <c r="P3466" s="3"/>
      <c r="Q3466" s="7"/>
      <c r="R3466" s="7"/>
      <c r="S3466" s="7"/>
      <c r="T3466" s="7"/>
      <c r="U3466" s="7"/>
      <c r="W3466" s="1" t="str">
        <f t="shared" si="770"/>
        <v/>
      </c>
    </row>
    <row r="3467" spans="2:23" x14ac:dyDescent="0.2">
      <c r="B3467" s="3">
        <v>42915</v>
      </c>
      <c r="C3467" s="4">
        <v>2419.6999510000001</v>
      </c>
      <c r="D3467" s="4">
        <v>1744.030029</v>
      </c>
      <c r="E3467" s="4">
        <v>1416.1999510000001</v>
      </c>
      <c r="F3467" s="4">
        <v>65.160004000000001</v>
      </c>
      <c r="G3467" s="4">
        <v>109.650002</v>
      </c>
      <c r="I3467" s="74">
        <v>42915</v>
      </c>
      <c r="J3467" s="75">
        <f t="shared" si="765"/>
        <v>-8.6000231522239193E-3</v>
      </c>
      <c r="K3467" s="75">
        <f t="shared" si="766"/>
        <v>-6.697845265540868E-3</v>
      </c>
      <c r="L3467" s="75">
        <f t="shared" si="767"/>
        <v>-6.3637548483619095E-3</v>
      </c>
      <c r="M3467" s="75">
        <f t="shared" si="768"/>
        <v>-9.8768275300660617E-3</v>
      </c>
      <c r="N3467" s="76">
        <f t="shared" si="769"/>
        <v>-1.9115146376158898E-3</v>
      </c>
      <c r="P3467" s="3"/>
      <c r="Q3467" s="7"/>
      <c r="R3467" s="7"/>
      <c r="S3467" s="7"/>
      <c r="T3467" s="7"/>
      <c r="U3467" s="7"/>
      <c r="W3467" s="1" t="str">
        <f t="shared" si="770"/>
        <v/>
      </c>
    </row>
    <row r="3468" spans="2:23" x14ac:dyDescent="0.2">
      <c r="B3468" s="3">
        <v>42916</v>
      </c>
      <c r="C3468" s="4">
        <v>2423.4099120000001</v>
      </c>
      <c r="D3468" s="4">
        <v>1746.650024</v>
      </c>
      <c r="E3468" s="4">
        <v>1415.3599850000001</v>
      </c>
      <c r="F3468" s="4">
        <v>65.199996999999996</v>
      </c>
      <c r="G3468" s="4">
        <v>109.510002</v>
      </c>
      <c r="I3468" s="77">
        <v>42916</v>
      </c>
      <c r="J3468" s="78">
        <f t="shared" si="765"/>
        <v>1.5332318366443696E-3</v>
      </c>
      <c r="K3468" s="78">
        <f t="shared" si="766"/>
        <v>1.5022648443170912E-3</v>
      </c>
      <c r="L3468" s="78">
        <f t="shared" si="767"/>
        <v>-5.9311257524538921E-4</v>
      </c>
      <c r="M3468" s="78">
        <f t="shared" si="768"/>
        <v>6.1376607650293427E-4</v>
      </c>
      <c r="N3468" s="79">
        <f t="shared" si="769"/>
        <v>-1.2767897623932607E-3</v>
      </c>
      <c r="P3468" s="3"/>
      <c r="Q3468" s="7"/>
      <c r="R3468" s="7"/>
      <c r="S3468" s="7"/>
      <c r="T3468" s="7"/>
      <c r="U3468" s="7"/>
      <c r="W3468" s="1" t="str">
        <f t="shared" si="770"/>
        <v/>
      </c>
    </row>
    <row r="3469" spans="2:23" x14ac:dyDescent="0.2">
      <c r="B3469" s="3">
        <v>42919</v>
      </c>
      <c r="C3469" s="4">
        <v>2429.01001</v>
      </c>
      <c r="D3469" s="4">
        <v>1758.040039</v>
      </c>
      <c r="E3469" s="4">
        <v>1426.6800539999999</v>
      </c>
      <c r="F3469" s="4">
        <v>65.120002999999997</v>
      </c>
      <c r="G3469" s="4">
        <v>109.089996</v>
      </c>
      <c r="I3469" s="74">
        <v>42919</v>
      </c>
      <c r="J3469" s="75">
        <f t="shared" si="765"/>
        <v>2.3108339915050612E-3</v>
      </c>
      <c r="K3469" s="75">
        <f t="shared" si="766"/>
        <v>6.5210630884804822E-3</v>
      </c>
      <c r="L3469" s="75">
        <f t="shared" si="767"/>
        <v>7.9980140176139532E-3</v>
      </c>
      <c r="M3469" s="75">
        <f t="shared" si="768"/>
        <v>-1.2269018969433272E-3</v>
      </c>
      <c r="N3469" s="76">
        <f t="shared" si="769"/>
        <v>-3.8353209052082822E-3</v>
      </c>
      <c r="P3469" s="3"/>
      <c r="Q3469" s="7"/>
      <c r="R3469" s="7"/>
      <c r="S3469" s="7"/>
      <c r="T3469" s="7"/>
      <c r="U3469" s="7"/>
      <c r="W3469" s="1" t="str">
        <f t="shared" si="770"/>
        <v/>
      </c>
    </row>
    <row r="3470" spans="2:23" x14ac:dyDescent="0.2">
      <c r="B3470" s="3">
        <v>42921</v>
      </c>
      <c r="C3470" s="4">
        <v>2432.540039</v>
      </c>
      <c r="D3470" s="4">
        <v>1751.9399410000001</v>
      </c>
      <c r="E3470" s="4">
        <v>1420.150024</v>
      </c>
      <c r="F3470" s="4">
        <v>65.120002999999997</v>
      </c>
      <c r="G3470" s="4">
        <v>109.150002</v>
      </c>
      <c r="I3470" s="77">
        <v>42921</v>
      </c>
      <c r="J3470" s="78">
        <f t="shared" si="765"/>
        <v>1.4532789018848109E-3</v>
      </c>
      <c r="K3470" s="78">
        <f t="shared" si="766"/>
        <v>-3.4698288233922805E-3</v>
      </c>
      <c r="L3470" s="78">
        <f t="shared" si="767"/>
        <v>-4.5770808820741367E-3</v>
      </c>
      <c r="M3470" s="78">
        <f t="shared" si="768"/>
        <v>0</v>
      </c>
      <c r="N3470" s="79">
        <f t="shared" si="769"/>
        <v>5.5005960399889776E-4</v>
      </c>
      <c r="P3470" s="3"/>
      <c r="Q3470" s="7"/>
      <c r="R3470" s="7"/>
      <c r="S3470" s="7"/>
      <c r="T3470" s="7"/>
      <c r="U3470" s="7"/>
      <c r="W3470" s="1" t="str">
        <f t="shared" si="770"/>
        <v/>
      </c>
    </row>
    <row r="3471" spans="2:23" x14ac:dyDescent="0.2">
      <c r="B3471" s="3">
        <v>42922</v>
      </c>
      <c r="C3471" s="4">
        <v>2409.75</v>
      </c>
      <c r="D3471" s="4">
        <v>1730.75</v>
      </c>
      <c r="E3471" s="4">
        <v>1400.8100589999999</v>
      </c>
      <c r="F3471" s="4">
        <v>64.830001999999993</v>
      </c>
      <c r="G3471" s="4">
        <v>108.94000200000001</v>
      </c>
      <c r="I3471" s="74">
        <v>42922</v>
      </c>
      <c r="J3471" s="75">
        <f t="shared" si="765"/>
        <v>-9.3688237951342433E-3</v>
      </c>
      <c r="K3471" s="75">
        <f t="shared" si="766"/>
        <v>-1.2095129806735817E-2</v>
      </c>
      <c r="L3471" s="75">
        <f t="shared" si="767"/>
        <v>-1.3618254883753126E-2</v>
      </c>
      <c r="M3471" s="75">
        <f t="shared" si="768"/>
        <v>-4.4533321044227187E-3</v>
      </c>
      <c r="N3471" s="76">
        <f t="shared" si="769"/>
        <v>-1.9239578209077242E-3</v>
      </c>
      <c r="P3471" s="3"/>
      <c r="Q3471" s="7"/>
      <c r="R3471" s="7"/>
      <c r="S3471" s="7"/>
      <c r="T3471" s="7"/>
      <c r="U3471" s="7"/>
      <c r="W3471" s="1" t="str">
        <f t="shared" si="770"/>
        <v/>
      </c>
    </row>
    <row r="3472" spans="2:23" x14ac:dyDescent="0.2">
      <c r="B3472" s="3">
        <v>42923</v>
      </c>
      <c r="C3472" s="4">
        <v>2425.179932</v>
      </c>
      <c r="D3472" s="4">
        <v>1747.3599850000001</v>
      </c>
      <c r="E3472" s="4">
        <v>1415.839966</v>
      </c>
      <c r="F3472" s="4">
        <v>64.839995999999999</v>
      </c>
      <c r="G3472" s="4">
        <v>108.900002</v>
      </c>
      <c r="I3472" s="77">
        <v>42923</v>
      </c>
      <c r="J3472" s="78">
        <f t="shared" si="765"/>
        <v>6.4031256354393643E-3</v>
      </c>
      <c r="K3472" s="78">
        <f t="shared" si="766"/>
        <v>9.5969868554095349E-3</v>
      </c>
      <c r="L3472" s="78">
        <f t="shared" si="767"/>
        <v>1.0729439657743131E-2</v>
      </c>
      <c r="M3472" s="78">
        <f t="shared" si="768"/>
        <v>1.5415702131254069E-4</v>
      </c>
      <c r="N3472" s="79">
        <f t="shared" si="769"/>
        <v>-3.6717458477746539E-4</v>
      </c>
      <c r="P3472" s="3"/>
      <c r="Q3472" s="7"/>
      <c r="R3472" s="7"/>
      <c r="S3472" s="7"/>
      <c r="T3472" s="7"/>
      <c r="U3472" s="7"/>
      <c r="W3472" s="1" t="str">
        <f t="shared" si="770"/>
        <v/>
      </c>
    </row>
    <row r="3473" spans="2:23" x14ac:dyDescent="0.2">
      <c r="B3473" s="3">
        <v>42926</v>
      </c>
      <c r="C3473" s="4">
        <v>2427.429932</v>
      </c>
      <c r="D3473" s="4">
        <v>1743.0699460000001</v>
      </c>
      <c r="E3473" s="4">
        <v>1408.469971</v>
      </c>
      <c r="F3473" s="4">
        <v>65</v>
      </c>
      <c r="G3473" s="4">
        <v>108.949997</v>
      </c>
      <c r="I3473" s="74">
        <v>42926</v>
      </c>
      <c r="J3473" s="75">
        <f t="shared" si="765"/>
        <v>9.2776621244118065E-4</v>
      </c>
      <c r="K3473" s="75">
        <f t="shared" si="766"/>
        <v>-2.4551546543513064E-3</v>
      </c>
      <c r="L3473" s="75">
        <f t="shared" si="767"/>
        <v>-5.2053870331274553E-3</v>
      </c>
      <c r="M3473" s="75">
        <f t="shared" si="768"/>
        <v>2.4676744273704259E-3</v>
      </c>
      <c r="N3473" s="76">
        <f t="shared" si="769"/>
        <v>4.5909090065944692E-4</v>
      </c>
      <c r="P3473" s="3"/>
      <c r="Q3473" s="7"/>
      <c r="R3473" s="7"/>
      <c r="S3473" s="7"/>
      <c r="T3473" s="7"/>
      <c r="U3473" s="7"/>
      <c r="W3473" s="1" t="str">
        <f t="shared" si="770"/>
        <v/>
      </c>
    </row>
    <row r="3474" spans="2:23" x14ac:dyDescent="0.2">
      <c r="B3474" s="3">
        <v>42927</v>
      </c>
      <c r="C3474" s="4">
        <v>2425.530029</v>
      </c>
      <c r="D3474" s="4">
        <v>1745.349976</v>
      </c>
      <c r="E3474" s="4">
        <v>1413.0500489999999</v>
      </c>
      <c r="F3474" s="4">
        <v>65.150002000000001</v>
      </c>
      <c r="G3474" s="4">
        <v>109.050003</v>
      </c>
      <c r="I3474" s="77">
        <v>42927</v>
      </c>
      <c r="J3474" s="78">
        <f t="shared" si="765"/>
        <v>-7.8268088192956942E-4</v>
      </c>
      <c r="K3474" s="78">
        <f t="shared" si="766"/>
        <v>1.3080542207913766E-3</v>
      </c>
      <c r="L3474" s="78">
        <f t="shared" si="767"/>
        <v>3.2518108971454655E-3</v>
      </c>
      <c r="M3474" s="78">
        <f t="shared" si="768"/>
        <v>2.3077230769230866E-3</v>
      </c>
      <c r="N3474" s="79">
        <f t="shared" si="769"/>
        <v>9.179073222003631E-4</v>
      </c>
      <c r="P3474" s="3"/>
      <c r="Q3474" s="7"/>
      <c r="R3474" s="7"/>
      <c r="S3474" s="7"/>
      <c r="T3474" s="7"/>
      <c r="U3474" s="7"/>
      <c r="W3474" s="1" t="str">
        <f t="shared" si="770"/>
        <v/>
      </c>
    </row>
    <row r="3475" spans="2:23" x14ac:dyDescent="0.2">
      <c r="B3475" s="3">
        <v>42928</v>
      </c>
      <c r="C3475" s="4">
        <v>2443.25</v>
      </c>
      <c r="D3475" s="4">
        <v>1757.339966</v>
      </c>
      <c r="E3475" s="4">
        <v>1424.3199460000001</v>
      </c>
      <c r="F3475" s="4">
        <v>65.669998000000007</v>
      </c>
      <c r="G3475" s="4">
        <v>109.379997</v>
      </c>
      <c r="I3475" s="74">
        <v>42928</v>
      </c>
      <c r="J3475" s="75">
        <f t="shared" si="765"/>
        <v>7.3056077591855647E-3</v>
      </c>
      <c r="K3475" s="75">
        <f t="shared" si="766"/>
        <v>6.8696766636332394E-3</v>
      </c>
      <c r="L3475" s="75">
        <f t="shared" si="767"/>
        <v>7.9755823284360736E-3</v>
      </c>
      <c r="M3475" s="75">
        <f t="shared" si="768"/>
        <v>7.9815193252028779E-3</v>
      </c>
      <c r="N3475" s="76">
        <f t="shared" si="769"/>
        <v>3.026079696669052E-3</v>
      </c>
      <c r="P3475" s="3"/>
      <c r="Q3475" s="7"/>
      <c r="R3475" s="7"/>
      <c r="S3475" s="7"/>
      <c r="T3475" s="7"/>
      <c r="U3475" s="7"/>
      <c r="W3475" s="1" t="str">
        <f t="shared" si="770"/>
        <v/>
      </c>
    </row>
    <row r="3476" spans="2:23" x14ac:dyDescent="0.2">
      <c r="B3476" s="3">
        <v>42929</v>
      </c>
      <c r="C3476" s="4">
        <v>2447.830078</v>
      </c>
      <c r="D3476" s="4">
        <v>1759.380005</v>
      </c>
      <c r="E3476" s="4">
        <v>1425.660034</v>
      </c>
      <c r="F3476" s="4">
        <v>65.860000999999997</v>
      </c>
      <c r="G3476" s="4">
        <v>109.260002</v>
      </c>
      <c r="I3476" s="77">
        <v>42929</v>
      </c>
      <c r="J3476" s="78">
        <f t="shared" si="765"/>
        <v>1.8745842627647428E-3</v>
      </c>
      <c r="K3476" s="78">
        <f t="shared" si="766"/>
        <v>1.1608675836602346E-3</v>
      </c>
      <c r="L3476" s="78">
        <f t="shared" si="767"/>
        <v>9.4086163980457464E-4</v>
      </c>
      <c r="M3476" s="78">
        <f t="shared" si="768"/>
        <v>2.8932999206119992E-3</v>
      </c>
      <c r="N3476" s="79">
        <f t="shared" si="769"/>
        <v>-1.0970470222265863E-3</v>
      </c>
      <c r="P3476" s="3"/>
      <c r="Q3476" s="7"/>
      <c r="R3476" s="7"/>
      <c r="S3476" s="7"/>
      <c r="T3476" s="7"/>
      <c r="U3476" s="7"/>
      <c r="W3476" s="1" t="str">
        <f t="shared" si="770"/>
        <v/>
      </c>
    </row>
    <row r="3477" spans="2:23" x14ac:dyDescent="0.2">
      <c r="B3477" s="3">
        <v>42930</v>
      </c>
      <c r="C3477" s="4">
        <v>2459.2700199999999</v>
      </c>
      <c r="D3477" s="4">
        <v>1765.3199460000001</v>
      </c>
      <c r="E3477" s="4">
        <v>1428.8199460000001</v>
      </c>
      <c r="F3477" s="4">
        <v>66.319999999999993</v>
      </c>
      <c r="G3477" s="4">
        <v>109.370003</v>
      </c>
      <c r="I3477" s="74">
        <v>42930</v>
      </c>
      <c r="J3477" s="75">
        <f t="shared" si="765"/>
        <v>4.6735033214997425E-3</v>
      </c>
      <c r="K3477" s="75">
        <f t="shared" si="766"/>
        <v>3.3761557952911316E-3</v>
      </c>
      <c r="L3477" s="75">
        <f t="shared" si="767"/>
        <v>2.2164554835238347E-3</v>
      </c>
      <c r="M3477" s="75">
        <f t="shared" si="768"/>
        <v>6.9844973127163529E-3</v>
      </c>
      <c r="N3477" s="76">
        <f t="shared" si="769"/>
        <v>1.0067819694895934E-3</v>
      </c>
      <c r="P3477" s="3"/>
      <c r="Q3477" s="7"/>
      <c r="R3477" s="7"/>
      <c r="S3477" s="7"/>
      <c r="T3477" s="7"/>
      <c r="U3477" s="7"/>
      <c r="W3477" s="1" t="str">
        <f t="shared" si="770"/>
        <v/>
      </c>
    </row>
    <row r="3478" spans="2:23" x14ac:dyDescent="0.2">
      <c r="B3478" s="3">
        <v>42933</v>
      </c>
      <c r="C3478" s="4">
        <v>2459.139893</v>
      </c>
      <c r="D3478" s="4">
        <v>1768.150024</v>
      </c>
      <c r="E3478" s="4">
        <v>1431.599976</v>
      </c>
      <c r="F3478" s="4">
        <v>66.190002000000007</v>
      </c>
      <c r="G3478" s="4">
        <v>109.41999800000001</v>
      </c>
      <c r="I3478" s="77">
        <v>42933</v>
      </c>
      <c r="J3478" s="78">
        <f t="shared" si="765"/>
        <v>-5.2912855823738372E-5</v>
      </c>
      <c r="K3478" s="78">
        <f t="shared" si="766"/>
        <v>1.6031530184726964E-3</v>
      </c>
      <c r="L3478" s="78">
        <f t="shared" si="767"/>
        <v>1.9456825247874143E-3</v>
      </c>
      <c r="M3478" s="78">
        <f t="shared" si="768"/>
        <v>-1.9601628468031711E-3</v>
      </c>
      <c r="N3478" s="79">
        <f t="shared" si="769"/>
        <v>4.571180271432358E-4</v>
      </c>
      <c r="P3478" s="3"/>
      <c r="Q3478" s="7"/>
      <c r="R3478" s="7"/>
      <c r="S3478" s="7"/>
      <c r="T3478" s="7"/>
      <c r="U3478" s="7"/>
      <c r="W3478" s="1" t="str">
        <f t="shared" si="770"/>
        <v/>
      </c>
    </row>
    <row r="3479" spans="2:23" x14ac:dyDescent="0.2">
      <c r="B3479" s="3">
        <v>42934</v>
      </c>
      <c r="C3479" s="4">
        <v>2460.610107</v>
      </c>
      <c r="D3479" s="4">
        <v>1763.040039</v>
      </c>
      <c r="E3479" s="4">
        <v>1427.6099850000001</v>
      </c>
      <c r="F3479" s="4">
        <v>66.25</v>
      </c>
      <c r="G3479" s="4">
        <v>109.66999800000001</v>
      </c>
      <c r="I3479" s="74">
        <v>42934</v>
      </c>
      <c r="J3479" s="75">
        <f t="shared" si="765"/>
        <v>5.9785700040284034E-4</v>
      </c>
      <c r="K3479" s="75">
        <f t="shared" si="766"/>
        <v>-2.890017776002955E-3</v>
      </c>
      <c r="L3479" s="75">
        <f t="shared" si="767"/>
        <v>-2.7870851263550999E-3</v>
      </c>
      <c r="M3479" s="75">
        <f t="shared" si="768"/>
        <v>9.0645109815819475E-4</v>
      </c>
      <c r="N3479" s="76">
        <f t="shared" si="769"/>
        <v>2.284774306064235E-3</v>
      </c>
      <c r="P3479" s="3"/>
      <c r="Q3479" s="7"/>
      <c r="R3479" s="7"/>
      <c r="S3479" s="7"/>
      <c r="T3479" s="7"/>
      <c r="U3479" s="7"/>
      <c r="W3479" s="1" t="str">
        <f t="shared" si="770"/>
        <v/>
      </c>
    </row>
    <row r="3480" spans="2:23" x14ac:dyDescent="0.2">
      <c r="B3480" s="3">
        <v>42935</v>
      </c>
      <c r="C3480" s="4">
        <v>2473.830078</v>
      </c>
      <c r="D3480" s="4">
        <v>1780.4499510000001</v>
      </c>
      <c r="E3480" s="4">
        <v>1441.7700199999999</v>
      </c>
      <c r="F3480" s="4">
        <v>66.540001000000004</v>
      </c>
      <c r="G3480" s="4">
        <v>109.699997</v>
      </c>
      <c r="I3480" s="77">
        <v>42935</v>
      </c>
      <c r="J3480" s="78">
        <f t="shared" si="765"/>
        <v>5.3726394776610524E-3</v>
      </c>
      <c r="K3480" s="78">
        <f t="shared" si="766"/>
        <v>9.8749385237303037E-3</v>
      </c>
      <c r="L3480" s="78">
        <f t="shared" si="767"/>
        <v>9.9186998891716768E-3</v>
      </c>
      <c r="M3480" s="78">
        <f t="shared" si="768"/>
        <v>4.3773735849057163E-3</v>
      </c>
      <c r="N3480" s="79">
        <f t="shared" si="769"/>
        <v>2.7353880320112208E-4</v>
      </c>
      <c r="P3480" s="3"/>
      <c r="Q3480" s="7"/>
      <c r="R3480" s="7"/>
      <c r="S3480" s="7"/>
      <c r="T3480" s="7"/>
      <c r="U3480" s="7"/>
      <c r="W3480" s="1" t="str">
        <f t="shared" si="770"/>
        <v/>
      </c>
    </row>
    <row r="3481" spans="2:23" x14ac:dyDescent="0.2">
      <c r="B3481" s="3">
        <v>42936</v>
      </c>
      <c r="C3481" s="4">
        <v>2473.4499510000001</v>
      </c>
      <c r="D3481" s="4">
        <v>1778.6099850000001</v>
      </c>
      <c r="E3481" s="4">
        <v>1442.349976</v>
      </c>
      <c r="F3481" s="4">
        <v>66.809997999999993</v>
      </c>
      <c r="G3481" s="4">
        <v>109.730003</v>
      </c>
      <c r="I3481" s="74">
        <v>42936</v>
      </c>
      <c r="J3481" s="75">
        <f t="shared" si="765"/>
        <v>-1.5365930076621139E-4</v>
      </c>
      <c r="K3481" s="75">
        <f t="shared" si="766"/>
        <v>-1.0334275327237232E-3</v>
      </c>
      <c r="L3481" s="75">
        <f t="shared" si="767"/>
        <v>4.0225278092551704E-4</v>
      </c>
      <c r="M3481" s="75">
        <f t="shared" si="768"/>
        <v>4.0576645016880807E-3</v>
      </c>
      <c r="N3481" s="76">
        <f t="shared" si="769"/>
        <v>2.7352781057961376E-4</v>
      </c>
      <c r="P3481" s="3"/>
      <c r="Q3481" s="7"/>
      <c r="R3481" s="7"/>
      <c r="S3481" s="7"/>
      <c r="T3481" s="7"/>
      <c r="U3481" s="7"/>
      <c r="W3481" s="1" t="str">
        <f t="shared" si="770"/>
        <v/>
      </c>
    </row>
    <row r="3482" spans="2:23" x14ac:dyDescent="0.2">
      <c r="B3482" s="3">
        <v>42937</v>
      </c>
      <c r="C3482" s="4">
        <v>2472.540039</v>
      </c>
      <c r="D3482" s="4">
        <v>1773.920044</v>
      </c>
      <c r="E3482" s="4">
        <v>1435.839966</v>
      </c>
      <c r="F3482" s="4">
        <v>66.550003000000004</v>
      </c>
      <c r="G3482" s="4">
        <v>109.91999800000001</v>
      </c>
      <c r="I3482" s="77">
        <v>42937</v>
      </c>
      <c r="J3482" s="78">
        <f t="shared" si="765"/>
        <v>-3.6787160364098131E-4</v>
      </c>
      <c r="K3482" s="78">
        <f t="shared" si="766"/>
        <v>-2.6368574558520144E-3</v>
      </c>
      <c r="L3482" s="78">
        <f t="shared" si="767"/>
        <v>-4.5134746131822072E-3</v>
      </c>
      <c r="M3482" s="78">
        <f t="shared" si="768"/>
        <v>-3.8915582664736698E-3</v>
      </c>
      <c r="N3482" s="79">
        <f t="shared" si="769"/>
        <v>1.7314772150330694E-3</v>
      </c>
      <c r="P3482" s="3"/>
      <c r="Q3482" s="7"/>
      <c r="R3482" s="7"/>
      <c r="S3482" s="7"/>
      <c r="T3482" s="7"/>
      <c r="U3482" s="7"/>
      <c r="W3482" s="1" t="str">
        <f t="shared" si="770"/>
        <v/>
      </c>
    </row>
    <row r="3483" spans="2:23" x14ac:dyDescent="0.2">
      <c r="B3483" s="3">
        <v>42940</v>
      </c>
      <c r="C3483" s="4">
        <v>2469.9099120000001</v>
      </c>
      <c r="D3483" s="4">
        <v>1776.8000489999999</v>
      </c>
      <c r="E3483" s="4">
        <v>1438.0500489999999</v>
      </c>
      <c r="F3483" s="4">
        <v>66.370002999999997</v>
      </c>
      <c r="G3483" s="4">
        <v>109.82</v>
      </c>
      <c r="I3483" s="74">
        <v>42940</v>
      </c>
      <c r="J3483" s="75">
        <f t="shared" si="765"/>
        <v>-1.0637348469647581E-3</v>
      </c>
      <c r="K3483" s="75">
        <f t="shared" si="766"/>
        <v>1.6235258233544053E-3</v>
      </c>
      <c r="L3483" s="75">
        <f t="shared" si="767"/>
        <v>1.5392265519372933E-3</v>
      </c>
      <c r="M3483" s="75">
        <f t="shared" si="768"/>
        <v>-2.7047331613194187E-3</v>
      </c>
      <c r="N3483" s="76">
        <f t="shared" si="769"/>
        <v>-9.0973436880897299E-4</v>
      </c>
      <c r="P3483" s="3"/>
      <c r="Q3483" s="7"/>
      <c r="R3483" s="7"/>
      <c r="S3483" s="7"/>
      <c r="T3483" s="7"/>
      <c r="U3483" s="7"/>
      <c r="W3483" s="1" t="str">
        <f t="shared" si="770"/>
        <v/>
      </c>
    </row>
    <row r="3484" spans="2:23" x14ac:dyDescent="0.2">
      <c r="B3484" s="3">
        <v>42941</v>
      </c>
      <c r="C3484" s="4">
        <v>2477.1298830000001</v>
      </c>
      <c r="D3484" s="4">
        <v>1791.9300539999999</v>
      </c>
      <c r="E3484" s="4">
        <v>1450.3900149999999</v>
      </c>
      <c r="F3484" s="4">
        <v>66.459998999999996</v>
      </c>
      <c r="G3484" s="4">
        <v>109.43</v>
      </c>
      <c r="I3484" s="77">
        <v>42941</v>
      </c>
      <c r="J3484" s="78">
        <f t="shared" si="765"/>
        <v>2.9231717986643664E-3</v>
      </c>
      <c r="K3484" s="78">
        <f t="shared" si="766"/>
        <v>8.515310998846096E-3</v>
      </c>
      <c r="L3484" s="78">
        <f t="shared" si="767"/>
        <v>8.581040700621682E-3</v>
      </c>
      <c r="M3484" s="78">
        <f t="shared" si="768"/>
        <v>1.3559740233852228E-3</v>
      </c>
      <c r="N3484" s="79">
        <f t="shared" si="769"/>
        <v>-3.5512657075212747E-3</v>
      </c>
      <c r="P3484" s="3"/>
      <c r="Q3484" s="7"/>
      <c r="R3484" s="7"/>
      <c r="S3484" s="7"/>
      <c r="T3484" s="7"/>
      <c r="U3484" s="7"/>
      <c r="W3484" s="1" t="str">
        <f t="shared" si="770"/>
        <v/>
      </c>
    </row>
    <row r="3485" spans="2:23" x14ac:dyDescent="0.2">
      <c r="B3485" s="3">
        <v>42942</v>
      </c>
      <c r="C3485" s="4">
        <v>2477.830078</v>
      </c>
      <c r="D3485" s="4">
        <v>1776.6899410000001</v>
      </c>
      <c r="E3485" s="4">
        <v>1442.280029</v>
      </c>
      <c r="F3485" s="4">
        <v>66.870002999999997</v>
      </c>
      <c r="G3485" s="4">
        <v>109.639999</v>
      </c>
      <c r="I3485" s="74">
        <v>42942</v>
      </c>
      <c r="J3485" s="75">
        <f t="shared" si="765"/>
        <v>2.826638218711014E-4</v>
      </c>
      <c r="K3485" s="75">
        <f t="shared" si="766"/>
        <v>-8.5048593085318269E-3</v>
      </c>
      <c r="L3485" s="75">
        <f t="shared" si="767"/>
        <v>-5.5915897904191894E-3</v>
      </c>
      <c r="M3485" s="75">
        <f t="shared" si="768"/>
        <v>6.1691845646883129E-3</v>
      </c>
      <c r="N3485" s="76">
        <f t="shared" si="769"/>
        <v>1.9190258612811501E-3</v>
      </c>
      <c r="P3485" s="3"/>
      <c r="Q3485" s="7"/>
      <c r="R3485" s="7"/>
      <c r="S3485" s="7"/>
      <c r="T3485" s="7"/>
      <c r="U3485" s="7"/>
      <c r="W3485" s="1" t="str">
        <f t="shared" si="770"/>
        <v/>
      </c>
    </row>
    <row r="3486" spans="2:23" x14ac:dyDescent="0.2">
      <c r="B3486" s="3">
        <v>42943</v>
      </c>
      <c r="C3486" s="4">
        <v>2475.419922</v>
      </c>
      <c r="D3486" s="4">
        <v>1771.0200199999999</v>
      </c>
      <c r="E3486" s="4">
        <v>1433.619995</v>
      </c>
      <c r="F3486" s="4">
        <v>66.720000999999996</v>
      </c>
      <c r="G3486" s="4">
        <v>109.480003</v>
      </c>
      <c r="I3486" s="77">
        <v>42943</v>
      </c>
      <c r="J3486" s="78">
        <f t="shared" si="765"/>
        <v>-9.7268816832883544E-4</v>
      </c>
      <c r="K3486" s="78">
        <f t="shared" si="766"/>
        <v>-3.1912833349013476E-3</v>
      </c>
      <c r="L3486" s="78">
        <f t="shared" si="767"/>
        <v>-6.0044054038551732E-3</v>
      </c>
      <c r="M3486" s="78">
        <f t="shared" si="768"/>
        <v>-2.2431881751224184E-3</v>
      </c>
      <c r="N3486" s="79">
        <f t="shared" si="769"/>
        <v>-1.4592849458162315E-3</v>
      </c>
      <c r="P3486" s="3"/>
      <c r="Q3486" s="7"/>
      <c r="R3486" s="7"/>
      <c r="S3486" s="7"/>
      <c r="T3486" s="7"/>
      <c r="U3486" s="7"/>
      <c r="W3486" s="1" t="str">
        <f t="shared" si="770"/>
        <v/>
      </c>
    </row>
    <row r="3487" spans="2:23" x14ac:dyDescent="0.2">
      <c r="B3487" s="3">
        <v>42944</v>
      </c>
      <c r="C3487" s="4">
        <v>2472.1000979999999</v>
      </c>
      <c r="D3487" s="4">
        <v>1762.339966</v>
      </c>
      <c r="E3487" s="4">
        <v>1429.26001</v>
      </c>
      <c r="F3487" s="4">
        <v>66.790001000000004</v>
      </c>
      <c r="G3487" s="4">
        <v>109.699997</v>
      </c>
      <c r="I3487" s="74">
        <v>42944</v>
      </c>
      <c r="J3487" s="75">
        <f t="shared" si="765"/>
        <v>-1.3411154893339964E-3</v>
      </c>
      <c r="K3487" s="75">
        <f t="shared" si="766"/>
        <v>-4.9011608575717444E-3</v>
      </c>
      <c r="L3487" s="75">
        <f t="shared" si="767"/>
        <v>-3.0412417622565674E-3</v>
      </c>
      <c r="M3487" s="75">
        <f t="shared" si="768"/>
        <v>1.0491606557381107E-3</v>
      </c>
      <c r="N3487" s="76">
        <f t="shared" si="769"/>
        <v>2.0094445923608518E-3</v>
      </c>
      <c r="P3487" s="3"/>
      <c r="Q3487" s="7"/>
      <c r="R3487" s="7"/>
      <c r="S3487" s="7"/>
      <c r="T3487" s="7"/>
      <c r="U3487" s="7"/>
      <c r="W3487" s="1" t="str">
        <f t="shared" si="770"/>
        <v/>
      </c>
    </row>
    <row r="3488" spans="2:23" x14ac:dyDescent="0.2">
      <c r="B3488" s="3">
        <v>42947</v>
      </c>
      <c r="C3488" s="4">
        <v>2470.3000489999999</v>
      </c>
      <c r="D3488" s="4">
        <v>1760.6800539999999</v>
      </c>
      <c r="E3488" s="4">
        <v>1425.1400149999999</v>
      </c>
      <c r="F3488" s="4">
        <v>66.930000000000007</v>
      </c>
      <c r="G3488" s="4">
        <v>109.650002</v>
      </c>
      <c r="I3488" s="77">
        <v>42947</v>
      </c>
      <c r="J3488" s="78">
        <f t="shared" si="765"/>
        <v>-7.2814567721437976E-4</v>
      </c>
      <c r="K3488" s="78">
        <f t="shared" si="766"/>
        <v>-9.4187956468330843E-4</v>
      </c>
      <c r="L3488" s="78">
        <f t="shared" si="767"/>
        <v>-2.8826070632172918E-3</v>
      </c>
      <c r="M3488" s="78">
        <f t="shared" si="768"/>
        <v>2.096107170293396E-3</v>
      </c>
      <c r="N3488" s="79">
        <f t="shared" si="769"/>
        <v>-4.5574294774133471E-4</v>
      </c>
      <c r="P3488" s="3"/>
      <c r="Q3488" s="7"/>
      <c r="R3488" s="7"/>
      <c r="S3488" s="7"/>
      <c r="T3488" s="7"/>
      <c r="U3488" s="7"/>
      <c r="W3488" s="1" t="str">
        <f t="shared" si="770"/>
        <v/>
      </c>
    </row>
    <row r="3489" spans="2:23" x14ac:dyDescent="0.2">
      <c r="B3489" s="3">
        <v>42948</v>
      </c>
      <c r="C3489" s="4">
        <v>2476.3500979999999</v>
      </c>
      <c r="D3489" s="4">
        <v>1764.619995</v>
      </c>
      <c r="E3489" s="4">
        <v>1428.329956</v>
      </c>
      <c r="F3489" s="4">
        <v>67.300003000000004</v>
      </c>
      <c r="G3489" s="4">
        <v>109.720001</v>
      </c>
      <c r="I3489" s="74">
        <v>42948</v>
      </c>
      <c r="J3489" s="75">
        <f t="shared" si="765"/>
        <v>2.4491150386565632E-3</v>
      </c>
      <c r="K3489" s="75">
        <f t="shared" si="766"/>
        <v>2.2377381915863344E-3</v>
      </c>
      <c r="L3489" s="75">
        <f t="shared" si="767"/>
        <v>2.238335157545969E-3</v>
      </c>
      <c r="M3489" s="75">
        <f t="shared" si="768"/>
        <v>5.5282085761242635E-3</v>
      </c>
      <c r="N3489" s="76">
        <f t="shared" si="769"/>
        <v>6.3838576126971436E-4</v>
      </c>
      <c r="P3489" s="3"/>
      <c r="Q3489" s="7"/>
      <c r="R3489" s="7"/>
      <c r="S3489" s="7"/>
      <c r="T3489" s="7"/>
      <c r="U3489" s="7"/>
      <c r="W3489" s="1" t="str">
        <f t="shared" si="770"/>
        <v/>
      </c>
    </row>
    <row r="3490" spans="2:23" x14ac:dyDescent="0.2">
      <c r="B3490" s="3">
        <v>42949</v>
      </c>
      <c r="C3490" s="4">
        <v>2477.570068</v>
      </c>
      <c r="D3490" s="4">
        <v>1752.51001</v>
      </c>
      <c r="E3490" s="4">
        <v>1412.900024</v>
      </c>
      <c r="F3490" s="4">
        <v>67.330001999999993</v>
      </c>
      <c r="G3490" s="4">
        <v>109.639999</v>
      </c>
      <c r="I3490" s="77">
        <v>42949</v>
      </c>
      <c r="J3490" s="78">
        <f t="shared" si="765"/>
        <v>4.9264843488220831E-4</v>
      </c>
      <c r="K3490" s="78">
        <f t="shared" si="766"/>
        <v>-6.862658835507557E-3</v>
      </c>
      <c r="L3490" s="78">
        <f t="shared" si="767"/>
        <v>-1.0802778402275564E-2</v>
      </c>
      <c r="M3490" s="78">
        <f t="shared" si="768"/>
        <v>4.4575035160086769E-4</v>
      </c>
      <c r="N3490" s="79">
        <f t="shared" si="769"/>
        <v>-7.2914691278569389E-4</v>
      </c>
      <c r="P3490" s="3"/>
      <c r="Q3490" s="7"/>
      <c r="R3490" s="7"/>
      <c r="S3490" s="7"/>
      <c r="T3490" s="7"/>
      <c r="U3490" s="7"/>
      <c r="W3490" s="1" t="str">
        <f t="shared" si="770"/>
        <v/>
      </c>
    </row>
    <row r="3491" spans="2:23" x14ac:dyDescent="0.2">
      <c r="B3491" s="3">
        <v>42950</v>
      </c>
      <c r="C3491" s="4">
        <v>2472.1599120000001</v>
      </c>
      <c r="D3491" s="4">
        <v>1747.1999510000001</v>
      </c>
      <c r="E3491" s="4">
        <v>1405.2299800000001</v>
      </c>
      <c r="F3491" s="4">
        <v>67.370002999999997</v>
      </c>
      <c r="G3491" s="4">
        <v>109.860001</v>
      </c>
      <c r="I3491" s="74">
        <v>42950</v>
      </c>
      <c r="J3491" s="75">
        <f t="shared" si="765"/>
        <v>-2.1836540850556948E-3</v>
      </c>
      <c r="K3491" s="75">
        <f t="shared" si="766"/>
        <v>-3.0299735634605079E-3</v>
      </c>
      <c r="L3491" s="75">
        <f t="shared" si="767"/>
        <v>-5.4285822561497537E-3</v>
      </c>
      <c r="M3491" s="75">
        <f t="shared" si="768"/>
        <v>5.9410365085097925E-4</v>
      </c>
      <c r="N3491" s="76">
        <f t="shared" si="769"/>
        <v>2.0065852061891556E-3</v>
      </c>
      <c r="P3491" s="3"/>
      <c r="Q3491" s="7"/>
      <c r="R3491" s="7"/>
      <c r="S3491" s="7"/>
      <c r="T3491" s="7"/>
      <c r="U3491" s="7"/>
      <c r="W3491" s="1" t="str">
        <f t="shared" si="770"/>
        <v/>
      </c>
    </row>
    <row r="3492" spans="2:23" x14ac:dyDescent="0.2">
      <c r="B3492" s="3">
        <v>42951</v>
      </c>
      <c r="C3492" s="4">
        <v>2476.830078</v>
      </c>
      <c r="D3492" s="4">
        <v>1751.4799800000001</v>
      </c>
      <c r="E3492" s="4">
        <v>1412.3199460000001</v>
      </c>
      <c r="F3492" s="4">
        <v>67.459998999999996</v>
      </c>
      <c r="G3492" s="4">
        <v>109.68</v>
      </c>
      <c r="I3492" s="77">
        <v>42951</v>
      </c>
      <c r="J3492" s="78">
        <f t="shared" si="765"/>
        <v>1.889103523332224E-3</v>
      </c>
      <c r="K3492" s="78">
        <f t="shared" si="766"/>
        <v>2.4496503663191858E-3</v>
      </c>
      <c r="L3492" s="78">
        <f t="shared" si="767"/>
        <v>5.045413278188104E-3</v>
      </c>
      <c r="M3492" s="78">
        <f t="shared" si="768"/>
        <v>1.3358467566047059E-3</v>
      </c>
      <c r="N3492" s="79">
        <f t="shared" si="769"/>
        <v>-1.638458022588131E-3</v>
      </c>
      <c r="P3492" s="3"/>
      <c r="Q3492" s="7"/>
      <c r="R3492" s="7"/>
      <c r="S3492" s="7"/>
      <c r="T3492" s="7"/>
      <c r="U3492" s="7"/>
      <c r="W3492" s="1" t="str">
        <f t="shared" si="770"/>
        <v/>
      </c>
    </row>
    <row r="3493" spans="2:23" x14ac:dyDescent="0.2">
      <c r="B3493" s="3">
        <v>42954</v>
      </c>
      <c r="C3493" s="4">
        <v>2480.9099120000001</v>
      </c>
      <c r="D3493" s="4">
        <v>1752.900024</v>
      </c>
      <c r="E3493" s="4">
        <v>1414.170044</v>
      </c>
      <c r="F3493" s="4">
        <v>67.489998</v>
      </c>
      <c r="G3493" s="4">
        <v>109.66999800000001</v>
      </c>
      <c r="I3493" s="74">
        <v>42954</v>
      </c>
      <c r="J3493" s="75">
        <f t="shared" si="765"/>
        <v>1.6471997963197051E-3</v>
      </c>
      <c r="K3493" s="75">
        <f t="shared" si="766"/>
        <v>8.1076804543318934E-4</v>
      </c>
      <c r="L3493" s="75">
        <f t="shared" si="767"/>
        <v>1.3099708782275379E-3</v>
      </c>
      <c r="M3493" s="75">
        <f t="shared" si="768"/>
        <v>4.4469315808919095E-4</v>
      </c>
      <c r="N3493" s="76">
        <f t="shared" si="769"/>
        <v>-9.1192560175055299E-5</v>
      </c>
      <c r="P3493" s="3"/>
      <c r="Q3493" s="7"/>
      <c r="R3493" s="7"/>
      <c r="S3493" s="7"/>
      <c r="T3493" s="7"/>
      <c r="U3493" s="7"/>
      <c r="W3493" s="1" t="str">
        <f t="shared" si="770"/>
        <v/>
      </c>
    </row>
    <row r="3494" spans="2:23" x14ac:dyDescent="0.2">
      <c r="B3494" s="3">
        <v>42955</v>
      </c>
      <c r="C3494" s="4">
        <v>2474.919922</v>
      </c>
      <c r="D3494" s="4">
        <v>1748.01001</v>
      </c>
      <c r="E3494" s="4">
        <v>1410.150024</v>
      </c>
      <c r="F3494" s="4">
        <v>67.129997000000003</v>
      </c>
      <c r="G3494" s="4">
        <v>109.57</v>
      </c>
      <c r="I3494" s="77">
        <v>42955</v>
      </c>
      <c r="J3494" s="78">
        <f t="shared" si="765"/>
        <v>-2.4144326930320369E-3</v>
      </c>
      <c r="K3494" s="78">
        <f t="shared" si="766"/>
        <v>-2.7896707929990104E-3</v>
      </c>
      <c r="L3494" s="78">
        <f t="shared" si="767"/>
        <v>-2.8426708775623954E-3</v>
      </c>
      <c r="M3494" s="78">
        <f t="shared" si="768"/>
        <v>-5.3341385489446436E-3</v>
      </c>
      <c r="N3494" s="79">
        <f t="shared" si="769"/>
        <v>-9.1180816835624969E-4</v>
      </c>
      <c r="P3494" s="3"/>
      <c r="Q3494" s="7"/>
      <c r="R3494" s="7"/>
      <c r="S3494" s="7"/>
      <c r="T3494" s="7"/>
      <c r="U3494" s="7"/>
      <c r="W3494" s="1" t="str">
        <f t="shared" si="770"/>
        <v/>
      </c>
    </row>
    <row r="3495" spans="2:23" x14ac:dyDescent="0.2">
      <c r="B3495" s="3">
        <v>42956</v>
      </c>
      <c r="C3495" s="4">
        <v>2474.0200199999999</v>
      </c>
      <c r="D3495" s="4">
        <v>1735.9399410000001</v>
      </c>
      <c r="E3495" s="4">
        <v>1396.9499510000001</v>
      </c>
      <c r="F3495" s="4">
        <v>67.019997000000004</v>
      </c>
      <c r="G3495" s="4">
        <v>109.66999800000001</v>
      </c>
      <c r="I3495" s="74">
        <v>42956</v>
      </c>
      <c r="J3495" s="75">
        <f t="shared" si="765"/>
        <v>-3.6360853213904953E-4</v>
      </c>
      <c r="K3495" s="75">
        <f t="shared" si="766"/>
        <v>-6.9050342566401414E-3</v>
      </c>
      <c r="L3495" s="75">
        <f t="shared" si="767"/>
        <v>-9.3607579160669314E-3</v>
      </c>
      <c r="M3495" s="75">
        <f t="shared" si="768"/>
        <v>-1.6386117222677581E-3</v>
      </c>
      <c r="N3495" s="76">
        <f t="shared" si="769"/>
        <v>9.1264032125594214E-4</v>
      </c>
      <c r="P3495" s="3"/>
      <c r="Q3495" s="7"/>
      <c r="R3495" s="7"/>
      <c r="S3495" s="7"/>
      <c r="T3495" s="7"/>
      <c r="U3495" s="7"/>
      <c r="W3495" s="1" t="str">
        <f t="shared" si="770"/>
        <v/>
      </c>
    </row>
    <row r="3496" spans="2:23" x14ac:dyDescent="0.2">
      <c r="B3496" s="3">
        <v>42957</v>
      </c>
      <c r="C3496" s="4">
        <v>2438.209961</v>
      </c>
      <c r="D3496" s="4">
        <v>1707.829956</v>
      </c>
      <c r="E3496" s="4">
        <v>1372.540039</v>
      </c>
      <c r="F3496" s="4">
        <v>66.069999999999993</v>
      </c>
      <c r="G3496" s="4">
        <v>109.779999</v>
      </c>
      <c r="I3496" s="77">
        <v>42957</v>
      </c>
      <c r="J3496" s="78">
        <f t="shared" si="765"/>
        <v>-1.4474441884265719E-2</v>
      </c>
      <c r="K3496" s="78">
        <f t="shared" si="766"/>
        <v>-1.6192947887244936E-2</v>
      </c>
      <c r="L3496" s="78">
        <f t="shared" si="767"/>
        <v>-1.7473719786830127E-2</v>
      </c>
      <c r="M3496" s="78">
        <f t="shared" si="768"/>
        <v>-1.4174829043934609E-2</v>
      </c>
      <c r="N3496" s="79">
        <f t="shared" si="769"/>
        <v>1.0030181636366666E-3</v>
      </c>
      <c r="P3496" s="3"/>
      <c r="Q3496" s="7"/>
      <c r="R3496" s="7"/>
      <c r="S3496" s="7"/>
      <c r="T3496" s="7"/>
      <c r="U3496" s="7"/>
      <c r="W3496" s="1" t="str">
        <f t="shared" si="770"/>
        <v/>
      </c>
    </row>
    <row r="3497" spans="2:23" x14ac:dyDescent="0.2">
      <c r="B3497" s="3">
        <v>42958</v>
      </c>
      <c r="C3497" s="4">
        <v>2441.320068</v>
      </c>
      <c r="D3497" s="4">
        <v>1711.0500489999999</v>
      </c>
      <c r="E3497" s="4">
        <v>1374.2299800000001</v>
      </c>
      <c r="F3497" s="4">
        <v>65.949996999999996</v>
      </c>
      <c r="G3497" s="4">
        <v>109.870003</v>
      </c>
      <c r="I3497" s="74">
        <v>42958</v>
      </c>
      <c r="J3497" s="75">
        <f t="shared" si="765"/>
        <v>1.2755698031536222E-3</v>
      </c>
      <c r="K3497" s="75">
        <f t="shared" si="766"/>
        <v>1.8854880655342634E-3</v>
      </c>
      <c r="L3497" s="75">
        <f t="shared" si="767"/>
        <v>1.2312507846629673E-3</v>
      </c>
      <c r="M3497" s="75">
        <f t="shared" si="768"/>
        <v>-1.8163008929922354E-3</v>
      </c>
      <c r="N3497" s="76">
        <f t="shared" si="769"/>
        <v>8.1985790508153772E-4</v>
      </c>
      <c r="P3497" s="3"/>
      <c r="Q3497" s="7"/>
      <c r="R3497" s="7"/>
      <c r="S3497" s="7"/>
      <c r="T3497" s="7"/>
      <c r="U3497" s="7"/>
      <c r="W3497" s="1" t="str">
        <f t="shared" si="770"/>
        <v/>
      </c>
    </row>
    <row r="3498" spans="2:23" x14ac:dyDescent="0.2">
      <c r="B3498" s="3">
        <v>42961</v>
      </c>
      <c r="C3498" s="4">
        <v>2465.8400879999999</v>
      </c>
      <c r="D3498" s="4">
        <v>1730.910034</v>
      </c>
      <c r="E3498" s="4">
        <v>1394.3100589999999</v>
      </c>
      <c r="F3498" s="4">
        <v>66.430000000000007</v>
      </c>
      <c r="G3498" s="4">
        <v>109.82</v>
      </c>
      <c r="I3498" s="77">
        <v>42961</v>
      </c>
      <c r="J3498" s="78">
        <f t="shared" si="765"/>
        <v>1.0043754738020664E-2</v>
      </c>
      <c r="K3498" s="78">
        <f t="shared" si="766"/>
        <v>1.1606898939985391E-2</v>
      </c>
      <c r="L3498" s="78">
        <f t="shared" si="767"/>
        <v>1.461187668165982E-2</v>
      </c>
      <c r="M3498" s="78">
        <f t="shared" si="768"/>
        <v>7.2782869118251919E-3</v>
      </c>
      <c r="N3498" s="79">
        <f t="shared" si="769"/>
        <v>-4.5511057281034017E-4</v>
      </c>
      <c r="P3498" s="3"/>
      <c r="Q3498" s="7"/>
      <c r="R3498" s="7"/>
      <c r="S3498" s="7"/>
      <c r="T3498" s="7"/>
      <c r="U3498" s="7"/>
      <c r="W3498" s="1" t="str">
        <f t="shared" si="770"/>
        <v/>
      </c>
    </row>
    <row r="3499" spans="2:23" x14ac:dyDescent="0.2">
      <c r="B3499" s="3">
        <v>42962</v>
      </c>
      <c r="C3499" s="4">
        <v>2464.610107</v>
      </c>
      <c r="D3499" s="4">
        <v>1721.8000489999999</v>
      </c>
      <c r="E3499" s="4">
        <v>1383.23999</v>
      </c>
      <c r="F3499" s="4">
        <v>66.379997000000003</v>
      </c>
      <c r="G3499" s="4">
        <v>109.660004</v>
      </c>
      <c r="I3499" s="74">
        <v>42962</v>
      </c>
      <c r="J3499" s="75">
        <f t="shared" si="765"/>
        <v>-4.9880809626936054E-4</v>
      </c>
      <c r="K3499" s="75">
        <f t="shared" si="766"/>
        <v>-5.2631187185087696E-3</v>
      </c>
      <c r="L3499" s="75">
        <f t="shared" si="767"/>
        <v>-7.9394600422945643E-3</v>
      </c>
      <c r="M3499" s="75">
        <f t="shared" si="768"/>
        <v>-7.5271714586788783E-4</v>
      </c>
      <c r="N3499" s="76">
        <f t="shared" si="769"/>
        <v>-1.4568930977963256E-3</v>
      </c>
      <c r="P3499" s="3"/>
      <c r="Q3499" s="7"/>
      <c r="R3499" s="7"/>
      <c r="S3499" s="7"/>
      <c r="T3499" s="7"/>
      <c r="U3499" s="7"/>
      <c r="W3499" s="1" t="str">
        <f t="shared" si="770"/>
        <v/>
      </c>
    </row>
    <row r="3500" spans="2:23" x14ac:dyDescent="0.2">
      <c r="B3500" s="3">
        <v>42963</v>
      </c>
      <c r="C3500" s="4">
        <v>2468.110107</v>
      </c>
      <c r="D3500" s="4">
        <v>1725.829956</v>
      </c>
      <c r="E3500" s="4">
        <v>1383.530029</v>
      </c>
      <c r="F3500" s="4">
        <v>66.760002</v>
      </c>
      <c r="G3500" s="4">
        <v>109.860001</v>
      </c>
      <c r="I3500" s="77">
        <v>42963</v>
      </c>
      <c r="J3500" s="78">
        <f t="shared" si="765"/>
        <v>1.4201029160999055E-3</v>
      </c>
      <c r="K3500" s="78">
        <f t="shared" si="766"/>
        <v>2.3405197382475474E-3</v>
      </c>
      <c r="L3500" s="78">
        <f t="shared" si="767"/>
        <v>2.0968089564846865E-4</v>
      </c>
      <c r="M3500" s="78">
        <f t="shared" si="768"/>
        <v>5.7246914307633517E-3</v>
      </c>
      <c r="N3500" s="79">
        <f t="shared" si="769"/>
        <v>1.823791653336035E-3</v>
      </c>
      <c r="P3500" s="3"/>
      <c r="Q3500" s="7"/>
      <c r="R3500" s="7"/>
      <c r="S3500" s="7"/>
      <c r="T3500" s="7"/>
      <c r="U3500" s="7"/>
      <c r="W3500" s="1" t="str">
        <f t="shared" si="770"/>
        <v/>
      </c>
    </row>
    <row r="3501" spans="2:23" x14ac:dyDescent="0.2">
      <c r="B3501" s="3">
        <v>42964</v>
      </c>
      <c r="C3501" s="4">
        <v>2430.01001</v>
      </c>
      <c r="D3501" s="4">
        <v>1696.1400149999999</v>
      </c>
      <c r="E3501" s="4">
        <v>1358.9399410000001</v>
      </c>
      <c r="F3501" s="4">
        <v>66.010002</v>
      </c>
      <c r="G3501" s="4">
        <v>110.019997</v>
      </c>
      <c r="I3501" s="74">
        <v>42964</v>
      </c>
      <c r="J3501" s="75">
        <f t="shared" si="765"/>
        <v>-1.5436951897705593E-2</v>
      </c>
      <c r="K3501" s="75">
        <f t="shared" si="766"/>
        <v>-1.7203282917172918E-2</v>
      </c>
      <c r="L3501" s="75">
        <f t="shared" si="767"/>
        <v>-1.7773440029901891E-2</v>
      </c>
      <c r="M3501" s="75">
        <f t="shared" si="768"/>
        <v>-1.1234271682616186E-2</v>
      </c>
      <c r="N3501" s="76">
        <f t="shared" si="769"/>
        <v>1.4563626301078104E-3</v>
      </c>
      <c r="P3501" s="3"/>
      <c r="Q3501" s="7"/>
      <c r="R3501" s="7"/>
      <c r="S3501" s="7"/>
      <c r="T3501" s="7"/>
      <c r="U3501" s="7"/>
      <c r="W3501" s="1" t="str">
        <f t="shared" si="770"/>
        <v/>
      </c>
    </row>
    <row r="3502" spans="2:23" x14ac:dyDescent="0.2">
      <c r="B3502" s="3">
        <v>42965</v>
      </c>
      <c r="C3502" s="4">
        <v>2425.5500489999999</v>
      </c>
      <c r="D3502" s="4">
        <v>1692.3000489999999</v>
      </c>
      <c r="E3502" s="4">
        <v>1357.790039</v>
      </c>
      <c r="F3502" s="4">
        <v>66.190002000000007</v>
      </c>
      <c r="G3502" s="4">
        <v>109.949997</v>
      </c>
      <c r="I3502" s="77">
        <v>42965</v>
      </c>
      <c r="J3502" s="78">
        <f t="shared" si="765"/>
        <v>-1.8353673366143957E-3</v>
      </c>
      <c r="K3502" s="78">
        <f t="shared" si="766"/>
        <v>-2.2639439940340092E-3</v>
      </c>
      <c r="L3502" s="78">
        <f t="shared" si="767"/>
        <v>-8.4617573250068371E-4</v>
      </c>
      <c r="M3502" s="78">
        <f t="shared" si="768"/>
        <v>2.7268594841128291E-3</v>
      </c>
      <c r="N3502" s="79">
        <f t="shared" si="769"/>
        <v>-6.3624797226641792E-4</v>
      </c>
      <c r="P3502" s="3"/>
      <c r="Q3502" s="7"/>
      <c r="R3502" s="7"/>
      <c r="S3502" s="7"/>
      <c r="T3502" s="7"/>
      <c r="U3502" s="7"/>
      <c r="W3502" s="1" t="str">
        <f t="shared" si="770"/>
        <v/>
      </c>
    </row>
    <row r="3503" spans="2:23" x14ac:dyDescent="0.2">
      <c r="B3503" s="3">
        <v>42968</v>
      </c>
      <c r="C3503" s="4">
        <v>2428.3701169999999</v>
      </c>
      <c r="D3503" s="4">
        <v>1691.670044</v>
      </c>
      <c r="E3503" s="4">
        <v>1356.900024</v>
      </c>
      <c r="F3503" s="4">
        <v>66.169998000000007</v>
      </c>
      <c r="G3503" s="4">
        <v>110.029999</v>
      </c>
      <c r="I3503" s="74">
        <v>42968</v>
      </c>
      <c r="J3503" s="75">
        <f t="shared" si="765"/>
        <v>1.1626509216590452E-3</v>
      </c>
      <c r="K3503" s="75">
        <f t="shared" si="766"/>
        <v>-3.7227736320888263E-4</v>
      </c>
      <c r="L3503" s="75">
        <f t="shared" si="767"/>
        <v>-6.5548794322827441E-4</v>
      </c>
      <c r="M3503" s="75">
        <f t="shared" si="768"/>
        <v>-3.02220870154984E-4</v>
      </c>
      <c r="N3503" s="76">
        <f t="shared" si="769"/>
        <v>7.2762166605613876E-4</v>
      </c>
      <c r="P3503" s="3"/>
      <c r="Q3503" s="7"/>
      <c r="R3503" s="7"/>
      <c r="S3503" s="7"/>
      <c r="T3503" s="7"/>
      <c r="U3503" s="7"/>
      <c r="W3503" s="1" t="str">
        <f t="shared" si="770"/>
        <v/>
      </c>
    </row>
    <row r="3504" spans="2:23" x14ac:dyDescent="0.2">
      <c r="B3504" s="3">
        <v>42969</v>
      </c>
      <c r="C3504" s="4">
        <v>2452.51001</v>
      </c>
      <c r="D3504" s="4">
        <v>1707.040039</v>
      </c>
      <c r="E3504" s="4">
        <v>1371.540039</v>
      </c>
      <c r="F3504" s="4">
        <v>66.489998</v>
      </c>
      <c r="G3504" s="4">
        <v>109.93</v>
      </c>
      <c r="I3504" s="77">
        <v>42969</v>
      </c>
      <c r="J3504" s="78">
        <f t="shared" si="765"/>
        <v>9.9407799622498929E-3</v>
      </c>
      <c r="K3504" s="78">
        <f t="shared" si="766"/>
        <v>9.0856931908880091E-3</v>
      </c>
      <c r="L3504" s="78">
        <f t="shared" si="767"/>
        <v>1.0789310001515593E-2</v>
      </c>
      <c r="M3504" s="78">
        <f t="shared" si="768"/>
        <v>4.8360285578366372E-3</v>
      </c>
      <c r="N3504" s="79">
        <f t="shared" si="769"/>
        <v>-9.088339626359247E-4</v>
      </c>
      <c r="P3504" s="3"/>
      <c r="Q3504" s="7"/>
      <c r="R3504" s="7"/>
      <c r="S3504" s="7"/>
      <c r="T3504" s="7"/>
      <c r="U3504" s="7"/>
      <c r="W3504" s="1" t="str">
        <f t="shared" si="770"/>
        <v/>
      </c>
    </row>
    <row r="3505" spans="2:23" x14ac:dyDescent="0.2">
      <c r="B3505" s="3">
        <v>42970</v>
      </c>
      <c r="C3505" s="4">
        <v>2444.040039</v>
      </c>
      <c r="D3505" s="4">
        <v>1703.079956</v>
      </c>
      <c r="E3505" s="4">
        <v>1369.73999</v>
      </c>
      <c r="F3505" s="4">
        <v>66.5</v>
      </c>
      <c r="G3505" s="4">
        <v>110.18</v>
      </c>
      <c r="I3505" s="74">
        <v>42970</v>
      </c>
      <c r="J3505" s="75">
        <f t="shared" si="765"/>
        <v>-3.4535928356924368E-3</v>
      </c>
      <c r="K3505" s="75">
        <f t="shared" si="766"/>
        <v>-2.3198536118225993E-3</v>
      </c>
      <c r="L3505" s="75">
        <f t="shared" si="767"/>
        <v>-1.312429056983545E-3</v>
      </c>
      <c r="M3505" s="75">
        <f t="shared" si="768"/>
        <v>1.5042864040994657E-4</v>
      </c>
      <c r="N3505" s="76">
        <f t="shared" si="769"/>
        <v>2.2741744746656964E-3</v>
      </c>
      <c r="P3505" s="3"/>
      <c r="Q3505" s="7"/>
      <c r="R3505" s="7"/>
      <c r="S3505" s="7"/>
      <c r="T3505" s="7"/>
      <c r="U3505" s="7"/>
      <c r="W3505" s="1" t="str">
        <f t="shared" si="770"/>
        <v/>
      </c>
    </row>
    <row r="3506" spans="2:23" x14ac:dyDescent="0.2">
      <c r="B3506" s="3">
        <v>42971</v>
      </c>
      <c r="C3506" s="4">
        <v>2438.969971</v>
      </c>
      <c r="D3506" s="4">
        <v>1701.469971</v>
      </c>
      <c r="E3506" s="4">
        <v>1373.880005</v>
      </c>
      <c r="F3506" s="4">
        <v>66.349997999999999</v>
      </c>
      <c r="G3506" s="4">
        <v>110.040001</v>
      </c>
      <c r="I3506" s="77">
        <v>42971</v>
      </c>
      <c r="J3506" s="78">
        <f t="shared" si="765"/>
        <v>-2.0744619233302145E-3</v>
      </c>
      <c r="K3506" s="78">
        <f t="shared" si="766"/>
        <v>-9.4533729572004403E-4</v>
      </c>
      <c r="L3506" s="78">
        <f t="shared" si="767"/>
        <v>3.0224823909827938E-3</v>
      </c>
      <c r="M3506" s="78">
        <f t="shared" si="768"/>
        <v>-2.2556691729323404E-3</v>
      </c>
      <c r="N3506" s="79">
        <f t="shared" si="769"/>
        <v>-1.27063895443822E-3</v>
      </c>
      <c r="P3506" s="3"/>
      <c r="Q3506" s="7"/>
      <c r="R3506" s="7"/>
      <c r="S3506" s="7"/>
      <c r="T3506" s="7"/>
      <c r="U3506" s="7"/>
      <c r="W3506" s="1" t="str">
        <f t="shared" si="770"/>
        <v/>
      </c>
    </row>
    <row r="3507" spans="2:23" x14ac:dyDescent="0.2">
      <c r="B3507" s="3">
        <v>42972</v>
      </c>
      <c r="C3507" s="4">
        <v>2443.0500489999999</v>
      </c>
      <c r="D3507" s="4">
        <v>1708.969971</v>
      </c>
      <c r="E3507" s="4">
        <v>1377.4499510000001</v>
      </c>
      <c r="F3507" s="4">
        <v>66.75</v>
      </c>
      <c r="G3507" s="4">
        <v>110.120003</v>
      </c>
      <c r="I3507" s="74">
        <v>42972</v>
      </c>
      <c r="J3507" s="75">
        <f t="shared" si="765"/>
        <v>1.6728693048758973E-3</v>
      </c>
      <c r="K3507" s="75">
        <f t="shared" si="766"/>
        <v>4.4079531980173864E-3</v>
      </c>
      <c r="L3507" s="75">
        <f t="shared" si="767"/>
        <v>2.5984409024135064E-3</v>
      </c>
      <c r="M3507" s="75">
        <f t="shared" si="768"/>
        <v>6.0286663460035169E-3</v>
      </c>
      <c r="N3507" s="76">
        <f t="shared" si="769"/>
        <v>7.2702652919817083E-4</v>
      </c>
      <c r="P3507" s="3"/>
      <c r="Q3507" s="7"/>
      <c r="R3507" s="7"/>
      <c r="S3507" s="7"/>
      <c r="T3507" s="7"/>
      <c r="U3507" s="7"/>
      <c r="W3507" s="1" t="str">
        <f t="shared" si="770"/>
        <v/>
      </c>
    </row>
    <row r="3508" spans="2:23" x14ac:dyDescent="0.2">
      <c r="B3508" s="3">
        <v>42975</v>
      </c>
      <c r="C3508" s="4">
        <v>2444.23999</v>
      </c>
      <c r="D3508" s="4">
        <v>1707.98999</v>
      </c>
      <c r="E3508" s="4">
        <v>1382.2299800000001</v>
      </c>
      <c r="F3508" s="4">
        <v>66.75</v>
      </c>
      <c r="G3508" s="4">
        <v>110.160004</v>
      </c>
      <c r="I3508" s="77">
        <v>42975</v>
      </c>
      <c r="J3508" s="78">
        <f t="shared" si="765"/>
        <v>4.8707188806351378E-4</v>
      </c>
      <c r="K3508" s="78">
        <f t="shared" si="766"/>
        <v>-5.7343371541310271E-4</v>
      </c>
      <c r="L3508" s="78">
        <f t="shared" si="767"/>
        <v>3.4702015826635381E-3</v>
      </c>
      <c r="M3508" s="78">
        <f t="shared" si="768"/>
        <v>0</v>
      </c>
      <c r="N3508" s="79">
        <f t="shared" si="769"/>
        <v>3.6324917281380505E-4</v>
      </c>
      <c r="P3508" s="3"/>
      <c r="Q3508" s="7"/>
      <c r="R3508" s="7"/>
      <c r="S3508" s="7"/>
      <c r="T3508" s="7"/>
      <c r="U3508" s="7"/>
      <c r="W3508" s="1" t="str">
        <f t="shared" si="770"/>
        <v/>
      </c>
    </row>
    <row r="3509" spans="2:23" x14ac:dyDescent="0.2">
      <c r="B3509" s="3">
        <v>42976</v>
      </c>
      <c r="C3509" s="4">
        <v>2446.3000489999999</v>
      </c>
      <c r="D3509" s="4">
        <v>1706.6800539999999</v>
      </c>
      <c r="E3509" s="4">
        <v>1383.6800539999999</v>
      </c>
      <c r="F3509" s="4">
        <v>66.480002999999996</v>
      </c>
      <c r="G3509" s="4">
        <v>110.32</v>
      </c>
      <c r="I3509" s="74">
        <v>42976</v>
      </c>
      <c r="J3509" s="75">
        <f t="shared" si="765"/>
        <v>8.4282190309794831E-4</v>
      </c>
      <c r="K3509" s="75">
        <f t="shared" si="766"/>
        <v>-7.6694594679685858E-4</v>
      </c>
      <c r="L3509" s="75">
        <f t="shared" si="767"/>
        <v>1.049083018731701E-3</v>
      </c>
      <c r="M3509" s="75">
        <f t="shared" si="768"/>
        <v>-4.0448988764045487E-3</v>
      </c>
      <c r="N3509" s="76">
        <f t="shared" si="769"/>
        <v>1.4523964614234443E-3</v>
      </c>
      <c r="P3509" s="3"/>
      <c r="Q3509" s="7"/>
      <c r="R3509" s="7"/>
      <c r="S3509" s="7"/>
      <c r="T3509" s="7"/>
      <c r="U3509" s="7"/>
      <c r="W3509" s="1" t="str">
        <f t="shared" si="770"/>
        <v/>
      </c>
    </row>
    <row r="3510" spans="2:23" x14ac:dyDescent="0.2">
      <c r="B3510" s="3">
        <v>42977</v>
      </c>
      <c r="C3510" s="4">
        <v>2457.5900879999999</v>
      </c>
      <c r="D3510" s="4">
        <v>1716.670044</v>
      </c>
      <c r="E3510" s="4">
        <v>1391.3199460000001</v>
      </c>
      <c r="F3510" s="4">
        <v>66.389999000000003</v>
      </c>
      <c r="G3510" s="4">
        <v>110.300003</v>
      </c>
      <c r="I3510" s="77">
        <v>42977</v>
      </c>
      <c r="J3510" s="78">
        <f t="shared" si="765"/>
        <v>4.6151489080888206E-3</v>
      </c>
      <c r="K3510" s="78">
        <f t="shared" si="766"/>
        <v>5.8534638502314362E-3</v>
      </c>
      <c r="L3510" s="78">
        <f t="shared" si="767"/>
        <v>5.5214295948795584E-3</v>
      </c>
      <c r="M3510" s="78">
        <f t="shared" si="768"/>
        <v>-1.3538507210956853E-3</v>
      </c>
      <c r="N3510" s="79">
        <f t="shared" si="769"/>
        <v>-1.8126359680918587E-4</v>
      </c>
      <c r="P3510" s="3"/>
      <c r="Q3510" s="7"/>
      <c r="R3510" s="7"/>
      <c r="S3510" s="7"/>
      <c r="T3510" s="7"/>
      <c r="U3510" s="7"/>
      <c r="W3510" s="1" t="str">
        <f t="shared" si="770"/>
        <v/>
      </c>
    </row>
    <row r="3511" spans="2:23" x14ac:dyDescent="0.2">
      <c r="B3511" s="3">
        <v>42978</v>
      </c>
      <c r="C3511" s="4">
        <v>2471.6499020000001</v>
      </c>
      <c r="D3511" s="4">
        <v>1730.880005</v>
      </c>
      <c r="E3511" s="4">
        <v>1405.280029</v>
      </c>
      <c r="F3511" s="4">
        <v>66.900002000000001</v>
      </c>
      <c r="G3511" s="4">
        <v>110.449997</v>
      </c>
      <c r="I3511" s="74">
        <v>42978</v>
      </c>
      <c r="J3511" s="75">
        <f t="shared" si="765"/>
        <v>5.7209760360980863E-3</v>
      </c>
      <c r="K3511" s="75">
        <f t="shared" si="766"/>
        <v>8.2776308992318047E-3</v>
      </c>
      <c r="L3511" s="75">
        <f t="shared" si="767"/>
        <v>1.0033697166589703E-2</v>
      </c>
      <c r="M3511" s="75">
        <f t="shared" si="768"/>
        <v>7.68192510441215E-3</v>
      </c>
      <c r="N3511" s="76">
        <f t="shared" si="769"/>
        <v>1.3598730364494406E-3</v>
      </c>
      <c r="P3511" s="3"/>
      <c r="Q3511" s="7"/>
      <c r="R3511" s="7"/>
      <c r="S3511" s="7"/>
      <c r="T3511" s="7"/>
      <c r="U3511" s="7"/>
      <c r="W3511" s="1" t="str">
        <f t="shared" si="770"/>
        <v/>
      </c>
    </row>
    <row r="3512" spans="2:23" x14ac:dyDescent="0.2">
      <c r="B3512" s="3">
        <v>42979</v>
      </c>
      <c r="C3512" s="4">
        <v>2476.5500489999999</v>
      </c>
      <c r="D3512" s="4">
        <v>1737.790039</v>
      </c>
      <c r="E3512" s="4">
        <v>1413.5699460000001</v>
      </c>
      <c r="F3512" s="4">
        <v>66.989998</v>
      </c>
      <c r="G3512" s="4">
        <v>109.970001</v>
      </c>
      <c r="I3512" s="77">
        <v>42979</v>
      </c>
      <c r="J3512" s="78">
        <f t="shared" si="765"/>
        <v>1.9825408914242878E-3</v>
      </c>
      <c r="K3512" s="78">
        <f t="shared" si="766"/>
        <v>3.9922085760069753E-3</v>
      </c>
      <c r="L3512" s="78">
        <f t="shared" si="767"/>
        <v>5.8991210498445497E-3</v>
      </c>
      <c r="M3512" s="78">
        <f t="shared" si="768"/>
        <v>1.3452316488719879E-3</v>
      </c>
      <c r="N3512" s="79">
        <f t="shared" si="769"/>
        <v>-4.3458217567900878E-3</v>
      </c>
      <c r="P3512" s="3"/>
      <c r="Q3512" s="7"/>
      <c r="R3512" s="7"/>
      <c r="S3512" s="7"/>
      <c r="T3512" s="7"/>
      <c r="U3512" s="7"/>
      <c r="W3512" s="1" t="str">
        <f t="shared" si="770"/>
        <v/>
      </c>
    </row>
    <row r="3513" spans="2:23" x14ac:dyDescent="0.2">
      <c r="B3513" s="3">
        <v>42983</v>
      </c>
      <c r="C3513" s="4">
        <v>2457.8500979999999</v>
      </c>
      <c r="D3513" s="4">
        <v>1718.339966</v>
      </c>
      <c r="E3513" s="4">
        <v>1399.660034</v>
      </c>
      <c r="F3513" s="4">
        <v>66.540001000000004</v>
      </c>
      <c r="G3513" s="4">
        <v>110.41999800000001</v>
      </c>
      <c r="I3513" s="74">
        <v>42983</v>
      </c>
      <c r="J3513" s="75">
        <f t="shared" si="765"/>
        <v>-7.5508068199755798E-3</v>
      </c>
      <c r="K3513" s="75">
        <f t="shared" si="766"/>
        <v>-1.1192418280399625E-2</v>
      </c>
      <c r="L3513" s="75">
        <f t="shared" si="767"/>
        <v>-9.8402714625909823E-3</v>
      </c>
      <c r="M3513" s="75">
        <f t="shared" si="768"/>
        <v>-6.7173759282691155E-3</v>
      </c>
      <c r="N3513" s="76">
        <f t="shared" si="769"/>
        <v>4.0919977803765811E-3</v>
      </c>
      <c r="P3513" s="3"/>
      <c r="Q3513" s="7"/>
      <c r="R3513" s="7"/>
      <c r="S3513" s="7"/>
      <c r="T3513" s="7"/>
      <c r="U3513" s="7"/>
      <c r="W3513" s="1" t="str">
        <f t="shared" si="770"/>
        <v/>
      </c>
    </row>
    <row r="3514" spans="2:23" x14ac:dyDescent="0.2">
      <c r="B3514" s="3">
        <v>42984</v>
      </c>
      <c r="C3514" s="4">
        <v>2465.540039</v>
      </c>
      <c r="D3514" s="4">
        <v>1719.670044</v>
      </c>
      <c r="E3514" s="4">
        <v>1402.1999510000001</v>
      </c>
      <c r="F3514" s="4">
        <v>66.949996999999996</v>
      </c>
      <c r="G3514" s="4">
        <v>110.300003</v>
      </c>
      <c r="I3514" s="77">
        <v>42984</v>
      </c>
      <c r="J3514" s="78">
        <f t="shared" si="765"/>
        <v>3.1287266079642298E-3</v>
      </c>
      <c r="K3514" s="78">
        <f t="shared" si="766"/>
        <v>7.7404822463400568E-4</v>
      </c>
      <c r="L3514" s="78">
        <f t="shared" si="767"/>
        <v>1.8146670893655448E-3</v>
      </c>
      <c r="M3514" s="78">
        <f t="shared" si="768"/>
        <v>6.1616470369453774E-3</v>
      </c>
      <c r="N3514" s="79">
        <f t="shared" si="769"/>
        <v>-1.0867143830232903E-3</v>
      </c>
      <c r="P3514" s="3"/>
      <c r="Q3514" s="7"/>
      <c r="R3514" s="7"/>
      <c r="S3514" s="7"/>
      <c r="T3514" s="7"/>
      <c r="U3514" s="7"/>
      <c r="W3514" s="1" t="str">
        <f t="shared" si="770"/>
        <v/>
      </c>
    </row>
    <row r="3515" spans="2:23" x14ac:dyDescent="0.2">
      <c r="B3515" s="3">
        <v>42985</v>
      </c>
      <c r="C3515" s="4">
        <v>2465.1000979999999</v>
      </c>
      <c r="D3515" s="4">
        <v>1713.579956</v>
      </c>
      <c r="E3515" s="4">
        <v>1398.670044</v>
      </c>
      <c r="F3515" s="4">
        <v>67.5</v>
      </c>
      <c r="G3515" s="4">
        <v>110.57</v>
      </c>
      <c r="I3515" s="74">
        <v>42985</v>
      </c>
      <c r="J3515" s="75">
        <f t="shared" si="765"/>
        <v>-1.784359584679573E-4</v>
      </c>
      <c r="K3515" s="75">
        <f t="shared" si="766"/>
        <v>-3.5414282066774916E-3</v>
      </c>
      <c r="L3515" s="75">
        <f t="shared" si="767"/>
        <v>-2.5174063067700775E-3</v>
      </c>
      <c r="M3515" s="75">
        <f t="shared" si="768"/>
        <v>8.2151310626646309E-3</v>
      </c>
      <c r="N3515" s="76">
        <f t="shared" si="769"/>
        <v>2.4478421818355653E-3</v>
      </c>
      <c r="P3515" s="3"/>
      <c r="Q3515" s="7"/>
      <c r="R3515" s="7"/>
      <c r="S3515" s="7"/>
      <c r="T3515" s="7"/>
      <c r="U3515" s="7"/>
      <c r="W3515" s="1" t="str">
        <f t="shared" si="770"/>
        <v/>
      </c>
    </row>
    <row r="3516" spans="2:23" x14ac:dyDescent="0.2">
      <c r="B3516" s="3">
        <v>42986</v>
      </c>
      <c r="C3516" s="4">
        <v>2461.429932</v>
      </c>
      <c r="D3516" s="4">
        <v>1719.089966</v>
      </c>
      <c r="E3516" s="4">
        <v>1399.4300539999999</v>
      </c>
      <c r="F3516" s="4">
        <v>67.510002</v>
      </c>
      <c r="G3516" s="4">
        <v>110.44000200000001</v>
      </c>
      <c r="I3516" s="77">
        <v>42986</v>
      </c>
      <c r="J3516" s="78">
        <f t="shared" si="765"/>
        <v>-1.4888506973723228E-3</v>
      </c>
      <c r="K3516" s="78">
        <f t="shared" si="766"/>
        <v>3.2154962951725643E-3</v>
      </c>
      <c r="L3516" s="78">
        <f t="shared" si="767"/>
        <v>5.4338048009267698E-4</v>
      </c>
      <c r="M3516" s="78">
        <f t="shared" si="768"/>
        <v>1.4817777777777877E-4</v>
      </c>
      <c r="N3516" s="79">
        <f t="shared" si="769"/>
        <v>-1.1757076964817427E-3</v>
      </c>
      <c r="P3516" s="3"/>
      <c r="Q3516" s="7"/>
      <c r="R3516" s="7"/>
      <c r="S3516" s="7"/>
      <c r="T3516" s="7"/>
      <c r="U3516" s="7"/>
      <c r="W3516" s="1" t="str">
        <f t="shared" si="770"/>
        <v/>
      </c>
    </row>
    <row r="3517" spans="2:23" x14ac:dyDescent="0.2">
      <c r="B3517" s="3">
        <v>42989</v>
      </c>
      <c r="C3517" s="4">
        <v>2488.110107</v>
      </c>
      <c r="D3517" s="4">
        <v>1739.0200199999999</v>
      </c>
      <c r="E3517" s="4">
        <v>1414.829956</v>
      </c>
      <c r="F3517" s="4">
        <v>68.040001000000004</v>
      </c>
      <c r="G3517" s="4">
        <v>110.139999</v>
      </c>
      <c r="I3517" s="74">
        <v>42989</v>
      </c>
      <c r="J3517" s="75">
        <f t="shared" si="765"/>
        <v>1.0839298999797799E-2</v>
      </c>
      <c r="K3517" s="75">
        <f t="shared" si="766"/>
        <v>1.1593374630865554E-2</v>
      </c>
      <c r="L3517" s="75">
        <f t="shared" si="767"/>
        <v>1.1004409942449408E-2</v>
      </c>
      <c r="M3517" s="75">
        <f t="shared" si="768"/>
        <v>7.8506737416479955E-3</v>
      </c>
      <c r="N3517" s="76">
        <f t="shared" si="769"/>
        <v>-2.7164342137553001E-3</v>
      </c>
      <c r="P3517" s="3"/>
      <c r="Q3517" s="7"/>
      <c r="R3517" s="7"/>
      <c r="S3517" s="7"/>
      <c r="T3517" s="7"/>
      <c r="U3517" s="7"/>
      <c r="W3517" s="1" t="str">
        <f t="shared" si="770"/>
        <v/>
      </c>
    </row>
    <row r="3518" spans="2:23" x14ac:dyDescent="0.2">
      <c r="B3518" s="3">
        <v>42990</v>
      </c>
      <c r="C3518" s="4">
        <v>2496.4799800000001</v>
      </c>
      <c r="D3518" s="4">
        <v>1751.25</v>
      </c>
      <c r="E3518" s="4">
        <v>1423.459961</v>
      </c>
      <c r="F3518" s="4">
        <v>68.25</v>
      </c>
      <c r="G3518" s="4">
        <v>109.980003</v>
      </c>
      <c r="I3518" s="77">
        <v>42990</v>
      </c>
      <c r="J3518" s="78">
        <f t="shared" si="765"/>
        <v>3.3639479926762333E-3</v>
      </c>
      <c r="K3518" s="78">
        <f t="shared" si="766"/>
        <v>7.0326849946213211E-3</v>
      </c>
      <c r="L3518" s="78">
        <f t="shared" si="767"/>
        <v>6.0996764758916248E-3</v>
      </c>
      <c r="M3518" s="78">
        <f t="shared" si="768"/>
        <v>3.0864050104878198E-3</v>
      </c>
      <c r="N3518" s="79">
        <f t="shared" si="769"/>
        <v>-1.4526602637794349E-3</v>
      </c>
      <c r="P3518" s="3"/>
      <c r="Q3518" s="7"/>
      <c r="R3518" s="7"/>
      <c r="S3518" s="7"/>
      <c r="T3518" s="7"/>
      <c r="U3518" s="7"/>
      <c r="W3518" s="1" t="str">
        <f t="shared" si="770"/>
        <v/>
      </c>
    </row>
    <row r="3519" spans="2:23" x14ac:dyDescent="0.2">
      <c r="B3519" s="3">
        <v>42991</v>
      </c>
      <c r="C3519" s="4">
        <v>2498.3701169999999</v>
      </c>
      <c r="D3519" s="4">
        <v>1748.4799800000001</v>
      </c>
      <c r="E3519" s="4">
        <v>1426.8900149999999</v>
      </c>
      <c r="F3519" s="4">
        <v>67.879997000000003</v>
      </c>
      <c r="G3519" s="4">
        <v>109.870003</v>
      </c>
      <c r="I3519" s="74">
        <v>42991</v>
      </c>
      <c r="J3519" s="75">
        <f t="shared" si="765"/>
        <v>7.571208321886354E-4</v>
      </c>
      <c r="K3519" s="75">
        <f t="shared" si="766"/>
        <v>-1.5817387580299395E-3</v>
      </c>
      <c r="L3519" s="75">
        <f t="shared" si="767"/>
        <v>2.409659627932399E-3</v>
      </c>
      <c r="M3519" s="75">
        <f t="shared" si="768"/>
        <v>-5.4212893772893327E-3</v>
      </c>
      <c r="N3519" s="76">
        <f t="shared" si="769"/>
        <v>-1.0001818239630293E-3</v>
      </c>
      <c r="P3519" s="3"/>
      <c r="Q3519" s="7"/>
      <c r="R3519" s="7"/>
      <c r="S3519" s="7"/>
      <c r="T3519" s="7"/>
      <c r="U3519" s="7"/>
      <c r="W3519" s="1" t="str">
        <f t="shared" si="770"/>
        <v/>
      </c>
    </row>
    <row r="3520" spans="2:23" x14ac:dyDescent="0.2">
      <c r="B3520" s="3">
        <v>42992</v>
      </c>
      <c r="C3520" s="4">
        <v>2495.6201169999999</v>
      </c>
      <c r="D3520" s="4">
        <v>1746.670044</v>
      </c>
      <c r="E3520" s="4">
        <v>1425.0200199999999</v>
      </c>
      <c r="F3520" s="4">
        <v>68</v>
      </c>
      <c r="G3520" s="4">
        <v>109.93</v>
      </c>
      <c r="I3520" s="77">
        <v>42992</v>
      </c>
      <c r="J3520" s="78">
        <f t="shared" si="765"/>
        <v>-1.1007176163722904E-3</v>
      </c>
      <c r="K3520" s="78">
        <f t="shared" si="766"/>
        <v>-1.0351482548859993E-3</v>
      </c>
      <c r="L3520" s="78">
        <f t="shared" si="767"/>
        <v>-1.3105389906313256E-3</v>
      </c>
      <c r="M3520" s="78">
        <f t="shared" si="768"/>
        <v>1.7678698483147689E-3</v>
      </c>
      <c r="N3520" s="79">
        <f t="shared" si="769"/>
        <v>5.46072616381105E-4</v>
      </c>
      <c r="P3520" s="3"/>
      <c r="Q3520" s="7"/>
      <c r="R3520" s="7"/>
      <c r="S3520" s="7"/>
      <c r="T3520" s="7"/>
      <c r="U3520" s="7"/>
      <c r="W3520" s="1" t="str">
        <f t="shared" si="770"/>
        <v/>
      </c>
    </row>
    <row r="3521" spans="2:23" x14ac:dyDescent="0.2">
      <c r="B3521" s="3">
        <v>42993</v>
      </c>
      <c r="C3521" s="4">
        <v>2500.2299800000001</v>
      </c>
      <c r="D3521" s="4">
        <v>1753.910034</v>
      </c>
      <c r="E3521" s="4">
        <v>1431.709961</v>
      </c>
      <c r="F3521" s="4">
        <v>68.059997999999993</v>
      </c>
      <c r="G3521" s="4">
        <v>109.910004</v>
      </c>
      <c r="I3521" s="74">
        <v>42993</v>
      </c>
      <c r="J3521" s="75">
        <f t="shared" si="765"/>
        <v>1.8471813753215278E-3</v>
      </c>
      <c r="K3521" s="75">
        <f t="shared" si="766"/>
        <v>4.145024427979504E-3</v>
      </c>
      <c r="L3521" s="75">
        <f t="shared" si="767"/>
        <v>4.6946294831704122E-3</v>
      </c>
      <c r="M3521" s="75">
        <f t="shared" si="768"/>
        <v>8.8232352941166345E-4</v>
      </c>
      <c r="N3521" s="76">
        <f t="shared" si="769"/>
        <v>-1.8189757118171671E-4</v>
      </c>
      <c r="P3521" s="3"/>
      <c r="Q3521" s="7"/>
      <c r="R3521" s="7"/>
      <c r="S3521" s="7"/>
      <c r="T3521" s="7"/>
      <c r="U3521" s="7"/>
      <c r="W3521" s="1" t="str">
        <f t="shared" si="770"/>
        <v/>
      </c>
    </row>
    <row r="3522" spans="2:23" x14ac:dyDescent="0.2">
      <c r="B3522" s="3">
        <v>42996</v>
      </c>
      <c r="C3522" s="4">
        <v>2503.8701169999999</v>
      </c>
      <c r="D3522" s="4">
        <v>1762.219971</v>
      </c>
      <c r="E3522" s="4">
        <v>1441.079956</v>
      </c>
      <c r="F3522" s="4">
        <v>68.150002000000001</v>
      </c>
      <c r="G3522" s="4">
        <v>109.860001</v>
      </c>
      <c r="I3522" s="77">
        <v>42996</v>
      </c>
      <c r="J3522" s="78">
        <f t="shared" si="765"/>
        <v>1.4559208669275567E-3</v>
      </c>
      <c r="K3522" s="78">
        <f t="shared" si="766"/>
        <v>4.7379494038518001E-3</v>
      </c>
      <c r="L3522" s="78">
        <f t="shared" si="767"/>
        <v>6.5446181525868541E-3</v>
      </c>
      <c r="M3522" s="78">
        <f t="shared" si="768"/>
        <v>1.3224214317491976E-3</v>
      </c>
      <c r="N3522" s="79">
        <f t="shared" si="769"/>
        <v>-4.5494493840618727E-4</v>
      </c>
      <c r="P3522" s="3"/>
      <c r="Q3522" s="7"/>
      <c r="R3522" s="7"/>
      <c r="S3522" s="7"/>
      <c r="T3522" s="7"/>
      <c r="U3522" s="7"/>
      <c r="W3522" s="1" t="str">
        <f t="shared" si="770"/>
        <v/>
      </c>
    </row>
    <row r="3523" spans="2:23" x14ac:dyDescent="0.2">
      <c r="B3523" s="3">
        <v>42997</v>
      </c>
      <c r="C3523" s="4">
        <v>2506.6499020000001</v>
      </c>
      <c r="D3523" s="4">
        <v>1761.5200199999999</v>
      </c>
      <c r="E3523" s="4">
        <v>1440.400024</v>
      </c>
      <c r="F3523" s="4">
        <v>68.470000999999996</v>
      </c>
      <c r="G3523" s="4">
        <v>109.800003</v>
      </c>
      <c r="I3523" s="74">
        <v>42997</v>
      </c>
      <c r="J3523" s="75">
        <f t="shared" si="765"/>
        <v>1.1101953656169517E-3</v>
      </c>
      <c r="K3523" s="75">
        <f t="shared" si="766"/>
        <v>-3.9719842671108593E-4</v>
      </c>
      <c r="L3523" s="75">
        <f t="shared" si="767"/>
        <v>-4.7182114855534634E-4</v>
      </c>
      <c r="M3523" s="75">
        <f t="shared" si="768"/>
        <v>4.695509766822834E-3</v>
      </c>
      <c r="N3523" s="76">
        <f t="shared" si="769"/>
        <v>-5.4613143504334319E-4</v>
      </c>
      <c r="P3523" s="3"/>
      <c r="Q3523" s="7"/>
      <c r="R3523" s="7"/>
      <c r="S3523" s="7"/>
      <c r="T3523" s="7"/>
      <c r="U3523" s="7"/>
      <c r="W3523" s="1" t="str">
        <f t="shared" si="770"/>
        <v/>
      </c>
    </row>
    <row r="3524" spans="2:23" x14ac:dyDescent="0.2">
      <c r="B3524" s="3">
        <v>42998</v>
      </c>
      <c r="C3524" s="4">
        <v>2508.23999</v>
      </c>
      <c r="D3524" s="4">
        <v>1766.969971</v>
      </c>
      <c r="E3524" s="4">
        <v>1445.420044</v>
      </c>
      <c r="F3524" s="4">
        <v>68.319999999999993</v>
      </c>
      <c r="G3524" s="4">
        <v>109.709999</v>
      </c>
      <c r="I3524" s="77">
        <v>42998</v>
      </c>
      <c r="J3524" s="78">
        <f t="shared" si="765"/>
        <v>6.3434785955997588E-4</v>
      </c>
      <c r="K3524" s="78">
        <f t="shared" si="766"/>
        <v>3.0938910362199889E-3</v>
      </c>
      <c r="L3524" s="78">
        <f t="shared" si="767"/>
        <v>3.4851568427910072E-3</v>
      </c>
      <c r="M3524" s="78">
        <f t="shared" si="768"/>
        <v>-2.190755043219631E-3</v>
      </c>
      <c r="N3524" s="79">
        <f t="shared" si="769"/>
        <v>-8.197085386236968E-4</v>
      </c>
      <c r="P3524" s="3"/>
      <c r="Q3524" s="7"/>
      <c r="R3524" s="7"/>
      <c r="S3524" s="7"/>
      <c r="T3524" s="7"/>
      <c r="U3524" s="7"/>
      <c r="W3524" s="1" t="str">
        <f t="shared" si="770"/>
        <v/>
      </c>
    </row>
    <row r="3525" spans="2:23" x14ac:dyDescent="0.2">
      <c r="B3525" s="3">
        <v>42999</v>
      </c>
      <c r="C3525" s="4">
        <v>2500.6000979999999</v>
      </c>
      <c r="D3525" s="4">
        <v>1762.829956</v>
      </c>
      <c r="E3525" s="4">
        <v>1444.1800539999999</v>
      </c>
      <c r="F3525" s="4">
        <v>68.180000000000007</v>
      </c>
      <c r="G3525" s="4">
        <v>109.69000200000001</v>
      </c>
      <c r="I3525" s="74">
        <v>42999</v>
      </c>
      <c r="J3525" s="75">
        <f t="shared" si="765"/>
        <v>-3.0459174682085127E-3</v>
      </c>
      <c r="K3525" s="75">
        <f t="shared" si="766"/>
        <v>-2.3430024663389985E-3</v>
      </c>
      <c r="L3525" s="75">
        <f t="shared" si="767"/>
        <v>-8.5787519354480076E-4</v>
      </c>
      <c r="M3525" s="75">
        <f t="shared" si="768"/>
        <v>-2.0491803278686531E-3</v>
      </c>
      <c r="N3525" s="76">
        <f t="shared" si="769"/>
        <v>-1.8227144455620117E-4</v>
      </c>
      <c r="P3525" s="3"/>
      <c r="Q3525" s="7"/>
      <c r="R3525" s="7"/>
      <c r="S3525" s="7"/>
      <c r="T3525" s="7"/>
      <c r="U3525" s="7"/>
      <c r="W3525" s="1" t="str">
        <f t="shared" si="770"/>
        <v/>
      </c>
    </row>
    <row r="3526" spans="2:23" x14ac:dyDescent="0.2">
      <c r="B3526" s="3">
        <v>43000</v>
      </c>
      <c r="C3526" s="4">
        <v>2502.219971</v>
      </c>
      <c r="D3526" s="4">
        <v>1768.650024</v>
      </c>
      <c r="E3526" s="4">
        <v>1450.780029</v>
      </c>
      <c r="F3526" s="4">
        <v>68.389999000000003</v>
      </c>
      <c r="G3526" s="4">
        <v>109.769997</v>
      </c>
      <c r="I3526" s="77">
        <v>43000</v>
      </c>
      <c r="J3526" s="78">
        <f t="shared" si="765"/>
        <v>6.4779370411753774E-4</v>
      </c>
      <c r="K3526" s="78">
        <f t="shared" si="766"/>
        <v>3.301548161347442E-3</v>
      </c>
      <c r="L3526" s="78">
        <f t="shared" si="767"/>
        <v>4.5700499613741969E-3</v>
      </c>
      <c r="M3526" s="78">
        <f t="shared" si="768"/>
        <v>3.0800674684657707E-3</v>
      </c>
      <c r="N3526" s="79">
        <f t="shared" si="769"/>
        <v>7.292825101780626E-4</v>
      </c>
      <c r="P3526" s="3"/>
      <c r="Q3526" s="7"/>
      <c r="R3526" s="7"/>
      <c r="S3526" s="7"/>
      <c r="T3526" s="7"/>
      <c r="U3526" s="7"/>
      <c r="W3526" s="1" t="str">
        <f t="shared" si="770"/>
        <v/>
      </c>
    </row>
    <row r="3527" spans="2:23" x14ac:dyDescent="0.2">
      <c r="B3527" s="3">
        <v>43003</v>
      </c>
      <c r="C3527" s="4">
        <v>2496.6599120000001</v>
      </c>
      <c r="D3527" s="4">
        <v>1771.849976</v>
      </c>
      <c r="E3527" s="4">
        <v>1451.959961</v>
      </c>
      <c r="F3527" s="4">
        <v>68</v>
      </c>
      <c r="G3527" s="4">
        <v>110.029999</v>
      </c>
      <c r="I3527" s="74">
        <v>43003</v>
      </c>
      <c r="J3527" s="75">
        <f t="shared" ref="J3527:J3590" si="771">(C3527-C3526)/C3526</f>
        <v>-2.2220504449806063E-3</v>
      </c>
      <c r="K3527" s="75">
        <f t="shared" ref="K3527:K3590" si="772">(D3527-D3526)/D3526</f>
        <v>1.8092624072471328E-3</v>
      </c>
      <c r="L3527" s="75">
        <f t="shared" ref="L3527:L3590" si="773">(E3527-E3526)/E3526</f>
        <v>8.133086866472215E-4</v>
      </c>
      <c r="M3527" s="75">
        <f t="shared" ref="M3527:M3590" si="774">(F3527-F3526)/F3526</f>
        <v>-5.7025735590375297E-3</v>
      </c>
      <c r="N3527" s="76">
        <f t="shared" ref="N3527:N3590" si="775">(G3527-G3526)/G3526</f>
        <v>2.3686071522804183E-3</v>
      </c>
      <c r="P3527" s="3"/>
      <c r="Q3527" s="7"/>
      <c r="R3527" s="7"/>
      <c r="S3527" s="7"/>
      <c r="T3527" s="7"/>
      <c r="U3527" s="7"/>
      <c r="W3527" s="1" t="str">
        <f t="shared" si="770"/>
        <v/>
      </c>
    </row>
    <row r="3528" spans="2:23" x14ac:dyDescent="0.2">
      <c r="B3528" s="3">
        <v>43004</v>
      </c>
      <c r="C3528" s="4">
        <v>2496.8400879999999</v>
      </c>
      <c r="D3528" s="4">
        <v>1773.709961</v>
      </c>
      <c r="E3528" s="4">
        <v>1456.8599850000001</v>
      </c>
      <c r="F3528" s="4">
        <v>67.849997999999999</v>
      </c>
      <c r="G3528" s="4">
        <v>109.989998</v>
      </c>
      <c r="I3528" s="77">
        <v>43004</v>
      </c>
      <c r="J3528" s="78">
        <f t="shared" si="771"/>
        <v>7.2166817408268093E-5</v>
      </c>
      <c r="K3528" s="78">
        <f t="shared" si="772"/>
        <v>1.049741809517654E-3</v>
      </c>
      <c r="L3528" s="78">
        <f t="shared" si="773"/>
        <v>3.3747652356923567E-3</v>
      </c>
      <c r="M3528" s="78">
        <f t="shared" si="774"/>
        <v>-2.2059117647058916E-3</v>
      </c>
      <c r="N3528" s="79">
        <f t="shared" si="775"/>
        <v>-3.6354630885713021E-4</v>
      </c>
      <c r="P3528" s="3"/>
      <c r="Q3528" s="7"/>
      <c r="R3528" s="7"/>
      <c r="S3528" s="7"/>
      <c r="T3528" s="7"/>
      <c r="U3528" s="7"/>
      <c r="W3528" s="1" t="str">
        <f t="shared" si="770"/>
        <v/>
      </c>
    </row>
    <row r="3529" spans="2:23" x14ac:dyDescent="0.2">
      <c r="B3529" s="3">
        <v>43005</v>
      </c>
      <c r="C3529" s="4">
        <v>2507.040039</v>
      </c>
      <c r="D3529" s="4">
        <v>1790.160034</v>
      </c>
      <c r="E3529" s="4">
        <v>1484.8100589999999</v>
      </c>
      <c r="F3529" s="4">
        <v>67.900002000000001</v>
      </c>
      <c r="G3529" s="4">
        <v>109.66999800000001</v>
      </c>
      <c r="I3529" s="74">
        <v>43005</v>
      </c>
      <c r="J3529" s="75">
        <f t="shared" si="771"/>
        <v>4.0851438780648321E-3</v>
      </c>
      <c r="K3529" s="75">
        <f t="shared" si="772"/>
        <v>9.2743872232219898E-3</v>
      </c>
      <c r="L3529" s="75">
        <f t="shared" si="773"/>
        <v>1.9185147706558676E-2</v>
      </c>
      <c r="M3529" s="75">
        <f t="shared" si="774"/>
        <v>7.3697865105318457E-4</v>
      </c>
      <c r="N3529" s="76">
        <f t="shared" si="775"/>
        <v>-2.9093554488472048E-3</v>
      </c>
      <c r="P3529" s="3"/>
      <c r="Q3529" s="7"/>
      <c r="R3529" s="7"/>
      <c r="S3529" s="7"/>
      <c r="T3529" s="7"/>
      <c r="U3529" s="7"/>
      <c r="W3529" s="1" t="str">
        <f t="shared" ref="W3529:W3592" si="776">IF($P3529="","",$P3529)</f>
        <v/>
      </c>
    </row>
    <row r="3530" spans="2:23" x14ac:dyDescent="0.2">
      <c r="B3530" s="3">
        <v>43006</v>
      </c>
      <c r="C3530" s="4">
        <v>2510.0600589999999</v>
      </c>
      <c r="D3530" s="4">
        <v>1793.630005</v>
      </c>
      <c r="E3530" s="4">
        <v>1488.790039</v>
      </c>
      <c r="F3530" s="4">
        <v>68.080001999999993</v>
      </c>
      <c r="G3530" s="4">
        <v>109.68</v>
      </c>
      <c r="I3530" s="77">
        <v>43006</v>
      </c>
      <c r="J3530" s="78">
        <f t="shared" si="771"/>
        <v>1.2046157831625804E-3</v>
      </c>
      <c r="K3530" s="78">
        <f t="shared" si="772"/>
        <v>1.9383579870490991E-3</v>
      </c>
      <c r="L3530" s="78">
        <f t="shared" si="773"/>
        <v>2.6804640606223622E-3</v>
      </c>
      <c r="M3530" s="78">
        <f t="shared" si="774"/>
        <v>2.6509572120482798E-3</v>
      </c>
      <c r="N3530" s="79">
        <f t="shared" si="775"/>
        <v>9.1200877016520653E-5</v>
      </c>
      <c r="P3530" s="3"/>
      <c r="Q3530" s="7"/>
      <c r="R3530" s="7"/>
      <c r="S3530" s="7"/>
      <c r="T3530" s="7"/>
      <c r="U3530" s="7"/>
      <c r="W3530" s="1" t="str">
        <f t="shared" si="776"/>
        <v/>
      </c>
    </row>
    <row r="3531" spans="2:23" x14ac:dyDescent="0.2">
      <c r="B3531" s="3">
        <v>43007</v>
      </c>
      <c r="C3531" s="4">
        <v>2519.360107</v>
      </c>
      <c r="D3531" s="4">
        <v>1795.9399410000001</v>
      </c>
      <c r="E3531" s="4">
        <v>1490.8599850000001</v>
      </c>
      <c r="F3531" s="4">
        <v>68.480002999999996</v>
      </c>
      <c r="G3531" s="4">
        <v>109.589996</v>
      </c>
      <c r="I3531" s="74">
        <v>43007</v>
      </c>
      <c r="J3531" s="75">
        <f t="shared" si="771"/>
        <v>3.7051097509217252E-3</v>
      </c>
      <c r="K3531" s="75">
        <f t="shared" si="772"/>
        <v>1.2878553511932952E-3</v>
      </c>
      <c r="L3531" s="75">
        <f t="shared" si="773"/>
        <v>1.3903545468308125E-3</v>
      </c>
      <c r="M3531" s="75">
        <f t="shared" si="774"/>
        <v>5.8754551740466052E-3</v>
      </c>
      <c r="N3531" s="76">
        <f t="shared" si="775"/>
        <v>-8.2060539752012692E-4</v>
      </c>
      <c r="P3531" s="3"/>
      <c r="Q3531" s="7"/>
      <c r="R3531" s="7"/>
      <c r="S3531" s="7"/>
      <c r="T3531" s="7"/>
      <c r="U3531" s="7"/>
      <c r="W3531" s="1" t="str">
        <f t="shared" si="776"/>
        <v/>
      </c>
    </row>
    <row r="3532" spans="2:23" x14ac:dyDescent="0.2">
      <c r="B3532" s="3">
        <v>43010</v>
      </c>
      <c r="C3532" s="4">
        <v>2529.1201169999999</v>
      </c>
      <c r="D3532" s="4">
        <v>1811.01001</v>
      </c>
      <c r="E3532" s="4">
        <v>1509.469971</v>
      </c>
      <c r="F3532" s="4">
        <v>68.419998000000007</v>
      </c>
      <c r="G3532" s="4">
        <v>109.43</v>
      </c>
      <c r="I3532" s="77">
        <v>43010</v>
      </c>
      <c r="J3532" s="78">
        <f t="shared" si="771"/>
        <v>3.8740035506960443E-3</v>
      </c>
      <c r="K3532" s="78">
        <f t="shared" si="772"/>
        <v>8.391187620454996E-3</v>
      </c>
      <c r="L3532" s="78">
        <f t="shared" si="773"/>
        <v>1.2482718824866665E-2</v>
      </c>
      <c r="M3532" s="78">
        <f t="shared" si="774"/>
        <v>-8.7624119993087105E-4</v>
      </c>
      <c r="N3532" s="79">
        <f t="shared" si="775"/>
        <v>-1.459950778718821E-3</v>
      </c>
      <c r="P3532" s="3"/>
      <c r="Q3532" s="7"/>
      <c r="R3532" s="7"/>
      <c r="S3532" s="7"/>
      <c r="T3532" s="7"/>
      <c r="U3532" s="7"/>
      <c r="W3532" s="1" t="str">
        <f t="shared" si="776"/>
        <v/>
      </c>
    </row>
    <row r="3533" spans="2:23" x14ac:dyDescent="0.2">
      <c r="B3533" s="3">
        <v>43011</v>
      </c>
      <c r="C3533" s="4">
        <v>2534.580078</v>
      </c>
      <c r="D3533" s="4">
        <v>1815.469971</v>
      </c>
      <c r="E3533" s="4">
        <v>1511.969971</v>
      </c>
      <c r="F3533" s="4">
        <v>68.650002000000001</v>
      </c>
      <c r="G3533" s="4">
        <v>109.519997</v>
      </c>
      <c r="I3533" s="74">
        <v>43011</v>
      </c>
      <c r="J3533" s="75">
        <f t="shared" si="771"/>
        <v>2.1588381521699079E-3</v>
      </c>
      <c r="K3533" s="75">
        <f t="shared" si="772"/>
        <v>2.4626926275244723E-3</v>
      </c>
      <c r="L3533" s="75">
        <f t="shared" si="773"/>
        <v>1.6562104897945003E-3</v>
      </c>
      <c r="M3533" s="75">
        <f t="shared" si="774"/>
        <v>3.3616487390133198E-3</v>
      </c>
      <c r="N3533" s="76">
        <f t="shared" si="775"/>
        <v>8.2241615644701427E-4</v>
      </c>
      <c r="P3533" s="3"/>
      <c r="Q3533" s="7"/>
      <c r="R3533" s="7"/>
      <c r="S3533" s="7"/>
      <c r="T3533" s="7"/>
      <c r="U3533" s="7"/>
      <c r="W3533" s="1" t="str">
        <f t="shared" si="776"/>
        <v/>
      </c>
    </row>
    <row r="3534" spans="2:23" x14ac:dyDescent="0.2">
      <c r="B3534" s="3">
        <v>43012</v>
      </c>
      <c r="C3534" s="4">
        <v>2537.73999</v>
      </c>
      <c r="D3534" s="4">
        <v>1814.209961</v>
      </c>
      <c r="E3534" s="4">
        <v>1507.76001</v>
      </c>
      <c r="F3534" s="4">
        <v>68.519997000000004</v>
      </c>
      <c r="G3534" s="4">
        <v>109.489998</v>
      </c>
      <c r="I3534" s="77">
        <v>43012</v>
      </c>
      <c r="J3534" s="78">
        <f t="shared" si="771"/>
        <v>1.2467201282878846E-3</v>
      </c>
      <c r="K3534" s="78">
        <f t="shared" si="772"/>
        <v>-6.9404067273331159E-4</v>
      </c>
      <c r="L3534" s="78">
        <f t="shared" si="773"/>
        <v>-2.7844210405948738E-3</v>
      </c>
      <c r="M3534" s="78">
        <f t="shared" si="774"/>
        <v>-1.8937362886019586E-3</v>
      </c>
      <c r="N3534" s="79">
        <f t="shared" si="775"/>
        <v>-2.7391344797063555E-4</v>
      </c>
      <c r="P3534" s="3"/>
      <c r="Q3534" s="7"/>
      <c r="R3534" s="7"/>
      <c r="S3534" s="7"/>
      <c r="T3534" s="7"/>
      <c r="U3534" s="7"/>
      <c r="W3534" s="1" t="str">
        <f t="shared" si="776"/>
        <v/>
      </c>
    </row>
    <row r="3535" spans="2:23" x14ac:dyDescent="0.2">
      <c r="B3535" s="3">
        <v>43013</v>
      </c>
      <c r="C3535" s="4">
        <v>2552.070068</v>
      </c>
      <c r="D3535" s="4">
        <v>1819.959961</v>
      </c>
      <c r="E3535" s="4">
        <v>1512.089966</v>
      </c>
      <c r="F3535" s="4">
        <v>68.480002999999996</v>
      </c>
      <c r="G3535" s="4">
        <v>109.44000200000001</v>
      </c>
      <c r="I3535" s="74">
        <v>43013</v>
      </c>
      <c r="J3535" s="75">
        <f t="shared" si="771"/>
        <v>5.6467873211865005E-3</v>
      </c>
      <c r="K3535" s="75">
        <f t="shared" si="772"/>
        <v>3.1694236739999906E-3</v>
      </c>
      <c r="L3535" s="75">
        <f t="shared" si="773"/>
        <v>2.8717806356994696E-3</v>
      </c>
      <c r="M3535" s="75">
        <f t="shared" si="774"/>
        <v>-5.8368362158578598E-4</v>
      </c>
      <c r="N3535" s="76">
        <f t="shared" si="775"/>
        <v>-4.5662618424737795E-4</v>
      </c>
      <c r="P3535" s="3"/>
      <c r="Q3535" s="7"/>
      <c r="R3535" s="7"/>
      <c r="S3535" s="7"/>
      <c r="T3535" s="7"/>
      <c r="U3535" s="7"/>
      <c r="W3535" s="1" t="str">
        <f t="shared" si="776"/>
        <v/>
      </c>
    </row>
    <row r="3536" spans="2:23" x14ac:dyDescent="0.2">
      <c r="B3536" s="3">
        <v>43014</v>
      </c>
      <c r="C3536" s="4">
        <v>2549.330078</v>
      </c>
      <c r="D3536" s="4">
        <v>1818.4300539999999</v>
      </c>
      <c r="E3536" s="4">
        <v>1510.219971</v>
      </c>
      <c r="F3536" s="4">
        <v>68.430000000000007</v>
      </c>
      <c r="G3536" s="4">
        <v>109.279999</v>
      </c>
      <c r="I3536" s="77">
        <v>43014</v>
      </c>
      <c r="J3536" s="78">
        <f t="shared" si="771"/>
        <v>-1.0736343152785389E-3</v>
      </c>
      <c r="K3536" s="78">
        <f t="shared" si="772"/>
        <v>-8.4062673508458231E-4</v>
      </c>
      <c r="L3536" s="78">
        <f t="shared" si="773"/>
        <v>-1.2366955948704557E-3</v>
      </c>
      <c r="M3536" s="78">
        <f t="shared" si="774"/>
        <v>-7.3018396333875135E-4</v>
      </c>
      <c r="N3536" s="79">
        <f t="shared" si="775"/>
        <v>-1.4620156896561754E-3</v>
      </c>
      <c r="P3536" s="3"/>
      <c r="Q3536" s="7"/>
      <c r="R3536" s="7"/>
      <c r="S3536" s="7"/>
      <c r="T3536" s="7"/>
      <c r="U3536" s="7"/>
      <c r="W3536" s="1" t="str">
        <f t="shared" si="776"/>
        <v/>
      </c>
    </row>
    <row r="3537" spans="2:23" x14ac:dyDescent="0.2">
      <c r="B3537" s="3">
        <v>43017</v>
      </c>
      <c r="C3537" s="4">
        <v>2544.7299800000001</v>
      </c>
      <c r="D3537" s="4">
        <v>1813.170044</v>
      </c>
      <c r="E3537" s="4">
        <v>1503.5600589999999</v>
      </c>
      <c r="F3537" s="4">
        <v>68.449996999999996</v>
      </c>
      <c r="G3537" s="4">
        <v>109.43</v>
      </c>
      <c r="I3537" s="74">
        <v>43017</v>
      </c>
      <c r="J3537" s="75">
        <f t="shared" si="771"/>
        <v>-1.8044340510071403E-3</v>
      </c>
      <c r="K3537" s="75">
        <f t="shared" si="772"/>
        <v>-2.8926105727462674E-3</v>
      </c>
      <c r="L3537" s="75">
        <f t="shared" si="773"/>
        <v>-4.4098953317311656E-3</v>
      </c>
      <c r="M3537" s="75">
        <f t="shared" si="774"/>
        <v>2.9222563203257901E-4</v>
      </c>
      <c r="N3537" s="76">
        <f t="shared" si="775"/>
        <v>1.3726299539955444E-3</v>
      </c>
      <c r="P3537" s="3"/>
      <c r="Q3537" s="7"/>
      <c r="R3537" s="7"/>
      <c r="S3537" s="7"/>
      <c r="T3537" s="7"/>
      <c r="U3537" s="7"/>
      <c r="W3537" s="1" t="str">
        <f t="shared" si="776"/>
        <v/>
      </c>
    </row>
    <row r="3538" spans="2:23" x14ac:dyDescent="0.2">
      <c r="B3538" s="3">
        <v>43018</v>
      </c>
      <c r="C3538" s="4">
        <v>2550.639893</v>
      </c>
      <c r="D3538" s="4">
        <v>1818.579956</v>
      </c>
      <c r="E3538" s="4">
        <v>1508.01001</v>
      </c>
      <c r="F3538" s="4">
        <v>69.099997999999999</v>
      </c>
      <c r="G3538" s="4">
        <v>109.44000200000001</v>
      </c>
      <c r="I3538" s="77">
        <v>43018</v>
      </c>
      <c r="J3538" s="78">
        <f t="shared" si="771"/>
        <v>2.3224126121231771E-3</v>
      </c>
      <c r="K3538" s="78">
        <f t="shared" si="772"/>
        <v>2.9836760307739105E-3</v>
      </c>
      <c r="L3538" s="78">
        <f t="shared" si="773"/>
        <v>2.9596097431316879E-3</v>
      </c>
      <c r="M3538" s="78">
        <f t="shared" si="774"/>
        <v>9.4959974943461742E-3</v>
      </c>
      <c r="N3538" s="79">
        <f t="shared" si="775"/>
        <v>9.1400895549667056E-5</v>
      </c>
      <c r="P3538" s="3"/>
      <c r="Q3538" s="7"/>
      <c r="R3538" s="7"/>
      <c r="S3538" s="7"/>
      <c r="T3538" s="7"/>
      <c r="U3538" s="7"/>
      <c r="W3538" s="1" t="str">
        <f t="shared" si="776"/>
        <v/>
      </c>
    </row>
    <row r="3539" spans="2:23" x14ac:dyDescent="0.2">
      <c r="B3539" s="3">
        <v>43019</v>
      </c>
      <c r="C3539" s="4">
        <v>2555.23999</v>
      </c>
      <c r="D3539" s="4">
        <v>1819.73999</v>
      </c>
      <c r="E3539" s="4">
        <v>1506.920044</v>
      </c>
      <c r="F3539" s="4">
        <v>69.269997000000004</v>
      </c>
      <c r="G3539" s="4">
        <v>109.459999</v>
      </c>
      <c r="I3539" s="74">
        <v>43019</v>
      </c>
      <c r="J3539" s="75">
        <f t="shared" si="771"/>
        <v>1.8035070386158997E-3</v>
      </c>
      <c r="K3539" s="75">
        <f t="shared" si="772"/>
        <v>6.3787901993130514E-4</v>
      </c>
      <c r="L3539" s="75">
        <f t="shared" si="773"/>
        <v>-7.2278432687592311E-4</v>
      </c>
      <c r="M3539" s="75">
        <f t="shared" si="774"/>
        <v>2.4601882043470426E-3</v>
      </c>
      <c r="N3539" s="76">
        <f t="shared" si="775"/>
        <v>1.8272112239169533E-4</v>
      </c>
      <c r="P3539" s="3"/>
      <c r="Q3539" s="7"/>
      <c r="R3539" s="7"/>
      <c r="S3539" s="7"/>
      <c r="T3539" s="7"/>
      <c r="U3539" s="7"/>
      <c r="W3539" s="1" t="str">
        <f t="shared" si="776"/>
        <v/>
      </c>
    </row>
    <row r="3540" spans="2:23" x14ac:dyDescent="0.2">
      <c r="B3540" s="3">
        <v>43020</v>
      </c>
      <c r="C3540" s="4">
        <v>2550.929932</v>
      </c>
      <c r="D3540" s="4">
        <v>1819.7299800000001</v>
      </c>
      <c r="E3540" s="4">
        <v>1505.160034</v>
      </c>
      <c r="F3540" s="4">
        <v>69.209998999999996</v>
      </c>
      <c r="G3540" s="4">
        <v>109.589996</v>
      </c>
      <c r="I3540" s="77">
        <v>43020</v>
      </c>
      <c r="J3540" s="78">
        <f t="shared" si="771"/>
        <v>-1.6867527186751748E-3</v>
      </c>
      <c r="K3540" s="78">
        <f t="shared" si="772"/>
        <v>-5.500785856756194E-6</v>
      </c>
      <c r="L3540" s="78">
        <f t="shared" si="773"/>
        <v>-1.1679518147015672E-3</v>
      </c>
      <c r="M3540" s="78">
        <f t="shared" si="774"/>
        <v>-8.661469986783357E-4</v>
      </c>
      <c r="N3540" s="79">
        <f t="shared" si="775"/>
        <v>1.1876210596347898E-3</v>
      </c>
      <c r="P3540" s="3"/>
      <c r="Q3540" s="7"/>
      <c r="R3540" s="7"/>
      <c r="S3540" s="7"/>
      <c r="T3540" s="7"/>
      <c r="U3540" s="7"/>
      <c r="W3540" s="1" t="str">
        <f t="shared" si="776"/>
        <v/>
      </c>
    </row>
    <row r="3541" spans="2:23" x14ac:dyDescent="0.2">
      <c r="B3541" s="3">
        <v>43021</v>
      </c>
      <c r="C3541" s="4">
        <v>2553.169922</v>
      </c>
      <c r="D3541" s="4">
        <v>1818.8199460000001</v>
      </c>
      <c r="E3541" s="4">
        <v>1502.660034</v>
      </c>
      <c r="F3541" s="4">
        <v>69.569999999999993</v>
      </c>
      <c r="G3541" s="4">
        <v>109.860001</v>
      </c>
      <c r="I3541" s="74">
        <v>43021</v>
      </c>
      <c r="J3541" s="75">
        <f t="shared" si="771"/>
        <v>8.7810722352684139E-4</v>
      </c>
      <c r="K3541" s="75">
        <f t="shared" si="772"/>
        <v>-5.0009287641675053E-4</v>
      </c>
      <c r="L3541" s="75">
        <f t="shared" si="773"/>
        <v>-1.6609529508674159E-3</v>
      </c>
      <c r="M3541" s="75">
        <f t="shared" si="774"/>
        <v>5.2015749920758837E-3</v>
      </c>
      <c r="N3541" s="76">
        <f t="shared" si="775"/>
        <v>2.463774156903862E-3</v>
      </c>
      <c r="P3541" s="3"/>
      <c r="Q3541" s="7"/>
      <c r="R3541" s="7"/>
      <c r="S3541" s="7"/>
      <c r="T3541" s="7"/>
      <c r="U3541" s="7"/>
      <c r="W3541" s="1" t="str">
        <f t="shared" si="776"/>
        <v/>
      </c>
    </row>
    <row r="3542" spans="2:23" x14ac:dyDescent="0.2">
      <c r="B3542" s="3">
        <v>43024</v>
      </c>
      <c r="C3542" s="4">
        <v>2557.639893</v>
      </c>
      <c r="D3542" s="4">
        <v>1819.459961</v>
      </c>
      <c r="E3542" s="4">
        <v>1502.6800539999999</v>
      </c>
      <c r="F3542" s="4">
        <v>69.519997000000004</v>
      </c>
      <c r="G3542" s="4">
        <v>109.75</v>
      </c>
      <c r="I3542" s="77">
        <v>43024</v>
      </c>
      <c r="J3542" s="78">
        <f t="shared" si="771"/>
        <v>1.7507534306602202E-3</v>
      </c>
      <c r="K3542" s="78">
        <f t="shared" si="772"/>
        <v>3.5188474890408334E-4</v>
      </c>
      <c r="L3542" s="78">
        <f t="shared" si="773"/>
        <v>1.3323040173391153E-5</v>
      </c>
      <c r="M3542" s="78">
        <f t="shared" si="774"/>
        <v>-7.1874371136969371E-4</v>
      </c>
      <c r="N3542" s="79">
        <f t="shared" si="775"/>
        <v>-1.0012834425515518E-3</v>
      </c>
      <c r="P3542" s="3"/>
      <c r="Q3542" s="7"/>
      <c r="R3542" s="7"/>
      <c r="S3542" s="7"/>
      <c r="T3542" s="7"/>
      <c r="U3542" s="7"/>
      <c r="W3542" s="1" t="str">
        <f t="shared" si="776"/>
        <v/>
      </c>
    </row>
    <row r="3543" spans="2:23" x14ac:dyDescent="0.2">
      <c r="B3543" s="3">
        <v>43025</v>
      </c>
      <c r="C3543" s="4">
        <v>2559.360107</v>
      </c>
      <c r="D3543" s="4">
        <v>1816.339966</v>
      </c>
      <c r="E3543" s="4">
        <v>1497.5</v>
      </c>
      <c r="F3543" s="4">
        <v>69.339995999999999</v>
      </c>
      <c r="G3543" s="4">
        <v>109.709999</v>
      </c>
      <c r="I3543" s="74">
        <v>43025</v>
      </c>
      <c r="J3543" s="75">
        <f t="shared" si="771"/>
        <v>6.7257865530952665E-4</v>
      </c>
      <c r="K3543" s="75">
        <f t="shared" si="772"/>
        <v>-1.7147917881552201E-3</v>
      </c>
      <c r="L3543" s="75">
        <f t="shared" si="773"/>
        <v>-3.4472101936876627E-3</v>
      </c>
      <c r="M3543" s="75">
        <f t="shared" si="774"/>
        <v>-2.5891974650114596E-3</v>
      </c>
      <c r="N3543" s="76">
        <f t="shared" si="775"/>
        <v>-3.6447380410026178E-4</v>
      </c>
      <c r="P3543" s="3"/>
      <c r="Q3543" s="7"/>
      <c r="R3543" s="7"/>
      <c r="S3543" s="7"/>
      <c r="T3543" s="7"/>
      <c r="U3543" s="7"/>
      <c r="W3543" s="1" t="str">
        <f t="shared" si="776"/>
        <v/>
      </c>
    </row>
    <row r="3544" spans="2:23" x14ac:dyDescent="0.2">
      <c r="B3544" s="3">
        <v>43026</v>
      </c>
      <c r="C3544" s="4">
        <v>2561.26001</v>
      </c>
      <c r="D3544" s="4">
        <v>1821.8900149999999</v>
      </c>
      <c r="E3544" s="4">
        <v>1505.1400149999999</v>
      </c>
      <c r="F3544" s="4">
        <v>69.540001000000004</v>
      </c>
      <c r="G3544" s="4">
        <v>109.540001</v>
      </c>
      <c r="I3544" s="77">
        <v>43026</v>
      </c>
      <c r="J3544" s="78">
        <f t="shared" si="771"/>
        <v>7.423351621382425E-4</v>
      </c>
      <c r="K3544" s="78">
        <f t="shared" si="772"/>
        <v>3.0556223525832742E-3</v>
      </c>
      <c r="L3544" s="78">
        <f t="shared" si="773"/>
        <v>5.1018464106844397E-3</v>
      </c>
      <c r="M3544" s="78">
        <f t="shared" si="774"/>
        <v>2.8844103192622685E-3</v>
      </c>
      <c r="N3544" s="79">
        <f t="shared" si="775"/>
        <v>-1.5495214798059798E-3</v>
      </c>
      <c r="P3544" s="3"/>
      <c r="Q3544" s="7"/>
      <c r="R3544" s="7"/>
      <c r="S3544" s="7"/>
      <c r="T3544" s="7"/>
      <c r="U3544" s="7"/>
      <c r="W3544" s="1" t="str">
        <f t="shared" si="776"/>
        <v/>
      </c>
    </row>
    <row r="3545" spans="2:23" x14ac:dyDescent="0.2">
      <c r="B3545" s="3">
        <v>43027</v>
      </c>
      <c r="C3545" s="4">
        <v>2562.1000979999999</v>
      </c>
      <c r="D3545" s="4">
        <v>1823.849976</v>
      </c>
      <c r="E3545" s="4">
        <v>1502.040039</v>
      </c>
      <c r="F3545" s="4">
        <v>69.430000000000007</v>
      </c>
      <c r="G3545" s="4">
        <v>109.620003</v>
      </c>
      <c r="I3545" s="74">
        <v>43027</v>
      </c>
      <c r="J3545" s="75">
        <f t="shared" si="771"/>
        <v>3.2799793723399577E-4</v>
      </c>
      <c r="K3545" s="75">
        <f t="shared" si="772"/>
        <v>1.0757844786805208E-3</v>
      </c>
      <c r="L3545" s="75">
        <f t="shared" si="773"/>
        <v>-2.0595931070239797E-3</v>
      </c>
      <c r="M3545" s="75">
        <f t="shared" si="774"/>
        <v>-1.5818377684521014E-3</v>
      </c>
      <c r="N3545" s="76">
        <f t="shared" si="775"/>
        <v>7.3034507275559764E-4</v>
      </c>
      <c r="P3545" s="3"/>
      <c r="Q3545" s="7"/>
      <c r="R3545" s="7"/>
      <c r="S3545" s="7"/>
      <c r="T3545" s="7"/>
      <c r="U3545" s="7"/>
      <c r="W3545" s="1" t="str">
        <f t="shared" si="776"/>
        <v/>
      </c>
    </row>
    <row r="3546" spans="2:23" x14ac:dyDescent="0.2">
      <c r="B3546" s="3">
        <v>43028</v>
      </c>
      <c r="C3546" s="4">
        <v>2575.209961</v>
      </c>
      <c r="D3546" s="4">
        <v>1834.290039</v>
      </c>
      <c r="E3546" s="4">
        <v>1509.25</v>
      </c>
      <c r="F3546" s="4">
        <v>69.339995999999999</v>
      </c>
      <c r="G3546" s="4">
        <v>109.300003</v>
      </c>
      <c r="I3546" s="77">
        <v>43028</v>
      </c>
      <c r="J3546" s="78">
        <f t="shared" si="771"/>
        <v>5.1168426285272059E-3</v>
      </c>
      <c r="K3546" s="78">
        <f t="shared" si="772"/>
        <v>5.724189564591693E-3</v>
      </c>
      <c r="L3546" s="78">
        <f t="shared" si="773"/>
        <v>4.8001123890146985E-3</v>
      </c>
      <c r="M3546" s="78">
        <f t="shared" si="774"/>
        <v>-1.2963272360652098E-3</v>
      </c>
      <c r="N3546" s="79">
        <f t="shared" si="775"/>
        <v>-2.9191752530785208E-3</v>
      </c>
      <c r="P3546" s="3"/>
      <c r="Q3546" s="7"/>
      <c r="R3546" s="7"/>
      <c r="S3546" s="7"/>
      <c r="T3546" s="7"/>
      <c r="U3546" s="7"/>
      <c r="W3546" s="1" t="str">
        <f t="shared" si="776"/>
        <v/>
      </c>
    </row>
    <row r="3547" spans="2:23" x14ac:dyDescent="0.2">
      <c r="B3547" s="3">
        <v>43031</v>
      </c>
      <c r="C3547" s="4">
        <v>2564.9799800000001</v>
      </c>
      <c r="D3547" s="4">
        <v>1824.910034</v>
      </c>
      <c r="E3547" s="4">
        <v>1497.48999</v>
      </c>
      <c r="F3547" s="4">
        <v>69.190002000000007</v>
      </c>
      <c r="G3547" s="4">
        <v>109.41999800000001</v>
      </c>
      <c r="I3547" s="74">
        <v>43031</v>
      </c>
      <c r="J3547" s="75">
        <f t="shared" si="771"/>
        <v>-3.9724842459165806E-3</v>
      </c>
      <c r="K3547" s="75">
        <f t="shared" si="772"/>
        <v>-5.1136978343477683E-3</v>
      </c>
      <c r="L3547" s="75">
        <f t="shared" si="773"/>
        <v>-7.7919562696703434E-3</v>
      </c>
      <c r="M3547" s="75">
        <f t="shared" si="774"/>
        <v>-2.1631671279587674E-3</v>
      </c>
      <c r="N3547" s="76">
        <f t="shared" si="775"/>
        <v>1.0978499241212551E-3</v>
      </c>
      <c r="P3547" s="3"/>
      <c r="Q3547" s="7"/>
      <c r="R3547" s="7"/>
      <c r="S3547" s="7"/>
      <c r="T3547" s="7"/>
      <c r="U3547" s="7"/>
      <c r="W3547" s="1" t="str">
        <f t="shared" si="776"/>
        <v/>
      </c>
    </row>
    <row r="3548" spans="2:23" x14ac:dyDescent="0.2">
      <c r="B3548" s="3">
        <v>43032</v>
      </c>
      <c r="C3548" s="4">
        <v>2569.1298830000001</v>
      </c>
      <c r="D3548" s="4">
        <v>1831.1899410000001</v>
      </c>
      <c r="E3548" s="4">
        <v>1500.420044</v>
      </c>
      <c r="F3548" s="4">
        <v>69.300003000000004</v>
      </c>
      <c r="G3548" s="4">
        <v>109.19000200000001</v>
      </c>
      <c r="I3548" s="77">
        <v>43032</v>
      </c>
      <c r="J3548" s="78">
        <f t="shared" si="771"/>
        <v>1.6179085343192405E-3</v>
      </c>
      <c r="K3548" s="78">
        <f t="shared" si="772"/>
        <v>3.4412145711288766E-3</v>
      </c>
      <c r="L3548" s="78">
        <f t="shared" si="773"/>
        <v>1.9566434631058385E-3</v>
      </c>
      <c r="M3548" s="78">
        <f t="shared" si="774"/>
        <v>1.5898395262367083E-3</v>
      </c>
      <c r="N3548" s="79">
        <f t="shared" si="775"/>
        <v>-2.1019558051901979E-3</v>
      </c>
      <c r="P3548" s="3"/>
      <c r="Q3548" s="7"/>
      <c r="R3548" s="7"/>
      <c r="S3548" s="7"/>
      <c r="T3548" s="7"/>
      <c r="U3548" s="7"/>
      <c r="W3548" s="1" t="str">
        <f t="shared" si="776"/>
        <v/>
      </c>
    </row>
    <row r="3549" spans="2:23" x14ac:dyDescent="0.2">
      <c r="B3549" s="3">
        <v>43033</v>
      </c>
      <c r="C3549" s="4">
        <v>2557.1499020000001</v>
      </c>
      <c r="D3549" s="4">
        <v>1820.540039</v>
      </c>
      <c r="E3549" s="4">
        <v>1493.4799800000001</v>
      </c>
      <c r="F3549" s="4">
        <v>69.029999000000004</v>
      </c>
      <c r="G3549" s="4">
        <v>109.120003</v>
      </c>
      <c r="I3549" s="74">
        <v>43033</v>
      </c>
      <c r="J3549" s="75">
        <f t="shared" si="771"/>
        <v>-4.6630499607169737E-3</v>
      </c>
      <c r="K3549" s="75">
        <f t="shared" si="772"/>
        <v>-5.815836883739255E-3</v>
      </c>
      <c r="L3549" s="75">
        <f t="shared" si="773"/>
        <v>-4.6254140817115702E-3</v>
      </c>
      <c r="M3549" s="75">
        <f t="shared" si="774"/>
        <v>-3.89616144749662E-3</v>
      </c>
      <c r="N3549" s="76">
        <f t="shared" si="775"/>
        <v>-6.4107517829342935E-4</v>
      </c>
      <c r="P3549" s="3"/>
      <c r="Q3549" s="7"/>
      <c r="R3549" s="7"/>
      <c r="S3549" s="7"/>
      <c r="T3549" s="7"/>
      <c r="U3549" s="7"/>
      <c r="W3549" s="1" t="str">
        <f t="shared" si="776"/>
        <v/>
      </c>
    </row>
    <row r="3550" spans="2:23" x14ac:dyDescent="0.2">
      <c r="B3550" s="3">
        <v>43034</v>
      </c>
      <c r="C3550" s="4">
        <v>2560.3999020000001</v>
      </c>
      <c r="D3550" s="4">
        <v>1829.2700199999999</v>
      </c>
      <c r="E3550" s="4">
        <v>1497.459961</v>
      </c>
      <c r="F3550" s="4">
        <v>69.019997000000004</v>
      </c>
      <c r="G3550" s="4">
        <v>109</v>
      </c>
      <c r="I3550" s="77">
        <v>43034</v>
      </c>
      <c r="J3550" s="78">
        <f t="shared" si="771"/>
        <v>1.2709462192490584E-3</v>
      </c>
      <c r="K3550" s="78">
        <f t="shared" si="772"/>
        <v>4.7952699819748118E-3</v>
      </c>
      <c r="L3550" s="78">
        <f t="shared" si="773"/>
        <v>2.6649041522471243E-3</v>
      </c>
      <c r="M3550" s="78">
        <f t="shared" si="774"/>
        <v>-1.4489352665353605E-4</v>
      </c>
      <c r="N3550" s="79">
        <f t="shared" si="775"/>
        <v>-1.0997342073020011E-3</v>
      </c>
      <c r="P3550" s="3"/>
      <c r="Q3550" s="7"/>
      <c r="R3550" s="7"/>
      <c r="S3550" s="7"/>
      <c r="T3550" s="7"/>
      <c r="U3550" s="7"/>
      <c r="W3550" s="1" t="str">
        <f t="shared" si="776"/>
        <v/>
      </c>
    </row>
    <row r="3551" spans="2:23" x14ac:dyDescent="0.2">
      <c r="B3551" s="3">
        <v>43035</v>
      </c>
      <c r="C3551" s="4">
        <v>2581.070068</v>
      </c>
      <c r="D3551" s="4">
        <v>1839.119995</v>
      </c>
      <c r="E3551" s="4">
        <v>1508.3199460000001</v>
      </c>
      <c r="F3551" s="4">
        <v>69.180000000000007</v>
      </c>
      <c r="G3551" s="4">
        <v>109.239998</v>
      </c>
      <c r="I3551" s="74">
        <v>43035</v>
      </c>
      <c r="J3551" s="75">
        <f t="shared" si="771"/>
        <v>8.0730224930308098E-3</v>
      </c>
      <c r="K3551" s="75">
        <f t="shared" si="772"/>
        <v>5.3846479154565086E-3</v>
      </c>
      <c r="L3551" s="75">
        <f t="shared" si="773"/>
        <v>7.2522707002782103E-3</v>
      </c>
      <c r="M3551" s="75">
        <f t="shared" si="774"/>
        <v>2.318212213193855E-3</v>
      </c>
      <c r="N3551" s="76">
        <f t="shared" si="775"/>
        <v>2.2018165137614671E-3</v>
      </c>
      <c r="P3551" s="3"/>
      <c r="Q3551" s="7"/>
      <c r="R3551" s="7"/>
      <c r="S3551" s="7"/>
      <c r="T3551" s="7"/>
      <c r="U3551" s="7"/>
      <c r="W3551" s="1" t="str">
        <f t="shared" si="776"/>
        <v/>
      </c>
    </row>
    <row r="3552" spans="2:23" x14ac:dyDescent="0.2">
      <c r="B3552" s="3">
        <v>43038</v>
      </c>
      <c r="C3552" s="4">
        <v>2572.830078</v>
      </c>
      <c r="D3552" s="4">
        <v>1825.4300539999999</v>
      </c>
      <c r="E3552" s="4">
        <v>1490.900024</v>
      </c>
      <c r="F3552" s="4">
        <v>69.339995999999999</v>
      </c>
      <c r="G3552" s="4">
        <v>109.540001</v>
      </c>
      <c r="I3552" s="77">
        <v>43038</v>
      </c>
      <c r="J3552" s="78">
        <f t="shared" si="771"/>
        <v>-3.1924704804255763E-3</v>
      </c>
      <c r="K3552" s="78">
        <f t="shared" si="772"/>
        <v>-7.4437453984616646E-3</v>
      </c>
      <c r="L3552" s="78">
        <f t="shared" si="773"/>
        <v>-1.1549222064056721E-2</v>
      </c>
      <c r="M3552" s="78">
        <f t="shared" si="774"/>
        <v>2.3127493495228744E-3</v>
      </c>
      <c r="N3552" s="79">
        <f t="shared" si="775"/>
        <v>2.7462743087930466E-3</v>
      </c>
      <c r="P3552" s="3"/>
      <c r="Q3552" s="7"/>
      <c r="R3552" s="7"/>
      <c r="S3552" s="7"/>
      <c r="T3552" s="7"/>
      <c r="U3552" s="7"/>
      <c r="W3552" s="1" t="str">
        <f t="shared" si="776"/>
        <v/>
      </c>
    </row>
    <row r="3553" spans="2:23" x14ac:dyDescent="0.2">
      <c r="B3553" s="3">
        <v>43039</v>
      </c>
      <c r="C3553" s="4">
        <v>2575.26001</v>
      </c>
      <c r="D3553" s="4">
        <v>1835.099976</v>
      </c>
      <c r="E3553" s="4">
        <v>1502.530029</v>
      </c>
      <c r="F3553" s="4">
        <v>69.629997000000003</v>
      </c>
      <c r="G3553" s="4">
        <v>109.470001</v>
      </c>
      <c r="I3553" s="74">
        <v>43039</v>
      </c>
      <c r="J3553" s="75">
        <f t="shared" si="771"/>
        <v>9.4445879686268501E-4</v>
      </c>
      <c r="K3553" s="75">
        <f t="shared" si="772"/>
        <v>5.2973391003455252E-3</v>
      </c>
      <c r="L3553" s="75">
        <f t="shared" si="773"/>
        <v>7.8006605491878255E-3</v>
      </c>
      <c r="M3553" s="75">
        <f t="shared" si="774"/>
        <v>4.1823048273611626E-3</v>
      </c>
      <c r="N3553" s="76">
        <f t="shared" si="775"/>
        <v>-6.3903596276220029E-4</v>
      </c>
      <c r="P3553" s="3"/>
      <c r="Q3553" s="7"/>
      <c r="R3553" s="7"/>
      <c r="S3553" s="7"/>
      <c r="T3553" s="7"/>
      <c r="U3553" s="7"/>
      <c r="W3553" s="1" t="str">
        <f t="shared" si="776"/>
        <v/>
      </c>
    </row>
    <row r="3554" spans="2:23" x14ac:dyDescent="0.2">
      <c r="B3554" s="3">
        <v>43040</v>
      </c>
      <c r="C3554" s="4">
        <v>2579.360107</v>
      </c>
      <c r="D3554" s="4">
        <v>1830.099976</v>
      </c>
      <c r="E3554" s="4">
        <v>1492.780029</v>
      </c>
      <c r="F3554" s="4">
        <v>69.699996999999996</v>
      </c>
      <c r="G3554" s="4">
        <v>109.290001</v>
      </c>
      <c r="I3554" s="77">
        <v>43040</v>
      </c>
      <c r="J3554" s="78">
        <f t="shared" si="771"/>
        <v>1.5921099166992482E-3</v>
      </c>
      <c r="K3554" s="78">
        <f t="shared" si="772"/>
        <v>-2.7246471938267847E-3</v>
      </c>
      <c r="L3554" s="78">
        <f t="shared" si="773"/>
        <v>-6.4890550017752758E-3</v>
      </c>
      <c r="M3554" s="78">
        <f t="shared" si="774"/>
        <v>1.005313844836058E-3</v>
      </c>
      <c r="N3554" s="79">
        <f t="shared" si="775"/>
        <v>-1.6442860907619121E-3</v>
      </c>
      <c r="P3554" s="3"/>
      <c r="Q3554" s="7"/>
      <c r="R3554" s="7"/>
      <c r="S3554" s="7"/>
      <c r="T3554" s="7"/>
      <c r="U3554" s="7"/>
      <c r="W3554" s="1" t="str">
        <f t="shared" si="776"/>
        <v/>
      </c>
    </row>
    <row r="3555" spans="2:23" x14ac:dyDescent="0.2">
      <c r="B3555" s="3">
        <v>43041</v>
      </c>
      <c r="C3555" s="4">
        <v>2579.8500979999999</v>
      </c>
      <c r="D3555" s="4">
        <v>1831.339966</v>
      </c>
      <c r="E3555" s="4">
        <v>1496.5500489999999</v>
      </c>
      <c r="F3555" s="4">
        <v>69.910004000000001</v>
      </c>
      <c r="G3555" s="4">
        <v>109.349998</v>
      </c>
      <c r="I3555" s="74">
        <v>43041</v>
      </c>
      <c r="J3555" s="75">
        <f t="shared" si="771"/>
        <v>1.8996610774515562E-4</v>
      </c>
      <c r="K3555" s="75">
        <f t="shared" si="772"/>
        <v>6.7755314805819896E-4</v>
      </c>
      <c r="L3555" s="75">
        <f t="shared" si="773"/>
        <v>2.525502704189735E-3</v>
      </c>
      <c r="M3555" s="75">
        <f t="shared" si="774"/>
        <v>3.0130130421670534E-3</v>
      </c>
      <c r="N3555" s="76">
        <f t="shared" si="775"/>
        <v>5.4897062357969631E-4</v>
      </c>
      <c r="P3555" s="3"/>
      <c r="Q3555" s="7"/>
      <c r="R3555" s="7"/>
      <c r="S3555" s="7"/>
      <c r="T3555" s="7"/>
      <c r="U3555" s="7"/>
      <c r="W3555" s="1" t="str">
        <f t="shared" si="776"/>
        <v/>
      </c>
    </row>
    <row r="3556" spans="2:23" x14ac:dyDescent="0.2">
      <c r="B3556" s="3">
        <v>43042</v>
      </c>
      <c r="C3556" s="4">
        <v>2587.8400879999999</v>
      </c>
      <c r="D3556" s="4">
        <v>1835.9799800000001</v>
      </c>
      <c r="E3556" s="4">
        <v>1494.910034</v>
      </c>
      <c r="F3556" s="4">
        <v>69.800003000000004</v>
      </c>
      <c r="G3556" s="4">
        <v>109.449997</v>
      </c>
      <c r="I3556" s="77">
        <v>43042</v>
      </c>
      <c r="J3556" s="78">
        <f t="shared" si="771"/>
        <v>3.0970752937134545E-3</v>
      </c>
      <c r="K3556" s="78">
        <f t="shared" si="772"/>
        <v>2.5336715662547084E-3</v>
      </c>
      <c r="L3556" s="78">
        <f t="shared" si="773"/>
        <v>-1.0958637842388313E-3</v>
      </c>
      <c r="M3556" s="78">
        <f t="shared" si="774"/>
        <v>-1.5734657946807856E-3</v>
      </c>
      <c r="N3556" s="79">
        <f t="shared" si="775"/>
        <v>9.1448561343363574E-4</v>
      </c>
      <c r="P3556" s="3"/>
      <c r="Q3556" s="7"/>
      <c r="R3556" s="7"/>
      <c r="S3556" s="7"/>
      <c r="T3556" s="7"/>
      <c r="U3556" s="7"/>
      <c r="W3556" s="1" t="str">
        <f t="shared" si="776"/>
        <v/>
      </c>
    </row>
    <row r="3557" spans="2:23" x14ac:dyDescent="0.2">
      <c r="B3557" s="3">
        <v>43045</v>
      </c>
      <c r="C3557" s="4">
        <v>2591.1298830000001</v>
      </c>
      <c r="D3557" s="4">
        <v>1843.3599850000001</v>
      </c>
      <c r="E3557" s="4">
        <v>1497.959961</v>
      </c>
      <c r="F3557" s="4">
        <v>69.900002000000001</v>
      </c>
      <c r="G3557" s="4">
        <v>109.550003</v>
      </c>
      <c r="I3557" s="74">
        <v>43045</v>
      </c>
      <c r="J3557" s="75">
        <f t="shared" si="771"/>
        <v>1.2712512706079312E-3</v>
      </c>
      <c r="K3557" s="75">
        <f t="shared" si="772"/>
        <v>4.0196543973208152E-3</v>
      </c>
      <c r="L3557" s="75">
        <f t="shared" si="773"/>
        <v>2.0402077253031704E-3</v>
      </c>
      <c r="M3557" s="75">
        <f t="shared" si="774"/>
        <v>1.4326503682241508E-3</v>
      </c>
      <c r="N3557" s="76">
        <f t="shared" si="775"/>
        <v>9.1371404971356544E-4</v>
      </c>
      <c r="P3557" s="3"/>
      <c r="Q3557" s="7"/>
      <c r="R3557" s="7"/>
      <c r="S3557" s="7"/>
      <c r="T3557" s="7"/>
      <c r="U3557" s="7"/>
      <c r="W3557" s="1" t="str">
        <f t="shared" si="776"/>
        <v/>
      </c>
    </row>
    <row r="3558" spans="2:23" x14ac:dyDescent="0.2">
      <c r="B3558" s="3">
        <v>43046</v>
      </c>
      <c r="C3558" s="4">
        <v>2590.639893</v>
      </c>
      <c r="D3558" s="4">
        <v>1830.619995</v>
      </c>
      <c r="E3558" s="4">
        <v>1479.089966</v>
      </c>
      <c r="F3558" s="4">
        <v>69.639999000000003</v>
      </c>
      <c r="G3558" s="4">
        <v>109.58000199999999</v>
      </c>
      <c r="I3558" s="77">
        <v>43046</v>
      </c>
      <c r="J3558" s="78">
        <f t="shared" si="771"/>
        <v>-1.8910283240326255E-4</v>
      </c>
      <c r="K3558" s="78">
        <f t="shared" si="772"/>
        <v>-6.9112870538957883E-3</v>
      </c>
      <c r="L3558" s="78">
        <f t="shared" si="773"/>
        <v>-1.25971290897541E-2</v>
      </c>
      <c r="M3558" s="78">
        <f t="shared" si="774"/>
        <v>-3.7196422397813029E-3</v>
      </c>
      <c r="N3558" s="79">
        <f t="shared" si="775"/>
        <v>2.7383842244157173E-4</v>
      </c>
      <c r="P3558" s="3"/>
      <c r="Q3558" s="7"/>
      <c r="R3558" s="7"/>
      <c r="S3558" s="7"/>
      <c r="T3558" s="7"/>
      <c r="U3558" s="7"/>
      <c r="W3558" s="1" t="str">
        <f t="shared" si="776"/>
        <v/>
      </c>
    </row>
    <row r="3559" spans="2:23" x14ac:dyDescent="0.2">
      <c r="B3559" s="3">
        <v>43047</v>
      </c>
      <c r="C3559" s="4">
        <v>2594.3798830000001</v>
      </c>
      <c r="D3559" s="4">
        <v>1836.089966</v>
      </c>
      <c r="E3559" s="4">
        <v>1481.7299800000001</v>
      </c>
      <c r="F3559" s="4">
        <v>69.870002999999997</v>
      </c>
      <c r="G3559" s="4">
        <v>109.510002</v>
      </c>
      <c r="I3559" s="74">
        <v>43047</v>
      </c>
      <c r="J3559" s="75">
        <f t="shared" si="771"/>
        <v>1.4436549093934741E-3</v>
      </c>
      <c r="K3559" s="75">
        <f t="shared" si="772"/>
        <v>2.9880428570321538E-3</v>
      </c>
      <c r="L3559" s="75">
        <f t="shared" si="773"/>
        <v>1.7848907508578587E-3</v>
      </c>
      <c r="M3559" s="75">
        <f t="shared" si="774"/>
        <v>3.3027570836121618E-3</v>
      </c>
      <c r="N3559" s="76">
        <f t="shared" si="775"/>
        <v>-6.388026895636777E-4</v>
      </c>
      <c r="P3559" s="3"/>
      <c r="Q3559" s="7"/>
      <c r="R3559" s="7"/>
      <c r="S3559" s="7"/>
      <c r="T3559" s="7"/>
      <c r="U3559" s="7"/>
      <c r="W3559" s="1" t="str">
        <f t="shared" si="776"/>
        <v/>
      </c>
    </row>
    <row r="3560" spans="2:23" x14ac:dyDescent="0.2">
      <c r="B3560" s="3">
        <v>43048</v>
      </c>
      <c r="C3560" s="4">
        <v>2584.6201169999999</v>
      </c>
      <c r="D3560" s="4">
        <v>1826.1999510000001</v>
      </c>
      <c r="E3560" s="4">
        <v>1475.0200199999999</v>
      </c>
      <c r="F3560" s="4">
        <v>69.470000999999996</v>
      </c>
      <c r="G3560" s="4">
        <v>109.43</v>
      </c>
      <c r="I3560" s="77">
        <v>43048</v>
      </c>
      <c r="J3560" s="78">
        <f t="shared" si="771"/>
        <v>-3.7618877882734979E-3</v>
      </c>
      <c r="K3560" s="78">
        <f t="shared" si="772"/>
        <v>-5.3864544674495259E-3</v>
      </c>
      <c r="L3560" s="78">
        <f t="shared" si="773"/>
        <v>-4.5284634113970865E-3</v>
      </c>
      <c r="M3560" s="78">
        <f t="shared" si="774"/>
        <v>-5.7249460830851922E-3</v>
      </c>
      <c r="N3560" s="79">
        <f t="shared" si="775"/>
        <v>-7.3054514235141048E-4</v>
      </c>
      <c r="P3560" s="3"/>
      <c r="Q3560" s="7"/>
      <c r="R3560" s="7"/>
      <c r="S3560" s="7"/>
      <c r="T3560" s="7"/>
      <c r="U3560" s="7"/>
      <c r="W3560" s="1" t="str">
        <f t="shared" si="776"/>
        <v/>
      </c>
    </row>
    <row r="3561" spans="2:23" x14ac:dyDescent="0.2">
      <c r="B3561" s="3">
        <v>43049</v>
      </c>
      <c r="C3561" s="4">
        <v>2582.3000489999999</v>
      </c>
      <c r="D3561" s="4">
        <v>1825.75</v>
      </c>
      <c r="E3561" s="4">
        <v>1475.2700199999999</v>
      </c>
      <c r="F3561" s="4">
        <v>69.279999000000004</v>
      </c>
      <c r="G3561" s="4">
        <v>108.989998</v>
      </c>
      <c r="I3561" s="74">
        <v>43049</v>
      </c>
      <c r="J3561" s="75">
        <f t="shared" si="771"/>
        <v>-8.9764371357324384E-4</v>
      </c>
      <c r="K3561" s="75">
        <f t="shared" si="772"/>
        <v>-2.4638649220950256E-4</v>
      </c>
      <c r="L3561" s="75">
        <f t="shared" si="773"/>
        <v>1.6948922496658723E-4</v>
      </c>
      <c r="M3561" s="75">
        <f t="shared" si="774"/>
        <v>-2.7350222724193238E-3</v>
      </c>
      <c r="N3561" s="76">
        <f t="shared" si="775"/>
        <v>-4.0208535136617646E-3</v>
      </c>
      <c r="P3561" s="3"/>
      <c r="Q3561" s="7"/>
      <c r="R3561" s="7"/>
      <c r="S3561" s="7"/>
      <c r="T3561" s="7"/>
      <c r="U3561" s="7"/>
      <c r="W3561" s="1" t="str">
        <f t="shared" si="776"/>
        <v/>
      </c>
    </row>
    <row r="3562" spans="2:23" x14ac:dyDescent="0.2">
      <c r="B3562" s="3">
        <v>43052</v>
      </c>
      <c r="C3562" s="4">
        <v>2584.8400879999999</v>
      </c>
      <c r="D3562" s="4">
        <v>1828.9300539999999</v>
      </c>
      <c r="E3562" s="4">
        <v>1475.0699460000001</v>
      </c>
      <c r="F3562" s="4">
        <v>68.989998</v>
      </c>
      <c r="G3562" s="4">
        <v>108.989998</v>
      </c>
      <c r="I3562" s="77">
        <v>43052</v>
      </c>
      <c r="J3562" s="78">
        <f t="shared" si="771"/>
        <v>9.8363433830379746E-4</v>
      </c>
      <c r="K3562" s="78">
        <f t="shared" si="772"/>
        <v>1.7417795426536641E-3</v>
      </c>
      <c r="L3562" s="78">
        <f t="shared" si="773"/>
        <v>-1.3561856289864729E-4</v>
      </c>
      <c r="M3562" s="78">
        <f t="shared" si="774"/>
        <v>-4.1859267347853701E-3</v>
      </c>
      <c r="N3562" s="79">
        <f t="shared" si="775"/>
        <v>0</v>
      </c>
      <c r="P3562" s="3"/>
      <c r="Q3562" s="7"/>
      <c r="R3562" s="7"/>
      <c r="S3562" s="7"/>
      <c r="T3562" s="7"/>
      <c r="U3562" s="7"/>
      <c r="W3562" s="1" t="str">
        <f t="shared" si="776"/>
        <v/>
      </c>
    </row>
    <row r="3563" spans="2:23" x14ac:dyDescent="0.2">
      <c r="B3563" s="3">
        <v>43053</v>
      </c>
      <c r="C3563" s="4">
        <v>2578.8701169999999</v>
      </c>
      <c r="D3563" s="4">
        <v>1826.8000489999999</v>
      </c>
      <c r="E3563" s="4">
        <v>1471.26001</v>
      </c>
      <c r="F3563" s="4">
        <v>68.940002000000007</v>
      </c>
      <c r="G3563" s="4">
        <v>109.099998</v>
      </c>
      <c r="I3563" s="74">
        <v>43053</v>
      </c>
      <c r="J3563" s="75">
        <f t="shared" si="771"/>
        <v>-2.3096094136404416E-3</v>
      </c>
      <c r="K3563" s="75">
        <f t="shared" si="772"/>
        <v>-1.1646180756565898E-3</v>
      </c>
      <c r="L3563" s="75">
        <f t="shared" si="773"/>
        <v>-2.5828849745950333E-3</v>
      </c>
      <c r="M3563" s="75">
        <f t="shared" si="774"/>
        <v>-7.2468475792669316E-4</v>
      </c>
      <c r="N3563" s="76">
        <f t="shared" si="775"/>
        <v>1.0092669237410155E-3</v>
      </c>
      <c r="P3563" s="3"/>
      <c r="Q3563" s="7"/>
      <c r="R3563" s="7"/>
      <c r="S3563" s="7"/>
      <c r="T3563" s="7"/>
      <c r="U3563" s="7"/>
      <c r="W3563" s="1" t="str">
        <f t="shared" si="776"/>
        <v/>
      </c>
    </row>
    <row r="3564" spans="2:23" x14ac:dyDescent="0.2">
      <c r="B3564" s="3">
        <v>43054</v>
      </c>
      <c r="C3564" s="4">
        <v>2564.6201169999999</v>
      </c>
      <c r="D3564" s="4">
        <v>1818.0500489999999</v>
      </c>
      <c r="E3564" s="4">
        <v>1464.089966</v>
      </c>
      <c r="F3564" s="4">
        <v>68.610000999999997</v>
      </c>
      <c r="G3564" s="4">
        <v>109.30999799999999</v>
      </c>
      <c r="I3564" s="77">
        <v>43054</v>
      </c>
      <c r="J3564" s="78">
        <f t="shared" si="771"/>
        <v>-5.5256757236680949E-3</v>
      </c>
      <c r="K3564" s="78">
        <f t="shared" si="772"/>
        <v>-4.789796236752783E-3</v>
      </c>
      <c r="L3564" s="78">
        <f t="shared" si="773"/>
        <v>-4.8734037160433402E-3</v>
      </c>
      <c r="M3564" s="78">
        <f t="shared" si="774"/>
        <v>-4.7867854718079347E-3</v>
      </c>
      <c r="N3564" s="79">
        <f t="shared" si="775"/>
        <v>1.9248396319860037E-3</v>
      </c>
      <c r="P3564" s="3"/>
      <c r="Q3564" s="7"/>
      <c r="R3564" s="7"/>
      <c r="S3564" s="7"/>
      <c r="T3564" s="7"/>
      <c r="U3564" s="7"/>
      <c r="W3564" s="1" t="str">
        <f t="shared" si="776"/>
        <v/>
      </c>
    </row>
    <row r="3565" spans="2:23" x14ac:dyDescent="0.2">
      <c r="B3565" s="3">
        <v>43055</v>
      </c>
      <c r="C3565" s="4">
        <v>2585.639893</v>
      </c>
      <c r="D3565" s="4">
        <v>1836.3900149999999</v>
      </c>
      <c r="E3565" s="4">
        <v>1486.880005</v>
      </c>
      <c r="F3565" s="4">
        <v>69.160004000000001</v>
      </c>
      <c r="G3565" s="4">
        <v>109.19000200000001</v>
      </c>
      <c r="I3565" s="74">
        <v>43055</v>
      </c>
      <c r="J3565" s="75">
        <f t="shared" si="771"/>
        <v>8.1960583014486638E-3</v>
      </c>
      <c r="K3565" s="75">
        <f t="shared" si="772"/>
        <v>1.0087712387284231E-2</v>
      </c>
      <c r="L3565" s="75">
        <f t="shared" si="773"/>
        <v>1.5566009964718233E-2</v>
      </c>
      <c r="M3565" s="75">
        <f t="shared" si="774"/>
        <v>8.0163677595632716E-3</v>
      </c>
      <c r="N3565" s="76">
        <f t="shared" si="775"/>
        <v>-1.0977586880935287E-3</v>
      </c>
      <c r="P3565" s="3"/>
      <c r="Q3565" s="7"/>
      <c r="R3565" s="7"/>
      <c r="S3565" s="7"/>
      <c r="T3565" s="7"/>
      <c r="U3565" s="7"/>
      <c r="W3565" s="1" t="str">
        <f t="shared" si="776"/>
        <v/>
      </c>
    </row>
    <row r="3566" spans="2:23" x14ac:dyDescent="0.2">
      <c r="B3566" s="3">
        <v>43056</v>
      </c>
      <c r="C3566" s="4">
        <v>2578.8500979999999</v>
      </c>
      <c r="D3566" s="4">
        <v>1840.73999</v>
      </c>
      <c r="E3566" s="4">
        <v>1492.8199460000001</v>
      </c>
      <c r="F3566" s="4">
        <v>68.910004000000001</v>
      </c>
      <c r="G3566" s="4">
        <v>109.30999799999999</v>
      </c>
      <c r="I3566" s="77">
        <v>43056</v>
      </c>
      <c r="J3566" s="78">
        <f t="shared" si="771"/>
        <v>-2.6259631197607532E-3</v>
      </c>
      <c r="K3566" s="78">
        <f t="shared" si="772"/>
        <v>2.3687642409665824E-3</v>
      </c>
      <c r="L3566" s="78">
        <f t="shared" si="773"/>
        <v>3.9949027359474712E-3</v>
      </c>
      <c r="M3566" s="78">
        <f t="shared" si="774"/>
        <v>-3.6148060373160187E-3</v>
      </c>
      <c r="N3566" s="79">
        <f t="shared" si="775"/>
        <v>1.0989650865652169E-3</v>
      </c>
      <c r="P3566" s="3"/>
      <c r="Q3566" s="7"/>
      <c r="R3566" s="7"/>
      <c r="S3566" s="7"/>
      <c r="T3566" s="7"/>
      <c r="U3566" s="7"/>
      <c r="W3566" s="1" t="str">
        <f t="shared" si="776"/>
        <v/>
      </c>
    </row>
    <row r="3567" spans="2:23" x14ac:dyDescent="0.2">
      <c r="B3567" s="3">
        <v>43059</v>
      </c>
      <c r="C3567" s="4">
        <v>2582.139893</v>
      </c>
      <c r="D3567" s="4">
        <v>1847.209961</v>
      </c>
      <c r="E3567" s="4">
        <v>1503.400024</v>
      </c>
      <c r="F3567" s="4">
        <v>69.059997999999993</v>
      </c>
      <c r="G3567" s="4">
        <v>109.25</v>
      </c>
      <c r="I3567" s="74">
        <v>43059</v>
      </c>
      <c r="J3567" s="75">
        <f t="shared" si="771"/>
        <v>1.2756829109809469E-3</v>
      </c>
      <c r="K3567" s="75">
        <f t="shared" si="772"/>
        <v>3.5148750150204465E-3</v>
      </c>
      <c r="L3567" s="75">
        <f t="shared" si="773"/>
        <v>7.0873101798707861E-3</v>
      </c>
      <c r="M3567" s="75">
        <f t="shared" si="774"/>
        <v>2.1766650891500805E-3</v>
      </c>
      <c r="N3567" s="76">
        <f t="shared" si="775"/>
        <v>-5.4887934404676433E-4</v>
      </c>
      <c r="P3567" s="3"/>
      <c r="Q3567" s="7"/>
      <c r="R3567" s="7"/>
      <c r="S3567" s="7"/>
      <c r="T3567" s="7"/>
      <c r="U3567" s="7"/>
      <c r="W3567" s="1" t="str">
        <f t="shared" si="776"/>
        <v/>
      </c>
    </row>
    <row r="3568" spans="2:23" x14ac:dyDescent="0.2">
      <c r="B3568" s="3">
        <v>43060</v>
      </c>
      <c r="C3568" s="4">
        <v>2599.030029</v>
      </c>
      <c r="D3568" s="4">
        <v>1858.959961</v>
      </c>
      <c r="E3568" s="4">
        <v>1518.8900149999999</v>
      </c>
      <c r="F3568" s="4">
        <v>69.580001999999993</v>
      </c>
      <c r="G3568" s="4">
        <v>109.360001</v>
      </c>
      <c r="I3568" s="77">
        <v>43060</v>
      </c>
      <c r="J3568" s="78">
        <f t="shared" si="771"/>
        <v>6.5411390164366989E-3</v>
      </c>
      <c r="K3568" s="78">
        <f t="shared" si="772"/>
        <v>6.3609444773885127E-3</v>
      </c>
      <c r="L3568" s="78">
        <f t="shared" si="773"/>
        <v>1.0303306340774622E-2</v>
      </c>
      <c r="M3568" s="78">
        <f t="shared" si="774"/>
        <v>7.5297424711770217E-3</v>
      </c>
      <c r="N3568" s="79">
        <f t="shared" si="775"/>
        <v>1.006874141876402E-3</v>
      </c>
      <c r="P3568" s="3"/>
      <c r="Q3568" s="7"/>
      <c r="R3568" s="7"/>
      <c r="S3568" s="7"/>
      <c r="T3568" s="7"/>
      <c r="U3568" s="7"/>
      <c r="W3568" s="1" t="str">
        <f t="shared" si="776"/>
        <v/>
      </c>
    </row>
    <row r="3569" spans="2:23" x14ac:dyDescent="0.2">
      <c r="B3569" s="3">
        <v>43061</v>
      </c>
      <c r="C3569" s="4">
        <v>2597.080078</v>
      </c>
      <c r="D3569" s="4">
        <v>1857.910034</v>
      </c>
      <c r="E3569" s="4">
        <v>1516.76001</v>
      </c>
      <c r="F3569" s="4">
        <v>69.769997000000004</v>
      </c>
      <c r="G3569" s="4">
        <v>109.550003</v>
      </c>
      <c r="I3569" s="74">
        <v>43061</v>
      </c>
      <c r="J3569" s="75">
        <f t="shared" si="771"/>
        <v>-7.5026105056212708E-4</v>
      </c>
      <c r="K3569" s="75">
        <f t="shared" si="772"/>
        <v>-5.6479269162700658E-4</v>
      </c>
      <c r="L3569" s="75">
        <f t="shared" si="773"/>
        <v>-1.4023431446417026E-3</v>
      </c>
      <c r="M3569" s="75">
        <f t="shared" si="774"/>
        <v>2.730597794464139E-3</v>
      </c>
      <c r="N3569" s="76">
        <f t="shared" si="775"/>
        <v>1.7373993988899735E-3</v>
      </c>
      <c r="P3569" s="3"/>
      <c r="Q3569" s="7"/>
      <c r="R3569" s="7"/>
      <c r="S3569" s="7"/>
      <c r="T3569" s="7"/>
      <c r="U3569" s="7"/>
      <c r="W3569" s="1" t="str">
        <f t="shared" si="776"/>
        <v/>
      </c>
    </row>
    <row r="3570" spans="2:23" x14ac:dyDescent="0.2">
      <c r="B3570" s="3">
        <v>43063</v>
      </c>
      <c r="C3570" s="4">
        <v>2602.419922</v>
      </c>
      <c r="D3570" s="4">
        <v>1859.1899410000001</v>
      </c>
      <c r="E3570" s="4">
        <v>1519.160034</v>
      </c>
      <c r="F3570" s="4">
        <v>70.339995999999999</v>
      </c>
      <c r="G3570" s="4">
        <v>109.529999</v>
      </c>
      <c r="I3570" s="77">
        <v>43063</v>
      </c>
      <c r="J3570" s="78">
        <f t="shared" si="771"/>
        <v>2.0560952452849568E-3</v>
      </c>
      <c r="K3570" s="78">
        <f t="shared" si="772"/>
        <v>6.8889611260912855E-4</v>
      </c>
      <c r="L3570" s="78">
        <f t="shared" si="773"/>
        <v>1.5823360216360336E-3</v>
      </c>
      <c r="M3570" s="78">
        <f t="shared" si="774"/>
        <v>8.1696864627928203E-3</v>
      </c>
      <c r="N3570" s="79">
        <f t="shared" si="775"/>
        <v>-1.8260154680233218E-4</v>
      </c>
      <c r="P3570" s="3"/>
      <c r="Q3570" s="7"/>
      <c r="R3570" s="7"/>
      <c r="S3570" s="7"/>
      <c r="T3570" s="7"/>
      <c r="U3570" s="7"/>
      <c r="W3570" s="1" t="str">
        <f t="shared" si="776"/>
        <v/>
      </c>
    </row>
    <row r="3571" spans="2:23" x14ac:dyDescent="0.2">
      <c r="B3571" s="3">
        <v>43066</v>
      </c>
      <c r="C3571" s="4">
        <v>2601.419922</v>
      </c>
      <c r="D3571" s="4">
        <v>1856.1099850000001</v>
      </c>
      <c r="E3571" s="4">
        <v>1513.3100589999999</v>
      </c>
      <c r="F3571" s="4">
        <v>69.919998000000007</v>
      </c>
      <c r="G3571" s="4">
        <v>109.529999</v>
      </c>
      <c r="I3571" s="74">
        <v>43066</v>
      </c>
      <c r="J3571" s="75">
        <f t="shared" si="771"/>
        <v>-3.8425774086123829E-4</v>
      </c>
      <c r="K3571" s="75">
        <f t="shared" si="772"/>
        <v>-1.6566118028497005E-3</v>
      </c>
      <c r="L3571" s="75">
        <f t="shared" si="773"/>
        <v>-3.8507957483563484E-3</v>
      </c>
      <c r="M3571" s="75">
        <f t="shared" si="774"/>
        <v>-5.970969915892411E-3</v>
      </c>
      <c r="N3571" s="76">
        <f t="shared" si="775"/>
        <v>0</v>
      </c>
      <c r="P3571" s="3"/>
      <c r="Q3571" s="7"/>
      <c r="R3571" s="7"/>
      <c r="S3571" s="7"/>
      <c r="T3571" s="7"/>
      <c r="U3571" s="7"/>
      <c r="W3571" s="1" t="str">
        <f t="shared" si="776"/>
        <v/>
      </c>
    </row>
    <row r="3572" spans="2:23" x14ac:dyDescent="0.2">
      <c r="B3572" s="3">
        <v>43067</v>
      </c>
      <c r="C3572" s="4">
        <v>2627.040039</v>
      </c>
      <c r="D3572" s="4">
        <v>1880.26001</v>
      </c>
      <c r="E3572" s="4">
        <v>1536.4300539999999</v>
      </c>
      <c r="F3572" s="4">
        <v>70.319999999999993</v>
      </c>
      <c r="G3572" s="4">
        <v>109.529999</v>
      </c>
      <c r="I3572" s="77">
        <v>43067</v>
      </c>
      <c r="J3572" s="78">
        <f t="shared" si="771"/>
        <v>9.8485126462408701E-3</v>
      </c>
      <c r="K3572" s="78">
        <f t="shared" si="772"/>
        <v>1.3011095891496922E-2</v>
      </c>
      <c r="L3572" s="78">
        <f t="shared" si="773"/>
        <v>1.52777647003006E-2</v>
      </c>
      <c r="M3572" s="78">
        <f t="shared" si="774"/>
        <v>5.7208525663857484E-3</v>
      </c>
      <c r="N3572" s="79">
        <f t="shared" si="775"/>
        <v>0</v>
      </c>
      <c r="P3572" s="3"/>
      <c r="Q3572" s="7"/>
      <c r="R3572" s="7"/>
      <c r="S3572" s="7"/>
      <c r="T3572" s="7"/>
      <c r="U3572" s="7"/>
      <c r="W3572" s="1" t="str">
        <f t="shared" si="776"/>
        <v/>
      </c>
    </row>
    <row r="3573" spans="2:23" x14ac:dyDescent="0.2">
      <c r="B3573" s="3">
        <v>43068</v>
      </c>
      <c r="C3573" s="4">
        <v>2626.070068</v>
      </c>
      <c r="D3573" s="4">
        <v>1888.900024</v>
      </c>
      <c r="E3573" s="4">
        <v>1542.3000489999999</v>
      </c>
      <c r="F3573" s="4">
        <v>70.040001000000004</v>
      </c>
      <c r="G3573" s="4">
        <v>109.260002</v>
      </c>
      <c r="I3573" s="74">
        <v>43068</v>
      </c>
      <c r="J3573" s="75">
        <f t="shared" si="771"/>
        <v>-3.6922581521414976E-4</v>
      </c>
      <c r="K3573" s="75">
        <f t="shared" si="772"/>
        <v>4.5951166083674057E-3</v>
      </c>
      <c r="L3573" s="75">
        <f t="shared" si="773"/>
        <v>3.8205416411361201E-3</v>
      </c>
      <c r="M3573" s="75">
        <f t="shared" si="774"/>
        <v>-3.9817832764503626E-3</v>
      </c>
      <c r="N3573" s="76">
        <f t="shared" si="775"/>
        <v>-2.465050693554773E-3</v>
      </c>
      <c r="P3573" s="3"/>
      <c r="Q3573" s="7"/>
      <c r="R3573" s="7"/>
      <c r="S3573" s="7"/>
      <c r="T3573" s="7"/>
      <c r="U3573" s="7"/>
      <c r="W3573" s="1" t="str">
        <f t="shared" si="776"/>
        <v/>
      </c>
    </row>
    <row r="3574" spans="2:23" x14ac:dyDescent="0.2">
      <c r="B3574" s="3">
        <v>43069</v>
      </c>
      <c r="C3574" s="4">
        <v>2647.580078</v>
      </c>
      <c r="D3574" s="4">
        <v>1899.1800539999999</v>
      </c>
      <c r="E3574" s="4">
        <v>1544.1400149999999</v>
      </c>
      <c r="F3574" s="4">
        <v>70.110000999999997</v>
      </c>
      <c r="G3574" s="4">
        <v>109.08000199999999</v>
      </c>
      <c r="I3574" s="77">
        <v>43069</v>
      </c>
      <c r="J3574" s="78">
        <f t="shared" si="771"/>
        <v>8.1909505241731292E-3</v>
      </c>
      <c r="K3574" s="78">
        <f t="shared" si="772"/>
        <v>5.4423367406341338E-3</v>
      </c>
      <c r="L3574" s="78">
        <f t="shared" si="773"/>
        <v>1.1930013237002783E-3</v>
      </c>
      <c r="M3574" s="78">
        <f t="shared" si="774"/>
        <v>9.9942888350320236E-4</v>
      </c>
      <c r="N3574" s="79">
        <f t="shared" si="775"/>
        <v>-1.6474464278337358E-3</v>
      </c>
      <c r="P3574" s="3"/>
      <c r="Q3574" s="7"/>
      <c r="R3574" s="7"/>
      <c r="S3574" s="7"/>
      <c r="T3574" s="7"/>
      <c r="U3574" s="7"/>
      <c r="W3574" s="1" t="str">
        <f t="shared" si="776"/>
        <v/>
      </c>
    </row>
    <row r="3575" spans="2:23" x14ac:dyDescent="0.2">
      <c r="B3575" s="3">
        <v>43070</v>
      </c>
      <c r="C3575" s="4">
        <v>2642.219971</v>
      </c>
      <c r="D3575" s="4">
        <v>1894.579956</v>
      </c>
      <c r="E3575" s="4">
        <v>1537.0200199999999</v>
      </c>
      <c r="F3575" s="4">
        <v>69.830001999999993</v>
      </c>
      <c r="G3575" s="4">
        <v>109.160004</v>
      </c>
      <c r="I3575" s="74">
        <v>43070</v>
      </c>
      <c r="J3575" s="75">
        <f t="shared" si="771"/>
        <v>-2.0245306438659381E-3</v>
      </c>
      <c r="K3575" s="75">
        <f t="shared" si="772"/>
        <v>-2.4221494904136608E-3</v>
      </c>
      <c r="L3575" s="75">
        <f t="shared" si="773"/>
        <v>-4.610977586770211E-3</v>
      </c>
      <c r="M3575" s="75">
        <f t="shared" si="774"/>
        <v>-3.9937098275038344E-3</v>
      </c>
      <c r="N3575" s="76">
        <f t="shared" si="775"/>
        <v>7.3342499572018219E-4</v>
      </c>
      <c r="P3575" s="3"/>
      <c r="Q3575" s="7"/>
      <c r="R3575" s="7"/>
      <c r="S3575" s="7"/>
      <c r="T3575" s="7"/>
      <c r="U3575" s="7"/>
      <c r="W3575" s="1" t="str">
        <f t="shared" si="776"/>
        <v/>
      </c>
    </row>
    <row r="3576" spans="2:23" x14ac:dyDescent="0.2">
      <c r="B3576" s="3">
        <v>43073</v>
      </c>
      <c r="C3576" s="4">
        <v>2639.4399410000001</v>
      </c>
      <c r="D3576" s="4">
        <v>1894.0699460000001</v>
      </c>
      <c r="E3576" s="4">
        <v>1532.410034</v>
      </c>
      <c r="F3576" s="4">
        <v>69.580001999999993</v>
      </c>
      <c r="G3576" s="4">
        <v>109.150002</v>
      </c>
      <c r="I3576" s="77">
        <v>43073</v>
      </c>
      <c r="J3576" s="78">
        <f t="shared" si="771"/>
        <v>-1.0521569099138026E-3</v>
      </c>
      <c r="K3576" s="78">
        <f t="shared" si="772"/>
        <v>-2.6919423399619541E-4</v>
      </c>
      <c r="L3576" s="78">
        <f t="shared" si="773"/>
        <v>-2.9993012062392885E-3</v>
      </c>
      <c r="M3576" s="78">
        <f t="shared" si="774"/>
        <v>-3.5801230536983233E-3</v>
      </c>
      <c r="N3576" s="79">
        <f t="shared" si="775"/>
        <v>-9.1626966228400533E-5</v>
      </c>
      <c r="P3576" s="3"/>
      <c r="Q3576" s="7"/>
      <c r="R3576" s="7"/>
      <c r="S3576" s="7"/>
      <c r="T3576" s="7"/>
      <c r="U3576" s="7"/>
      <c r="W3576" s="1" t="str">
        <f t="shared" si="776"/>
        <v/>
      </c>
    </row>
    <row r="3577" spans="2:23" x14ac:dyDescent="0.2">
      <c r="B3577" s="3">
        <v>43074</v>
      </c>
      <c r="C3577" s="4">
        <v>2629.570068</v>
      </c>
      <c r="D3577" s="4">
        <v>1879.130005</v>
      </c>
      <c r="E3577" s="4">
        <v>1516.76001</v>
      </c>
      <c r="F3577" s="4">
        <v>69.430000000000007</v>
      </c>
      <c r="G3577" s="4">
        <v>109.260002</v>
      </c>
      <c r="I3577" s="74">
        <v>43074</v>
      </c>
      <c r="J3577" s="75">
        <f t="shared" si="771"/>
        <v>-3.7393815432908528E-3</v>
      </c>
      <c r="K3577" s="75">
        <f t="shared" si="772"/>
        <v>-7.8877451339909969E-3</v>
      </c>
      <c r="L3577" s="75">
        <f t="shared" si="773"/>
        <v>-1.0212686978529685E-2</v>
      </c>
      <c r="M3577" s="75">
        <f t="shared" si="774"/>
        <v>-2.1558205761475322E-3</v>
      </c>
      <c r="N3577" s="76">
        <f t="shared" si="775"/>
        <v>1.007787429999309E-3</v>
      </c>
      <c r="P3577" s="3"/>
      <c r="Q3577" s="7"/>
      <c r="R3577" s="7"/>
      <c r="S3577" s="7"/>
      <c r="T3577" s="7"/>
      <c r="U3577" s="7"/>
      <c r="W3577" s="1" t="str">
        <f t="shared" si="776"/>
        <v/>
      </c>
    </row>
    <row r="3578" spans="2:23" x14ac:dyDescent="0.2">
      <c r="B3578" s="3">
        <v>43075</v>
      </c>
      <c r="C3578" s="4">
        <v>2629.2700199999999</v>
      </c>
      <c r="D3578" s="4">
        <v>1871.099976</v>
      </c>
      <c r="E3578" s="4">
        <v>1508.880005</v>
      </c>
      <c r="F3578" s="4">
        <v>69.290001000000004</v>
      </c>
      <c r="G3578" s="4">
        <v>109.370003</v>
      </c>
      <c r="I3578" s="77">
        <v>43075</v>
      </c>
      <c r="J3578" s="78">
        <f t="shared" si="771"/>
        <v>-1.1410534507196889E-4</v>
      </c>
      <c r="K3578" s="78">
        <f t="shared" si="772"/>
        <v>-4.2732695335786592E-3</v>
      </c>
      <c r="L3578" s="78">
        <f t="shared" si="773"/>
        <v>-5.1952879480254644E-3</v>
      </c>
      <c r="M3578" s="78">
        <f t="shared" si="774"/>
        <v>-2.0164050122425908E-3</v>
      </c>
      <c r="N3578" s="79">
        <f t="shared" si="775"/>
        <v>1.0067819694895934E-3</v>
      </c>
      <c r="P3578" s="3"/>
      <c r="Q3578" s="7"/>
      <c r="R3578" s="7"/>
      <c r="S3578" s="7"/>
      <c r="T3578" s="7"/>
      <c r="U3578" s="7"/>
      <c r="W3578" s="1" t="str">
        <f t="shared" si="776"/>
        <v/>
      </c>
    </row>
    <row r="3579" spans="2:23" x14ac:dyDescent="0.2">
      <c r="B3579" s="3">
        <v>43076</v>
      </c>
      <c r="C3579" s="4">
        <v>2636.9799800000001</v>
      </c>
      <c r="D3579" s="4">
        <v>1883.5</v>
      </c>
      <c r="E3579" s="4">
        <v>1520.469971</v>
      </c>
      <c r="F3579" s="4">
        <v>69.470000999999996</v>
      </c>
      <c r="G3579" s="4">
        <v>109.230003</v>
      </c>
      <c r="I3579" s="74">
        <v>43076</v>
      </c>
      <c r="J3579" s="75">
        <f t="shared" si="771"/>
        <v>2.9323576282972025E-3</v>
      </c>
      <c r="K3579" s="75">
        <f t="shared" si="772"/>
        <v>6.62713064991244E-3</v>
      </c>
      <c r="L3579" s="75">
        <f t="shared" si="773"/>
        <v>7.6811714394744096E-3</v>
      </c>
      <c r="M3579" s="75">
        <f t="shared" si="774"/>
        <v>2.597777419573029E-3</v>
      </c>
      <c r="N3579" s="76">
        <f t="shared" si="775"/>
        <v>-1.2800584818489999E-3</v>
      </c>
      <c r="P3579" s="3"/>
      <c r="Q3579" s="7"/>
      <c r="R3579" s="7"/>
      <c r="S3579" s="7"/>
      <c r="T3579" s="7"/>
      <c r="U3579" s="7"/>
      <c r="W3579" s="1" t="str">
        <f t="shared" si="776"/>
        <v/>
      </c>
    </row>
    <row r="3580" spans="2:23" x14ac:dyDescent="0.2">
      <c r="B3580" s="3">
        <v>43077</v>
      </c>
      <c r="C3580" s="4">
        <v>2651.5</v>
      </c>
      <c r="D3580" s="4">
        <v>1890.8599850000001</v>
      </c>
      <c r="E3580" s="4">
        <v>1521.719971</v>
      </c>
      <c r="F3580" s="4">
        <v>69.839995999999999</v>
      </c>
      <c r="G3580" s="4">
        <v>109.19000200000001</v>
      </c>
      <c r="I3580" s="77">
        <v>43077</v>
      </c>
      <c r="J3580" s="78">
        <f t="shared" si="771"/>
        <v>5.5063064983906064E-3</v>
      </c>
      <c r="K3580" s="78">
        <f t="shared" si="772"/>
        <v>3.9076108308999475E-3</v>
      </c>
      <c r="L3580" s="78">
        <f t="shared" si="773"/>
        <v>8.2211423036384322E-4</v>
      </c>
      <c r="M3580" s="78">
        <f t="shared" si="774"/>
        <v>5.3259679670942138E-3</v>
      </c>
      <c r="N3580" s="79">
        <f t="shared" si="775"/>
        <v>-3.6620890690618695E-4</v>
      </c>
      <c r="P3580" s="3"/>
      <c r="Q3580" s="7"/>
      <c r="R3580" s="7"/>
      <c r="S3580" s="7"/>
      <c r="T3580" s="7"/>
      <c r="U3580" s="7"/>
      <c r="W3580" s="1" t="str">
        <f t="shared" si="776"/>
        <v/>
      </c>
    </row>
    <row r="3581" spans="2:23" x14ac:dyDescent="0.2">
      <c r="B3581" s="3">
        <v>43080</v>
      </c>
      <c r="C3581" s="4">
        <v>2659.98999</v>
      </c>
      <c r="D3581" s="4">
        <v>1888.1999510000001</v>
      </c>
      <c r="E3581" s="4">
        <v>1519.839966</v>
      </c>
      <c r="F3581" s="4">
        <v>70.019997000000004</v>
      </c>
      <c r="G3581" s="4">
        <v>109.150002</v>
      </c>
      <c r="I3581" s="74">
        <v>43080</v>
      </c>
      <c r="J3581" s="75">
        <f t="shared" si="771"/>
        <v>3.2019573826136279E-3</v>
      </c>
      <c r="K3581" s="75">
        <f t="shared" si="772"/>
        <v>-1.4067852834698366E-3</v>
      </c>
      <c r="L3581" s="75">
        <f t="shared" si="773"/>
        <v>-1.2354474120258377E-3</v>
      </c>
      <c r="M3581" s="75">
        <f t="shared" si="774"/>
        <v>2.5773340536847152E-3</v>
      </c>
      <c r="N3581" s="76">
        <f t="shared" si="775"/>
        <v>-3.6633390665206006E-4</v>
      </c>
      <c r="P3581" s="3"/>
      <c r="Q3581" s="7"/>
      <c r="R3581" s="7"/>
      <c r="S3581" s="7"/>
      <c r="T3581" s="7"/>
      <c r="U3581" s="7"/>
      <c r="W3581" s="1" t="str">
        <f t="shared" si="776"/>
        <v/>
      </c>
    </row>
    <row r="3582" spans="2:23" x14ac:dyDescent="0.2">
      <c r="B3582" s="3">
        <v>43081</v>
      </c>
      <c r="C3582" s="4">
        <v>2664.110107</v>
      </c>
      <c r="D3582" s="4">
        <v>1883.9399410000001</v>
      </c>
      <c r="E3582" s="4">
        <v>1516.119995</v>
      </c>
      <c r="F3582" s="4">
        <v>70.110000999999997</v>
      </c>
      <c r="G3582" s="4">
        <v>109.099998</v>
      </c>
      <c r="I3582" s="77">
        <v>43081</v>
      </c>
      <c r="J3582" s="78">
        <f t="shared" si="771"/>
        <v>1.5489219942515409E-3</v>
      </c>
      <c r="K3582" s="78">
        <f t="shared" si="772"/>
        <v>-2.2561222913621217E-3</v>
      </c>
      <c r="L3582" s="78">
        <f t="shared" si="773"/>
        <v>-2.4476070397006435E-3</v>
      </c>
      <c r="M3582" s="78">
        <f t="shared" si="774"/>
        <v>1.285404225309997E-3</v>
      </c>
      <c r="N3582" s="79">
        <f t="shared" si="775"/>
        <v>-4.5812184226988169E-4</v>
      </c>
      <c r="P3582" s="3"/>
      <c r="Q3582" s="7"/>
      <c r="R3582" s="7"/>
      <c r="S3582" s="7"/>
      <c r="T3582" s="7"/>
      <c r="U3582" s="7"/>
      <c r="W3582" s="1" t="str">
        <f t="shared" si="776"/>
        <v/>
      </c>
    </row>
    <row r="3583" spans="2:23" x14ac:dyDescent="0.2">
      <c r="B3583" s="3">
        <v>43082</v>
      </c>
      <c r="C3583" s="4">
        <v>2662.8500979999999</v>
      </c>
      <c r="D3583" s="4">
        <v>1883.7700199999999</v>
      </c>
      <c r="E3583" s="4">
        <v>1524.4499510000001</v>
      </c>
      <c r="F3583" s="4">
        <v>70.379997000000003</v>
      </c>
      <c r="G3583" s="4">
        <v>109.410004</v>
      </c>
      <c r="I3583" s="74">
        <v>43082</v>
      </c>
      <c r="J3583" s="75">
        <f t="shared" si="771"/>
        <v>-4.7295680335785833E-4</v>
      </c>
      <c r="K3583" s="75">
        <f t="shared" si="772"/>
        <v>-9.0194488848707158E-5</v>
      </c>
      <c r="L3583" s="75">
        <f t="shared" si="773"/>
        <v>5.4942590477477593E-3</v>
      </c>
      <c r="M3583" s="75">
        <f t="shared" si="774"/>
        <v>3.8510340343598931E-3</v>
      </c>
      <c r="N3583" s="76">
        <f t="shared" si="775"/>
        <v>2.8414849283498736E-3</v>
      </c>
      <c r="P3583" s="3"/>
      <c r="Q3583" s="7"/>
      <c r="R3583" s="7"/>
      <c r="S3583" s="7"/>
      <c r="T3583" s="7"/>
      <c r="U3583" s="7"/>
      <c r="W3583" s="1" t="str">
        <f t="shared" si="776"/>
        <v/>
      </c>
    </row>
    <row r="3584" spans="2:23" x14ac:dyDescent="0.2">
      <c r="B3584" s="3">
        <v>43083</v>
      </c>
      <c r="C3584" s="4">
        <v>2652.01001</v>
      </c>
      <c r="D3584" s="4">
        <v>1867.1400149999999</v>
      </c>
      <c r="E3584" s="4">
        <v>1506.9499510000001</v>
      </c>
      <c r="F3584" s="4">
        <v>69.989998</v>
      </c>
      <c r="G3584" s="4">
        <v>109.44000200000001</v>
      </c>
      <c r="I3584" s="77">
        <v>43083</v>
      </c>
      <c r="J3584" s="78">
        <f t="shared" si="771"/>
        <v>-4.0708592677228218E-3</v>
      </c>
      <c r="K3584" s="78">
        <f t="shared" si="772"/>
        <v>-8.8280442004273867E-3</v>
      </c>
      <c r="L3584" s="78">
        <f t="shared" si="773"/>
        <v>-1.1479550370624139E-2</v>
      </c>
      <c r="M3584" s="78">
        <f t="shared" si="774"/>
        <v>-5.5413330011935503E-3</v>
      </c>
      <c r="N3584" s="79">
        <f t="shared" si="775"/>
        <v>2.7417968104640768E-4</v>
      </c>
      <c r="P3584" s="3"/>
      <c r="Q3584" s="7"/>
      <c r="R3584" s="7"/>
      <c r="S3584" s="7"/>
      <c r="T3584" s="7"/>
      <c r="U3584" s="7"/>
      <c r="W3584" s="1" t="str">
        <f t="shared" si="776"/>
        <v/>
      </c>
    </row>
    <row r="3585" spans="2:23" x14ac:dyDescent="0.2">
      <c r="B3585" s="3">
        <v>43084</v>
      </c>
      <c r="C3585" s="4">
        <v>2675.8100589999999</v>
      </c>
      <c r="D3585" s="4">
        <v>1886.670044</v>
      </c>
      <c r="E3585" s="4">
        <v>1530.420044</v>
      </c>
      <c r="F3585" s="4">
        <v>69.970000999999996</v>
      </c>
      <c r="G3585" s="4">
        <v>109.470001</v>
      </c>
      <c r="I3585" s="74">
        <v>43084</v>
      </c>
      <c r="J3585" s="75">
        <f t="shared" si="771"/>
        <v>8.9743435772325561E-3</v>
      </c>
      <c r="K3585" s="75">
        <f t="shared" si="772"/>
        <v>1.0459863129225483E-2</v>
      </c>
      <c r="L3585" s="75">
        <f t="shared" si="773"/>
        <v>1.5574567014933269E-2</v>
      </c>
      <c r="M3585" s="75">
        <f t="shared" si="774"/>
        <v>-2.8571225277079727E-4</v>
      </c>
      <c r="N3585" s="76">
        <f t="shared" si="775"/>
        <v>2.7411366458115973E-4</v>
      </c>
      <c r="P3585" s="3"/>
      <c r="Q3585" s="7"/>
      <c r="R3585" s="7"/>
      <c r="S3585" s="7"/>
      <c r="T3585" s="7"/>
      <c r="U3585" s="7"/>
      <c r="W3585" s="1" t="str">
        <f t="shared" si="776"/>
        <v/>
      </c>
    </row>
    <row r="3586" spans="2:23" x14ac:dyDescent="0.2">
      <c r="B3586" s="3">
        <v>43087</v>
      </c>
      <c r="C3586" s="4">
        <v>2690.1599120000001</v>
      </c>
      <c r="D3586" s="4">
        <v>1905.3000489999999</v>
      </c>
      <c r="E3586" s="4">
        <v>1548.920044</v>
      </c>
      <c r="F3586" s="4">
        <v>70.800003000000004</v>
      </c>
      <c r="G3586" s="4">
        <v>109.33000199999999</v>
      </c>
      <c r="I3586" s="77">
        <v>43087</v>
      </c>
      <c r="J3586" s="78">
        <f t="shared" si="771"/>
        <v>5.3628070317378856E-3</v>
      </c>
      <c r="K3586" s="78">
        <f t="shared" si="772"/>
        <v>9.8745432775843578E-3</v>
      </c>
      <c r="L3586" s="78">
        <f t="shared" si="773"/>
        <v>1.2088184595156806E-2</v>
      </c>
      <c r="M3586" s="78">
        <f t="shared" si="774"/>
        <v>1.1862255082717628E-2</v>
      </c>
      <c r="N3586" s="79">
        <f t="shared" si="775"/>
        <v>-1.2788800467810639E-3</v>
      </c>
      <c r="P3586" s="3"/>
      <c r="Q3586" s="7"/>
      <c r="R3586" s="7"/>
      <c r="S3586" s="7"/>
      <c r="T3586" s="7"/>
      <c r="U3586" s="7"/>
      <c r="W3586" s="1" t="str">
        <f t="shared" si="776"/>
        <v/>
      </c>
    </row>
    <row r="3587" spans="2:23" x14ac:dyDescent="0.2">
      <c r="B3587" s="3">
        <v>43088</v>
      </c>
      <c r="C3587" s="4">
        <v>2681.469971</v>
      </c>
      <c r="D3587" s="4">
        <v>1897.030029</v>
      </c>
      <c r="E3587" s="4">
        <v>1536.75</v>
      </c>
      <c r="F3587" s="4">
        <v>69.800003000000004</v>
      </c>
      <c r="G3587" s="4">
        <v>109.010002</v>
      </c>
      <c r="I3587" s="74">
        <v>43088</v>
      </c>
      <c r="J3587" s="75">
        <f t="shared" si="771"/>
        <v>-3.2302693089867477E-3</v>
      </c>
      <c r="K3587" s="75">
        <f t="shared" si="772"/>
        <v>-4.3405341874317724E-3</v>
      </c>
      <c r="L3587" s="75">
        <f t="shared" si="773"/>
        <v>-7.8571157027392449E-3</v>
      </c>
      <c r="M3587" s="75">
        <f t="shared" si="774"/>
        <v>-1.4124293186823735E-2</v>
      </c>
      <c r="N3587" s="76">
        <f t="shared" si="775"/>
        <v>-2.9269184500700291E-3</v>
      </c>
      <c r="P3587" s="3"/>
      <c r="Q3587" s="7"/>
      <c r="R3587" s="7"/>
      <c r="S3587" s="7"/>
      <c r="T3587" s="7"/>
      <c r="U3587" s="7"/>
      <c r="W3587" s="1" t="str">
        <f t="shared" si="776"/>
        <v/>
      </c>
    </row>
    <row r="3588" spans="2:23" x14ac:dyDescent="0.2">
      <c r="B3588" s="3">
        <v>43089</v>
      </c>
      <c r="C3588" s="4">
        <v>2679.25</v>
      </c>
      <c r="D3588" s="4">
        <v>1899.959961</v>
      </c>
      <c r="E3588" s="4">
        <v>1540.079956</v>
      </c>
      <c r="F3588" s="4">
        <v>69.680000000000007</v>
      </c>
      <c r="G3588" s="4">
        <v>108.760002</v>
      </c>
      <c r="I3588" s="77">
        <v>43089</v>
      </c>
      <c r="J3588" s="78">
        <f t="shared" si="771"/>
        <v>-8.2789329136961898E-4</v>
      </c>
      <c r="K3588" s="78">
        <f t="shared" si="772"/>
        <v>1.5444837220339057E-3</v>
      </c>
      <c r="L3588" s="78">
        <f t="shared" si="773"/>
        <v>2.1668820562876449E-3</v>
      </c>
      <c r="M3588" s="78">
        <f t="shared" si="774"/>
        <v>-1.7192406137861765E-3</v>
      </c>
      <c r="N3588" s="79">
        <f t="shared" si="775"/>
        <v>-2.2933675388795973E-3</v>
      </c>
      <c r="P3588" s="3"/>
      <c r="Q3588" s="7"/>
      <c r="R3588" s="7"/>
      <c r="S3588" s="7"/>
      <c r="T3588" s="7"/>
      <c r="U3588" s="7"/>
      <c r="W3588" s="1" t="str">
        <f t="shared" si="776"/>
        <v/>
      </c>
    </row>
    <row r="3589" spans="2:23" x14ac:dyDescent="0.2">
      <c r="B3589" s="3">
        <v>43090</v>
      </c>
      <c r="C3589" s="4">
        <v>2684.570068</v>
      </c>
      <c r="D3589" s="4">
        <v>1905.1800539999999</v>
      </c>
      <c r="E3589" s="4">
        <v>1547.1099850000001</v>
      </c>
      <c r="F3589" s="4">
        <v>69.930000000000007</v>
      </c>
      <c r="G3589" s="4">
        <v>108.82</v>
      </c>
      <c r="I3589" s="74">
        <v>43090</v>
      </c>
      <c r="J3589" s="75">
        <f t="shared" si="771"/>
        <v>1.9856556872258997E-3</v>
      </c>
      <c r="K3589" s="75">
        <f t="shared" si="772"/>
        <v>2.747475266401104E-3</v>
      </c>
      <c r="L3589" s="75">
        <f t="shared" si="773"/>
        <v>4.5647168983738223E-3</v>
      </c>
      <c r="M3589" s="75">
        <f t="shared" si="774"/>
        <v>3.5878300803673935E-3</v>
      </c>
      <c r="N3589" s="76">
        <f t="shared" si="775"/>
        <v>5.5165501008351504E-4</v>
      </c>
      <c r="P3589" s="3"/>
      <c r="Q3589" s="7"/>
      <c r="R3589" s="7"/>
      <c r="S3589" s="7"/>
      <c r="T3589" s="7"/>
      <c r="U3589" s="7"/>
      <c r="W3589" s="1" t="str">
        <f t="shared" si="776"/>
        <v/>
      </c>
    </row>
    <row r="3590" spans="2:23" x14ac:dyDescent="0.2">
      <c r="B3590" s="3">
        <v>43091</v>
      </c>
      <c r="C3590" s="4">
        <v>2683.3400879999999</v>
      </c>
      <c r="D3590" s="4">
        <v>1904.579956</v>
      </c>
      <c r="E3590" s="4">
        <v>1542.9300539999999</v>
      </c>
      <c r="F3590" s="4">
        <v>70.110000999999997</v>
      </c>
      <c r="G3590" s="4">
        <v>108.870003</v>
      </c>
      <c r="I3590" s="77">
        <v>43091</v>
      </c>
      <c r="J3590" s="78">
        <f t="shared" si="771"/>
        <v>-4.5816647315761875E-4</v>
      </c>
      <c r="K3590" s="78">
        <f t="shared" si="772"/>
        <v>-3.1498230245480464E-4</v>
      </c>
      <c r="L3590" s="78">
        <f t="shared" si="773"/>
        <v>-2.7017671920720777E-3</v>
      </c>
      <c r="M3590" s="78">
        <f t="shared" si="774"/>
        <v>2.574016874016732E-3</v>
      </c>
      <c r="N3590" s="79">
        <f t="shared" si="775"/>
        <v>4.595019297923525E-4</v>
      </c>
      <c r="P3590" s="3"/>
      <c r="Q3590" s="7"/>
      <c r="R3590" s="7"/>
      <c r="S3590" s="7"/>
      <c r="T3590" s="7"/>
      <c r="U3590" s="7"/>
      <c r="W3590" s="1" t="str">
        <f t="shared" si="776"/>
        <v/>
      </c>
    </row>
    <row r="3591" spans="2:23" x14ac:dyDescent="0.2">
      <c r="B3591" s="3">
        <v>43095</v>
      </c>
      <c r="C3591" s="4">
        <v>2680.5</v>
      </c>
      <c r="D3591" s="4">
        <v>1905.7299800000001</v>
      </c>
      <c r="E3591" s="4">
        <v>1544.2299800000001</v>
      </c>
      <c r="F3591" s="4">
        <v>70.089995999999999</v>
      </c>
      <c r="G3591" s="4">
        <v>108.959999</v>
      </c>
      <c r="I3591" s="74">
        <v>43095</v>
      </c>
      <c r="J3591" s="75">
        <f t="shared" ref="J3591:J3654" si="777">(C3591-C3590)/C3590</f>
        <v>-1.0584152238849284E-3</v>
      </c>
      <c r="K3591" s="75">
        <f t="shared" ref="K3591:K3654" si="778">(D3591-D3590)/D3590</f>
        <v>6.0382027878488832E-4</v>
      </c>
      <c r="L3591" s="75">
        <f t="shared" ref="L3591:L3654" si="779">(E3591-E3590)/E3590</f>
        <v>8.4250481519244642E-4</v>
      </c>
      <c r="M3591" s="75">
        <f t="shared" ref="M3591:M3654" si="780">(F3591-F3590)/F3590</f>
        <v>-2.8533732298759498E-4</v>
      </c>
      <c r="N3591" s="76">
        <f t="shared" ref="N3591:N3654" si="781">(G3591-G3590)/G3590</f>
        <v>8.2663725103414667E-4</v>
      </c>
      <c r="P3591" s="3"/>
      <c r="Q3591" s="7"/>
      <c r="R3591" s="7"/>
      <c r="S3591" s="7"/>
      <c r="T3591" s="7"/>
      <c r="U3591" s="7"/>
      <c r="W3591" s="1" t="str">
        <f t="shared" si="776"/>
        <v/>
      </c>
    </row>
    <row r="3592" spans="2:23" x14ac:dyDescent="0.2">
      <c r="B3592" s="3">
        <v>43096</v>
      </c>
      <c r="C3592" s="4">
        <v>2682.6201169999999</v>
      </c>
      <c r="D3592" s="4">
        <v>1905.5200199999999</v>
      </c>
      <c r="E3592" s="4">
        <v>1543.9399410000001</v>
      </c>
      <c r="F3592" s="4">
        <v>70.220000999999996</v>
      </c>
      <c r="G3592" s="4">
        <v>109.300003</v>
      </c>
      <c r="I3592" s="77">
        <v>43096</v>
      </c>
      <c r="J3592" s="78">
        <f t="shared" si="777"/>
        <v>7.9094086924078955E-4</v>
      </c>
      <c r="K3592" s="78">
        <f t="shared" si="778"/>
        <v>-1.1017300572672807E-4</v>
      </c>
      <c r="L3592" s="78">
        <f t="shared" si="779"/>
        <v>-1.8782111716285861E-4</v>
      </c>
      <c r="M3592" s="78">
        <f t="shared" si="780"/>
        <v>1.8548296107763658E-3</v>
      </c>
      <c r="N3592" s="79">
        <f t="shared" si="781"/>
        <v>3.1204478994168081E-3</v>
      </c>
      <c r="P3592" s="3"/>
      <c r="Q3592" s="7"/>
      <c r="R3592" s="7"/>
      <c r="S3592" s="7"/>
      <c r="T3592" s="7"/>
      <c r="U3592" s="7"/>
      <c r="W3592" s="1" t="str">
        <f t="shared" si="776"/>
        <v/>
      </c>
    </row>
    <row r="3593" spans="2:23" x14ac:dyDescent="0.2">
      <c r="B3593" s="3">
        <v>43097</v>
      </c>
      <c r="C3593" s="4">
        <v>2687.540039</v>
      </c>
      <c r="D3593" s="4">
        <v>1911.280029</v>
      </c>
      <c r="E3593" s="4">
        <v>1548.9300539999999</v>
      </c>
      <c r="F3593" s="4">
        <v>70.260002</v>
      </c>
      <c r="G3593" s="4">
        <v>109.220001</v>
      </c>
      <c r="I3593" s="74">
        <v>43097</v>
      </c>
      <c r="J3593" s="75">
        <f t="shared" si="777"/>
        <v>1.8339987718805444E-3</v>
      </c>
      <c r="K3593" s="75">
        <f t="shared" si="778"/>
        <v>3.0228016182165759E-3</v>
      </c>
      <c r="L3593" s="75">
        <f t="shared" si="779"/>
        <v>3.2320641933570116E-3</v>
      </c>
      <c r="M3593" s="75">
        <f t="shared" si="780"/>
        <v>5.6965251253704387E-4</v>
      </c>
      <c r="N3593" s="76">
        <f t="shared" si="781"/>
        <v>-7.3194874477732126E-4</v>
      </c>
      <c r="P3593" s="3"/>
      <c r="Q3593" s="7"/>
      <c r="R3593" s="7"/>
      <c r="S3593" s="7"/>
      <c r="T3593" s="7"/>
      <c r="U3593" s="7"/>
      <c r="W3593" s="1" t="str">
        <f t="shared" ref="W3593:W3656" si="782">IF($P3593="","",$P3593)</f>
        <v/>
      </c>
    </row>
    <row r="3594" spans="2:23" x14ac:dyDescent="0.2">
      <c r="B3594" s="3">
        <v>43098</v>
      </c>
      <c r="C3594" s="4">
        <v>2673.610107</v>
      </c>
      <c r="D3594" s="4">
        <v>1900.5699460000001</v>
      </c>
      <c r="E3594" s="4">
        <v>1535.51001</v>
      </c>
      <c r="F3594" s="4">
        <v>70.309997999999993</v>
      </c>
      <c r="G3594" s="4">
        <v>109.33000199999999</v>
      </c>
      <c r="I3594" s="77">
        <v>43098</v>
      </c>
      <c r="J3594" s="78">
        <f t="shared" si="777"/>
        <v>-5.1831532918047846E-3</v>
      </c>
      <c r="K3594" s="78">
        <f t="shared" si="778"/>
        <v>-5.6036179091996053E-3</v>
      </c>
      <c r="L3594" s="78">
        <f t="shared" si="779"/>
        <v>-8.6640736070319434E-3</v>
      </c>
      <c r="M3594" s="78">
        <f t="shared" si="780"/>
        <v>7.1158551916911486E-4</v>
      </c>
      <c r="N3594" s="79">
        <f t="shared" si="781"/>
        <v>1.0071506957777534E-3</v>
      </c>
      <c r="P3594" s="3"/>
      <c r="Q3594" s="7"/>
      <c r="R3594" s="7"/>
      <c r="S3594" s="7"/>
      <c r="T3594" s="7"/>
      <c r="U3594" s="7"/>
      <c r="W3594" s="1" t="str">
        <f t="shared" si="782"/>
        <v/>
      </c>
    </row>
    <row r="3595" spans="2:23" x14ac:dyDescent="0.2">
      <c r="B3595" s="3">
        <v>43102</v>
      </c>
      <c r="C3595" s="4">
        <v>2695.8100589999999</v>
      </c>
      <c r="D3595" s="4">
        <v>1917.3599850000001</v>
      </c>
      <c r="E3595" s="4">
        <v>1550.01001</v>
      </c>
      <c r="F3595" s="4">
        <v>70.830001999999993</v>
      </c>
      <c r="G3595" s="4">
        <v>109.16999800000001</v>
      </c>
      <c r="I3595" s="74">
        <v>43102</v>
      </c>
      <c r="J3595" s="75">
        <f t="shared" si="777"/>
        <v>8.3033617885705947E-3</v>
      </c>
      <c r="K3595" s="75">
        <f t="shared" si="778"/>
        <v>8.8342126188708965E-3</v>
      </c>
      <c r="L3595" s="75">
        <f t="shared" si="779"/>
        <v>9.4431165577357583E-3</v>
      </c>
      <c r="M3595" s="75">
        <f t="shared" si="780"/>
        <v>7.3958756192824835E-3</v>
      </c>
      <c r="N3595" s="76">
        <f t="shared" si="781"/>
        <v>-1.4634958115155481E-3</v>
      </c>
      <c r="P3595" s="3"/>
      <c r="Q3595" s="7"/>
      <c r="R3595" s="7"/>
      <c r="S3595" s="7"/>
      <c r="T3595" s="7"/>
      <c r="U3595" s="7"/>
      <c r="W3595" s="1" t="str">
        <f t="shared" si="782"/>
        <v/>
      </c>
    </row>
    <row r="3596" spans="2:23" x14ac:dyDescent="0.2">
      <c r="B3596" s="3">
        <v>43103</v>
      </c>
      <c r="C3596" s="4">
        <v>2713.0600589999999</v>
      </c>
      <c r="D3596" s="4">
        <v>1923.3599850000001</v>
      </c>
      <c r="E3596" s="4">
        <v>1552.579956</v>
      </c>
      <c r="F3596" s="4">
        <v>71.169998000000007</v>
      </c>
      <c r="G3596" s="4">
        <v>109.18</v>
      </c>
      <c r="I3596" s="77">
        <v>43103</v>
      </c>
      <c r="J3596" s="78">
        <f t="shared" si="777"/>
        <v>6.3988187678173511E-3</v>
      </c>
      <c r="K3596" s="78">
        <f t="shared" si="778"/>
        <v>3.1293028158194298E-3</v>
      </c>
      <c r="L3596" s="78">
        <f t="shared" si="779"/>
        <v>1.6580189698259258E-3</v>
      </c>
      <c r="M3596" s="78">
        <f t="shared" si="780"/>
        <v>4.8001692841970209E-3</v>
      </c>
      <c r="N3596" s="79">
        <f t="shared" si="781"/>
        <v>9.161857821047195E-5</v>
      </c>
      <c r="P3596" s="3"/>
      <c r="Q3596" s="7"/>
      <c r="R3596" s="7"/>
      <c r="S3596" s="7"/>
      <c r="T3596" s="7"/>
      <c r="U3596" s="7"/>
      <c r="W3596" s="1" t="str">
        <f t="shared" si="782"/>
        <v/>
      </c>
    </row>
    <row r="3597" spans="2:23" x14ac:dyDescent="0.2">
      <c r="B3597" s="3">
        <v>43104</v>
      </c>
      <c r="C3597" s="4">
        <v>2723.98999</v>
      </c>
      <c r="D3597" s="4">
        <v>1928.4499510000001</v>
      </c>
      <c r="E3597" s="4">
        <v>1555.719971</v>
      </c>
      <c r="F3597" s="4">
        <v>71.949996999999996</v>
      </c>
      <c r="G3597" s="4">
        <v>109.110001</v>
      </c>
      <c r="I3597" s="74">
        <v>43104</v>
      </c>
      <c r="J3597" s="75">
        <f t="shared" si="777"/>
        <v>4.0286358437744132E-3</v>
      </c>
      <c r="K3597" s="75">
        <f t="shared" si="778"/>
        <v>2.6463927916229391E-3</v>
      </c>
      <c r="L3597" s="75">
        <f t="shared" si="779"/>
        <v>2.0224497861544904E-3</v>
      </c>
      <c r="M3597" s="75">
        <f t="shared" si="780"/>
        <v>1.0959660277073345E-2</v>
      </c>
      <c r="N3597" s="76">
        <f t="shared" si="781"/>
        <v>-6.4113390730912172E-4</v>
      </c>
      <c r="P3597" s="3"/>
      <c r="Q3597" s="7"/>
      <c r="R3597" s="7"/>
      <c r="S3597" s="7"/>
      <c r="T3597" s="7"/>
      <c r="U3597" s="7"/>
      <c r="W3597" s="1" t="str">
        <f t="shared" si="782"/>
        <v/>
      </c>
    </row>
    <row r="3598" spans="2:23" x14ac:dyDescent="0.2">
      <c r="B3598" s="3">
        <v>43105</v>
      </c>
      <c r="C3598" s="4">
        <v>2743.1499020000001</v>
      </c>
      <c r="D3598" s="4">
        <v>1936.2700199999999</v>
      </c>
      <c r="E3598" s="4">
        <v>1560.01001</v>
      </c>
      <c r="F3598" s="4">
        <v>72.349997999999999</v>
      </c>
      <c r="G3598" s="4">
        <v>109.040001</v>
      </c>
      <c r="I3598" s="77">
        <v>43105</v>
      </c>
      <c r="J3598" s="78">
        <f t="shared" si="777"/>
        <v>7.0337674038222428E-3</v>
      </c>
      <c r="K3598" s="78">
        <f t="shared" si="778"/>
        <v>4.055106017112225E-3</v>
      </c>
      <c r="L3598" s="78">
        <f t="shared" si="779"/>
        <v>2.7575907489587525E-3</v>
      </c>
      <c r="M3598" s="78">
        <f t="shared" si="780"/>
        <v>5.5594303916371695E-3</v>
      </c>
      <c r="N3598" s="79">
        <f t="shared" si="781"/>
        <v>-6.4155438876765459E-4</v>
      </c>
      <c r="P3598" s="3"/>
      <c r="Q3598" s="7"/>
      <c r="R3598" s="7"/>
      <c r="S3598" s="7"/>
      <c r="T3598" s="7"/>
      <c r="U3598" s="7"/>
      <c r="W3598" s="1" t="str">
        <f t="shared" si="782"/>
        <v/>
      </c>
    </row>
    <row r="3599" spans="2:23" x14ac:dyDescent="0.2">
      <c r="B3599" s="3">
        <v>43108</v>
      </c>
      <c r="C3599" s="4">
        <v>2747.709961</v>
      </c>
      <c r="D3599" s="4">
        <v>1946.1099850000001</v>
      </c>
      <c r="E3599" s="4">
        <v>1561.8100589999999</v>
      </c>
      <c r="F3599" s="4">
        <v>72.330001999999993</v>
      </c>
      <c r="G3599" s="4">
        <v>109.010002</v>
      </c>
      <c r="I3599" s="74">
        <v>43108</v>
      </c>
      <c r="J3599" s="75">
        <f t="shared" si="777"/>
        <v>1.6623440799480996E-3</v>
      </c>
      <c r="K3599" s="75">
        <f t="shared" si="778"/>
        <v>5.0819177585573116E-3</v>
      </c>
      <c r="L3599" s="75">
        <f t="shared" si="779"/>
        <v>1.1538701601023346E-3</v>
      </c>
      <c r="M3599" s="75">
        <f t="shared" si="780"/>
        <v>-2.7637872222202576E-4</v>
      </c>
      <c r="N3599" s="76">
        <f t="shared" si="781"/>
        <v>-2.7511921978067168E-4</v>
      </c>
      <c r="P3599" s="3"/>
      <c r="Q3599" s="7"/>
      <c r="R3599" s="7"/>
      <c r="S3599" s="7"/>
      <c r="T3599" s="7"/>
      <c r="U3599" s="7"/>
      <c r="W3599" s="1" t="str">
        <f t="shared" si="782"/>
        <v/>
      </c>
    </row>
    <row r="3600" spans="2:23" x14ac:dyDescent="0.2">
      <c r="B3600" s="3">
        <v>43109</v>
      </c>
      <c r="C3600" s="4">
        <v>2751.290039</v>
      </c>
      <c r="D3600" s="4">
        <v>1942.5</v>
      </c>
      <c r="E3600" s="4">
        <v>1560.099976</v>
      </c>
      <c r="F3600" s="4">
        <v>72.410004000000001</v>
      </c>
      <c r="G3600" s="4">
        <v>108.709999</v>
      </c>
      <c r="I3600" s="77">
        <v>43109</v>
      </c>
      <c r="J3600" s="78">
        <f t="shared" si="777"/>
        <v>1.3029315505691242E-3</v>
      </c>
      <c r="K3600" s="78">
        <f t="shared" si="778"/>
        <v>-1.8549748101724329E-3</v>
      </c>
      <c r="L3600" s="78">
        <f t="shared" si="779"/>
        <v>-1.0949366026588899E-3</v>
      </c>
      <c r="M3600" s="78">
        <f t="shared" si="780"/>
        <v>1.1060693735361359E-3</v>
      </c>
      <c r="N3600" s="79">
        <f t="shared" si="781"/>
        <v>-2.7520685670660181E-3</v>
      </c>
      <c r="P3600" s="3"/>
      <c r="Q3600" s="7"/>
      <c r="R3600" s="7"/>
      <c r="S3600" s="7"/>
      <c r="T3600" s="7"/>
      <c r="U3600" s="7"/>
      <c r="W3600" s="1" t="str">
        <f t="shared" si="782"/>
        <v/>
      </c>
    </row>
    <row r="3601" spans="2:23" x14ac:dyDescent="0.2">
      <c r="B3601" s="3">
        <v>43110</v>
      </c>
      <c r="C3601" s="4">
        <v>2748.2299800000001</v>
      </c>
      <c r="D3601" s="4">
        <v>1933.26001</v>
      </c>
      <c r="E3601" s="4">
        <v>1559.8000489999999</v>
      </c>
      <c r="F3601" s="4">
        <v>72.269997000000004</v>
      </c>
      <c r="G3601" s="4">
        <v>108.709999</v>
      </c>
      <c r="I3601" s="74">
        <v>43110</v>
      </c>
      <c r="J3601" s="75">
        <f t="shared" si="777"/>
        <v>-1.1122269759360366E-3</v>
      </c>
      <c r="K3601" s="75">
        <f t="shared" si="778"/>
        <v>-4.7567516087516264E-3</v>
      </c>
      <c r="L3601" s="75">
        <f t="shared" si="779"/>
        <v>-1.9224857676686816E-4</v>
      </c>
      <c r="M3601" s="75">
        <f t="shared" si="780"/>
        <v>-1.9335311733997018E-3</v>
      </c>
      <c r="N3601" s="76">
        <f t="shared" si="781"/>
        <v>0</v>
      </c>
      <c r="P3601" s="3"/>
      <c r="Q3601" s="7"/>
      <c r="R3601" s="7"/>
      <c r="S3601" s="7"/>
      <c r="T3601" s="7"/>
      <c r="U3601" s="7"/>
      <c r="W3601" s="1" t="str">
        <f t="shared" si="782"/>
        <v/>
      </c>
    </row>
    <row r="3602" spans="2:23" x14ac:dyDescent="0.2">
      <c r="B3602" s="3">
        <v>43111</v>
      </c>
      <c r="C3602" s="4">
        <v>2767.5600589999999</v>
      </c>
      <c r="D3602" s="4">
        <v>1960.6800539999999</v>
      </c>
      <c r="E3602" s="4">
        <v>1586.790039</v>
      </c>
      <c r="F3602" s="4">
        <v>72.769997000000004</v>
      </c>
      <c r="G3602" s="4">
        <v>108.760002</v>
      </c>
      <c r="I3602" s="77">
        <v>43111</v>
      </c>
      <c r="J3602" s="78">
        <f t="shared" si="777"/>
        <v>7.0336467983657764E-3</v>
      </c>
      <c r="K3602" s="78">
        <f t="shared" si="778"/>
        <v>1.4183319293921547E-2</v>
      </c>
      <c r="L3602" s="78">
        <f t="shared" si="779"/>
        <v>1.7303493494120307E-2</v>
      </c>
      <c r="M3602" s="78">
        <f t="shared" si="780"/>
        <v>6.9185003563788719E-3</v>
      </c>
      <c r="N3602" s="79">
        <f t="shared" si="781"/>
        <v>4.5996688860243476E-4</v>
      </c>
      <c r="P3602" s="3"/>
      <c r="Q3602" s="7"/>
      <c r="R3602" s="7"/>
      <c r="S3602" s="7"/>
      <c r="T3602" s="7"/>
      <c r="U3602" s="7"/>
      <c r="W3602" s="1" t="str">
        <f t="shared" si="782"/>
        <v/>
      </c>
    </row>
    <row r="3603" spans="2:23" x14ac:dyDescent="0.2">
      <c r="B3603" s="3">
        <v>43112</v>
      </c>
      <c r="C3603" s="4">
        <v>2786.23999</v>
      </c>
      <c r="D3603" s="4">
        <v>1965.969971</v>
      </c>
      <c r="E3603" s="4">
        <v>1591.969971</v>
      </c>
      <c r="F3603" s="4">
        <v>73.5</v>
      </c>
      <c r="G3603" s="4">
        <v>108.739998</v>
      </c>
      <c r="I3603" s="74">
        <v>43112</v>
      </c>
      <c r="J3603" s="75">
        <f t="shared" si="777"/>
        <v>6.7496027554139974E-3</v>
      </c>
      <c r="K3603" s="75">
        <f t="shared" si="778"/>
        <v>2.6980011293571611E-3</v>
      </c>
      <c r="L3603" s="75">
        <f t="shared" si="779"/>
        <v>3.2644091988782696E-3</v>
      </c>
      <c r="M3603" s="75">
        <f t="shared" si="780"/>
        <v>1.0031648070563977E-2</v>
      </c>
      <c r="N3603" s="76">
        <f t="shared" si="781"/>
        <v>-1.8392791129224264E-4</v>
      </c>
      <c r="P3603" s="3"/>
      <c r="Q3603" s="7"/>
      <c r="R3603" s="7"/>
      <c r="S3603" s="7"/>
      <c r="T3603" s="7"/>
      <c r="U3603" s="7"/>
      <c r="W3603" s="1" t="str">
        <f t="shared" si="782"/>
        <v/>
      </c>
    </row>
    <row r="3604" spans="2:23" x14ac:dyDescent="0.2">
      <c r="B3604" s="3">
        <v>43116</v>
      </c>
      <c r="C3604" s="4">
        <v>2776.419922</v>
      </c>
      <c r="D3604" s="4">
        <v>1952.0699460000001</v>
      </c>
      <c r="E3604" s="4">
        <v>1572.969971</v>
      </c>
      <c r="F3604" s="4">
        <v>73.430000000000007</v>
      </c>
      <c r="G3604" s="4">
        <v>108.769997</v>
      </c>
      <c r="I3604" s="77">
        <v>43116</v>
      </c>
      <c r="J3604" s="78">
        <f t="shared" si="777"/>
        <v>-3.5244874939864717E-3</v>
      </c>
      <c r="K3604" s="78">
        <f t="shared" si="778"/>
        <v>-7.0703139951469353E-3</v>
      </c>
      <c r="L3604" s="78">
        <f t="shared" si="779"/>
        <v>-1.1934898488107224E-2</v>
      </c>
      <c r="M3604" s="78">
        <f t="shared" si="780"/>
        <v>-9.5238095238085957E-4</v>
      </c>
      <c r="N3604" s="79">
        <f t="shared" si="781"/>
        <v>2.7587824675151881E-4</v>
      </c>
      <c r="P3604" s="3"/>
      <c r="Q3604" s="7"/>
      <c r="R3604" s="7"/>
      <c r="S3604" s="7"/>
      <c r="T3604" s="7"/>
      <c r="U3604" s="7"/>
      <c r="W3604" s="1" t="str">
        <f t="shared" si="782"/>
        <v/>
      </c>
    </row>
    <row r="3605" spans="2:23" x14ac:dyDescent="0.2">
      <c r="B3605" s="3">
        <v>43117</v>
      </c>
      <c r="C3605" s="4">
        <v>2802.5600589999999</v>
      </c>
      <c r="D3605" s="4">
        <v>1965.9300539999999</v>
      </c>
      <c r="E3605" s="4">
        <v>1586.660034</v>
      </c>
      <c r="F3605" s="4">
        <v>73.809997999999993</v>
      </c>
      <c r="G3605" s="4">
        <v>108.650002</v>
      </c>
      <c r="I3605" s="74">
        <v>43117</v>
      </c>
      <c r="J3605" s="75">
        <f t="shared" si="777"/>
        <v>9.4150516616268061E-3</v>
      </c>
      <c r="K3605" s="75">
        <f t="shared" si="778"/>
        <v>7.1002107421410266E-3</v>
      </c>
      <c r="L3605" s="75">
        <f t="shared" si="779"/>
        <v>8.7033212663918096E-3</v>
      </c>
      <c r="M3605" s="75">
        <f t="shared" si="780"/>
        <v>5.1749693585726037E-3</v>
      </c>
      <c r="N3605" s="76">
        <f t="shared" si="781"/>
        <v>-1.1031994420299834E-3</v>
      </c>
      <c r="P3605" s="3"/>
      <c r="Q3605" s="7"/>
      <c r="R3605" s="7"/>
      <c r="S3605" s="7"/>
      <c r="T3605" s="7"/>
      <c r="U3605" s="7"/>
      <c r="W3605" s="1" t="str">
        <f t="shared" si="782"/>
        <v/>
      </c>
    </row>
    <row r="3606" spans="2:23" x14ac:dyDescent="0.2">
      <c r="B3606" s="3">
        <v>43118</v>
      </c>
      <c r="C3606" s="4">
        <v>2798.030029</v>
      </c>
      <c r="D3606" s="4">
        <v>1958.3000489999999</v>
      </c>
      <c r="E3606" s="4">
        <v>1576.7299800000001</v>
      </c>
      <c r="F3606" s="4">
        <v>73.720000999999996</v>
      </c>
      <c r="G3606" s="4">
        <v>108.410004</v>
      </c>
      <c r="I3606" s="77">
        <v>43118</v>
      </c>
      <c r="J3606" s="78">
        <f t="shared" si="777"/>
        <v>-1.6163899808150006E-3</v>
      </c>
      <c r="K3606" s="78">
        <f t="shared" si="778"/>
        <v>-3.8811172271747481E-3</v>
      </c>
      <c r="L3606" s="78">
        <f t="shared" si="779"/>
        <v>-6.2584635569133693E-3</v>
      </c>
      <c r="M3606" s="78">
        <f t="shared" si="780"/>
        <v>-1.2193063600949669E-3</v>
      </c>
      <c r="N3606" s="79">
        <f t="shared" si="781"/>
        <v>-2.2089093012625984E-3</v>
      </c>
      <c r="P3606" s="3"/>
      <c r="Q3606" s="7"/>
      <c r="R3606" s="7"/>
      <c r="S3606" s="7"/>
      <c r="T3606" s="7"/>
      <c r="U3606" s="7"/>
      <c r="W3606" s="1" t="str">
        <f t="shared" si="782"/>
        <v/>
      </c>
    </row>
    <row r="3607" spans="2:23" x14ac:dyDescent="0.2">
      <c r="B3607" s="3">
        <v>43119</v>
      </c>
      <c r="C3607" s="4">
        <v>2810.3000489999999</v>
      </c>
      <c r="D3607" s="4">
        <v>1979.1999510000001</v>
      </c>
      <c r="E3607" s="4">
        <v>1597.630005</v>
      </c>
      <c r="F3607" s="4">
        <v>74.129997000000003</v>
      </c>
      <c r="G3607" s="4">
        <v>108.18</v>
      </c>
      <c r="I3607" s="74">
        <v>43119</v>
      </c>
      <c r="J3607" s="75">
        <f t="shared" si="777"/>
        <v>4.385235280832624E-3</v>
      </c>
      <c r="K3607" s="75">
        <f t="shared" si="778"/>
        <v>1.0672471775033955E-2</v>
      </c>
      <c r="L3607" s="75">
        <f t="shared" si="779"/>
        <v>1.3255297524056664E-2</v>
      </c>
      <c r="M3607" s="75">
        <f t="shared" si="780"/>
        <v>5.5615300385034819E-3</v>
      </c>
      <c r="N3607" s="76">
        <f t="shared" si="781"/>
        <v>-2.1216123190992029E-3</v>
      </c>
      <c r="P3607" s="3"/>
      <c r="Q3607" s="7"/>
      <c r="R3607" s="7"/>
      <c r="S3607" s="7"/>
      <c r="T3607" s="7"/>
      <c r="U3607" s="7"/>
      <c r="W3607" s="1" t="str">
        <f t="shared" si="782"/>
        <v/>
      </c>
    </row>
    <row r="3608" spans="2:23" x14ac:dyDescent="0.2">
      <c r="B3608" s="3">
        <v>43122</v>
      </c>
      <c r="C3608" s="4">
        <v>2832.969971</v>
      </c>
      <c r="D3608" s="4">
        <v>1989.6099850000001</v>
      </c>
      <c r="E3608" s="4">
        <v>1605.170044</v>
      </c>
      <c r="F3608" s="4">
        <v>74.510002</v>
      </c>
      <c r="G3608" s="4">
        <v>108.139999</v>
      </c>
      <c r="I3608" s="77">
        <v>43122</v>
      </c>
      <c r="J3608" s="78">
        <f t="shared" si="777"/>
        <v>8.0667265433336088E-3</v>
      </c>
      <c r="K3608" s="78">
        <f t="shared" si="778"/>
        <v>5.2597181981235792E-3</v>
      </c>
      <c r="L3608" s="78">
        <f t="shared" si="779"/>
        <v>4.7195151420556716E-3</v>
      </c>
      <c r="M3608" s="78">
        <f t="shared" si="780"/>
        <v>5.1261974285523983E-3</v>
      </c>
      <c r="N3608" s="79">
        <f t="shared" si="781"/>
        <v>-3.6976335736738515E-4</v>
      </c>
      <c r="P3608" s="3"/>
      <c r="Q3608" s="7"/>
      <c r="R3608" s="7"/>
      <c r="S3608" s="7"/>
      <c r="T3608" s="7"/>
      <c r="U3608" s="7"/>
      <c r="W3608" s="1" t="str">
        <f t="shared" si="782"/>
        <v/>
      </c>
    </row>
    <row r="3609" spans="2:23" x14ac:dyDescent="0.2">
      <c r="B3609" s="3">
        <v>43123</v>
      </c>
      <c r="C3609" s="4">
        <v>2839.1298830000001</v>
      </c>
      <c r="D3609" s="4">
        <v>1993.880005</v>
      </c>
      <c r="E3609" s="4">
        <v>1610.709961</v>
      </c>
      <c r="F3609" s="4">
        <v>74.75</v>
      </c>
      <c r="G3609" s="4">
        <v>108.400002</v>
      </c>
      <c r="I3609" s="74">
        <v>43123</v>
      </c>
      <c r="J3609" s="75">
        <f t="shared" si="777"/>
        <v>2.1743654408824219E-3</v>
      </c>
      <c r="K3609" s="75">
        <f t="shared" si="778"/>
        <v>2.1461593137309929E-3</v>
      </c>
      <c r="L3609" s="75">
        <f t="shared" si="779"/>
        <v>3.4512960297931276E-3</v>
      </c>
      <c r="M3609" s="75">
        <f t="shared" si="780"/>
        <v>3.2210172266536772E-3</v>
      </c>
      <c r="N3609" s="76">
        <f t="shared" si="781"/>
        <v>2.40431849828293E-3</v>
      </c>
      <c r="P3609" s="3"/>
      <c r="Q3609" s="7"/>
      <c r="R3609" s="7"/>
      <c r="S3609" s="7"/>
      <c r="T3609" s="7"/>
      <c r="U3609" s="7"/>
      <c r="W3609" s="1" t="str">
        <f t="shared" si="782"/>
        <v/>
      </c>
    </row>
    <row r="3610" spans="2:23" x14ac:dyDescent="0.2">
      <c r="B3610" s="3">
        <v>43124</v>
      </c>
      <c r="C3610" s="4">
        <v>2837.540039</v>
      </c>
      <c r="D3610" s="4">
        <v>1987.73999</v>
      </c>
      <c r="E3610" s="4">
        <v>1601.7700199999999</v>
      </c>
      <c r="F3610" s="4">
        <v>74.879997000000003</v>
      </c>
      <c r="G3610" s="4">
        <v>108.290001</v>
      </c>
      <c r="I3610" s="77">
        <v>43124</v>
      </c>
      <c r="J3610" s="78">
        <f t="shared" si="777"/>
        <v>-5.5997579030099087E-4</v>
      </c>
      <c r="K3610" s="78">
        <f t="shared" si="778"/>
        <v>-3.0794305497837361E-3</v>
      </c>
      <c r="L3610" s="78">
        <f t="shared" si="779"/>
        <v>-5.5503108669234151E-3</v>
      </c>
      <c r="M3610" s="78">
        <f t="shared" si="780"/>
        <v>1.739090301003385E-3</v>
      </c>
      <c r="N3610" s="79">
        <f t="shared" si="781"/>
        <v>-1.0147693539710166E-3</v>
      </c>
      <c r="P3610" s="3"/>
      <c r="Q3610" s="7"/>
      <c r="R3610" s="7"/>
      <c r="S3610" s="7"/>
      <c r="T3610" s="7"/>
      <c r="U3610" s="7"/>
      <c r="W3610" s="1" t="str">
        <f t="shared" si="782"/>
        <v/>
      </c>
    </row>
    <row r="3611" spans="2:23" x14ac:dyDescent="0.2">
      <c r="B3611" s="3">
        <v>43125</v>
      </c>
      <c r="C3611" s="4">
        <v>2839.25</v>
      </c>
      <c r="D3611" s="4">
        <v>1987.349976</v>
      </c>
      <c r="E3611" s="4">
        <v>1601.670044</v>
      </c>
      <c r="F3611" s="4">
        <v>74.589995999999999</v>
      </c>
      <c r="G3611" s="4">
        <v>108.57</v>
      </c>
      <c r="I3611" s="74">
        <v>43125</v>
      </c>
      <c r="J3611" s="75">
        <f t="shared" si="777"/>
        <v>6.0262092393333847E-4</v>
      </c>
      <c r="K3611" s="75">
        <f t="shared" si="778"/>
        <v>-1.9620976685188321E-4</v>
      </c>
      <c r="L3611" s="75">
        <f t="shared" si="779"/>
        <v>-6.241595157335362E-5</v>
      </c>
      <c r="M3611" s="75">
        <f t="shared" si="780"/>
        <v>-3.872876757727484E-3</v>
      </c>
      <c r="N3611" s="76">
        <f t="shared" si="781"/>
        <v>2.5856403861330597E-3</v>
      </c>
      <c r="P3611" s="3"/>
      <c r="Q3611" s="7"/>
      <c r="R3611" s="7"/>
      <c r="S3611" s="7"/>
      <c r="T3611" s="7"/>
      <c r="U3611" s="7"/>
      <c r="W3611" s="1" t="str">
        <f t="shared" si="782"/>
        <v/>
      </c>
    </row>
    <row r="3612" spans="2:23" x14ac:dyDescent="0.2">
      <c r="B3612" s="3">
        <v>43126</v>
      </c>
      <c r="C3612" s="4">
        <v>2872.8701169999999</v>
      </c>
      <c r="D3612" s="4">
        <v>1995.2299800000001</v>
      </c>
      <c r="E3612" s="4">
        <v>1608.0600589999999</v>
      </c>
      <c r="F3612" s="4">
        <v>75.25</v>
      </c>
      <c r="G3612" s="4">
        <v>108.370003</v>
      </c>
      <c r="I3612" s="77">
        <v>43126</v>
      </c>
      <c r="J3612" s="78">
        <f t="shared" si="777"/>
        <v>1.1841196442722527E-2</v>
      </c>
      <c r="K3612" s="78">
        <f t="shared" si="778"/>
        <v>3.9650811860829985E-3</v>
      </c>
      <c r="L3612" s="78">
        <f t="shared" si="779"/>
        <v>3.9895951253739927E-3</v>
      </c>
      <c r="M3612" s="78">
        <f t="shared" si="780"/>
        <v>8.8484251963225832E-3</v>
      </c>
      <c r="N3612" s="79">
        <f t="shared" si="781"/>
        <v>-1.8421018697614094E-3</v>
      </c>
      <c r="P3612" s="3"/>
      <c r="Q3612" s="7"/>
      <c r="R3612" s="7"/>
      <c r="S3612" s="7"/>
      <c r="T3612" s="7"/>
      <c r="U3612" s="7"/>
      <c r="W3612" s="1" t="str">
        <f t="shared" si="782"/>
        <v/>
      </c>
    </row>
    <row r="3613" spans="2:23" x14ac:dyDescent="0.2">
      <c r="B3613" s="3">
        <v>43129</v>
      </c>
      <c r="C3613" s="4">
        <v>2853.530029</v>
      </c>
      <c r="D3613" s="4">
        <v>1978.599976</v>
      </c>
      <c r="E3613" s="4">
        <v>1598.1099850000001</v>
      </c>
      <c r="F3613" s="4">
        <v>74.559997999999993</v>
      </c>
      <c r="G3613" s="4">
        <v>108.18</v>
      </c>
      <c r="I3613" s="74">
        <v>43129</v>
      </c>
      <c r="J3613" s="75">
        <f t="shared" si="777"/>
        <v>-6.731974371398261E-3</v>
      </c>
      <c r="K3613" s="75">
        <f t="shared" si="778"/>
        <v>-8.3348807739948346E-3</v>
      </c>
      <c r="L3613" s="75">
        <f t="shared" si="779"/>
        <v>-6.1876258565786929E-3</v>
      </c>
      <c r="M3613" s="75">
        <f t="shared" si="780"/>
        <v>-9.1694617940200254E-3</v>
      </c>
      <c r="N3613" s="76">
        <f t="shared" si="781"/>
        <v>-1.7532803796267327E-3</v>
      </c>
      <c r="P3613" s="3"/>
      <c r="Q3613" s="7"/>
      <c r="R3613" s="7"/>
      <c r="S3613" s="7"/>
      <c r="T3613" s="7"/>
      <c r="U3613" s="7"/>
      <c r="W3613" s="1" t="str">
        <f t="shared" si="782"/>
        <v/>
      </c>
    </row>
    <row r="3614" spans="2:23" x14ac:dyDescent="0.2">
      <c r="B3614" s="3">
        <v>43130</v>
      </c>
      <c r="C3614" s="4">
        <v>2822.429932</v>
      </c>
      <c r="D3614" s="4">
        <v>1957.459961</v>
      </c>
      <c r="E3614" s="4">
        <v>1582.8199460000001</v>
      </c>
      <c r="F3614" s="4">
        <v>73.940002000000007</v>
      </c>
      <c r="G3614" s="4">
        <v>108.010002</v>
      </c>
      <c r="I3614" s="77">
        <v>43130</v>
      </c>
      <c r="J3614" s="78">
        <f t="shared" si="777"/>
        <v>-1.0898815391439502E-2</v>
      </c>
      <c r="K3614" s="78">
        <f t="shared" si="778"/>
        <v>-1.0684329958770781E-2</v>
      </c>
      <c r="L3614" s="78">
        <f t="shared" si="779"/>
        <v>-9.5675761640397847E-3</v>
      </c>
      <c r="M3614" s="78">
        <f t="shared" si="780"/>
        <v>-8.3153972187604702E-3</v>
      </c>
      <c r="N3614" s="79">
        <f t="shared" si="781"/>
        <v>-1.5714364947310663E-3</v>
      </c>
      <c r="P3614" s="3"/>
      <c r="Q3614" s="7"/>
      <c r="R3614" s="7"/>
      <c r="S3614" s="7"/>
      <c r="T3614" s="7"/>
      <c r="U3614" s="7"/>
      <c r="W3614" s="1" t="str">
        <f t="shared" si="782"/>
        <v/>
      </c>
    </row>
    <row r="3615" spans="2:23" x14ac:dyDescent="0.2">
      <c r="B3615" s="3">
        <v>43131</v>
      </c>
      <c r="C3615" s="4">
        <v>2823.8100589999999</v>
      </c>
      <c r="D3615" s="4">
        <v>1953.969971</v>
      </c>
      <c r="E3615" s="4">
        <v>1574.9799800000001</v>
      </c>
      <c r="F3615" s="4">
        <v>73.839995999999999</v>
      </c>
      <c r="G3615" s="4">
        <v>108.099998</v>
      </c>
      <c r="I3615" s="74">
        <v>43131</v>
      </c>
      <c r="J3615" s="75">
        <f t="shared" si="777"/>
        <v>4.88985389629117E-4</v>
      </c>
      <c r="K3615" s="75">
        <f t="shared" si="778"/>
        <v>-1.782917694120863E-3</v>
      </c>
      <c r="L3615" s="75">
        <f t="shared" si="779"/>
        <v>-4.9531635103617806E-3</v>
      </c>
      <c r="M3615" s="75">
        <f t="shared" si="780"/>
        <v>-1.3525290410461117E-3</v>
      </c>
      <c r="N3615" s="76">
        <f t="shared" si="781"/>
        <v>8.3321913094677378E-4</v>
      </c>
      <c r="P3615" s="3"/>
      <c r="Q3615" s="7"/>
      <c r="R3615" s="7"/>
      <c r="S3615" s="7"/>
      <c r="T3615" s="7"/>
      <c r="U3615" s="7"/>
      <c r="W3615" s="1" t="str">
        <f t="shared" si="782"/>
        <v/>
      </c>
    </row>
    <row r="3616" spans="2:23" x14ac:dyDescent="0.2">
      <c r="B3616" s="3">
        <v>43132</v>
      </c>
      <c r="C3616" s="4">
        <v>2821.9799800000001</v>
      </c>
      <c r="D3616" s="4">
        <v>1957.25</v>
      </c>
      <c r="E3616" s="4">
        <v>1579.869995</v>
      </c>
      <c r="F3616" s="4">
        <v>74.050003000000004</v>
      </c>
      <c r="G3616" s="4">
        <v>107.519997</v>
      </c>
      <c r="I3616" s="77">
        <v>43132</v>
      </c>
      <c r="J3616" s="78">
        <f t="shared" si="777"/>
        <v>-6.4808856182342871E-4</v>
      </c>
      <c r="K3616" s="78">
        <f t="shared" si="778"/>
        <v>1.6786486223845931E-3</v>
      </c>
      <c r="L3616" s="78">
        <f t="shared" si="779"/>
        <v>3.1048108941676505E-3</v>
      </c>
      <c r="M3616" s="78">
        <f t="shared" si="780"/>
        <v>2.8440819525505459E-3</v>
      </c>
      <c r="N3616" s="79">
        <f t="shared" si="781"/>
        <v>-5.3654117551417144E-3</v>
      </c>
      <c r="P3616" s="3"/>
      <c r="Q3616" s="7"/>
      <c r="R3616" s="7"/>
      <c r="S3616" s="7"/>
      <c r="T3616" s="7"/>
      <c r="U3616" s="7"/>
      <c r="W3616" s="1" t="str">
        <f t="shared" si="782"/>
        <v/>
      </c>
    </row>
    <row r="3617" spans="2:23" x14ac:dyDescent="0.2">
      <c r="B3617" s="3">
        <v>43133</v>
      </c>
      <c r="C3617" s="4">
        <v>2762.1298830000001</v>
      </c>
      <c r="D3617" s="4">
        <v>1917.73999</v>
      </c>
      <c r="E3617" s="4">
        <v>1547.2700199999999</v>
      </c>
      <c r="F3617" s="4">
        <v>72.550003000000004</v>
      </c>
      <c r="G3617" s="4">
        <v>107.199997</v>
      </c>
      <c r="I3617" s="74">
        <v>43133</v>
      </c>
      <c r="J3617" s="75">
        <f t="shared" si="777"/>
        <v>-2.1208547694941481E-2</v>
      </c>
      <c r="K3617" s="75">
        <f t="shared" si="778"/>
        <v>-2.0186491250478972E-2</v>
      </c>
      <c r="L3617" s="75">
        <f t="shared" si="779"/>
        <v>-2.0634593417922394E-2</v>
      </c>
      <c r="M3617" s="75">
        <f t="shared" si="780"/>
        <v>-2.0256582568943311E-2</v>
      </c>
      <c r="N3617" s="76">
        <f t="shared" si="781"/>
        <v>-2.9761905592315761E-3</v>
      </c>
      <c r="P3617" s="3"/>
      <c r="Q3617" s="7"/>
      <c r="R3617" s="7"/>
      <c r="S3617" s="7"/>
      <c r="T3617" s="7"/>
      <c r="U3617" s="7"/>
      <c r="W3617" s="1" t="str">
        <f t="shared" si="782"/>
        <v/>
      </c>
    </row>
    <row r="3618" spans="2:23" x14ac:dyDescent="0.2">
      <c r="B3618" s="3">
        <v>43136</v>
      </c>
      <c r="C3618" s="4">
        <v>2648.9399410000001</v>
      </c>
      <c r="D3618" s="4">
        <v>1849.530029</v>
      </c>
      <c r="E3618" s="4">
        <v>1491.089966</v>
      </c>
      <c r="F3618" s="4">
        <v>69.510002</v>
      </c>
      <c r="G3618" s="4">
        <v>107.629997</v>
      </c>
      <c r="I3618" s="77">
        <v>43136</v>
      </c>
      <c r="J3618" s="78">
        <f t="shared" si="777"/>
        <v>-4.0979225016407377E-2</v>
      </c>
      <c r="K3618" s="78">
        <f t="shared" si="778"/>
        <v>-3.5567887907473845E-2</v>
      </c>
      <c r="L3618" s="78">
        <f t="shared" si="779"/>
        <v>-3.6309146609070815E-2</v>
      </c>
      <c r="M3618" s="78">
        <f t="shared" si="780"/>
        <v>-4.1902148508525958E-2</v>
      </c>
      <c r="N3618" s="79">
        <f t="shared" si="781"/>
        <v>4.0111941421043778E-3</v>
      </c>
      <c r="P3618" s="3"/>
      <c r="Q3618" s="7"/>
      <c r="R3618" s="7"/>
      <c r="S3618" s="7"/>
      <c r="T3618" s="7"/>
      <c r="U3618" s="7"/>
      <c r="W3618" s="1" t="str">
        <f t="shared" si="782"/>
        <v/>
      </c>
    </row>
    <row r="3619" spans="2:23" x14ac:dyDescent="0.2">
      <c r="B3619" s="3">
        <v>43137</v>
      </c>
      <c r="C3619" s="4">
        <v>2695.139893</v>
      </c>
      <c r="D3619" s="4">
        <v>1864.030029</v>
      </c>
      <c r="E3619" s="4">
        <v>1507.170044</v>
      </c>
      <c r="F3619" s="4">
        <v>70.879997000000003</v>
      </c>
      <c r="G3619" s="4">
        <v>107.32</v>
      </c>
      <c r="I3619" s="74">
        <v>43137</v>
      </c>
      <c r="J3619" s="75">
        <f t="shared" si="777"/>
        <v>1.7440920907613715E-2</v>
      </c>
      <c r="K3619" s="75">
        <f t="shared" si="778"/>
        <v>7.8398294553994503E-3</v>
      </c>
      <c r="L3619" s="75">
        <f t="shared" si="779"/>
        <v>1.0784109856990317E-2</v>
      </c>
      <c r="M3619" s="75">
        <f t="shared" si="780"/>
        <v>1.9709321832561636E-2</v>
      </c>
      <c r="N3619" s="76">
        <f t="shared" si="781"/>
        <v>-2.8802100589114562E-3</v>
      </c>
      <c r="P3619" s="3"/>
      <c r="Q3619" s="7"/>
      <c r="R3619" s="7"/>
      <c r="S3619" s="7"/>
      <c r="T3619" s="7"/>
      <c r="U3619" s="7"/>
      <c r="W3619" s="1" t="str">
        <f t="shared" si="782"/>
        <v/>
      </c>
    </row>
    <row r="3620" spans="2:23" x14ac:dyDescent="0.2">
      <c r="B3620" s="3">
        <v>43138</v>
      </c>
      <c r="C3620" s="4">
        <v>2681.6599120000001</v>
      </c>
      <c r="D3620" s="4">
        <v>1862.540039</v>
      </c>
      <c r="E3620" s="4">
        <v>1507.969971</v>
      </c>
      <c r="F3620" s="4">
        <v>70.129997000000003</v>
      </c>
      <c r="G3620" s="4">
        <v>107.08000199999999</v>
      </c>
      <c r="I3620" s="77">
        <v>43138</v>
      </c>
      <c r="J3620" s="78">
        <f t="shared" si="777"/>
        <v>-5.0015886132705294E-3</v>
      </c>
      <c r="K3620" s="78">
        <f t="shared" si="778"/>
        <v>-7.9933798105139562E-4</v>
      </c>
      <c r="L3620" s="78">
        <f t="shared" si="779"/>
        <v>5.3074767720106381E-4</v>
      </c>
      <c r="M3620" s="78">
        <f t="shared" si="780"/>
        <v>-1.0581264556204763E-2</v>
      </c>
      <c r="N3620" s="79">
        <f t="shared" si="781"/>
        <v>-2.2362840104360785E-3</v>
      </c>
      <c r="P3620" s="3"/>
      <c r="Q3620" s="7"/>
      <c r="R3620" s="7"/>
      <c r="S3620" s="7"/>
      <c r="T3620" s="7"/>
      <c r="U3620" s="7"/>
      <c r="W3620" s="1" t="str">
        <f t="shared" si="782"/>
        <v/>
      </c>
    </row>
    <row r="3621" spans="2:23" x14ac:dyDescent="0.2">
      <c r="B3621" s="3">
        <v>43139</v>
      </c>
      <c r="C3621" s="4">
        <v>2581</v>
      </c>
      <c r="D3621" s="4">
        <v>1801.290039</v>
      </c>
      <c r="E3621" s="4">
        <v>1463.790039</v>
      </c>
      <c r="F3621" s="4">
        <v>68.300003000000004</v>
      </c>
      <c r="G3621" s="4">
        <v>106.900002</v>
      </c>
      <c r="I3621" s="74">
        <v>43139</v>
      </c>
      <c r="J3621" s="75">
        <f t="shared" si="777"/>
        <v>-3.7536419718832745E-2</v>
      </c>
      <c r="K3621" s="75">
        <f t="shared" si="778"/>
        <v>-3.2885199092356265E-2</v>
      </c>
      <c r="L3621" s="75">
        <f t="shared" si="779"/>
        <v>-2.9297620542604298E-2</v>
      </c>
      <c r="M3621" s="75">
        <f t="shared" si="780"/>
        <v>-2.6094311682346133E-2</v>
      </c>
      <c r="N3621" s="76">
        <f t="shared" si="781"/>
        <v>-1.680986147161191E-3</v>
      </c>
      <c r="P3621" s="3"/>
      <c r="Q3621" s="7"/>
      <c r="R3621" s="7"/>
      <c r="S3621" s="7"/>
      <c r="T3621" s="7"/>
      <c r="U3621" s="7"/>
      <c r="W3621" s="1" t="str">
        <f t="shared" si="782"/>
        <v/>
      </c>
    </row>
    <row r="3622" spans="2:23" x14ac:dyDescent="0.2">
      <c r="B3622" s="3">
        <v>43140</v>
      </c>
      <c r="C3622" s="4">
        <v>2619.5500489999999</v>
      </c>
      <c r="D3622" s="4">
        <v>1820.9300539999999</v>
      </c>
      <c r="E3622" s="4">
        <v>1477.839966</v>
      </c>
      <c r="F3622" s="4">
        <v>68.589995999999999</v>
      </c>
      <c r="G3622" s="4">
        <v>106.760002</v>
      </c>
      <c r="I3622" s="77">
        <v>43140</v>
      </c>
      <c r="J3622" s="78">
        <f t="shared" si="777"/>
        <v>1.4936090275087154E-2</v>
      </c>
      <c r="K3622" s="78">
        <f t="shared" si="778"/>
        <v>1.0903305172832275E-2</v>
      </c>
      <c r="L3622" s="78">
        <f t="shared" si="779"/>
        <v>9.598321224810592E-3</v>
      </c>
      <c r="M3622" s="78">
        <f t="shared" si="780"/>
        <v>4.2458709701666559E-3</v>
      </c>
      <c r="N3622" s="79">
        <f t="shared" si="781"/>
        <v>-1.3096351485568781E-3</v>
      </c>
      <c r="P3622" s="3"/>
      <c r="Q3622" s="7"/>
      <c r="R3622" s="7"/>
      <c r="S3622" s="7"/>
      <c r="T3622" s="7"/>
      <c r="U3622" s="7"/>
      <c r="W3622" s="1" t="str">
        <f t="shared" si="782"/>
        <v/>
      </c>
    </row>
    <row r="3623" spans="2:23" x14ac:dyDescent="0.2">
      <c r="B3623" s="3">
        <v>43143</v>
      </c>
      <c r="C3623" s="4">
        <v>2656</v>
      </c>
      <c r="D3623" s="4">
        <v>1839.150024</v>
      </c>
      <c r="E3623" s="4">
        <v>1490.9799800000001</v>
      </c>
      <c r="F3623" s="4">
        <v>69.639999000000003</v>
      </c>
      <c r="G3623" s="4">
        <v>106.790001</v>
      </c>
      <c r="I3623" s="74">
        <v>43143</v>
      </c>
      <c r="J3623" s="75">
        <f t="shared" si="777"/>
        <v>1.3914584687517094E-2</v>
      </c>
      <c r="K3623" s="75">
        <f t="shared" si="778"/>
        <v>1.0005859346423914E-2</v>
      </c>
      <c r="L3623" s="75">
        <f t="shared" si="779"/>
        <v>8.8913646283132561E-3</v>
      </c>
      <c r="M3623" s="75">
        <f t="shared" si="780"/>
        <v>1.5308398618364168E-2</v>
      </c>
      <c r="N3623" s="76">
        <f t="shared" si="781"/>
        <v>2.809947493257228E-4</v>
      </c>
      <c r="P3623" s="3"/>
      <c r="Q3623" s="7"/>
      <c r="R3623" s="7"/>
      <c r="S3623" s="7"/>
      <c r="T3623" s="7"/>
      <c r="U3623" s="7"/>
      <c r="W3623" s="1" t="str">
        <f t="shared" si="782"/>
        <v/>
      </c>
    </row>
    <row r="3624" spans="2:23" x14ac:dyDescent="0.2">
      <c r="B3624" s="3">
        <v>43144</v>
      </c>
      <c r="C3624" s="4">
        <v>2662.9399410000001</v>
      </c>
      <c r="D3624" s="4">
        <v>1843.7299800000001</v>
      </c>
      <c r="E3624" s="4">
        <v>1494.9499510000001</v>
      </c>
      <c r="F3624" s="4">
        <v>69.430000000000007</v>
      </c>
      <c r="G3624" s="4">
        <v>106.82</v>
      </c>
      <c r="I3624" s="77">
        <v>43144</v>
      </c>
      <c r="J3624" s="78">
        <f t="shared" si="777"/>
        <v>2.6129295933735278E-3</v>
      </c>
      <c r="K3624" s="78">
        <f t="shared" si="778"/>
        <v>2.4902568796639061E-3</v>
      </c>
      <c r="L3624" s="78">
        <f t="shared" si="779"/>
        <v>2.6626588238964728E-3</v>
      </c>
      <c r="M3624" s="78">
        <f t="shared" si="780"/>
        <v>-3.0154940122844669E-3</v>
      </c>
      <c r="N3624" s="79">
        <f t="shared" si="781"/>
        <v>2.8091581345700566E-4</v>
      </c>
      <c r="P3624" s="3"/>
      <c r="Q3624" s="7"/>
      <c r="R3624" s="7"/>
      <c r="S3624" s="7"/>
      <c r="T3624" s="7"/>
      <c r="U3624" s="7"/>
      <c r="W3624" s="1" t="str">
        <f t="shared" si="782"/>
        <v/>
      </c>
    </row>
    <row r="3625" spans="2:23" x14ac:dyDescent="0.2">
      <c r="B3625" s="3">
        <v>43145</v>
      </c>
      <c r="C3625" s="4">
        <v>2698.6298830000001</v>
      </c>
      <c r="D3625" s="4">
        <v>1878.2700199999999</v>
      </c>
      <c r="E3625" s="4">
        <v>1522.099976</v>
      </c>
      <c r="F3625" s="4">
        <v>70.660004000000001</v>
      </c>
      <c r="G3625" s="4">
        <v>106.459999</v>
      </c>
      <c r="I3625" s="74">
        <v>43145</v>
      </c>
      <c r="J3625" s="75">
        <f t="shared" si="777"/>
        <v>1.340245848225834E-2</v>
      </c>
      <c r="K3625" s="75">
        <f t="shared" si="778"/>
        <v>1.8733784434095856E-2</v>
      </c>
      <c r="L3625" s="75">
        <f t="shared" si="779"/>
        <v>1.8161159831363419E-2</v>
      </c>
      <c r="M3625" s="75">
        <f t="shared" si="780"/>
        <v>1.7715742474434592E-2</v>
      </c>
      <c r="N3625" s="76">
        <f t="shared" si="781"/>
        <v>-3.370164763152939E-3</v>
      </c>
      <c r="P3625" s="3"/>
      <c r="Q3625" s="7"/>
      <c r="R3625" s="7"/>
      <c r="S3625" s="7"/>
      <c r="T3625" s="7"/>
      <c r="U3625" s="7"/>
      <c r="W3625" s="1" t="str">
        <f t="shared" si="782"/>
        <v/>
      </c>
    </row>
    <row r="3626" spans="2:23" x14ac:dyDescent="0.2">
      <c r="B3626" s="3">
        <v>43146</v>
      </c>
      <c r="C3626" s="4">
        <v>2731.1999510000001</v>
      </c>
      <c r="D3626" s="4">
        <v>1897.089966</v>
      </c>
      <c r="E3626" s="4">
        <v>1537.1999510000001</v>
      </c>
      <c r="F3626" s="4">
        <v>71.099997999999999</v>
      </c>
      <c r="G3626" s="4">
        <v>106.589996</v>
      </c>
      <c r="I3626" s="77">
        <v>43146</v>
      </c>
      <c r="J3626" s="78">
        <f t="shared" si="777"/>
        <v>1.2069112628291455E-2</v>
      </c>
      <c r="K3626" s="78">
        <f t="shared" si="778"/>
        <v>1.0019829843208632E-2</v>
      </c>
      <c r="L3626" s="78">
        <f t="shared" si="779"/>
        <v>9.9204882978068485E-3</v>
      </c>
      <c r="M3626" s="78">
        <f t="shared" si="780"/>
        <v>6.2269172812387426E-3</v>
      </c>
      <c r="N3626" s="79">
        <f t="shared" si="781"/>
        <v>1.2210877439516323E-3</v>
      </c>
      <c r="P3626" s="3"/>
      <c r="Q3626" s="7"/>
      <c r="R3626" s="7"/>
      <c r="S3626" s="7"/>
      <c r="T3626" s="7"/>
      <c r="U3626" s="7"/>
      <c r="W3626" s="1" t="str">
        <f t="shared" si="782"/>
        <v/>
      </c>
    </row>
    <row r="3627" spans="2:23" x14ac:dyDescent="0.2">
      <c r="B3627" s="3">
        <v>43147</v>
      </c>
      <c r="C3627" s="4">
        <v>2732.219971</v>
      </c>
      <c r="D3627" s="4">
        <v>1901.1899410000001</v>
      </c>
      <c r="E3627" s="4">
        <v>1543.5500489999999</v>
      </c>
      <c r="F3627" s="4">
        <v>71.419998000000007</v>
      </c>
      <c r="G3627" s="4">
        <v>106.800003</v>
      </c>
      <c r="I3627" s="74">
        <v>43147</v>
      </c>
      <c r="J3627" s="75">
        <f t="shared" si="777"/>
        <v>3.734695439000948E-4</v>
      </c>
      <c r="K3627" s="75">
        <f t="shared" si="778"/>
        <v>2.161191653258729E-3</v>
      </c>
      <c r="L3627" s="75">
        <f t="shared" si="779"/>
        <v>4.1309512115642062E-3</v>
      </c>
      <c r="M3627" s="75">
        <f t="shared" si="780"/>
        <v>4.5007033614826173E-3</v>
      </c>
      <c r="N3627" s="76">
        <f t="shared" si="781"/>
        <v>1.9702318029921353E-3</v>
      </c>
      <c r="P3627" s="3"/>
      <c r="Q3627" s="7"/>
      <c r="R3627" s="7"/>
      <c r="S3627" s="7"/>
      <c r="T3627" s="7"/>
      <c r="U3627" s="7"/>
      <c r="W3627" s="1" t="str">
        <f t="shared" si="782"/>
        <v/>
      </c>
    </row>
    <row r="3628" spans="2:23" x14ac:dyDescent="0.2">
      <c r="B3628" s="3">
        <v>43151</v>
      </c>
      <c r="C3628" s="4">
        <v>2716.26001</v>
      </c>
      <c r="D3628" s="4">
        <v>1888.2700199999999</v>
      </c>
      <c r="E3628" s="4">
        <v>1529.98999</v>
      </c>
      <c r="F3628" s="4">
        <v>70.75</v>
      </c>
      <c r="G3628" s="4">
        <v>106.69000200000001</v>
      </c>
      <c r="I3628" s="77">
        <v>43151</v>
      </c>
      <c r="J3628" s="78">
        <f t="shared" si="777"/>
        <v>-5.8413894815938384E-3</v>
      </c>
      <c r="K3628" s="78">
        <f t="shared" si="778"/>
        <v>-6.7957023763782678E-3</v>
      </c>
      <c r="L3628" s="78">
        <f t="shared" si="779"/>
        <v>-8.7849817430830264E-3</v>
      </c>
      <c r="M3628" s="78">
        <f t="shared" si="780"/>
        <v>-9.3810979944301699E-3</v>
      </c>
      <c r="N3628" s="79">
        <f t="shared" si="781"/>
        <v>-1.0299718811805361E-3</v>
      </c>
      <c r="P3628" s="3"/>
      <c r="Q3628" s="7"/>
      <c r="R3628" s="7"/>
      <c r="S3628" s="7"/>
      <c r="T3628" s="7"/>
      <c r="U3628" s="7"/>
      <c r="W3628" s="1" t="str">
        <f t="shared" si="782"/>
        <v/>
      </c>
    </row>
    <row r="3629" spans="2:23" x14ac:dyDescent="0.2">
      <c r="B3629" s="3">
        <v>43152</v>
      </c>
      <c r="C3629" s="4">
        <v>2701.330078</v>
      </c>
      <c r="D3629" s="4">
        <v>1884.040039</v>
      </c>
      <c r="E3629" s="4">
        <v>1531.839966</v>
      </c>
      <c r="F3629" s="4">
        <v>70.410004000000001</v>
      </c>
      <c r="G3629" s="4">
        <v>106.349998</v>
      </c>
      <c r="I3629" s="74">
        <v>43152</v>
      </c>
      <c r="J3629" s="75">
        <f t="shared" si="777"/>
        <v>-5.4965032600100784E-3</v>
      </c>
      <c r="K3629" s="75">
        <f t="shared" si="778"/>
        <v>-2.2401356560223058E-3</v>
      </c>
      <c r="L3629" s="75">
        <f t="shared" si="779"/>
        <v>1.2091425513182407E-3</v>
      </c>
      <c r="M3629" s="75">
        <f t="shared" si="780"/>
        <v>-4.8055971731448665E-3</v>
      </c>
      <c r="N3629" s="76">
        <f t="shared" si="781"/>
        <v>-3.1868403189270491E-3</v>
      </c>
      <c r="P3629" s="3"/>
      <c r="Q3629" s="7"/>
      <c r="R3629" s="7"/>
      <c r="S3629" s="7"/>
      <c r="T3629" s="7"/>
      <c r="U3629" s="7"/>
      <c r="W3629" s="1" t="str">
        <f t="shared" si="782"/>
        <v/>
      </c>
    </row>
    <row r="3630" spans="2:23" x14ac:dyDescent="0.2">
      <c r="B3630" s="3">
        <v>43153</v>
      </c>
      <c r="C3630" s="4">
        <v>2703.959961</v>
      </c>
      <c r="D3630" s="4">
        <v>1881.280029</v>
      </c>
      <c r="E3630" s="4">
        <v>1529.98999</v>
      </c>
      <c r="F3630" s="4">
        <v>70.779999000000004</v>
      </c>
      <c r="G3630" s="4">
        <v>106.360001</v>
      </c>
      <c r="I3630" s="77">
        <v>43153</v>
      </c>
      <c r="J3630" s="78">
        <f t="shared" si="777"/>
        <v>9.7355114853167656E-4</v>
      </c>
      <c r="K3630" s="78">
        <f t="shared" si="778"/>
        <v>-1.4649423275871079E-3</v>
      </c>
      <c r="L3630" s="78">
        <f t="shared" si="779"/>
        <v>-1.207682291271391E-3</v>
      </c>
      <c r="M3630" s="78">
        <f t="shared" si="780"/>
        <v>5.2548640673277473E-3</v>
      </c>
      <c r="N3630" s="79">
        <f t="shared" si="781"/>
        <v>9.4057359549715668E-5</v>
      </c>
      <c r="P3630" s="3"/>
      <c r="Q3630" s="7"/>
      <c r="R3630" s="7"/>
      <c r="S3630" s="7"/>
      <c r="T3630" s="7"/>
      <c r="U3630" s="7"/>
      <c r="W3630" s="1" t="str">
        <f t="shared" si="782"/>
        <v/>
      </c>
    </row>
    <row r="3631" spans="2:23" x14ac:dyDescent="0.2">
      <c r="B3631" s="3">
        <v>43154</v>
      </c>
      <c r="C3631" s="4">
        <v>2747.3000489999999</v>
      </c>
      <c r="D3631" s="4">
        <v>1904.2299800000001</v>
      </c>
      <c r="E3631" s="4">
        <v>1549.1899410000001</v>
      </c>
      <c r="F3631" s="4">
        <v>71.339995999999999</v>
      </c>
      <c r="G3631" s="4">
        <v>106.629997</v>
      </c>
      <c r="I3631" s="74">
        <v>43154</v>
      </c>
      <c r="J3631" s="75">
        <f t="shared" si="777"/>
        <v>1.6028376390592538E-2</v>
      </c>
      <c r="K3631" s="75">
        <f t="shared" si="778"/>
        <v>1.2199114776229869E-2</v>
      </c>
      <c r="L3631" s="75">
        <f t="shared" si="779"/>
        <v>1.2549069683782738E-2</v>
      </c>
      <c r="M3631" s="75">
        <f t="shared" si="780"/>
        <v>7.9117972296099577E-3</v>
      </c>
      <c r="N3631" s="76">
        <f t="shared" si="781"/>
        <v>2.538510694448058E-3</v>
      </c>
      <c r="P3631" s="3"/>
      <c r="Q3631" s="7"/>
      <c r="R3631" s="7"/>
      <c r="S3631" s="7"/>
      <c r="T3631" s="7"/>
      <c r="U3631" s="7"/>
      <c r="W3631" s="1" t="str">
        <f t="shared" si="782"/>
        <v/>
      </c>
    </row>
    <row r="3632" spans="2:23" x14ac:dyDescent="0.2">
      <c r="B3632" s="3">
        <v>43157</v>
      </c>
      <c r="C3632" s="4">
        <v>2779.6000979999999</v>
      </c>
      <c r="D3632" s="4">
        <v>1914.9300539999999</v>
      </c>
      <c r="E3632" s="4">
        <v>1559.329956</v>
      </c>
      <c r="F3632" s="4">
        <v>72.010002</v>
      </c>
      <c r="G3632" s="4">
        <v>106.709999</v>
      </c>
      <c r="I3632" s="77">
        <v>43157</v>
      </c>
      <c r="J3632" s="78">
        <f t="shared" si="777"/>
        <v>1.1757015405636876E-2</v>
      </c>
      <c r="K3632" s="78">
        <f t="shared" si="778"/>
        <v>5.6191080449221045E-3</v>
      </c>
      <c r="L3632" s="78">
        <f t="shared" si="779"/>
        <v>6.5453658919671157E-3</v>
      </c>
      <c r="M3632" s="78">
        <f t="shared" si="780"/>
        <v>9.3917302714735338E-3</v>
      </c>
      <c r="N3632" s="79">
        <f t="shared" si="781"/>
        <v>7.5027667870977471E-4</v>
      </c>
      <c r="P3632" s="3"/>
      <c r="Q3632" s="7"/>
      <c r="R3632" s="7"/>
      <c r="S3632" s="7"/>
      <c r="T3632" s="7"/>
      <c r="U3632" s="7"/>
      <c r="W3632" s="1" t="str">
        <f t="shared" si="782"/>
        <v/>
      </c>
    </row>
    <row r="3633" spans="2:23" x14ac:dyDescent="0.2">
      <c r="B3633" s="3">
        <v>43158</v>
      </c>
      <c r="C3633" s="4">
        <v>2744.280029</v>
      </c>
      <c r="D3633" s="4">
        <v>1887.209961</v>
      </c>
      <c r="E3633" s="4">
        <v>1536.469971</v>
      </c>
      <c r="F3633" s="4">
        <v>70.940002000000007</v>
      </c>
      <c r="G3633" s="4">
        <v>106.480003</v>
      </c>
      <c r="I3633" s="74">
        <v>43158</v>
      </c>
      <c r="J3633" s="75">
        <f t="shared" si="777"/>
        <v>-1.2706888672731611E-2</v>
      </c>
      <c r="K3633" s="75">
        <f t="shared" si="778"/>
        <v>-1.4475773118760559E-2</v>
      </c>
      <c r="L3633" s="75">
        <f t="shared" si="779"/>
        <v>-1.4660133291250675E-2</v>
      </c>
      <c r="M3633" s="75">
        <f t="shared" si="780"/>
        <v>-1.4859046941840013E-2</v>
      </c>
      <c r="N3633" s="76">
        <f t="shared" si="781"/>
        <v>-2.1553369145847325E-3</v>
      </c>
      <c r="P3633" s="3"/>
      <c r="Q3633" s="7"/>
      <c r="R3633" s="7"/>
      <c r="S3633" s="7"/>
      <c r="T3633" s="7"/>
      <c r="U3633" s="7"/>
      <c r="W3633" s="1" t="str">
        <f t="shared" si="782"/>
        <v/>
      </c>
    </row>
    <row r="3634" spans="2:23" x14ac:dyDescent="0.2">
      <c r="B3634" s="3">
        <v>43159</v>
      </c>
      <c r="C3634" s="4">
        <v>2713.830078</v>
      </c>
      <c r="D3634" s="4">
        <v>1864.6099850000001</v>
      </c>
      <c r="E3634" s="4">
        <v>1512.4499510000001</v>
      </c>
      <c r="F3634" s="4">
        <v>70.269997000000004</v>
      </c>
      <c r="G3634" s="4">
        <v>106.769997</v>
      </c>
      <c r="I3634" s="77">
        <v>43159</v>
      </c>
      <c r="J3634" s="78">
        <f t="shared" si="777"/>
        <v>-1.1095788577777117E-2</v>
      </c>
      <c r="K3634" s="78">
        <f t="shared" si="778"/>
        <v>-1.1975337385366826E-2</v>
      </c>
      <c r="L3634" s="78">
        <f t="shared" si="779"/>
        <v>-1.5633250537507533E-2</v>
      </c>
      <c r="M3634" s="78">
        <f t="shared" si="780"/>
        <v>-9.4446712871533774E-3</v>
      </c>
      <c r="N3634" s="79">
        <f t="shared" si="781"/>
        <v>2.7234597279266345E-3</v>
      </c>
      <c r="P3634" s="3"/>
      <c r="Q3634" s="7"/>
      <c r="R3634" s="7"/>
      <c r="S3634" s="7"/>
      <c r="T3634" s="7"/>
      <c r="U3634" s="7"/>
      <c r="W3634" s="1" t="str">
        <f t="shared" si="782"/>
        <v/>
      </c>
    </row>
    <row r="3635" spans="2:23" x14ac:dyDescent="0.2">
      <c r="B3635" s="3">
        <v>43160</v>
      </c>
      <c r="C3635" s="4">
        <v>2677.669922</v>
      </c>
      <c r="D3635" s="4">
        <v>1858.089966</v>
      </c>
      <c r="E3635" s="4">
        <v>1507.3900149999999</v>
      </c>
      <c r="F3635" s="4">
        <v>69.089995999999999</v>
      </c>
      <c r="G3635" s="4">
        <v>106.629997</v>
      </c>
      <c r="I3635" s="74">
        <v>43160</v>
      </c>
      <c r="J3635" s="75">
        <f t="shared" si="777"/>
        <v>-1.3324399450480228E-2</v>
      </c>
      <c r="K3635" s="75">
        <f t="shared" si="778"/>
        <v>-3.496719985654291E-3</v>
      </c>
      <c r="L3635" s="75">
        <f t="shared" si="779"/>
        <v>-3.3455229355884362E-3</v>
      </c>
      <c r="M3635" s="75">
        <f t="shared" si="780"/>
        <v>-1.679238722608746E-2</v>
      </c>
      <c r="N3635" s="76">
        <f t="shared" si="781"/>
        <v>-1.3112297830260365E-3</v>
      </c>
      <c r="P3635" s="3"/>
      <c r="Q3635" s="7"/>
      <c r="R3635" s="7"/>
      <c r="S3635" s="7"/>
      <c r="T3635" s="7"/>
      <c r="U3635" s="7"/>
      <c r="W3635" s="1" t="str">
        <f t="shared" si="782"/>
        <v/>
      </c>
    </row>
    <row r="3636" spans="2:23" x14ac:dyDescent="0.2">
      <c r="B3636" s="3">
        <v>43161</v>
      </c>
      <c r="C3636" s="4">
        <v>2691.25</v>
      </c>
      <c r="D3636" s="4">
        <v>1878.6099850000001</v>
      </c>
      <c r="E3636" s="4">
        <v>1533.170044</v>
      </c>
      <c r="F3636" s="4">
        <v>69.419998000000007</v>
      </c>
      <c r="G3636" s="4">
        <v>106.459999</v>
      </c>
      <c r="I3636" s="77">
        <v>43161</v>
      </c>
      <c r="J3636" s="78">
        <f t="shared" si="777"/>
        <v>5.0716026977129253E-3</v>
      </c>
      <c r="K3636" s="78">
        <f t="shared" si="778"/>
        <v>1.1043608961612598E-2</v>
      </c>
      <c r="L3636" s="78">
        <f t="shared" si="779"/>
        <v>1.7102427867680955E-2</v>
      </c>
      <c r="M3636" s="78">
        <f t="shared" si="780"/>
        <v>4.7764078608429428E-3</v>
      </c>
      <c r="N3636" s="79">
        <f t="shared" si="781"/>
        <v>-1.5942793283582925E-3</v>
      </c>
      <c r="P3636" s="3"/>
      <c r="Q3636" s="7"/>
      <c r="R3636" s="7"/>
      <c r="S3636" s="7"/>
      <c r="T3636" s="7"/>
      <c r="U3636" s="7"/>
      <c r="W3636" s="1" t="str">
        <f t="shared" si="782"/>
        <v/>
      </c>
    </row>
    <row r="3637" spans="2:23" x14ac:dyDescent="0.2">
      <c r="B3637" s="3">
        <v>43164</v>
      </c>
      <c r="C3637" s="4">
        <v>2720.9399410000001</v>
      </c>
      <c r="D3637" s="4">
        <v>1897.670044</v>
      </c>
      <c r="E3637" s="4">
        <v>1546.0500489999999</v>
      </c>
      <c r="F3637" s="4">
        <v>69.790001000000004</v>
      </c>
      <c r="G3637" s="4">
        <v>106.400002</v>
      </c>
      <c r="I3637" s="74">
        <v>43164</v>
      </c>
      <c r="J3637" s="75">
        <f t="shared" si="777"/>
        <v>1.1032026381792881E-2</v>
      </c>
      <c r="K3637" s="75">
        <f t="shared" si="778"/>
        <v>1.0145830774981168E-2</v>
      </c>
      <c r="L3637" s="75">
        <f t="shared" si="779"/>
        <v>8.400897898054668E-3</v>
      </c>
      <c r="M3637" s="75">
        <f t="shared" si="780"/>
        <v>5.3299194851604134E-3</v>
      </c>
      <c r="N3637" s="76">
        <f t="shared" si="781"/>
        <v>-5.6356378511703388E-4</v>
      </c>
      <c r="P3637" s="3"/>
      <c r="Q3637" s="7"/>
      <c r="R3637" s="7"/>
      <c r="S3637" s="7"/>
      <c r="T3637" s="7"/>
      <c r="U3637" s="7"/>
      <c r="W3637" s="1" t="str">
        <f t="shared" si="782"/>
        <v/>
      </c>
    </row>
    <row r="3638" spans="2:23" x14ac:dyDescent="0.2">
      <c r="B3638" s="3">
        <v>43165</v>
      </c>
      <c r="C3638" s="4">
        <v>2728.1201169999999</v>
      </c>
      <c r="D3638" s="4">
        <v>1916.98999</v>
      </c>
      <c r="E3638" s="4">
        <v>1562.1999510000001</v>
      </c>
      <c r="F3638" s="4">
        <v>70.199996999999996</v>
      </c>
      <c r="G3638" s="4">
        <v>106.41999800000001</v>
      </c>
      <c r="I3638" s="77">
        <v>43165</v>
      </c>
      <c r="J3638" s="78">
        <f t="shared" si="777"/>
        <v>2.6388586869583708E-3</v>
      </c>
      <c r="K3638" s="78">
        <f t="shared" si="778"/>
        <v>1.0180877366476505E-2</v>
      </c>
      <c r="L3638" s="78">
        <f t="shared" si="779"/>
        <v>1.044591150878073E-2</v>
      </c>
      <c r="M3638" s="78">
        <f t="shared" si="780"/>
        <v>5.8747097596401014E-3</v>
      </c>
      <c r="N3638" s="79">
        <f t="shared" si="781"/>
        <v>1.8793232729456266E-4</v>
      </c>
      <c r="P3638" s="3"/>
      <c r="Q3638" s="7"/>
      <c r="R3638" s="7"/>
      <c r="S3638" s="7"/>
      <c r="T3638" s="7"/>
      <c r="U3638" s="7"/>
      <c r="W3638" s="1" t="str">
        <f t="shared" si="782"/>
        <v/>
      </c>
    </row>
    <row r="3639" spans="2:23" x14ac:dyDescent="0.2">
      <c r="B3639" s="3">
        <v>43166</v>
      </c>
      <c r="C3639" s="4">
        <v>2726.8000489999999</v>
      </c>
      <c r="D3639" s="4">
        <v>1920.420044</v>
      </c>
      <c r="E3639" s="4">
        <v>1574.530029</v>
      </c>
      <c r="F3639" s="4">
        <v>70.180000000000007</v>
      </c>
      <c r="G3639" s="4">
        <v>106.400002</v>
      </c>
      <c r="I3639" s="74">
        <v>43166</v>
      </c>
      <c r="J3639" s="75">
        <f t="shared" si="777"/>
        <v>-4.8387458886950174E-4</v>
      </c>
      <c r="K3639" s="75">
        <f t="shared" si="778"/>
        <v>1.7892915549339553E-3</v>
      </c>
      <c r="L3639" s="75">
        <f t="shared" si="779"/>
        <v>7.8927655785081749E-3</v>
      </c>
      <c r="M3639" s="75">
        <f t="shared" si="780"/>
        <v>-2.8485756203079876E-4</v>
      </c>
      <c r="N3639" s="76">
        <f t="shared" si="781"/>
        <v>-1.8789701537117224E-4</v>
      </c>
      <c r="P3639" s="3"/>
      <c r="Q3639" s="7"/>
      <c r="R3639" s="7"/>
      <c r="S3639" s="7"/>
      <c r="T3639" s="7"/>
      <c r="U3639" s="7"/>
      <c r="W3639" s="1" t="str">
        <f t="shared" si="782"/>
        <v/>
      </c>
    </row>
    <row r="3640" spans="2:23" x14ac:dyDescent="0.2">
      <c r="B3640" s="3">
        <v>43167</v>
      </c>
      <c r="C3640" s="4">
        <v>2738.969971</v>
      </c>
      <c r="D3640" s="4">
        <v>1917.630005</v>
      </c>
      <c r="E3640" s="4">
        <v>1571.969971</v>
      </c>
      <c r="F3640" s="4">
        <v>70.330001999999993</v>
      </c>
      <c r="G3640" s="4">
        <v>106.57</v>
      </c>
      <c r="I3640" s="77">
        <v>43167</v>
      </c>
      <c r="J3640" s="78">
        <f t="shared" si="777"/>
        <v>4.4630782533772954E-3</v>
      </c>
      <c r="K3640" s="78">
        <f t="shared" si="778"/>
        <v>-1.4528274731962644E-3</v>
      </c>
      <c r="L3640" s="78">
        <f t="shared" si="779"/>
        <v>-1.6259188156773009E-3</v>
      </c>
      <c r="M3640" s="78">
        <f t="shared" si="780"/>
        <v>2.1373895696777771E-3</v>
      </c>
      <c r="N3640" s="79">
        <f t="shared" si="781"/>
        <v>1.5977255338772696E-3</v>
      </c>
      <c r="P3640" s="3"/>
      <c r="Q3640" s="7"/>
      <c r="R3640" s="7"/>
      <c r="S3640" s="7"/>
      <c r="T3640" s="7"/>
      <c r="U3640" s="7"/>
      <c r="W3640" s="1" t="str">
        <f t="shared" si="782"/>
        <v/>
      </c>
    </row>
    <row r="3641" spans="2:23" x14ac:dyDescent="0.2">
      <c r="B3641" s="3">
        <v>43168</v>
      </c>
      <c r="C3641" s="4">
        <v>2786.570068</v>
      </c>
      <c r="D3641" s="4">
        <v>1949.0600589999999</v>
      </c>
      <c r="E3641" s="4">
        <v>1597.1400149999999</v>
      </c>
      <c r="F3641" s="4">
        <v>70.779999000000004</v>
      </c>
      <c r="G3641" s="4">
        <v>106.370003</v>
      </c>
      <c r="I3641" s="74">
        <v>43168</v>
      </c>
      <c r="J3641" s="75">
        <f t="shared" si="777"/>
        <v>1.7378831277445942E-2</v>
      </c>
      <c r="K3641" s="75">
        <f t="shared" si="778"/>
        <v>1.6390051218456988E-2</v>
      </c>
      <c r="L3641" s="75">
        <f t="shared" si="779"/>
        <v>1.6011784235285473E-2</v>
      </c>
      <c r="M3641" s="75">
        <f t="shared" si="780"/>
        <v>6.3983646694622653E-3</v>
      </c>
      <c r="N3641" s="76">
        <f t="shared" si="781"/>
        <v>-1.8766726095523715E-3</v>
      </c>
      <c r="P3641" s="3"/>
      <c r="Q3641" s="7"/>
      <c r="R3641" s="7"/>
      <c r="S3641" s="7"/>
      <c r="T3641" s="7"/>
      <c r="U3641" s="7"/>
      <c r="W3641" s="1" t="str">
        <f t="shared" si="782"/>
        <v/>
      </c>
    </row>
    <row r="3642" spans="2:23" x14ac:dyDescent="0.2">
      <c r="B3642" s="3">
        <v>43171</v>
      </c>
      <c r="C3642" s="4">
        <v>2783.0200199999999</v>
      </c>
      <c r="D3642" s="4">
        <v>1951.23999</v>
      </c>
      <c r="E3642" s="4">
        <v>1601.0600589999999</v>
      </c>
      <c r="F3642" s="4">
        <v>70.860000999999997</v>
      </c>
      <c r="G3642" s="4">
        <v>106.43</v>
      </c>
      <c r="I3642" s="77">
        <v>43171</v>
      </c>
      <c r="J3642" s="78">
        <f t="shared" si="777"/>
        <v>-1.2739848320225554E-3</v>
      </c>
      <c r="K3642" s="78">
        <f t="shared" si="778"/>
        <v>1.1184524509309254E-3</v>
      </c>
      <c r="L3642" s="78">
        <f t="shared" si="779"/>
        <v>2.4544147433435645E-3</v>
      </c>
      <c r="M3642" s="78">
        <f t="shared" si="780"/>
        <v>1.1302910586363988E-3</v>
      </c>
      <c r="N3642" s="79">
        <f t="shared" si="781"/>
        <v>5.6404059704698751E-4</v>
      </c>
      <c r="P3642" s="3"/>
      <c r="Q3642" s="7"/>
      <c r="R3642" s="7"/>
      <c r="S3642" s="7"/>
      <c r="T3642" s="7"/>
      <c r="U3642" s="7"/>
      <c r="W3642" s="1" t="str">
        <f t="shared" si="782"/>
        <v/>
      </c>
    </row>
    <row r="3643" spans="2:23" x14ac:dyDescent="0.2">
      <c r="B3643" s="3">
        <v>43172</v>
      </c>
      <c r="C3643" s="4">
        <v>2765.3100589999999</v>
      </c>
      <c r="D3643" s="4">
        <v>1940.469971</v>
      </c>
      <c r="E3643" s="4">
        <v>1592.0500489999999</v>
      </c>
      <c r="F3643" s="4">
        <v>70.389999000000003</v>
      </c>
      <c r="G3643" s="4">
        <v>106.57</v>
      </c>
      <c r="I3643" s="74">
        <v>43172</v>
      </c>
      <c r="J3643" s="75">
        <f t="shared" si="777"/>
        <v>-6.3635765724746824E-3</v>
      </c>
      <c r="K3643" s="75">
        <f t="shared" si="778"/>
        <v>-5.5195768102313482E-3</v>
      </c>
      <c r="L3643" s="75">
        <f t="shared" si="779"/>
        <v>-5.6275278053138705E-3</v>
      </c>
      <c r="M3643" s="75">
        <f t="shared" si="780"/>
        <v>-6.6328251956981176E-3</v>
      </c>
      <c r="N3643" s="76">
        <f t="shared" si="781"/>
        <v>1.3154185849853081E-3</v>
      </c>
      <c r="P3643" s="3"/>
      <c r="Q3643" s="7"/>
      <c r="R3643" s="7"/>
      <c r="S3643" s="7"/>
      <c r="T3643" s="7"/>
      <c r="U3643" s="7"/>
      <c r="W3643" s="1" t="str">
        <f t="shared" si="782"/>
        <v/>
      </c>
    </row>
    <row r="3644" spans="2:23" x14ac:dyDescent="0.2">
      <c r="B3644" s="3">
        <v>43173</v>
      </c>
      <c r="C3644" s="4">
        <v>2749.4799800000001</v>
      </c>
      <c r="D3644" s="4">
        <v>1929.280029</v>
      </c>
      <c r="E3644" s="4">
        <v>1584.3100589999999</v>
      </c>
      <c r="F3644" s="4">
        <v>70.559997999999993</v>
      </c>
      <c r="G3644" s="4">
        <v>106.75</v>
      </c>
      <c r="I3644" s="77">
        <v>43173</v>
      </c>
      <c r="J3644" s="78">
        <f t="shared" si="777"/>
        <v>-5.7245222641414632E-3</v>
      </c>
      <c r="K3644" s="78">
        <f t="shared" si="778"/>
        <v>-5.7666143600425615E-3</v>
      </c>
      <c r="L3644" s="78">
        <f t="shared" si="779"/>
        <v>-4.8616499241727262E-3</v>
      </c>
      <c r="M3644" s="78">
        <f t="shared" si="780"/>
        <v>2.4151016112386931E-3</v>
      </c>
      <c r="N3644" s="79">
        <f t="shared" si="781"/>
        <v>1.6890306840574912E-3</v>
      </c>
      <c r="P3644" s="3"/>
      <c r="Q3644" s="7"/>
      <c r="R3644" s="7"/>
      <c r="S3644" s="7"/>
      <c r="T3644" s="7"/>
      <c r="U3644" s="7"/>
      <c r="W3644" s="1" t="str">
        <f t="shared" si="782"/>
        <v/>
      </c>
    </row>
    <row r="3645" spans="2:23" x14ac:dyDescent="0.2">
      <c r="B3645" s="3">
        <v>43174</v>
      </c>
      <c r="C3645" s="4">
        <v>2747.330078</v>
      </c>
      <c r="D3645" s="4">
        <v>1922.23999</v>
      </c>
      <c r="E3645" s="4">
        <v>1576.619995</v>
      </c>
      <c r="F3645" s="4">
        <v>70.519997000000004</v>
      </c>
      <c r="G3645" s="4">
        <v>106.760002</v>
      </c>
      <c r="I3645" s="74">
        <v>43174</v>
      </c>
      <c r="J3645" s="75">
        <f t="shared" si="777"/>
        <v>-7.8193040707287163E-4</v>
      </c>
      <c r="K3645" s="75">
        <f t="shared" si="778"/>
        <v>-3.649049849776877E-3</v>
      </c>
      <c r="L3645" s="75">
        <f t="shared" si="779"/>
        <v>-4.8538882627897862E-3</v>
      </c>
      <c r="M3645" s="75">
        <f t="shared" si="780"/>
        <v>-5.6690761244054344E-4</v>
      </c>
      <c r="N3645" s="76">
        <f t="shared" si="781"/>
        <v>9.3695550351288674E-5</v>
      </c>
      <c r="P3645" s="3"/>
      <c r="Q3645" s="7"/>
      <c r="R3645" s="7"/>
      <c r="S3645" s="7"/>
      <c r="T3645" s="7"/>
      <c r="U3645" s="7"/>
      <c r="W3645" s="1" t="str">
        <f t="shared" si="782"/>
        <v/>
      </c>
    </row>
    <row r="3646" spans="2:23" x14ac:dyDescent="0.2">
      <c r="B3646" s="3">
        <v>43175</v>
      </c>
      <c r="C3646" s="4">
        <v>2752.01001</v>
      </c>
      <c r="D3646" s="4">
        <v>1935.650024</v>
      </c>
      <c r="E3646" s="4">
        <v>1586.0500489999999</v>
      </c>
      <c r="F3646" s="4">
        <v>70.470000999999996</v>
      </c>
      <c r="G3646" s="4">
        <v>106.699997</v>
      </c>
      <c r="I3646" s="77">
        <v>43175</v>
      </c>
      <c r="J3646" s="78">
        <f t="shared" si="777"/>
        <v>1.7034472986976878E-3</v>
      </c>
      <c r="K3646" s="78">
        <f t="shared" si="778"/>
        <v>6.9762537819224105E-3</v>
      </c>
      <c r="L3646" s="78">
        <f t="shared" si="779"/>
        <v>5.9811838172202855E-3</v>
      </c>
      <c r="M3646" s="78">
        <f t="shared" si="780"/>
        <v>-7.0896202675685383E-4</v>
      </c>
      <c r="N3646" s="79">
        <f t="shared" si="781"/>
        <v>-5.6205506627851002E-4</v>
      </c>
      <c r="P3646" s="3"/>
      <c r="Q3646" s="7"/>
      <c r="R3646" s="7"/>
      <c r="S3646" s="7"/>
      <c r="T3646" s="7"/>
      <c r="U3646" s="7"/>
      <c r="W3646" s="1" t="str">
        <f t="shared" si="782"/>
        <v/>
      </c>
    </row>
    <row r="3647" spans="2:23" x14ac:dyDescent="0.2">
      <c r="B3647" s="3">
        <v>43178</v>
      </c>
      <c r="C3647" s="4">
        <v>2712.919922</v>
      </c>
      <c r="D3647" s="4">
        <v>1917.5699460000001</v>
      </c>
      <c r="E3647" s="4">
        <v>1570.5600589999999</v>
      </c>
      <c r="F3647" s="4">
        <v>69.900002000000001</v>
      </c>
      <c r="G3647" s="4">
        <v>106.589996</v>
      </c>
      <c r="I3647" s="74">
        <v>43178</v>
      </c>
      <c r="J3647" s="75">
        <f t="shared" si="777"/>
        <v>-1.4204195427326925E-2</v>
      </c>
      <c r="K3647" s="75">
        <f t="shared" si="778"/>
        <v>-9.3405717850986673E-3</v>
      </c>
      <c r="L3647" s="75">
        <f t="shared" si="779"/>
        <v>-9.7663942003383998E-3</v>
      </c>
      <c r="M3647" s="75">
        <f t="shared" si="780"/>
        <v>-8.0885340132178483E-3</v>
      </c>
      <c r="N3647" s="76">
        <f t="shared" si="781"/>
        <v>-1.0309372361087968E-3</v>
      </c>
      <c r="P3647" s="3"/>
      <c r="Q3647" s="7"/>
      <c r="R3647" s="7"/>
      <c r="S3647" s="7"/>
      <c r="T3647" s="7"/>
      <c r="U3647" s="7"/>
      <c r="W3647" s="1" t="str">
        <f t="shared" si="782"/>
        <v/>
      </c>
    </row>
    <row r="3648" spans="2:23" x14ac:dyDescent="0.2">
      <c r="B3648" s="3">
        <v>43179</v>
      </c>
      <c r="C3648" s="4">
        <v>2716.9399410000001</v>
      </c>
      <c r="D3648" s="4">
        <v>1918.73999</v>
      </c>
      <c r="E3648" s="4">
        <v>1570.410034</v>
      </c>
      <c r="F3648" s="4">
        <v>69.889999000000003</v>
      </c>
      <c r="G3648" s="4">
        <v>106.41999800000001</v>
      </c>
      <c r="I3648" s="77">
        <v>43179</v>
      </c>
      <c r="J3648" s="78">
        <f t="shared" si="777"/>
        <v>1.4818052561744752E-3</v>
      </c>
      <c r="K3648" s="78">
        <f t="shared" si="778"/>
        <v>6.1017018046233067E-4</v>
      </c>
      <c r="L3648" s="78">
        <f t="shared" si="779"/>
        <v>-9.552324926398383E-5</v>
      </c>
      <c r="M3648" s="78">
        <f t="shared" si="780"/>
        <v>-1.4310443081242747E-4</v>
      </c>
      <c r="N3648" s="79">
        <f t="shared" si="781"/>
        <v>-1.5948776281030403E-3</v>
      </c>
      <c r="P3648" s="3"/>
      <c r="Q3648" s="7"/>
      <c r="R3648" s="7"/>
      <c r="S3648" s="7"/>
      <c r="T3648" s="7"/>
      <c r="U3648" s="7"/>
      <c r="W3648" s="1" t="str">
        <f t="shared" si="782"/>
        <v/>
      </c>
    </row>
    <row r="3649" spans="2:23" x14ac:dyDescent="0.2">
      <c r="B3649" s="3">
        <v>43180</v>
      </c>
      <c r="C3649" s="4">
        <v>2711.929932</v>
      </c>
      <c r="D3649" s="4">
        <v>1924.6899410000001</v>
      </c>
      <c r="E3649" s="4">
        <v>1579.3000489999999</v>
      </c>
      <c r="F3649" s="4">
        <v>70</v>
      </c>
      <c r="G3649" s="4">
        <v>106.410004</v>
      </c>
      <c r="I3649" s="74">
        <v>43180</v>
      </c>
      <c r="J3649" s="75">
        <f t="shared" si="777"/>
        <v>-1.8439896018298042E-3</v>
      </c>
      <c r="K3649" s="75">
        <f t="shared" si="778"/>
        <v>3.1009678387951124E-3</v>
      </c>
      <c r="L3649" s="75">
        <f t="shared" si="779"/>
        <v>5.6609514760652306E-3</v>
      </c>
      <c r="M3649" s="75">
        <f t="shared" si="780"/>
        <v>1.5739161764760777E-3</v>
      </c>
      <c r="N3649" s="76">
        <f t="shared" si="781"/>
        <v>-9.3910920765155934E-5</v>
      </c>
      <c r="P3649" s="3"/>
      <c r="Q3649" s="7"/>
      <c r="R3649" s="7"/>
      <c r="S3649" s="7"/>
      <c r="T3649" s="7"/>
      <c r="U3649" s="7"/>
      <c r="W3649" s="1" t="str">
        <f t="shared" si="782"/>
        <v/>
      </c>
    </row>
    <row r="3650" spans="2:23" x14ac:dyDescent="0.2">
      <c r="B3650" s="3">
        <v>43181</v>
      </c>
      <c r="C3650" s="4">
        <v>2643.6899410000001</v>
      </c>
      <c r="D3650" s="4">
        <v>1875.8599850000001</v>
      </c>
      <c r="E3650" s="4">
        <v>1543.869995</v>
      </c>
      <c r="F3650" s="4">
        <v>68.699996999999996</v>
      </c>
      <c r="G3650" s="4">
        <v>106.610001</v>
      </c>
      <c r="I3650" s="77">
        <v>43181</v>
      </c>
      <c r="J3650" s="78">
        <f t="shared" si="777"/>
        <v>-2.5162888684839339E-2</v>
      </c>
      <c r="K3650" s="78">
        <f t="shared" si="778"/>
        <v>-2.5370297292991378E-2</v>
      </c>
      <c r="L3650" s="78">
        <f t="shared" si="779"/>
        <v>-2.2434023238607478E-2</v>
      </c>
      <c r="M3650" s="78">
        <f t="shared" si="780"/>
        <v>-1.8571471428571483E-2</v>
      </c>
      <c r="N3650" s="79">
        <f t="shared" si="781"/>
        <v>1.8794943377691839E-3</v>
      </c>
      <c r="P3650" s="3"/>
      <c r="Q3650" s="7"/>
      <c r="R3650" s="7"/>
      <c r="S3650" s="7"/>
      <c r="T3650" s="7"/>
      <c r="U3650" s="7"/>
      <c r="W3650" s="1" t="str">
        <f t="shared" si="782"/>
        <v/>
      </c>
    </row>
    <row r="3651" spans="2:23" x14ac:dyDescent="0.2">
      <c r="B3651" s="3">
        <v>43182</v>
      </c>
      <c r="C3651" s="4">
        <v>2588.26001</v>
      </c>
      <c r="D3651" s="4">
        <v>1839.469971</v>
      </c>
      <c r="E3651" s="4">
        <v>1510.079956</v>
      </c>
      <c r="F3651" s="4">
        <v>67.940002000000007</v>
      </c>
      <c r="G3651" s="4">
        <v>106.610001</v>
      </c>
      <c r="I3651" s="74">
        <v>43182</v>
      </c>
      <c r="J3651" s="75">
        <f t="shared" si="777"/>
        <v>-2.0966880472765743E-2</v>
      </c>
      <c r="K3651" s="75">
        <f t="shared" si="778"/>
        <v>-1.939910989678692E-2</v>
      </c>
      <c r="L3651" s="75">
        <f t="shared" si="779"/>
        <v>-2.1886583138109358E-2</v>
      </c>
      <c r="M3651" s="75">
        <f t="shared" si="780"/>
        <v>-1.106251867813021E-2</v>
      </c>
      <c r="N3651" s="76">
        <f t="shared" si="781"/>
        <v>0</v>
      </c>
      <c r="P3651" s="3"/>
      <c r="Q3651" s="7"/>
      <c r="R3651" s="7"/>
      <c r="S3651" s="7"/>
      <c r="T3651" s="7"/>
      <c r="U3651" s="7"/>
      <c r="W3651" s="1" t="str">
        <f t="shared" si="782"/>
        <v/>
      </c>
    </row>
    <row r="3652" spans="2:23" x14ac:dyDescent="0.2">
      <c r="B3652" s="3">
        <v>43185</v>
      </c>
      <c r="C3652" s="4">
        <v>2658.5500489999999</v>
      </c>
      <c r="D3652" s="4">
        <v>1879.459961</v>
      </c>
      <c r="E3652" s="4">
        <v>1543.719971</v>
      </c>
      <c r="F3652" s="4">
        <v>69.160004000000001</v>
      </c>
      <c r="G3652" s="4">
        <v>106.57</v>
      </c>
      <c r="I3652" s="77">
        <v>43185</v>
      </c>
      <c r="J3652" s="78">
        <f t="shared" si="777"/>
        <v>2.7157255734905853E-2</v>
      </c>
      <c r="K3652" s="78">
        <f t="shared" si="778"/>
        <v>2.1739952611599351E-2</v>
      </c>
      <c r="L3652" s="78">
        <f t="shared" si="779"/>
        <v>2.2276976041128212E-2</v>
      </c>
      <c r="M3652" s="78">
        <f t="shared" si="780"/>
        <v>1.7957049809918958E-2</v>
      </c>
      <c r="N3652" s="79">
        <f t="shared" si="781"/>
        <v>-3.7520870110491536E-4</v>
      </c>
      <c r="P3652" s="3"/>
      <c r="Q3652" s="7"/>
      <c r="R3652" s="7"/>
      <c r="S3652" s="7"/>
      <c r="T3652" s="7"/>
      <c r="U3652" s="7"/>
      <c r="W3652" s="1" t="str">
        <f t="shared" si="782"/>
        <v/>
      </c>
    </row>
    <row r="3653" spans="2:23" x14ac:dyDescent="0.2">
      <c r="B3653" s="3">
        <v>43186</v>
      </c>
      <c r="C3653" s="4">
        <v>2612.6201169999999</v>
      </c>
      <c r="D3653" s="4">
        <v>1851.75</v>
      </c>
      <c r="E3653" s="4">
        <v>1513.5699460000001</v>
      </c>
      <c r="F3653" s="4">
        <v>68.650002000000001</v>
      </c>
      <c r="G3653" s="4">
        <v>106.879997</v>
      </c>
      <c r="I3653" s="74">
        <v>43186</v>
      </c>
      <c r="J3653" s="75">
        <f t="shared" si="777"/>
        <v>-1.727630894790802E-2</v>
      </c>
      <c r="K3653" s="75">
        <f t="shared" si="778"/>
        <v>-1.4743576120268316E-2</v>
      </c>
      <c r="L3653" s="75">
        <f t="shared" si="779"/>
        <v>-1.9530760478838109E-2</v>
      </c>
      <c r="M3653" s="75">
        <f t="shared" si="780"/>
        <v>-7.3742332345729774E-3</v>
      </c>
      <c r="N3653" s="76">
        <f t="shared" si="781"/>
        <v>2.9088580275875939E-3</v>
      </c>
      <c r="P3653" s="3"/>
      <c r="Q3653" s="7"/>
      <c r="R3653" s="7"/>
      <c r="S3653" s="7"/>
      <c r="T3653" s="7"/>
      <c r="U3653" s="7"/>
      <c r="W3653" s="1" t="str">
        <f t="shared" si="782"/>
        <v/>
      </c>
    </row>
    <row r="3654" spans="2:23" x14ac:dyDescent="0.2">
      <c r="B3654" s="3">
        <v>43187</v>
      </c>
      <c r="C3654" s="4">
        <v>2605</v>
      </c>
      <c r="D3654" s="4">
        <v>1853.780029</v>
      </c>
      <c r="E3654" s="4">
        <v>1513.030029</v>
      </c>
      <c r="F3654" s="4">
        <v>69.050003000000004</v>
      </c>
      <c r="G3654" s="4">
        <v>106.94000200000001</v>
      </c>
      <c r="I3654" s="77">
        <v>43187</v>
      </c>
      <c r="J3654" s="78">
        <f t="shared" si="777"/>
        <v>-2.916657094698447E-3</v>
      </c>
      <c r="K3654" s="78">
        <f t="shared" si="778"/>
        <v>1.0962759551775419E-3</v>
      </c>
      <c r="L3654" s="78">
        <f t="shared" si="779"/>
        <v>-3.5671757451773519E-4</v>
      </c>
      <c r="M3654" s="78">
        <f t="shared" si="780"/>
        <v>5.8266713524640999E-3</v>
      </c>
      <c r="N3654" s="79">
        <f t="shared" si="781"/>
        <v>5.6142404270467805E-4</v>
      </c>
      <c r="P3654" s="3"/>
      <c r="Q3654" s="7"/>
      <c r="R3654" s="7"/>
      <c r="S3654" s="7"/>
      <c r="T3654" s="7"/>
      <c r="U3654" s="7"/>
      <c r="W3654" s="1" t="str">
        <f t="shared" si="782"/>
        <v/>
      </c>
    </row>
    <row r="3655" spans="2:23" x14ac:dyDescent="0.2">
      <c r="B3655" s="3">
        <v>43188</v>
      </c>
      <c r="C3655" s="4">
        <v>2640.8701169999999</v>
      </c>
      <c r="D3655" s="4">
        <v>1878.7700199999999</v>
      </c>
      <c r="E3655" s="4">
        <v>1529.4300539999999</v>
      </c>
      <c r="F3655" s="4">
        <v>69.680000000000007</v>
      </c>
      <c r="G3655" s="4">
        <v>107.25</v>
      </c>
      <c r="I3655" s="74">
        <v>43188</v>
      </c>
      <c r="J3655" s="75">
        <f t="shared" ref="J3655:J3718" si="783">(C3655-C3654)/C3654</f>
        <v>1.3769718618042203E-2</v>
      </c>
      <c r="K3655" s="75">
        <f t="shared" ref="K3655:K3718" si="784">(D3655-D3654)/D3654</f>
        <v>1.3480558970893907E-2</v>
      </c>
      <c r="L3655" s="75">
        <f t="shared" ref="L3655:L3718" si="785">(E3655-E3654)/E3654</f>
        <v>1.0839193331039904E-2</v>
      </c>
      <c r="M3655" s="75">
        <f t="shared" ref="M3655:M3718" si="786">(F3655-F3654)/F3654</f>
        <v>9.1237794732608925E-3</v>
      </c>
      <c r="N3655" s="76">
        <f t="shared" ref="N3655:N3718" si="787">(G3655-G3654)/G3654</f>
        <v>2.898803012926754E-3</v>
      </c>
      <c r="P3655" s="3"/>
      <c r="Q3655" s="7"/>
      <c r="R3655" s="7"/>
      <c r="S3655" s="7"/>
      <c r="T3655" s="7"/>
      <c r="U3655" s="7"/>
      <c r="W3655" s="1" t="str">
        <f t="shared" si="782"/>
        <v/>
      </c>
    </row>
    <row r="3656" spans="2:23" x14ac:dyDescent="0.2">
      <c r="B3656" s="3">
        <v>43192</v>
      </c>
      <c r="C3656" s="4">
        <v>2581.8798830000001</v>
      </c>
      <c r="D3656" s="4">
        <v>1835.3100589999999</v>
      </c>
      <c r="E3656" s="4">
        <v>1492.530029</v>
      </c>
      <c r="F3656" s="4">
        <v>68.720000999999996</v>
      </c>
      <c r="G3656" s="4">
        <v>106.900002</v>
      </c>
      <c r="I3656" s="77">
        <v>43192</v>
      </c>
      <c r="J3656" s="78">
        <f t="shared" si="783"/>
        <v>-2.2337423419752329E-2</v>
      </c>
      <c r="K3656" s="78">
        <f t="shared" si="784"/>
        <v>-2.3132134607938882E-2</v>
      </c>
      <c r="L3656" s="78">
        <f t="shared" si="785"/>
        <v>-2.4126650907305838E-2</v>
      </c>
      <c r="M3656" s="78">
        <f t="shared" si="786"/>
        <v>-1.3777253157290619E-2</v>
      </c>
      <c r="N3656" s="79">
        <f t="shared" si="787"/>
        <v>-3.2633846153846094E-3</v>
      </c>
      <c r="P3656" s="3"/>
      <c r="Q3656" s="7"/>
      <c r="R3656" s="7"/>
      <c r="S3656" s="7"/>
      <c r="T3656" s="7"/>
      <c r="U3656" s="7"/>
      <c r="W3656" s="1" t="str">
        <f t="shared" si="782"/>
        <v/>
      </c>
    </row>
    <row r="3657" spans="2:23" x14ac:dyDescent="0.2">
      <c r="B3657" s="3">
        <v>43193</v>
      </c>
      <c r="C3657" s="4">
        <v>2614.4499510000001</v>
      </c>
      <c r="D3657" s="4">
        <v>1860.369995</v>
      </c>
      <c r="E3657" s="4">
        <v>1512.150024</v>
      </c>
      <c r="F3657" s="4">
        <v>69.160004000000001</v>
      </c>
      <c r="G3657" s="4">
        <v>106.779999</v>
      </c>
      <c r="I3657" s="74">
        <v>43193</v>
      </c>
      <c r="J3657" s="75">
        <f t="shared" si="783"/>
        <v>1.2614865708684865E-2</v>
      </c>
      <c r="K3657" s="75">
        <f t="shared" si="784"/>
        <v>1.3654333706237321E-2</v>
      </c>
      <c r="L3657" s="75">
        <f t="shared" si="785"/>
        <v>1.3145460807341663E-2</v>
      </c>
      <c r="M3657" s="75">
        <f t="shared" si="786"/>
        <v>6.4028375086898556E-3</v>
      </c>
      <c r="N3657" s="76">
        <f t="shared" si="787"/>
        <v>-1.1225724766590461E-3</v>
      </c>
      <c r="P3657" s="3"/>
      <c r="Q3657" s="7"/>
      <c r="R3657" s="7"/>
      <c r="S3657" s="7"/>
      <c r="T3657" s="7"/>
      <c r="U3657" s="7"/>
      <c r="W3657" s="1" t="str">
        <f t="shared" ref="W3657:W3720" si="788">IF($P3657="","",$P3657)</f>
        <v/>
      </c>
    </row>
    <row r="3658" spans="2:23" x14ac:dyDescent="0.2">
      <c r="B3658" s="3">
        <v>43194</v>
      </c>
      <c r="C3658" s="4">
        <v>2644.6899410000001</v>
      </c>
      <c r="D3658" s="4">
        <v>1876.780029</v>
      </c>
      <c r="E3658" s="4">
        <v>1531.660034</v>
      </c>
      <c r="F3658" s="4">
        <v>69.400002000000001</v>
      </c>
      <c r="G3658" s="4">
        <v>106.82</v>
      </c>
      <c r="I3658" s="77">
        <v>43194</v>
      </c>
      <c r="J3658" s="78">
        <f t="shared" si="783"/>
        <v>1.1566482650942907E-2</v>
      </c>
      <c r="K3658" s="78">
        <f t="shared" si="784"/>
        <v>8.8208442643690332E-3</v>
      </c>
      <c r="L3658" s="78">
        <f t="shared" si="785"/>
        <v>1.2902165585654856E-2</v>
      </c>
      <c r="M3658" s="78">
        <f t="shared" si="786"/>
        <v>3.4701848773750783E-3</v>
      </c>
      <c r="N3658" s="79">
        <f t="shared" si="787"/>
        <v>3.7461135394831305E-4</v>
      </c>
      <c r="P3658" s="3"/>
      <c r="Q3658" s="7"/>
      <c r="R3658" s="7"/>
      <c r="S3658" s="7"/>
      <c r="T3658" s="7"/>
      <c r="U3658" s="7"/>
      <c r="W3658" s="1" t="str">
        <f t="shared" si="788"/>
        <v/>
      </c>
    </row>
    <row r="3659" spans="2:23" x14ac:dyDescent="0.2">
      <c r="B3659" s="3">
        <v>43195</v>
      </c>
      <c r="C3659" s="4">
        <v>2662.8400879999999</v>
      </c>
      <c r="D3659" s="4">
        <v>1891.3199460000001</v>
      </c>
      <c r="E3659" s="4">
        <v>1542.9300539999999</v>
      </c>
      <c r="F3659" s="4">
        <v>69.860000999999997</v>
      </c>
      <c r="G3659" s="4">
        <v>106.66999800000001</v>
      </c>
      <c r="I3659" s="74">
        <v>43195</v>
      </c>
      <c r="J3659" s="75">
        <f t="shared" si="783"/>
        <v>6.8628638535740676E-3</v>
      </c>
      <c r="K3659" s="75">
        <f t="shared" si="784"/>
        <v>7.7472675408568406E-3</v>
      </c>
      <c r="L3659" s="75">
        <f t="shared" si="785"/>
        <v>7.3580427443600263E-3</v>
      </c>
      <c r="M3659" s="75">
        <f t="shared" si="786"/>
        <v>6.6282274746907975E-3</v>
      </c>
      <c r="N3659" s="76">
        <f t="shared" si="787"/>
        <v>-1.4042501404230147E-3</v>
      </c>
      <c r="P3659" s="3"/>
      <c r="Q3659" s="7"/>
      <c r="R3659" s="7"/>
      <c r="S3659" s="7"/>
      <c r="T3659" s="7"/>
      <c r="U3659" s="7"/>
      <c r="W3659" s="1" t="str">
        <f t="shared" si="788"/>
        <v/>
      </c>
    </row>
    <row r="3660" spans="2:23" x14ac:dyDescent="0.2">
      <c r="B3660" s="3">
        <v>43196</v>
      </c>
      <c r="C3660" s="4">
        <v>2604.469971</v>
      </c>
      <c r="D3660" s="4">
        <v>1854.079956</v>
      </c>
      <c r="E3660" s="4">
        <v>1513.3000489999999</v>
      </c>
      <c r="F3660" s="4">
        <v>69.400002000000001</v>
      </c>
      <c r="G3660" s="4">
        <v>106.910004</v>
      </c>
      <c r="I3660" s="77">
        <v>43196</v>
      </c>
      <c r="J3660" s="78">
        <f t="shared" si="783"/>
        <v>-2.1920248708528507E-2</v>
      </c>
      <c r="K3660" s="78">
        <f t="shared" si="784"/>
        <v>-1.9689947266066654E-2</v>
      </c>
      <c r="L3660" s="78">
        <f t="shared" si="785"/>
        <v>-1.9203725355653734E-2</v>
      </c>
      <c r="M3660" s="78">
        <f t="shared" si="786"/>
        <v>-6.5845833583654872E-3</v>
      </c>
      <c r="N3660" s="79">
        <f t="shared" si="787"/>
        <v>2.2499859801253012E-3</v>
      </c>
      <c r="P3660" s="3"/>
      <c r="Q3660" s="7"/>
      <c r="R3660" s="7"/>
      <c r="S3660" s="7"/>
      <c r="T3660" s="7"/>
      <c r="U3660" s="7"/>
      <c r="W3660" s="1" t="str">
        <f t="shared" si="788"/>
        <v/>
      </c>
    </row>
    <row r="3661" spans="2:23" x14ac:dyDescent="0.2">
      <c r="B3661" s="3">
        <v>43199</v>
      </c>
      <c r="C3661" s="4">
        <v>2613.1599120000001</v>
      </c>
      <c r="D3661" s="4">
        <v>1854.530029</v>
      </c>
      <c r="E3661" s="4">
        <v>1514.459961</v>
      </c>
      <c r="F3661" s="4">
        <v>69.970000999999996</v>
      </c>
      <c r="G3661" s="4">
        <v>107</v>
      </c>
      <c r="I3661" s="74">
        <v>43199</v>
      </c>
      <c r="J3661" s="75">
        <f t="shared" si="783"/>
        <v>3.3365487399586108E-3</v>
      </c>
      <c r="K3661" s="75">
        <f t="shared" si="784"/>
        <v>2.4274735215355236E-4</v>
      </c>
      <c r="L3661" s="75">
        <f t="shared" si="785"/>
        <v>7.6647853197821226E-4</v>
      </c>
      <c r="M3661" s="75">
        <f t="shared" si="786"/>
        <v>8.2132418382350435E-3</v>
      </c>
      <c r="N3661" s="76">
        <f t="shared" si="787"/>
        <v>8.4179213013591599E-4</v>
      </c>
      <c r="P3661" s="3"/>
      <c r="Q3661" s="7"/>
      <c r="R3661" s="7"/>
      <c r="S3661" s="7"/>
      <c r="T3661" s="7"/>
      <c r="U3661" s="7"/>
      <c r="W3661" s="1" t="str">
        <f t="shared" si="788"/>
        <v/>
      </c>
    </row>
    <row r="3662" spans="2:23" x14ac:dyDescent="0.2">
      <c r="B3662" s="3">
        <v>43200</v>
      </c>
      <c r="C3662" s="4">
        <v>2656.8701169999999</v>
      </c>
      <c r="D3662" s="4">
        <v>1884.5699460000001</v>
      </c>
      <c r="E3662" s="4">
        <v>1543.4300539999999</v>
      </c>
      <c r="F3662" s="4">
        <v>70.720000999999996</v>
      </c>
      <c r="G3662" s="4">
        <v>106.91999800000001</v>
      </c>
      <c r="I3662" s="77">
        <v>43200</v>
      </c>
      <c r="J3662" s="78">
        <f t="shared" si="783"/>
        <v>1.672695375406473E-2</v>
      </c>
      <c r="K3662" s="78">
        <f t="shared" si="784"/>
        <v>1.6198129191900001E-2</v>
      </c>
      <c r="L3662" s="78">
        <f t="shared" si="785"/>
        <v>1.9128992344486225E-2</v>
      </c>
      <c r="M3662" s="78">
        <f t="shared" si="786"/>
        <v>1.0718879366601696E-2</v>
      </c>
      <c r="N3662" s="79">
        <f t="shared" si="787"/>
        <v>-7.4768224299059103E-4</v>
      </c>
      <c r="P3662" s="3"/>
      <c r="Q3662" s="7"/>
      <c r="R3662" s="7"/>
      <c r="S3662" s="7"/>
      <c r="T3662" s="7"/>
      <c r="U3662" s="7"/>
      <c r="W3662" s="1" t="str">
        <f t="shared" si="788"/>
        <v/>
      </c>
    </row>
    <row r="3663" spans="2:23" x14ac:dyDescent="0.2">
      <c r="B3663" s="3">
        <v>43201</v>
      </c>
      <c r="C3663" s="4">
        <v>2642.1899410000001</v>
      </c>
      <c r="D3663" s="4">
        <v>1882.089966</v>
      </c>
      <c r="E3663" s="4">
        <v>1546.8000489999999</v>
      </c>
      <c r="F3663" s="4">
        <v>70.449996999999996</v>
      </c>
      <c r="G3663" s="4">
        <v>107.010002</v>
      </c>
      <c r="I3663" s="74">
        <v>43201</v>
      </c>
      <c r="J3663" s="75">
        <f t="shared" si="783"/>
        <v>-5.5253645656476204E-3</v>
      </c>
      <c r="K3663" s="75">
        <f t="shared" si="784"/>
        <v>-1.3159394827789897E-3</v>
      </c>
      <c r="L3663" s="75">
        <f t="shared" si="785"/>
        <v>2.1834452369682944E-3</v>
      </c>
      <c r="M3663" s="75">
        <f t="shared" si="786"/>
        <v>-3.8179298102668318E-3</v>
      </c>
      <c r="N3663" s="76">
        <f t="shared" si="787"/>
        <v>8.4178826864543435E-4</v>
      </c>
      <c r="P3663" s="3"/>
      <c r="Q3663" s="7"/>
      <c r="R3663" s="7"/>
      <c r="S3663" s="7"/>
      <c r="T3663" s="7"/>
      <c r="U3663" s="7"/>
      <c r="W3663" s="1" t="str">
        <f t="shared" si="788"/>
        <v/>
      </c>
    </row>
    <row r="3664" spans="2:23" x14ac:dyDescent="0.2">
      <c r="B3664" s="3">
        <v>43202</v>
      </c>
      <c r="C3664" s="4">
        <v>2663.98999</v>
      </c>
      <c r="D3664" s="4">
        <v>1890</v>
      </c>
      <c r="E3664" s="4">
        <v>1557.329956</v>
      </c>
      <c r="F3664" s="4">
        <v>70.720000999999996</v>
      </c>
      <c r="G3664" s="4">
        <v>106.769997</v>
      </c>
      <c r="I3664" s="77">
        <v>43202</v>
      </c>
      <c r="J3664" s="78">
        <f t="shared" si="783"/>
        <v>8.2507501303063745E-3</v>
      </c>
      <c r="K3664" s="78">
        <f t="shared" si="784"/>
        <v>4.2027927160204603E-3</v>
      </c>
      <c r="L3664" s="78">
        <f t="shared" si="785"/>
        <v>6.8075424530841186E-3</v>
      </c>
      <c r="M3664" s="78">
        <f t="shared" si="786"/>
        <v>3.8325622639842007E-3</v>
      </c>
      <c r="N3664" s="79">
        <f t="shared" si="787"/>
        <v>-2.2428277311871882E-3</v>
      </c>
      <c r="P3664" s="3"/>
      <c r="Q3664" s="7"/>
      <c r="R3664" s="7"/>
      <c r="S3664" s="7"/>
      <c r="T3664" s="7"/>
      <c r="U3664" s="7"/>
      <c r="W3664" s="1" t="str">
        <f t="shared" si="788"/>
        <v/>
      </c>
    </row>
    <row r="3665" spans="2:23" x14ac:dyDescent="0.2">
      <c r="B3665" s="3">
        <v>43203</v>
      </c>
      <c r="C3665" s="4">
        <v>2656.3000489999999</v>
      </c>
      <c r="D3665" s="4">
        <v>1883.8599850000001</v>
      </c>
      <c r="E3665" s="4">
        <v>1549.51001</v>
      </c>
      <c r="F3665" s="4">
        <v>70.790001000000004</v>
      </c>
      <c r="G3665" s="4">
        <v>106.800003</v>
      </c>
      <c r="I3665" s="74">
        <v>43203</v>
      </c>
      <c r="J3665" s="75">
        <f t="shared" si="783"/>
        <v>-2.8866253360058944E-3</v>
      </c>
      <c r="K3665" s="75">
        <f t="shared" si="784"/>
        <v>-3.2486851851851579E-3</v>
      </c>
      <c r="L3665" s="75">
        <f t="shared" si="785"/>
        <v>-5.0213803246202194E-3</v>
      </c>
      <c r="M3665" s="75">
        <f t="shared" si="786"/>
        <v>9.8981899052868224E-4</v>
      </c>
      <c r="N3665" s="76">
        <f t="shared" si="787"/>
        <v>2.8103400621056678E-4</v>
      </c>
      <c r="P3665" s="3"/>
      <c r="Q3665" s="7"/>
      <c r="R3665" s="7"/>
      <c r="S3665" s="7"/>
      <c r="T3665" s="7"/>
      <c r="U3665" s="7"/>
      <c r="W3665" s="1" t="str">
        <f t="shared" si="788"/>
        <v/>
      </c>
    </row>
    <row r="3666" spans="2:23" x14ac:dyDescent="0.2">
      <c r="B3666" s="3">
        <v>43206</v>
      </c>
      <c r="C3666" s="4">
        <v>2677.8400879999999</v>
      </c>
      <c r="D3666" s="4">
        <v>1902.849976</v>
      </c>
      <c r="E3666" s="4">
        <v>1563.030029</v>
      </c>
      <c r="F3666" s="4">
        <v>70.900002000000001</v>
      </c>
      <c r="G3666" s="4">
        <v>106.82</v>
      </c>
      <c r="I3666" s="77">
        <v>43206</v>
      </c>
      <c r="J3666" s="78">
        <f t="shared" si="783"/>
        <v>8.1090383626311411E-3</v>
      </c>
      <c r="K3666" s="78">
        <f t="shared" si="784"/>
        <v>1.0080362209084195E-2</v>
      </c>
      <c r="L3666" s="78">
        <f t="shared" si="785"/>
        <v>8.7253511837590818E-3</v>
      </c>
      <c r="M3666" s="78">
        <f t="shared" si="786"/>
        <v>1.5539058969641333E-3</v>
      </c>
      <c r="N3666" s="79">
        <f t="shared" si="787"/>
        <v>1.8723782245576699E-4</v>
      </c>
      <c r="P3666" s="3"/>
      <c r="Q3666" s="7"/>
      <c r="R3666" s="7"/>
      <c r="S3666" s="7"/>
      <c r="T3666" s="7"/>
      <c r="U3666" s="7"/>
      <c r="W3666" s="1" t="str">
        <f t="shared" si="788"/>
        <v/>
      </c>
    </row>
    <row r="3667" spans="2:23" x14ac:dyDescent="0.2">
      <c r="B3667" s="3">
        <v>43207</v>
      </c>
      <c r="C3667" s="4">
        <v>2706.389893</v>
      </c>
      <c r="D3667" s="4">
        <v>1917.3599850000001</v>
      </c>
      <c r="E3667" s="4">
        <v>1579.8000489999999</v>
      </c>
      <c r="F3667" s="4">
        <v>71.220000999999996</v>
      </c>
      <c r="G3667" s="4">
        <v>106.849998</v>
      </c>
      <c r="I3667" s="74">
        <v>43207</v>
      </c>
      <c r="J3667" s="75">
        <f t="shared" si="783"/>
        <v>1.0661504817983032E-2</v>
      </c>
      <c r="K3667" s="75">
        <f t="shared" si="784"/>
        <v>7.6254088251884776E-3</v>
      </c>
      <c r="L3667" s="75">
        <f t="shared" si="785"/>
        <v>1.0729173265294913E-2</v>
      </c>
      <c r="M3667" s="75">
        <f t="shared" si="786"/>
        <v>4.5133849220483193E-3</v>
      </c>
      <c r="N3667" s="76">
        <f t="shared" si="787"/>
        <v>2.808275603820089E-4</v>
      </c>
      <c r="P3667" s="3"/>
      <c r="Q3667" s="7"/>
      <c r="R3667" s="7"/>
      <c r="S3667" s="7"/>
      <c r="T3667" s="7"/>
      <c r="U3667" s="7"/>
      <c r="W3667" s="1" t="str">
        <f t="shared" si="788"/>
        <v/>
      </c>
    </row>
    <row r="3668" spans="2:23" x14ac:dyDescent="0.2">
      <c r="B3668" s="3">
        <v>43208</v>
      </c>
      <c r="C3668" s="4">
        <v>2708.639893</v>
      </c>
      <c r="D3668" s="4">
        <v>1922.8000489999999</v>
      </c>
      <c r="E3668" s="4">
        <v>1583.5600589999999</v>
      </c>
      <c r="F3668" s="4">
        <v>71.589995999999999</v>
      </c>
      <c r="G3668" s="4">
        <v>106.550003</v>
      </c>
      <c r="I3668" s="77">
        <v>43208</v>
      </c>
      <c r="J3668" s="78">
        <f t="shared" si="783"/>
        <v>8.3136580055207887E-4</v>
      </c>
      <c r="K3668" s="78">
        <f t="shared" si="784"/>
        <v>2.8372679322395959E-3</v>
      </c>
      <c r="L3668" s="78">
        <f t="shared" si="785"/>
        <v>2.3800543634493621E-3</v>
      </c>
      <c r="M3668" s="78">
        <f t="shared" si="786"/>
        <v>5.1950996181536558E-3</v>
      </c>
      <c r="N3668" s="79">
        <f t="shared" si="787"/>
        <v>-2.8076275677608865E-3</v>
      </c>
      <c r="P3668" s="3"/>
      <c r="Q3668" s="7"/>
      <c r="R3668" s="7"/>
      <c r="S3668" s="7"/>
      <c r="T3668" s="7"/>
      <c r="U3668" s="7"/>
      <c r="W3668" s="1" t="str">
        <f t="shared" si="788"/>
        <v/>
      </c>
    </row>
    <row r="3669" spans="2:23" x14ac:dyDescent="0.2">
      <c r="B3669" s="3">
        <v>43209</v>
      </c>
      <c r="C3669" s="4">
        <v>2693.1298830000001</v>
      </c>
      <c r="D3669" s="4">
        <v>1913.619995</v>
      </c>
      <c r="E3669" s="4">
        <v>1573.8199460000001</v>
      </c>
      <c r="F3669" s="4">
        <v>71.319999999999993</v>
      </c>
      <c r="G3669" s="4">
        <v>106.290001</v>
      </c>
      <c r="I3669" s="74">
        <v>43209</v>
      </c>
      <c r="J3669" s="75">
        <f t="shared" si="783"/>
        <v>-5.7261247757898117E-3</v>
      </c>
      <c r="K3669" s="75">
        <f t="shared" si="784"/>
        <v>-4.7743154597766121E-3</v>
      </c>
      <c r="L3669" s="75">
        <f t="shared" si="785"/>
        <v>-6.150769555371716E-3</v>
      </c>
      <c r="M3669" s="75">
        <f t="shared" si="786"/>
        <v>-3.7714208001912186E-3</v>
      </c>
      <c r="N3669" s="76">
        <f t="shared" si="787"/>
        <v>-2.4401876365972514E-3</v>
      </c>
      <c r="P3669" s="3"/>
      <c r="Q3669" s="7"/>
      <c r="R3669" s="7"/>
      <c r="S3669" s="7"/>
      <c r="T3669" s="7"/>
      <c r="U3669" s="7"/>
      <c r="W3669" s="1" t="str">
        <f t="shared" si="788"/>
        <v/>
      </c>
    </row>
    <row r="3670" spans="2:23" x14ac:dyDescent="0.2">
      <c r="B3670" s="3">
        <v>43210</v>
      </c>
      <c r="C3670" s="4">
        <v>2670.139893</v>
      </c>
      <c r="D3670" s="4">
        <v>1900.5</v>
      </c>
      <c r="E3670" s="4">
        <v>1564.119995</v>
      </c>
      <c r="F3670" s="4">
        <v>71.050003000000004</v>
      </c>
      <c r="G3670" s="4">
        <v>106</v>
      </c>
      <c r="I3670" s="77">
        <v>43210</v>
      </c>
      <c r="J3670" s="78">
        <f t="shared" si="783"/>
        <v>-8.536532212991688E-3</v>
      </c>
      <c r="K3670" s="78">
        <f t="shared" si="784"/>
        <v>-6.8561130393080035E-3</v>
      </c>
      <c r="L3670" s="78">
        <f t="shared" si="785"/>
        <v>-6.1633168550527797E-3</v>
      </c>
      <c r="M3670" s="78">
        <f t="shared" si="786"/>
        <v>-3.7857122826695094E-3</v>
      </c>
      <c r="N3670" s="79">
        <f t="shared" si="787"/>
        <v>-2.7283939907010043E-3</v>
      </c>
      <c r="P3670" s="3"/>
      <c r="Q3670" s="7"/>
      <c r="R3670" s="7"/>
      <c r="S3670" s="7"/>
      <c r="T3670" s="7"/>
      <c r="U3670" s="7"/>
      <c r="W3670" s="1" t="str">
        <f t="shared" si="788"/>
        <v/>
      </c>
    </row>
    <row r="3671" spans="2:23" x14ac:dyDescent="0.2">
      <c r="B3671" s="3">
        <v>43213</v>
      </c>
      <c r="C3671" s="4">
        <v>2670.290039</v>
      </c>
      <c r="D3671" s="4">
        <v>1900.959961</v>
      </c>
      <c r="E3671" s="4">
        <v>1562.119995</v>
      </c>
      <c r="F3671" s="4">
        <v>70.959998999999996</v>
      </c>
      <c r="G3671" s="4">
        <v>105.949997</v>
      </c>
      <c r="I3671" s="74">
        <v>43213</v>
      </c>
      <c r="J3671" s="75">
        <f t="shared" si="783"/>
        <v>5.6231510713566087E-5</v>
      </c>
      <c r="K3671" s="75">
        <f t="shared" si="784"/>
        <v>2.4202104709288144E-4</v>
      </c>
      <c r="L3671" s="75">
        <f t="shared" si="785"/>
        <v>-1.2786742746038484E-3</v>
      </c>
      <c r="M3671" s="75">
        <f t="shared" si="786"/>
        <v>-1.2667698268782272E-3</v>
      </c>
      <c r="N3671" s="76">
        <f t="shared" si="787"/>
        <v>-4.7172641509437543E-4</v>
      </c>
      <c r="P3671" s="3"/>
      <c r="Q3671" s="7"/>
      <c r="R3671" s="7"/>
      <c r="S3671" s="7"/>
      <c r="T3671" s="7"/>
      <c r="U3671" s="7"/>
      <c r="W3671" s="1" t="str">
        <f t="shared" si="788"/>
        <v/>
      </c>
    </row>
    <row r="3672" spans="2:23" x14ac:dyDescent="0.2">
      <c r="B3672" s="3">
        <v>43214</v>
      </c>
      <c r="C3672" s="4">
        <v>2634.5600589999999</v>
      </c>
      <c r="D3672" s="4">
        <v>1886.8199460000001</v>
      </c>
      <c r="E3672" s="4">
        <v>1553.280029</v>
      </c>
      <c r="F3672" s="4">
        <v>70.669998000000007</v>
      </c>
      <c r="G3672" s="4">
        <v>105.80999799999999</v>
      </c>
      <c r="I3672" s="77">
        <v>43214</v>
      </c>
      <c r="J3672" s="78">
        <f t="shared" si="783"/>
        <v>-1.3380561466416821E-2</v>
      </c>
      <c r="K3672" s="78">
        <f t="shared" si="784"/>
        <v>-7.438354983848052E-3</v>
      </c>
      <c r="L3672" s="78">
        <f t="shared" si="785"/>
        <v>-5.6589545158469111E-3</v>
      </c>
      <c r="M3672" s="78">
        <f t="shared" si="786"/>
        <v>-4.0868236201636581E-3</v>
      </c>
      <c r="N3672" s="79">
        <f t="shared" si="787"/>
        <v>-1.3213686074951291E-3</v>
      </c>
      <c r="P3672" s="3"/>
      <c r="Q3672" s="7"/>
      <c r="R3672" s="7"/>
      <c r="S3672" s="7"/>
      <c r="T3672" s="7"/>
      <c r="U3672" s="7"/>
      <c r="W3672" s="1" t="str">
        <f t="shared" si="788"/>
        <v/>
      </c>
    </row>
    <row r="3673" spans="2:23" x14ac:dyDescent="0.2">
      <c r="B3673" s="3">
        <v>43215</v>
      </c>
      <c r="C3673" s="4">
        <v>2639.3999020000001</v>
      </c>
      <c r="D3673" s="4">
        <v>1888.01001</v>
      </c>
      <c r="E3673" s="4">
        <v>1550.469971</v>
      </c>
      <c r="F3673" s="4">
        <v>70.550003000000004</v>
      </c>
      <c r="G3673" s="4">
        <v>105.66999800000001</v>
      </c>
      <c r="I3673" s="74">
        <v>43215</v>
      </c>
      <c r="J3673" s="75">
        <f t="shared" si="783"/>
        <v>1.8370592780630175E-3</v>
      </c>
      <c r="K3673" s="75">
        <f t="shared" si="784"/>
        <v>6.307247294702348E-4</v>
      </c>
      <c r="L3673" s="75">
        <f t="shared" si="785"/>
        <v>-1.8091122962606676E-3</v>
      </c>
      <c r="M3673" s="75">
        <f t="shared" si="786"/>
        <v>-1.6979624083193401E-3</v>
      </c>
      <c r="N3673" s="76">
        <f t="shared" si="787"/>
        <v>-1.3231263835765915E-3</v>
      </c>
      <c r="P3673" s="3"/>
      <c r="Q3673" s="7"/>
      <c r="R3673" s="7"/>
      <c r="S3673" s="7"/>
      <c r="T3673" s="7"/>
      <c r="U3673" s="7"/>
      <c r="W3673" s="1" t="str">
        <f t="shared" si="788"/>
        <v/>
      </c>
    </row>
    <row r="3674" spans="2:23" x14ac:dyDescent="0.2">
      <c r="B3674" s="3">
        <v>43216</v>
      </c>
      <c r="C3674" s="4">
        <v>2666.9399410000001</v>
      </c>
      <c r="D3674" s="4">
        <v>1895.209961</v>
      </c>
      <c r="E3674" s="4">
        <v>1557.8900149999999</v>
      </c>
      <c r="F3674" s="4">
        <v>70.900002000000001</v>
      </c>
      <c r="G3674" s="4">
        <v>105.849998</v>
      </c>
      <c r="I3674" s="77">
        <v>43216</v>
      </c>
      <c r="J3674" s="78">
        <f t="shared" si="783"/>
        <v>1.0434204752046693E-2</v>
      </c>
      <c r="K3674" s="78">
        <f t="shared" si="784"/>
        <v>3.8135131497528743E-3</v>
      </c>
      <c r="L3674" s="78">
        <f t="shared" si="785"/>
        <v>4.7856741109370132E-3</v>
      </c>
      <c r="M3674" s="78">
        <f t="shared" si="786"/>
        <v>4.9610061674979205E-3</v>
      </c>
      <c r="N3674" s="79">
        <f t="shared" si="787"/>
        <v>1.7034163282561301E-3</v>
      </c>
      <c r="P3674" s="3"/>
      <c r="Q3674" s="7"/>
      <c r="R3674" s="7"/>
      <c r="S3674" s="7"/>
      <c r="T3674" s="7"/>
      <c r="U3674" s="7"/>
      <c r="W3674" s="1" t="str">
        <f t="shared" si="788"/>
        <v/>
      </c>
    </row>
    <row r="3675" spans="2:23" x14ac:dyDescent="0.2">
      <c r="B3675" s="3">
        <v>43217</v>
      </c>
      <c r="C3675" s="4">
        <v>2669.9099120000001</v>
      </c>
      <c r="D3675" s="4">
        <v>1892.2299800000001</v>
      </c>
      <c r="E3675" s="4">
        <v>1556.23999</v>
      </c>
      <c r="F3675" s="4">
        <v>70.970000999999996</v>
      </c>
      <c r="G3675" s="4">
        <v>105.980003</v>
      </c>
      <c r="I3675" s="74">
        <v>43217</v>
      </c>
      <c r="J3675" s="75">
        <f t="shared" si="783"/>
        <v>1.1136250030761329E-3</v>
      </c>
      <c r="K3675" s="75">
        <f t="shared" si="784"/>
        <v>-1.5723751253542259E-3</v>
      </c>
      <c r="L3675" s="75">
        <f t="shared" si="785"/>
        <v>-1.0591408790818356E-3</v>
      </c>
      <c r="M3675" s="75">
        <f t="shared" si="786"/>
        <v>9.8729193265743062E-4</v>
      </c>
      <c r="N3675" s="76">
        <f t="shared" si="787"/>
        <v>1.2282003066263359E-3</v>
      </c>
      <c r="P3675" s="3"/>
      <c r="Q3675" s="7"/>
      <c r="R3675" s="7"/>
      <c r="S3675" s="7"/>
      <c r="T3675" s="7"/>
      <c r="U3675" s="7"/>
      <c r="W3675" s="1" t="str">
        <f t="shared" si="788"/>
        <v/>
      </c>
    </row>
    <row r="3676" spans="2:23" x14ac:dyDescent="0.2">
      <c r="B3676" s="3">
        <v>43220</v>
      </c>
      <c r="C3676" s="4">
        <v>2648.0500489999999</v>
      </c>
      <c r="D3676" s="4">
        <v>1872.4499510000001</v>
      </c>
      <c r="E3676" s="4">
        <v>1541.880005</v>
      </c>
      <c r="F3676" s="4">
        <v>70.739998</v>
      </c>
      <c r="G3676" s="4">
        <v>106</v>
      </c>
      <c r="I3676" s="77">
        <v>43220</v>
      </c>
      <c r="J3676" s="78">
        <f t="shared" si="783"/>
        <v>-8.1874908594294672E-3</v>
      </c>
      <c r="K3676" s="78">
        <f t="shared" si="784"/>
        <v>-1.0453290143939064E-2</v>
      </c>
      <c r="L3676" s="78">
        <f t="shared" si="785"/>
        <v>-9.2273589499522191E-3</v>
      </c>
      <c r="M3676" s="78">
        <f t="shared" si="786"/>
        <v>-3.2408482000725407E-3</v>
      </c>
      <c r="N3676" s="79">
        <f t="shared" si="787"/>
        <v>1.8868653928990353E-4</v>
      </c>
      <c r="P3676" s="3"/>
      <c r="Q3676" s="7"/>
      <c r="R3676" s="7"/>
      <c r="S3676" s="7"/>
      <c r="T3676" s="7"/>
      <c r="U3676" s="7"/>
      <c r="W3676" s="1" t="str">
        <f t="shared" si="788"/>
        <v/>
      </c>
    </row>
    <row r="3677" spans="2:23" x14ac:dyDescent="0.2">
      <c r="B3677" s="3">
        <v>43221</v>
      </c>
      <c r="C3677" s="4">
        <v>2654.8000489999999</v>
      </c>
      <c r="D3677" s="4">
        <v>1879.5699460000001</v>
      </c>
      <c r="E3677" s="4">
        <v>1550.329956</v>
      </c>
      <c r="F3677" s="4">
        <v>70.489998</v>
      </c>
      <c r="G3677" s="4">
        <v>105.66999800000001</v>
      </c>
      <c r="I3677" s="74">
        <v>43221</v>
      </c>
      <c r="J3677" s="75">
        <f t="shared" si="783"/>
        <v>2.5490454768968759E-3</v>
      </c>
      <c r="K3677" s="75">
        <f t="shared" si="784"/>
        <v>3.8025021689885568E-3</v>
      </c>
      <c r="L3677" s="75">
        <f t="shared" si="785"/>
        <v>5.4802909257520693E-3</v>
      </c>
      <c r="M3677" s="75">
        <f t="shared" si="786"/>
        <v>-3.5340685194817224E-3</v>
      </c>
      <c r="N3677" s="76">
        <f t="shared" si="787"/>
        <v>-3.113226415094276E-3</v>
      </c>
      <c r="P3677" s="3"/>
      <c r="Q3677" s="7"/>
      <c r="R3677" s="7"/>
      <c r="S3677" s="7"/>
      <c r="T3677" s="7"/>
      <c r="U3677" s="7"/>
      <c r="W3677" s="1" t="str">
        <f t="shared" si="788"/>
        <v/>
      </c>
    </row>
    <row r="3678" spans="2:23" x14ac:dyDescent="0.2">
      <c r="B3678" s="3">
        <v>43222</v>
      </c>
      <c r="C3678" s="4">
        <v>2635.669922</v>
      </c>
      <c r="D3678" s="4">
        <v>1875.829956</v>
      </c>
      <c r="E3678" s="4">
        <v>1554.910034</v>
      </c>
      <c r="F3678" s="4">
        <v>70.459998999999996</v>
      </c>
      <c r="G3678" s="4">
        <v>105.66999800000001</v>
      </c>
      <c r="I3678" s="77">
        <v>43222</v>
      </c>
      <c r="J3678" s="78">
        <f t="shared" si="783"/>
        <v>-7.2058635855479086E-3</v>
      </c>
      <c r="K3678" s="78">
        <f t="shared" si="784"/>
        <v>-1.9898115566059568E-3</v>
      </c>
      <c r="L3678" s="78">
        <f t="shared" si="785"/>
        <v>2.9542601446062478E-3</v>
      </c>
      <c r="M3678" s="78">
        <f t="shared" si="786"/>
        <v>-4.2557810825875837E-4</v>
      </c>
      <c r="N3678" s="79">
        <f t="shared" si="787"/>
        <v>0</v>
      </c>
      <c r="P3678" s="3"/>
      <c r="Q3678" s="7"/>
      <c r="R3678" s="7"/>
      <c r="S3678" s="7"/>
      <c r="T3678" s="7"/>
      <c r="U3678" s="7"/>
      <c r="W3678" s="1" t="str">
        <f t="shared" si="788"/>
        <v/>
      </c>
    </row>
    <row r="3679" spans="2:23" x14ac:dyDescent="0.2">
      <c r="B3679" s="3">
        <v>43223</v>
      </c>
      <c r="C3679" s="4">
        <v>2629.7299800000001</v>
      </c>
      <c r="D3679" s="4">
        <v>1872.5600589999999</v>
      </c>
      <c r="E3679" s="4">
        <v>1546.5600589999999</v>
      </c>
      <c r="F3679" s="4">
        <v>70.680000000000007</v>
      </c>
      <c r="G3679" s="4">
        <v>105.790001</v>
      </c>
      <c r="I3679" s="74">
        <v>43223</v>
      </c>
      <c r="J3679" s="75">
        <f t="shared" si="783"/>
        <v>-2.2536744644764259E-3</v>
      </c>
      <c r="K3679" s="75">
        <f t="shared" si="784"/>
        <v>-1.7431734627870118E-3</v>
      </c>
      <c r="L3679" s="75">
        <f t="shared" si="785"/>
        <v>-5.3700695329104075E-3</v>
      </c>
      <c r="M3679" s="75">
        <f t="shared" si="786"/>
        <v>3.1223531524604557E-3</v>
      </c>
      <c r="N3679" s="76">
        <f t="shared" si="787"/>
        <v>1.1356392757762423E-3</v>
      </c>
      <c r="P3679" s="3"/>
      <c r="Q3679" s="7"/>
      <c r="R3679" s="7"/>
      <c r="S3679" s="7"/>
      <c r="T3679" s="7"/>
      <c r="U3679" s="7"/>
      <c r="W3679" s="1" t="str">
        <f t="shared" si="788"/>
        <v/>
      </c>
    </row>
    <row r="3680" spans="2:23" x14ac:dyDescent="0.2">
      <c r="B3680" s="3">
        <v>43224</v>
      </c>
      <c r="C3680" s="4">
        <v>2663.419922</v>
      </c>
      <c r="D3680" s="4">
        <v>1897.4499510000001</v>
      </c>
      <c r="E3680" s="4">
        <v>1565.599976</v>
      </c>
      <c r="F3680" s="4">
        <v>70.930000000000007</v>
      </c>
      <c r="G3680" s="4">
        <v>105.860001</v>
      </c>
      <c r="I3680" s="77">
        <v>43224</v>
      </c>
      <c r="J3680" s="78">
        <f t="shared" si="783"/>
        <v>1.2811179191865156E-2</v>
      </c>
      <c r="K3680" s="78">
        <f t="shared" si="784"/>
        <v>1.3291905848559032E-2</v>
      </c>
      <c r="L3680" s="78">
        <f t="shared" si="785"/>
        <v>1.2311139738285496E-2</v>
      </c>
      <c r="M3680" s="78">
        <f t="shared" si="786"/>
        <v>3.5370684776457268E-3</v>
      </c>
      <c r="N3680" s="79">
        <f t="shared" si="787"/>
        <v>6.6168824405241457E-4</v>
      </c>
      <c r="P3680" s="3"/>
      <c r="Q3680" s="7"/>
      <c r="R3680" s="7"/>
      <c r="S3680" s="7"/>
      <c r="T3680" s="7"/>
      <c r="U3680" s="7"/>
      <c r="W3680" s="1" t="str">
        <f t="shared" si="788"/>
        <v/>
      </c>
    </row>
    <row r="3681" spans="2:23" x14ac:dyDescent="0.2">
      <c r="B3681" s="3">
        <v>43227</v>
      </c>
      <c r="C3681" s="4">
        <v>2672.6298830000001</v>
      </c>
      <c r="D3681" s="4">
        <v>1907.920044</v>
      </c>
      <c r="E3681" s="4">
        <v>1578.9499510000001</v>
      </c>
      <c r="F3681" s="4">
        <v>70.940002000000007</v>
      </c>
      <c r="G3681" s="4">
        <v>105.80999799999999</v>
      </c>
      <c r="I3681" s="74">
        <v>43227</v>
      </c>
      <c r="J3681" s="75">
        <f t="shared" si="783"/>
        <v>3.4579455248213847E-3</v>
      </c>
      <c r="K3681" s="75">
        <f t="shared" si="784"/>
        <v>5.5179811169627554E-3</v>
      </c>
      <c r="L3681" s="75">
        <f t="shared" si="785"/>
        <v>8.527066431176341E-3</v>
      </c>
      <c r="M3681" s="75">
        <f t="shared" si="786"/>
        <v>1.4101226561398655E-4</v>
      </c>
      <c r="N3681" s="76">
        <f t="shared" si="787"/>
        <v>-4.7235026948473007E-4</v>
      </c>
      <c r="P3681" s="3"/>
      <c r="Q3681" s="7"/>
      <c r="R3681" s="7"/>
      <c r="S3681" s="7"/>
      <c r="T3681" s="7"/>
      <c r="U3681" s="7"/>
      <c r="W3681" s="1" t="str">
        <f t="shared" si="788"/>
        <v/>
      </c>
    </row>
    <row r="3682" spans="2:23" x14ac:dyDescent="0.2">
      <c r="B3682" s="3">
        <v>43228</v>
      </c>
      <c r="C3682" s="4">
        <v>2671.919922</v>
      </c>
      <c r="D3682" s="4">
        <v>1913.910034</v>
      </c>
      <c r="E3682" s="4">
        <v>1586.3900149999999</v>
      </c>
      <c r="F3682" s="4">
        <v>70.949996999999996</v>
      </c>
      <c r="G3682" s="4">
        <v>105.69000200000001</v>
      </c>
      <c r="I3682" s="77">
        <v>43228</v>
      </c>
      <c r="J3682" s="78">
        <f t="shared" si="783"/>
        <v>-2.6564134619459431E-4</v>
      </c>
      <c r="K3682" s="78">
        <f t="shared" si="784"/>
        <v>3.1395393212819743E-3</v>
      </c>
      <c r="L3682" s="78">
        <f t="shared" si="785"/>
        <v>4.7120328261753075E-3</v>
      </c>
      <c r="M3682" s="78">
        <f t="shared" si="786"/>
        <v>1.4089370902455454E-4</v>
      </c>
      <c r="N3682" s="79">
        <f t="shared" si="787"/>
        <v>-1.1340705251689565E-3</v>
      </c>
      <c r="P3682" s="3"/>
      <c r="Q3682" s="7"/>
      <c r="R3682" s="7"/>
      <c r="S3682" s="7"/>
      <c r="T3682" s="7"/>
      <c r="U3682" s="7"/>
      <c r="W3682" s="1" t="str">
        <f t="shared" si="788"/>
        <v/>
      </c>
    </row>
    <row r="3683" spans="2:23" x14ac:dyDescent="0.2">
      <c r="B3683" s="3">
        <v>43229</v>
      </c>
      <c r="C3683" s="4">
        <v>2697.790039</v>
      </c>
      <c r="D3683" s="4">
        <v>1923.8900149999999</v>
      </c>
      <c r="E3683" s="4">
        <v>1596.0500489999999</v>
      </c>
      <c r="F3683" s="4">
        <v>71.120002999999997</v>
      </c>
      <c r="G3683" s="4">
        <v>105.57</v>
      </c>
      <c r="I3683" s="74">
        <v>43229</v>
      </c>
      <c r="J3683" s="75">
        <f t="shared" si="783"/>
        <v>9.6822201844415662E-3</v>
      </c>
      <c r="K3683" s="75">
        <f t="shared" si="784"/>
        <v>5.2144462501939907E-3</v>
      </c>
      <c r="L3683" s="75">
        <f t="shared" si="785"/>
        <v>6.089318458046394E-3</v>
      </c>
      <c r="M3683" s="75">
        <f t="shared" si="786"/>
        <v>2.3961382267570887E-3</v>
      </c>
      <c r="N3683" s="76">
        <f t="shared" si="787"/>
        <v>-1.1354148711248365E-3</v>
      </c>
      <c r="P3683" s="3"/>
      <c r="Q3683" s="7"/>
      <c r="R3683" s="7"/>
      <c r="S3683" s="7"/>
      <c r="T3683" s="7"/>
      <c r="U3683" s="7"/>
      <c r="W3683" s="1" t="str">
        <f t="shared" si="788"/>
        <v/>
      </c>
    </row>
    <row r="3684" spans="2:23" x14ac:dyDescent="0.2">
      <c r="B3684" s="3">
        <v>43230</v>
      </c>
      <c r="C3684" s="4">
        <v>2723.070068</v>
      </c>
      <c r="D3684" s="4">
        <v>1937.910034</v>
      </c>
      <c r="E3684" s="4">
        <v>1603.709961</v>
      </c>
      <c r="F3684" s="4">
        <v>71.580001999999993</v>
      </c>
      <c r="G3684" s="4">
        <v>105.80999799999999</v>
      </c>
      <c r="I3684" s="77">
        <v>43230</v>
      </c>
      <c r="J3684" s="78">
        <f t="shared" si="783"/>
        <v>9.3706436136782E-3</v>
      </c>
      <c r="K3684" s="78">
        <f t="shared" si="784"/>
        <v>7.2873287405673488E-3</v>
      </c>
      <c r="L3684" s="78">
        <f t="shared" si="785"/>
        <v>4.7992931078817795E-3</v>
      </c>
      <c r="M3684" s="78">
        <f t="shared" si="786"/>
        <v>6.467927173737553E-3</v>
      </c>
      <c r="N3684" s="79">
        <f t="shared" si="787"/>
        <v>2.2733541725869087E-3</v>
      </c>
      <c r="P3684" s="3"/>
      <c r="Q3684" s="7"/>
      <c r="R3684" s="7"/>
      <c r="S3684" s="7"/>
      <c r="T3684" s="7"/>
      <c r="U3684" s="7"/>
      <c r="W3684" s="1" t="str">
        <f t="shared" si="788"/>
        <v/>
      </c>
    </row>
    <row r="3685" spans="2:23" x14ac:dyDescent="0.2">
      <c r="B3685" s="3">
        <v>43231</v>
      </c>
      <c r="C3685" s="4">
        <v>2727.719971</v>
      </c>
      <c r="D3685" s="4">
        <v>1939.089966</v>
      </c>
      <c r="E3685" s="4">
        <v>1606.790039</v>
      </c>
      <c r="F3685" s="4">
        <v>71.769997000000004</v>
      </c>
      <c r="G3685" s="4">
        <v>105.860001</v>
      </c>
      <c r="I3685" s="74">
        <v>43231</v>
      </c>
      <c r="J3685" s="75">
        <f t="shared" si="783"/>
        <v>1.7075957958787255E-3</v>
      </c>
      <c r="K3685" s="75">
        <f t="shared" si="784"/>
        <v>6.0886830621570951E-4</v>
      </c>
      <c r="L3685" s="75">
        <f t="shared" si="785"/>
        <v>1.9205954161931888E-3</v>
      </c>
      <c r="M3685" s="75">
        <f t="shared" si="786"/>
        <v>2.6543028037357467E-3</v>
      </c>
      <c r="N3685" s="76">
        <f t="shared" si="787"/>
        <v>4.7257348969994119E-4</v>
      </c>
      <c r="P3685" s="3"/>
      <c r="Q3685" s="7"/>
      <c r="R3685" s="7"/>
      <c r="S3685" s="7"/>
      <c r="T3685" s="7"/>
      <c r="U3685" s="7"/>
      <c r="W3685" s="1" t="str">
        <f t="shared" si="788"/>
        <v/>
      </c>
    </row>
    <row r="3686" spans="2:23" x14ac:dyDescent="0.2">
      <c r="B3686" s="3">
        <v>43234</v>
      </c>
      <c r="C3686" s="4">
        <v>2730.1298830000001</v>
      </c>
      <c r="D3686" s="4">
        <v>1935.2299800000001</v>
      </c>
      <c r="E3686" s="4">
        <v>1600.339966</v>
      </c>
      <c r="F3686" s="4">
        <v>71.900002000000001</v>
      </c>
      <c r="G3686" s="4">
        <v>105.760002</v>
      </c>
      <c r="I3686" s="77">
        <v>43234</v>
      </c>
      <c r="J3686" s="78">
        <f t="shared" si="783"/>
        <v>8.8348951711366005E-4</v>
      </c>
      <c r="K3686" s="78">
        <f t="shared" si="784"/>
        <v>-1.9906172832003274E-3</v>
      </c>
      <c r="L3686" s="78">
        <f t="shared" si="785"/>
        <v>-4.0142600112297406E-3</v>
      </c>
      <c r="M3686" s="78">
        <f t="shared" si="786"/>
        <v>1.8114115289707623E-3</v>
      </c>
      <c r="N3686" s="79">
        <f t="shared" si="787"/>
        <v>-9.4463441389913499E-4</v>
      </c>
      <c r="P3686" s="3"/>
      <c r="Q3686" s="7"/>
      <c r="R3686" s="7"/>
      <c r="S3686" s="7"/>
      <c r="T3686" s="7"/>
      <c r="U3686" s="7"/>
      <c r="W3686" s="1" t="str">
        <f t="shared" si="788"/>
        <v/>
      </c>
    </row>
    <row r="3687" spans="2:23" x14ac:dyDescent="0.2">
      <c r="B3687" s="3">
        <v>43235</v>
      </c>
      <c r="C3687" s="4">
        <v>2711.4499510000001</v>
      </c>
      <c r="D3687" s="4">
        <v>1930.670044</v>
      </c>
      <c r="E3687" s="4">
        <v>1600.339966</v>
      </c>
      <c r="F3687" s="4">
        <v>71.379997000000003</v>
      </c>
      <c r="G3687" s="4">
        <v>105.290001</v>
      </c>
      <c r="I3687" s="74">
        <v>43235</v>
      </c>
      <c r="J3687" s="75">
        <f t="shared" si="783"/>
        <v>-6.8421404110904742E-3</v>
      </c>
      <c r="K3687" s="75">
        <f t="shared" si="784"/>
        <v>-2.3562760225531989E-3</v>
      </c>
      <c r="L3687" s="75">
        <f t="shared" si="785"/>
        <v>0</v>
      </c>
      <c r="M3687" s="75">
        <f t="shared" si="786"/>
        <v>-7.2323363774036836E-3</v>
      </c>
      <c r="N3687" s="76">
        <f t="shared" si="787"/>
        <v>-4.4440335770795118E-3</v>
      </c>
      <c r="P3687" s="3"/>
      <c r="Q3687" s="7"/>
      <c r="R3687" s="7"/>
      <c r="S3687" s="7"/>
      <c r="T3687" s="7"/>
      <c r="U3687" s="7"/>
      <c r="W3687" s="1" t="str">
        <f t="shared" si="788"/>
        <v/>
      </c>
    </row>
    <row r="3688" spans="2:23" x14ac:dyDescent="0.2">
      <c r="B3688" s="3">
        <v>43236</v>
      </c>
      <c r="C3688" s="4">
        <v>2722.459961</v>
      </c>
      <c r="D3688" s="4">
        <v>1943.8100589999999</v>
      </c>
      <c r="E3688" s="4">
        <v>1616.369995</v>
      </c>
      <c r="F3688" s="4">
        <v>71.480002999999996</v>
      </c>
      <c r="G3688" s="4">
        <v>105.16999800000001</v>
      </c>
      <c r="I3688" s="77">
        <v>43236</v>
      </c>
      <c r="J3688" s="78">
        <f t="shared" si="783"/>
        <v>4.0605617654640479E-3</v>
      </c>
      <c r="K3688" s="78">
        <f t="shared" si="784"/>
        <v>6.8059350901701508E-3</v>
      </c>
      <c r="L3688" s="78">
        <f t="shared" si="785"/>
        <v>1.0016639801895702E-2</v>
      </c>
      <c r="M3688" s="78">
        <f t="shared" si="786"/>
        <v>1.4010367638428644E-3</v>
      </c>
      <c r="N3688" s="79">
        <f t="shared" si="787"/>
        <v>-1.1397378560191766E-3</v>
      </c>
      <c r="P3688" s="3"/>
      <c r="Q3688" s="7"/>
      <c r="R3688" s="7"/>
      <c r="S3688" s="7"/>
      <c r="T3688" s="7"/>
      <c r="U3688" s="7"/>
      <c r="W3688" s="1" t="str">
        <f t="shared" si="788"/>
        <v/>
      </c>
    </row>
    <row r="3689" spans="2:23" x14ac:dyDescent="0.2">
      <c r="B3689" s="3">
        <v>43237</v>
      </c>
      <c r="C3689" s="4">
        <v>2720.1298830000001</v>
      </c>
      <c r="D3689" s="4">
        <v>1948.280029</v>
      </c>
      <c r="E3689" s="4">
        <v>1625.290039</v>
      </c>
      <c r="F3689" s="4">
        <v>71.589995999999999</v>
      </c>
      <c r="G3689" s="4">
        <v>105.029999</v>
      </c>
      <c r="I3689" s="74">
        <v>43237</v>
      </c>
      <c r="J3689" s="75">
        <f t="shared" si="783"/>
        <v>-8.5587227484663735E-4</v>
      </c>
      <c r="K3689" s="75">
        <f t="shared" si="784"/>
        <v>2.29959196851759E-3</v>
      </c>
      <c r="L3689" s="75">
        <f t="shared" si="785"/>
        <v>5.5185656920091258E-3</v>
      </c>
      <c r="M3689" s="75">
        <f t="shared" si="786"/>
        <v>1.5387940036880371E-3</v>
      </c>
      <c r="N3689" s="76">
        <f t="shared" si="787"/>
        <v>-1.3311686095116508E-3</v>
      </c>
      <c r="P3689" s="3"/>
      <c r="Q3689" s="7"/>
      <c r="R3689" s="7"/>
      <c r="S3689" s="7"/>
      <c r="T3689" s="7"/>
      <c r="U3689" s="7"/>
      <c r="W3689" s="1" t="str">
        <f t="shared" si="788"/>
        <v/>
      </c>
    </row>
    <row r="3690" spans="2:23" x14ac:dyDescent="0.2">
      <c r="B3690" s="3">
        <v>43238</v>
      </c>
      <c r="C3690" s="4">
        <v>2712.969971</v>
      </c>
      <c r="D3690" s="4">
        <v>1943.369995</v>
      </c>
      <c r="E3690" s="4">
        <v>1626.630005</v>
      </c>
      <c r="F3690" s="4">
        <v>71.330001999999993</v>
      </c>
      <c r="G3690" s="4">
        <v>105.300003</v>
      </c>
      <c r="I3690" s="77">
        <v>43238</v>
      </c>
      <c r="J3690" s="78">
        <f t="shared" si="783"/>
        <v>-2.6321948980257853E-3</v>
      </c>
      <c r="K3690" s="78">
        <f t="shared" si="784"/>
        <v>-2.5201890523510549E-3</v>
      </c>
      <c r="L3690" s="78">
        <f t="shared" si="785"/>
        <v>8.2444730961647391E-4</v>
      </c>
      <c r="M3690" s="78">
        <f t="shared" si="786"/>
        <v>-3.6317085420706835E-3</v>
      </c>
      <c r="N3690" s="79">
        <f t="shared" si="787"/>
        <v>2.5707321962366212E-3</v>
      </c>
      <c r="P3690" s="3"/>
      <c r="Q3690" s="7"/>
      <c r="R3690" s="7"/>
      <c r="S3690" s="7"/>
      <c r="T3690" s="7"/>
      <c r="U3690" s="7"/>
      <c r="W3690" s="1" t="str">
        <f t="shared" si="788"/>
        <v/>
      </c>
    </row>
    <row r="3691" spans="2:23" x14ac:dyDescent="0.2">
      <c r="B3691" s="3">
        <v>43241</v>
      </c>
      <c r="C3691" s="4">
        <v>2733.01001</v>
      </c>
      <c r="D3691" s="4">
        <v>1962.4799800000001</v>
      </c>
      <c r="E3691" s="4">
        <v>1637.4399410000001</v>
      </c>
      <c r="F3691" s="4">
        <v>71.779999000000004</v>
      </c>
      <c r="G3691" s="4">
        <v>105.30999799999999</v>
      </c>
      <c r="I3691" s="74">
        <v>43241</v>
      </c>
      <c r="J3691" s="75">
        <f t="shared" si="783"/>
        <v>7.3867529733892432E-3</v>
      </c>
      <c r="K3691" s="75">
        <f t="shared" si="784"/>
        <v>9.8334259812424708E-3</v>
      </c>
      <c r="L3691" s="75">
        <f t="shared" si="785"/>
        <v>6.6456022370004831E-3</v>
      </c>
      <c r="M3691" s="75">
        <f t="shared" si="786"/>
        <v>6.3086637793730955E-3</v>
      </c>
      <c r="N3691" s="76">
        <f t="shared" si="787"/>
        <v>9.491927554825727E-5</v>
      </c>
      <c r="P3691" s="3"/>
      <c r="Q3691" s="7"/>
      <c r="R3691" s="7"/>
      <c r="S3691" s="7"/>
      <c r="T3691" s="7"/>
      <c r="U3691" s="7"/>
      <c r="W3691" s="1" t="str">
        <f t="shared" si="788"/>
        <v/>
      </c>
    </row>
    <row r="3692" spans="2:23" x14ac:dyDescent="0.2">
      <c r="B3692" s="3">
        <v>43242</v>
      </c>
      <c r="C3692" s="4">
        <v>2724.4399410000001</v>
      </c>
      <c r="D3692" s="4">
        <v>1948.8100589999999</v>
      </c>
      <c r="E3692" s="4">
        <v>1625.23999</v>
      </c>
      <c r="F3692" s="4">
        <v>71.690002000000007</v>
      </c>
      <c r="G3692" s="4">
        <v>105.30999799999999</v>
      </c>
      <c r="I3692" s="77">
        <v>43242</v>
      </c>
      <c r="J3692" s="78">
        <f t="shared" si="783"/>
        <v>-3.1357620237914443E-3</v>
      </c>
      <c r="K3692" s="78">
        <f t="shared" si="784"/>
        <v>-6.965635899124004E-3</v>
      </c>
      <c r="L3692" s="78">
        <f t="shared" si="785"/>
        <v>-7.4506250241761114E-3</v>
      </c>
      <c r="M3692" s="78">
        <f t="shared" si="786"/>
        <v>-1.2537893738337441E-3</v>
      </c>
      <c r="N3692" s="79">
        <f t="shared" si="787"/>
        <v>0</v>
      </c>
      <c r="P3692" s="3"/>
      <c r="Q3692" s="7"/>
      <c r="R3692" s="7"/>
      <c r="S3692" s="7"/>
      <c r="T3692" s="7"/>
      <c r="U3692" s="7"/>
      <c r="W3692" s="1" t="str">
        <f t="shared" si="788"/>
        <v/>
      </c>
    </row>
    <row r="3693" spans="2:23" x14ac:dyDescent="0.2">
      <c r="B3693" s="3">
        <v>43243</v>
      </c>
      <c r="C3693" s="4">
        <v>2733.290039</v>
      </c>
      <c r="D3693" s="4">
        <v>1950.530029</v>
      </c>
      <c r="E3693" s="4">
        <v>1627.6099850000001</v>
      </c>
      <c r="F3693" s="4">
        <v>70.900002000000001</v>
      </c>
      <c r="G3693" s="4">
        <v>105.599998</v>
      </c>
      <c r="I3693" s="74">
        <v>43243</v>
      </c>
      <c r="J3693" s="75">
        <f t="shared" si="783"/>
        <v>3.2484100188134367E-3</v>
      </c>
      <c r="K3693" s="75">
        <f t="shared" si="784"/>
        <v>8.8257446745871042E-4</v>
      </c>
      <c r="L3693" s="75">
        <f t="shared" si="785"/>
        <v>1.4582430992237749E-3</v>
      </c>
      <c r="M3693" s="75">
        <f t="shared" si="786"/>
        <v>-1.101966770763943E-2</v>
      </c>
      <c r="N3693" s="76">
        <f t="shared" si="787"/>
        <v>2.7537746226147138E-3</v>
      </c>
      <c r="P3693" s="3"/>
      <c r="Q3693" s="7"/>
      <c r="R3693" s="7"/>
      <c r="S3693" s="7"/>
      <c r="T3693" s="7"/>
      <c r="U3693" s="7"/>
      <c r="W3693" s="1" t="str">
        <f t="shared" si="788"/>
        <v/>
      </c>
    </row>
    <row r="3694" spans="2:23" x14ac:dyDescent="0.2">
      <c r="B3694" s="3">
        <v>43244</v>
      </c>
      <c r="C3694" s="4">
        <v>2727.76001</v>
      </c>
      <c r="D3694" s="4">
        <v>1951.5500489999999</v>
      </c>
      <c r="E3694" s="4">
        <v>1628.219971</v>
      </c>
      <c r="F3694" s="4">
        <v>70.680000000000007</v>
      </c>
      <c r="G3694" s="4">
        <v>105.889999</v>
      </c>
      <c r="I3694" s="77">
        <v>43244</v>
      </c>
      <c r="J3694" s="78">
        <f t="shared" si="783"/>
        <v>-2.0232133879298174E-3</v>
      </c>
      <c r="K3694" s="78">
        <f t="shared" si="784"/>
        <v>5.2294503793047281E-4</v>
      </c>
      <c r="L3694" s="78">
        <f t="shared" si="785"/>
        <v>3.7477405866365171E-4</v>
      </c>
      <c r="M3694" s="78">
        <f t="shared" si="786"/>
        <v>-3.1029900394078103E-3</v>
      </c>
      <c r="N3694" s="79">
        <f t="shared" si="787"/>
        <v>2.7462216429208998E-3</v>
      </c>
      <c r="P3694" s="3"/>
      <c r="Q3694" s="7"/>
      <c r="R3694" s="7"/>
      <c r="S3694" s="7"/>
      <c r="T3694" s="7"/>
      <c r="U3694" s="7"/>
      <c r="W3694" s="1" t="str">
        <f t="shared" si="788"/>
        <v/>
      </c>
    </row>
    <row r="3695" spans="2:23" x14ac:dyDescent="0.2">
      <c r="B3695" s="3">
        <v>43245</v>
      </c>
      <c r="C3695" s="4">
        <v>2721.330078</v>
      </c>
      <c r="D3695" s="4">
        <v>1946.869995</v>
      </c>
      <c r="E3695" s="4">
        <v>1626.9300539999999</v>
      </c>
      <c r="F3695" s="4">
        <v>70.220000999999996</v>
      </c>
      <c r="G3695" s="4">
        <v>106.120003</v>
      </c>
      <c r="I3695" s="74">
        <v>43245</v>
      </c>
      <c r="J3695" s="75">
        <f t="shared" si="783"/>
        <v>-2.3572205679487208E-3</v>
      </c>
      <c r="K3695" s="75">
        <f t="shared" si="784"/>
        <v>-2.3981214329594309E-3</v>
      </c>
      <c r="L3695" s="75">
        <f t="shared" si="785"/>
        <v>-7.9222526622605804E-4</v>
      </c>
      <c r="M3695" s="75">
        <f t="shared" si="786"/>
        <v>-6.5081918505943753E-3</v>
      </c>
      <c r="N3695" s="76">
        <f t="shared" si="787"/>
        <v>2.1721031463981209E-3</v>
      </c>
      <c r="P3695" s="3"/>
      <c r="Q3695" s="7"/>
      <c r="R3695" s="7"/>
      <c r="S3695" s="7"/>
      <c r="T3695" s="7"/>
      <c r="U3695" s="7"/>
      <c r="W3695" s="1" t="str">
        <f t="shared" si="788"/>
        <v/>
      </c>
    </row>
    <row r="3696" spans="2:23" x14ac:dyDescent="0.2">
      <c r="B3696" s="3">
        <v>43249</v>
      </c>
      <c r="C3696" s="4">
        <v>2689.860107</v>
      </c>
      <c r="D3696" s="4">
        <v>1939.23999</v>
      </c>
      <c r="E3696" s="4">
        <v>1623.650024</v>
      </c>
      <c r="F3696" s="4">
        <v>68.790001000000004</v>
      </c>
      <c r="G3696" s="4">
        <v>106.82</v>
      </c>
      <c r="I3696" s="77">
        <v>43249</v>
      </c>
      <c r="J3696" s="78">
        <f t="shared" si="783"/>
        <v>-1.1564187400276104E-2</v>
      </c>
      <c r="K3696" s="78">
        <f t="shared" si="784"/>
        <v>-3.9191137670186258E-3</v>
      </c>
      <c r="L3696" s="78">
        <f t="shared" si="785"/>
        <v>-2.0160854438305786E-3</v>
      </c>
      <c r="M3696" s="78">
        <f t="shared" si="786"/>
        <v>-2.0364568208992087E-2</v>
      </c>
      <c r="N3696" s="79">
        <f t="shared" si="787"/>
        <v>6.5962776122423994E-3</v>
      </c>
      <c r="P3696" s="3"/>
      <c r="Q3696" s="7"/>
      <c r="R3696" s="7"/>
      <c r="S3696" s="7"/>
      <c r="T3696" s="7"/>
      <c r="U3696" s="7"/>
      <c r="W3696" s="1" t="str">
        <f t="shared" si="788"/>
        <v/>
      </c>
    </row>
    <row r="3697" spans="2:23" x14ac:dyDescent="0.2">
      <c r="B3697" s="3">
        <v>43250</v>
      </c>
      <c r="C3697" s="4">
        <v>2724.01001</v>
      </c>
      <c r="D3697" s="4">
        <v>1967.959961</v>
      </c>
      <c r="E3697" s="4">
        <v>1647.98999</v>
      </c>
      <c r="F3697" s="4">
        <v>69.839995999999999</v>
      </c>
      <c r="G3697" s="4">
        <v>106.550003</v>
      </c>
      <c r="I3697" s="74">
        <v>43250</v>
      </c>
      <c r="J3697" s="75">
        <f t="shared" si="783"/>
        <v>1.2695791469277327E-2</v>
      </c>
      <c r="K3697" s="75">
        <f t="shared" si="784"/>
        <v>1.4809910659897224E-2</v>
      </c>
      <c r="L3697" s="75">
        <f t="shared" si="785"/>
        <v>1.4990894367763088E-2</v>
      </c>
      <c r="M3697" s="75">
        <f t="shared" si="786"/>
        <v>1.5263773582442535E-2</v>
      </c>
      <c r="N3697" s="76">
        <f t="shared" si="787"/>
        <v>-2.5275884665791931E-3</v>
      </c>
      <c r="P3697" s="3"/>
      <c r="Q3697" s="7"/>
      <c r="R3697" s="7"/>
      <c r="S3697" s="7"/>
      <c r="T3697" s="7"/>
      <c r="U3697" s="7"/>
      <c r="W3697" s="1" t="str">
        <f t="shared" si="788"/>
        <v/>
      </c>
    </row>
    <row r="3698" spans="2:23" x14ac:dyDescent="0.2">
      <c r="B3698" s="3">
        <v>43251</v>
      </c>
      <c r="C3698" s="4">
        <v>2705.2700199999999</v>
      </c>
      <c r="D3698" s="4">
        <v>1946.4300539999999</v>
      </c>
      <c r="E3698" s="4">
        <v>1633.6099850000001</v>
      </c>
      <c r="F3698" s="4">
        <v>69.400002000000001</v>
      </c>
      <c r="G3698" s="4">
        <v>106.459999</v>
      </c>
      <c r="I3698" s="77">
        <v>43251</v>
      </c>
      <c r="J3698" s="78">
        <f t="shared" si="783"/>
        <v>-6.8795598882546083E-3</v>
      </c>
      <c r="K3698" s="78">
        <f t="shared" si="784"/>
        <v>-1.0940215973225328E-2</v>
      </c>
      <c r="L3698" s="78">
        <f t="shared" si="785"/>
        <v>-8.725784189987696E-3</v>
      </c>
      <c r="M3698" s="78">
        <f t="shared" si="786"/>
        <v>-6.300028997710691E-3</v>
      </c>
      <c r="N3698" s="79">
        <f t="shared" si="787"/>
        <v>-8.4471137931368728E-4</v>
      </c>
      <c r="P3698" s="3"/>
      <c r="Q3698" s="7"/>
      <c r="R3698" s="7"/>
      <c r="S3698" s="7"/>
      <c r="T3698" s="7"/>
      <c r="U3698" s="7"/>
      <c r="W3698" s="1" t="str">
        <f t="shared" si="788"/>
        <v/>
      </c>
    </row>
    <row r="3699" spans="2:23" x14ac:dyDescent="0.2">
      <c r="B3699" s="3">
        <v>43252</v>
      </c>
      <c r="C3699" s="4">
        <v>2734.6201169999999</v>
      </c>
      <c r="D3699" s="4">
        <v>1958.329956</v>
      </c>
      <c r="E3699" s="4">
        <v>1647.9799800000001</v>
      </c>
      <c r="F3699" s="4">
        <v>70</v>
      </c>
      <c r="G3699" s="4">
        <v>106.08000199999999</v>
      </c>
      <c r="I3699" s="74">
        <v>43252</v>
      </c>
      <c r="J3699" s="75">
        <f t="shared" si="783"/>
        <v>1.0849230126018993E-2</v>
      </c>
      <c r="K3699" s="75">
        <f t="shared" si="784"/>
        <v>6.1137064625288156E-3</v>
      </c>
      <c r="L3699" s="75">
        <f t="shared" si="785"/>
        <v>8.7964661895721802E-3</v>
      </c>
      <c r="M3699" s="75">
        <f t="shared" si="786"/>
        <v>8.6455040736165886E-3</v>
      </c>
      <c r="N3699" s="76">
        <f t="shared" si="787"/>
        <v>-3.569387596932093E-3</v>
      </c>
      <c r="P3699" s="3"/>
      <c r="Q3699" s="7"/>
      <c r="R3699" s="7"/>
      <c r="S3699" s="7"/>
      <c r="T3699" s="7"/>
      <c r="U3699" s="7"/>
      <c r="W3699" s="1" t="str">
        <f t="shared" si="788"/>
        <v/>
      </c>
    </row>
    <row r="3700" spans="2:23" x14ac:dyDescent="0.2">
      <c r="B3700" s="3">
        <v>43255</v>
      </c>
      <c r="C3700" s="4">
        <v>2746.8701169999999</v>
      </c>
      <c r="D3700" s="4">
        <v>1968.1999510000001</v>
      </c>
      <c r="E3700" s="4">
        <v>1653.369995</v>
      </c>
      <c r="F3700" s="4">
        <v>70.209998999999996</v>
      </c>
      <c r="G3700" s="4">
        <v>105.83000199999999</v>
      </c>
      <c r="I3700" s="77">
        <v>43255</v>
      </c>
      <c r="J3700" s="78">
        <f t="shared" si="783"/>
        <v>4.4795984363044895E-3</v>
      </c>
      <c r="K3700" s="78">
        <f t="shared" si="784"/>
        <v>5.0400061387816594E-3</v>
      </c>
      <c r="L3700" s="78">
        <f t="shared" si="785"/>
        <v>3.2706799023128597E-3</v>
      </c>
      <c r="M3700" s="78">
        <f t="shared" si="786"/>
        <v>2.9999857142856612E-3</v>
      </c>
      <c r="N3700" s="79">
        <f t="shared" si="787"/>
        <v>-2.3567118711027174E-3</v>
      </c>
      <c r="P3700" s="3"/>
      <c r="Q3700" s="7"/>
      <c r="R3700" s="7"/>
      <c r="S3700" s="7"/>
      <c r="T3700" s="7"/>
      <c r="U3700" s="7"/>
      <c r="W3700" s="1" t="str">
        <f t="shared" si="788"/>
        <v/>
      </c>
    </row>
    <row r="3701" spans="2:23" x14ac:dyDescent="0.2">
      <c r="B3701" s="3">
        <v>43256</v>
      </c>
      <c r="C3701" s="4">
        <v>2748.8000489999999</v>
      </c>
      <c r="D3701" s="4">
        <v>1974.339966</v>
      </c>
      <c r="E3701" s="4">
        <v>1664.630005</v>
      </c>
      <c r="F3701" s="4">
        <v>70.099997999999999</v>
      </c>
      <c r="G3701" s="4">
        <v>105.910004</v>
      </c>
      <c r="I3701" s="74">
        <v>43256</v>
      </c>
      <c r="J3701" s="75">
        <f t="shared" si="783"/>
        <v>7.025931033491264E-4</v>
      </c>
      <c r="K3701" s="75">
        <f t="shared" si="784"/>
        <v>3.1196093653392985E-3</v>
      </c>
      <c r="L3701" s="75">
        <f t="shared" si="785"/>
        <v>6.8103389042087738E-3</v>
      </c>
      <c r="M3701" s="75">
        <f t="shared" si="786"/>
        <v>-1.5667426515701406E-3</v>
      </c>
      <c r="N3701" s="76">
        <f t="shared" si="787"/>
        <v>7.5594820455552345E-4</v>
      </c>
      <c r="P3701" s="3"/>
      <c r="Q3701" s="7"/>
      <c r="R3701" s="7"/>
      <c r="S3701" s="7"/>
      <c r="T3701" s="7"/>
      <c r="U3701" s="7"/>
      <c r="W3701" s="1" t="str">
        <f t="shared" si="788"/>
        <v/>
      </c>
    </row>
    <row r="3702" spans="2:23" x14ac:dyDescent="0.2">
      <c r="B3702" s="3">
        <v>43257</v>
      </c>
      <c r="C3702" s="4">
        <v>2772.3500979999999</v>
      </c>
      <c r="D3702" s="4">
        <v>1989.5600589999999</v>
      </c>
      <c r="E3702" s="4">
        <v>1675.9499510000001</v>
      </c>
      <c r="F3702" s="4">
        <v>70.730002999999996</v>
      </c>
      <c r="G3702" s="4">
        <v>105.66999800000001</v>
      </c>
      <c r="I3702" s="77">
        <v>43257</v>
      </c>
      <c r="J3702" s="78">
        <f t="shared" si="783"/>
        <v>8.5673925277203553E-3</v>
      </c>
      <c r="K3702" s="78">
        <f t="shared" si="784"/>
        <v>7.7089524915183259E-3</v>
      </c>
      <c r="L3702" s="78">
        <f t="shared" si="785"/>
        <v>6.8002775187270955E-3</v>
      </c>
      <c r="M3702" s="78">
        <f t="shared" si="786"/>
        <v>8.987232781376071E-3</v>
      </c>
      <c r="N3702" s="79">
        <f t="shared" si="787"/>
        <v>-2.2661315356006777E-3</v>
      </c>
      <c r="P3702" s="3"/>
      <c r="Q3702" s="7"/>
      <c r="R3702" s="7"/>
      <c r="S3702" s="7"/>
      <c r="T3702" s="7"/>
      <c r="U3702" s="7"/>
      <c r="W3702" s="1" t="str">
        <f t="shared" si="788"/>
        <v/>
      </c>
    </row>
    <row r="3703" spans="2:23" x14ac:dyDescent="0.2">
      <c r="B3703" s="3">
        <v>43258</v>
      </c>
      <c r="C3703" s="4">
        <v>2770.3701169999999</v>
      </c>
      <c r="D3703" s="4">
        <v>1990.780029</v>
      </c>
      <c r="E3703" s="4">
        <v>1667.7700199999999</v>
      </c>
      <c r="F3703" s="4">
        <v>70.330001999999993</v>
      </c>
      <c r="G3703" s="4">
        <v>105.900002</v>
      </c>
      <c r="I3703" s="74">
        <v>43258</v>
      </c>
      <c r="J3703" s="75">
        <f t="shared" si="783"/>
        <v>-7.1418865944396052E-4</v>
      </c>
      <c r="K3703" s="75">
        <f t="shared" si="784"/>
        <v>6.1318581184892145E-4</v>
      </c>
      <c r="L3703" s="75">
        <f t="shared" si="785"/>
        <v>-4.8807728387827761E-3</v>
      </c>
      <c r="M3703" s="75">
        <f t="shared" si="786"/>
        <v>-5.6553228196526894E-3</v>
      </c>
      <c r="N3703" s="76">
        <f t="shared" si="787"/>
        <v>2.1766253842457144E-3</v>
      </c>
      <c r="P3703" s="3"/>
      <c r="Q3703" s="7"/>
      <c r="R3703" s="7"/>
      <c r="S3703" s="7"/>
      <c r="T3703" s="7"/>
      <c r="U3703" s="7"/>
      <c r="W3703" s="1" t="str">
        <f t="shared" si="788"/>
        <v/>
      </c>
    </row>
    <row r="3704" spans="2:23" x14ac:dyDescent="0.2">
      <c r="B3704" s="3">
        <v>43259</v>
      </c>
      <c r="C3704" s="4">
        <v>2779.030029</v>
      </c>
      <c r="D3704" s="4">
        <v>2000.670044</v>
      </c>
      <c r="E3704" s="4">
        <v>1672.48999</v>
      </c>
      <c r="F3704" s="4">
        <v>70.410004000000001</v>
      </c>
      <c r="G3704" s="4">
        <v>105.75</v>
      </c>
      <c r="I3704" s="77">
        <v>43259</v>
      </c>
      <c r="J3704" s="78">
        <f t="shared" si="783"/>
        <v>3.1259043500576704E-3</v>
      </c>
      <c r="K3704" s="78">
        <f t="shared" si="784"/>
        <v>4.9679094907174939E-3</v>
      </c>
      <c r="L3704" s="78">
        <f t="shared" si="785"/>
        <v>2.8301084342552837E-3</v>
      </c>
      <c r="M3704" s="78">
        <f t="shared" si="786"/>
        <v>1.137523073012389E-3</v>
      </c>
      <c r="N3704" s="79">
        <f t="shared" si="787"/>
        <v>-1.4164494538914233E-3</v>
      </c>
      <c r="P3704" s="3"/>
      <c r="Q3704" s="7"/>
      <c r="R3704" s="7"/>
      <c r="S3704" s="7"/>
      <c r="T3704" s="7"/>
      <c r="U3704" s="7"/>
      <c r="W3704" s="1" t="str">
        <f t="shared" si="788"/>
        <v/>
      </c>
    </row>
    <row r="3705" spans="2:23" x14ac:dyDescent="0.2">
      <c r="B3705" s="3">
        <v>43262</v>
      </c>
      <c r="C3705" s="4">
        <v>2782</v>
      </c>
      <c r="D3705" s="4">
        <v>2000.900024</v>
      </c>
      <c r="E3705" s="4">
        <v>1674.6800539999999</v>
      </c>
      <c r="F3705" s="4">
        <v>70.860000999999997</v>
      </c>
      <c r="G3705" s="4">
        <v>105.639999</v>
      </c>
      <c r="I3705" s="74">
        <v>43262</v>
      </c>
      <c r="J3705" s="75">
        <f t="shared" si="783"/>
        <v>1.0687077753775459E-3</v>
      </c>
      <c r="K3705" s="75">
        <f t="shared" si="784"/>
        <v>1.149514887223796E-4</v>
      </c>
      <c r="L3705" s="75">
        <f t="shared" si="785"/>
        <v>1.3094631436328613E-3</v>
      </c>
      <c r="M3705" s="75">
        <f t="shared" si="786"/>
        <v>6.3910946518337961E-3</v>
      </c>
      <c r="N3705" s="76">
        <f t="shared" si="787"/>
        <v>-1.0401985815602544E-3</v>
      </c>
      <c r="P3705" s="3"/>
      <c r="Q3705" s="7"/>
      <c r="R3705" s="7"/>
      <c r="S3705" s="7"/>
      <c r="T3705" s="7"/>
      <c r="U3705" s="7"/>
      <c r="W3705" s="1" t="str">
        <f t="shared" si="788"/>
        <v/>
      </c>
    </row>
    <row r="3706" spans="2:23" x14ac:dyDescent="0.2">
      <c r="B3706" s="3">
        <v>43263</v>
      </c>
      <c r="C3706" s="4">
        <v>2786.8500979999999</v>
      </c>
      <c r="D3706" s="4">
        <v>2003.969971</v>
      </c>
      <c r="E3706" s="4">
        <v>1682.3000489999999</v>
      </c>
      <c r="F3706" s="4">
        <v>70.410004000000001</v>
      </c>
      <c r="G3706" s="4">
        <v>105.66999800000001</v>
      </c>
      <c r="I3706" s="77">
        <v>43263</v>
      </c>
      <c r="J3706" s="78">
        <f t="shared" si="783"/>
        <v>1.7433853342918365E-3</v>
      </c>
      <c r="K3706" s="78">
        <f t="shared" si="784"/>
        <v>1.5342830542141852E-3</v>
      </c>
      <c r="L3706" s="78">
        <f t="shared" si="785"/>
        <v>4.5501198762113023E-3</v>
      </c>
      <c r="M3706" s="78">
        <f t="shared" si="786"/>
        <v>-6.3505079544099391E-3</v>
      </c>
      <c r="N3706" s="79">
        <f t="shared" si="787"/>
        <v>2.8397387622091573E-4</v>
      </c>
      <c r="P3706" s="3"/>
      <c r="Q3706" s="7"/>
      <c r="R3706" s="7"/>
      <c r="S3706" s="7"/>
      <c r="T3706" s="7"/>
      <c r="U3706" s="7"/>
      <c r="W3706" s="1" t="str">
        <f t="shared" si="788"/>
        <v/>
      </c>
    </row>
    <row r="3707" spans="2:23" x14ac:dyDescent="0.2">
      <c r="B3707" s="3">
        <v>43264</v>
      </c>
      <c r="C3707" s="4">
        <v>2775.6298830000001</v>
      </c>
      <c r="D3707" s="4">
        <v>1991.400024</v>
      </c>
      <c r="E3707" s="4">
        <v>1676.540039</v>
      </c>
      <c r="F3707" s="4">
        <v>70.510002</v>
      </c>
      <c r="G3707" s="4">
        <v>105.57</v>
      </c>
      <c r="I3707" s="74">
        <v>43264</v>
      </c>
      <c r="J3707" s="75">
        <f t="shared" si="783"/>
        <v>-4.0261279241578449E-3</v>
      </c>
      <c r="K3707" s="75">
        <f t="shared" si="784"/>
        <v>-6.272522633524011E-3</v>
      </c>
      <c r="L3707" s="75">
        <f t="shared" si="785"/>
        <v>-3.4238898128926857E-3</v>
      </c>
      <c r="M3707" s="75">
        <f t="shared" si="786"/>
        <v>1.4202243192600779E-3</v>
      </c>
      <c r="N3707" s="76">
        <f t="shared" si="787"/>
        <v>-9.4632347773881444E-4</v>
      </c>
      <c r="P3707" s="3"/>
      <c r="Q3707" s="7"/>
      <c r="R3707" s="7"/>
      <c r="S3707" s="7"/>
      <c r="T3707" s="7"/>
      <c r="U3707" s="7"/>
      <c r="W3707" s="1" t="str">
        <f t="shared" si="788"/>
        <v/>
      </c>
    </row>
    <row r="3708" spans="2:23" x14ac:dyDescent="0.2">
      <c r="B3708" s="3">
        <v>43265</v>
      </c>
      <c r="C3708" s="4">
        <v>2782.48999</v>
      </c>
      <c r="D3708" s="4">
        <v>1995.6999510000001</v>
      </c>
      <c r="E3708" s="4">
        <v>1684.719971</v>
      </c>
      <c r="F3708" s="4">
        <v>70.360000999999997</v>
      </c>
      <c r="G3708" s="4">
        <v>105.839996</v>
      </c>
      <c r="I3708" s="77">
        <v>43265</v>
      </c>
      <c r="J3708" s="78">
        <f t="shared" si="783"/>
        <v>2.4715496262726938E-3</v>
      </c>
      <c r="K3708" s="78">
        <f t="shared" si="784"/>
        <v>2.1592482415276025E-3</v>
      </c>
      <c r="L3708" s="78">
        <f t="shared" si="785"/>
        <v>4.8790555606885852E-3</v>
      </c>
      <c r="M3708" s="78">
        <f t="shared" si="786"/>
        <v>-2.127371943628695E-3</v>
      </c>
      <c r="N3708" s="79">
        <f t="shared" si="787"/>
        <v>2.55750686748135E-3</v>
      </c>
      <c r="P3708" s="3"/>
      <c r="Q3708" s="7"/>
      <c r="R3708" s="7"/>
      <c r="S3708" s="7"/>
      <c r="T3708" s="7"/>
      <c r="U3708" s="7"/>
      <c r="W3708" s="1" t="str">
        <f t="shared" si="788"/>
        <v/>
      </c>
    </row>
    <row r="3709" spans="2:23" x14ac:dyDescent="0.2">
      <c r="B3709" s="3">
        <v>43266</v>
      </c>
      <c r="C3709" s="4">
        <v>2779.6599120000001</v>
      </c>
      <c r="D3709" s="4">
        <v>1992.369995</v>
      </c>
      <c r="E3709" s="4">
        <v>1683.910034</v>
      </c>
      <c r="F3709" s="4">
        <v>70</v>
      </c>
      <c r="G3709" s="4">
        <v>105.879997</v>
      </c>
      <c r="I3709" s="74">
        <v>43266</v>
      </c>
      <c r="J3709" s="75">
        <f t="shared" si="783"/>
        <v>-1.0171026706909943E-3</v>
      </c>
      <c r="K3709" s="75">
        <f t="shared" si="784"/>
        <v>-1.6685654566115876E-3</v>
      </c>
      <c r="L3709" s="75">
        <f t="shared" si="785"/>
        <v>-4.80754673739183E-4</v>
      </c>
      <c r="M3709" s="75">
        <f t="shared" si="786"/>
        <v>-5.1165576305207405E-3</v>
      </c>
      <c r="N3709" s="76">
        <f t="shared" si="787"/>
        <v>3.7793841186467667E-4</v>
      </c>
      <c r="P3709" s="3"/>
      <c r="Q3709" s="7"/>
      <c r="R3709" s="7"/>
      <c r="S3709" s="7"/>
      <c r="T3709" s="7"/>
      <c r="U3709" s="7"/>
      <c r="W3709" s="1" t="str">
        <f t="shared" si="788"/>
        <v/>
      </c>
    </row>
    <row r="3710" spans="2:23" x14ac:dyDescent="0.2">
      <c r="B3710" s="3">
        <v>43269</v>
      </c>
      <c r="C3710" s="4">
        <v>2773.75</v>
      </c>
      <c r="D3710" s="4">
        <v>1995.1800539999999</v>
      </c>
      <c r="E3710" s="4">
        <v>1692.459961</v>
      </c>
      <c r="F3710" s="4">
        <v>69.5</v>
      </c>
      <c r="G3710" s="4">
        <v>105.900002</v>
      </c>
      <c r="I3710" s="77">
        <v>43269</v>
      </c>
      <c r="J3710" s="78">
        <f t="shared" si="783"/>
        <v>-2.1261277232105065E-3</v>
      </c>
      <c r="K3710" s="78">
        <f t="shared" si="784"/>
        <v>1.4104102185095947E-3</v>
      </c>
      <c r="L3710" s="78">
        <f t="shared" si="785"/>
        <v>5.0774250567830661E-3</v>
      </c>
      <c r="M3710" s="78">
        <f t="shared" si="786"/>
        <v>-7.1428571428571426E-3</v>
      </c>
      <c r="N3710" s="79">
        <f t="shared" si="787"/>
        <v>1.8894031513806719E-4</v>
      </c>
      <c r="P3710" s="3"/>
      <c r="Q3710" s="7"/>
      <c r="R3710" s="7"/>
      <c r="S3710" s="7"/>
      <c r="T3710" s="7"/>
      <c r="U3710" s="7"/>
      <c r="W3710" s="1" t="str">
        <f t="shared" si="788"/>
        <v/>
      </c>
    </row>
    <row r="3711" spans="2:23" x14ac:dyDescent="0.2">
      <c r="B3711" s="3">
        <v>43270</v>
      </c>
      <c r="C3711" s="4">
        <v>2762.5900879999999</v>
      </c>
      <c r="D3711" s="4">
        <v>1991.3900149999999</v>
      </c>
      <c r="E3711" s="4">
        <v>1693.4499510000001</v>
      </c>
      <c r="F3711" s="4">
        <v>67.519997000000004</v>
      </c>
      <c r="G3711" s="4">
        <v>106.010002</v>
      </c>
      <c r="I3711" s="74">
        <v>43270</v>
      </c>
      <c r="J3711" s="75">
        <f t="shared" si="783"/>
        <v>-4.0234022532672654E-3</v>
      </c>
      <c r="K3711" s="75">
        <f t="shared" si="784"/>
        <v>-1.8995974786343663E-3</v>
      </c>
      <c r="L3711" s="75">
        <f t="shared" si="785"/>
        <v>5.8494145965798383E-4</v>
      </c>
      <c r="M3711" s="75">
        <f t="shared" si="786"/>
        <v>-2.8489251798561099E-2</v>
      </c>
      <c r="N3711" s="76">
        <f t="shared" si="787"/>
        <v>1.0387157499770342E-3</v>
      </c>
      <c r="P3711" s="3"/>
      <c r="Q3711" s="7"/>
      <c r="R3711" s="7"/>
      <c r="S3711" s="7"/>
      <c r="T3711" s="7"/>
      <c r="U3711" s="7"/>
      <c r="W3711" s="1" t="str">
        <f t="shared" si="788"/>
        <v/>
      </c>
    </row>
    <row r="3712" spans="2:23" x14ac:dyDescent="0.2">
      <c r="B3712" s="3">
        <v>43271</v>
      </c>
      <c r="C3712" s="4">
        <v>2767.320068</v>
      </c>
      <c r="D3712" s="4">
        <v>2001.790039</v>
      </c>
      <c r="E3712" s="4">
        <v>1706.98999</v>
      </c>
      <c r="F3712" s="4">
        <v>67.569999999999993</v>
      </c>
      <c r="G3712" s="4">
        <v>105.80999799999999</v>
      </c>
      <c r="I3712" s="77">
        <v>43271</v>
      </c>
      <c r="J3712" s="78">
        <f t="shared" si="783"/>
        <v>1.7121541196234353E-3</v>
      </c>
      <c r="K3712" s="78">
        <f t="shared" si="784"/>
        <v>5.2224948009493913E-3</v>
      </c>
      <c r="L3712" s="78">
        <f t="shared" si="785"/>
        <v>7.9955353814882123E-3</v>
      </c>
      <c r="M3712" s="78">
        <f t="shared" si="786"/>
        <v>7.4056579119797031E-4</v>
      </c>
      <c r="N3712" s="79">
        <f t="shared" si="787"/>
        <v>-1.8866521670286068E-3</v>
      </c>
      <c r="P3712" s="3"/>
      <c r="Q3712" s="7"/>
      <c r="R3712" s="7"/>
      <c r="S3712" s="7"/>
      <c r="T3712" s="7"/>
      <c r="U3712" s="7"/>
      <c r="W3712" s="1" t="str">
        <f t="shared" si="788"/>
        <v/>
      </c>
    </row>
    <row r="3713" spans="2:23" x14ac:dyDescent="0.2">
      <c r="B3713" s="3">
        <v>43272</v>
      </c>
      <c r="C3713" s="4">
        <v>2749.76001</v>
      </c>
      <c r="D3713" s="4">
        <v>1987.339966</v>
      </c>
      <c r="E3713" s="4">
        <v>1688.9499510000001</v>
      </c>
      <c r="F3713" s="4">
        <v>67.089995999999999</v>
      </c>
      <c r="G3713" s="4">
        <v>105.839996</v>
      </c>
      <c r="I3713" s="74">
        <v>43272</v>
      </c>
      <c r="J3713" s="75">
        <f t="shared" si="783"/>
        <v>-6.3455103018463079E-3</v>
      </c>
      <c r="K3713" s="75">
        <f t="shared" si="784"/>
        <v>-7.2185757339558706E-3</v>
      </c>
      <c r="L3713" s="75">
        <f t="shared" si="785"/>
        <v>-1.056833320973369E-2</v>
      </c>
      <c r="M3713" s="75">
        <f t="shared" si="786"/>
        <v>-7.1038034630752393E-3</v>
      </c>
      <c r="N3713" s="76">
        <f t="shared" si="787"/>
        <v>2.8350818038959028E-4</v>
      </c>
      <c r="P3713" s="3"/>
      <c r="Q3713" s="7"/>
      <c r="R3713" s="7"/>
      <c r="S3713" s="7"/>
      <c r="T3713" s="7"/>
      <c r="U3713" s="7"/>
      <c r="W3713" s="1" t="str">
        <f t="shared" si="788"/>
        <v/>
      </c>
    </row>
    <row r="3714" spans="2:23" x14ac:dyDescent="0.2">
      <c r="B3714" s="3">
        <v>43273</v>
      </c>
      <c r="C3714" s="4">
        <v>2754.8798830000001</v>
      </c>
      <c r="D3714" s="4">
        <v>1989.6099850000001</v>
      </c>
      <c r="E3714" s="4">
        <v>1685.579956</v>
      </c>
      <c r="F3714" s="4">
        <v>67.800003000000004</v>
      </c>
      <c r="G3714" s="4">
        <v>105.94000200000001</v>
      </c>
      <c r="I3714" s="77">
        <v>43273</v>
      </c>
      <c r="J3714" s="78">
        <f t="shared" si="783"/>
        <v>1.8619344893302517E-3</v>
      </c>
      <c r="K3714" s="78">
        <f t="shared" si="784"/>
        <v>1.1422398979722664E-3</v>
      </c>
      <c r="L3714" s="78">
        <f t="shared" si="785"/>
        <v>-1.9953196351405779E-3</v>
      </c>
      <c r="M3714" s="78">
        <f t="shared" si="786"/>
        <v>1.0582904193346569E-2</v>
      </c>
      <c r="N3714" s="79">
        <f t="shared" si="787"/>
        <v>9.4487909844599379E-4</v>
      </c>
      <c r="P3714" s="3"/>
      <c r="Q3714" s="7"/>
      <c r="R3714" s="7"/>
      <c r="S3714" s="7"/>
      <c r="T3714" s="7"/>
      <c r="U3714" s="7"/>
      <c r="W3714" s="1" t="str">
        <f t="shared" si="788"/>
        <v/>
      </c>
    </row>
    <row r="3715" spans="2:23" x14ac:dyDescent="0.2">
      <c r="B3715" s="3">
        <v>43276</v>
      </c>
      <c r="C3715" s="4">
        <v>2717.070068</v>
      </c>
      <c r="D3715" s="4">
        <v>1960.900024</v>
      </c>
      <c r="E3715" s="4">
        <v>1657.51001</v>
      </c>
      <c r="F3715" s="4">
        <v>66.860000999999997</v>
      </c>
      <c r="G3715" s="4">
        <v>105.879997</v>
      </c>
      <c r="I3715" s="74">
        <v>43276</v>
      </c>
      <c r="J3715" s="75">
        <f t="shared" si="783"/>
        <v>-1.3724669170993424E-2</v>
      </c>
      <c r="K3715" s="75">
        <f t="shared" si="784"/>
        <v>-1.4429944168178277E-2</v>
      </c>
      <c r="L3715" s="75">
        <f t="shared" si="785"/>
        <v>-1.6652989910138721E-2</v>
      </c>
      <c r="M3715" s="75">
        <f t="shared" si="786"/>
        <v>-1.3864335669719761E-2</v>
      </c>
      <c r="N3715" s="76">
        <f t="shared" si="787"/>
        <v>-5.6640550186136352E-4</v>
      </c>
      <c r="P3715" s="3"/>
      <c r="Q3715" s="7"/>
      <c r="R3715" s="7"/>
      <c r="S3715" s="7"/>
      <c r="T3715" s="7"/>
      <c r="U3715" s="7"/>
      <c r="W3715" s="1" t="str">
        <f t="shared" si="788"/>
        <v/>
      </c>
    </row>
    <row r="3716" spans="2:23" x14ac:dyDescent="0.2">
      <c r="B3716" s="3">
        <v>43277</v>
      </c>
      <c r="C3716" s="4">
        <v>2723.0600589999999</v>
      </c>
      <c r="D3716" s="4">
        <v>1965.1099850000001</v>
      </c>
      <c r="E3716" s="4">
        <v>1668.530029</v>
      </c>
      <c r="F3716" s="4">
        <v>66.980002999999996</v>
      </c>
      <c r="G3716" s="4">
        <v>106.050003</v>
      </c>
      <c r="I3716" s="77">
        <v>43277</v>
      </c>
      <c r="J3716" s="78">
        <f t="shared" si="783"/>
        <v>2.2045773020528221E-3</v>
      </c>
      <c r="K3716" s="78">
        <f t="shared" si="784"/>
        <v>2.1469534134699064E-3</v>
      </c>
      <c r="L3716" s="78">
        <f t="shared" si="785"/>
        <v>6.648538430244562E-3</v>
      </c>
      <c r="M3716" s="78">
        <f t="shared" si="786"/>
        <v>1.7948249806337799E-3</v>
      </c>
      <c r="N3716" s="79">
        <f t="shared" si="787"/>
        <v>1.6056479487811164E-3</v>
      </c>
      <c r="P3716" s="3"/>
      <c r="Q3716" s="7"/>
      <c r="R3716" s="7"/>
      <c r="S3716" s="7"/>
      <c r="T3716" s="7"/>
      <c r="U3716" s="7"/>
      <c r="W3716" s="1" t="str">
        <f t="shared" si="788"/>
        <v/>
      </c>
    </row>
    <row r="3717" spans="2:23" x14ac:dyDescent="0.2">
      <c r="B3717" s="3">
        <v>43278</v>
      </c>
      <c r="C3717" s="4">
        <v>2699.6298830000001</v>
      </c>
      <c r="D3717" s="4">
        <v>1942.8100589999999</v>
      </c>
      <c r="E3717" s="4">
        <v>1640.4499510000001</v>
      </c>
      <c r="F3717" s="4">
        <v>66.349997999999999</v>
      </c>
      <c r="G3717" s="4">
        <v>106.239998</v>
      </c>
      <c r="I3717" s="74">
        <v>43278</v>
      </c>
      <c r="J3717" s="75">
        <f t="shared" si="783"/>
        <v>-8.6043552078701492E-3</v>
      </c>
      <c r="K3717" s="75">
        <f t="shared" si="784"/>
        <v>-1.1347927683549041E-2</v>
      </c>
      <c r="L3717" s="75">
        <f t="shared" si="785"/>
        <v>-1.6829231426436591E-2</v>
      </c>
      <c r="M3717" s="75">
        <f t="shared" si="786"/>
        <v>-9.4058670018273526E-3</v>
      </c>
      <c r="N3717" s="76">
        <f t="shared" si="787"/>
        <v>1.7915605339492177E-3</v>
      </c>
      <c r="P3717" s="3"/>
      <c r="Q3717" s="7"/>
      <c r="R3717" s="7"/>
      <c r="S3717" s="7"/>
      <c r="T3717" s="7"/>
      <c r="U3717" s="7"/>
      <c r="W3717" s="1" t="str">
        <f t="shared" si="788"/>
        <v/>
      </c>
    </row>
    <row r="3718" spans="2:23" x14ac:dyDescent="0.2">
      <c r="B3718" s="3">
        <v>43279</v>
      </c>
      <c r="C3718" s="4">
        <v>2716.3100589999999</v>
      </c>
      <c r="D3718" s="4">
        <v>1950.369995</v>
      </c>
      <c r="E3718" s="4">
        <v>1645.0200199999999</v>
      </c>
      <c r="F3718" s="4">
        <v>66.599997999999999</v>
      </c>
      <c r="G3718" s="4">
        <v>106.230003</v>
      </c>
      <c r="I3718" s="77">
        <v>43279</v>
      </c>
      <c r="J3718" s="78">
        <f t="shared" si="783"/>
        <v>6.1786899400682943E-3</v>
      </c>
      <c r="K3718" s="78">
        <f t="shared" si="784"/>
        <v>3.8912378309855699E-3</v>
      </c>
      <c r="L3718" s="78">
        <f t="shared" si="785"/>
        <v>2.7858631086026199E-3</v>
      </c>
      <c r="M3718" s="78">
        <f t="shared" si="786"/>
        <v>3.7678976267640583E-3</v>
      </c>
      <c r="N3718" s="79">
        <f t="shared" si="787"/>
        <v>-9.4079444542191434E-5</v>
      </c>
      <c r="P3718" s="3"/>
      <c r="Q3718" s="7"/>
      <c r="R3718" s="7"/>
      <c r="S3718" s="7"/>
      <c r="T3718" s="7"/>
      <c r="U3718" s="7"/>
      <c r="W3718" s="1" t="str">
        <f t="shared" si="788"/>
        <v/>
      </c>
    </row>
    <row r="3719" spans="2:23" x14ac:dyDescent="0.2">
      <c r="B3719" s="3">
        <v>43280</v>
      </c>
      <c r="C3719" s="4">
        <v>2718.3701169999999</v>
      </c>
      <c r="D3719" s="4">
        <v>1951.670044</v>
      </c>
      <c r="E3719" s="4">
        <v>1643.0699460000001</v>
      </c>
      <c r="F3719" s="4">
        <v>66.970000999999996</v>
      </c>
      <c r="G3719" s="4">
        <v>106.32</v>
      </c>
      <c r="I3719" s="74">
        <v>43280</v>
      </c>
      <c r="J3719" s="75">
        <f t="shared" ref="J3719:J3782" si="789">(C3719-C3718)/C3718</f>
        <v>7.5840311129960977E-4</v>
      </c>
      <c r="K3719" s="75">
        <f t="shared" ref="K3719:K3782" si="790">(D3719-D3718)/D3718</f>
        <v>6.6656532008427683E-4</v>
      </c>
      <c r="L3719" s="75">
        <f t="shared" ref="L3719:L3782" si="791">(E3719-E3718)/E3718</f>
        <v>-1.1854408920809723E-3</v>
      </c>
      <c r="M3719" s="75">
        <f t="shared" ref="M3719:M3782" si="792">(F3719-F3718)/F3718</f>
        <v>5.5556007674354129E-3</v>
      </c>
      <c r="N3719" s="76">
        <f t="shared" ref="N3719:N3782" si="793">(G3719-G3718)/G3718</f>
        <v>8.4719003538008726E-4</v>
      </c>
      <c r="P3719" s="3"/>
      <c r="Q3719" s="7"/>
      <c r="R3719" s="7"/>
      <c r="S3719" s="7"/>
      <c r="T3719" s="7"/>
      <c r="U3719" s="7"/>
      <c r="W3719" s="1" t="str">
        <f t="shared" si="788"/>
        <v/>
      </c>
    </row>
    <row r="3720" spans="2:23" x14ac:dyDescent="0.2">
      <c r="B3720" s="3">
        <v>43283</v>
      </c>
      <c r="C3720" s="4">
        <v>2726.709961</v>
      </c>
      <c r="D3720" s="4">
        <v>1953.650024</v>
      </c>
      <c r="E3720" s="4">
        <v>1655.089966</v>
      </c>
      <c r="F3720" s="4">
        <v>66.360000999999997</v>
      </c>
      <c r="G3720" s="4">
        <v>105.989998</v>
      </c>
      <c r="I3720" s="77">
        <v>43283</v>
      </c>
      <c r="J3720" s="78">
        <f t="shared" si="789"/>
        <v>3.0679575043312929E-3</v>
      </c>
      <c r="K3720" s="78">
        <f t="shared" si="790"/>
        <v>1.014505503164893E-3</v>
      </c>
      <c r="L3720" s="78">
        <f t="shared" si="791"/>
        <v>7.3155863079732396E-3</v>
      </c>
      <c r="M3720" s="78">
        <f t="shared" si="792"/>
        <v>-9.1085559338725322E-3</v>
      </c>
      <c r="N3720" s="79">
        <f t="shared" si="793"/>
        <v>-3.1038562829194252E-3</v>
      </c>
      <c r="P3720" s="3"/>
      <c r="Q3720" s="7"/>
      <c r="R3720" s="7"/>
      <c r="S3720" s="7"/>
      <c r="T3720" s="7"/>
      <c r="U3720" s="7"/>
      <c r="W3720" s="1" t="str">
        <f t="shared" si="788"/>
        <v/>
      </c>
    </row>
    <row r="3721" spans="2:23" x14ac:dyDescent="0.2">
      <c r="B3721" s="3">
        <v>43284</v>
      </c>
      <c r="C3721" s="4">
        <v>2713.219971</v>
      </c>
      <c r="D3721" s="4">
        <v>1957.349976</v>
      </c>
      <c r="E3721" s="4">
        <v>1660.420044</v>
      </c>
      <c r="F3721" s="4">
        <v>66.559997999999993</v>
      </c>
      <c r="G3721" s="4">
        <v>106.209999</v>
      </c>
      <c r="I3721" s="74">
        <v>43284</v>
      </c>
      <c r="J3721" s="75">
        <f t="shared" si="789"/>
        <v>-4.9473505407420315E-3</v>
      </c>
      <c r="K3721" s="75">
        <f t="shared" si="790"/>
        <v>1.8938663294587809E-3</v>
      </c>
      <c r="L3721" s="75">
        <f t="shared" si="791"/>
        <v>3.2204158743597612E-3</v>
      </c>
      <c r="M3721" s="75">
        <f t="shared" si="792"/>
        <v>3.0138185199845946E-3</v>
      </c>
      <c r="N3721" s="76">
        <f t="shared" si="793"/>
        <v>2.0756769898230996E-3</v>
      </c>
      <c r="P3721" s="3"/>
      <c r="Q3721" s="7"/>
      <c r="R3721" s="7"/>
      <c r="S3721" s="7"/>
      <c r="T3721" s="7"/>
      <c r="U3721" s="7"/>
      <c r="W3721" s="1" t="str">
        <f t="shared" ref="W3721:W3784" si="794">IF($P3721="","",$P3721)</f>
        <v/>
      </c>
    </row>
    <row r="3722" spans="2:23" x14ac:dyDescent="0.2">
      <c r="B3722" s="3">
        <v>43286</v>
      </c>
      <c r="C3722" s="4">
        <v>2736.610107</v>
      </c>
      <c r="D3722" s="4">
        <v>1974.400024</v>
      </c>
      <c r="E3722" s="4">
        <v>1679.4799800000001</v>
      </c>
      <c r="F3722" s="4">
        <v>67.220000999999996</v>
      </c>
      <c r="G3722" s="4">
        <v>106.30999799999999</v>
      </c>
      <c r="I3722" s="77">
        <v>43286</v>
      </c>
      <c r="J3722" s="78">
        <f t="shared" si="789"/>
        <v>8.6208034180800981E-3</v>
      </c>
      <c r="K3722" s="78">
        <f t="shared" si="790"/>
        <v>8.7107815204530703E-3</v>
      </c>
      <c r="L3722" s="78">
        <f t="shared" si="791"/>
        <v>1.1478984530976975E-2</v>
      </c>
      <c r="M3722" s="78">
        <f t="shared" si="792"/>
        <v>9.9159107546848684E-3</v>
      </c>
      <c r="N3722" s="79">
        <f t="shared" si="793"/>
        <v>9.4152152284642096E-4</v>
      </c>
      <c r="P3722" s="3"/>
      <c r="Q3722" s="7"/>
      <c r="R3722" s="7"/>
      <c r="S3722" s="7"/>
      <c r="T3722" s="7"/>
      <c r="U3722" s="7"/>
      <c r="W3722" s="1" t="str">
        <f t="shared" si="794"/>
        <v/>
      </c>
    </row>
    <row r="3723" spans="2:23" x14ac:dyDescent="0.2">
      <c r="B3723" s="3">
        <v>43287</v>
      </c>
      <c r="C3723" s="4">
        <v>2759.820068</v>
      </c>
      <c r="D3723" s="4">
        <v>1989.48999</v>
      </c>
      <c r="E3723" s="4">
        <v>1694.0500489999999</v>
      </c>
      <c r="F3723" s="4">
        <v>67.580001999999993</v>
      </c>
      <c r="G3723" s="4">
        <v>106.41999800000001</v>
      </c>
      <c r="I3723" s="74">
        <v>43287</v>
      </c>
      <c r="J3723" s="75">
        <f t="shared" si="789"/>
        <v>8.4812816194133941E-3</v>
      </c>
      <c r="K3723" s="75">
        <f t="shared" si="790"/>
        <v>7.6428108876481675E-3</v>
      </c>
      <c r="L3723" s="75">
        <f t="shared" si="791"/>
        <v>8.675345448297558E-3</v>
      </c>
      <c r="M3723" s="75">
        <f t="shared" si="792"/>
        <v>5.3555637406193573E-3</v>
      </c>
      <c r="N3723" s="76">
        <f t="shared" si="793"/>
        <v>1.034709830396325E-3</v>
      </c>
      <c r="P3723" s="3"/>
      <c r="Q3723" s="7"/>
      <c r="R3723" s="7"/>
      <c r="S3723" s="7"/>
      <c r="T3723" s="7"/>
      <c r="U3723" s="7"/>
      <c r="W3723" s="1" t="str">
        <f t="shared" si="794"/>
        <v/>
      </c>
    </row>
    <row r="3724" spans="2:23" x14ac:dyDescent="0.2">
      <c r="B3724" s="3">
        <v>43290</v>
      </c>
      <c r="C3724" s="4">
        <v>2784.169922</v>
      </c>
      <c r="D3724" s="4">
        <v>2009.150024</v>
      </c>
      <c r="E3724" s="4">
        <v>1704.599976</v>
      </c>
      <c r="F3724" s="4">
        <v>68.230002999999996</v>
      </c>
      <c r="G3724" s="4">
        <v>106.32</v>
      </c>
      <c r="I3724" s="77">
        <v>43290</v>
      </c>
      <c r="J3724" s="78">
        <f t="shared" si="789"/>
        <v>8.8229860643219485E-3</v>
      </c>
      <c r="K3724" s="78">
        <f t="shared" si="790"/>
        <v>9.8819466792089746E-3</v>
      </c>
      <c r="L3724" s="78">
        <f t="shared" si="791"/>
        <v>6.2276359581156775E-3</v>
      </c>
      <c r="M3724" s="78">
        <f t="shared" si="792"/>
        <v>9.6182447582644822E-3</v>
      </c>
      <c r="N3724" s="79">
        <f t="shared" si="793"/>
        <v>-9.3965421799776367E-4</v>
      </c>
      <c r="P3724" s="3"/>
      <c r="Q3724" s="7"/>
      <c r="R3724" s="7"/>
      <c r="S3724" s="7"/>
      <c r="T3724" s="7"/>
      <c r="U3724" s="7"/>
      <c r="W3724" s="1" t="str">
        <f t="shared" si="794"/>
        <v/>
      </c>
    </row>
    <row r="3725" spans="2:23" x14ac:dyDescent="0.2">
      <c r="B3725" s="3">
        <v>43291</v>
      </c>
      <c r="C3725" s="4">
        <v>2793.8400879999999</v>
      </c>
      <c r="D3725" s="4">
        <v>2008.119995</v>
      </c>
      <c r="E3725" s="4">
        <v>1695.619995</v>
      </c>
      <c r="F3725" s="4">
        <v>68.199996999999996</v>
      </c>
      <c r="G3725" s="4">
        <v>106.239998</v>
      </c>
      <c r="I3725" s="74">
        <v>43291</v>
      </c>
      <c r="J3725" s="75">
        <f t="shared" si="789"/>
        <v>3.4732671751059457E-3</v>
      </c>
      <c r="K3725" s="75">
        <f t="shared" si="790"/>
        <v>-5.1266903302190302E-4</v>
      </c>
      <c r="L3725" s="75">
        <f t="shared" si="791"/>
        <v>-5.2680870153901452E-3</v>
      </c>
      <c r="M3725" s="75">
        <f t="shared" si="792"/>
        <v>-4.397772047584433E-4</v>
      </c>
      <c r="N3725" s="76">
        <f t="shared" si="793"/>
        <v>-7.524642588411705E-4</v>
      </c>
      <c r="P3725" s="3"/>
      <c r="Q3725" s="7"/>
      <c r="R3725" s="7"/>
      <c r="S3725" s="7"/>
      <c r="T3725" s="7"/>
      <c r="U3725" s="7"/>
      <c r="W3725" s="1" t="str">
        <f t="shared" si="794"/>
        <v/>
      </c>
    </row>
    <row r="3726" spans="2:23" x14ac:dyDescent="0.2">
      <c r="B3726" s="3">
        <v>43292</v>
      </c>
      <c r="C3726" s="4">
        <v>2774.0200199999999</v>
      </c>
      <c r="D3726" s="4">
        <v>1991.4799800000001</v>
      </c>
      <c r="E3726" s="4">
        <v>1683.660034</v>
      </c>
      <c r="F3726" s="4">
        <v>67.059997999999993</v>
      </c>
      <c r="G3726" s="4">
        <v>106.279999</v>
      </c>
      <c r="I3726" s="77">
        <v>43292</v>
      </c>
      <c r="J3726" s="78">
        <f t="shared" si="789"/>
        <v>-7.094202737347218E-3</v>
      </c>
      <c r="K3726" s="78">
        <f t="shared" si="790"/>
        <v>-8.2863648793059051E-3</v>
      </c>
      <c r="L3726" s="78">
        <f t="shared" si="791"/>
        <v>-7.0534441887140052E-3</v>
      </c>
      <c r="M3726" s="78">
        <f t="shared" si="792"/>
        <v>-1.6715528594524763E-2</v>
      </c>
      <c r="N3726" s="79">
        <f t="shared" si="793"/>
        <v>3.7651544383503969E-4</v>
      </c>
      <c r="P3726" s="3"/>
      <c r="Q3726" s="7"/>
      <c r="R3726" s="7"/>
      <c r="S3726" s="7"/>
      <c r="T3726" s="7"/>
      <c r="U3726" s="7"/>
      <c r="W3726" s="1" t="str">
        <f t="shared" si="794"/>
        <v/>
      </c>
    </row>
    <row r="3727" spans="2:23" x14ac:dyDescent="0.2">
      <c r="B3727" s="3">
        <v>43293</v>
      </c>
      <c r="C3727" s="4">
        <v>2798.290039</v>
      </c>
      <c r="D3727" s="4">
        <v>1996.7299800000001</v>
      </c>
      <c r="E3727" s="4">
        <v>1690.280029</v>
      </c>
      <c r="F3727" s="4">
        <v>67.580001999999993</v>
      </c>
      <c r="G3727" s="4">
        <v>106.410004</v>
      </c>
      <c r="I3727" s="74">
        <v>43293</v>
      </c>
      <c r="J3727" s="75">
        <f t="shared" si="789"/>
        <v>8.7490424816761229E-3</v>
      </c>
      <c r="K3727" s="75">
        <f t="shared" si="790"/>
        <v>2.6362303677288285E-3</v>
      </c>
      <c r="L3727" s="75">
        <f t="shared" si="791"/>
        <v>3.9319071940386854E-3</v>
      </c>
      <c r="M3727" s="75">
        <f t="shared" si="792"/>
        <v>7.7543098047810882E-3</v>
      </c>
      <c r="N3727" s="76">
        <f t="shared" si="793"/>
        <v>1.2232310992023724E-3</v>
      </c>
      <c r="P3727" s="3"/>
      <c r="Q3727" s="7"/>
      <c r="R3727" s="7"/>
      <c r="S3727" s="7"/>
      <c r="T3727" s="7"/>
      <c r="U3727" s="7"/>
      <c r="W3727" s="1" t="str">
        <f t="shared" si="794"/>
        <v/>
      </c>
    </row>
    <row r="3728" spans="2:23" x14ac:dyDescent="0.2">
      <c r="B3728" s="3">
        <v>43294</v>
      </c>
      <c r="C3728" s="4">
        <v>2801.3100589999999</v>
      </c>
      <c r="D3728" s="4">
        <v>1996.349976</v>
      </c>
      <c r="E3728" s="4">
        <v>1687.079956</v>
      </c>
      <c r="F3728" s="4">
        <v>67.790001000000004</v>
      </c>
      <c r="G3728" s="4">
        <v>106.510002</v>
      </c>
      <c r="I3728" s="77">
        <v>43294</v>
      </c>
      <c r="J3728" s="78">
        <f t="shared" si="789"/>
        <v>1.0792376622543276E-3</v>
      </c>
      <c r="K3728" s="78">
        <f t="shared" si="790"/>
        <v>-1.903131639262005E-4</v>
      </c>
      <c r="L3728" s="78">
        <f t="shared" si="791"/>
        <v>-1.8932206173513128E-3</v>
      </c>
      <c r="M3728" s="78">
        <f t="shared" si="792"/>
        <v>3.1074133439654306E-3</v>
      </c>
      <c r="N3728" s="79">
        <f t="shared" si="793"/>
        <v>9.3974247007827722E-4</v>
      </c>
      <c r="P3728" s="3"/>
      <c r="Q3728" s="7"/>
      <c r="R3728" s="7"/>
      <c r="S3728" s="7"/>
      <c r="T3728" s="7"/>
      <c r="U3728" s="7"/>
      <c r="W3728" s="1" t="str">
        <f t="shared" si="794"/>
        <v/>
      </c>
    </row>
    <row r="3729" spans="2:23" x14ac:dyDescent="0.2">
      <c r="B3729" s="3">
        <v>43297</v>
      </c>
      <c r="C3729" s="4">
        <v>2798.429932</v>
      </c>
      <c r="D3729" s="4">
        <v>1985.369995</v>
      </c>
      <c r="E3729" s="4">
        <v>1678.540039</v>
      </c>
      <c r="F3729" s="4">
        <v>67.760002</v>
      </c>
      <c r="G3729" s="4">
        <v>106.389999</v>
      </c>
      <c r="I3729" s="74">
        <v>43297</v>
      </c>
      <c r="J3729" s="75">
        <f t="shared" si="789"/>
        <v>-1.0281357433985861E-3</v>
      </c>
      <c r="K3729" s="75">
        <f t="shared" si="790"/>
        <v>-5.5000281173144122E-3</v>
      </c>
      <c r="L3729" s="75">
        <f t="shared" si="791"/>
        <v>-5.0619515510384374E-3</v>
      </c>
      <c r="M3729" s="75">
        <f t="shared" si="792"/>
        <v>-4.4252838999078432E-4</v>
      </c>
      <c r="N3729" s="76">
        <f t="shared" si="793"/>
        <v>-1.1266829194125541E-3</v>
      </c>
      <c r="P3729" s="3"/>
      <c r="Q3729" s="7"/>
      <c r="R3729" s="7"/>
      <c r="S3729" s="7"/>
      <c r="T3729" s="7"/>
      <c r="U3729" s="7"/>
      <c r="W3729" s="1" t="str">
        <f t="shared" si="794"/>
        <v/>
      </c>
    </row>
    <row r="3730" spans="2:23" x14ac:dyDescent="0.2">
      <c r="B3730" s="3">
        <v>43298</v>
      </c>
      <c r="C3730" s="4">
        <v>2809.5500489999999</v>
      </c>
      <c r="D3730" s="4">
        <v>1994.73999</v>
      </c>
      <c r="E3730" s="4">
        <v>1687.26001</v>
      </c>
      <c r="F3730" s="4">
        <v>67.879997000000003</v>
      </c>
      <c r="G3730" s="4">
        <v>106.349998</v>
      </c>
      <c r="I3730" s="77">
        <v>43298</v>
      </c>
      <c r="J3730" s="78">
        <f t="shared" si="789"/>
        <v>3.97369856319845E-3</v>
      </c>
      <c r="K3730" s="78">
        <f t="shared" si="790"/>
        <v>4.719520806498346E-3</v>
      </c>
      <c r="L3730" s="78">
        <f t="shared" si="791"/>
        <v>5.1949734873139881E-3</v>
      </c>
      <c r="M3730" s="78">
        <f t="shared" si="792"/>
        <v>1.77088247429513E-3</v>
      </c>
      <c r="N3730" s="79">
        <f t="shared" si="793"/>
        <v>-3.7598458855144575E-4</v>
      </c>
      <c r="P3730" s="3"/>
      <c r="Q3730" s="7"/>
      <c r="R3730" s="7"/>
      <c r="S3730" s="7"/>
      <c r="T3730" s="7"/>
      <c r="U3730" s="7"/>
      <c r="W3730" s="1" t="str">
        <f t="shared" si="794"/>
        <v/>
      </c>
    </row>
    <row r="3731" spans="2:23" x14ac:dyDescent="0.2">
      <c r="B3731" s="3">
        <v>43299</v>
      </c>
      <c r="C3731" s="4">
        <v>2815.6201169999999</v>
      </c>
      <c r="D3731" s="4">
        <v>2001.25</v>
      </c>
      <c r="E3731" s="4">
        <v>1691.869995</v>
      </c>
      <c r="F3731" s="4">
        <v>67.889999000000003</v>
      </c>
      <c r="G3731" s="4">
        <v>106.32</v>
      </c>
      <c r="I3731" s="74">
        <v>43299</v>
      </c>
      <c r="J3731" s="75">
        <f t="shared" si="789"/>
        <v>2.1605124999145341E-3</v>
      </c>
      <c r="K3731" s="75">
        <f t="shared" si="790"/>
        <v>3.2635882534244303E-3</v>
      </c>
      <c r="L3731" s="75">
        <f t="shared" si="791"/>
        <v>2.7322315308119295E-3</v>
      </c>
      <c r="M3731" s="75">
        <f t="shared" si="792"/>
        <v>1.4734826815033692E-4</v>
      </c>
      <c r="N3731" s="76">
        <f t="shared" si="793"/>
        <v>-2.8206864658338954E-4</v>
      </c>
      <c r="P3731" s="3"/>
      <c r="Q3731" s="7"/>
      <c r="R3731" s="7"/>
      <c r="S3731" s="7"/>
      <c r="T3731" s="7"/>
      <c r="U3731" s="7"/>
      <c r="W3731" s="1" t="str">
        <f t="shared" si="794"/>
        <v/>
      </c>
    </row>
    <row r="3732" spans="2:23" x14ac:dyDescent="0.2">
      <c r="B3732" s="3">
        <v>43300</v>
      </c>
      <c r="C3732" s="4">
        <v>2804.48999</v>
      </c>
      <c r="D3732" s="4">
        <v>2009.0500489999999</v>
      </c>
      <c r="E3732" s="4">
        <v>1701.3100589999999</v>
      </c>
      <c r="F3732" s="4">
        <v>67.75</v>
      </c>
      <c r="G3732" s="4">
        <v>106.480003</v>
      </c>
      <c r="I3732" s="77">
        <v>43300</v>
      </c>
      <c r="J3732" s="78">
        <f t="shared" si="789"/>
        <v>-3.9529931373905947E-3</v>
      </c>
      <c r="K3732" s="78">
        <f t="shared" si="790"/>
        <v>3.8975885071829827E-3</v>
      </c>
      <c r="L3732" s="78">
        <f t="shared" si="791"/>
        <v>5.5796627565346075E-3</v>
      </c>
      <c r="M3732" s="78">
        <f t="shared" si="792"/>
        <v>-2.0621446761253169E-3</v>
      </c>
      <c r="N3732" s="79">
        <f t="shared" si="793"/>
        <v>1.5049191121144021E-3</v>
      </c>
      <c r="P3732" s="3"/>
      <c r="Q3732" s="7"/>
      <c r="R3732" s="7"/>
      <c r="S3732" s="7"/>
      <c r="T3732" s="7"/>
      <c r="U3732" s="7"/>
      <c r="W3732" s="1" t="str">
        <f t="shared" si="794"/>
        <v/>
      </c>
    </row>
    <row r="3733" spans="2:23" x14ac:dyDescent="0.2">
      <c r="B3733" s="3">
        <v>43301</v>
      </c>
      <c r="C3733" s="4">
        <v>2801.830078</v>
      </c>
      <c r="D3733" s="4">
        <v>1998.3599850000001</v>
      </c>
      <c r="E3733" s="4">
        <v>1696.8100589999999</v>
      </c>
      <c r="F3733" s="4">
        <v>68.069999999999993</v>
      </c>
      <c r="G3733" s="4">
        <v>106.269997</v>
      </c>
      <c r="I3733" s="74">
        <v>43301</v>
      </c>
      <c r="J3733" s="75">
        <f t="shared" si="789"/>
        <v>-9.4844767122883428E-4</v>
      </c>
      <c r="K3733" s="75">
        <f t="shared" si="790"/>
        <v>-5.3209545502964683E-3</v>
      </c>
      <c r="L3733" s="75">
        <f t="shared" si="791"/>
        <v>-2.6450205100444894E-3</v>
      </c>
      <c r="M3733" s="75">
        <f t="shared" si="792"/>
        <v>4.7232472324722236E-3</v>
      </c>
      <c r="N3733" s="76">
        <f t="shared" si="793"/>
        <v>-1.9722576454096531E-3</v>
      </c>
      <c r="P3733" s="3"/>
      <c r="Q3733" s="7"/>
      <c r="R3733" s="7"/>
      <c r="S3733" s="7"/>
      <c r="T3733" s="7"/>
      <c r="U3733" s="7"/>
      <c r="W3733" s="1" t="str">
        <f t="shared" si="794"/>
        <v/>
      </c>
    </row>
    <row r="3734" spans="2:23" x14ac:dyDescent="0.2">
      <c r="B3734" s="3">
        <v>43304</v>
      </c>
      <c r="C3734" s="4">
        <v>2806.9799800000001</v>
      </c>
      <c r="D3734" s="4">
        <v>1998.01001</v>
      </c>
      <c r="E3734" s="4">
        <v>1698.410034</v>
      </c>
      <c r="F3734" s="4">
        <v>68.069999999999993</v>
      </c>
      <c r="G3734" s="4">
        <v>105.900002</v>
      </c>
      <c r="I3734" s="77">
        <v>43304</v>
      </c>
      <c r="J3734" s="78">
        <f t="shared" si="789"/>
        <v>1.8380493665326805E-3</v>
      </c>
      <c r="K3734" s="78">
        <f t="shared" si="790"/>
        <v>-1.7513110882276092E-4</v>
      </c>
      <c r="L3734" s="78">
        <f t="shared" si="791"/>
        <v>9.429311144837372E-4</v>
      </c>
      <c r="M3734" s="78">
        <f t="shared" si="792"/>
        <v>0</v>
      </c>
      <c r="N3734" s="79">
        <f t="shared" si="793"/>
        <v>-3.4816506111315969E-3</v>
      </c>
      <c r="P3734" s="3"/>
      <c r="Q3734" s="7"/>
      <c r="R3734" s="7"/>
      <c r="S3734" s="7"/>
      <c r="T3734" s="7"/>
      <c r="U3734" s="7"/>
      <c r="W3734" s="1" t="str">
        <f t="shared" si="794"/>
        <v/>
      </c>
    </row>
    <row r="3735" spans="2:23" x14ac:dyDescent="0.2">
      <c r="B3735" s="3">
        <v>43305</v>
      </c>
      <c r="C3735" s="4">
        <v>2820.3999020000001</v>
      </c>
      <c r="D3735" s="4">
        <v>1983.01001</v>
      </c>
      <c r="E3735" s="4">
        <v>1680.1999510000001</v>
      </c>
      <c r="F3735" s="4">
        <v>68.470000999999996</v>
      </c>
      <c r="G3735" s="4">
        <v>106.050003</v>
      </c>
      <c r="I3735" s="74">
        <v>43305</v>
      </c>
      <c r="J3735" s="75">
        <f t="shared" si="789"/>
        <v>4.7809111912511899E-3</v>
      </c>
      <c r="K3735" s="75">
        <f t="shared" si="790"/>
        <v>-7.507469895008184E-3</v>
      </c>
      <c r="L3735" s="75">
        <f t="shared" si="791"/>
        <v>-1.0721841390157461E-2</v>
      </c>
      <c r="M3735" s="75">
        <f t="shared" si="792"/>
        <v>5.8763184956662729E-3</v>
      </c>
      <c r="N3735" s="76">
        <f t="shared" si="793"/>
        <v>1.4164400110209929E-3</v>
      </c>
      <c r="P3735" s="3"/>
      <c r="Q3735" s="7"/>
      <c r="R3735" s="7"/>
      <c r="S3735" s="7"/>
      <c r="T3735" s="7"/>
      <c r="U3735" s="7"/>
      <c r="W3735" s="1" t="str">
        <f t="shared" si="794"/>
        <v/>
      </c>
    </row>
    <row r="3736" spans="2:23" x14ac:dyDescent="0.2">
      <c r="B3736" s="3">
        <v>43306</v>
      </c>
      <c r="C3736" s="4">
        <v>2846.070068</v>
      </c>
      <c r="D3736" s="4">
        <v>1988.5600589999999</v>
      </c>
      <c r="E3736" s="4">
        <v>1685.1999510000001</v>
      </c>
      <c r="F3736" s="4">
        <v>68.980002999999996</v>
      </c>
      <c r="G3736" s="4">
        <v>106.05999799999999</v>
      </c>
      <c r="I3736" s="77">
        <v>43306</v>
      </c>
      <c r="J3736" s="78">
        <f t="shared" si="789"/>
        <v>9.1016050531687615E-3</v>
      </c>
      <c r="K3736" s="78">
        <f t="shared" si="790"/>
        <v>2.7988002945078146E-3</v>
      </c>
      <c r="L3736" s="78">
        <f t="shared" si="791"/>
        <v>2.9758362967598965E-3</v>
      </c>
      <c r="M3736" s="78">
        <f t="shared" si="792"/>
        <v>7.4485467000358317E-3</v>
      </c>
      <c r="N3736" s="79">
        <f t="shared" si="793"/>
        <v>9.4247993561955088E-5</v>
      </c>
      <c r="P3736" s="3"/>
      <c r="Q3736" s="7"/>
      <c r="R3736" s="7"/>
      <c r="S3736" s="7"/>
      <c r="T3736" s="7"/>
      <c r="U3736" s="7"/>
      <c r="W3736" s="1" t="str">
        <f t="shared" si="794"/>
        <v/>
      </c>
    </row>
    <row r="3737" spans="2:23" x14ac:dyDescent="0.2">
      <c r="B3737" s="3">
        <v>43307</v>
      </c>
      <c r="C3737" s="4">
        <v>2837.4399410000001</v>
      </c>
      <c r="D3737" s="4">
        <v>1997.4399410000001</v>
      </c>
      <c r="E3737" s="4">
        <v>1695.3599850000001</v>
      </c>
      <c r="F3737" s="4">
        <v>68.669998000000007</v>
      </c>
      <c r="G3737" s="4">
        <v>106</v>
      </c>
      <c r="I3737" s="74">
        <v>43307</v>
      </c>
      <c r="J3737" s="75">
        <f t="shared" si="789"/>
        <v>-3.0322960411387533E-3</v>
      </c>
      <c r="K3737" s="75">
        <f t="shared" si="790"/>
        <v>4.4654834335079944E-3</v>
      </c>
      <c r="L3737" s="75">
        <f t="shared" si="791"/>
        <v>6.0289783381319339E-3</v>
      </c>
      <c r="M3737" s="75">
        <f t="shared" si="792"/>
        <v>-4.494128537512381E-3</v>
      </c>
      <c r="N3737" s="76">
        <f t="shared" si="793"/>
        <v>-5.656986718026632E-4</v>
      </c>
      <c r="P3737" s="3"/>
      <c r="Q3737" s="7"/>
      <c r="R3737" s="7"/>
      <c r="S3737" s="7"/>
      <c r="T3737" s="7"/>
      <c r="U3737" s="7"/>
      <c r="W3737" s="1" t="str">
        <f t="shared" si="794"/>
        <v/>
      </c>
    </row>
    <row r="3738" spans="2:23" x14ac:dyDescent="0.2">
      <c r="B3738" s="3">
        <v>43308</v>
      </c>
      <c r="C3738" s="4">
        <v>2818.820068</v>
      </c>
      <c r="D3738" s="4">
        <v>1975.219971</v>
      </c>
      <c r="E3738" s="4">
        <v>1663.339966</v>
      </c>
      <c r="F3738" s="4">
        <v>68.800003000000004</v>
      </c>
      <c r="G3738" s="4">
        <v>106.08000199999999</v>
      </c>
      <c r="I3738" s="77">
        <v>43308</v>
      </c>
      <c r="J3738" s="78">
        <f t="shared" si="789"/>
        <v>-6.5622086765430845E-3</v>
      </c>
      <c r="K3738" s="78">
        <f t="shared" si="790"/>
        <v>-1.1124224335313871E-2</v>
      </c>
      <c r="L3738" s="78">
        <f t="shared" si="791"/>
        <v>-1.8886855466274347E-2</v>
      </c>
      <c r="M3738" s="78">
        <f t="shared" si="792"/>
        <v>1.893184851993108E-3</v>
      </c>
      <c r="N3738" s="79">
        <f t="shared" si="793"/>
        <v>7.5473584905654E-4</v>
      </c>
      <c r="P3738" s="3"/>
      <c r="Q3738" s="7"/>
      <c r="R3738" s="7"/>
      <c r="S3738" s="7"/>
      <c r="T3738" s="7"/>
      <c r="U3738" s="7"/>
      <c r="W3738" s="1" t="str">
        <f t="shared" si="794"/>
        <v/>
      </c>
    </row>
    <row r="3739" spans="2:23" x14ac:dyDescent="0.2">
      <c r="B3739" s="3">
        <v>43311</v>
      </c>
      <c r="C3739" s="4">
        <v>2802.6000979999999</v>
      </c>
      <c r="D3739" s="4">
        <v>1966.410034</v>
      </c>
      <c r="E3739" s="4">
        <v>1653.130005</v>
      </c>
      <c r="F3739" s="4">
        <v>68.790001000000004</v>
      </c>
      <c r="G3739" s="4">
        <v>105.970001</v>
      </c>
      <c r="I3739" s="74">
        <v>43311</v>
      </c>
      <c r="J3739" s="75">
        <f t="shared" si="789"/>
        <v>-5.7541700458761252E-3</v>
      </c>
      <c r="K3739" s="75">
        <f t="shared" si="790"/>
        <v>-4.4602308245900125E-3</v>
      </c>
      <c r="L3739" s="75">
        <f t="shared" si="791"/>
        <v>-6.1382286295644873E-3</v>
      </c>
      <c r="M3739" s="75">
        <f t="shared" si="792"/>
        <v>-1.453779006375925E-4</v>
      </c>
      <c r="N3739" s="76">
        <f t="shared" si="793"/>
        <v>-1.0369626501326511E-3</v>
      </c>
      <c r="P3739" s="3"/>
      <c r="Q3739" s="7"/>
      <c r="R3739" s="7"/>
      <c r="S3739" s="7"/>
      <c r="T3739" s="7"/>
      <c r="U3739" s="7"/>
      <c r="W3739" s="1" t="str">
        <f t="shared" si="794"/>
        <v/>
      </c>
    </row>
    <row r="3740" spans="2:23" x14ac:dyDescent="0.2">
      <c r="B3740" s="3">
        <v>43312</v>
      </c>
      <c r="C3740" s="4">
        <v>2816.290039</v>
      </c>
      <c r="D3740" s="4">
        <v>1984.48999</v>
      </c>
      <c r="E3740" s="4">
        <v>1670.8000489999999</v>
      </c>
      <c r="F3740" s="4">
        <v>68.879997000000003</v>
      </c>
      <c r="G3740" s="4">
        <v>106.05999799999999</v>
      </c>
      <c r="I3740" s="77">
        <v>43312</v>
      </c>
      <c r="J3740" s="78">
        <f t="shared" si="789"/>
        <v>4.8847286524287027E-3</v>
      </c>
      <c r="K3740" s="78">
        <f t="shared" si="790"/>
        <v>9.194397753973238E-3</v>
      </c>
      <c r="L3740" s="78">
        <f t="shared" si="791"/>
        <v>1.0688841135637098E-2</v>
      </c>
      <c r="M3740" s="78">
        <f t="shared" si="792"/>
        <v>1.308271532079194E-3</v>
      </c>
      <c r="N3740" s="79">
        <f t="shared" si="793"/>
        <v>8.4926865292750896E-4</v>
      </c>
      <c r="P3740" s="3"/>
      <c r="Q3740" s="7"/>
      <c r="R3740" s="7"/>
      <c r="S3740" s="7"/>
      <c r="T3740" s="7"/>
      <c r="U3740" s="7"/>
      <c r="W3740" s="1" t="str">
        <f t="shared" si="794"/>
        <v/>
      </c>
    </row>
    <row r="3741" spans="2:23" x14ac:dyDescent="0.2">
      <c r="B3741" s="3">
        <v>43313</v>
      </c>
      <c r="C3741" s="4">
        <v>2813.360107</v>
      </c>
      <c r="D3741" s="4">
        <v>1978.25</v>
      </c>
      <c r="E3741" s="4">
        <v>1669.26001</v>
      </c>
      <c r="F3741" s="4">
        <v>68.529999000000004</v>
      </c>
      <c r="G3741" s="4">
        <v>105.699997</v>
      </c>
      <c r="I3741" s="74">
        <v>43313</v>
      </c>
      <c r="J3741" s="75">
        <f t="shared" si="789"/>
        <v>-1.0403516539228181E-3</v>
      </c>
      <c r="K3741" s="75">
        <f t="shared" si="790"/>
        <v>-3.144379680141412E-3</v>
      </c>
      <c r="L3741" s="75">
        <f t="shared" si="791"/>
        <v>-9.2173746399021013E-4</v>
      </c>
      <c r="M3741" s="75">
        <f t="shared" si="792"/>
        <v>-5.0812719983132307E-3</v>
      </c>
      <c r="N3741" s="76">
        <f t="shared" si="793"/>
        <v>-3.3943146029476348E-3</v>
      </c>
      <c r="P3741" s="3"/>
      <c r="Q3741" s="7"/>
      <c r="R3741" s="7"/>
      <c r="S3741" s="7"/>
      <c r="T3741" s="7"/>
      <c r="U3741" s="7"/>
      <c r="W3741" s="1" t="str">
        <f t="shared" si="794"/>
        <v/>
      </c>
    </row>
    <row r="3742" spans="2:23" x14ac:dyDescent="0.2">
      <c r="B3742" s="3">
        <v>43314</v>
      </c>
      <c r="C3742" s="4">
        <v>2827.219971</v>
      </c>
      <c r="D3742" s="4">
        <v>1994.9300539999999</v>
      </c>
      <c r="E3742" s="4">
        <v>1682.099976</v>
      </c>
      <c r="F3742" s="4">
        <v>68.080001999999993</v>
      </c>
      <c r="G3742" s="4">
        <v>105.739998</v>
      </c>
      <c r="I3742" s="77">
        <v>43314</v>
      </c>
      <c r="J3742" s="78">
        <f t="shared" si="789"/>
        <v>4.9264450595979167E-3</v>
      </c>
      <c r="K3742" s="78">
        <f t="shared" si="790"/>
        <v>8.4317219764943399E-3</v>
      </c>
      <c r="L3742" s="78">
        <f t="shared" si="791"/>
        <v>7.6920107850663747E-3</v>
      </c>
      <c r="M3742" s="78">
        <f t="shared" si="792"/>
        <v>-6.5664235599946583E-3</v>
      </c>
      <c r="N3742" s="79">
        <f t="shared" si="793"/>
        <v>3.7843898898127435E-4</v>
      </c>
      <c r="P3742" s="3"/>
      <c r="Q3742" s="7"/>
      <c r="R3742" s="7"/>
      <c r="S3742" s="7"/>
      <c r="T3742" s="7"/>
      <c r="U3742" s="7"/>
      <c r="W3742" s="1" t="str">
        <f t="shared" si="794"/>
        <v/>
      </c>
    </row>
    <row r="3743" spans="2:23" x14ac:dyDescent="0.2">
      <c r="B3743" s="3">
        <v>43315</v>
      </c>
      <c r="C3743" s="4">
        <v>2840.3500979999999</v>
      </c>
      <c r="D3743" s="4">
        <v>2000.040039</v>
      </c>
      <c r="E3743" s="4">
        <v>1673.369995</v>
      </c>
      <c r="F3743" s="4">
        <v>68.120002999999997</v>
      </c>
      <c r="G3743" s="4">
        <v>105.970001</v>
      </c>
      <c r="I3743" s="74">
        <v>43315</v>
      </c>
      <c r="J3743" s="75">
        <f t="shared" si="789"/>
        <v>4.6441830259694008E-3</v>
      </c>
      <c r="K3743" s="75">
        <f t="shared" si="790"/>
        <v>2.5614857973361564E-3</v>
      </c>
      <c r="L3743" s="75">
        <f t="shared" si="791"/>
        <v>-5.1899299236420372E-3</v>
      </c>
      <c r="M3743" s="75">
        <f t="shared" si="792"/>
        <v>5.875587371458028E-4</v>
      </c>
      <c r="N3743" s="76">
        <f t="shared" si="793"/>
        <v>2.1751749985847021E-3</v>
      </c>
      <c r="P3743" s="3"/>
      <c r="Q3743" s="7"/>
      <c r="R3743" s="7"/>
      <c r="S3743" s="7"/>
      <c r="T3743" s="7"/>
      <c r="U3743" s="7"/>
      <c r="W3743" s="1" t="str">
        <f t="shared" si="794"/>
        <v/>
      </c>
    </row>
    <row r="3744" spans="2:23" x14ac:dyDescent="0.2">
      <c r="B3744" s="3">
        <v>43318</v>
      </c>
      <c r="C3744" s="4">
        <v>2850.3999020000001</v>
      </c>
      <c r="D3744" s="4">
        <v>2009.5</v>
      </c>
      <c r="E3744" s="4">
        <v>1684.3100589999999</v>
      </c>
      <c r="F3744" s="4">
        <v>67.830001999999993</v>
      </c>
      <c r="G3744" s="4">
        <v>106.040001</v>
      </c>
      <c r="I3744" s="77">
        <v>43318</v>
      </c>
      <c r="J3744" s="78">
        <f t="shared" si="789"/>
        <v>3.5382272090601356E-3</v>
      </c>
      <c r="K3744" s="78">
        <f t="shared" si="790"/>
        <v>4.7298858100510363E-3</v>
      </c>
      <c r="L3744" s="78">
        <f t="shared" si="791"/>
        <v>6.5377436147944631E-3</v>
      </c>
      <c r="M3744" s="78">
        <f t="shared" si="792"/>
        <v>-4.2572076809803388E-3</v>
      </c>
      <c r="N3744" s="79">
        <f t="shared" si="793"/>
        <v>6.6056430442052556E-4</v>
      </c>
      <c r="P3744" s="3"/>
      <c r="Q3744" s="7"/>
      <c r="R3744" s="7"/>
      <c r="S3744" s="7"/>
      <c r="T3744" s="7"/>
      <c r="U3744" s="7"/>
      <c r="W3744" s="1" t="str">
        <f t="shared" si="794"/>
        <v/>
      </c>
    </row>
    <row r="3745" spans="2:23" x14ac:dyDescent="0.2">
      <c r="B3745" s="3">
        <v>43319</v>
      </c>
      <c r="C3745" s="4">
        <v>2858.4499510000001</v>
      </c>
      <c r="D3745" s="4">
        <v>2015.150024</v>
      </c>
      <c r="E3745" s="4">
        <v>1688.3000489999999</v>
      </c>
      <c r="F3745" s="4">
        <v>68.360000999999997</v>
      </c>
      <c r="G3745" s="4">
        <v>105.849998</v>
      </c>
      <c r="I3745" s="74">
        <v>43319</v>
      </c>
      <c r="J3745" s="75">
        <f t="shared" si="789"/>
        <v>2.8241823171378795E-3</v>
      </c>
      <c r="K3745" s="75">
        <f t="shared" si="790"/>
        <v>2.8116566310027523E-3</v>
      </c>
      <c r="L3745" s="75">
        <f t="shared" si="791"/>
        <v>2.3689165653792694E-3</v>
      </c>
      <c r="M3745" s="75">
        <f t="shared" si="792"/>
        <v>7.813636803372109E-3</v>
      </c>
      <c r="N3745" s="76">
        <f t="shared" si="793"/>
        <v>-1.7918049623557092E-3</v>
      </c>
      <c r="P3745" s="3"/>
      <c r="Q3745" s="7"/>
      <c r="R3745" s="7"/>
      <c r="S3745" s="7"/>
      <c r="T3745" s="7"/>
      <c r="U3745" s="7"/>
      <c r="W3745" s="1" t="str">
        <f t="shared" si="794"/>
        <v/>
      </c>
    </row>
    <row r="3746" spans="2:23" x14ac:dyDescent="0.2">
      <c r="B3746" s="3">
        <v>43320</v>
      </c>
      <c r="C3746" s="4">
        <v>2857.6999510000001</v>
      </c>
      <c r="D3746" s="4">
        <v>2009.969971</v>
      </c>
      <c r="E3746" s="4">
        <v>1686.880005</v>
      </c>
      <c r="F3746" s="4">
        <v>68.300003000000004</v>
      </c>
      <c r="G3746" s="4">
        <v>105.849998</v>
      </c>
      <c r="I3746" s="77">
        <v>43320</v>
      </c>
      <c r="J3746" s="78">
        <f t="shared" si="789"/>
        <v>-2.6237996566552441E-4</v>
      </c>
      <c r="K3746" s="78">
        <f t="shared" si="790"/>
        <v>-2.570554518674409E-3</v>
      </c>
      <c r="L3746" s="78">
        <f t="shared" si="791"/>
        <v>-8.4110878326460424E-4</v>
      </c>
      <c r="M3746" s="78">
        <f t="shared" si="792"/>
        <v>-8.7767699125681868E-4</v>
      </c>
      <c r="N3746" s="79">
        <f t="shared" si="793"/>
        <v>0</v>
      </c>
      <c r="P3746" s="3"/>
      <c r="Q3746" s="7"/>
      <c r="R3746" s="7"/>
      <c r="S3746" s="7"/>
      <c r="T3746" s="7"/>
      <c r="U3746" s="7"/>
      <c r="W3746" s="1" t="str">
        <f t="shared" si="794"/>
        <v/>
      </c>
    </row>
    <row r="3747" spans="2:23" x14ac:dyDescent="0.2">
      <c r="B3747" s="3">
        <v>43321</v>
      </c>
      <c r="C3747" s="4">
        <v>2853.580078</v>
      </c>
      <c r="D3747" s="4">
        <v>2007.829956</v>
      </c>
      <c r="E3747" s="4">
        <v>1690.8900149999999</v>
      </c>
      <c r="F3747" s="4">
        <v>68.099997999999999</v>
      </c>
      <c r="G3747" s="4">
        <v>106</v>
      </c>
      <c r="I3747" s="74">
        <v>43321</v>
      </c>
      <c r="J3747" s="75">
        <f t="shared" si="789"/>
        <v>-1.4416744482073506E-3</v>
      </c>
      <c r="K3747" s="75">
        <f t="shared" si="790"/>
        <v>-1.0646999860078749E-3</v>
      </c>
      <c r="L3747" s="75">
        <f t="shared" si="791"/>
        <v>2.3771756071054775E-3</v>
      </c>
      <c r="M3747" s="75">
        <f t="shared" si="792"/>
        <v>-2.928330764495053E-3</v>
      </c>
      <c r="N3747" s="76">
        <f t="shared" si="793"/>
        <v>1.4171185907816517E-3</v>
      </c>
      <c r="P3747" s="3"/>
      <c r="Q3747" s="7"/>
      <c r="R3747" s="7"/>
      <c r="S3747" s="7"/>
      <c r="T3747" s="7"/>
      <c r="U3747" s="7"/>
      <c r="W3747" s="1" t="str">
        <f t="shared" si="794"/>
        <v/>
      </c>
    </row>
    <row r="3748" spans="2:23" x14ac:dyDescent="0.2">
      <c r="B3748" s="3">
        <v>43322</v>
      </c>
      <c r="C3748" s="4">
        <v>2833.280029</v>
      </c>
      <c r="D3748" s="4">
        <v>1996.0200199999999</v>
      </c>
      <c r="E3748" s="4">
        <v>1686.8000489999999</v>
      </c>
      <c r="F3748" s="4">
        <v>66.739998</v>
      </c>
      <c r="G3748" s="4">
        <v>106.230003</v>
      </c>
      <c r="I3748" s="77">
        <v>43322</v>
      </c>
      <c r="J3748" s="78">
        <f t="shared" si="789"/>
        <v>-7.1138879740945352E-3</v>
      </c>
      <c r="K3748" s="78">
        <f t="shared" si="790"/>
        <v>-5.8819403329990498E-3</v>
      </c>
      <c r="L3748" s="78">
        <f t="shared" si="791"/>
        <v>-2.4188243846244512E-3</v>
      </c>
      <c r="M3748" s="78">
        <f t="shared" si="792"/>
        <v>-1.9970632010884927E-2</v>
      </c>
      <c r="N3748" s="79">
        <f t="shared" si="793"/>
        <v>2.1698396226414755E-3</v>
      </c>
      <c r="P3748" s="3"/>
      <c r="Q3748" s="7"/>
      <c r="R3748" s="7"/>
      <c r="S3748" s="7"/>
      <c r="T3748" s="7"/>
      <c r="U3748" s="7"/>
      <c r="W3748" s="1" t="str">
        <f t="shared" si="794"/>
        <v/>
      </c>
    </row>
    <row r="3749" spans="2:23" x14ac:dyDescent="0.2">
      <c r="B3749" s="3">
        <v>43325</v>
      </c>
      <c r="C3749" s="4">
        <v>2821.929932</v>
      </c>
      <c r="D3749" s="4">
        <v>1984.9399410000001</v>
      </c>
      <c r="E3749" s="4">
        <v>1675.3199460000001</v>
      </c>
      <c r="F3749" s="4">
        <v>66.5</v>
      </c>
      <c r="G3749" s="4">
        <v>106.290001</v>
      </c>
      <c r="I3749" s="74">
        <v>43325</v>
      </c>
      <c r="J3749" s="75">
        <f t="shared" si="789"/>
        <v>-4.0059919541401623E-3</v>
      </c>
      <c r="K3749" s="75">
        <f t="shared" si="790"/>
        <v>-5.551086105839681E-3</v>
      </c>
      <c r="L3749" s="75">
        <f t="shared" si="791"/>
        <v>-6.805846968528202E-3</v>
      </c>
      <c r="M3749" s="75">
        <f t="shared" si="792"/>
        <v>-3.5960144919393007E-3</v>
      </c>
      <c r="N3749" s="76">
        <f t="shared" si="793"/>
        <v>5.6479335692014737E-4</v>
      </c>
      <c r="P3749" s="3"/>
      <c r="Q3749" s="7"/>
      <c r="R3749" s="7"/>
      <c r="S3749" s="7"/>
      <c r="T3749" s="7"/>
      <c r="U3749" s="7"/>
      <c r="W3749" s="1" t="str">
        <f t="shared" si="794"/>
        <v/>
      </c>
    </row>
    <row r="3750" spans="2:23" x14ac:dyDescent="0.2">
      <c r="B3750" s="3">
        <v>43326</v>
      </c>
      <c r="C3750" s="4">
        <v>2839.959961</v>
      </c>
      <c r="D3750" s="4">
        <v>2003.1999510000001</v>
      </c>
      <c r="E3750" s="4">
        <v>1692.579956</v>
      </c>
      <c r="F3750" s="4">
        <v>66.489998</v>
      </c>
      <c r="G3750" s="4">
        <v>106.19000200000001</v>
      </c>
      <c r="I3750" s="77">
        <v>43326</v>
      </c>
      <c r="J3750" s="78">
        <f t="shared" si="789"/>
        <v>6.3892546712602119E-3</v>
      </c>
      <c r="K3750" s="78">
        <f t="shared" si="790"/>
        <v>9.199275818290345E-3</v>
      </c>
      <c r="L3750" s="78">
        <f t="shared" si="791"/>
        <v>1.0302515672430229E-2</v>
      </c>
      <c r="M3750" s="78">
        <f t="shared" si="792"/>
        <v>-1.5040601503759499E-4</v>
      </c>
      <c r="N3750" s="79">
        <f t="shared" si="793"/>
        <v>-9.4081286159736547E-4</v>
      </c>
      <c r="P3750" s="3"/>
      <c r="Q3750" s="7"/>
      <c r="R3750" s="7"/>
      <c r="S3750" s="7"/>
      <c r="T3750" s="7"/>
      <c r="U3750" s="7"/>
      <c r="W3750" s="1" t="str">
        <f t="shared" si="794"/>
        <v/>
      </c>
    </row>
    <row r="3751" spans="2:23" x14ac:dyDescent="0.2">
      <c r="B3751" s="3">
        <v>43327</v>
      </c>
      <c r="C3751" s="4">
        <v>2818.3701169999999</v>
      </c>
      <c r="D3751" s="4">
        <v>1984.3599850000001</v>
      </c>
      <c r="E3751" s="4">
        <v>1670.670044</v>
      </c>
      <c r="F3751" s="4">
        <v>65.529999000000004</v>
      </c>
      <c r="G3751" s="4">
        <v>106.339996</v>
      </c>
      <c r="I3751" s="74">
        <v>43327</v>
      </c>
      <c r="J3751" s="75">
        <f t="shared" si="789"/>
        <v>-7.602164923620233E-3</v>
      </c>
      <c r="K3751" s="75">
        <f t="shared" si="790"/>
        <v>-9.4049353338866992E-3</v>
      </c>
      <c r="L3751" s="75">
        <f t="shared" si="791"/>
        <v>-1.294468360110964E-2</v>
      </c>
      <c r="M3751" s="75">
        <f t="shared" si="792"/>
        <v>-1.4438246787133251E-2</v>
      </c>
      <c r="N3751" s="76">
        <f t="shared" si="793"/>
        <v>1.4125058590731771E-3</v>
      </c>
      <c r="P3751" s="3"/>
      <c r="Q3751" s="7"/>
      <c r="R3751" s="7"/>
      <c r="S3751" s="7"/>
      <c r="T3751" s="7"/>
      <c r="U3751" s="7"/>
      <c r="W3751" s="1" t="str">
        <f t="shared" si="794"/>
        <v/>
      </c>
    </row>
    <row r="3752" spans="2:23" x14ac:dyDescent="0.2">
      <c r="B3752" s="3">
        <v>43328</v>
      </c>
      <c r="C3752" s="4">
        <v>2840.6899410000001</v>
      </c>
      <c r="D3752" s="4">
        <v>2000.339966</v>
      </c>
      <c r="E3752" s="4">
        <v>1685.75</v>
      </c>
      <c r="F3752" s="4">
        <v>65.989998</v>
      </c>
      <c r="G3752" s="4">
        <v>106.400002</v>
      </c>
      <c r="I3752" s="77">
        <v>43328</v>
      </c>
      <c r="J3752" s="78">
        <f t="shared" si="789"/>
        <v>7.9194084074941801E-3</v>
      </c>
      <c r="K3752" s="78">
        <f t="shared" si="790"/>
        <v>8.0529647447007708E-3</v>
      </c>
      <c r="L3752" s="78">
        <f t="shared" si="791"/>
        <v>9.0262922078227191E-3</v>
      </c>
      <c r="M3752" s="78">
        <f t="shared" si="792"/>
        <v>7.0196704871000569E-3</v>
      </c>
      <c r="N3752" s="79">
        <f t="shared" si="793"/>
        <v>5.6428439211151878E-4</v>
      </c>
      <c r="P3752" s="3"/>
      <c r="Q3752" s="7"/>
      <c r="R3752" s="7"/>
      <c r="S3752" s="7"/>
      <c r="T3752" s="7"/>
      <c r="U3752" s="7"/>
      <c r="W3752" s="1" t="str">
        <f t="shared" si="794"/>
        <v/>
      </c>
    </row>
    <row r="3753" spans="2:23" x14ac:dyDescent="0.2">
      <c r="B3753" s="3">
        <v>43329</v>
      </c>
      <c r="C3753" s="4">
        <v>2850.1298830000001</v>
      </c>
      <c r="D3753" s="4">
        <v>2010.1899410000001</v>
      </c>
      <c r="E3753" s="4">
        <v>1692.9499510000001</v>
      </c>
      <c r="F3753" s="4">
        <v>66.379997000000003</v>
      </c>
      <c r="G3753" s="4">
        <v>106.459999</v>
      </c>
      <c r="I3753" s="74">
        <v>43329</v>
      </c>
      <c r="J3753" s="75">
        <f t="shared" si="789"/>
        <v>3.3231159317151163E-3</v>
      </c>
      <c r="K3753" s="75">
        <f t="shared" si="790"/>
        <v>4.9241504781293187E-3</v>
      </c>
      <c r="L3753" s="75">
        <f t="shared" si="791"/>
        <v>4.2710668841762153E-3</v>
      </c>
      <c r="M3753" s="75">
        <f t="shared" si="792"/>
        <v>5.9099713868759791E-3</v>
      </c>
      <c r="N3753" s="76">
        <f t="shared" si="793"/>
        <v>5.6388156834804985E-4</v>
      </c>
      <c r="P3753" s="3"/>
      <c r="Q3753" s="7"/>
      <c r="R3753" s="7"/>
      <c r="S3753" s="7"/>
      <c r="T3753" s="7"/>
      <c r="U3753" s="7"/>
      <c r="W3753" s="1" t="str">
        <f t="shared" si="794"/>
        <v/>
      </c>
    </row>
    <row r="3754" spans="2:23" x14ac:dyDescent="0.2">
      <c r="B3754" s="3">
        <v>43332</v>
      </c>
      <c r="C3754" s="4">
        <v>2857.0500489999999</v>
      </c>
      <c r="D3754" s="4">
        <v>2018.4399410000001</v>
      </c>
      <c r="E3754" s="4">
        <v>1698.6899410000001</v>
      </c>
      <c r="F3754" s="4">
        <v>66.739998</v>
      </c>
      <c r="G3754" s="4">
        <v>106.66999800000001</v>
      </c>
      <c r="I3754" s="77">
        <v>43332</v>
      </c>
      <c r="J3754" s="78">
        <f t="shared" si="789"/>
        <v>2.428017769041398E-3</v>
      </c>
      <c r="K3754" s="78">
        <f t="shared" si="790"/>
        <v>4.1040897836230892E-3</v>
      </c>
      <c r="L3754" s="78">
        <f t="shared" si="791"/>
        <v>3.3905255123516847E-3</v>
      </c>
      <c r="M3754" s="78">
        <f t="shared" si="792"/>
        <v>5.4233355870744746E-3</v>
      </c>
      <c r="N3754" s="79">
        <f t="shared" si="793"/>
        <v>1.9725624833042735E-3</v>
      </c>
      <c r="P3754" s="3"/>
      <c r="Q3754" s="7"/>
      <c r="R3754" s="7"/>
      <c r="S3754" s="7"/>
      <c r="T3754" s="7"/>
      <c r="U3754" s="7"/>
      <c r="W3754" s="1" t="str">
        <f t="shared" si="794"/>
        <v/>
      </c>
    </row>
    <row r="3755" spans="2:23" x14ac:dyDescent="0.2">
      <c r="B3755" s="3">
        <v>43333</v>
      </c>
      <c r="C3755" s="4">
        <v>2862.959961</v>
      </c>
      <c r="D3755" s="4">
        <v>2034.670044</v>
      </c>
      <c r="E3755" s="4">
        <v>1718.0500489999999</v>
      </c>
      <c r="F3755" s="4">
        <v>67.150002000000001</v>
      </c>
      <c r="G3755" s="4">
        <v>106.58000199999999</v>
      </c>
      <c r="I3755" s="74">
        <v>43333</v>
      </c>
      <c r="J3755" s="75">
        <f t="shared" si="789"/>
        <v>2.0685363919573665E-3</v>
      </c>
      <c r="K3755" s="75">
        <f t="shared" si="790"/>
        <v>8.0409145054665121E-3</v>
      </c>
      <c r="L3755" s="75">
        <f t="shared" si="791"/>
        <v>1.1397081676131415E-2</v>
      </c>
      <c r="M3755" s="75">
        <f t="shared" si="792"/>
        <v>6.1433025514924453E-3</v>
      </c>
      <c r="N3755" s="76">
        <f t="shared" si="793"/>
        <v>-8.4368615062703478E-4</v>
      </c>
      <c r="P3755" s="3"/>
      <c r="Q3755" s="7"/>
      <c r="R3755" s="7"/>
      <c r="S3755" s="7"/>
      <c r="T3755" s="7"/>
      <c r="U3755" s="7"/>
      <c r="W3755" s="1" t="str">
        <f t="shared" si="794"/>
        <v/>
      </c>
    </row>
    <row r="3756" spans="2:23" x14ac:dyDescent="0.2">
      <c r="B3756" s="3">
        <v>43334</v>
      </c>
      <c r="C3756" s="4">
        <v>2861.820068</v>
      </c>
      <c r="D3756" s="4">
        <v>2034.48999</v>
      </c>
      <c r="E3756" s="4">
        <v>1722.540039</v>
      </c>
      <c r="F3756" s="4">
        <v>67.410004000000001</v>
      </c>
      <c r="G3756" s="4">
        <v>106.66999800000001</v>
      </c>
      <c r="I3756" s="77">
        <v>43334</v>
      </c>
      <c r="J3756" s="78">
        <f t="shared" si="789"/>
        <v>-3.9815191812947226E-4</v>
      </c>
      <c r="K3756" s="78">
        <f t="shared" si="790"/>
        <v>-8.8492972376963609E-5</v>
      </c>
      <c r="L3756" s="78">
        <f t="shared" si="791"/>
        <v>2.6134221192295631E-3</v>
      </c>
      <c r="M3756" s="78">
        <f t="shared" si="792"/>
        <v>3.8719581869856097E-3</v>
      </c>
      <c r="N3756" s="79">
        <f t="shared" si="793"/>
        <v>8.4439855799602547E-4</v>
      </c>
      <c r="P3756" s="3"/>
      <c r="Q3756" s="7"/>
      <c r="R3756" s="7"/>
      <c r="S3756" s="7"/>
      <c r="T3756" s="7"/>
      <c r="U3756" s="7"/>
      <c r="W3756" s="1" t="str">
        <f t="shared" si="794"/>
        <v/>
      </c>
    </row>
    <row r="3757" spans="2:23" x14ac:dyDescent="0.2">
      <c r="B3757" s="3">
        <v>43335</v>
      </c>
      <c r="C3757" s="4">
        <v>2856.9799800000001</v>
      </c>
      <c r="D3757" s="4">
        <v>2026.910034</v>
      </c>
      <c r="E3757" s="4">
        <v>1717.0500489999999</v>
      </c>
      <c r="F3757" s="4">
        <v>66.930000000000007</v>
      </c>
      <c r="G3757" s="4">
        <v>106.610001</v>
      </c>
      <c r="I3757" s="74">
        <v>43335</v>
      </c>
      <c r="J3757" s="75">
        <f t="shared" si="789"/>
        <v>-1.6912621635861431E-3</v>
      </c>
      <c r="K3757" s="75">
        <f t="shared" si="790"/>
        <v>-3.7257278419934809E-3</v>
      </c>
      <c r="L3757" s="75">
        <f t="shared" si="791"/>
        <v>-3.1871479766514932E-3</v>
      </c>
      <c r="M3757" s="75">
        <f t="shared" si="792"/>
        <v>-7.120664167294722E-3</v>
      </c>
      <c r="N3757" s="76">
        <f t="shared" si="793"/>
        <v>-5.6245430884895909E-4</v>
      </c>
      <c r="P3757" s="3"/>
      <c r="Q3757" s="7"/>
      <c r="R3757" s="7"/>
      <c r="S3757" s="7"/>
      <c r="T3757" s="7"/>
      <c r="U3757" s="7"/>
      <c r="W3757" s="1" t="str">
        <f t="shared" si="794"/>
        <v/>
      </c>
    </row>
    <row r="3758" spans="2:23" x14ac:dyDescent="0.2">
      <c r="B3758" s="3">
        <v>43336</v>
      </c>
      <c r="C3758" s="4">
        <v>2874.6899410000001</v>
      </c>
      <c r="D3758" s="4">
        <v>2035.099976</v>
      </c>
      <c r="E3758" s="4">
        <v>1725.670044</v>
      </c>
      <c r="F3758" s="4">
        <v>67.319999999999993</v>
      </c>
      <c r="G3758" s="4">
        <v>106.730003</v>
      </c>
      <c r="I3758" s="77">
        <v>43336</v>
      </c>
      <c r="J3758" s="78">
        <f t="shared" si="789"/>
        <v>6.1988397272563387E-3</v>
      </c>
      <c r="K3758" s="78">
        <f t="shared" si="790"/>
        <v>4.0406045964642822E-3</v>
      </c>
      <c r="L3758" s="78">
        <f t="shared" si="791"/>
        <v>5.0202351440019194E-3</v>
      </c>
      <c r="M3758" s="78">
        <f t="shared" si="792"/>
        <v>5.8269834155085364E-3</v>
      </c>
      <c r="N3758" s="79">
        <f t="shared" si="793"/>
        <v>1.1256167233316084E-3</v>
      </c>
      <c r="P3758" s="3"/>
      <c r="Q3758" s="7"/>
      <c r="R3758" s="7"/>
      <c r="S3758" s="7"/>
      <c r="T3758" s="7"/>
      <c r="U3758" s="7"/>
      <c r="W3758" s="1" t="str">
        <f t="shared" si="794"/>
        <v/>
      </c>
    </row>
    <row r="3759" spans="2:23" x14ac:dyDescent="0.2">
      <c r="B3759" s="3">
        <v>43339</v>
      </c>
      <c r="C3759" s="4">
        <v>2896.73999</v>
      </c>
      <c r="D3759" s="4">
        <v>2044.0600589999999</v>
      </c>
      <c r="E3759" s="4">
        <v>1728.410034</v>
      </c>
      <c r="F3759" s="4">
        <v>68.220000999999996</v>
      </c>
      <c r="G3759" s="4">
        <v>106.589996</v>
      </c>
      <c r="I3759" s="74">
        <v>43339</v>
      </c>
      <c r="J3759" s="75">
        <f t="shared" si="789"/>
        <v>7.6704094885201891E-3</v>
      </c>
      <c r="K3759" s="75">
        <f t="shared" si="790"/>
        <v>4.402772888637654E-3</v>
      </c>
      <c r="L3759" s="75">
        <f t="shared" si="791"/>
        <v>1.5877832552791502E-3</v>
      </c>
      <c r="M3759" s="75">
        <f t="shared" si="792"/>
        <v>1.3368998811645919E-2</v>
      </c>
      <c r="N3759" s="76">
        <f t="shared" si="793"/>
        <v>-1.3117867147440922E-3</v>
      </c>
      <c r="P3759" s="3"/>
      <c r="Q3759" s="7"/>
      <c r="R3759" s="7"/>
      <c r="S3759" s="7"/>
      <c r="T3759" s="7"/>
      <c r="U3759" s="7"/>
      <c r="W3759" s="1" t="str">
        <f t="shared" si="794"/>
        <v/>
      </c>
    </row>
    <row r="3760" spans="2:23" x14ac:dyDescent="0.2">
      <c r="B3760" s="3">
        <v>43340</v>
      </c>
      <c r="C3760" s="4">
        <v>2897.5200199999999</v>
      </c>
      <c r="D3760" s="4">
        <v>2043.9399410000001</v>
      </c>
      <c r="E3760" s="4">
        <v>1728.420044</v>
      </c>
      <c r="F3760" s="4">
        <v>68.160004000000001</v>
      </c>
      <c r="G3760" s="4">
        <v>106.389999</v>
      </c>
      <c r="I3760" s="77">
        <v>43340</v>
      </c>
      <c r="J3760" s="78">
        <f t="shared" si="789"/>
        <v>2.6927856925118674E-4</v>
      </c>
      <c r="K3760" s="78">
        <f t="shared" si="790"/>
        <v>-5.8764418134849101E-5</v>
      </c>
      <c r="L3760" s="78">
        <f t="shared" si="791"/>
        <v>5.7914498313804958E-6</v>
      </c>
      <c r="M3760" s="78">
        <f t="shared" si="792"/>
        <v>-8.7946348754811129E-4</v>
      </c>
      <c r="N3760" s="79">
        <f t="shared" si="793"/>
        <v>-1.8763205507578422E-3</v>
      </c>
      <c r="P3760" s="3"/>
      <c r="Q3760" s="7"/>
      <c r="R3760" s="7"/>
      <c r="S3760" s="7"/>
      <c r="T3760" s="7"/>
      <c r="U3760" s="7"/>
      <c r="W3760" s="1" t="str">
        <f t="shared" si="794"/>
        <v/>
      </c>
    </row>
    <row r="3761" spans="2:23" x14ac:dyDescent="0.2">
      <c r="B3761" s="3">
        <v>43341</v>
      </c>
      <c r="C3761" s="4">
        <v>2914.040039</v>
      </c>
      <c r="D3761" s="4">
        <v>2050.2299800000001</v>
      </c>
      <c r="E3761" s="4">
        <v>1734.75</v>
      </c>
      <c r="F3761" s="4">
        <v>68.529999000000004</v>
      </c>
      <c r="G3761" s="4">
        <v>106.370003</v>
      </c>
      <c r="I3761" s="74">
        <v>43341</v>
      </c>
      <c r="J3761" s="75">
        <f t="shared" si="789"/>
        <v>5.701433945571167E-3</v>
      </c>
      <c r="K3761" s="75">
        <f t="shared" si="790"/>
        <v>3.0774089168797052E-3</v>
      </c>
      <c r="L3761" s="75">
        <f t="shared" si="791"/>
        <v>3.6622787510326039E-3</v>
      </c>
      <c r="M3761" s="75">
        <f t="shared" si="792"/>
        <v>5.4283300804971041E-3</v>
      </c>
      <c r="N3761" s="76">
        <f t="shared" si="793"/>
        <v>-1.8794999706698106E-4</v>
      </c>
      <c r="P3761" s="3"/>
      <c r="Q3761" s="7"/>
      <c r="R3761" s="7"/>
      <c r="S3761" s="7"/>
      <c r="T3761" s="7"/>
      <c r="U3761" s="7"/>
      <c r="W3761" s="1" t="str">
        <f t="shared" si="794"/>
        <v/>
      </c>
    </row>
    <row r="3762" spans="2:23" x14ac:dyDescent="0.2">
      <c r="B3762" s="3">
        <v>43342</v>
      </c>
      <c r="C3762" s="4">
        <v>2901.1298830000001</v>
      </c>
      <c r="D3762" s="4">
        <v>2039.48999</v>
      </c>
      <c r="E3762" s="4">
        <v>1732.349976</v>
      </c>
      <c r="F3762" s="4">
        <v>67.879997000000003</v>
      </c>
      <c r="G3762" s="4">
        <v>106.41999800000001</v>
      </c>
      <c r="I3762" s="77">
        <v>43342</v>
      </c>
      <c r="J3762" s="78">
        <f t="shared" si="789"/>
        <v>-4.4303289684483006E-3</v>
      </c>
      <c r="K3762" s="78">
        <f t="shared" si="790"/>
        <v>-5.238431836803027E-3</v>
      </c>
      <c r="L3762" s="78">
        <f t="shared" si="791"/>
        <v>-1.3834984868136794E-3</v>
      </c>
      <c r="M3762" s="78">
        <f t="shared" si="792"/>
        <v>-9.484926448050884E-3</v>
      </c>
      <c r="N3762" s="79">
        <f t="shared" si="793"/>
        <v>4.7001032800581742E-4</v>
      </c>
      <c r="P3762" s="3"/>
      <c r="Q3762" s="7"/>
      <c r="R3762" s="7"/>
      <c r="S3762" s="7"/>
      <c r="T3762" s="7"/>
      <c r="U3762" s="7"/>
      <c r="W3762" s="1" t="str">
        <f t="shared" si="794"/>
        <v/>
      </c>
    </row>
    <row r="3763" spans="2:23" x14ac:dyDescent="0.2">
      <c r="B3763" s="3">
        <v>43343</v>
      </c>
      <c r="C3763" s="4">
        <v>2901.5200199999999</v>
      </c>
      <c r="D3763" s="4">
        <v>2044.6999510000001</v>
      </c>
      <c r="E3763" s="4">
        <v>1740.75</v>
      </c>
      <c r="F3763" s="4">
        <v>67.339995999999999</v>
      </c>
      <c r="G3763" s="4">
        <v>106.410004</v>
      </c>
      <c r="I3763" s="74">
        <v>43343</v>
      </c>
      <c r="J3763" s="75">
        <f t="shared" si="789"/>
        <v>1.344776055308613E-4</v>
      </c>
      <c r="K3763" s="75">
        <f t="shared" si="790"/>
        <v>2.554541098777357E-3</v>
      </c>
      <c r="L3763" s="75">
        <f t="shared" si="791"/>
        <v>4.8489185882610768E-3</v>
      </c>
      <c r="M3763" s="75">
        <f t="shared" si="792"/>
        <v>-7.9552301689112294E-3</v>
      </c>
      <c r="N3763" s="76">
        <f t="shared" si="793"/>
        <v>-9.3910920765155934E-5</v>
      </c>
      <c r="P3763" s="3"/>
      <c r="Q3763" s="7"/>
      <c r="R3763" s="7"/>
      <c r="S3763" s="7"/>
      <c r="T3763" s="7"/>
      <c r="U3763" s="7"/>
      <c r="W3763" s="1" t="str">
        <f t="shared" si="794"/>
        <v/>
      </c>
    </row>
    <row r="3764" spans="2:23" x14ac:dyDescent="0.2">
      <c r="B3764" s="3">
        <v>43347</v>
      </c>
      <c r="C3764" s="4">
        <v>2896.719971</v>
      </c>
      <c r="D3764" s="4">
        <v>2040.459961</v>
      </c>
      <c r="E3764" s="4">
        <v>1733.380005</v>
      </c>
      <c r="F3764" s="4">
        <v>66.769997000000004</v>
      </c>
      <c r="G3764" s="4">
        <v>106.05999799999999</v>
      </c>
      <c r="I3764" s="77">
        <v>43347</v>
      </c>
      <c r="J3764" s="78">
        <f t="shared" si="789"/>
        <v>-1.6543222059174159E-3</v>
      </c>
      <c r="K3764" s="78">
        <f t="shared" si="790"/>
        <v>-2.0736489957494178E-3</v>
      </c>
      <c r="L3764" s="78">
        <f t="shared" si="791"/>
        <v>-4.2338043946574854E-3</v>
      </c>
      <c r="M3764" s="78">
        <f t="shared" si="792"/>
        <v>-8.4644941172850041E-3</v>
      </c>
      <c r="N3764" s="79">
        <f t="shared" si="793"/>
        <v>-3.2892208142385523E-3</v>
      </c>
      <c r="P3764" s="3"/>
      <c r="Q3764" s="7"/>
      <c r="R3764" s="7"/>
      <c r="S3764" s="7"/>
      <c r="T3764" s="7"/>
      <c r="U3764" s="7"/>
      <c r="W3764" s="1" t="str">
        <f t="shared" si="794"/>
        <v/>
      </c>
    </row>
    <row r="3765" spans="2:23" x14ac:dyDescent="0.2">
      <c r="B3765" s="3">
        <v>43348</v>
      </c>
      <c r="C3765" s="4">
        <v>2888.6000979999999</v>
      </c>
      <c r="D3765" s="4">
        <v>2038.5500489999999</v>
      </c>
      <c r="E3765" s="4">
        <v>1727.650024</v>
      </c>
      <c r="F3765" s="4">
        <v>66.160004000000001</v>
      </c>
      <c r="G3765" s="4">
        <v>106.010002</v>
      </c>
      <c r="I3765" s="74">
        <v>43348</v>
      </c>
      <c r="J3765" s="75">
        <f t="shared" si="789"/>
        <v>-2.8031266678487294E-3</v>
      </c>
      <c r="K3765" s="75">
        <f t="shared" si="790"/>
        <v>-9.3602032703648662E-4</v>
      </c>
      <c r="L3765" s="75">
        <f t="shared" si="791"/>
        <v>-3.3056692609073637E-3</v>
      </c>
      <c r="M3765" s="75">
        <f t="shared" si="792"/>
        <v>-9.1357350218242914E-3</v>
      </c>
      <c r="N3765" s="76">
        <f t="shared" si="793"/>
        <v>-4.7139355970941138E-4</v>
      </c>
      <c r="P3765" s="3"/>
      <c r="Q3765" s="7"/>
      <c r="R3765" s="7"/>
      <c r="S3765" s="7"/>
      <c r="T3765" s="7"/>
      <c r="U3765" s="7"/>
      <c r="W3765" s="1" t="str">
        <f t="shared" si="794"/>
        <v/>
      </c>
    </row>
    <row r="3766" spans="2:23" x14ac:dyDescent="0.2">
      <c r="B3766" s="3">
        <v>43349</v>
      </c>
      <c r="C3766" s="4">
        <v>2878.0500489999999</v>
      </c>
      <c r="D3766" s="4">
        <v>2031.540039</v>
      </c>
      <c r="E3766" s="4">
        <v>1714.469971</v>
      </c>
      <c r="F3766" s="4">
        <v>65.959998999999996</v>
      </c>
      <c r="G3766" s="4">
        <v>106.19000200000001</v>
      </c>
      <c r="I3766" s="77">
        <v>43349</v>
      </c>
      <c r="J3766" s="78">
        <f t="shared" si="789"/>
        <v>-3.6523051450785987E-3</v>
      </c>
      <c r="K3766" s="78">
        <f t="shared" si="790"/>
        <v>-3.4387235199050863E-3</v>
      </c>
      <c r="L3766" s="78">
        <f t="shared" si="791"/>
        <v>-7.6288905836868976E-3</v>
      </c>
      <c r="M3766" s="78">
        <f t="shared" si="792"/>
        <v>-3.0230499986064756E-3</v>
      </c>
      <c r="N3766" s="79">
        <f t="shared" si="793"/>
        <v>1.6979529912659263E-3</v>
      </c>
      <c r="P3766" s="3"/>
      <c r="Q3766" s="7"/>
      <c r="R3766" s="7"/>
      <c r="S3766" s="7"/>
      <c r="T3766" s="7"/>
      <c r="U3766" s="7"/>
      <c r="W3766" s="1" t="str">
        <f t="shared" si="794"/>
        <v/>
      </c>
    </row>
    <row r="3767" spans="2:23" x14ac:dyDescent="0.2">
      <c r="B3767" s="3">
        <v>43350</v>
      </c>
      <c r="C3767" s="4">
        <v>2871.679932</v>
      </c>
      <c r="D3767" s="4">
        <v>2027.25</v>
      </c>
      <c r="E3767" s="4">
        <v>1713.1800539999999</v>
      </c>
      <c r="F3767" s="4">
        <v>65.430000000000007</v>
      </c>
      <c r="G3767" s="4">
        <v>105.80999799999999</v>
      </c>
      <c r="I3767" s="74">
        <v>43350</v>
      </c>
      <c r="J3767" s="75">
        <f t="shared" si="789"/>
        <v>-2.2133447617470312E-3</v>
      </c>
      <c r="K3767" s="75">
        <f t="shared" si="790"/>
        <v>-2.1117176711474986E-3</v>
      </c>
      <c r="L3767" s="75">
        <f t="shared" si="791"/>
        <v>-7.5237071620898018E-4</v>
      </c>
      <c r="M3767" s="75">
        <f t="shared" si="792"/>
        <v>-8.0351577931344342E-3</v>
      </c>
      <c r="N3767" s="76">
        <f t="shared" si="793"/>
        <v>-3.5785289843013068E-3</v>
      </c>
      <c r="P3767" s="3"/>
      <c r="Q3767" s="7"/>
      <c r="R3767" s="7"/>
      <c r="S3767" s="7"/>
      <c r="T3767" s="7"/>
      <c r="U3767" s="7"/>
      <c r="W3767" s="1" t="str">
        <f t="shared" si="794"/>
        <v/>
      </c>
    </row>
    <row r="3768" spans="2:23" x14ac:dyDescent="0.2">
      <c r="B3768" s="3">
        <v>43353</v>
      </c>
      <c r="C3768" s="4">
        <v>2877.1298830000001</v>
      </c>
      <c r="D3768" s="4">
        <v>2031.780029</v>
      </c>
      <c r="E3768" s="4">
        <v>1717.469971</v>
      </c>
      <c r="F3768" s="4">
        <v>65.830001999999993</v>
      </c>
      <c r="G3768" s="4">
        <v>105.910004</v>
      </c>
      <c r="I3768" s="77">
        <v>43353</v>
      </c>
      <c r="J3768" s="78">
        <f t="shared" si="789"/>
        <v>1.8978267526508089E-3</v>
      </c>
      <c r="K3768" s="78">
        <f t="shared" si="790"/>
        <v>2.2345685041312187E-3</v>
      </c>
      <c r="L3768" s="78">
        <f t="shared" si="791"/>
        <v>2.5040666274299618E-3</v>
      </c>
      <c r="M3768" s="78">
        <f t="shared" si="792"/>
        <v>6.1134342044931438E-3</v>
      </c>
      <c r="N3768" s="79">
        <f t="shared" si="793"/>
        <v>9.4514697939988238E-4</v>
      </c>
      <c r="P3768" s="3"/>
      <c r="Q3768" s="7"/>
      <c r="R3768" s="7"/>
      <c r="S3768" s="7"/>
      <c r="T3768" s="7"/>
      <c r="U3768" s="7"/>
      <c r="W3768" s="1" t="str">
        <f t="shared" si="794"/>
        <v/>
      </c>
    </row>
    <row r="3769" spans="2:23" x14ac:dyDescent="0.2">
      <c r="B3769" s="3">
        <v>43354</v>
      </c>
      <c r="C3769" s="4">
        <v>2887.889893</v>
      </c>
      <c r="D3769" s="4">
        <v>2034.849976</v>
      </c>
      <c r="E3769" s="4">
        <v>1718.400024</v>
      </c>
      <c r="F3769" s="4">
        <v>65.889999000000003</v>
      </c>
      <c r="G3769" s="4">
        <v>105.730003</v>
      </c>
      <c r="I3769" s="74">
        <v>43354</v>
      </c>
      <c r="J3769" s="75">
        <f t="shared" si="789"/>
        <v>3.7398415912945995E-3</v>
      </c>
      <c r="K3769" s="75">
        <f t="shared" si="790"/>
        <v>1.5109642560621687E-3</v>
      </c>
      <c r="L3769" s="75">
        <f t="shared" si="791"/>
        <v>5.4152504306000679E-4</v>
      </c>
      <c r="M3769" s="75">
        <f t="shared" si="792"/>
        <v>9.1139295423399587E-4</v>
      </c>
      <c r="N3769" s="76">
        <f t="shared" si="793"/>
        <v>-1.6995656047752042E-3</v>
      </c>
      <c r="P3769" s="3"/>
      <c r="Q3769" s="7"/>
      <c r="R3769" s="7"/>
      <c r="S3769" s="7"/>
      <c r="T3769" s="7"/>
      <c r="U3769" s="7"/>
      <c r="W3769" s="1" t="str">
        <f t="shared" si="794"/>
        <v/>
      </c>
    </row>
    <row r="3770" spans="2:23" x14ac:dyDescent="0.2">
      <c r="B3770" s="3">
        <v>43355</v>
      </c>
      <c r="C3770" s="4">
        <v>2888.919922</v>
      </c>
      <c r="D3770" s="4">
        <v>2036.1899410000001</v>
      </c>
      <c r="E3770" s="4">
        <v>1715.6999510000001</v>
      </c>
      <c r="F3770" s="4">
        <v>66.169998000000007</v>
      </c>
      <c r="G3770" s="4">
        <v>105.800003</v>
      </c>
      <c r="I3770" s="77">
        <v>43355</v>
      </c>
      <c r="J3770" s="78">
        <f t="shared" si="789"/>
        <v>3.5667183935811266E-4</v>
      </c>
      <c r="K3770" s="78">
        <f t="shared" si="790"/>
        <v>6.5850800589935981E-4</v>
      </c>
      <c r="L3770" s="78">
        <f t="shared" si="791"/>
        <v>-1.5712715097122082E-3</v>
      </c>
      <c r="M3770" s="78">
        <f t="shared" si="792"/>
        <v>4.2494916413643238E-3</v>
      </c>
      <c r="N3770" s="79">
        <f t="shared" si="793"/>
        <v>6.6206372849537693E-4</v>
      </c>
      <c r="P3770" s="3"/>
      <c r="Q3770" s="7"/>
      <c r="R3770" s="7"/>
      <c r="S3770" s="7"/>
      <c r="T3770" s="7"/>
      <c r="U3770" s="7"/>
      <c r="W3770" s="1" t="str">
        <f t="shared" si="794"/>
        <v/>
      </c>
    </row>
    <row r="3771" spans="2:23" x14ac:dyDescent="0.2">
      <c r="B3771" s="3">
        <v>43356</v>
      </c>
      <c r="C3771" s="4">
        <v>2904.179932</v>
      </c>
      <c r="D3771" s="4">
        <v>2039.2299800000001</v>
      </c>
      <c r="E3771" s="4">
        <v>1714.3199460000001</v>
      </c>
      <c r="F3771" s="4">
        <v>66.660004000000001</v>
      </c>
      <c r="G3771" s="4">
        <v>105.870003</v>
      </c>
      <c r="I3771" s="74">
        <v>43356</v>
      </c>
      <c r="J3771" s="75">
        <f t="shared" si="789"/>
        <v>5.2822544106502813E-3</v>
      </c>
      <c r="K3771" s="75">
        <f t="shared" si="790"/>
        <v>1.4930036431213165E-3</v>
      </c>
      <c r="L3771" s="75">
        <f t="shared" si="791"/>
        <v>-8.0433935968561598E-4</v>
      </c>
      <c r="M3771" s="75">
        <f t="shared" si="792"/>
        <v>7.4052594047228758E-3</v>
      </c>
      <c r="N3771" s="76">
        <f t="shared" si="793"/>
        <v>6.6162569012397077E-4</v>
      </c>
      <c r="P3771" s="3"/>
      <c r="Q3771" s="7"/>
      <c r="R3771" s="7"/>
      <c r="S3771" s="7"/>
      <c r="T3771" s="7"/>
      <c r="U3771" s="7"/>
      <c r="W3771" s="1" t="str">
        <f t="shared" si="794"/>
        <v/>
      </c>
    </row>
    <row r="3772" spans="2:23" x14ac:dyDescent="0.2">
      <c r="B3772" s="3">
        <v>43357</v>
      </c>
      <c r="C3772" s="4">
        <v>2904.9799800000001</v>
      </c>
      <c r="D3772" s="4">
        <v>2046.5600589999999</v>
      </c>
      <c r="E3772" s="4">
        <v>1721.719971</v>
      </c>
      <c r="F3772" s="4">
        <v>66.760002</v>
      </c>
      <c r="G3772" s="4">
        <v>105.66999800000001</v>
      </c>
      <c r="I3772" s="77">
        <v>43357</v>
      </c>
      <c r="J3772" s="78">
        <f t="shared" si="789"/>
        <v>2.7548155373730498E-4</v>
      </c>
      <c r="K3772" s="78">
        <f t="shared" si="790"/>
        <v>3.5945327755527805E-3</v>
      </c>
      <c r="L3772" s="78">
        <f t="shared" si="791"/>
        <v>4.3165950540716121E-3</v>
      </c>
      <c r="M3772" s="78">
        <f t="shared" si="792"/>
        <v>1.5001199219849936E-3</v>
      </c>
      <c r="N3772" s="79">
        <f t="shared" si="793"/>
        <v>-1.8891564591718224E-3</v>
      </c>
      <c r="P3772" s="3"/>
      <c r="Q3772" s="7"/>
      <c r="R3772" s="7"/>
      <c r="S3772" s="7"/>
      <c r="T3772" s="7"/>
      <c r="U3772" s="7"/>
      <c r="W3772" s="1" t="str">
        <f t="shared" si="794"/>
        <v/>
      </c>
    </row>
    <row r="3773" spans="2:23" x14ac:dyDescent="0.2">
      <c r="B3773" s="3">
        <v>43360</v>
      </c>
      <c r="C3773" s="4">
        <v>2888.8000489999999</v>
      </c>
      <c r="D3773" s="4">
        <v>2028.48999</v>
      </c>
      <c r="E3773" s="4">
        <v>1703.5500489999999</v>
      </c>
      <c r="F3773" s="4">
        <v>66.819999999999993</v>
      </c>
      <c r="G3773" s="4">
        <v>105.66999800000001</v>
      </c>
      <c r="I3773" s="74">
        <v>43360</v>
      </c>
      <c r="J3773" s="75">
        <f t="shared" si="789"/>
        <v>-5.5697220329897499E-3</v>
      </c>
      <c r="K3773" s="75">
        <f t="shared" si="790"/>
        <v>-8.8294838553769888E-3</v>
      </c>
      <c r="L3773" s="75">
        <f t="shared" si="791"/>
        <v>-1.0553354962506875E-2</v>
      </c>
      <c r="M3773" s="75">
        <f t="shared" si="792"/>
        <v>8.9871177655137145E-4</v>
      </c>
      <c r="N3773" s="76">
        <f t="shared" si="793"/>
        <v>0</v>
      </c>
      <c r="P3773" s="3"/>
      <c r="Q3773" s="7"/>
      <c r="R3773" s="7"/>
      <c r="S3773" s="7"/>
      <c r="T3773" s="7"/>
      <c r="U3773" s="7"/>
      <c r="W3773" s="1" t="str">
        <f t="shared" si="794"/>
        <v/>
      </c>
    </row>
    <row r="3774" spans="2:23" x14ac:dyDescent="0.2">
      <c r="B3774" s="3">
        <v>43361</v>
      </c>
      <c r="C3774" s="4">
        <v>2904.3100589999999</v>
      </c>
      <c r="D3774" s="4">
        <v>2036.7299800000001</v>
      </c>
      <c r="E3774" s="4">
        <v>1710.969971</v>
      </c>
      <c r="F3774" s="4">
        <v>67.519997000000004</v>
      </c>
      <c r="G3774" s="4">
        <v>105.44000200000001</v>
      </c>
      <c r="I3774" s="77">
        <v>43361</v>
      </c>
      <c r="J3774" s="78">
        <f t="shared" si="789"/>
        <v>5.3690147247709239E-3</v>
      </c>
      <c r="K3774" s="78">
        <f t="shared" si="790"/>
        <v>4.0621299787631853E-3</v>
      </c>
      <c r="L3774" s="78">
        <f t="shared" si="791"/>
        <v>4.355564431086487E-3</v>
      </c>
      <c r="M3774" s="78">
        <f t="shared" si="792"/>
        <v>1.0475860520802313E-2</v>
      </c>
      <c r="N3774" s="79">
        <f t="shared" si="793"/>
        <v>-2.1765496768534039E-3</v>
      </c>
      <c r="P3774" s="3"/>
      <c r="Q3774" s="7"/>
      <c r="R3774" s="7"/>
      <c r="S3774" s="7"/>
      <c r="T3774" s="7"/>
      <c r="U3774" s="7"/>
      <c r="W3774" s="1" t="str">
        <f t="shared" si="794"/>
        <v/>
      </c>
    </row>
    <row r="3775" spans="2:23" x14ac:dyDescent="0.2">
      <c r="B3775" s="3">
        <v>43362</v>
      </c>
      <c r="C3775" s="4">
        <v>2907.9499510000001</v>
      </c>
      <c r="D3775" s="4">
        <v>2030.26001</v>
      </c>
      <c r="E3775" s="4">
        <v>1702.9300539999999</v>
      </c>
      <c r="F3775" s="4">
        <v>67.760002</v>
      </c>
      <c r="G3775" s="4">
        <v>105.239998</v>
      </c>
      <c r="I3775" s="74">
        <v>43362</v>
      </c>
      <c r="J3775" s="75">
        <f t="shared" si="789"/>
        <v>1.2532725246468409E-3</v>
      </c>
      <c r="K3775" s="75">
        <f t="shared" si="790"/>
        <v>-3.1766459292753685E-3</v>
      </c>
      <c r="L3775" s="75">
        <f t="shared" si="791"/>
        <v>-4.699040390113346E-3</v>
      </c>
      <c r="M3775" s="75">
        <f t="shared" si="792"/>
        <v>3.5545765797352813E-3</v>
      </c>
      <c r="N3775" s="76">
        <f t="shared" si="793"/>
        <v>-1.8968512538534183E-3</v>
      </c>
      <c r="P3775" s="3"/>
      <c r="Q3775" s="7"/>
      <c r="R3775" s="7"/>
      <c r="S3775" s="7"/>
      <c r="T3775" s="7"/>
      <c r="U3775" s="7"/>
      <c r="W3775" s="1" t="str">
        <f t="shared" si="794"/>
        <v/>
      </c>
    </row>
    <row r="3776" spans="2:23" x14ac:dyDescent="0.2">
      <c r="B3776" s="3">
        <v>43363</v>
      </c>
      <c r="C3776" s="4">
        <v>2930.75</v>
      </c>
      <c r="D3776" s="4">
        <v>2045.1999510000001</v>
      </c>
      <c r="E3776" s="4">
        <v>1720.1800539999999</v>
      </c>
      <c r="F3776" s="4">
        <v>68.599997999999999</v>
      </c>
      <c r="G3776" s="4">
        <v>105.379997</v>
      </c>
      <c r="I3776" s="77">
        <v>43363</v>
      </c>
      <c r="J3776" s="78">
        <f t="shared" si="789"/>
        <v>7.8405919579734688E-3</v>
      </c>
      <c r="K3776" s="78">
        <f t="shared" si="790"/>
        <v>7.3586343258566621E-3</v>
      </c>
      <c r="L3776" s="78">
        <f t="shared" si="791"/>
        <v>1.0129599838514566E-2</v>
      </c>
      <c r="M3776" s="78">
        <f t="shared" si="792"/>
        <v>1.2396634817100497E-2</v>
      </c>
      <c r="N3776" s="79">
        <f t="shared" si="793"/>
        <v>1.3302831875766769E-3</v>
      </c>
      <c r="P3776" s="3"/>
      <c r="Q3776" s="7"/>
      <c r="R3776" s="7"/>
      <c r="S3776" s="7"/>
      <c r="T3776" s="7"/>
      <c r="U3776" s="7"/>
      <c r="W3776" s="1" t="str">
        <f t="shared" si="794"/>
        <v/>
      </c>
    </row>
    <row r="3777" spans="2:23" x14ac:dyDescent="0.2">
      <c r="B3777" s="3">
        <v>43364</v>
      </c>
      <c r="C3777" s="4">
        <v>2929.669922</v>
      </c>
      <c r="D3777" s="4">
        <v>2041.3599850000001</v>
      </c>
      <c r="E3777" s="4">
        <v>1712.3199460000001</v>
      </c>
      <c r="F3777" s="4">
        <v>68.629997000000003</v>
      </c>
      <c r="G3777" s="4">
        <v>105.459999</v>
      </c>
      <c r="I3777" s="74">
        <v>43364</v>
      </c>
      <c r="J3777" s="75">
        <f t="shared" si="789"/>
        <v>-3.6853296937642503E-4</v>
      </c>
      <c r="K3777" s="75">
        <f t="shared" si="790"/>
        <v>-1.8775504068061675E-3</v>
      </c>
      <c r="L3777" s="75">
        <f t="shared" si="791"/>
        <v>-4.5693519011120072E-3</v>
      </c>
      <c r="M3777" s="75">
        <f t="shared" si="792"/>
        <v>4.3730321974650295E-4</v>
      </c>
      <c r="N3777" s="76">
        <f t="shared" si="793"/>
        <v>7.5917633590360839E-4</v>
      </c>
      <c r="P3777" s="3"/>
      <c r="Q3777" s="7"/>
      <c r="R3777" s="7"/>
      <c r="S3777" s="7"/>
      <c r="T3777" s="7"/>
      <c r="U3777" s="7"/>
      <c r="W3777" s="1" t="str">
        <f t="shared" si="794"/>
        <v/>
      </c>
    </row>
    <row r="3778" spans="2:23" x14ac:dyDescent="0.2">
      <c r="B3778" s="3">
        <v>43367</v>
      </c>
      <c r="C3778" s="4">
        <v>2919.3701169999999</v>
      </c>
      <c r="D3778" s="4">
        <v>2032.170044</v>
      </c>
      <c r="E3778" s="4">
        <v>1705.3199460000001</v>
      </c>
      <c r="F3778" s="4">
        <v>68.319999999999993</v>
      </c>
      <c r="G3778" s="4">
        <v>105.360001</v>
      </c>
      <c r="I3778" s="77">
        <v>43367</v>
      </c>
      <c r="J3778" s="78">
        <f t="shared" si="789"/>
        <v>-3.5156878673105706E-3</v>
      </c>
      <c r="K3778" s="78">
        <f t="shared" si="790"/>
        <v>-4.5018718244347724E-3</v>
      </c>
      <c r="L3778" s="78">
        <f t="shared" si="791"/>
        <v>-4.0880210595876567E-3</v>
      </c>
      <c r="M3778" s="78">
        <f t="shared" si="792"/>
        <v>-4.5169315685677476E-3</v>
      </c>
      <c r="N3778" s="79">
        <f t="shared" si="793"/>
        <v>-9.4820786030919049E-4</v>
      </c>
      <c r="P3778" s="3"/>
      <c r="Q3778" s="7"/>
      <c r="R3778" s="7"/>
      <c r="S3778" s="7"/>
      <c r="T3778" s="7"/>
      <c r="U3778" s="7"/>
      <c r="W3778" s="1" t="str">
        <f t="shared" si="794"/>
        <v/>
      </c>
    </row>
    <row r="3779" spans="2:23" x14ac:dyDescent="0.2">
      <c r="B3779" s="3">
        <v>43368</v>
      </c>
      <c r="C3779" s="4">
        <v>2915.5600589999999</v>
      </c>
      <c r="D3779" s="4">
        <v>2030.619995</v>
      </c>
      <c r="E3779" s="4">
        <v>1708.8100589999999</v>
      </c>
      <c r="F3779" s="4">
        <v>68.660004000000001</v>
      </c>
      <c r="G3779" s="4">
        <v>105.30999799999999</v>
      </c>
      <c r="I3779" s="74">
        <v>43368</v>
      </c>
      <c r="J3779" s="75">
        <f t="shared" si="789"/>
        <v>-1.3050959101805544E-3</v>
      </c>
      <c r="K3779" s="75">
        <f t="shared" si="790"/>
        <v>-7.6275556003616821E-4</v>
      </c>
      <c r="L3779" s="75">
        <f t="shared" si="791"/>
        <v>2.0466030484110912E-3</v>
      </c>
      <c r="M3779" s="75">
        <f t="shared" si="792"/>
        <v>4.9766393442624056E-3</v>
      </c>
      <c r="N3779" s="76">
        <f t="shared" si="793"/>
        <v>-4.745918709701208E-4</v>
      </c>
      <c r="P3779" s="3"/>
      <c r="Q3779" s="7"/>
      <c r="R3779" s="7"/>
      <c r="S3779" s="7"/>
      <c r="T3779" s="7"/>
      <c r="U3779" s="7"/>
      <c r="W3779" s="1" t="str">
        <f t="shared" si="794"/>
        <v/>
      </c>
    </row>
    <row r="3780" spans="2:23" x14ac:dyDescent="0.2">
      <c r="B3780" s="3">
        <v>43369</v>
      </c>
      <c r="C3780" s="4">
        <v>2905.969971</v>
      </c>
      <c r="D3780" s="4">
        <v>2012.1400149999999</v>
      </c>
      <c r="E3780" s="4">
        <v>1691.6099850000001</v>
      </c>
      <c r="F3780" s="4">
        <v>68.690002000000007</v>
      </c>
      <c r="G3780" s="4">
        <v>105.55999799999999</v>
      </c>
      <c r="I3780" s="77">
        <v>43369</v>
      </c>
      <c r="J3780" s="78">
        <f t="shared" si="789"/>
        <v>-3.2892781510010126E-3</v>
      </c>
      <c r="K3780" s="78">
        <f t="shared" si="790"/>
        <v>-9.100658934465022E-3</v>
      </c>
      <c r="L3780" s="78">
        <f t="shared" si="791"/>
        <v>-1.0065527124802499E-2</v>
      </c>
      <c r="M3780" s="78">
        <f t="shared" si="792"/>
        <v>4.3690647032304552E-4</v>
      </c>
      <c r="N3780" s="79">
        <f t="shared" si="793"/>
        <v>2.3739436401850468E-3</v>
      </c>
      <c r="P3780" s="3"/>
      <c r="Q3780" s="7"/>
      <c r="R3780" s="7"/>
      <c r="S3780" s="7"/>
      <c r="T3780" s="7"/>
      <c r="U3780" s="7"/>
      <c r="W3780" s="1" t="str">
        <f t="shared" si="794"/>
        <v/>
      </c>
    </row>
    <row r="3781" spans="2:23" x14ac:dyDescent="0.2">
      <c r="B3781" s="3">
        <v>43370</v>
      </c>
      <c r="C3781" s="4">
        <v>2914</v>
      </c>
      <c r="D3781" s="4">
        <v>2012.6899410000001</v>
      </c>
      <c r="E3781" s="4">
        <v>1690.530029</v>
      </c>
      <c r="F3781" s="4">
        <v>68.550003000000004</v>
      </c>
      <c r="G3781" s="4">
        <v>105.629997</v>
      </c>
      <c r="I3781" s="74">
        <v>43370</v>
      </c>
      <c r="J3781" s="75">
        <f t="shared" si="789"/>
        <v>2.7632869851152405E-3</v>
      </c>
      <c r="K3781" s="75">
        <f t="shared" si="790"/>
        <v>2.7330404241284438E-4</v>
      </c>
      <c r="L3781" s="75">
        <f t="shared" si="791"/>
        <v>-6.384190265937915E-4</v>
      </c>
      <c r="M3781" s="75">
        <f t="shared" si="792"/>
        <v>-2.0381277613007358E-3</v>
      </c>
      <c r="N3781" s="76">
        <f t="shared" si="793"/>
        <v>6.6312051275341938E-4</v>
      </c>
      <c r="P3781" s="3"/>
      <c r="Q3781" s="7"/>
      <c r="R3781" s="7"/>
      <c r="S3781" s="7"/>
      <c r="T3781" s="7"/>
      <c r="U3781" s="7"/>
      <c r="W3781" s="1" t="str">
        <f t="shared" si="794"/>
        <v/>
      </c>
    </row>
    <row r="3782" spans="2:23" x14ac:dyDescent="0.2">
      <c r="B3782" s="3">
        <v>43371</v>
      </c>
      <c r="C3782" s="4">
        <v>2913.9799800000001</v>
      </c>
      <c r="D3782" s="4">
        <v>2019.5500489999999</v>
      </c>
      <c r="E3782" s="4">
        <v>1696.5699460000001</v>
      </c>
      <c r="F3782" s="4">
        <v>67.989998</v>
      </c>
      <c r="G3782" s="4">
        <v>105.519997</v>
      </c>
      <c r="I3782" s="77">
        <v>43371</v>
      </c>
      <c r="J3782" s="78">
        <f t="shared" si="789"/>
        <v>-6.8702814001136976E-6</v>
      </c>
      <c r="K3782" s="78">
        <f t="shared" si="790"/>
        <v>3.4084276272536179E-3</v>
      </c>
      <c r="L3782" s="78">
        <f t="shared" si="791"/>
        <v>3.5727948610134149E-3</v>
      </c>
      <c r="M3782" s="78">
        <f t="shared" si="792"/>
        <v>-8.1692921297173947E-3</v>
      </c>
      <c r="N3782" s="79">
        <f t="shared" si="793"/>
        <v>-1.0413708522589414E-3</v>
      </c>
      <c r="P3782" s="3"/>
      <c r="Q3782" s="7"/>
      <c r="R3782" s="7"/>
      <c r="S3782" s="7"/>
      <c r="T3782" s="7"/>
      <c r="U3782" s="7"/>
      <c r="W3782" s="1" t="str">
        <f t="shared" si="794"/>
        <v/>
      </c>
    </row>
    <row r="3783" spans="2:23" x14ac:dyDescent="0.2">
      <c r="B3783" s="3">
        <v>43374</v>
      </c>
      <c r="C3783" s="4">
        <v>2924.5900879999999</v>
      </c>
      <c r="D3783" s="4">
        <v>2004.1899410000001</v>
      </c>
      <c r="E3783" s="4">
        <v>1672.98999</v>
      </c>
      <c r="F3783" s="4">
        <v>68.069999999999993</v>
      </c>
      <c r="G3783" s="4">
        <v>105.239998</v>
      </c>
      <c r="I3783" s="74">
        <v>43374</v>
      </c>
      <c r="J3783" s="75">
        <f t="shared" ref="J3783:J3846" si="795">(C3783-C3782)/C3782</f>
        <v>3.6411053174084792E-3</v>
      </c>
      <c r="K3783" s="75">
        <f t="shared" ref="K3783:K3846" si="796">(D3783-D3782)/D3782</f>
        <v>-7.6057080177862205E-3</v>
      </c>
      <c r="L3783" s="75">
        <f t="shared" ref="L3783:L3846" si="797">(E3783-E3782)/E3782</f>
        <v>-1.3898605274480112E-2</v>
      </c>
      <c r="M3783" s="75">
        <f t="shared" ref="M3783:M3846" si="798">(F3783-F3782)/F3782</f>
        <v>1.1766730747659862E-3</v>
      </c>
      <c r="N3783" s="76">
        <f t="shared" ref="N3783:N3846" si="799">(G3783-G3782)/G3782</f>
        <v>-2.6535159965935524E-3</v>
      </c>
      <c r="P3783" s="3"/>
      <c r="Q3783" s="7"/>
      <c r="R3783" s="7"/>
      <c r="S3783" s="7"/>
      <c r="T3783" s="7"/>
      <c r="U3783" s="7"/>
      <c r="W3783" s="1" t="str">
        <f t="shared" si="794"/>
        <v/>
      </c>
    </row>
    <row r="3784" spans="2:23" x14ac:dyDescent="0.2">
      <c r="B3784" s="3">
        <v>43375</v>
      </c>
      <c r="C3784" s="4">
        <v>2923.429932</v>
      </c>
      <c r="D3784" s="4">
        <v>1996.5500489999999</v>
      </c>
      <c r="E3784" s="4">
        <v>1656.040039</v>
      </c>
      <c r="F3784" s="4">
        <v>67.720000999999996</v>
      </c>
      <c r="G3784" s="4">
        <v>105.360001</v>
      </c>
      <c r="I3784" s="77">
        <v>43375</v>
      </c>
      <c r="J3784" s="78">
        <f t="shared" si="795"/>
        <v>-3.9669012240730651E-4</v>
      </c>
      <c r="K3784" s="78">
        <f t="shared" si="796"/>
        <v>-3.8119600561352905E-3</v>
      </c>
      <c r="L3784" s="78">
        <f t="shared" si="797"/>
        <v>-1.0131531629785815E-2</v>
      </c>
      <c r="M3784" s="78">
        <f t="shared" si="798"/>
        <v>-5.1417511385338163E-3</v>
      </c>
      <c r="N3784" s="79">
        <f t="shared" si="799"/>
        <v>1.1402793831295681E-3</v>
      </c>
      <c r="P3784" s="3"/>
      <c r="Q3784" s="7"/>
      <c r="R3784" s="7"/>
      <c r="S3784" s="7"/>
      <c r="T3784" s="7"/>
      <c r="U3784" s="7"/>
      <c r="W3784" s="1" t="str">
        <f t="shared" si="794"/>
        <v/>
      </c>
    </row>
    <row r="3785" spans="2:23" x14ac:dyDescent="0.2">
      <c r="B3785" s="3">
        <v>43376</v>
      </c>
      <c r="C3785" s="4">
        <v>2925.51001</v>
      </c>
      <c r="D3785" s="4">
        <v>2004.0600589999999</v>
      </c>
      <c r="E3785" s="4">
        <v>1671.290039</v>
      </c>
      <c r="F3785" s="4">
        <v>67.599997999999999</v>
      </c>
      <c r="G3785" s="4">
        <v>104.860001</v>
      </c>
      <c r="I3785" s="74">
        <v>43376</v>
      </c>
      <c r="J3785" s="75">
        <f t="shared" si="795"/>
        <v>7.1151970404056107E-4</v>
      </c>
      <c r="K3785" s="75">
        <f t="shared" si="796"/>
        <v>3.7614934841034712E-3</v>
      </c>
      <c r="L3785" s="75">
        <f t="shared" si="797"/>
        <v>9.2087145484771697E-3</v>
      </c>
      <c r="M3785" s="75">
        <f t="shared" si="798"/>
        <v>-1.7720466365615821E-3</v>
      </c>
      <c r="N3785" s="76">
        <f t="shared" si="799"/>
        <v>-4.7456339716625481E-3</v>
      </c>
      <c r="P3785" s="3"/>
      <c r="Q3785" s="7"/>
      <c r="R3785" s="7"/>
      <c r="S3785" s="7"/>
      <c r="T3785" s="7"/>
      <c r="U3785" s="7"/>
      <c r="W3785" s="1" t="str">
        <f t="shared" ref="W3785:W3848" si="800">IF($P3785="","",$P3785)</f>
        <v/>
      </c>
    </row>
    <row r="3786" spans="2:23" x14ac:dyDescent="0.2">
      <c r="B3786" s="3">
        <v>43377</v>
      </c>
      <c r="C3786" s="4">
        <v>2901.610107</v>
      </c>
      <c r="D3786" s="4">
        <v>1982.089966</v>
      </c>
      <c r="E3786" s="4">
        <v>1646.910034</v>
      </c>
      <c r="F3786" s="4">
        <v>66.809997999999993</v>
      </c>
      <c r="G3786" s="4">
        <v>104.55999799999999</v>
      </c>
      <c r="I3786" s="77">
        <v>43377</v>
      </c>
      <c r="J3786" s="78">
        <f t="shared" si="795"/>
        <v>-8.1694825580172926E-3</v>
      </c>
      <c r="K3786" s="78">
        <f t="shared" si="796"/>
        <v>-1.0962791709427461E-2</v>
      </c>
      <c r="L3786" s="78">
        <f t="shared" si="797"/>
        <v>-1.4587536831481099E-2</v>
      </c>
      <c r="M3786" s="78">
        <f t="shared" si="798"/>
        <v>-1.1686390878295681E-2</v>
      </c>
      <c r="N3786" s="79">
        <f t="shared" si="799"/>
        <v>-2.8609860493898319E-3</v>
      </c>
      <c r="P3786" s="3"/>
      <c r="Q3786" s="7"/>
      <c r="R3786" s="7"/>
      <c r="S3786" s="7"/>
      <c r="T3786" s="7"/>
      <c r="U3786" s="7"/>
      <c r="W3786" s="1" t="str">
        <f t="shared" si="800"/>
        <v/>
      </c>
    </row>
    <row r="3787" spans="2:23" x14ac:dyDescent="0.2">
      <c r="B3787" s="3">
        <v>43378</v>
      </c>
      <c r="C3787" s="4">
        <v>2885.570068</v>
      </c>
      <c r="D3787" s="4">
        <v>1967.98999</v>
      </c>
      <c r="E3787" s="4">
        <v>1632.1099850000001</v>
      </c>
      <c r="F3787" s="4">
        <v>66.410004000000001</v>
      </c>
      <c r="G3787" s="4">
        <v>104.33000199999999</v>
      </c>
      <c r="I3787" s="74">
        <v>43378</v>
      </c>
      <c r="J3787" s="75">
        <f t="shared" si="795"/>
        <v>-5.5279787457674368E-3</v>
      </c>
      <c r="K3787" s="75">
        <f t="shared" si="796"/>
        <v>-7.1136912258603149E-3</v>
      </c>
      <c r="L3787" s="75">
        <f t="shared" si="797"/>
        <v>-8.9865558497167694E-3</v>
      </c>
      <c r="M3787" s="75">
        <f t="shared" si="798"/>
        <v>-5.9870380478082401E-3</v>
      </c>
      <c r="N3787" s="76">
        <f t="shared" si="799"/>
        <v>-2.1996557421510268E-3</v>
      </c>
      <c r="P3787" s="3"/>
      <c r="Q3787" s="7"/>
      <c r="R3787" s="7"/>
      <c r="S3787" s="7"/>
      <c r="T3787" s="7"/>
      <c r="U3787" s="7"/>
      <c r="W3787" s="1" t="str">
        <f t="shared" si="800"/>
        <v/>
      </c>
    </row>
    <row r="3788" spans="2:23" x14ac:dyDescent="0.2">
      <c r="B3788" s="3">
        <v>43381</v>
      </c>
      <c r="C3788" s="4">
        <v>2884.429932</v>
      </c>
      <c r="D3788" s="4">
        <v>1967.9300539999999</v>
      </c>
      <c r="E3788" s="4">
        <v>1629.5200199999999</v>
      </c>
      <c r="F3788" s="4">
        <v>66.089995999999999</v>
      </c>
      <c r="G3788" s="4">
        <v>104.290001</v>
      </c>
      <c r="I3788" s="77">
        <v>43381</v>
      </c>
      <c r="J3788" s="78">
        <f t="shared" si="795"/>
        <v>-3.9511638017170617E-4</v>
      </c>
      <c r="K3788" s="78">
        <f t="shared" si="796"/>
        <v>-3.0455439460902448E-5</v>
      </c>
      <c r="L3788" s="78">
        <f t="shared" si="797"/>
        <v>-1.5868814135097152E-3</v>
      </c>
      <c r="M3788" s="78">
        <f t="shared" si="798"/>
        <v>-4.8186715965263518E-3</v>
      </c>
      <c r="N3788" s="79">
        <f t="shared" si="799"/>
        <v>-3.8340840825431519E-4</v>
      </c>
      <c r="P3788" s="3"/>
      <c r="Q3788" s="7"/>
      <c r="R3788" s="7"/>
      <c r="S3788" s="7"/>
      <c r="T3788" s="7"/>
      <c r="U3788" s="7"/>
      <c r="W3788" s="1" t="str">
        <f t="shared" si="800"/>
        <v/>
      </c>
    </row>
    <row r="3789" spans="2:23" x14ac:dyDescent="0.2">
      <c r="B3789" s="3">
        <v>43382</v>
      </c>
      <c r="C3789" s="4">
        <v>2880.3400879999999</v>
      </c>
      <c r="D3789" s="4">
        <v>1956.849976</v>
      </c>
      <c r="E3789" s="4">
        <v>1621.869995</v>
      </c>
      <c r="F3789" s="4">
        <v>65.919998000000007</v>
      </c>
      <c r="G3789" s="4">
        <v>104.44000200000001</v>
      </c>
      <c r="I3789" s="74">
        <v>43382</v>
      </c>
      <c r="J3789" s="75">
        <f t="shared" si="795"/>
        <v>-1.4179037440386971E-3</v>
      </c>
      <c r="K3789" s="75">
        <f t="shared" si="796"/>
        <v>-5.6303210459531699E-3</v>
      </c>
      <c r="L3789" s="75">
        <f t="shared" si="797"/>
        <v>-4.6946492869721938E-3</v>
      </c>
      <c r="M3789" s="75">
        <f t="shared" si="798"/>
        <v>-2.572219856088243E-3</v>
      </c>
      <c r="N3789" s="76">
        <f t="shared" si="799"/>
        <v>1.4383066311410156E-3</v>
      </c>
      <c r="P3789" s="3"/>
      <c r="Q3789" s="7"/>
      <c r="R3789" s="7"/>
      <c r="S3789" s="7"/>
      <c r="T3789" s="7"/>
      <c r="U3789" s="7"/>
      <c r="W3789" s="1" t="str">
        <f t="shared" si="800"/>
        <v/>
      </c>
    </row>
    <row r="3790" spans="2:23" x14ac:dyDescent="0.2">
      <c r="B3790" s="3">
        <v>43383</v>
      </c>
      <c r="C3790" s="4">
        <v>2785.679932</v>
      </c>
      <c r="D3790" s="4">
        <v>1905.4300539999999</v>
      </c>
      <c r="E3790" s="4">
        <v>1575.410034</v>
      </c>
      <c r="F3790" s="4">
        <v>64.519997000000004</v>
      </c>
      <c r="G3790" s="4">
        <v>104.410004</v>
      </c>
      <c r="I3790" s="77">
        <v>43383</v>
      </c>
      <c r="J3790" s="78">
        <f t="shared" si="795"/>
        <v>-3.2864228913235163E-2</v>
      </c>
      <c r="K3790" s="78">
        <f t="shared" si="796"/>
        <v>-2.6276885111605534E-2</v>
      </c>
      <c r="L3790" s="78">
        <f t="shared" si="797"/>
        <v>-2.8645921771306967E-2</v>
      </c>
      <c r="M3790" s="78">
        <f t="shared" si="798"/>
        <v>-2.1237879891926013E-2</v>
      </c>
      <c r="N3790" s="79">
        <f t="shared" si="799"/>
        <v>-2.8722711054722294E-4</v>
      </c>
      <c r="P3790" s="3"/>
      <c r="Q3790" s="7"/>
      <c r="R3790" s="7"/>
      <c r="S3790" s="7"/>
      <c r="T3790" s="7"/>
      <c r="U3790" s="7"/>
      <c r="W3790" s="1" t="str">
        <f t="shared" si="800"/>
        <v/>
      </c>
    </row>
    <row r="3791" spans="2:23" x14ac:dyDescent="0.2">
      <c r="B3791" s="3">
        <v>43384</v>
      </c>
      <c r="C3791" s="4">
        <v>2728.3701169999999</v>
      </c>
      <c r="D3791" s="4">
        <v>1866.7299800000001</v>
      </c>
      <c r="E3791" s="4">
        <v>1545.380005</v>
      </c>
      <c r="F3791" s="4">
        <v>63.619999</v>
      </c>
      <c r="G3791" s="4">
        <v>104.720001</v>
      </c>
      <c r="I3791" s="74">
        <v>43384</v>
      </c>
      <c r="J3791" s="75">
        <f t="shared" si="795"/>
        <v>-2.0573007811006506E-2</v>
      </c>
      <c r="K3791" s="75">
        <f t="shared" si="796"/>
        <v>-2.031041439635016E-2</v>
      </c>
      <c r="L3791" s="75">
        <f t="shared" si="797"/>
        <v>-1.9061722568665583E-2</v>
      </c>
      <c r="M3791" s="75">
        <f t="shared" si="798"/>
        <v>-1.3949132700672686E-2</v>
      </c>
      <c r="N3791" s="76">
        <f t="shared" si="799"/>
        <v>2.9690354192496307E-3</v>
      </c>
      <c r="P3791" s="3"/>
      <c r="Q3791" s="7"/>
      <c r="R3791" s="7"/>
      <c r="S3791" s="7"/>
      <c r="T3791" s="7"/>
      <c r="U3791" s="7"/>
      <c r="W3791" s="1" t="str">
        <f t="shared" si="800"/>
        <v/>
      </c>
    </row>
    <row r="3792" spans="2:23" x14ac:dyDescent="0.2">
      <c r="B3792" s="3">
        <v>43385</v>
      </c>
      <c r="C3792" s="4">
        <v>2767.1298830000001</v>
      </c>
      <c r="D3792" s="4">
        <v>1871.25</v>
      </c>
      <c r="E3792" s="4">
        <v>1546.6800539999999</v>
      </c>
      <c r="F3792" s="4">
        <v>63.849997999999999</v>
      </c>
      <c r="G3792" s="4">
        <v>104.75</v>
      </c>
      <c r="I3792" s="77">
        <v>43385</v>
      </c>
      <c r="J3792" s="78">
        <f t="shared" si="795"/>
        <v>1.4206197963573476E-2</v>
      </c>
      <c r="K3792" s="78">
        <f t="shared" si="796"/>
        <v>2.4213571584680562E-3</v>
      </c>
      <c r="L3792" s="78">
        <f t="shared" si="797"/>
        <v>8.4124875162982615E-4</v>
      </c>
      <c r="M3792" s="78">
        <f t="shared" si="798"/>
        <v>3.6151996795850219E-3</v>
      </c>
      <c r="N3792" s="79">
        <f t="shared" si="799"/>
        <v>2.8646867564491009E-4</v>
      </c>
      <c r="P3792" s="3"/>
      <c r="Q3792" s="7"/>
      <c r="R3792" s="7"/>
      <c r="S3792" s="7"/>
      <c r="T3792" s="7"/>
      <c r="U3792" s="7"/>
      <c r="W3792" s="1" t="str">
        <f t="shared" si="800"/>
        <v/>
      </c>
    </row>
    <row r="3793" spans="2:23" x14ac:dyDescent="0.2">
      <c r="B3793" s="3">
        <v>43388</v>
      </c>
      <c r="C3793" s="4">
        <v>2750.790039</v>
      </c>
      <c r="D3793" s="4">
        <v>1879.1400149999999</v>
      </c>
      <c r="E3793" s="4">
        <v>1553.089966</v>
      </c>
      <c r="F3793" s="4">
        <v>63.700001</v>
      </c>
      <c r="G3793" s="4">
        <v>104.68</v>
      </c>
      <c r="I3793" s="74">
        <v>43388</v>
      </c>
      <c r="J3793" s="75">
        <f t="shared" si="795"/>
        <v>-5.9049790544291863E-3</v>
      </c>
      <c r="K3793" s="75">
        <f t="shared" si="796"/>
        <v>4.2164408817634991E-3</v>
      </c>
      <c r="L3793" s="75">
        <f t="shared" si="797"/>
        <v>4.1443037837223425E-3</v>
      </c>
      <c r="M3793" s="75">
        <f t="shared" si="798"/>
        <v>-2.3492091573753698E-3</v>
      </c>
      <c r="N3793" s="76">
        <f t="shared" si="799"/>
        <v>-6.6825775656318071E-4</v>
      </c>
      <c r="P3793" s="3"/>
      <c r="Q3793" s="7"/>
      <c r="R3793" s="7"/>
      <c r="S3793" s="7"/>
      <c r="T3793" s="7"/>
      <c r="U3793" s="7"/>
      <c r="W3793" s="1" t="str">
        <f t="shared" si="800"/>
        <v/>
      </c>
    </row>
    <row r="3794" spans="2:23" x14ac:dyDescent="0.2">
      <c r="B3794" s="3">
        <v>43389</v>
      </c>
      <c r="C3794" s="4">
        <v>2809.919922</v>
      </c>
      <c r="D3794" s="4">
        <v>1918.3900149999999</v>
      </c>
      <c r="E3794" s="4">
        <v>1596.839966</v>
      </c>
      <c r="F3794" s="4">
        <v>64.790001000000004</v>
      </c>
      <c r="G3794" s="4">
        <v>104.739998</v>
      </c>
      <c r="I3794" s="77">
        <v>43389</v>
      </c>
      <c r="J3794" s="78">
        <f t="shared" si="795"/>
        <v>2.1495600231814009E-2</v>
      </c>
      <c r="K3794" s="78">
        <f t="shared" si="796"/>
        <v>2.088721419728801E-2</v>
      </c>
      <c r="L3794" s="78">
        <f t="shared" si="797"/>
        <v>2.816964951018169E-2</v>
      </c>
      <c r="M3794" s="78">
        <f t="shared" si="798"/>
        <v>1.7111459699977138E-2</v>
      </c>
      <c r="N3794" s="79">
        <f t="shared" si="799"/>
        <v>5.7315628582339611E-4</v>
      </c>
      <c r="P3794" s="3"/>
      <c r="Q3794" s="7"/>
      <c r="R3794" s="7"/>
      <c r="S3794" s="7"/>
      <c r="T3794" s="7"/>
      <c r="U3794" s="7"/>
      <c r="W3794" s="1" t="str">
        <f t="shared" si="800"/>
        <v/>
      </c>
    </row>
    <row r="3795" spans="2:23" x14ac:dyDescent="0.2">
      <c r="B3795" s="3">
        <v>43390</v>
      </c>
      <c r="C3795" s="4">
        <v>2809.209961</v>
      </c>
      <c r="D3795" s="4">
        <v>1913.420044</v>
      </c>
      <c r="E3795" s="4">
        <v>1589.599976</v>
      </c>
      <c r="F3795" s="4">
        <v>64.419998000000007</v>
      </c>
      <c r="G3795" s="4">
        <v>104.529999</v>
      </c>
      <c r="I3795" s="74">
        <v>43390</v>
      </c>
      <c r="J3795" s="75">
        <f t="shared" si="795"/>
        <v>-2.5266236039021936E-4</v>
      </c>
      <c r="K3795" s="75">
        <f t="shared" si="796"/>
        <v>-2.5906989512765929E-3</v>
      </c>
      <c r="L3795" s="75">
        <f t="shared" si="797"/>
        <v>-4.5339483944254154E-3</v>
      </c>
      <c r="M3795" s="75">
        <f t="shared" si="798"/>
        <v>-5.7108040482974675E-3</v>
      </c>
      <c r="N3795" s="76">
        <f t="shared" si="799"/>
        <v>-2.004955165265482E-3</v>
      </c>
      <c r="P3795" s="3"/>
      <c r="Q3795" s="7"/>
      <c r="R3795" s="7"/>
      <c r="S3795" s="7"/>
      <c r="T3795" s="7"/>
      <c r="U3795" s="7"/>
      <c r="W3795" s="1" t="str">
        <f t="shared" si="800"/>
        <v/>
      </c>
    </row>
    <row r="3796" spans="2:23" x14ac:dyDescent="0.2">
      <c r="B3796" s="3">
        <v>43391</v>
      </c>
      <c r="C3796" s="4">
        <v>2768.780029</v>
      </c>
      <c r="D3796" s="4">
        <v>1884.589966</v>
      </c>
      <c r="E3796" s="4">
        <v>1560.75</v>
      </c>
      <c r="F3796" s="4">
        <v>63.380001</v>
      </c>
      <c r="G3796" s="4">
        <v>104.459999</v>
      </c>
      <c r="I3796" s="77">
        <v>43391</v>
      </c>
      <c r="J3796" s="78">
        <f t="shared" si="795"/>
        <v>-1.4391922484002614E-2</v>
      </c>
      <c r="K3796" s="78">
        <f t="shared" si="796"/>
        <v>-1.5067302179886622E-2</v>
      </c>
      <c r="L3796" s="78">
        <f t="shared" si="797"/>
        <v>-1.8149205105423311E-2</v>
      </c>
      <c r="M3796" s="78">
        <f t="shared" si="798"/>
        <v>-1.6144008573238493E-2</v>
      </c>
      <c r="N3796" s="79">
        <f t="shared" si="799"/>
        <v>-6.69664217637727E-4</v>
      </c>
      <c r="P3796" s="3"/>
      <c r="Q3796" s="7"/>
      <c r="R3796" s="7"/>
      <c r="S3796" s="7"/>
      <c r="T3796" s="7"/>
      <c r="U3796" s="7"/>
      <c r="W3796" s="1" t="str">
        <f t="shared" si="800"/>
        <v/>
      </c>
    </row>
    <row r="3797" spans="2:23" x14ac:dyDescent="0.2">
      <c r="B3797" s="3">
        <v>43392</v>
      </c>
      <c r="C3797" s="4">
        <v>2767.780029</v>
      </c>
      <c r="D3797" s="4">
        <v>1872.170044</v>
      </c>
      <c r="E3797" s="4">
        <v>1542.040039</v>
      </c>
      <c r="F3797" s="4">
        <v>63.740001999999997</v>
      </c>
      <c r="G3797" s="4">
        <v>104.370003</v>
      </c>
      <c r="I3797" s="74">
        <v>43392</v>
      </c>
      <c r="J3797" s="75">
        <f t="shared" si="795"/>
        <v>-3.6116989776221765E-4</v>
      </c>
      <c r="K3797" s="75">
        <f t="shared" si="796"/>
        <v>-6.5902515794250185E-3</v>
      </c>
      <c r="L3797" s="75">
        <f t="shared" si="797"/>
        <v>-1.1987801377542861E-2</v>
      </c>
      <c r="M3797" s="75">
        <f t="shared" si="798"/>
        <v>5.6800409327856733E-3</v>
      </c>
      <c r="N3797" s="76">
        <f t="shared" si="799"/>
        <v>-8.6153552423448999E-4</v>
      </c>
      <c r="P3797" s="3"/>
      <c r="Q3797" s="7"/>
      <c r="R3797" s="7"/>
      <c r="S3797" s="7"/>
      <c r="T3797" s="7"/>
      <c r="U3797" s="7"/>
      <c r="W3797" s="1" t="str">
        <f t="shared" si="800"/>
        <v/>
      </c>
    </row>
    <row r="3798" spans="2:23" x14ac:dyDescent="0.2">
      <c r="B3798" s="3">
        <v>43395</v>
      </c>
      <c r="C3798" s="4">
        <v>2755.8798830000001</v>
      </c>
      <c r="D3798" s="4">
        <v>1863.150024</v>
      </c>
      <c r="E3798" s="4">
        <v>1539.5</v>
      </c>
      <c r="F3798" s="4">
        <v>63.459999000000003</v>
      </c>
      <c r="G3798" s="4">
        <v>104.349998</v>
      </c>
      <c r="I3798" s="77">
        <v>43395</v>
      </c>
      <c r="J3798" s="78">
        <f t="shared" si="795"/>
        <v>-4.2995273740375518E-3</v>
      </c>
      <c r="K3798" s="78">
        <f t="shared" si="796"/>
        <v>-4.8179491114643275E-3</v>
      </c>
      <c r="L3798" s="78">
        <f t="shared" si="797"/>
        <v>-1.64719393515046E-3</v>
      </c>
      <c r="M3798" s="78">
        <f t="shared" si="798"/>
        <v>-4.3928928649860036E-3</v>
      </c>
      <c r="N3798" s="79">
        <f t="shared" si="799"/>
        <v>-1.9167384713017214E-4</v>
      </c>
      <c r="P3798" s="3"/>
      <c r="Q3798" s="7"/>
      <c r="R3798" s="7"/>
      <c r="S3798" s="7"/>
      <c r="T3798" s="7"/>
      <c r="U3798" s="7"/>
      <c r="W3798" s="1" t="str">
        <f t="shared" si="800"/>
        <v/>
      </c>
    </row>
    <row r="3799" spans="2:23" x14ac:dyDescent="0.2">
      <c r="B3799" s="3">
        <v>43396</v>
      </c>
      <c r="C3799" s="4">
        <v>2740.6899410000001</v>
      </c>
      <c r="D3799" s="4">
        <v>1844.7299800000001</v>
      </c>
      <c r="E3799" s="4">
        <v>1526.589966</v>
      </c>
      <c r="F3799" s="4">
        <v>62.860000999999997</v>
      </c>
      <c r="G3799" s="4">
        <v>104.480003</v>
      </c>
      <c r="I3799" s="74">
        <v>43396</v>
      </c>
      <c r="J3799" s="75">
        <f t="shared" si="795"/>
        <v>-5.5118302120861972E-3</v>
      </c>
      <c r="K3799" s="75">
        <f t="shared" si="796"/>
        <v>-9.8865060584085104E-3</v>
      </c>
      <c r="L3799" s="75">
        <f t="shared" si="797"/>
        <v>-8.3858616433907084E-3</v>
      </c>
      <c r="M3799" s="75">
        <f t="shared" si="798"/>
        <v>-9.4547432942759177E-3</v>
      </c>
      <c r="N3799" s="76">
        <f t="shared" si="799"/>
        <v>1.2458553185597286E-3</v>
      </c>
      <c r="P3799" s="3"/>
      <c r="Q3799" s="7"/>
      <c r="R3799" s="7"/>
      <c r="S3799" s="7"/>
      <c r="T3799" s="7"/>
      <c r="U3799" s="7"/>
      <c r="W3799" s="1" t="str">
        <f t="shared" si="800"/>
        <v/>
      </c>
    </row>
    <row r="3800" spans="2:23" x14ac:dyDescent="0.2">
      <c r="B3800" s="3">
        <v>43397</v>
      </c>
      <c r="C3800" s="4">
        <v>2656.1000979999999</v>
      </c>
      <c r="D3800" s="4">
        <v>1789.0200199999999</v>
      </c>
      <c r="E3800" s="4">
        <v>1468.6999510000001</v>
      </c>
      <c r="F3800" s="4">
        <v>61.080002</v>
      </c>
      <c r="G3800" s="4">
        <v>104.75</v>
      </c>
      <c r="I3800" s="77">
        <v>43397</v>
      </c>
      <c r="J3800" s="78">
        <f t="shared" si="795"/>
        <v>-3.0864433708665259E-2</v>
      </c>
      <c r="K3800" s="78">
        <f t="shared" si="796"/>
        <v>-3.0199520040325976E-2</v>
      </c>
      <c r="L3800" s="78">
        <f t="shared" si="797"/>
        <v>-3.7921128979829771E-2</v>
      </c>
      <c r="M3800" s="78">
        <f t="shared" si="798"/>
        <v>-2.8316878327761984E-2</v>
      </c>
      <c r="N3800" s="79">
        <f t="shared" si="799"/>
        <v>2.5841978584170179E-3</v>
      </c>
      <c r="P3800" s="3"/>
      <c r="Q3800" s="7"/>
      <c r="R3800" s="7"/>
      <c r="S3800" s="7"/>
      <c r="T3800" s="7"/>
      <c r="U3800" s="7"/>
      <c r="W3800" s="1" t="str">
        <f t="shared" si="800"/>
        <v/>
      </c>
    </row>
    <row r="3801" spans="2:23" x14ac:dyDescent="0.2">
      <c r="B3801" s="3">
        <v>43398</v>
      </c>
      <c r="C3801" s="4">
        <v>2705.570068</v>
      </c>
      <c r="D3801" s="4">
        <v>1814.400024</v>
      </c>
      <c r="E3801" s="4">
        <v>1500.400024</v>
      </c>
      <c r="F3801" s="4">
        <v>61.849997999999999</v>
      </c>
      <c r="G3801" s="4">
        <v>104.660004</v>
      </c>
      <c r="I3801" s="74">
        <v>43398</v>
      </c>
      <c r="J3801" s="75">
        <f t="shared" si="795"/>
        <v>1.8625039785680586E-2</v>
      </c>
      <c r="K3801" s="75">
        <f t="shared" si="796"/>
        <v>1.418653995833993E-2</v>
      </c>
      <c r="L3801" s="75">
        <f t="shared" si="797"/>
        <v>2.1583763912034048E-2</v>
      </c>
      <c r="M3801" s="75">
        <f t="shared" si="798"/>
        <v>1.2606351912038231E-2</v>
      </c>
      <c r="N3801" s="76">
        <f t="shared" si="799"/>
        <v>-8.5915035799521999E-4</v>
      </c>
      <c r="P3801" s="3"/>
      <c r="Q3801" s="7"/>
      <c r="R3801" s="7"/>
      <c r="S3801" s="7"/>
      <c r="T3801" s="7"/>
      <c r="U3801" s="7"/>
      <c r="W3801" s="1" t="str">
        <f t="shared" si="800"/>
        <v/>
      </c>
    </row>
    <row r="3802" spans="2:23" x14ac:dyDescent="0.2">
      <c r="B3802" s="3">
        <v>43399</v>
      </c>
      <c r="C3802" s="4">
        <v>2658.6899410000001</v>
      </c>
      <c r="D3802" s="4">
        <v>1795.099976</v>
      </c>
      <c r="E3802" s="4">
        <v>1483.8199460000001</v>
      </c>
      <c r="F3802" s="4">
        <v>61.43</v>
      </c>
      <c r="G3802" s="4">
        <v>104.900002</v>
      </c>
      <c r="I3802" s="77">
        <v>43399</v>
      </c>
      <c r="J3802" s="78">
        <f t="shared" si="795"/>
        <v>-1.7327264059605166E-2</v>
      </c>
      <c r="K3802" s="78">
        <f t="shared" si="796"/>
        <v>-1.063715153478198E-2</v>
      </c>
      <c r="L3802" s="78">
        <f t="shared" si="797"/>
        <v>-1.1050438372960169E-2</v>
      </c>
      <c r="M3802" s="78">
        <f t="shared" si="798"/>
        <v>-6.790590357011809E-3</v>
      </c>
      <c r="N3802" s="79">
        <f t="shared" si="799"/>
        <v>2.2931204932879604E-3</v>
      </c>
      <c r="P3802" s="3"/>
      <c r="Q3802" s="7"/>
      <c r="R3802" s="7"/>
      <c r="S3802" s="7"/>
      <c r="T3802" s="7"/>
      <c r="U3802" s="7"/>
      <c r="W3802" s="1" t="str">
        <f t="shared" si="800"/>
        <v/>
      </c>
    </row>
    <row r="3803" spans="2:23" x14ac:dyDescent="0.2">
      <c r="B3803" s="3">
        <v>43402</v>
      </c>
      <c r="C3803" s="4">
        <v>2641.25</v>
      </c>
      <c r="D3803" s="4">
        <v>1788.589966</v>
      </c>
      <c r="E3803" s="4">
        <v>1477.3100589999999</v>
      </c>
      <c r="F3803" s="4">
        <v>61.259998000000003</v>
      </c>
      <c r="G3803" s="4">
        <v>104.790001</v>
      </c>
      <c r="I3803" s="74">
        <v>43402</v>
      </c>
      <c r="J3803" s="75">
        <f t="shared" si="795"/>
        <v>-6.5595994219019346E-3</v>
      </c>
      <c r="K3803" s="75">
        <f t="shared" si="796"/>
        <v>-3.626544530687446E-3</v>
      </c>
      <c r="L3803" s="75">
        <f t="shared" si="797"/>
        <v>-4.3872486129797328E-3</v>
      </c>
      <c r="M3803" s="75">
        <f t="shared" si="798"/>
        <v>-2.7674100602311032E-3</v>
      </c>
      <c r="N3803" s="76">
        <f t="shared" si="799"/>
        <v>-1.0486272440680879E-3</v>
      </c>
      <c r="P3803" s="3"/>
      <c r="Q3803" s="7"/>
      <c r="R3803" s="7"/>
      <c r="S3803" s="7"/>
      <c r="T3803" s="7"/>
      <c r="U3803" s="7"/>
      <c r="W3803" s="1" t="str">
        <f t="shared" si="800"/>
        <v/>
      </c>
    </row>
    <row r="3804" spans="2:23" x14ac:dyDescent="0.2">
      <c r="B3804" s="3">
        <v>43403</v>
      </c>
      <c r="C3804" s="4">
        <v>2682.6298830000001</v>
      </c>
      <c r="D3804" s="4">
        <v>1819.530029</v>
      </c>
      <c r="E3804" s="4">
        <v>1506.6400149999999</v>
      </c>
      <c r="F3804" s="4">
        <v>62</v>
      </c>
      <c r="G3804" s="4">
        <v>104.639999</v>
      </c>
      <c r="I3804" s="77">
        <v>43403</v>
      </c>
      <c r="J3804" s="78">
        <f t="shared" si="795"/>
        <v>1.5666780123047824E-2</v>
      </c>
      <c r="K3804" s="78">
        <f t="shared" si="796"/>
        <v>1.7298577979386925E-2</v>
      </c>
      <c r="L3804" s="78">
        <f t="shared" si="797"/>
        <v>1.9853622346451539E-2</v>
      </c>
      <c r="M3804" s="78">
        <f t="shared" si="798"/>
        <v>1.2079693505703296E-2</v>
      </c>
      <c r="N3804" s="79">
        <f t="shared" si="799"/>
        <v>-1.4314533692961853E-3</v>
      </c>
      <c r="P3804" s="3"/>
      <c r="Q3804" s="7"/>
      <c r="R3804" s="7"/>
      <c r="S3804" s="7"/>
      <c r="T3804" s="7"/>
      <c r="U3804" s="7"/>
      <c r="W3804" s="1" t="str">
        <f t="shared" si="800"/>
        <v/>
      </c>
    </row>
    <row r="3805" spans="2:23" x14ac:dyDescent="0.2">
      <c r="B3805" s="3">
        <v>43404</v>
      </c>
      <c r="C3805" s="4">
        <v>2711.73999</v>
      </c>
      <c r="D3805" s="4">
        <v>1825.099976</v>
      </c>
      <c r="E3805" s="4">
        <v>1511.410034</v>
      </c>
      <c r="F3805" s="4">
        <v>62.459999000000003</v>
      </c>
      <c r="G3805" s="4">
        <v>104.589996</v>
      </c>
      <c r="I3805" s="74">
        <v>43404</v>
      </c>
      <c r="J3805" s="75">
        <f t="shared" si="795"/>
        <v>1.0851331816018531E-2</v>
      </c>
      <c r="K3805" s="75">
        <f t="shared" si="796"/>
        <v>3.0612009206911288E-3</v>
      </c>
      <c r="L3805" s="75">
        <f t="shared" si="797"/>
        <v>3.1659978179990446E-3</v>
      </c>
      <c r="M3805" s="75">
        <f t="shared" si="798"/>
        <v>7.4193387096774741E-3</v>
      </c>
      <c r="N3805" s="76">
        <f t="shared" si="799"/>
        <v>-4.7785742046885715E-4</v>
      </c>
      <c r="P3805" s="3"/>
      <c r="Q3805" s="7"/>
      <c r="R3805" s="7"/>
      <c r="S3805" s="7"/>
      <c r="T3805" s="7"/>
      <c r="U3805" s="7"/>
      <c r="W3805" s="1" t="str">
        <f t="shared" si="800"/>
        <v/>
      </c>
    </row>
    <row r="3806" spans="2:23" x14ac:dyDescent="0.2">
      <c r="B3806" s="3">
        <v>43405</v>
      </c>
      <c r="C3806" s="4">
        <v>2740.3701169999999</v>
      </c>
      <c r="D3806" s="4">
        <v>1861.660034</v>
      </c>
      <c r="E3806" s="4">
        <v>1544.9799800000001</v>
      </c>
      <c r="F3806" s="4">
        <v>63.259998000000003</v>
      </c>
      <c r="G3806" s="4">
        <v>104.339996</v>
      </c>
      <c r="I3806" s="77">
        <v>43405</v>
      </c>
      <c r="J3806" s="78">
        <f t="shared" si="795"/>
        <v>1.0557843711262267E-2</v>
      </c>
      <c r="K3806" s="78">
        <f t="shared" si="796"/>
        <v>2.003181112309654E-2</v>
      </c>
      <c r="L3806" s="78">
        <f t="shared" si="797"/>
        <v>2.2211011733960787E-2</v>
      </c>
      <c r="M3806" s="78">
        <f t="shared" si="798"/>
        <v>1.2808181441053171E-2</v>
      </c>
      <c r="N3806" s="79">
        <f t="shared" si="799"/>
        <v>-2.3902859696065004E-3</v>
      </c>
      <c r="P3806" s="3"/>
      <c r="Q3806" s="7"/>
      <c r="R3806" s="7"/>
      <c r="S3806" s="7"/>
      <c r="T3806" s="7"/>
      <c r="U3806" s="7"/>
      <c r="W3806" s="1" t="str">
        <f t="shared" si="800"/>
        <v/>
      </c>
    </row>
    <row r="3807" spans="2:23" x14ac:dyDescent="0.2">
      <c r="B3807" s="3">
        <v>43406</v>
      </c>
      <c r="C3807" s="4">
        <v>2723.0600589999999</v>
      </c>
      <c r="D3807" s="4">
        <v>1862.400024</v>
      </c>
      <c r="E3807" s="4">
        <v>1547.9799800000001</v>
      </c>
      <c r="F3807" s="4">
        <v>63.349997999999999</v>
      </c>
      <c r="G3807" s="4">
        <v>104.029999</v>
      </c>
      <c r="I3807" s="74">
        <v>43406</v>
      </c>
      <c r="J3807" s="75">
        <f t="shared" si="795"/>
        <v>-6.3166861631632756E-3</v>
      </c>
      <c r="K3807" s="75">
        <f t="shared" si="796"/>
        <v>3.9748933021357128E-4</v>
      </c>
      <c r="L3807" s="75">
        <f t="shared" si="797"/>
        <v>1.9417727341683741E-3</v>
      </c>
      <c r="M3807" s="75">
        <f t="shared" si="798"/>
        <v>1.422700013363837E-3</v>
      </c>
      <c r="N3807" s="76">
        <f t="shared" si="799"/>
        <v>-2.9710275242870016E-3</v>
      </c>
      <c r="P3807" s="3"/>
      <c r="Q3807" s="7"/>
      <c r="R3807" s="7"/>
      <c r="S3807" s="7"/>
      <c r="T3807" s="7"/>
      <c r="U3807" s="7"/>
      <c r="W3807" s="1" t="str">
        <f t="shared" si="800"/>
        <v/>
      </c>
    </row>
    <row r="3808" spans="2:23" x14ac:dyDescent="0.2">
      <c r="B3808" s="3">
        <v>43409</v>
      </c>
      <c r="C3808" s="4">
        <v>2738.3100589999999</v>
      </c>
      <c r="D3808" s="4">
        <v>1870.3900149999999</v>
      </c>
      <c r="E3808" s="4">
        <v>1547.51001</v>
      </c>
      <c r="F3808" s="4">
        <v>63.349997999999999</v>
      </c>
      <c r="G3808" s="4">
        <v>104.099998</v>
      </c>
      <c r="I3808" s="77">
        <v>43409</v>
      </c>
      <c r="J3808" s="78">
        <f t="shared" si="795"/>
        <v>5.6003171687664935E-3</v>
      </c>
      <c r="K3808" s="78">
        <f t="shared" si="796"/>
        <v>4.2901583424807335E-3</v>
      </c>
      <c r="L3808" s="78">
        <f t="shared" si="797"/>
        <v>-3.0360211764502473E-4</v>
      </c>
      <c r="M3808" s="78">
        <f t="shared" si="798"/>
        <v>0</v>
      </c>
      <c r="N3808" s="79">
        <f t="shared" si="799"/>
        <v>6.728732161190899E-4</v>
      </c>
      <c r="P3808" s="3"/>
      <c r="Q3808" s="7"/>
      <c r="R3808" s="7"/>
      <c r="S3808" s="7"/>
      <c r="T3808" s="7"/>
      <c r="U3808" s="7"/>
      <c r="W3808" s="1" t="str">
        <f t="shared" si="800"/>
        <v/>
      </c>
    </row>
    <row r="3809" spans="2:23" x14ac:dyDescent="0.2">
      <c r="B3809" s="3">
        <v>43410</v>
      </c>
      <c r="C3809" s="4">
        <v>2755.4499510000001</v>
      </c>
      <c r="D3809" s="4">
        <v>1881.9499510000001</v>
      </c>
      <c r="E3809" s="4">
        <v>1556.099976</v>
      </c>
      <c r="F3809" s="4">
        <v>63.610000999999997</v>
      </c>
      <c r="G3809" s="4">
        <v>104.110001</v>
      </c>
      <c r="I3809" s="74">
        <v>43410</v>
      </c>
      <c r="J3809" s="75">
        <f t="shared" si="795"/>
        <v>6.2592955621174036E-3</v>
      </c>
      <c r="K3809" s="75">
        <f t="shared" si="796"/>
        <v>6.1804949274176417E-3</v>
      </c>
      <c r="L3809" s="75">
        <f t="shared" si="797"/>
        <v>5.5508306534314466E-3</v>
      </c>
      <c r="M3809" s="75">
        <f t="shared" si="798"/>
        <v>4.1042305952400746E-3</v>
      </c>
      <c r="N3809" s="76">
        <f t="shared" si="799"/>
        <v>9.6090299636677622E-5</v>
      </c>
      <c r="P3809" s="3"/>
      <c r="Q3809" s="7"/>
      <c r="R3809" s="7"/>
      <c r="S3809" s="7"/>
      <c r="T3809" s="7"/>
      <c r="U3809" s="7"/>
      <c r="W3809" s="1" t="str">
        <f t="shared" si="800"/>
        <v/>
      </c>
    </row>
    <row r="3810" spans="2:23" x14ac:dyDescent="0.2">
      <c r="B3810" s="3">
        <v>43411</v>
      </c>
      <c r="C3810" s="4">
        <v>2813.889893</v>
      </c>
      <c r="D3810" s="4">
        <v>1910.119995</v>
      </c>
      <c r="E3810" s="4">
        <v>1582.160034</v>
      </c>
      <c r="F3810" s="4">
        <v>64.459998999999996</v>
      </c>
      <c r="G3810" s="4">
        <v>104.199997</v>
      </c>
      <c r="I3810" s="77">
        <v>43411</v>
      </c>
      <c r="J3810" s="78">
        <f t="shared" si="795"/>
        <v>2.1208856280910172E-2</v>
      </c>
      <c r="K3810" s="78">
        <f t="shared" si="796"/>
        <v>1.4968540467843697E-2</v>
      </c>
      <c r="L3810" s="78">
        <f t="shared" si="797"/>
        <v>1.6747033225325381E-2</v>
      </c>
      <c r="M3810" s="78">
        <f t="shared" si="798"/>
        <v>1.3362647172415535E-2</v>
      </c>
      <c r="N3810" s="79">
        <f t="shared" si="799"/>
        <v>8.64431842623835E-4</v>
      </c>
      <c r="P3810" s="3"/>
      <c r="Q3810" s="7"/>
      <c r="R3810" s="7"/>
      <c r="S3810" s="7"/>
      <c r="T3810" s="7"/>
      <c r="U3810" s="7"/>
      <c r="W3810" s="1" t="str">
        <f t="shared" si="800"/>
        <v/>
      </c>
    </row>
    <row r="3811" spans="2:23" x14ac:dyDescent="0.2">
      <c r="B3811" s="3">
        <v>43412</v>
      </c>
      <c r="C3811" s="4">
        <v>2806.830078</v>
      </c>
      <c r="D3811" s="4">
        <v>1902.150024</v>
      </c>
      <c r="E3811" s="4">
        <v>1578.209961</v>
      </c>
      <c r="F3811" s="4">
        <v>63.830002</v>
      </c>
      <c r="G3811" s="4">
        <v>104.010002</v>
      </c>
      <c r="I3811" s="74">
        <v>43412</v>
      </c>
      <c r="J3811" s="75">
        <f t="shared" si="795"/>
        <v>-2.5089165775684713E-3</v>
      </c>
      <c r="K3811" s="75">
        <f t="shared" si="796"/>
        <v>-4.1724975503436819E-3</v>
      </c>
      <c r="L3811" s="75">
        <f t="shared" si="797"/>
        <v>-2.4966330302336375E-3</v>
      </c>
      <c r="M3811" s="75">
        <f t="shared" si="798"/>
        <v>-9.7734565586945783E-3</v>
      </c>
      <c r="N3811" s="76">
        <f t="shared" si="799"/>
        <v>-1.8233685745691159E-3</v>
      </c>
      <c r="P3811" s="3"/>
      <c r="Q3811" s="7"/>
      <c r="R3811" s="7"/>
      <c r="S3811" s="7"/>
      <c r="T3811" s="7"/>
      <c r="U3811" s="7"/>
      <c r="W3811" s="1" t="str">
        <f t="shared" si="800"/>
        <v/>
      </c>
    </row>
    <row r="3812" spans="2:23" x14ac:dyDescent="0.2">
      <c r="B3812" s="3">
        <v>43413</v>
      </c>
      <c r="C3812" s="4">
        <v>2781.01001</v>
      </c>
      <c r="D3812" s="4">
        <v>1882.540039</v>
      </c>
      <c r="E3812" s="4">
        <v>1549.48999</v>
      </c>
      <c r="F3812" s="4">
        <v>63.41</v>
      </c>
      <c r="G3812" s="4">
        <v>104.139999</v>
      </c>
      <c r="I3812" s="77">
        <v>43413</v>
      </c>
      <c r="J3812" s="78">
        <f t="shared" si="795"/>
        <v>-9.1990135784771193E-3</v>
      </c>
      <c r="K3812" s="78">
        <f t="shared" si="796"/>
        <v>-1.0309378730686309E-2</v>
      </c>
      <c r="L3812" s="78">
        <f t="shared" si="797"/>
        <v>-1.8197813795195014E-2</v>
      </c>
      <c r="M3812" s="78">
        <f t="shared" si="798"/>
        <v>-6.5800091937957914E-3</v>
      </c>
      <c r="N3812" s="79">
        <f t="shared" si="799"/>
        <v>1.2498509518344498E-3</v>
      </c>
      <c r="P3812" s="3"/>
      <c r="Q3812" s="7"/>
      <c r="R3812" s="7"/>
      <c r="S3812" s="7"/>
      <c r="T3812" s="7"/>
      <c r="U3812" s="7"/>
      <c r="W3812" s="1" t="str">
        <f t="shared" si="800"/>
        <v/>
      </c>
    </row>
    <row r="3813" spans="2:23" x14ac:dyDescent="0.2">
      <c r="B3813" s="3">
        <v>43416</v>
      </c>
      <c r="C3813" s="4">
        <v>2726.219971</v>
      </c>
      <c r="D3813" s="4">
        <v>1852.25</v>
      </c>
      <c r="E3813" s="4">
        <v>1518.790039</v>
      </c>
      <c r="F3813" s="4">
        <v>62.369999</v>
      </c>
      <c r="G3813" s="4">
        <v>104.30999799999999</v>
      </c>
      <c r="I3813" s="74">
        <v>43416</v>
      </c>
      <c r="J3813" s="75">
        <f t="shared" si="795"/>
        <v>-1.9701489316106411E-2</v>
      </c>
      <c r="K3813" s="75">
        <f t="shared" si="796"/>
        <v>-1.6089983943231276E-2</v>
      </c>
      <c r="L3813" s="75">
        <f t="shared" si="797"/>
        <v>-1.9812939223957205E-2</v>
      </c>
      <c r="M3813" s="75">
        <f t="shared" si="798"/>
        <v>-1.640121431950791E-2</v>
      </c>
      <c r="N3813" s="76">
        <f t="shared" si="799"/>
        <v>1.6324083121989469E-3</v>
      </c>
      <c r="P3813" s="3"/>
      <c r="Q3813" s="7"/>
      <c r="R3813" s="7"/>
      <c r="S3813" s="7"/>
      <c r="T3813" s="7"/>
      <c r="U3813" s="7"/>
      <c r="W3813" s="1" t="str">
        <f t="shared" si="800"/>
        <v/>
      </c>
    </row>
    <row r="3814" spans="2:23" x14ac:dyDescent="0.2">
      <c r="B3814" s="3">
        <v>43417</v>
      </c>
      <c r="C3814" s="4">
        <v>2722.179932</v>
      </c>
      <c r="D3814" s="4">
        <v>1852.4499510000001</v>
      </c>
      <c r="E3814" s="4">
        <v>1514.8000489999999</v>
      </c>
      <c r="F3814" s="4">
        <v>62.639999000000003</v>
      </c>
      <c r="G3814" s="4">
        <v>104.349998</v>
      </c>
      <c r="I3814" s="77">
        <v>43417</v>
      </c>
      <c r="J3814" s="78">
        <f t="shared" si="795"/>
        <v>-1.4819196700837237E-3</v>
      </c>
      <c r="K3814" s="78">
        <f t="shared" si="796"/>
        <v>1.07950330678934E-4</v>
      </c>
      <c r="L3814" s="78">
        <f t="shared" si="797"/>
        <v>-2.6270846512972384E-3</v>
      </c>
      <c r="M3814" s="78">
        <f t="shared" si="798"/>
        <v>4.3290043984128192E-3</v>
      </c>
      <c r="N3814" s="79">
        <f t="shared" si="799"/>
        <v>3.8347234940994108E-4</v>
      </c>
      <c r="P3814" s="3"/>
      <c r="Q3814" s="7"/>
      <c r="R3814" s="7"/>
      <c r="S3814" s="7"/>
      <c r="T3814" s="7"/>
      <c r="U3814" s="7"/>
      <c r="W3814" s="1" t="str">
        <f t="shared" si="800"/>
        <v/>
      </c>
    </row>
    <row r="3815" spans="2:23" x14ac:dyDescent="0.2">
      <c r="B3815" s="3">
        <v>43418</v>
      </c>
      <c r="C3815" s="4">
        <v>2701.580078</v>
      </c>
      <c r="D3815" s="4">
        <v>1841.619995</v>
      </c>
      <c r="E3815" s="4">
        <v>1502.51001</v>
      </c>
      <c r="F3815" s="4">
        <v>62.689999</v>
      </c>
      <c r="G3815" s="4">
        <v>104.360001</v>
      </c>
      <c r="I3815" s="74">
        <v>43418</v>
      </c>
      <c r="J3815" s="75">
        <f t="shared" si="795"/>
        <v>-7.5674108672402225E-3</v>
      </c>
      <c r="K3815" s="75">
        <f t="shared" si="796"/>
        <v>-5.8462880436547021E-3</v>
      </c>
      <c r="L3815" s="75">
        <f t="shared" si="797"/>
        <v>-8.1133077650170967E-3</v>
      </c>
      <c r="M3815" s="75">
        <f t="shared" si="798"/>
        <v>7.9821201785135968E-4</v>
      </c>
      <c r="N3815" s="76">
        <f t="shared" si="799"/>
        <v>9.5860088085459683E-5</v>
      </c>
      <c r="P3815" s="3"/>
      <c r="Q3815" s="7"/>
      <c r="R3815" s="7"/>
      <c r="S3815" s="7"/>
      <c r="T3815" s="7"/>
      <c r="U3815" s="7"/>
      <c r="W3815" s="1" t="str">
        <f t="shared" si="800"/>
        <v/>
      </c>
    </row>
    <row r="3816" spans="2:23" x14ac:dyDescent="0.2">
      <c r="B3816" s="3">
        <v>43419</v>
      </c>
      <c r="C3816" s="4">
        <v>2730.1999510000001</v>
      </c>
      <c r="D3816" s="4">
        <v>1863.030029</v>
      </c>
      <c r="E3816" s="4">
        <v>1524.119995</v>
      </c>
      <c r="F3816" s="4">
        <v>62.889999000000003</v>
      </c>
      <c r="G3816" s="4">
        <v>104.489998</v>
      </c>
      <c r="I3816" s="77">
        <v>43419</v>
      </c>
      <c r="J3816" s="78">
        <f t="shared" si="795"/>
        <v>1.0593753349405658E-2</v>
      </c>
      <c r="K3816" s="78">
        <f t="shared" si="796"/>
        <v>1.1625652446285476E-2</v>
      </c>
      <c r="L3816" s="78">
        <f t="shared" si="797"/>
        <v>1.438258970401139E-2</v>
      </c>
      <c r="M3816" s="78">
        <f t="shared" si="798"/>
        <v>3.1903015343803538E-3</v>
      </c>
      <c r="N3816" s="79">
        <f t="shared" si="799"/>
        <v>1.2456592444839382E-3</v>
      </c>
      <c r="P3816" s="3"/>
      <c r="Q3816" s="7"/>
      <c r="R3816" s="7"/>
      <c r="S3816" s="7"/>
      <c r="T3816" s="7"/>
      <c r="U3816" s="7"/>
      <c r="W3816" s="1" t="str">
        <f t="shared" si="800"/>
        <v/>
      </c>
    </row>
    <row r="3817" spans="2:23" x14ac:dyDescent="0.2">
      <c r="B3817" s="3">
        <v>43420</v>
      </c>
      <c r="C3817" s="4">
        <v>2736.2700199999999</v>
      </c>
      <c r="D3817" s="4">
        <v>1865.400024</v>
      </c>
      <c r="E3817" s="4">
        <v>1527.530029</v>
      </c>
      <c r="F3817" s="4">
        <v>62.959999000000003</v>
      </c>
      <c r="G3817" s="4">
        <v>104.660004</v>
      </c>
      <c r="I3817" s="74">
        <v>43420</v>
      </c>
      <c r="J3817" s="75">
        <f t="shared" si="795"/>
        <v>2.2233056585385146E-3</v>
      </c>
      <c r="K3817" s="75">
        <f t="shared" si="796"/>
        <v>1.2721185182786E-3</v>
      </c>
      <c r="L3817" s="75">
        <f t="shared" si="797"/>
        <v>2.2373789538795443E-3</v>
      </c>
      <c r="M3817" s="75">
        <f t="shared" si="798"/>
        <v>1.113054557370883E-3</v>
      </c>
      <c r="N3817" s="76">
        <f t="shared" si="799"/>
        <v>1.6270074002681172E-3</v>
      </c>
      <c r="P3817" s="3"/>
      <c r="Q3817" s="7"/>
      <c r="R3817" s="7"/>
      <c r="S3817" s="7"/>
      <c r="T3817" s="7"/>
      <c r="U3817" s="7"/>
      <c r="W3817" s="1" t="str">
        <f t="shared" si="800"/>
        <v/>
      </c>
    </row>
    <row r="3818" spans="2:23" x14ac:dyDescent="0.2">
      <c r="B3818" s="3">
        <v>43423</v>
      </c>
      <c r="C3818" s="4">
        <v>2690.7299800000001</v>
      </c>
      <c r="D3818" s="4">
        <v>1839</v>
      </c>
      <c r="E3818" s="4">
        <v>1496.540039</v>
      </c>
      <c r="F3818" s="4">
        <v>62.41</v>
      </c>
      <c r="G3818" s="4">
        <v>104.650002</v>
      </c>
      <c r="I3818" s="77">
        <v>43423</v>
      </c>
      <c r="J3818" s="78">
        <f t="shared" si="795"/>
        <v>-1.6643108928262811E-2</v>
      </c>
      <c r="K3818" s="78">
        <f t="shared" si="796"/>
        <v>-1.4152473282052467E-2</v>
      </c>
      <c r="L3818" s="78">
        <f t="shared" si="797"/>
        <v>-2.028764699328869E-2</v>
      </c>
      <c r="M3818" s="78">
        <f t="shared" si="798"/>
        <v>-8.7356894653064839E-3</v>
      </c>
      <c r="N3818" s="79">
        <f t="shared" si="799"/>
        <v>-9.5566592946050969E-5</v>
      </c>
      <c r="P3818" s="3"/>
      <c r="Q3818" s="7"/>
      <c r="R3818" s="7"/>
      <c r="S3818" s="7"/>
      <c r="T3818" s="7"/>
      <c r="U3818" s="7"/>
      <c r="W3818" s="1" t="str">
        <f t="shared" si="800"/>
        <v/>
      </c>
    </row>
    <row r="3819" spans="2:23" x14ac:dyDescent="0.2">
      <c r="B3819" s="3">
        <v>43424</v>
      </c>
      <c r="C3819" s="4">
        <v>2641.889893</v>
      </c>
      <c r="D3819" s="4">
        <v>1807.920044</v>
      </c>
      <c r="E3819" s="4">
        <v>1469.01001</v>
      </c>
      <c r="F3819" s="4">
        <v>61.330002</v>
      </c>
      <c r="G3819" s="4">
        <v>104.610001</v>
      </c>
      <c r="I3819" s="74">
        <v>43424</v>
      </c>
      <c r="J3819" s="75">
        <f t="shared" si="795"/>
        <v>-1.8151240504630656E-2</v>
      </c>
      <c r="K3819" s="75">
        <f t="shared" si="796"/>
        <v>-1.6900465470364348E-2</v>
      </c>
      <c r="L3819" s="75">
        <f t="shared" si="797"/>
        <v>-1.8395785132749136E-2</v>
      </c>
      <c r="M3819" s="75">
        <f t="shared" si="798"/>
        <v>-1.73048870373337E-2</v>
      </c>
      <c r="N3819" s="76">
        <f t="shared" si="799"/>
        <v>-3.8223601753971994E-4</v>
      </c>
      <c r="P3819" s="3"/>
      <c r="Q3819" s="7"/>
      <c r="R3819" s="7"/>
      <c r="S3819" s="7"/>
      <c r="T3819" s="7"/>
      <c r="U3819" s="7"/>
      <c r="W3819" s="1" t="str">
        <f t="shared" si="800"/>
        <v/>
      </c>
    </row>
    <row r="3820" spans="2:23" x14ac:dyDescent="0.2">
      <c r="B3820" s="3">
        <v>43425</v>
      </c>
      <c r="C3820" s="4">
        <v>2649.929932</v>
      </c>
      <c r="D3820" s="4">
        <v>1827.869995</v>
      </c>
      <c r="E3820" s="4">
        <v>1488.280029</v>
      </c>
      <c r="F3820" s="4">
        <v>62.189999</v>
      </c>
      <c r="G3820" s="4">
        <v>104.68</v>
      </c>
      <c r="I3820" s="77">
        <v>43425</v>
      </c>
      <c r="J3820" s="78">
        <f t="shared" si="795"/>
        <v>3.0432907220331227E-3</v>
      </c>
      <c r="K3820" s="78">
        <f t="shared" si="796"/>
        <v>1.1034752928487393E-2</v>
      </c>
      <c r="L3820" s="78">
        <f t="shared" si="797"/>
        <v>1.3117690736498145E-2</v>
      </c>
      <c r="M3820" s="78">
        <f t="shared" si="798"/>
        <v>1.4022451849911889E-2</v>
      </c>
      <c r="N3820" s="79">
        <f t="shared" si="799"/>
        <v>6.6914252299844562E-4</v>
      </c>
      <c r="P3820" s="3"/>
      <c r="Q3820" s="7"/>
      <c r="R3820" s="7"/>
      <c r="S3820" s="7"/>
      <c r="T3820" s="7"/>
      <c r="U3820" s="7"/>
      <c r="W3820" s="1" t="str">
        <f t="shared" si="800"/>
        <v/>
      </c>
    </row>
    <row r="3821" spans="2:23" x14ac:dyDescent="0.2">
      <c r="B3821" s="3">
        <v>43427</v>
      </c>
      <c r="C3821" s="4">
        <v>2632.5600589999999</v>
      </c>
      <c r="D3821" s="4">
        <v>1824.880005</v>
      </c>
      <c r="E3821" s="4">
        <v>1488.6800539999999</v>
      </c>
      <c r="F3821" s="4">
        <v>61.779998999999997</v>
      </c>
      <c r="G3821" s="4">
        <v>104.650002</v>
      </c>
      <c r="I3821" s="74">
        <v>43427</v>
      </c>
      <c r="J3821" s="75">
        <f t="shared" si="795"/>
        <v>-6.5548423715831661E-3</v>
      </c>
      <c r="K3821" s="75">
        <f t="shared" si="796"/>
        <v>-1.6357782600397871E-3</v>
      </c>
      <c r="L3821" s="75">
        <f t="shared" si="797"/>
        <v>2.6878342261213943E-4</v>
      </c>
      <c r="M3821" s="75">
        <f t="shared" si="798"/>
        <v>-6.59269989697224E-3</v>
      </c>
      <c r="N3821" s="76">
        <f t="shared" si="799"/>
        <v>-2.8656858998859559E-4</v>
      </c>
      <c r="P3821" s="3"/>
      <c r="Q3821" s="7"/>
      <c r="R3821" s="7"/>
      <c r="S3821" s="7"/>
      <c r="T3821" s="7"/>
      <c r="U3821" s="7"/>
      <c r="W3821" s="1" t="str">
        <f t="shared" si="800"/>
        <v/>
      </c>
    </row>
    <row r="3822" spans="2:23" x14ac:dyDescent="0.2">
      <c r="B3822" s="3">
        <v>43430</v>
      </c>
      <c r="C3822" s="4">
        <v>2673.4499510000001</v>
      </c>
      <c r="D3822" s="4">
        <v>1847.7700199999999</v>
      </c>
      <c r="E3822" s="4">
        <v>1505.959961</v>
      </c>
      <c r="F3822" s="4">
        <v>62.709999000000003</v>
      </c>
      <c r="G3822" s="4">
        <v>104.629997</v>
      </c>
      <c r="I3822" s="77">
        <v>43430</v>
      </c>
      <c r="J3822" s="78">
        <f t="shared" si="795"/>
        <v>1.5532368144919935E-2</v>
      </c>
      <c r="K3822" s="78">
        <f t="shared" si="796"/>
        <v>1.254329870308374E-2</v>
      </c>
      <c r="L3822" s="78">
        <f t="shared" si="797"/>
        <v>1.1607535785523525E-2</v>
      </c>
      <c r="M3822" s="78">
        <f t="shared" si="798"/>
        <v>1.5053415588433514E-2</v>
      </c>
      <c r="N3822" s="79">
        <f t="shared" si="799"/>
        <v>-1.9116100924678061E-4</v>
      </c>
      <c r="P3822" s="3"/>
      <c r="Q3822" s="7"/>
      <c r="R3822" s="7"/>
      <c r="S3822" s="7"/>
      <c r="T3822" s="7"/>
      <c r="U3822" s="7"/>
      <c r="W3822" s="1" t="str">
        <f t="shared" si="800"/>
        <v/>
      </c>
    </row>
    <row r="3823" spans="2:23" x14ac:dyDescent="0.2">
      <c r="B3823" s="3">
        <v>43431</v>
      </c>
      <c r="C3823" s="4">
        <v>2682.169922</v>
      </c>
      <c r="D3823" s="4">
        <v>1833.079956</v>
      </c>
      <c r="E3823" s="4">
        <v>1492.8599850000001</v>
      </c>
      <c r="F3823" s="4">
        <v>62.470001000000003</v>
      </c>
      <c r="G3823" s="4">
        <v>104.660004</v>
      </c>
      <c r="I3823" s="74">
        <v>43431</v>
      </c>
      <c r="J3823" s="75">
        <f t="shared" si="795"/>
        <v>3.2616922552592743E-3</v>
      </c>
      <c r="K3823" s="75">
        <f t="shared" si="796"/>
        <v>-7.9501582128710443E-3</v>
      </c>
      <c r="L3823" s="75">
        <f t="shared" si="797"/>
        <v>-8.6987545082547971E-3</v>
      </c>
      <c r="M3823" s="75">
        <f t="shared" si="798"/>
        <v>-3.8271089750774819E-3</v>
      </c>
      <c r="N3823" s="76">
        <f t="shared" si="799"/>
        <v>2.8679155940334846E-4</v>
      </c>
      <c r="P3823" s="3"/>
      <c r="Q3823" s="7"/>
      <c r="R3823" s="7"/>
      <c r="S3823" s="7"/>
      <c r="T3823" s="7"/>
      <c r="U3823" s="7"/>
      <c r="W3823" s="1" t="str">
        <f t="shared" si="800"/>
        <v/>
      </c>
    </row>
    <row r="3824" spans="2:23" x14ac:dyDescent="0.2">
      <c r="B3824" s="3">
        <v>43432</v>
      </c>
      <c r="C3824" s="4">
        <v>2743.790039</v>
      </c>
      <c r="D3824" s="4">
        <v>1868.959961</v>
      </c>
      <c r="E3824" s="4">
        <v>1530.380005</v>
      </c>
      <c r="F3824" s="4">
        <v>63.360000999999997</v>
      </c>
      <c r="G3824" s="4">
        <v>104.860001</v>
      </c>
      <c r="I3824" s="77">
        <v>43432</v>
      </c>
      <c r="J3824" s="78">
        <f t="shared" si="795"/>
        <v>2.2973979573244926E-2</v>
      </c>
      <c r="K3824" s="78">
        <f t="shared" si="796"/>
        <v>1.9573617005934889E-2</v>
      </c>
      <c r="L3824" s="78">
        <f t="shared" si="797"/>
        <v>2.5132979902331518E-2</v>
      </c>
      <c r="M3824" s="78">
        <f t="shared" si="798"/>
        <v>1.42468382544126E-2</v>
      </c>
      <c r="N3824" s="79">
        <f t="shared" si="799"/>
        <v>1.9109210047421382E-3</v>
      </c>
      <c r="P3824" s="3"/>
      <c r="Q3824" s="7"/>
      <c r="R3824" s="7"/>
      <c r="S3824" s="7"/>
      <c r="T3824" s="7"/>
      <c r="U3824" s="7"/>
      <c r="W3824" s="1" t="str">
        <f t="shared" si="800"/>
        <v/>
      </c>
    </row>
    <row r="3825" spans="2:23" x14ac:dyDescent="0.2">
      <c r="B3825" s="3">
        <v>43433</v>
      </c>
      <c r="C3825" s="4">
        <v>2737.8000489999999</v>
      </c>
      <c r="D3825" s="4">
        <v>1866.73999</v>
      </c>
      <c r="E3825" s="4">
        <v>1525.3900149999999</v>
      </c>
      <c r="F3825" s="4">
        <v>63.040000999999997</v>
      </c>
      <c r="G3825" s="4">
        <v>104.910004</v>
      </c>
      <c r="I3825" s="74">
        <v>43433</v>
      </c>
      <c r="J3825" s="75">
        <f t="shared" si="795"/>
        <v>-2.1831080056632693E-3</v>
      </c>
      <c r="K3825" s="75">
        <f t="shared" si="796"/>
        <v>-1.1878108928626678E-3</v>
      </c>
      <c r="L3825" s="75">
        <f t="shared" si="797"/>
        <v>-3.2606215343228E-3</v>
      </c>
      <c r="M3825" s="75">
        <f t="shared" si="798"/>
        <v>-5.0505049707938029E-3</v>
      </c>
      <c r="N3825" s="76">
        <f t="shared" si="799"/>
        <v>4.7685484954366721E-4</v>
      </c>
      <c r="P3825" s="3"/>
      <c r="Q3825" s="7"/>
      <c r="R3825" s="7"/>
      <c r="S3825" s="7"/>
      <c r="T3825" s="7"/>
      <c r="U3825" s="7"/>
      <c r="W3825" s="1" t="str">
        <f t="shared" si="800"/>
        <v/>
      </c>
    </row>
    <row r="3826" spans="2:23" x14ac:dyDescent="0.2">
      <c r="B3826" s="3">
        <v>43434</v>
      </c>
      <c r="C3826" s="4">
        <v>2760.169922</v>
      </c>
      <c r="D3826" s="4">
        <v>1878.650024</v>
      </c>
      <c r="E3826" s="4">
        <v>1533.2700199999999</v>
      </c>
      <c r="F3826" s="4">
        <v>62.77</v>
      </c>
      <c r="G3826" s="4">
        <v>104.879997</v>
      </c>
      <c r="I3826" s="77">
        <v>43434</v>
      </c>
      <c r="J3826" s="78">
        <f t="shared" si="795"/>
        <v>8.1707475343828877E-3</v>
      </c>
      <c r="K3826" s="78">
        <f t="shared" si="796"/>
        <v>6.3801247435643117E-3</v>
      </c>
      <c r="L3826" s="78">
        <f t="shared" si="797"/>
        <v>5.1658952284409591E-3</v>
      </c>
      <c r="M3826" s="78">
        <f t="shared" si="798"/>
        <v>-4.2830107188607672E-3</v>
      </c>
      <c r="N3826" s="79">
        <f t="shared" si="799"/>
        <v>-2.8602610671902819E-4</v>
      </c>
      <c r="P3826" s="3"/>
      <c r="Q3826" s="7"/>
      <c r="R3826" s="7"/>
      <c r="S3826" s="7"/>
      <c r="T3826" s="7"/>
      <c r="U3826" s="7"/>
      <c r="W3826" s="1" t="str">
        <f t="shared" si="800"/>
        <v/>
      </c>
    </row>
    <row r="3827" spans="2:23" x14ac:dyDescent="0.2">
      <c r="B3827" s="3">
        <v>43437</v>
      </c>
      <c r="C3827" s="4">
        <v>2790.3701169999999</v>
      </c>
      <c r="D3827" s="4">
        <v>1895.3199460000001</v>
      </c>
      <c r="E3827" s="4">
        <v>1548.959961</v>
      </c>
      <c r="F3827" s="4">
        <v>63.599997999999999</v>
      </c>
      <c r="G3827" s="4">
        <v>104.800003</v>
      </c>
      <c r="I3827" s="74">
        <v>43437</v>
      </c>
      <c r="J3827" s="75">
        <f t="shared" si="795"/>
        <v>1.0941426018481153E-2</v>
      </c>
      <c r="K3827" s="75">
        <f t="shared" si="796"/>
        <v>8.8733514955098639E-3</v>
      </c>
      <c r="L3827" s="75">
        <f t="shared" si="797"/>
        <v>1.0232992751009435E-2</v>
      </c>
      <c r="M3827" s="75">
        <f t="shared" si="798"/>
        <v>1.322284530826822E-2</v>
      </c>
      <c r="N3827" s="76">
        <f t="shared" si="799"/>
        <v>-7.6271932006252089E-4</v>
      </c>
      <c r="P3827" s="3"/>
      <c r="Q3827" s="7"/>
      <c r="R3827" s="7"/>
      <c r="S3827" s="7"/>
      <c r="T3827" s="7"/>
      <c r="U3827" s="7"/>
      <c r="W3827" s="1" t="str">
        <f t="shared" si="800"/>
        <v/>
      </c>
    </row>
    <row r="3828" spans="2:23" x14ac:dyDescent="0.2">
      <c r="B3828" s="3">
        <v>43438</v>
      </c>
      <c r="C3828" s="4">
        <v>2700.0600589999999</v>
      </c>
      <c r="D3828" s="4">
        <v>1826.619995</v>
      </c>
      <c r="E3828" s="4">
        <v>1480.75</v>
      </c>
      <c r="F3828" s="4">
        <v>61.950001</v>
      </c>
      <c r="G3828" s="4">
        <v>105.08000199999999</v>
      </c>
      <c r="I3828" s="77">
        <v>43438</v>
      </c>
      <c r="J3828" s="78">
        <f t="shared" si="795"/>
        <v>-3.2364902938788187E-2</v>
      </c>
      <c r="K3828" s="78">
        <f t="shared" si="796"/>
        <v>-3.6247152437238188E-2</v>
      </c>
      <c r="L3828" s="78">
        <f t="shared" si="797"/>
        <v>-4.4035974277839979E-2</v>
      </c>
      <c r="M3828" s="78">
        <f t="shared" si="798"/>
        <v>-2.594334987243237E-2</v>
      </c>
      <c r="N3828" s="79">
        <f t="shared" si="799"/>
        <v>2.6717461067247246E-3</v>
      </c>
      <c r="P3828" s="3"/>
      <c r="Q3828" s="7"/>
      <c r="R3828" s="7"/>
      <c r="S3828" s="7"/>
      <c r="T3828" s="7"/>
      <c r="U3828" s="7"/>
      <c r="W3828" s="1" t="str">
        <f t="shared" si="800"/>
        <v/>
      </c>
    </row>
    <row r="3829" spans="2:23" x14ac:dyDescent="0.2">
      <c r="B3829" s="3">
        <v>43440</v>
      </c>
      <c r="C3829" s="4">
        <v>2695.9499510000001</v>
      </c>
      <c r="D3829" s="4">
        <v>1817.4799800000001</v>
      </c>
      <c r="E3829" s="4">
        <v>1477.410034</v>
      </c>
      <c r="F3829" s="4">
        <v>61.369999</v>
      </c>
      <c r="G3829" s="4">
        <v>105.339996</v>
      </c>
      <c r="I3829" s="74">
        <v>43440</v>
      </c>
      <c r="J3829" s="75">
        <f t="shared" si="795"/>
        <v>-1.522228361661734E-3</v>
      </c>
      <c r="K3829" s="75">
        <f t="shared" si="796"/>
        <v>-5.0037856943528905E-3</v>
      </c>
      <c r="L3829" s="75">
        <f t="shared" si="797"/>
        <v>-2.2555907479317942E-3</v>
      </c>
      <c r="M3829" s="75">
        <f t="shared" si="798"/>
        <v>-9.3624211563773877E-3</v>
      </c>
      <c r="N3829" s="76">
        <f t="shared" si="799"/>
        <v>2.4742481447612274E-3</v>
      </c>
      <c r="P3829" s="3"/>
      <c r="Q3829" s="7"/>
      <c r="R3829" s="7"/>
      <c r="S3829" s="7"/>
      <c r="T3829" s="7"/>
      <c r="U3829" s="7"/>
      <c r="W3829" s="1" t="str">
        <f t="shared" si="800"/>
        <v/>
      </c>
    </row>
    <row r="3830" spans="2:23" x14ac:dyDescent="0.2">
      <c r="B3830" s="3">
        <v>43441</v>
      </c>
      <c r="C3830" s="4">
        <v>2633.080078</v>
      </c>
      <c r="D3830" s="4">
        <v>1780.9399410000001</v>
      </c>
      <c r="E3830" s="4">
        <v>1448.089966</v>
      </c>
      <c r="F3830" s="4">
        <v>60.75</v>
      </c>
      <c r="G3830" s="4">
        <v>105.480003</v>
      </c>
      <c r="I3830" s="77">
        <v>43441</v>
      </c>
      <c r="J3830" s="78">
        <f t="shared" si="795"/>
        <v>-2.3320118749489388E-2</v>
      </c>
      <c r="K3830" s="78">
        <f t="shared" si="796"/>
        <v>-2.0104782117049771E-2</v>
      </c>
      <c r="L3830" s="78">
        <f t="shared" si="797"/>
        <v>-1.9845586076478475E-2</v>
      </c>
      <c r="M3830" s="78">
        <f t="shared" si="798"/>
        <v>-1.0102639890869153E-2</v>
      </c>
      <c r="N3830" s="79">
        <f t="shared" si="799"/>
        <v>1.329096310199187E-3</v>
      </c>
      <c r="P3830" s="3"/>
      <c r="Q3830" s="7"/>
      <c r="R3830" s="7"/>
      <c r="S3830" s="7"/>
      <c r="T3830" s="7"/>
      <c r="U3830" s="7"/>
      <c r="W3830" s="1" t="str">
        <f t="shared" si="800"/>
        <v/>
      </c>
    </row>
    <row r="3831" spans="2:23" x14ac:dyDescent="0.2">
      <c r="B3831" s="3">
        <v>43444</v>
      </c>
      <c r="C3831" s="4">
        <v>2637.719971</v>
      </c>
      <c r="D3831" s="4">
        <v>1769.530029</v>
      </c>
      <c r="E3831" s="4">
        <v>1443.099976</v>
      </c>
      <c r="F3831" s="4">
        <v>60.279998999999997</v>
      </c>
      <c r="G3831" s="4">
        <v>105.550003</v>
      </c>
      <c r="I3831" s="74">
        <v>43444</v>
      </c>
      <c r="J3831" s="75">
        <f t="shared" si="795"/>
        <v>1.7621541550397273E-3</v>
      </c>
      <c r="K3831" s="75">
        <f t="shared" si="796"/>
        <v>-6.4066798308725654E-3</v>
      </c>
      <c r="L3831" s="75">
        <f t="shared" si="797"/>
        <v>-3.4459115919321512E-3</v>
      </c>
      <c r="M3831" s="75">
        <f t="shared" si="798"/>
        <v>-7.7366419753086991E-3</v>
      </c>
      <c r="N3831" s="76">
        <f t="shared" si="799"/>
        <v>6.6363289731805747E-4</v>
      </c>
      <c r="P3831" s="3"/>
      <c r="Q3831" s="7"/>
      <c r="R3831" s="7"/>
      <c r="S3831" s="7"/>
      <c r="T3831" s="7"/>
      <c r="U3831" s="7"/>
      <c r="W3831" s="1" t="str">
        <f t="shared" si="800"/>
        <v/>
      </c>
    </row>
    <row r="3832" spans="2:23" x14ac:dyDescent="0.2">
      <c r="B3832" s="3">
        <v>43445</v>
      </c>
      <c r="C3832" s="4">
        <v>2636.780029</v>
      </c>
      <c r="D3832" s="4">
        <v>1763.4499510000001</v>
      </c>
      <c r="E3832" s="4">
        <v>1440.130005</v>
      </c>
      <c r="F3832" s="4">
        <v>60.470001000000003</v>
      </c>
      <c r="G3832" s="4">
        <v>105.58000199999999</v>
      </c>
      <c r="I3832" s="77">
        <v>43445</v>
      </c>
      <c r="J3832" s="78">
        <f t="shared" si="795"/>
        <v>-3.5634639398193102E-4</v>
      </c>
      <c r="K3832" s="78">
        <f t="shared" si="796"/>
        <v>-3.4359846401905607E-3</v>
      </c>
      <c r="L3832" s="78">
        <f t="shared" si="797"/>
        <v>-2.058049372457329E-3</v>
      </c>
      <c r="M3832" s="78">
        <f t="shared" si="798"/>
        <v>3.1519907623091849E-3</v>
      </c>
      <c r="N3832" s="79">
        <f t="shared" si="799"/>
        <v>2.8421600329077629E-4</v>
      </c>
      <c r="P3832" s="3"/>
      <c r="Q3832" s="7"/>
      <c r="R3832" s="7"/>
      <c r="S3832" s="7"/>
      <c r="T3832" s="7"/>
      <c r="U3832" s="7"/>
      <c r="W3832" s="1" t="str">
        <f t="shared" si="800"/>
        <v/>
      </c>
    </row>
    <row r="3833" spans="2:23" x14ac:dyDescent="0.2">
      <c r="B3833" s="3">
        <v>43446</v>
      </c>
      <c r="C3833" s="4">
        <v>2651.070068</v>
      </c>
      <c r="D3833" s="4">
        <v>1777.25</v>
      </c>
      <c r="E3833" s="4">
        <v>1455.3199460000001</v>
      </c>
      <c r="F3833" s="4">
        <v>61.360000999999997</v>
      </c>
      <c r="G3833" s="4">
        <v>105.5</v>
      </c>
      <c r="I3833" s="74">
        <v>43446</v>
      </c>
      <c r="J3833" s="75">
        <f t="shared" si="795"/>
        <v>5.4195036532567646E-3</v>
      </c>
      <c r="K3833" s="75">
        <f t="shared" si="796"/>
        <v>7.8255972006318342E-3</v>
      </c>
      <c r="L3833" s="75">
        <f t="shared" si="797"/>
        <v>1.0547617886761613E-2</v>
      </c>
      <c r="M3833" s="75">
        <f t="shared" si="798"/>
        <v>1.4718041760905435E-2</v>
      </c>
      <c r="N3833" s="76">
        <f t="shared" si="799"/>
        <v>-7.5773819364005363E-4</v>
      </c>
      <c r="P3833" s="3"/>
      <c r="Q3833" s="7"/>
      <c r="R3833" s="7"/>
      <c r="S3833" s="7"/>
      <c r="T3833" s="7"/>
      <c r="U3833" s="7"/>
      <c r="W3833" s="1" t="str">
        <f t="shared" si="800"/>
        <v/>
      </c>
    </row>
    <row r="3834" spans="2:23" x14ac:dyDescent="0.2">
      <c r="B3834" s="3">
        <v>43447</v>
      </c>
      <c r="C3834" s="4">
        <v>2650.540039</v>
      </c>
      <c r="D3834" s="4">
        <v>1758.619995</v>
      </c>
      <c r="E3834" s="4">
        <v>1432.6999510000001</v>
      </c>
      <c r="F3834" s="4">
        <v>61.25</v>
      </c>
      <c r="G3834" s="4">
        <v>105.529999</v>
      </c>
      <c r="I3834" s="77">
        <v>43447</v>
      </c>
      <c r="J3834" s="78">
        <f t="shared" si="795"/>
        <v>-1.999302117276265E-4</v>
      </c>
      <c r="K3834" s="78">
        <f t="shared" si="796"/>
        <v>-1.0482489801659858E-2</v>
      </c>
      <c r="L3834" s="78">
        <f t="shared" si="797"/>
        <v>-1.5542970507737421E-2</v>
      </c>
      <c r="M3834" s="78">
        <f t="shared" si="798"/>
        <v>-1.7927150946427937E-3</v>
      </c>
      <c r="N3834" s="79">
        <f t="shared" si="799"/>
        <v>2.8435071090050865E-4</v>
      </c>
      <c r="P3834" s="3"/>
      <c r="Q3834" s="7"/>
      <c r="R3834" s="7"/>
      <c r="S3834" s="7"/>
      <c r="T3834" s="7"/>
      <c r="U3834" s="7"/>
      <c r="W3834" s="1" t="str">
        <f t="shared" si="800"/>
        <v/>
      </c>
    </row>
    <row r="3835" spans="2:23" x14ac:dyDescent="0.2">
      <c r="B3835" s="3">
        <v>43448</v>
      </c>
      <c r="C3835" s="4">
        <v>2599.9499510000001</v>
      </c>
      <c r="D3835" s="4">
        <v>1732.8100589999999</v>
      </c>
      <c r="E3835" s="4">
        <v>1410.8100589999999</v>
      </c>
      <c r="F3835" s="4">
        <v>60.459999000000003</v>
      </c>
      <c r="G3835" s="4">
        <v>105.55999799999999</v>
      </c>
      <c r="I3835" s="74">
        <v>43448</v>
      </c>
      <c r="J3835" s="75">
        <f t="shared" si="795"/>
        <v>-1.908670959714558E-2</v>
      </c>
      <c r="K3835" s="75">
        <f t="shared" si="796"/>
        <v>-1.4676243914763467E-2</v>
      </c>
      <c r="L3835" s="75">
        <f t="shared" si="797"/>
        <v>-1.5278769280840258E-2</v>
      </c>
      <c r="M3835" s="75">
        <f t="shared" si="798"/>
        <v>-1.2897975510204027E-2</v>
      </c>
      <c r="N3835" s="76">
        <f t="shared" si="799"/>
        <v>2.842698785583183E-4</v>
      </c>
      <c r="P3835" s="3"/>
      <c r="Q3835" s="7"/>
      <c r="R3835" s="7"/>
      <c r="S3835" s="7"/>
      <c r="T3835" s="7"/>
      <c r="U3835" s="7"/>
      <c r="W3835" s="1" t="str">
        <f t="shared" si="800"/>
        <v/>
      </c>
    </row>
    <row r="3836" spans="2:23" x14ac:dyDescent="0.2">
      <c r="B3836" s="3">
        <v>43451</v>
      </c>
      <c r="C3836" s="4">
        <v>2545.9399410000001</v>
      </c>
      <c r="D3836" s="4">
        <v>1694.3100589999999</v>
      </c>
      <c r="E3836" s="4">
        <v>1378.1400149999999</v>
      </c>
      <c r="F3836" s="4">
        <v>59.98</v>
      </c>
      <c r="G3836" s="4">
        <v>105.739998</v>
      </c>
      <c r="I3836" s="77">
        <v>43451</v>
      </c>
      <c r="J3836" s="78">
        <f t="shared" si="795"/>
        <v>-2.0773480650743484E-2</v>
      </c>
      <c r="K3836" s="78">
        <f t="shared" si="796"/>
        <v>-2.2218245906431459E-2</v>
      </c>
      <c r="L3836" s="78">
        <f t="shared" si="797"/>
        <v>-2.3156940079628367E-2</v>
      </c>
      <c r="M3836" s="78">
        <f t="shared" si="798"/>
        <v>-7.9391169027311186E-3</v>
      </c>
      <c r="N3836" s="79">
        <f t="shared" si="799"/>
        <v>1.7051913926713681E-3</v>
      </c>
      <c r="P3836" s="3"/>
      <c r="Q3836" s="7"/>
      <c r="R3836" s="7"/>
      <c r="S3836" s="7"/>
      <c r="T3836" s="7"/>
      <c r="U3836" s="7"/>
      <c r="W3836" s="1" t="str">
        <f t="shared" si="800"/>
        <v/>
      </c>
    </row>
    <row r="3837" spans="2:23" x14ac:dyDescent="0.2">
      <c r="B3837" s="3">
        <v>43452</v>
      </c>
      <c r="C3837" s="4">
        <v>2546.1599120000001</v>
      </c>
      <c r="D3837" s="4">
        <v>1694.7700199999999</v>
      </c>
      <c r="E3837" s="4">
        <v>1377.1800539999999</v>
      </c>
      <c r="F3837" s="4">
        <v>59.389999000000003</v>
      </c>
      <c r="G3837" s="4">
        <v>105.839996</v>
      </c>
      <c r="I3837" s="74">
        <v>43452</v>
      </c>
      <c r="J3837" s="75">
        <f t="shared" si="795"/>
        <v>8.6400702725762698E-5</v>
      </c>
      <c r="K3837" s="75">
        <f t="shared" si="796"/>
        <v>2.7147392388822568E-4</v>
      </c>
      <c r="L3837" s="75">
        <f t="shared" si="797"/>
        <v>-6.9656275091905021E-4</v>
      </c>
      <c r="M3837" s="75">
        <f t="shared" si="798"/>
        <v>-9.8366288762919939E-3</v>
      </c>
      <c r="N3837" s="76">
        <f t="shared" si="799"/>
        <v>9.4569701051062406E-4</v>
      </c>
      <c r="P3837" s="3"/>
      <c r="Q3837" s="7"/>
      <c r="R3837" s="7"/>
      <c r="S3837" s="7"/>
      <c r="T3837" s="7"/>
      <c r="U3837" s="7"/>
      <c r="W3837" s="1" t="str">
        <f t="shared" si="800"/>
        <v/>
      </c>
    </row>
    <row r="3838" spans="2:23" x14ac:dyDescent="0.2">
      <c r="B3838" s="3">
        <v>43453</v>
      </c>
      <c r="C3838" s="4">
        <v>2506.959961</v>
      </c>
      <c r="D3838" s="4">
        <v>1665.719971</v>
      </c>
      <c r="E3838" s="4">
        <v>1349.2299800000001</v>
      </c>
      <c r="F3838" s="4">
        <v>58.82</v>
      </c>
      <c r="G3838" s="4">
        <v>105.94000200000001</v>
      </c>
      <c r="I3838" s="77">
        <v>43453</v>
      </c>
      <c r="J3838" s="78">
        <f t="shared" si="795"/>
        <v>-1.5395714469955905E-2</v>
      </c>
      <c r="K3838" s="78">
        <f t="shared" si="796"/>
        <v>-1.7140997691238335E-2</v>
      </c>
      <c r="L3838" s="78">
        <f t="shared" si="797"/>
        <v>-2.0295148712631488E-2</v>
      </c>
      <c r="M3838" s="78">
        <f t="shared" si="798"/>
        <v>-9.597558673136242E-3</v>
      </c>
      <c r="N3838" s="79">
        <f t="shared" si="799"/>
        <v>9.4487909844599379E-4</v>
      </c>
      <c r="P3838" s="3"/>
      <c r="Q3838" s="7"/>
      <c r="R3838" s="7"/>
      <c r="S3838" s="7"/>
      <c r="T3838" s="7"/>
      <c r="U3838" s="7"/>
      <c r="W3838" s="1" t="str">
        <f t="shared" si="800"/>
        <v/>
      </c>
    </row>
    <row r="3839" spans="2:23" x14ac:dyDescent="0.2">
      <c r="B3839" s="3">
        <v>43454</v>
      </c>
      <c r="C3839" s="4">
        <v>2467.419922</v>
      </c>
      <c r="D3839" s="4">
        <v>1644.329956</v>
      </c>
      <c r="E3839" s="4">
        <v>1326</v>
      </c>
      <c r="F3839" s="4">
        <v>58.580002</v>
      </c>
      <c r="G3839" s="4">
        <v>105.839996</v>
      </c>
      <c r="I3839" s="74">
        <v>43454</v>
      </c>
      <c r="J3839" s="75">
        <f t="shared" si="795"/>
        <v>-1.5772106302099805E-2</v>
      </c>
      <c r="K3839" s="75">
        <f t="shared" si="796"/>
        <v>-1.2841303083590123E-2</v>
      </c>
      <c r="L3839" s="75">
        <f t="shared" si="797"/>
        <v>-1.7217213035838463E-2</v>
      </c>
      <c r="M3839" s="75">
        <f t="shared" si="798"/>
        <v>-4.0802108126487581E-3</v>
      </c>
      <c r="N3839" s="76">
        <f t="shared" si="799"/>
        <v>-9.4398714472374262E-4</v>
      </c>
      <c r="P3839" s="3"/>
      <c r="Q3839" s="7"/>
      <c r="R3839" s="7"/>
      <c r="S3839" s="7"/>
      <c r="T3839" s="7"/>
      <c r="U3839" s="7"/>
      <c r="W3839" s="1" t="str">
        <f t="shared" si="800"/>
        <v/>
      </c>
    </row>
    <row r="3840" spans="2:23" x14ac:dyDescent="0.2">
      <c r="B3840" s="3">
        <v>43455</v>
      </c>
      <c r="C3840" s="4">
        <v>2416.6201169999999</v>
      </c>
      <c r="D3840" s="4">
        <v>1611.349976</v>
      </c>
      <c r="E3840" s="4">
        <v>1292.089966</v>
      </c>
      <c r="F3840" s="4">
        <v>57.560001</v>
      </c>
      <c r="G3840" s="4">
        <v>105.790001</v>
      </c>
      <c r="I3840" s="77">
        <v>43455</v>
      </c>
      <c r="J3840" s="78">
        <f t="shared" si="795"/>
        <v>-2.0588228435321883E-2</v>
      </c>
      <c r="K3840" s="78">
        <f t="shared" si="796"/>
        <v>-2.0056789624040679E-2</v>
      </c>
      <c r="L3840" s="78">
        <f t="shared" si="797"/>
        <v>-2.5573177978883858E-2</v>
      </c>
      <c r="M3840" s="78">
        <f t="shared" si="798"/>
        <v>-1.7412102512389817E-2</v>
      </c>
      <c r="N3840" s="79">
        <f t="shared" si="799"/>
        <v>-4.723639634301911E-4</v>
      </c>
      <c r="P3840" s="3"/>
      <c r="Q3840" s="7"/>
      <c r="R3840" s="7"/>
      <c r="S3840" s="7"/>
      <c r="T3840" s="7"/>
      <c r="U3840" s="7"/>
      <c r="W3840" s="1" t="str">
        <f t="shared" si="800"/>
        <v/>
      </c>
    </row>
    <row r="3841" spans="2:23" x14ac:dyDescent="0.2">
      <c r="B3841" s="3">
        <v>43458</v>
      </c>
      <c r="C3841" s="4">
        <v>2351.1000979999999</v>
      </c>
      <c r="D3841" s="4">
        <v>1567.400024</v>
      </c>
      <c r="E3841" s="4">
        <v>1266.920044</v>
      </c>
      <c r="F3841" s="4">
        <v>56.889999000000003</v>
      </c>
      <c r="G3841" s="4">
        <v>105.860001</v>
      </c>
      <c r="I3841" s="74">
        <v>43458</v>
      </c>
      <c r="J3841" s="75">
        <f t="shared" si="795"/>
        <v>-2.7112254234371271E-2</v>
      </c>
      <c r="K3841" s="75">
        <f t="shared" si="796"/>
        <v>-2.7275236698796425E-2</v>
      </c>
      <c r="L3841" s="75">
        <f t="shared" si="797"/>
        <v>-1.9480007323267181E-2</v>
      </c>
      <c r="M3841" s="75">
        <f t="shared" si="798"/>
        <v>-1.1640062341208032E-2</v>
      </c>
      <c r="N3841" s="76">
        <f t="shared" si="799"/>
        <v>6.6168824405241457E-4</v>
      </c>
      <c r="P3841" s="3"/>
      <c r="Q3841" s="7"/>
      <c r="R3841" s="7"/>
      <c r="S3841" s="7"/>
      <c r="T3841" s="7"/>
      <c r="U3841" s="7"/>
      <c r="W3841" s="1" t="str">
        <f t="shared" si="800"/>
        <v/>
      </c>
    </row>
    <row r="3842" spans="2:23" x14ac:dyDescent="0.2">
      <c r="B3842" s="3">
        <v>43460</v>
      </c>
      <c r="C3842" s="4">
        <v>2467.6999510000001</v>
      </c>
      <c r="D3842" s="4">
        <v>1639.780029</v>
      </c>
      <c r="E3842" s="4">
        <v>1329.8100589999999</v>
      </c>
      <c r="F3842" s="4">
        <v>58.209999000000003</v>
      </c>
      <c r="G3842" s="4">
        <v>105.660004</v>
      </c>
      <c r="I3842" s="77">
        <v>43460</v>
      </c>
      <c r="J3842" s="78">
        <f t="shared" si="795"/>
        <v>4.9593742562976224E-2</v>
      </c>
      <c r="K3842" s="78">
        <f t="shared" si="796"/>
        <v>4.6178387068852043E-2</v>
      </c>
      <c r="L3842" s="78">
        <f t="shared" si="797"/>
        <v>4.9640082101345261E-2</v>
      </c>
      <c r="M3842" s="78">
        <f t="shared" si="798"/>
        <v>2.3202672230667472E-2</v>
      </c>
      <c r="N3842" s="79">
        <f t="shared" si="799"/>
        <v>-1.8892593813596905E-3</v>
      </c>
      <c r="P3842" s="3"/>
      <c r="Q3842" s="7"/>
      <c r="R3842" s="7"/>
      <c r="S3842" s="7"/>
      <c r="T3842" s="7"/>
      <c r="U3842" s="7"/>
      <c r="W3842" s="1" t="str">
        <f t="shared" si="800"/>
        <v/>
      </c>
    </row>
    <row r="3843" spans="2:23" x14ac:dyDescent="0.2">
      <c r="B3843" s="3">
        <v>43461</v>
      </c>
      <c r="C3843" s="4">
        <v>2488.830078</v>
      </c>
      <c r="D3843" s="4">
        <v>1647.23999</v>
      </c>
      <c r="E3843" s="4">
        <v>1331.8199460000001</v>
      </c>
      <c r="F3843" s="4">
        <v>58.380001</v>
      </c>
      <c r="G3843" s="4">
        <v>105.83000199999999</v>
      </c>
      <c r="I3843" s="74">
        <v>43461</v>
      </c>
      <c r="J3843" s="75">
        <f t="shared" si="795"/>
        <v>8.562680803813779E-3</v>
      </c>
      <c r="K3843" s="75">
        <f t="shared" si="796"/>
        <v>4.5493669077976201E-3</v>
      </c>
      <c r="L3843" s="75">
        <f t="shared" si="797"/>
        <v>1.5114090816184468E-3</v>
      </c>
      <c r="M3843" s="75">
        <f t="shared" si="798"/>
        <v>2.9204948105221004E-3</v>
      </c>
      <c r="N3843" s="76">
        <f t="shared" si="799"/>
        <v>1.6089153280743065E-3</v>
      </c>
      <c r="P3843" s="3"/>
      <c r="Q3843" s="7"/>
      <c r="R3843" s="7"/>
      <c r="S3843" s="7"/>
      <c r="T3843" s="7"/>
      <c r="U3843" s="7"/>
      <c r="W3843" s="1" t="str">
        <f t="shared" si="800"/>
        <v/>
      </c>
    </row>
    <row r="3844" spans="2:23" x14ac:dyDescent="0.2">
      <c r="B3844" s="3">
        <v>43462</v>
      </c>
      <c r="C3844" s="4">
        <v>2485.73999</v>
      </c>
      <c r="D3844" s="4">
        <v>1646.48999</v>
      </c>
      <c r="E3844" s="4">
        <v>1337.920044</v>
      </c>
      <c r="F3844" s="4">
        <v>58.689999</v>
      </c>
      <c r="G3844" s="4">
        <v>106.220001</v>
      </c>
      <c r="I3844" s="77">
        <v>43462</v>
      </c>
      <c r="J3844" s="78">
        <f t="shared" si="795"/>
        <v>-1.2415825521054006E-3</v>
      </c>
      <c r="K3844" s="78">
        <f t="shared" si="796"/>
        <v>-4.5530706184470423E-4</v>
      </c>
      <c r="L3844" s="78">
        <f t="shared" si="797"/>
        <v>4.5802722945552645E-3</v>
      </c>
      <c r="M3844" s="78">
        <f t="shared" si="798"/>
        <v>5.3100033348749036E-3</v>
      </c>
      <c r="N3844" s="79">
        <f t="shared" si="799"/>
        <v>3.6851459192073256E-3</v>
      </c>
      <c r="P3844" s="3"/>
      <c r="Q3844" s="7"/>
      <c r="R3844" s="7"/>
      <c r="S3844" s="7"/>
      <c r="T3844" s="7"/>
      <c r="U3844" s="7"/>
      <c r="W3844" s="1" t="str">
        <f t="shared" si="800"/>
        <v/>
      </c>
    </row>
    <row r="3845" spans="2:23" x14ac:dyDescent="0.2">
      <c r="B3845" s="3">
        <v>43465</v>
      </c>
      <c r="C3845" s="4">
        <v>2506.8500979999999</v>
      </c>
      <c r="D3845" s="4">
        <v>1663.040039</v>
      </c>
      <c r="E3845" s="4">
        <v>1348.5600589999999</v>
      </c>
      <c r="F3845" s="4">
        <v>58.779998999999997</v>
      </c>
      <c r="G3845" s="4">
        <v>106.489998</v>
      </c>
      <c r="I3845" s="74">
        <v>43465</v>
      </c>
      <c r="J3845" s="75">
        <f t="shared" si="795"/>
        <v>8.4924843647866226E-3</v>
      </c>
      <c r="K3845" s="75">
        <f t="shared" si="796"/>
        <v>1.005171552849826E-2</v>
      </c>
      <c r="L3845" s="75">
        <f t="shared" si="797"/>
        <v>7.9526538582898668E-3</v>
      </c>
      <c r="M3845" s="75">
        <f t="shared" si="798"/>
        <v>1.5334810280026806E-3</v>
      </c>
      <c r="N3845" s="76">
        <f t="shared" si="799"/>
        <v>2.5418659146877959E-3</v>
      </c>
      <c r="P3845" s="3"/>
      <c r="Q3845" s="7"/>
      <c r="R3845" s="7"/>
      <c r="S3845" s="7"/>
      <c r="T3845" s="7"/>
      <c r="U3845" s="7"/>
      <c r="W3845" s="1" t="str">
        <f t="shared" si="800"/>
        <v/>
      </c>
    </row>
    <row r="3846" spans="2:23" x14ac:dyDescent="0.2">
      <c r="B3846" s="3">
        <v>43467</v>
      </c>
      <c r="C3846" s="4">
        <v>2510.030029</v>
      </c>
      <c r="D3846" s="4">
        <v>1657.9300539999999</v>
      </c>
      <c r="E3846" s="4">
        <v>1355.910034</v>
      </c>
      <c r="F3846" s="4">
        <v>58.66</v>
      </c>
      <c r="G3846" s="4">
        <v>106.57</v>
      </c>
      <c r="I3846" s="77">
        <v>43467</v>
      </c>
      <c r="J3846" s="78">
        <f t="shared" si="795"/>
        <v>1.2684966694008221E-3</v>
      </c>
      <c r="K3846" s="78">
        <f t="shared" si="796"/>
        <v>-3.0726770734111303E-3</v>
      </c>
      <c r="L3846" s="78">
        <f t="shared" si="797"/>
        <v>5.4502392762917256E-3</v>
      </c>
      <c r="M3846" s="78">
        <f t="shared" si="798"/>
        <v>-2.0414937400730472E-3</v>
      </c>
      <c r="N3846" s="79">
        <f t="shared" si="799"/>
        <v>7.5126304350191882E-4</v>
      </c>
      <c r="P3846" s="3"/>
      <c r="Q3846" s="7"/>
      <c r="R3846" s="7"/>
      <c r="S3846" s="7"/>
      <c r="T3846" s="7"/>
      <c r="U3846" s="7"/>
      <c r="W3846" s="1" t="str">
        <f t="shared" si="800"/>
        <v/>
      </c>
    </row>
    <row r="3847" spans="2:23" x14ac:dyDescent="0.2">
      <c r="B3847" s="3">
        <v>43468</v>
      </c>
      <c r="C3847" s="4">
        <v>2447.889893</v>
      </c>
      <c r="D3847" s="4">
        <v>1631.5600589999999</v>
      </c>
      <c r="E3847" s="4">
        <v>1330.829956</v>
      </c>
      <c r="F3847" s="4">
        <v>58.130001</v>
      </c>
      <c r="G3847" s="4">
        <v>107.010002</v>
      </c>
      <c r="I3847" s="74">
        <v>43468</v>
      </c>
      <c r="J3847" s="75">
        <f t="shared" ref="J3847:J3910" si="801">(C3847-C3846)/C3846</f>
        <v>-2.4756730111614129E-2</v>
      </c>
      <c r="K3847" s="75">
        <f t="shared" ref="K3847:K3910" si="802">(D3847-D3846)/D3846</f>
        <v>-1.5905372447033293E-2</v>
      </c>
      <c r="L3847" s="75">
        <f t="shared" ref="L3847:L3910" si="803">(E3847-E3846)/E3846</f>
        <v>-1.8496859947272841E-2</v>
      </c>
      <c r="M3847" s="75">
        <f t="shared" ref="M3847:M3910" si="804">(F3847-F3846)/F3846</f>
        <v>-9.0351005796112608E-3</v>
      </c>
      <c r="N3847" s="76">
        <f t="shared" ref="N3847:N3910" si="805">(G3847-G3846)/G3846</f>
        <v>4.128760439148043E-3</v>
      </c>
      <c r="P3847" s="3"/>
      <c r="Q3847" s="7"/>
      <c r="R3847" s="7"/>
      <c r="S3847" s="7"/>
      <c r="T3847" s="7"/>
      <c r="U3847" s="7"/>
      <c r="W3847" s="1" t="str">
        <f t="shared" si="800"/>
        <v/>
      </c>
    </row>
    <row r="3848" spans="2:23" x14ac:dyDescent="0.2">
      <c r="B3848" s="3">
        <v>43469</v>
      </c>
      <c r="C3848" s="4">
        <v>2531.9399410000001</v>
      </c>
      <c r="D3848" s="4">
        <v>1684.339966</v>
      </c>
      <c r="E3848" s="4">
        <v>1380.75</v>
      </c>
      <c r="F3848" s="4">
        <v>59.91</v>
      </c>
      <c r="G3848" s="4">
        <v>106.69000200000001</v>
      </c>
      <c r="I3848" s="77">
        <v>43469</v>
      </c>
      <c r="J3848" s="78">
        <f t="shared" si="801"/>
        <v>3.433571429840454E-2</v>
      </c>
      <c r="K3848" s="78">
        <f t="shared" si="802"/>
        <v>3.2349349758138503E-2</v>
      </c>
      <c r="L3848" s="78">
        <f t="shared" si="803"/>
        <v>3.7510460126733099E-2</v>
      </c>
      <c r="M3848" s="78">
        <f t="shared" si="804"/>
        <v>3.0621004117994021E-2</v>
      </c>
      <c r="N3848" s="79">
        <f t="shared" si="805"/>
        <v>-2.9903746754438259E-3</v>
      </c>
      <c r="P3848" s="3"/>
      <c r="Q3848" s="7"/>
      <c r="R3848" s="7"/>
      <c r="S3848" s="7"/>
      <c r="T3848" s="7"/>
      <c r="U3848" s="7"/>
      <c r="W3848" s="1" t="str">
        <f t="shared" si="800"/>
        <v/>
      </c>
    </row>
    <row r="3849" spans="2:23" x14ac:dyDescent="0.2">
      <c r="B3849" s="3">
        <v>43472</v>
      </c>
      <c r="C3849" s="4">
        <v>2549.6899410000001</v>
      </c>
      <c r="D3849" s="4">
        <v>1702.8199460000001</v>
      </c>
      <c r="E3849" s="4">
        <v>1405.369995</v>
      </c>
      <c r="F3849" s="4">
        <v>60.139999000000003</v>
      </c>
      <c r="G3849" s="4">
        <v>106.510002</v>
      </c>
      <c r="I3849" s="74">
        <v>43472</v>
      </c>
      <c r="J3849" s="75">
        <f t="shared" si="801"/>
        <v>7.0104348498051519E-3</v>
      </c>
      <c r="K3849" s="75">
        <f t="shared" si="802"/>
        <v>1.0971644901288337E-2</v>
      </c>
      <c r="L3849" s="75">
        <f t="shared" si="803"/>
        <v>1.7830885388375895E-2</v>
      </c>
      <c r="M3849" s="75">
        <f t="shared" si="804"/>
        <v>3.8390752795861545E-3</v>
      </c>
      <c r="N3849" s="76">
        <f t="shared" si="805"/>
        <v>-1.6871309084801292E-3</v>
      </c>
      <c r="P3849" s="3"/>
      <c r="Q3849" s="7"/>
      <c r="R3849" s="7"/>
      <c r="S3849" s="7"/>
      <c r="T3849" s="7"/>
      <c r="U3849" s="7"/>
      <c r="W3849" s="1" t="str">
        <f t="shared" ref="W3849:W3912" si="806">IF($P3849="","",$P3849)</f>
        <v/>
      </c>
    </row>
    <row r="3850" spans="2:23" x14ac:dyDescent="0.2">
      <c r="B3850" s="3">
        <v>43473</v>
      </c>
      <c r="C3850" s="4">
        <v>2574.4099120000001</v>
      </c>
      <c r="D3850" s="4">
        <v>1731.630005</v>
      </c>
      <c r="E3850" s="4">
        <v>1426.5500489999999</v>
      </c>
      <c r="F3850" s="4">
        <v>60.529998999999997</v>
      </c>
      <c r="G3850" s="4">
        <v>106.43</v>
      </c>
      <c r="I3850" s="77">
        <v>43473</v>
      </c>
      <c r="J3850" s="78">
        <f t="shared" si="801"/>
        <v>9.6952851413394606E-3</v>
      </c>
      <c r="K3850" s="78">
        <f t="shared" si="802"/>
        <v>1.6919028384460744E-2</v>
      </c>
      <c r="L3850" s="78">
        <f t="shared" si="803"/>
        <v>1.5070802760379075E-2</v>
      </c>
      <c r="M3850" s="78">
        <f t="shared" si="804"/>
        <v>6.4848687476698067E-3</v>
      </c>
      <c r="N3850" s="79">
        <f t="shared" si="805"/>
        <v>-7.5112194627499163E-4</v>
      </c>
      <c r="P3850" s="3"/>
      <c r="Q3850" s="7"/>
      <c r="R3850" s="7"/>
      <c r="S3850" s="7"/>
      <c r="T3850" s="7"/>
      <c r="U3850" s="7"/>
      <c r="W3850" s="1" t="str">
        <f t="shared" si="806"/>
        <v/>
      </c>
    </row>
    <row r="3851" spans="2:23" x14ac:dyDescent="0.2">
      <c r="B3851" s="3">
        <v>43474</v>
      </c>
      <c r="C3851" s="4">
        <v>2584.959961</v>
      </c>
      <c r="D3851" s="4">
        <v>1747.4300539999999</v>
      </c>
      <c r="E3851" s="4">
        <v>1438.8100589999999</v>
      </c>
      <c r="F3851" s="4">
        <v>61.209999000000003</v>
      </c>
      <c r="G3851" s="4">
        <v>106.519997</v>
      </c>
      <c r="I3851" s="74">
        <v>43474</v>
      </c>
      <c r="J3851" s="75">
        <f t="shared" si="801"/>
        <v>4.0980455174692261E-3</v>
      </c>
      <c r="K3851" s="75">
        <f t="shared" si="802"/>
        <v>9.124379315660994E-3</v>
      </c>
      <c r="L3851" s="75">
        <f t="shared" si="803"/>
        <v>8.5941674521648453E-3</v>
      </c>
      <c r="M3851" s="75">
        <f t="shared" si="804"/>
        <v>1.1234098979582122E-2</v>
      </c>
      <c r="N3851" s="76">
        <f t="shared" si="805"/>
        <v>8.4559804566378626E-4</v>
      </c>
      <c r="P3851" s="3"/>
      <c r="Q3851" s="7"/>
      <c r="R3851" s="7"/>
      <c r="S3851" s="7"/>
      <c r="T3851" s="7"/>
      <c r="U3851" s="7"/>
      <c r="W3851" s="1" t="str">
        <f t="shared" si="806"/>
        <v/>
      </c>
    </row>
    <row r="3852" spans="2:23" x14ac:dyDescent="0.2">
      <c r="B3852" s="3">
        <v>43475</v>
      </c>
      <c r="C3852" s="4">
        <v>2596.639893</v>
      </c>
      <c r="D3852" s="4">
        <v>1761.400024</v>
      </c>
      <c r="E3852" s="4">
        <v>1445.4300539999999</v>
      </c>
      <c r="F3852" s="4">
        <v>61.450001</v>
      </c>
      <c r="G3852" s="4">
        <v>106.400002</v>
      </c>
      <c r="I3852" s="77">
        <v>43475</v>
      </c>
      <c r="J3852" s="78">
        <f t="shared" si="801"/>
        <v>4.5184189218472805E-3</v>
      </c>
      <c r="K3852" s="78">
        <f t="shared" si="802"/>
        <v>7.9945803656185158E-3</v>
      </c>
      <c r="L3852" s="78">
        <f t="shared" si="803"/>
        <v>4.6010207939476307E-3</v>
      </c>
      <c r="M3852" s="78">
        <f t="shared" si="804"/>
        <v>3.9209606914059406E-3</v>
      </c>
      <c r="N3852" s="79">
        <f t="shared" si="805"/>
        <v>-1.1265020970663655E-3</v>
      </c>
      <c r="P3852" s="3"/>
      <c r="Q3852" s="7"/>
      <c r="R3852" s="7"/>
      <c r="S3852" s="7"/>
      <c r="T3852" s="7"/>
      <c r="U3852" s="7"/>
      <c r="W3852" s="1" t="str">
        <f t="shared" si="806"/>
        <v/>
      </c>
    </row>
    <row r="3853" spans="2:23" x14ac:dyDescent="0.2">
      <c r="B3853" s="3">
        <v>43476</v>
      </c>
      <c r="C3853" s="4">
        <v>2596.26001</v>
      </c>
      <c r="D3853" s="4">
        <v>1763.619995</v>
      </c>
      <c r="E3853" s="4">
        <v>1447.380005</v>
      </c>
      <c r="F3853" s="4">
        <v>61.029998999999997</v>
      </c>
      <c r="G3853" s="4">
        <v>106.550003</v>
      </c>
      <c r="I3853" s="74">
        <v>43476</v>
      </c>
      <c r="J3853" s="75">
        <f t="shared" si="801"/>
        <v>-1.462979140943451E-4</v>
      </c>
      <c r="K3853" s="75">
        <f t="shared" si="802"/>
        <v>1.260344595067399E-3</v>
      </c>
      <c r="L3853" s="75">
        <f t="shared" si="803"/>
        <v>1.349045562325118E-3</v>
      </c>
      <c r="M3853" s="75">
        <f t="shared" si="804"/>
        <v>-6.8348574965849673E-3</v>
      </c>
      <c r="N3853" s="76">
        <f t="shared" si="805"/>
        <v>1.4097838080868001E-3</v>
      </c>
      <c r="P3853" s="3"/>
      <c r="Q3853" s="7"/>
      <c r="R3853" s="7"/>
      <c r="S3853" s="7"/>
      <c r="T3853" s="7"/>
      <c r="U3853" s="7"/>
      <c r="W3853" s="1" t="str">
        <f t="shared" si="806"/>
        <v/>
      </c>
    </row>
    <row r="3854" spans="2:23" x14ac:dyDescent="0.2">
      <c r="B3854" s="3">
        <v>43479</v>
      </c>
      <c r="C3854" s="4">
        <v>2582.610107</v>
      </c>
      <c r="D3854" s="4">
        <v>1753.170044</v>
      </c>
      <c r="E3854" s="4">
        <v>1432.8100589999999</v>
      </c>
      <c r="F3854" s="4">
        <v>60.75</v>
      </c>
      <c r="G3854" s="4">
        <v>106.400002</v>
      </c>
      <c r="I3854" s="77">
        <v>43479</v>
      </c>
      <c r="J3854" s="78">
        <f t="shared" si="801"/>
        <v>-5.2575254201908672E-3</v>
      </c>
      <c r="K3854" s="78">
        <f t="shared" si="802"/>
        <v>-5.9252849421227247E-3</v>
      </c>
      <c r="L3854" s="78">
        <f t="shared" si="803"/>
        <v>-1.0066427579259031E-2</v>
      </c>
      <c r="M3854" s="78">
        <f t="shared" si="804"/>
        <v>-4.58789127622297E-3</v>
      </c>
      <c r="N3854" s="79">
        <f t="shared" si="805"/>
        <v>-1.4077991156884637E-3</v>
      </c>
      <c r="P3854" s="3"/>
      <c r="Q3854" s="7"/>
      <c r="R3854" s="7"/>
      <c r="S3854" s="7"/>
      <c r="T3854" s="7"/>
      <c r="U3854" s="7"/>
      <c r="W3854" s="1" t="str">
        <f t="shared" si="806"/>
        <v/>
      </c>
    </row>
    <row r="3855" spans="2:23" x14ac:dyDescent="0.2">
      <c r="B3855" s="3">
        <v>43480</v>
      </c>
      <c r="C3855" s="4">
        <v>2610.3000489999999</v>
      </c>
      <c r="D3855" s="4">
        <v>1763.900024</v>
      </c>
      <c r="E3855" s="4">
        <v>1445.219971</v>
      </c>
      <c r="F3855" s="4">
        <v>61.07</v>
      </c>
      <c r="G3855" s="4">
        <v>106.41999800000001</v>
      </c>
      <c r="I3855" s="74">
        <v>43480</v>
      </c>
      <c r="J3855" s="75">
        <f t="shared" si="801"/>
        <v>1.0721688854600295E-2</v>
      </c>
      <c r="K3855" s="75">
        <f t="shared" si="802"/>
        <v>6.120330447535338E-3</v>
      </c>
      <c r="L3855" s="75">
        <f t="shared" si="803"/>
        <v>8.6612401427871872E-3</v>
      </c>
      <c r="M3855" s="75">
        <f t="shared" si="804"/>
        <v>5.2674897119341611E-3</v>
      </c>
      <c r="N3855" s="76">
        <f t="shared" si="805"/>
        <v>1.8793232729456266E-4</v>
      </c>
      <c r="P3855" s="3"/>
      <c r="Q3855" s="7"/>
      <c r="R3855" s="7"/>
      <c r="S3855" s="7"/>
      <c r="T3855" s="7"/>
      <c r="U3855" s="7"/>
      <c r="W3855" s="1" t="str">
        <f t="shared" si="806"/>
        <v/>
      </c>
    </row>
    <row r="3856" spans="2:23" x14ac:dyDescent="0.2">
      <c r="B3856" s="3">
        <v>43481</v>
      </c>
      <c r="C3856" s="4">
        <v>2616.1000979999999</v>
      </c>
      <c r="D3856" s="4">
        <v>1775.900024</v>
      </c>
      <c r="E3856" s="4">
        <v>1454.6999510000001</v>
      </c>
      <c r="F3856" s="4">
        <v>61.240001999999997</v>
      </c>
      <c r="G3856" s="4">
        <v>106.510002</v>
      </c>
      <c r="I3856" s="77">
        <v>43481</v>
      </c>
      <c r="J3856" s="78">
        <f t="shared" si="801"/>
        <v>2.2219855538147541E-3</v>
      </c>
      <c r="K3856" s="78">
        <f t="shared" si="802"/>
        <v>6.8031066595189297E-3</v>
      </c>
      <c r="L3856" s="78">
        <f t="shared" si="803"/>
        <v>6.5595412395529845E-3</v>
      </c>
      <c r="M3856" s="78">
        <f t="shared" si="804"/>
        <v>2.7837235958735329E-3</v>
      </c>
      <c r="N3856" s="79">
        <f t="shared" si="805"/>
        <v>8.4574329723247413E-4</v>
      </c>
      <c r="P3856" s="3"/>
      <c r="Q3856" s="7"/>
      <c r="R3856" s="7"/>
      <c r="S3856" s="7"/>
      <c r="T3856" s="7"/>
      <c r="U3856" s="7"/>
      <c r="W3856" s="1" t="str">
        <f t="shared" si="806"/>
        <v/>
      </c>
    </row>
    <row r="3857" spans="2:23" x14ac:dyDescent="0.2">
      <c r="B3857" s="3">
        <v>43482</v>
      </c>
      <c r="C3857" s="4">
        <v>2635.959961</v>
      </c>
      <c r="D3857" s="4">
        <v>1792.1999510000001</v>
      </c>
      <c r="E3857" s="4">
        <v>1467.25</v>
      </c>
      <c r="F3857" s="4">
        <v>61.459999000000003</v>
      </c>
      <c r="G3857" s="4">
        <v>106.43</v>
      </c>
      <c r="I3857" s="74">
        <v>43482</v>
      </c>
      <c r="J3857" s="75">
        <f t="shared" si="801"/>
        <v>7.5914002737062442E-3</v>
      </c>
      <c r="K3857" s="75">
        <f t="shared" si="802"/>
        <v>9.1784035022908616E-3</v>
      </c>
      <c r="L3857" s="75">
        <f t="shared" si="803"/>
        <v>8.6272423336322384E-3</v>
      </c>
      <c r="M3857" s="75">
        <f t="shared" si="804"/>
        <v>3.5923741478650906E-3</v>
      </c>
      <c r="N3857" s="76">
        <f t="shared" si="805"/>
        <v>-7.5112194627499163E-4</v>
      </c>
      <c r="P3857" s="3"/>
      <c r="Q3857" s="7"/>
      <c r="R3857" s="7"/>
      <c r="S3857" s="7"/>
      <c r="T3857" s="7"/>
      <c r="U3857" s="7"/>
      <c r="W3857" s="1" t="str">
        <f t="shared" si="806"/>
        <v/>
      </c>
    </row>
    <row r="3858" spans="2:23" x14ac:dyDescent="0.2">
      <c r="B3858" s="3">
        <v>43483</v>
      </c>
      <c r="C3858" s="4">
        <v>2670.709961</v>
      </c>
      <c r="D3858" s="4">
        <v>1817.25</v>
      </c>
      <c r="E3858" s="4">
        <v>1482.5</v>
      </c>
      <c r="F3858" s="4">
        <v>62.080002</v>
      </c>
      <c r="G3858" s="4">
        <v>106.349998</v>
      </c>
      <c r="I3858" s="77">
        <v>43483</v>
      </c>
      <c r="J3858" s="78">
        <f t="shared" si="801"/>
        <v>1.3183053048657441E-2</v>
      </c>
      <c r="K3858" s="78">
        <f t="shared" si="802"/>
        <v>1.3977262406475729E-2</v>
      </c>
      <c r="L3858" s="78">
        <f t="shared" si="803"/>
        <v>1.0393593457147726E-2</v>
      </c>
      <c r="M3858" s="78">
        <f t="shared" si="804"/>
        <v>1.0087911000454083E-2</v>
      </c>
      <c r="N3858" s="79">
        <f t="shared" si="805"/>
        <v>-7.5168655454296201E-4</v>
      </c>
      <c r="P3858" s="3"/>
      <c r="Q3858" s="7"/>
      <c r="R3858" s="7"/>
      <c r="S3858" s="7"/>
      <c r="T3858" s="7"/>
      <c r="U3858" s="7"/>
      <c r="W3858" s="1" t="str">
        <f t="shared" si="806"/>
        <v/>
      </c>
    </row>
    <row r="3859" spans="2:23" x14ac:dyDescent="0.2">
      <c r="B3859" s="3">
        <v>43487</v>
      </c>
      <c r="C3859" s="4">
        <v>2632.8999020000001</v>
      </c>
      <c r="D3859" s="4">
        <v>1789.420044</v>
      </c>
      <c r="E3859" s="4">
        <v>1457.4499510000001</v>
      </c>
      <c r="F3859" s="4">
        <v>61.119999</v>
      </c>
      <c r="G3859" s="4">
        <v>106.44000200000001</v>
      </c>
      <c r="I3859" s="74">
        <v>43487</v>
      </c>
      <c r="J3859" s="75">
        <f t="shared" si="801"/>
        <v>-1.4157306316348407E-2</v>
      </c>
      <c r="K3859" s="75">
        <f t="shared" si="802"/>
        <v>-1.5314324391250536E-2</v>
      </c>
      <c r="L3859" s="75">
        <f t="shared" si="803"/>
        <v>-1.6897166273187145E-2</v>
      </c>
      <c r="M3859" s="75">
        <f t="shared" si="804"/>
        <v>-1.546396535232071E-2</v>
      </c>
      <c r="N3859" s="76">
        <f t="shared" si="805"/>
        <v>8.4629996890086938E-4</v>
      </c>
      <c r="P3859" s="3"/>
      <c r="Q3859" s="7"/>
      <c r="R3859" s="7"/>
      <c r="S3859" s="7"/>
      <c r="T3859" s="7"/>
      <c r="U3859" s="7"/>
      <c r="W3859" s="1" t="str">
        <f t="shared" si="806"/>
        <v/>
      </c>
    </row>
    <row r="3860" spans="2:23" x14ac:dyDescent="0.2">
      <c r="B3860" s="3">
        <v>43488</v>
      </c>
      <c r="C3860" s="4">
        <v>2638.6999510000001</v>
      </c>
      <c r="D3860" s="4">
        <v>1786.6400149999999</v>
      </c>
      <c r="E3860" s="4">
        <v>1454.26001</v>
      </c>
      <c r="F3860" s="4">
        <v>61.400002000000001</v>
      </c>
      <c r="G3860" s="4">
        <v>106.550003</v>
      </c>
      <c r="I3860" s="77">
        <v>43488</v>
      </c>
      <c r="J3860" s="78">
        <f t="shared" si="801"/>
        <v>2.2029128397908779E-3</v>
      </c>
      <c r="K3860" s="78">
        <f t="shared" si="802"/>
        <v>-1.5535921872125923E-3</v>
      </c>
      <c r="L3860" s="78">
        <f t="shared" si="803"/>
        <v>-2.1887139231171375E-3</v>
      </c>
      <c r="M3860" s="78">
        <f t="shared" si="804"/>
        <v>4.581200991184582E-3</v>
      </c>
      <c r="N3860" s="79">
        <f t="shared" si="805"/>
        <v>1.0334554484506388E-3</v>
      </c>
      <c r="P3860" s="3"/>
      <c r="Q3860" s="7"/>
      <c r="R3860" s="7"/>
      <c r="S3860" s="7"/>
      <c r="T3860" s="7"/>
      <c r="U3860" s="7"/>
      <c r="W3860" s="1" t="str">
        <f t="shared" si="806"/>
        <v/>
      </c>
    </row>
    <row r="3861" spans="2:23" x14ac:dyDescent="0.2">
      <c r="B3861" s="3">
        <v>43489</v>
      </c>
      <c r="C3861" s="4">
        <v>2642.330078</v>
      </c>
      <c r="D3861" s="4">
        <v>1799.2299800000001</v>
      </c>
      <c r="E3861" s="4">
        <v>1464.410034</v>
      </c>
      <c r="F3861" s="4">
        <v>61.470001000000003</v>
      </c>
      <c r="G3861" s="4">
        <v>106.730003</v>
      </c>
      <c r="I3861" s="74">
        <v>43489</v>
      </c>
      <c r="J3861" s="75">
        <f t="shared" si="801"/>
        <v>1.3757255722175522E-3</v>
      </c>
      <c r="K3861" s="75">
        <f t="shared" si="802"/>
        <v>7.0467273173662357E-3</v>
      </c>
      <c r="L3861" s="75">
        <f t="shared" si="803"/>
        <v>6.9795111810851693E-3</v>
      </c>
      <c r="M3861" s="75">
        <f t="shared" si="804"/>
        <v>1.1400488227997583E-3</v>
      </c>
      <c r="N3861" s="76">
        <f t="shared" si="805"/>
        <v>1.6893476765082081E-3</v>
      </c>
      <c r="P3861" s="3"/>
      <c r="Q3861" s="7"/>
      <c r="R3861" s="7"/>
      <c r="S3861" s="7"/>
      <c r="T3861" s="7"/>
      <c r="U3861" s="7"/>
      <c r="W3861" s="1" t="str">
        <f t="shared" si="806"/>
        <v/>
      </c>
    </row>
    <row r="3862" spans="2:23" x14ac:dyDescent="0.2">
      <c r="B3862" s="3">
        <v>43490</v>
      </c>
      <c r="C3862" s="4">
        <v>2664.76001</v>
      </c>
      <c r="D3862" s="4">
        <v>1818.5699460000001</v>
      </c>
      <c r="E3862" s="4">
        <v>1482.849976</v>
      </c>
      <c r="F3862" s="4">
        <v>62.169998</v>
      </c>
      <c r="G3862" s="4">
        <v>106.68</v>
      </c>
      <c r="I3862" s="77">
        <v>43490</v>
      </c>
      <c r="J3862" s="78">
        <f t="shared" si="801"/>
        <v>8.4886941971221846E-3</v>
      </c>
      <c r="K3862" s="78">
        <f t="shared" si="802"/>
        <v>1.0749023868532917E-2</v>
      </c>
      <c r="L3862" s="78">
        <f t="shared" si="803"/>
        <v>1.2592062039913593E-2</v>
      </c>
      <c r="M3862" s="78">
        <f t="shared" si="804"/>
        <v>1.1387619791969682E-2</v>
      </c>
      <c r="N3862" s="79">
        <f t="shared" si="805"/>
        <v>-4.6849993998397606E-4</v>
      </c>
      <c r="P3862" s="3"/>
      <c r="Q3862" s="7"/>
      <c r="R3862" s="7"/>
      <c r="S3862" s="7"/>
      <c r="T3862" s="7"/>
      <c r="U3862" s="7"/>
      <c r="W3862" s="1" t="str">
        <f t="shared" si="806"/>
        <v/>
      </c>
    </row>
    <row r="3863" spans="2:23" x14ac:dyDescent="0.2">
      <c r="B3863" s="3">
        <v>43493</v>
      </c>
      <c r="C3863" s="4">
        <v>2643.8500979999999</v>
      </c>
      <c r="D3863" s="4">
        <v>1816.0600589999999</v>
      </c>
      <c r="E3863" s="4">
        <v>1473.540039</v>
      </c>
      <c r="F3863" s="4">
        <v>61.830002</v>
      </c>
      <c r="G3863" s="4">
        <v>106.620003</v>
      </c>
      <c r="I3863" s="74">
        <v>43493</v>
      </c>
      <c r="J3863" s="75">
        <f t="shared" si="801"/>
        <v>-7.8468274522027516E-3</v>
      </c>
      <c r="K3863" s="75">
        <f t="shared" si="802"/>
        <v>-1.3801432304106505E-3</v>
      </c>
      <c r="L3863" s="75">
        <f t="shared" si="803"/>
        <v>-6.278407897414965E-3</v>
      </c>
      <c r="M3863" s="75">
        <f t="shared" si="804"/>
        <v>-5.4688114997204808E-3</v>
      </c>
      <c r="N3863" s="76">
        <f t="shared" si="805"/>
        <v>-5.6240157480324192E-4</v>
      </c>
      <c r="P3863" s="3"/>
      <c r="Q3863" s="7"/>
      <c r="R3863" s="7"/>
      <c r="S3863" s="7"/>
      <c r="T3863" s="7"/>
      <c r="U3863" s="7"/>
      <c r="W3863" s="1" t="str">
        <f t="shared" si="806"/>
        <v/>
      </c>
    </row>
    <row r="3864" spans="2:23" x14ac:dyDescent="0.2">
      <c r="B3864" s="3">
        <v>43494</v>
      </c>
      <c r="C3864" s="4">
        <v>2640</v>
      </c>
      <c r="D3864" s="4">
        <v>1816.01001</v>
      </c>
      <c r="E3864" s="4">
        <v>1471.4499510000001</v>
      </c>
      <c r="F3864" s="4">
        <v>61.970001000000003</v>
      </c>
      <c r="G3864" s="4">
        <v>106.900002</v>
      </c>
      <c r="I3864" s="77">
        <v>43494</v>
      </c>
      <c r="J3864" s="78">
        <f t="shared" si="801"/>
        <v>-1.4562467073728508E-3</v>
      </c>
      <c r="K3864" s="78">
        <f t="shared" si="802"/>
        <v>-2.7559110587732221E-5</v>
      </c>
      <c r="L3864" s="78">
        <f t="shared" si="803"/>
        <v>-1.4184127642831721E-3</v>
      </c>
      <c r="M3864" s="78">
        <f t="shared" si="804"/>
        <v>2.2642567600111526E-3</v>
      </c>
      <c r="N3864" s="79">
        <f t="shared" si="805"/>
        <v>2.6261394871654963E-3</v>
      </c>
      <c r="P3864" s="3"/>
      <c r="Q3864" s="7"/>
      <c r="R3864" s="7"/>
      <c r="S3864" s="7"/>
      <c r="T3864" s="7"/>
      <c r="U3864" s="7"/>
      <c r="W3864" s="1" t="str">
        <f t="shared" si="806"/>
        <v/>
      </c>
    </row>
    <row r="3865" spans="2:23" x14ac:dyDescent="0.2">
      <c r="B3865" s="3">
        <v>43495</v>
      </c>
      <c r="C3865" s="4">
        <v>2681.0500489999999</v>
      </c>
      <c r="D3865" s="4">
        <v>1827.209961</v>
      </c>
      <c r="E3865" s="4">
        <v>1486.9399410000001</v>
      </c>
      <c r="F3865" s="4">
        <v>62.650002000000001</v>
      </c>
      <c r="G3865" s="4">
        <v>107.139999</v>
      </c>
      <c r="I3865" s="74">
        <v>43495</v>
      </c>
      <c r="J3865" s="75">
        <f t="shared" si="801"/>
        <v>1.5549260984848464E-2</v>
      </c>
      <c r="K3865" s="75">
        <f t="shared" si="802"/>
        <v>6.1673399035945048E-3</v>
      </c>
      <c r="L3865" s="75">
        <f t="shared" si="803"/>
        <v>1.0527024714277919E-2</v>
      </c>
      <c r="M3865" s="75">
        <f t="shared" si="804"/>
        <v>1.0973067436290619E-2</v>
      </c>
      <c r="N3865" s="76">
        <f t="shared" si="805"/>
        <v>2.2450607624871929E-3</v>
      </c>
      <c r="P3865" s="3"/>
      <c r="Q3865" s="7"/>
      <c r="R3865" s="7"/>
      <c r="S3865" s="7"/>
      <c r="T3865" s="7"/>
      <c r="U3865" s="7"/>
      <c r="W3865" s="1" t="str">
        <f t="shared" si="806"/>
        <v/>
      </c>
    </row>
    <row r="3866" spans="2:23" x14ac:dyDescent="0.2">
      <c r="B3866" s="3">
        <v>43496</v>
      </c>
      <c r="C3866" s="4">
        <v>2704.1000979999999</v>
      </c>
      <c r="D3866" s="4">
        <v>1835.3900149999999</v>
      </c>
      <c r="E3866" s="4">
        <v>1499.420044</v>
      </c>
      <c r="F3866" s="4">
        <v>62.68</v>
      </c>
      <c r="G3866" s="4">
        <v>107.459999</v>
      </c>
      <c r="I3866" s="77">
        <v>43496</v>
      </c>
      <c r="J3866" s="78">
        <f t="shared" si="801"/>
        <v>8.5973960122815839E-3</v>
      </c>
      <c r="K3866" s="78">
        <f t="shared" si="802"/>
        <v>4.4768002444136893E-3</v>
      </c>
      <c r="L3866" s="78">
        <f t="shared" si="803"/>
        <v>8.3931453153425449E-3</v>
      </c>
      <c r="M3866" s="78">
        <f t="shared" si="804"/>
        <v>4.7881881951095676E-4</v>
      </c>
      <c r="N3866" s="79">
        <f t="shared" si="805"/>
        <v>2.9867463411119982E-3</v>
      </c>
      <c r="P3866" s="3"/>
      <c r="Q3866" s="7"/>
      <c r="R3866" s="7"/>
      <c r="S3866" s="7"/>
      <c r="T3866" s="7"/>
      <c r="U3866" s="7"/>
      <c r="W3866" s="1" t="str">
        <f t="shared" si="806"/>
        <v/>
      </c>
    </row>
    <row r="3867" spans="2:23" x14ac:dyDescent="0.2">
      <c r="B3867" s="3">
        <v>43497</v>
      </c>
      <c r="C3867" s="4">
        <v>2706.530029</v>
      </c>
      <c r="D3867" s="4">
        <v>1841.5200199999999</v>
      </c>
      <c r="E3867" s="4">
        <v>1502.0500489999999</v>
      </c>
      <c r="F3867" s="4">
        <v>62.66</v>
      </c>
      <c r="G3867" s="4">
        <v>106.970001</v>
      </c>
      <c r="I3867" s="74">
        <v>43497</v>
      </c>
      <c r="J3867" s="75">
        <f t="shared" si="801"/>
        <v>8.9860985612083815E-4</v>
      </c>
      <c r="K3867" s="75">
        <f t="shared" si="802"/>
        <v>3.3398923116621528E-3</v>
      </c>
      <c r="L3867" s="75">
        <f t="shared" si="803"/>
        <v>1.7540148342848102E-3</v>
      </c>
      <c r="M3867" s="75">
        <f t="shared" si="804"/>
        <v>-3.190810465858827E-4</v>
      </c>
      <c r="N3867" s="76">
        <f t="shared" si="805"/>
        <v>-4.5598176489839715E-3</v>
      </c>
      <c r="P3867" s="3"/>
      <c r="Q3867" s="7"/>
      <c r="R3867" s="7"/>
      <c r="S3867" s="7"/>
      <c r="T3867" s="7"/>
      <c r="U3867" s="7"/>
      <c r="W3867" s="1" t="str">
        <f t="shared" si="806"/>
        <v/>
      </c>
    </row>
    <row r="3868" spans="2:23" x14ac:dyDescent="0.2">
      <c r="B3868" s="3">
        <v>43500</v>
      </c>
      <c r="C3868" s="4">
        <v>2724.8701169999999</v>
      </c>
      <c r="D3868" s="4">
        <v>1857.3199460000001</v>
      </c>
      <c r="E3868" s="4">
        <v>1517.540039</v>
      </c>
      <c r="F3868" s="4">
        <v>62.889999000000003</v>
      </c>
      <c r="G3868" s="4">
        <v>106.879997</v>
      </c>
      <c r="I3868" s="77">
        <v>43500</v>
      </c>
      <c r="J3868" s="78">
        <f t="shared" si="801"/>
        <v>6.7762366585587671E-3</v>
      </c>
      <c r="K3868" s="78">
        <f t="shared" si="802"/>
        <v>8.5798285266538363E-3</v>
      </c>
      <c r="L3868" s="78">
        <f t="shared" si="803"/>
        <v>1.0312565823164548E-2</v>
      </c>
      <c r="M3868" s="78">
        <f t="shared" si="804"/>
        <v>3.6705872965210103E-3</v>
      </c>
      <c r="N3868" s="79">
        <f t="shared" si="805"/>
        <v>-8.4139477571841211E-4</v>
      </c>
      <c r="P3868" s="3"/>
      <c r="Q3868" s="7"/>
      <c r="R3868" s="7"/>
      <c r="S3868" s="7"/>
      <c r="T3868" s="7"/>
      <c r="U3868" s="7"/>
      <c r="W3868" s="1" t="str">
        <f t="shared" si="806"/>
        <v/>
      </c>
    </row>
    <row r="3869" spans="2:23" x14ac:dyDescent="0.2">
      <c r="B3869" s="3">
        <v>43501</v>
      </c>
      <c r="C3869" s="4">
        <v>2737.6999510000001</v>
      </c>
      <c r="D3869" s="4">
        <v>1865.599976</v>
      </c>
      <c r="E3869" s="4">
        <v>1520.2299800000001</v>
      </c>
      <c r="F3869" s="4">
        <v>63.380001</v>
      </c>
      <c r="G3869" s="4">
        <v>107.110001</v>
      </c>
      <c r="I3869" s="74">
        <v>43501</v>
      </c>
      <c r="J3869" s="75">
        <f t="shared" si="801"/>
        <v>4.7084203830329279E-3</v>
      </c>
      <c r="K3869" s="75">
        <f t="shared" si="802"/>
        <v>4.4580525923022078E-3</v>
      </c>
      <c r="L3869" s="75">
        <f t="shared" si="803"/>
        <v>1.7725667401649954E-3</v>
      </c>
      <c r="M3869" s="75">
        <f t="shared" si="804"/>
        <v>7.7914137031548838E-3</v>
      </c>
      <c r="N3869" s="76">
        <f t="shared" si="805"/>
        <v>2.1519835933378056E-3</v>
      </c>
      <c r="P3869" s="3"/>
      <c r="Q3869" s="7"/>
      <c r="R3869" s="7"/>
      <c r="S3869" s="7"/>
      <c r="T3869" s="7"/>
      <c r="U3869" s="7"/>
      <c r="W3869" s="1" t="str">
        <f t="shared" si="806"/>
        <v/>
      </c>
    </row>
    <row r="3870" spans="2:23" x14ac:dyDescent="0.2">
      <c r="B3870" s="3">
        <v>43502</v>
      </c>
      <c r="C3870" s="4">
        <v>2731.610107</v>
      </c>
      <c r="D3870" s="4">
        <v>1862.75</v>
      </c>
      <c r="E3870" s="4">
        <v>1518.0200199999999</v>
      </c>
      <c r="F3870" s="4">
        <v>63.060001</v>
      </c>
      <c r="G3870" s="4">
        <v>107.050003</v>
      </c>
      <c r="I3870" s="77">
        <v>43502</v>
      </c>
      <c r="J3870" s="78">
        <f t="shared" si="801"/>
        <v>-2.2244380717381562E-3</v>
      </c>
      <c r="K3870" s="78">
        <f t="shared" si="802"/>
        <v>-1.5276458172510019E-3</v>
      </c>
      <c r="L3870" s="78">
        <f t="shared" si="803"/>
        <v>-1.4537011038291308E-3</v>
      </c>
      <c r="M3870" s="78">
        <f t="shared" si="804"/>
        <v>-5.0489112488338438E-3</v>
      </c>
      <c r="N3870" s="79">
        <f t="shared" si="805"/>
        <v>-5.6015310839174683E-4</v>
      </c>
      <c r="P3870" s="3"/>
      <c r="Q3870" s="7"/>
      <c r="R3870" s="7"/>
      <c r="S3870" s="7"/>
      <c r="T3870" s="7"/>
      <c r="U3870" s="7"/>
      <c r="W3870" s="1" t="str">
        <f t="shared" si="806"/>
        <v/>
      </c>
    </row>
    <row r="3871" spans="2:23" x14ac:dyDescent="0.2">
      <c r="B3871" s="3">
        <v>43503</v>
      </c>
      <c r="C3871" s="4">
        <v>2706.0500489999999</v>
      </c>
      <c r="D3871" s="4">
        <v>1854.400024</v>
      </c>
      <c r="E3871" s="4">
        <v>1505.630005</v>
      </c>
      <c r="F3871" s="4">
        <v>62.220001000000003</v>
      </c>
      <c r="G3871" s="4">
        <v>107.099998</v>
      </c>
      <c r="I3871" s="74">
        <v>43503</v>
      </c>
      <c r="J3871" s="75">
        <f t="shared" si="801"/>
        <v>-9.3571399280226886E-3</v>
      </c>
      <c r="K3871" s="75">
        <f t="shared" si="802"/>
        <v>-4.4826068984028826E-3</v>
      </c>
      <c r="L3871" s="75">
        <f t="shared" si="803"/>
        <v>-8.1619575741826832E-3</v>
      </c>
      <c r="M3871" s="75">
        <f t="shared" si="804"/>
        <v>-1.3320646791616706E-2</v>
      </c>
      <c r="N3871" s="76">
        <f t="shared" si="805"/>
        <v>4.6702474169940536E-4</v>
      </c>
      <c r="P3871" s="3"/>
      <c r="Q3871" s="7"/>
      <c r="R3871" s="7"/>
      <c r="S3871" s="7"/>
      <c r="T3871" s="7"/>
      <c r="U3871" s="7"/>
      <c r="W3871" s="1" t="str">
        <f t="shared" si="806"/>
        <v/>
      </c>
    </row>
    <row r="3872" spans="2:23" x14ac:dyDescent="0.2">
      <c r="B3872" s="3">
        <v>43504</v>
      </c>
      <c r="C3872" s="4">
        <v>2707.8798830000001</v>
      </c>
      <c r="D3872" s="4">
        <v>1852.4499510000001</v>
      </c>
      <c r="E3872" s="4">
        <v>1506.3900149999999</v>
      </c>
      <c r="F3872" s="4">
        <v>62.02</v>
      </c>
      <c r="G3872" s="4">
        <v>107.339996</v>
      </c>
      <c r="I3872" s="77">
        <v>43504</v>
      </c>
      <c r="J3872" s="78">
        <f t="shared" si="801"/>
        <v>6.7620109268722505E-4</v>
      </c>
      <c r="K3872" s="78">
        <f t="shared" si="802"/>
        <v>-1.0515924152080225E-3</v>
      </c>
      <c r="L3872" s="78">
        <f t="shared" si="803"/>
        <v>5.0477872882186993E-4</v>
      </c>
      <c r="M3872" s="78">
        <f t="shared" si="804"/>
        <v>-3.2144165346445477E-3</v>
      </c>
      <c r="N3872" s="79">
        <f t="shared" si="805"/>
        <v>2.2408777262535517E-3</v>
      </c>
      <c r="P3872" s="3"/>
      <c r="Q3872" s="7"/>
      <c r="R3872" s="7"/>
      <c r="S3872" s="7"/>
      <c r="T3872" s="7"/>
      <c r="U3872" s="7"/>
      <c r="W3872" s="1" t="str">
        <f t="shared" si="806"/>
        <v/>
      </c>
    </row>
    <row r="3873" spans="2:23" x14ac:dyDescent="0.2">
      <c r="B3873" s="3">
        <v>43507</v>
      </c>
      <c r="C3873" s="4">
        <v>2709.8000489999999</v>
      </c>
      <c r="D3873" s="4">
        <v>1864.6400149999999</v>
      </c>
      <c r="E3873" s="4">
        <v>1518.9799800000001</v>
      </c>
      <c r="F3873" s="4">
        <v>61.959999000000003</v>
      </c>
      <c r="G3873" s="4">
        <v>107.230003</v>
      </c>
      <c r="I3873" s="74">
        <v>43507</v>
      </c>
      <c r="J3873" s="75">
        <f t="shared" si="801"/>
        <v>7.091030928124373E-4</v>
      </c>
      <c r="K3873" s="75">
        <f t="shared" si="802"/>
        <v>6.580509229639043E-3</v>
      </c>
      <c r="L3873" s="75">
        <f t="shared" si="803"/>
        <v>8.3577060884860686E-3</v>
      </c>
      <c r="M3873" s="75">
        <f t="shared" si="804"/>
        <v>-9.6744598516607138E-4</v>
      </c>
      <c r="N3873" s="76">
        <f t="shared" si="805"/>
        <v>-1.0247158943438278E-3</v>
      </c>
      <c r="P3873" s="3"/>
      <c r="Q3873" s="7"/>
      <c r="R3873" s="7"/>
      <c r="S3873" s="7"/>
      <c r="T3873" s="7"/>
      <c r="U3873" s="7"/>
      <c r="W3873" s="1" t="str">
        <f t="shared" si="806"/>
        <v/>
      </c>
    </row>
    <row r="3874" spans="2:23" x14ac:dyDescent="0.2">
      <c r="B3874" s="3">
        <v>43508</v>
      </c>
      <c r="C3874" s="4">
        <v>2744.7299800000001</v>
      </c>
      <c r="D3874" s="4">
        <v>1884.290039</v>
      </c>
      <c r="E3874" s="4">
        <v>1538.2299800000001</v>
      </c>
      <c r="F3874" s="4">
        <v>62.68</v>
      </c>
      <c r="G3874" s="4">
        <v>107.25</v>
      </c>
      <c r="I3874" s="77">
        <v>43508</v>
      </c>
      <c r="J3874" s="78">
        <f t="shared" si="801"/>
        <v>1.2890224506745563E-2</v>
      </c>
      <c r="K3874" s="78">
        <f t="shared" si="802"/>
        <v>1.0538240004465436E-2</v>
      </c>
      <c r="L3874" s="78">
        <f t="shared" si="803"/>
        <v>1.2672978086254961E-2</v>
      </c>
      <c r="M3874" s="78">
        <f t="shared" si="804"/>
        <v>1.1620416585222932E-2</v>
      </c>
      <c r="N3874" s="79">
        <f t="shared" si="805"/>
        <v>1.8648698536363555E-4</v>
      </c>
      <c r="P3874" s="3"/>
      <c r="Q3874" s="7"/>
      <c r="R3874" s="7"/>
      <c r="S3874" s="7"/>
      <c r="T3874" s="7"/>
      <c r="U3874" s="7"/>
      <c r="W3874" s="1" t="str">
        <f t="shared" si="806"/>
        <v/>
      </c>
    </row>
    <row r="3875" spans="2:23" x14ac:dyDescent="0.2">
      <c r="B3875" s="3">
        <v>43509</v>
      </c>
      <c r="C3875" s="4">
        <v>2753.030029</v>
      </c>
      <c r="D3875" s="4">
        <v>1893.280029</v>
      </c>
      <c r="E3875" s="4">
        <v>1542.9399410000001</v>
      </c>
      <c r="F3875" s="4">
        <v>62.689999</v>
      </c>
      <c r="G3875" s="4">
        <v>107.05999799999999</v>
      </c>
      <c r="I3875" s="74">
        <v>43509</v>
      </c>
      <c r="J3875" s="75">
        <f t="shared" si="801"/>
        <v>3.023994731897068E-3</v>
      </c>
      <c r="K3875" s="75">
        <f t="shared" si="802"/>
        <v>4.7710224084032502E-3</v>
      </c>
      <c r="L3875" s="75">
        <f t="shared" si="803"/>
        <v>3.0619355110995958E-3</v>
      </c>
      <c r="M3875" s="75">
        <f t="shared" si="804"/>
        <v>1.5952456924059566E-4</v>
      </c>
      <c r="N3875" s="76">
        <f t="shared" si="805"/>
        <v>-1.7715804195804839E-3</v>
      </c>
      <c r="P3875" s="3"/>
      <c r="Q3875" s="7"/>
      <c r="R3875" s="7"/>
      <c r="S3875" s="7"/>
      <c r="T3875" s="7"/>
      <c r="U3875" s="7"/>
      <c r="W3875" s="1" t="str">
        <f t="shared" si="806"/>
        <v/>
      </c>
    </row>
    <row r="3876" spans="2:23" x14ac:dyDescent="0.2">
      <c r="B3876" s="3">
        <v>43510</v>
      </c>
      <c r="C3876" s="4">
        <v>2745.7299800000001</v>
      </c>
      <c r="D3876" s="4">
        <v>1891.660034</v>
      </c>
      <c r="E3876" s="4">
        <v>1545.1099850000001</v>
      </c>
      <c r="F3876" s="4">
        <v>62.709999000000003</v>
      </c>
      <c r="G3876" s="4">
        <v>107.220001</v>
      </c>
      <c r="I3876" s="77">
        <v>43510</v>
      </c>
      <c r="J3876" s="78">
        <f t="shared" si="801"/>
        <v>-2.6516416178183084E-3</v>
      </c>
      <c r="K3876" s="78">
        <f t="shared" si="802"/>
        <v>-8.5565525183069321E-4</v>
      </c>
      <c r="L3876" s="78">
        <f t="shared" si="803"/>
        <v>1.4064345230401689E-3</v>
      </c>
      <c r="M3876" s="78">
        <f t="shared" si="804"/>
        <v>3.190301534380807E-4</v>
      </c>
      <c r="N3876" s="79">
        <f t="shared" si="805"/>
        <v>1.4945171211380298E-3</v>
      </c>
      <c r="P3876" s="3"/>
      <c r="Q3876" s="7"/>
      <c r="R3876" s="7"/>
      <c r="S3876" s="7"/>
      <c r="T3876" s="7"/>
      <c r="U3876" s="7"/>
      <c r="W3876" s="1" t="str">
        <f t="shared" si="806"/>
        <v/>
      </c>
    </row>
    <row r="3877" spans="2:23" x14ac:dyDescent="0.2">
      <c r="B3877" s="3">
        <v>43511</v>
      </c>
      <c r="C3877" s="4">
        <v>2775.6000979999999</v>
      </c>
      <c r="D3877" s="4">
        <v>1914.01001</v>
      </c>
      <c r="E3877" s="4">
        <v>1569.25</v>
      </c>
      <c r="F3877" s="4">
        <v>63.619999</v>
      </c>
      <c r="G3877" s="4">
        <v>107.300003</v>
      </c>
      <c r="I3877" s="74">
        <v>43511</v>
      </c>
      <c r="J3877" s="75">
        <f t="shared" si="801"/>
        <v>1.0878752906358192E-2</v>
      </c>
      <c r="K3877" s="75">
        <f t="shared" si="802"/>
        <v>1.1815006712775944E-2</v>
      </c>
      <c r="L3877" s="75">
        <f t="shared" si="803"/>
        <v>1.5623492977427071E-2</v>
      </c>
      <c r="M3877" s="75">
        <f t="shared" si="804"/>
        <v>1.4511242457522548E-2</v>
      </c>
      <c r="N3877" s="76">
        <f t="shared" si="805"/>
        <v>7.4614809973754296E-4</v>
      </c>
      <c r="P3877" s="3"/>
      <c r="Q3877" s="7"/>
      <c r="R3877" s="7"/>
      <c r="S3877" s="7"/>
      <c r="T3877" s="7"/>
      <c r="U3877" s="7"/>
      <c r="W3877" s="1" t="str">
        <f t="shared" si="806"/>
        <v/>
      </c>
    </row>
    <row r="3878" spans="2:23" x14ac:dyDescent="0.2">
      <c r="B3878" s="3">
        <v>43515</v>
      </c>
      <c r="C3878" s="4">
        <v>2779.76001</v>
      </c>
      <c r="D3878" s="4">
        <v>1916.2700199999999</v>
      </c>
      <c r="E3878" s="4">
        <v>1574.469971</v>
      </c>
      <c r="F3878" s="4">
        <v>63.860000999999997</v>
      </c>
      <c r="G3878" s="4">
        <v>107.360001</v>
      </c>
      <c r="I3878" s="77">
        <v>43515</v>
      </c>
      <c r="J3878" s="78">
        <f t="shared" si="801"/>
        <v>1.4987432818573409E-3</v>
      </c>
      <c r="K3878" s="78">
        <f t="shared" si="802"/>
        <v>1.1807722990957428E-3</v>
      </c>
      <c r="L3878" s="78">
        <f t="shared" si="803"/>
        <v>3.3264113429982392E-3</v>
      </c>
      <c r="M3878" s="78">
        <f t="shared" si="804"/>
        <v>3.7724301127385579E-3</v>
      </c>
      <c r="N3878" s="79">
        <f t="shared" si="805"/>
        <v>5.5916121456206405E-4</v>
      </c>
      <c r="P3878" s="3"/>
      <c r="Q3878" s="7"/>
      <c r="R3878" s="7"/>
      <c r="S3878" s="7"/>
      <c r="T3878" s="7"/>
      <c r="U3878" s="7"/>
      <c r="W3878" s="1" t="str">
        <f t="shared" si="806"/>
        <v/>
      </c>
    </row>
    <row r="3879" spans="2:23" x14ac:dyDescent="0.2">
      <c r="B3879" s="3">
        <v>43516</v>
      </c>
      <c r="C3879" s="4">
        <v>2784.6999510000001</v>
      </c>
      <c r="D3879" s="4">
        <v>1925.119995</v>
      </c>
      <c r="E3879" s="4">
        <v>1581.660034</v>
      </c>
      <c r="F3879" s="4">
        <v>64.040001000000004</v>
      </c>
      <c r="G3879" s="4">
        <v>107.370003</v>
      </c>
      <c r="I3879" s="74">
        <v>43516</v>
      </c>
      <c r="J3879" s="75">
        <f t="shared" si="801"/>
        <v>1.7771106074729415E-3</v>
      </c>
      <c r="K3879" s="75">
        <f t="shared" si="802"/>
        <v>4.618334007020621E-3</v>
      </c>
      <c r="L3879" s="75">
        <f t="shared" si="803"/>
        <v>4.566656165206729E-3</v>
      </c>
      <c r="M3879" s="75">
        <f t="shared" si="804"/>
        <v>2.8186657873683222E-3</v>
      </c>
      <c r="N3879" s="76">
        <f t="shared" si="805"/>
        <v>9.3163188401982846E-5</v>
      </c>
      <c r="P3879" s="3"/>
      <c r="Q3879" s="7"/>
      <c r="R3879" s="7"/>
      <c r="S3879" s="7"/>
      <c r="T3879" s="7"/>
      <c r="U3879" s="7"/>
      <c r="W3879" s="1" t="str">
        <f t="shared" si="806"/>
        <v/>
      </c>
    </row>
    <row r="3880" spans="2:23" x14ac:dyDescent="0.2">
      <c r="B3880" s="3">
        <v>43517</v>
      </c>
      <c r="C3880" s="4">
        <v>2774.8798830000001</v>
      </c>
      <c r="D3880" s="4">
        <v>1918.3599850000001</v>
      </c>
      <c r="E3880" s="4">
        <v>1575.5500489999999</v>
      </c>
      <c r="F3880" s="4">
        <v>63.91</v>
      </c>
      <c r="G3880" s="4">
        <v>107.129997</v>
      </c>
      <c r="I3880" s="77">
        <v>43517</v>
      </c>
      <c r="J3880" s="78">
        <f t="shared" si="801"/>
        <v>-3.5264366620445247E-3</v>
      </c>
      <c r="K3880" s="78">
        <f t="shared" si="802"/>
        <v>-3.5114746184951267E-3</v>
      </c>
      <c r="L3880" s="78">
        <f t="shared" si="803"/>
        <v>-3.863020414411035E-3</v>
      </c>
      <c r="M3880" s="78">
        <f t="shared" si="804"/>
        <v>-2.0299968452531275E-3</v>
      </c>
      <c r="N3880" s="79">
        <f t="shared" si="805"/>
        <v>-2.2353170652327724E-3</v>
      </c>
      <c r="P3880" s="3"/>
      <c r="Q3880" s="7"/>
      <c r="R3880" s="7"/>
      <c r="S3880" s="7"/>
      <c r="T3880" s="7"/>
      <c r="U3880" s="7"/>
      <c r="W3880" s="1" t="str">
        <f t="shared" si="806"/>
        <v/>
      </c>
    </row>
    <row r="3881" spans="2:23" x14ac:dyDescent="0.2">
      <c r="B3881" s="3">
        <v>43518</v>
      </c>
      <c r="C3881" s="4">
        <v>2792.669922</v>
      </c>
      <c r="D3881" s="4">
        <v>1933.719971</v>
      </c>
      <c r="E3881" s="4">
        <v>1590.0600589999999</v>
      </c>
      <c r="F3881" s="4">
        <v>64.120002999999997</v>
      </c>
      <c r="G3881" s="4">
        <v>107.400002</v>
      </c>
      <c r="I3881" s="74">
        <v>43518</v>
      </c>
      <c r="J3881" s="75">
        <f t="shared" si="801"/>
        <v>6.4111023720301256E-3</v>
      </c>
      <c r="K3881" s="75">
        <f t="shared" si="802"/>
        <v>8.0068319398352832E-3</v>
      </c>
      <c r="L3881" s="75">
        <f t="shared" si="803"/>
        <v>9.209488463542909E-3</v>
      </c>
      <c r="M3881" s="75">
        <f t="shared" si="804"/>
        <v>3.2859176967610765E-3</v>
      </c>
      <c r="N3881" s="76">
        <f t="shared" si="805"/>
        <v>2.5203491791379179E-3</v>
      </c>
      <c r="P3881" s="3"/>
      <c r="Q3881" s="7"/>
      <c r="R3881" s="7"/>
      <c r="S3881" s="7"/>
      <c r="T3881" s="7"/>
      <c r="U3881" s="7"/>
      <c r="W3881" s="1" t="str">
        <f t="shared" si="806"/>
        <v/>
      </c>
    </row>
    <row r="3882" spans="2:23" x14ac:dyDescent="0.2">
      <c r="B3882" s="3">
        <v>43521</v>
      </c>
      <c r="C3882" s="4">
        <v>2796.110107</v>
      </c>
      <c r="D3882" s="4">
        <v>1933.119995</v>
      </c>
      <c r="E3882" s="4">
        <v>1588.8100589999999</v>
      </c>
      <c r="F3882" s="4">
        <v>64.309997999999993</v>
      </c>
      <c r="G3882" s="4">
        <v>107.370003</v>
      </c>
      <c r="I3882" s="77">
        <v>43521</v>
      </c>
      <c r="J3882" s="78">
        <f t="shared" si="801"/>
        <v>1.2318623740310147E-3</v>
      </c>
      <c r="K3882" s="78">
        <f t="shared" si="802"/>
        <v>-3.1027036437426836E-4</v>
      </c>
      <c r="L3882" s="78">
        <f t="shared" si="803"/>
        <v>-7.8613382741412545E-4</v>
      </c>
      <c r="M3882" s="78">
        <f t="shared" si="804"/>
        <v>2.9631158938030018E-3</v>
      </c>
      <c r="N3882" s="79">
        <f t="shared" si="805"/>
        <v>-2.7932029275012173E-4</v>
      </c>
      <c r="P3882" s="3"/>
      <c r="Q3882" s="7"/>
      <c r="R3882" s="7"/>
      <c r="S3882" s="7"/>
      <c r="T3882" s="7"/>
      <c r="U3882" s="7"/>
      <c r="W3882" s="1" t="str">
        <f t="shared" si="806"/>
        <v/>
      </c>
    </row>
    <row r="3883" spans="2:23" x14ac:dyDescent="0.2">
      <c r="B3883" s="3">
        <v>43522</v>
      </c>
      <c r="C3883" s="4">
        <v>2793.8999020000001</v>
      </c>
      <c r="D3883" s="4">
        <v>1916.1800539999999</v>
      </c>
      <c r="E3883" s="4">
        <v>1577.4799800000001</v>
      </c>
      <c r="F3883" s="4">
        <v>64.620002999999997</v>
      </c>
      <c r="G3883" s="4">
        <v>107.489998</v>
      </c>
      <c r="I3883" s="74">
        <v>43522</v>
      </c>
      <c r="J3883" s="75">
        <f t="shared" si="801"/>
        <v>-7.9045706907845308E-4</v>
      </c>
      <c r="K3883" s="75">
        <f t="shared" si="802"/>
        <v>-8.7630054232614198E-3</v>
      </c>
      <c r="L3883" s="75">
        <f t="shared" si="803"/>
        <v>-7.1311727514684889E-3</v>
      </c>
      <c r="M3883" s="75">
        <f t="shared" si="804"/>
        <v>4.8204790800958179E-3</v>
      </c>
      <c r="N3883" s="76">
        <f t="shared" si="805"/>
        <v>1.1175840239103184E-3</v>
      </c>
      <c r="P3883" s="3"/>
      <c r="Q3883" s="7"/>
      <c r="R3883" s="7"/>
      <c r="S3883" s="7"/>
      <c r="T3883" s="7"/>
      <c r="U3883" s="7"/>
      <c r="W3883" s="1" t="str">
        <f t="shared" si="806"/>
        <v/>
      </c>
    </row>
    <row r="3884" spans="2:23" x14ac:dyDescent="0.2">
      <c r="B3884" s="3">
        <v>43523</v>
      </c>
      <c r="C3884" s="4">
        <v>2792.3798830000001</v>
      </c>
      <c r="D3884" s="4">
        <v>1918.410034</v>
      </c>
      <c r="E3884" s="4">
        <v>1581.0500489999999</v>
      </c>
      <c r="F3884" s="4">
        <v>64.360000999999997</v>
      </c>
      <c r="G3884" s="4">
        <v>107.260002</v>
      </c>
      <c r="I3884" s="77">
        <v>43523</v>
      </c>
      <c r="J3884" s="78">
        <f t="shared" si="801"/>
        <v>-5.4404919765090693E-4</v>
      </c>
      <c r="K3884" s="78">
        <f t="shared" si="802"/>
        <v>1.1637632879775654E-3</v>
      </c>
      <c r="L3884" s="78">
        <f t="shared" si="803"/>
        <v>2.263146946562121E-3</v>
      </c>
      <c r="M3884" s="78">
        <f t="shared" si="804"/>
        <v>-4.0235528927474685E-3</v>
      </c>
      <c r="N3884" s="79">
        <f t="shared" si="805"/>
        <v>-2.1396967557855929E-3</v>
      </c>
      <c r="P3884" s="3"/>
      <c r="Q3884" s="7"/>
      <c r="R3884" s="7"/>
      <c r="S3884" s="7"/>
      <c r="T3884" s="7"/>
      <c r="U3884" s="7"/>
      <c r="W3884" s="1" t="str">
        <f t="shared" si="806"/>
        <v/>
      </c>
    </row>
    <row r="3885" spans="2:23" x14ac:dyDescent="0.2">
      <c r="B3885" s="3">
        <v>43524</v>
      </c>
      <c r="C3885" s="4">
        <v>2784.48999</v>
      </c>
      <c r="D3885" s="4">
        <v>1910.339966</v>
      </c>
      <c r="E3885" s="4">
        <v>1575.5500489999999</v>
      </c>
      <c r="F3885" s="4">
        <v>64.269997000000004</v>
      </c>
      <c r="G3885" s="4">
        <v>107.07</v>
      </c>
      <c r="I3885" s="74">
        <v>43524</v>
      </c>
      <c r="J3885" s="75">
        <f t="shared" si="801"/>
        <v>-2.825508466105802E-3</v>
      </c>
      <c r="K3885" s="75">
        <f t="shared" si="802"/>
        <v>-4.2066439692110122E-3</v>
      </c>
      <c r="L3885" s="75">
        <f t="shared" si="803"/>
        <v>-3.4787007555381949E-3</v>
      </c>
      <c r="M3885" s="75">
        <f t="shared" si="804"/>
        <v>-1.3984462181719562E-3</v>
      </c>
      <c r="N3885" s="76">
        <f t="shared" si="805"/>
        <v>-1.7714152196268548E-3</v>
      </c>
      <c r="P3885" s="3"/>
      <c r="Q3885" s="7"/>
      <c r="R3885" s="7"/>
      <c r="S3885" s="7"/>
      <c r="T3885" s="7"/>
      <c r="U3885" s="7"/>
      <c r="W3885" s="1" t="str">
        <f t="shared" si="806"/>
        <v/>
      </c>
    </row>
    <row r="3886" spans="2:23" x14ac:dyDescent="0.2">
      <c r="B3886" s="3">
        <v>43525</v>
      </c>
      <c r="C3886" s="4">
        <v>2803.6899410000001</v>
      </c>
      <c r="D3886" s="4">
        <v>1925.349976</v>
      </c>
      <c r="E3886" s="4">
        <v>1589.6400149999999</v>
      </c>
      <c r="F3886" s="4">
        <v>64.620002999999997</v>
      </c>
      <c r="G3886" s="4">
        <v>106.629997</v>
      </c>
      <c r="I3886" s="77">
        <v>43525</v>
      </c>
      <c r="J3886" s="78">
        <f t="shared" si="801"/>
        <v>6.8953205322889507E-3</v>
      </c>
      <c r="K3886" s="78">
        <f t="shared" si="802"/>
        <v>7.8572454469603894E-3</v>
      </c>
      <c r="L3886" s="78">
        <f t="shared" si="803"/>
        <v>8.9428869675976918E-3</v>
      </c>
      <c r="M3886" s="78">
        <f t="shared" si="804"/>
        <v>5.445869244400204E-3</v>
      </c>
      <c r="N3886" s="79">
        <f t="shared" si="805"/>
        <v>-4.1094891192676774E-3</v>
      </c>
      <c r="P3886" s="3"/>
      <c r="Q3886" s="7"/>
      <c r="R3886" s="7"/>
      <c r="S3886" s="7"/>
      <c r="T3886" s="7"/>
      <c r="U3886" s="7"/>
      <c r="W3886" s="1" t="str">
        <f t="shared" si="806"/>
        <v/>
      </c>
    </row>
    <row r="3887" spans="2:23" x14ac:dyDescent="0.2">
      <c r="B3887" s="3">
        <v>43528</v>
      </c>
      <c r="C3887" s="4">
        <v>2792.8100589999999</v>
      </c>
      <c r="D3887" s="4">
        <v>1915.9300539999999</v>
      </c>
      <c r="E3887" s="4">
        <v>1575.4399410000001</v>
      </c>
      <c r="F3887" s="4">
        <v>64.379997000000003</v>
      </c>
      <c r="G3887" s="4">
        <v>106.760002</v>
      </c>
      <c r="I3887" s="74">
        <v>43528</v>
      </c>
      <c r="J3887" s="75">
        <f t="shared" si="801"/>
        <v>-3.8805582032796471E-3</v>
      </c>
      <c r="K3887" s="75">
        <f t="shared" si="802"/>
        <v>-4.8925764756651401E-3</v>
      </c>
      <c r="L3887" s="75">
        <f t="shared" si="803"/>
        <v>-8.9328866070346492E-3</v>
      </c>
      <c r="M3887" s="75">
        <f t="shared" si="804"/>
        <v>-3.7141131051942841E-3</v>
      </c>
      <c r="N3887" s="76">
        <f t="shared" si="805"/>
        <v>1.2192160147955085E-3</v>
      </c>
      <c r="P3887" s="3"/>
      <c r="Q3887" s="7"/>
      <c r="R3887" s="7"/>
      <c r="S3887" s="7"/>
      <c r="T3887" s="7"/>
      <c r="U3887" s="7"/>
      <c r="W3887" s="1" t="str">
        <f t="shared" si="806"/>
        <v/>
      </c>
    </row>
    <row r="3888" spans="2:23" x14ac:dyDescent="0.2">
      <c r="B3888" s="3">
        <v>43529</v>
      </c>
      <c r="C3888" s="4">
        <v>2789.6499020000001</v>
      </c>
      <c r="D3888" s="4">
        <v>1907.7700199999999</v>
      </c>
      <c r="E3888" s="4">
        <v>1568.280029</v>
      </c>
      <c r="F3888" s="4">
        <v>64.440002000000007</v>
      </c>
      <c r="G3888" s="4">
        <v>106.83000199999999</v>
      </c>
      <c r="I3888" s="77">
        <v>43529</v>
      </c>
      <c r="J3888" s="78">
        <f t="shared" si="801"/>
        <v>-1.1315330914882669E-3</v>
      </c>
      <c r="K3888" s="78">
        <f t="shared" si="802"/>
        <v>-4.2590458785088806E-3</v>
      </c>
      <c r="L3888" s="78">
        <f t="shared" si="803"/>
        <v>-4.5447064109948674E-3</v>
      </c>
      <c r="M3888" s="78">
        <f t="shared" si="804"/>
        <v>9.3204415651034996E-4</v>
      </c>
      <c r="N3888" s="79">
        <f t="shared" si="805"/>
        <v>6.5567627096890823E-4</v>
      </c>
      <c r="P3888" s="3"/>
      <c r="Q3888" s="7"/>
      <c r="R3888" s="7"/>
      <c r="S3888" s="7"/>
      <c r="T3888" s="7"/>
      <c r="U3888" s="7"/>
      <c r="W3888" s="1" t="str">
        <f t="shared" si="806"/>
        <v/>
      </c>
    </row>
    <row r="3889" spans="2:23" x14ac:dyDescent="0.2">
      <c r="B3889" s="3">
        <v>43530</v>
      </c>
      <c r="C3889" s="4">
        <v>2771.4499510000001</v>
      </c>
      <c r="D3889" s="4">
        <v>1881.469971</v>
      </c>
      <c r="E3889" s="4">
        <v>1536.8199460000001</v>
      </c>
      <c r="F3889" s="4">
        <v>64.279999000000004</v>
      </c>
      <c r="G3889" s="4">
        <v>106.989998</v>
      </c>
      <c r="I3889" s="74">
        <v>43530</v>
      </c>
      <c r="J3889" s="75">
        <f t="shared" si="801"/>
        <v>-6.5240985927846563E-3</v>
      </c>
      <c r="K3889" s="75">
        <f t="shared" si="802"/>
        <v>-1.378575442756981E-2</v>
      </c>
      <c r="L3889" s="75">
        <f t="shared" si="803"/>
        <v>-2.0060245886099937E-2</v>
      </c>
      <c r="M3889" s="75">
        <f t="shared" si="804"/>
        <v>-2.4829763351032052E-3</v>
      </c>
      <c r="N3889" s="76">
        <f t="shared" si="805"/>
        <v>1.4976691660083157E-3</v>
      </c>
      <c r="P3889" s="3"/>
      <c r="Q3889" s="7"/>
      <c r="R3889" s="7"/>
      <c r="S3889" s="7"/>
      <c r="T3889" s="7"/>
      <c r="U3889" s="7"/>
      <c r="W3889" s="1" t="str">
        <f t="shared" si="806"/>
        <v/>
      </c>
    </row>
    <row r="3890" spans="2:23" x14ac:dyDescent="0.2">
      <c r="B3890" s="3">
        <v>43531</v>
      </c>
      <c r="C3890" s="4">
        <v>2748.929932</v>
      </c>
      <c r="D3890" s="4">
        <v>1865.540039</v>
      </c>
      <c r="E3890" s="4">
        <v>1523.630005</v>
      </c>
      <c r="F3890" s="4">
        <v>63.459999000000003</v>
      </c>
      <c r="G3890" s="4">
        <v>107.290001</v>
      </c>
      <c r="I3890" s="77">
        <v>43531</v>
      </c>
      <c r="J3890" s="78">
        <f t="shared" si="801"/>
        <v>-8.1257173675008381E-3</v>
      </c>
      <c r="K3890" s="78">
        <f t="shared" si="802"/>
        <v>-8.4667479393961634E-3</v>
      </c>
      <c r="L3890" s="78">
        <f t="shared" si="803"/>
        <v>-8.5826196063700025E-3</v>
      </c>
      <c r="M3890" s="78">
        <f t="shared" si="804"/>
        <v>-1.2756689681964684E-2</v>
      </c>
      <c r="N3890" s="79">
        <f t="shared" si="805"/>
        <v>2.8040284662871366E-3</v>
      </c>
      <c r="P3890" s="3"/>
      <c r="Q3890" s="7"/>
      <c r="R3890" s="7"/>
      <c r="S3890" s="7"/>
      <c r="T3890" s="7"/>
      <c r="U3890" s="7"/>
      <c r="W3890" s="1" t="str">
        <f t="shared" si="806"/>
        <v/>
      </c>
    </row>
    <row r="3891" spans="2:23" x14ac:dyDescent="0.2">
      <c r="B3891" s="3">
        <v>43532</v>
      </c>
      <c r="C3891" s="4">
        <v>2743.070068</v>
      </c>
      <c r="D3891" s="4">
        <v>1860.280029</v>
      </c>
      <c r="E3891" s="4">
        <v>1521.880005</v>
      </c>
      <c r="F3891" s="4">
        <v>63.470001000000003</v>
      </c>
      <c r="G3891" s="4">
        <v>107.43</v>
      </c>
      <c r="I3891" s="74">
        <v>43532</v>
      </c>
      <c r="J3891" s="75">
        <f t="shared" si="801"/>
        <v>-2.1316891099281811E-3</v>
      </c>
      <c r="K3891" s="75">
        <f t="shared" si="802"/>
        <v>-2.8195642495132561E-3</v>
      </c>
      <c r="L3891" s="75">
        <f t="shared" si="803"/>
        <v>-1.1485728124657141E-3</v>
      </c>
      <c r="M3891" s="75">
        <f t="shared" si="804"/>
        <v>1.5761109608589919E-4</v>
      </c>
      <c r="N3891" s="76">
        <f t="shared" si="805"/>
        <v>1.3048653061341949E-3</v>
      </c>
      <c r="P3891" s="3"/>
      <c r="Q3891" s="7"/>
      <c r="R3891" s="7"/>
      <c r="S3891" s="7"/>
      <c r="T3891" s="7"/>
      <c r="U3891" s="7"/>
      <c r="W3891" s="1" t="str">
        <f t="shared" si="806"/>
        <v/>
      </c>
    </row>
    <row r="3892" spans="2:23" x14ac:dyDescent="0.2">
      <c r="B3892" s="3">
        <v>43535</v>
      </c>
      <c r="C3892" s="4">
        <v>2783.3000489999999</v>
      </c>
      <c r="D3892" s="4">
        <v>1885.290039</v>
      </c>
      <c r="E3892" s="4">
        <v>1548.880005</v>
      </c>
      <c r="F3892" s="4">
        <v>64.019997000000004</v>
      </c>
      <c r="G3892" s="4">
        <v>107.44000200000001</v>
      </c>
      <c r="I3892" s="77">
        <v>43535</v>
      </c>
      <c r="J3892" s="78">
        <f t="shared" si="801"/>
        <v>1.4666042063348398E-2</v>
      </c>
      <c r="K3892" s="78">
        <f t="shared" si="802"/>
        <v>1.3444217865115814E-2</v>
      </c>
      <c r="L3892" s="78">
        <f t="shared" si="803"/>
        <v>1.7741214754970119E-2</v>
      </c>
      <c r="M3892" s="78">
        <f t="shared" si="804"/>
        <v>8.6654481067362857E-3</v>
      </c>
      <c r="N3892" s="79">
        <f t="shared" si="805"/>
        <v>9.3102485339291316E-5</v>
      </c>
      <c r="P3892" s="3"/>
      <c r="Q3892" s="7"/>
      <c r="R3892" s="7"/>
      <c r="S3892" s="7"/>
      <c r="T3892" s="7"/>
      <c r="U3892" s="7"/>
      <c r="W3892" s="1" t="str">
        <f t="shared" si="806"/>
        <v/>
      </c>
    </row>
    <row r="3893" spans="2:23" x14ac:dyDescent="0.2">
      <c r="B3893" s="3">
        <v>43536</v>
      </c>
      <c r="C3893" s="4">
        <v>2791.5200199999999</v>
      </c>
      <c r="D3893" s="4">
        <v>1888.2700199999999</v>
      </c>
      <c r="E3893" s="4">
        <v>1549.829956</v>
      </c>
      <c r="F3893" s="4">
        <v>63.98</v>
      </c>
      <c r="G3893" s="4">
        <v>107.639999</v>
      </c>
      <c r="I3893" s="74">
        <v>43536</v>
      </c>
      <c r="J3893" s="75">
        <f t="shared" si="801"/>
        <v>2.9533183111009917E-3</v>
      </c>
      <c r="K3893" s="75">
        <f t="shared" si="802"/>
        <v>1.5806485677824942E-3</v>
      </c>
      <c r="L3893" s="75">
        <f t="shared" si="803"/>
        <v>6.1331478031447341E-4</v>
      </c>
      <c r="M3893" s="75">
        <f t="shared" si="804"/>
        <v>-6.2475791743643345E-4</v>
      </c>
      <c r="N3893" s="76">
        <f t="shared" si="805"/>
        <v>1.86147613809609E-3</v>
      </c>
      <c r="P3893" s="3"/>
      <c r="Q3893" s="7"/>
      <c r="R3893" s="7"/>
      <c r="S3893" s="7"/>
      <c r="T3893" s="7"/>
      <c r="U3893" s="7"/>
      <c r="W3893" s="1" t="str">
        <f t="shared" si="806"/>
        <v/>
      </c>
    </row>
    <row r="3894" spans="2:23" x14ac:dyDescent="0.2">
      <c r="B3894" s="3">
        <v>43537</v>
      </c>
      <c r="C3894" s="4">
        <v>2810.919922</v>
      </c>
      <c r="D3894" s="4">
        <v>1895.540039</v>
      </c>
      <c r="E3894" s="4">
        <v>1555.880005</v>
      </c>
      <c r="F3894" s="4">
        <v>64.529999000000004</v>
      </c>
      <c r="G3894" s="4">
        <v>107.589996</v>
      </c>
      <c r="I3894" s="77">
        <v>43537</v>
      </c>
      <c r="J3894" s="78">
        <f t="shared" si="801"/>
        <v>6.9495836895341742E-3</v>
      </c>
      <c r="K3894" s="78">
        <f t="shared" si="802"/>
        <v>3.8500950197790291E-3</v>
      </c>
      <c r="L3894" s="78">
        <f t="shared" si="803"/>
        <v>3.9036856763400591E-3</v>
      </c>
      <c r="M3894" s="78">
        <f t="shared" si="804"/>
        <v>8.5964207564865093E-3</v>
      </c>
      <c r="N3894" s="79">
        <f t="shared" si="805"/>
        <v>-4.6453920907230583E-4</v>
      </c>
      <c r="P3894" s="3"/>
      <c r="Q3894" s="7"/>
      <c r="R3894" s="7"/>
      <c r="S3894" s="7"/>
      <c r="T3894" s="7"/>
      <c r="U3894" s="7"/>
      <c r="W3894" s="1" t="str">
        <f t="shared" si="806"/>
        <v/>
      </c>
    </row>
    <row r="3895" spans="2:23" x14ac:dyDescent="0.2">
      <c r="B3895" s="3">
        <v>43538</v>
      </c>
      <c r="C3895" s="4">
        <v>2808.4799800000001</v>
      </c>
      <c r="D3895" s="4">
        <v>1892.4399410000001</v>
      </c>
      <c r="E3895" s="4">
        <v>1549.6400149999999</v>
      </c>
      <c r="F3895" s="4">
        <v>64.519997000000004</v>
      </c>
      <c r="G3895" s="4">
        <v>107.43</v>
      </c>
      <c r="I3895" s="74">
        <v>43538</v>
      </c>
      <c r="J3895" s="75">
        <f t="shared" si="801"/>
        <v>-8.6802259320995824E-4</v>
      </c>
      <c r="K3895" s="75">
        <f t="shared" si="802"/>
        <v>-1.6354695423027616E-3</v>
      </c>
      <c r="L3895" s="75">
        <f t="shared" si="803"/>
        <v>-4.0105856363904071E-3</v>
      </c>
      <c r="M3895" s="75">
        <f t="shared" si="804"/>
        <v>-1.5499767790171616E-4</v>
      </c>
      <c r="N3895" s="76">
        <f t="shared" si="805"/>
        <v>-1.4870899335286943E-3</v>
      </c>
      <c r="P3895" s="3"/>
      <c r="Q3895" s="7"/>
      <c r="R3895" s="7"/>
      <c r="S3895" s="7"/>
      <c r="T3895" s="7"/>
      <c r="U3895" s="7"/>
      <c r="W3895" s="1" t="str">
        <f t="shared" si="806"/>
        <v/>
      </c>
    </row>
    <row r="3896" spans="2:23" x14ac:dyDescent="0.2">
      <c r="B3896" s="3">
        <v>43539</v>
      </c>
      <c r="C3896" s="4">
        <v>2822.4799800000001</v>
      </c>
      <c r="D3896" s="4">
        <v>1895.8599850000001</v>
      </c>
      <c r="E3896" s="4">
        <v>1553.540039</v>
      </c>
      <c r="F3896" s="4">
        <v>65.220000999999996</v>
      </c>
      <c r="G3896" s="4">
        <v>107.699997</v>
      </c>
      <c r="I3896" s="77">
        <v>43539</v>
      </c>
      <c r="J3896" s="78">
        <f t="shared" si="801"/>
        <v>4.9849029011059566E-3</v>
      </c>
      <c r="K3896" s="78">
        <f t="shared" si="802"/>
        <v>1.8072140234964326E-3</v>
      </c>
      <c r="L3896" s="78">
        <f t="shared" si="803"/>
        <v>2.5167290223852604E-3</v>
      </c>
      <c r="M3896" s="78">
        <f t="shared" si="804"/>
        <v>1.0849411539805134E-2</v>
      </c>
      <c r="N3896" s="79">
        <f t="shared" si="805"/>
        <v>2.5132365261099263E-3</v>
      </c>
      <c r="P3896" s="3"/>
      <c r="Q3896" s="7"/>
      <c r="R3896" s="7"/>
      <c r="S3896" s="7"/>
      <c r="T3896" s="7"/>
      <c r="U3896" s="7"/>
      <c r="W3896" s="1" t="str">
        <f t="shared" si="806"/>
        <v/>
      </c>
    </row>
    <row r="3897" spans="2:23" x14ac:dyDescent="0.2">
      <c r="B3897" s="3">
        <v>43542</v>
      </c>
      <c r="C3897" s="4">
        <v>2832.9399410000001</v>
      </c>
      <c r="D3897" s="4">
        <v>1909.01001</v>
      </c>
      <c r="E3897" s="4">
        <v>1563.9300539999999</v>
      </c>
      <c r="F3897" s="4">
        <v>65.449996999999996</v>
      </c>
      <c r="G3897" s="4">
        <v>107.68</v>
      </c>
      <c r="I3897" s="74">
        <v>43542</v>
      </c>
      <c r="J3897" s="75">
        <f t="shared" si="801"/>
        <v>3.7059469240238938E-3</v>
      </c>
      <c r="K3897" s="75">
        <f t="shared" si="802"/>
        <v>6.9361794141142305E-3</v>
      </c>
      <c r="L3897" s="75">
        <f t="shared" si="803"/>
        <v>6.6879608759153122E-3</v>
      </c>
      <c r="M3897" s="75">
        <f t="shared" si="804"/>
        <v>3.5264642206920523E-3</v>
      </c>
      <c r="N3897" s="76">
        <f t="shared" si="805"/>
        <v>-1.8567317137427019E-4</v>
      </c>
      <c r="P3897" s="3"/>
      <c r="Q3897" s="7"/>
      <c r="R3897" s="7"/>
      <c r="S3897" s="7"/>
      <c r="T3897" s="7"/>
      <c r="U3897" s="7"/>
      <c r="W3897" s="1" t="str">
        <f t="shared" si="806"/>
        <v/>
      </c>
    </row>
    <row r="3898" spans="2:23" x14ac:dyDescent="0.2">
      <c r="B3898" s="3">
        <v>43543</v>
      </c>
      <c r="C3898" s="4">
        <v>2832.570068</v>
      </c>
      <c r="D3898" s="4">
        <v>1899.150024</v>
      </c>
      <c r="E3898" s="4">
        <v>1554.98999</v>
      </c>
      <c r="F3898" s="4">
        <v>65.580001999999993</v>
      </c>
      <c r="G3898" s="4">
        <v>107.620003</v>
      </c>
      <c r="I3898" s="77">
        <v>43543</v>
      </c>
      <c r="J3898" s="78">
        <f t="shared" si="801"/>
        <v>-1.3056153949721089E-4</v>
      </c>
      <c r="K3898" s="78">
        <f t="shared" si="802"/>
        <v>-5.1649734408673615E-3</v>
      </c>
      <c r="L3898" s="78">
        <f t="shared" si="803"/>
        <v>-5.7164091048280945E-3</v>
      </c>
      <c r="M3898" s="78">
        <f t="shared" si="804"/>
        <v>1.9863255303128134E-3</v>
      </c>
      <c r="N3898" s="79">
        <f t="shared" si="805"/>
        <v>-5.5717867756324149E-4</v>
      </c>
      <c r="P3898" s="3"/>
      <c r="Q3898" s="7"/>
      <c r="R3898" s="7"/>
      <c r="S3898" s="7"/>
      <c r="T3898" s="7"/>
      <c r="U3898" s="7"/>
      <c r="W3898" s="1" t="str">
        <f t="shared" si="806"/>
        <v/>
      </c>
    </row>
    <row r="3899" spans="2:23" x14ac:dyDescent="0.2">
      <c r="B3899" s="3">
        <v>43544</v>
      </c>
      <c r="C3899" s="4">
        <v>2824.2299800000001</v>
      </c>
      <c r="D3899" s="4">
        <v>1883.3199460000001</v>
      </c>
      <c r="E3899" s="4">
        <v>1543.160034</v>
      </c>
      <c r="F3899" s="4">
        <v>65.610000999999997</v>
      </c>
      <c r="G3899" s="4">
        <v>108.05999799999999</v>
      </c>
      <c r="I3899" s="74">
        <v>43544</v>
      </c>
      <c r="J3899" s="75">
        <f t="shared" si="801"/>
        <v>-2.9443536434347168E-3</v>
      </c>
      <c r="K3899" s="75">
        <f t="shared" si="802"/>
        <v>-8.3353488665727227E-3</v>
      </c>
      <c r="L3899" s="75">
        <f t="shared" si="803"/>
        <v>-7.6077377192634134E-3</v>
      </c>
      <c r="M3899" s="75">
        <f t="shared" si="804"/>
        <v>4.5744127912657987E-4</v>
      </c>
      <c r="N3899" s="76">
        <f t="shared" si="805"/>
        <v>4.0884128204307533E-3</v>
      </c>
      <c r="P3899" s="3"/>
      <c r="Q3899" s="7"/>
      <c r="R3899" s="7"/>
      <c r="S3899" s="7"/>
      <c r="T3899" s="7"/>
      <c r="U3899" s="7"/>
      <c r="W3899" s="1" t="str">
        <f t="shared" si="806"/>
        <v/>
      </c>
    </row>
    <row r="3900" spans="2:23" x14ac:dyDescent="0.2">
      <c r="B3900" s="3">
        <v>43545</v>
      </c>
      <c r="C3900" s="4">
        <v>2854.8798830000001</v>
      </c>
      <c r="D3900" s="4">
        <v>1908.530029</v>
      </c>
      <c r="E3900" s="4">
        <v>1562.410034</v>
      </c>
      <c r="F3900" s="4">
        <v>65.569999999999993</v>
      </c>
      <c r="G3900" s="4">
        <v>108.08000199999999</v>
      </c>
      <c r="I3900" s="77">
        <v>43545</v>
      </c>
      <c r="J3900" s="78">
        <f t="shared" si="801"/>
        <v>1.0852481284119786E-2</v>
      </c>
      <c r="K3900" s="78">
        <f t="shared" si="802"/>
        <v>1.3385979930570936E-2</v>
      </c>
      <c r="L3900" s="78">
        <f t="shared" si="803"/>
        <v>1.2474402897865614E-2</v>
      </c>
      <c r="M3900" s="78">
        <f t="shared" si="804"/>
        <v>-6.0967839339011334E-4</v>
      </c>
      <c r="N3900" s="79">
        <f t="shared" si="805"/>
        <v>1.8511938154949933E-4</v>
      </c>
      <c r="P3900" s="3"/>
      <c r="Q3900" s="7"/>
      <c r="R3900" s="7"/>
      <c r="S3900" s="7"/>
      <c r="T3900" s="7"/>
      <c r="U3900" s="7"/>
      <c r="W3900" s="1" t="str">
        <f t="shared" si="806"/>
        <v/>
      </c>
    </row>
    <row r="3901" spans="2:23" x14ac:dyDescent="0.2">
      <c r="B3901" s="3">
        <v>43546</v>
      </c>
      <c r="C3901" s="4">
        <v>2800.709961</v>
      </c>
      <c r="D3901" s="4">
        <v>1854.98999</v>
      </c>
      <c r="E3901" s="4">
        <v>1505.920044</v>
      </c>
      <c r="F3901" s="4">
        <v>64.309997999999993</v>
      </c>
      <c r="G3901" s="4">
        <v>108.620003</v>
      </c>
      <c r="I3901" s="74">
        <v>43546</v>
      </c>
      <c r="J3901" s="75">
        <f t="shared" si="801"/>
        <v>-1.8974501282021203E-2</v>
      </c>
      <c r="K3901" s="75">
        <f t="shared" si="802"/>
        <v>-2.8053024152862295E-2</v>
      </c>
      <c r="L3901" s="75">
        <f t="shared" si="803"/>
        <v>-3.615567538015442E-2</v>
      </c>
      <c r="M3901" s="75">
        <f t="shared" si="804"/>
        <v>-1.92161354277871E-2</v>
      </c>
      <c r="N3901" s="76">
        <f t="shared" si="805"/>
        <v>4.9963081976997347E-3</v>
      </c>
      <c r="P3901" s="3"/>
      <c r="Q3901" s="7"/>
      <c r="R3901" s="7"/>
      <c r="S3901" s="7"/>
      <c r="T3901" s="7"/>
      <c r="U3901" s="7"/>
      <c r="W3901" s="1" t="str">
        <f t="shared" si="806"/>
        <v/>
      </c>
    </row>
    <row r="3902" spans="2:23" x14ac:dyDescent="0.2">
      <c r="B3902" s="3">
        <v>43549</v>
      </c>
      <c r="C3902" s="4">
        <v>2798.360107</v>
      </c>
      <c r="D3902" s="4">
        <v>1858.219971</v>
      </c>
      <c r="E3902" s="4">
        <v>1512.8599850000001</v>
      </c>
      <c r="F3902" s="4">
        <v>64.400002000000001</v>
      </c>
      <c r="G3902" s="4">
        <v>108.82</v>
      </c>
      <c r="I3902" s="77">
        <v>43549</v>
      </c>
      <c r="J3902" s="78">
        <f t="shared" si="801"/>
        <v>-8.3902083140413065E-4</v>
      </c>
      <c r="K3902" s="78">
        <f t="shared" si="802"/>
        <v>1.7412390457157952E-3</v>
      </c>
      <c r="L3902" s="78">
        <f t="shared" si="803"/>
        <v>4.6084392246791093E-3</v>
      </c>
      <c r="M3902" s="78">
        <f t="shared" si="804"/>
        <v>1.3995335530877723E-3</v>
      </c>
      <c r="N3902" s="79">
        <f t="shared" si="805"/>
        <v>1.8412538618692196E-3</v>
      </c>
      <c r="P3902" s="3"/>
      <c r="Q3902" s="7"/>
      <c r="R3902" s="7"/>
      <c r="S3902" s="7"/>
      <c r="T3902" s="7"/>
      <c r="U3902" s="7"/>
      <c r="W3902" s="1" t="str">
        <f t="shared" si="806"/>
        <v/>
      </c>
    </row>
    <row r="3903" spans="2:23" x14ac:dyDescent="0.2">
      <c r="B3903" s="3">
        <v>43550</v>
      </c>
      <c r="C3903" s="4">
        <v>2818.459961</v>
      </c>
      <c r="D3903" s="4">
        <v>1876.530029</v>
      </c>
      <c r="E3903" s="4">
        <v>1528.170044</v>
      </c>
      <c r="F3903" s="4">
        <v>64.720000999999996</v>
      </c>
      <c r="G3903" s="4">
        <v>108.839996</v>
      </c>
      <c r="I3903" s="74">
        <v>43550</v>
      </c>
      <c r="J3903" s="75">
        <f t="shared" si="801"/>
        <v>7.1827260364814979E-3</v>
      </c>
      <c r="K3903" s="75">
        <f t="shared" si="802"/>
        <v>9.8535470965509433E-3</v>
      </c>
      <c r="L3903" s="75">
        <f t="shared" si="803"/>
        <v>1.0119944444164745E-2</v>
      </c>
      <c r="M3903" s="75">
        <f t="shared" si="804"/>
        <v>4.9689284171139571E-3</v>
      </c>
      <c r="N3903" s="76">
        <f t="shared" si="805"/>
        <v>1.837529865834049E-4</v>
      </c>
      <c r="P3903" s="3"/>
      <c r="Q3903" s="7"/>
      <c r="R3903" s="7"/>
      <c r="S3903" s="7"/>
      <c r="T3903" s="7"/>
      <c r="U3903" s="7"/>
      <c r="W3903" s="1" t="str">
        <f t="shared" si="806"/>
        <v/>
      </c>
    </row>
    <row r="3904" spans="2:23" x14ac:dyDescent="0.2">
      <c r="B3904" s="3">
        <v>43551</v>
      </c>
      <c r="C3904" s="4">
        <v>2805.3701169999999</v>
      </c>
      <c r="D3904" s="4">
        <v>1874.76001</v>
      </c>
      <c r="E3904" s="4">
        <v>1522.2299800000001</v>
      </c>
      <c r="F3904" s="4">
        <v>64.75</v>
      </c>
      <c r="G3904" s="4">
        <v>109.07</v>
      </c>
      <c r="I3904" s="77">
        <v>43551</v>
      </c>
      <c r="J3904" s="78">
        <f t="shared" si="801"/>
        <v>-4.6443249792896685E-3</v>
      </c>
      <c r="K3904" s="78">
        <f t="shared" si="802"/>
        <v>-9.4324043454998056E-4</v>
      </c>
      <c r="L3904" s="78">
        <f t="shared" si="803"/>
        <v>-3.8870438687907518E-3</v>
      </c>
      <c r="M3904" s="78">
        <f t="shared" si="804"/>
        <v>4.6351977034122209E-4</v>
      </c>
      <c r="N3904" s="79">
        <f t="shared" si="805"/>
        <v>2.1132305076526636E-3</v>
      </c>
      <c r="P3904" s="3"/>
      <c r="Q3904" s="7"/>
      <c r="R3904" s="7"/>
      <c r="S3904" s="7"/>
      <c r="T3904" s="7"/>
      <c r="U3904" s="7"/>
      <c r="W3904" s="1" t="str">
        <f t="shared" si="806"/>
        <v/>
      </c>
    </row>
    <row r="3905" spans="2:23" x14ac:dyDescent="0.2">
      <c r="B3905" s="3">
        <v>43552</v>
      </c>
      <c r="C3905" s="4">
        <v>2815.4399410000001</v>
      </c>
      <c r="D3905" s="4">
        <v>1890.130005</v>
      </c>
      <c r="E3905" s="4">
        <v>1535.099976</v>
      </c>
      <c r="F3905" s="4">
        <v>64.589995999999999</v>
      </c>
      <c r="G3905" s="4">
        <v>109.08000199999999</v>
      </c>
      <c r="I3905" s="74">
        <v>43552</v>
      </c>
      <c r="J3905" s="75">
        <f t="shared" si="801"/>
        <v>3.5894814516555119E-3</v>
      </c>
      <c r="K3905" s="75">
        <f t="shared" si="802"/>
        <v>8.1983800155839767E-3</v>
      </c>
      <c r="L3905" s="75">
        <f t="shared" si="803"/>
        <v>8.4546988097027893E-3</v>
      </c>
      <c r="M3905" s="75">
        <f t="shared" si="804"/>
        <v>-2.4711042471042581E-3</v>
      </c>
      <c r="N3905" s="76">
        <f t="shared" si="805"/>
        <v>9.1702576327129978E-5</v>
      </c>
      <c r="P3905" s="3"/>
      <c r="Q3905" s="7"/>
      <c r="R3905" s="7"/>
      <c r="S3905" s="7"/>
      <c r="T3905" s="7"/>
      <c r="U3905" s="7"/>
      <c r="W3905" s="1" t="str">
        <f t="shared" si="806"/>
        <v/>
      </c>
    </row>
    <row r="3906" spans="2:23" x14ac:dyDescent="0.2">
      <c r="B3906" s="3">
        <v>43553</v>
      </c>
      <c r="C3906" s="4">
        <v>2834.3999020000001</v>
      </c>
      <c r="D3906" s="4">
        <v>1896.2700199999999</v>
      </c>
      <c r="E3906" s="4">
        <v>1539.73999</v>
      </c>
      <c r="F3906" s="4">
        <v>64.860000999999997</v>
      </c>
      <c r="G3906" s="4">
        <v>109.07</v>
      </c>
      <c r="I3906" s="77">
        <v>43553</v>
      </c>
      <c r="J3906" s="78">
        <f t="shared" si="801"/>
        <v>6.7342800405345319E-3</v>
      </c>
      <c r="K3906" s="78">
        <f t="shared" si="802"/>
        <v>3.2484617374242196E-3</v>
      </c>
      <c r="L3906" s="78">
        <f t="shared" si="803"/>
        <v>3.0226135577765554E-3</v>
      </c>
      <c r="M3906" s="78">
        <f t="shared" si="804"/>
        <v>4.1802913256102012E-3</v>
      </c>
      <c r="N3906" s="79">
        <f t="shared" si="805"/>
        <v>-9.1694167735714444E-5</v>
      </c>
      <c r="P3906" s="3"/>
      <c r="Q3906" s="7"/>
      <c r="R3906" s="7"/>
      <c r="S3906" s="7"/>
      <c r="T3906" s="7"/>
      <c r="U3906" s="7"/>
      <c r="W3906" s="1" t="str">
        <f t="shared" si="806"/>
        <v/>
      </c>
    </row>
    <row r="3907" spans="2:23" x14ac:dyDescent="0.2">
      <c r="B3907" s="3">
        <v>43556</v>
      </c>
      <c r="C3907" s="4">
        <v>2867.1899410000001</v>
      </c>
      <c r="D3907" s="4">
        <v>1922.51001</v>
      </c>
      <c r="E3907" s="4">
        <v>1556.0600589999999</v>
      </c>
      <c r="F3907" s="4">
        <v>65.690002000000007</v>
      </c>
      <c r="G3907" s="4">
        <v>108.30999799999999</v>
      </c>
      <c r="I3907" s="74">
        <v>43556</v>
      </c>
      <c r="J3907" s="75">
        <f t="shared" si="801"/>
        <v>1.1568600103627853E-2</v>
      </c>
      <c r="K3907" s="75">
        <f t="shared" si="802"/>
        <v>1.3837686470411021E-2</v>
      </c>
      <c r="L3907" s="75">
        <f t="shared" si="803"/>
        <v>1.0599236952987028E-2</v>
      </c>
      <c r="M3907" s="75">
        <f t="shared" si="804"/>
        <v>1.2796808313339526E-2</v>
      </c>
      <c r="N3907" s="76">
        <f t="shared" si="805"/>
        <v>-6.9680205372696447E-3</v>
      </c>
      <c r="P3907" s="3"/>
      <c r="Q3907" s="7"/>
      <c r="R3907" s="7"/>
      <c r="S3907" s="7"/>
      <c r="T3907" s="7"/>
      <c r="U3907" s="7"/>
      <c r="W3907" s="1" t="str">
        <f t="shared" si="806"/>
        <v/>
      </c>
    </row>
    <row r="3908" spans="2:23" x14ac:dyDescent="0.2">
      <c r="B3908" s="3">
        <v>43557</v>
      </c>
      <c r="C3908" s="4">
        <v>2867.23999</v>
      </c>
      <c r="D3908" s="4">
        <v>1915.25</v>
      </c>
      <c r="E3908" s="4">
        <v>1553.3199460000001</v>
      </c>
      <c r="F3908" s="4">
        <v>65.709998999999996</v>
      </c>
      <c r="G3908" s="4">
        <v>108.43</v>
      </c>
      <c r="I3908" s="77">
        <v>43557</v>
      </c>
      <c r="J3908" s="78">
        <f t="shared" si="801"/>
        <v>1.7455767155240763E-5</v>
      </c>
      <c r="K3908" s="78">
        <f t="shared" si="802"/>
        <v>-3.7763184390389552E-3</v>
      </c>
      <c r="L3908" s="78">
        <f t="shared" si="803"/>
        <v>-1.7609301030197817E-3</v>
      </c>
      <c r="M3908" s="78">
        <f t="shared" si="804"/>
        <v>3.0441466572020171E-4</v>
      </c>
      <c r="N3908" s="79">
        <f t="shared" si="805"/>
        <v>1.1079494249461043E-3</v>
      </c>
      <c r="P3908" s="3"/>
      <c r="Q3908" s="7"/>
      <c r="R3908" s="7"/>
      <c r="S3908" s="7"/>
      <c r="T3908" s="7"/>
      <c r="U3908" s="7"/>
      <c r="W3908" s="1" t="str">
        <f t="shared" si="806"/>
        <v/>
      </c>
    </row>
    <row r="3909" spans="2:23" x14ac:dyDescent="0.2">
      <c r="B3909" s="3">
        <v>43558</v>
      </c>
      <c r="C3909" s="4">
        <v>2873.3999020000001</v>
      </c>
      <c r="D3909" s="4">
        <v>1924.650024</v>
      </c>
      <c r="E3909" s="4">
        <v>1560.910034</v>
      </c>
      <c r="F3909" s="4">
        <v>66.220000999999996</v>
      </c>
      <c r="G3909" s="4">
        <v>108.230003</v>
      </c>
      <c r="I3909" s="74">
        <v>43558</v>
      </c>
      <c r="J3909" s="75">
        <f t="shared" si="801"/>
        <v>2.1483768437535206E-3</v>
      </c>
      <c r="K3909" s="75">
        <f t="shared" si="802"/>
        <v>4.9079879911238904E-3</v>
      </c>
      <c r="L3909" s="75">
        <f t="shared" si="803"/>
        <v>4.8863648596964085E-3</v>
      </c>
      <c r="M3909" s="75">
        <f t="shared" si="804"/>
        <v>7.7614062967798873E-3</v>
      </c>
      <c r="N3909" s="76">
        <f t="shared" si="805"/>
        <v>-1.8444803098774361E-3</v>
      </c>
      <c r="P3909" s="3"/>
      <c r="Q3909" s="7"/>
      <c r="R3909" s="7"/>
      <c r="S3909" s="7"/>
      <c r="T3909" s="7"/>
      <c r="U3909" s="7"/>
      <c r="W3909" s="1" t="str">
        <f t="shared" si="806"/>
        <v/>
      </c>
    </row>
    <row r="3910" spans="2:23" x14ac:dyDescent="0.2">
      <c r="B3910" s="3">
        <v>43559</v>
      </c>
      <c r="C3910" s="4">
        <v>2879.389893</v>
      </c>
      <c r="D3910" s="4">
        <v>1934.790039</v>
      </c>
      <c r="E3910" s="4">
        <v>1567.48999</v>
      </c>
      <c r="F3910" s="4">
        <v>66.080001999999993</v>
      </c>
      <c r="G3910" s="4">
        <v>108.30999799999999</v>
      </c>
      <c r="I3910" s="77">
        <v>43559</v>
      </c>
      <c r="J3910" s="78">
        <f t="shared" si="801"/>
        <v>2.0846353463820498E-3</v>
      </c>
      <c r="K3910" s="78">
        <f t="shared" si="802"/>
        <v>5.2684981028010254E-3</v>
      </c>
      <c r="L3910" s="78">
        <f t="shared" si="803"/>
        <v>4.2154614017940505E-3</v>
      </c>
      <c r="M3910" s="78">
        <f t="shared" si="804"/>
        <v>-2.1141497717585825E-3</v>
      </c>
      <c r="N3910" s="79">
        <f t="shared" si="805"/>
        <v>7.3912037127077152E-4</v>
      </c>
      <c r="P3910" s="3"/>
      <c r="Q3910" s="7"/>
      <c r="R3910" s="7"/>
      <c r="S3910" s="7"/>
      <c r="T3910" s="7"/>
      <c r="U3910" s="7"/>
      <c r="W3910" s="1" t="str">
        <f t="shared" si="806"/>
        <v/>
      </c>
    </row>
    <row r="3911" spans="2:23" x14ac:dyDescent="0.2">
      <c r="B3911" s="3">
        <v>43560</v>
      </c>
      <c r="C3911" s="4">
        <v>2892.73999</v>
      </c>
      <c r="D3911" s="4">
        <v>1948.910034</v>
      </c>
      <c r="E3911" s="4">
        <v>1582.5600589999999</v>
      </c>
      <c r="F3911" s="4">
        <v>66.25</v>
      </c>
      <c r="G3911" s="4">
        <v>108.389999</v>
      </c>
      <c r="I3911" s="74">
        <v>43560</v>
      </c>
      <c r="J3911" s="75">
        <f t="shared" ref="J3911:J3974" si="807">(C3911-C3910)/C3910</f>
        <v>4.6364325416488519E-3</v>
      </c>
      <c r="K3911" s="75">
        <f t="shared" ref="K3911:K3974" si="808">(D3911-D3910)/D3910</f>
        <v>7.297946916916093E-3</v>
      </c>
      <c r="L3911" s="75">
        <f t="shared" ref="L3911:L3974" si="809">(E3911-E3910)/E3910</f>
        <v>9.6141405024218855E-3</v>
      </c>
      <c r="M3911" s="75">
        <f t="shared" ref="M3911:M3974" si="810">(F3911-F3910)/F3910</f>
        <v>2.5726088809744098E-3</v>
      </c>
      <c r="N3911" s="76">
        <f t="shared" ref="N3911:N3974" si="811">(G3911-G3910)/G3910</f>
        <v>7.3862987237807893E-4</v>
      </c>
      <c r="P3911" s="3"/>
      <c r="Q3911" s="7"/>
      <c r="R3911" s="7"/>
      <c r="S3911" s="7"/>
      <c r="T3911" s="7"/>
      <c r="U3911" s="7"/>
      <c r="W3911" s="1" t="str">
        <f t="shared" si="806"/>
        <v/>
      </c>
    </row>
    <row r="3912" spans="2:23" x14ac:dyDescent="0.2">
      <c r="B3912" s="3">
        <v>43563</v>
      </c>
      <c r="C3912" s="4">
        <v>2895.7700199999999</v>
      </c>
      <c r="D3912" s="4">
        <v>1949.3599850000001</v>
      </c>
      <c r="E3912" s="4">
        <v>1579</v>
      </c>
      <c r="F3912" s="4">
        <v>66.290001000000004</v>
      </c>
      <c r="G3912" s="4">
        <v>108.339996</v>
      </c>
      <c r="I3912" s="77">
        <v>43563</v>
      </c>
      <c r="J3912" s="78">
        <f t="shared" si="807"/>
        <v>1.0474601970707699E-3</v>
      </c>
      <c r="K3912" s="78">
        <f t="shared" si="808"/>
        <v>2.3087315071007301E-4</v>
      </c>
      <c r="L3912" s="78">
        <f t="shared" si="809"/>
        <v>-2.2495569629436165E-3</v>
      </c>
      <c r="M3912" s="78">
        <f t="shared" si="810"/>
        <v>6.037886792453393E-4</v>
      </c>
      <c r="N3912" s="79">
        <f t="shared" si="811"/>
        <v>-4.6132484972164075E-4</v>
      </c>
      <c r="P3912" s="3"/>
      <c r="Q3912" s="7"/>
      <c r="R3912" s="7"/>
      <c r="S3912" s="7"/>
      <c r="T3912" s="7"/>
      <c r="U3912" s="7"/>
      <c r="W3912" s="1" t="str">
        <f t="shared" si="806"/>
        <v/>
      </c>
    </row>
    <row r="3913" spans="2:23" x14ac:dyDescent="0.2">
      <c r="B3913" s="3">
        <v>43564</v>
      </c>
      <c r="C3913" s="4">
        <v>2878.1999510000001</v>
      </c>
      <c r="D3913" s="4">
        <v>1927.040039</v>
      </c>
      <c r="E3913" s="4">
        <v>1559.6800539999999</v>
      </c>
      <c r="F3913" s="4">
        <v>65.870002999999997</v>
      </c>
      <c r="G3913" s="4">
        <v>108.400002</v>
      </c>
      <c r="I3913" s="74">
        <v>43564</v>
      </c>
      <c r="J3913" s="75">
        <f t="shared" si="807"/>
        <v>-6.0674946140922741E-3</v>
      </c>
      <c r="K3913" s="75">
        <f t="shared" si="808"/>
        <v>-1.1449884152618467E-2</v>
      </c>
      <c r="L3913" s="75">
        <f t="shared" si="809"/>
        <v>-1.2235557948068444E-2</v>
      </c>
      <c r="M3913" s="75">
        <f t="shared" si="810"/>
        <v>-6.3357669884483289E-3</v>
      </c>
      <c r="N3913" s="76">
        <f t="shared" si="811"/>
        <v>5.538674747597493E-4</v>
      </c>
      <c r="P3913" s="3"/>
      <c r="Q3913" s="7"/>
      <c r="R3913" s="7"/>
      <c r="S3913" s="7"/>
      <c r="T3913" s="7"/>
      <c r="U3913" s="7"/>
      <c r="W3913" s="1" t="str">
        <f t="shared" ref="W3913:W3976" si="812">IF($P3913="","",$P3913)</f>
        <v/>
      </c>
    </row>
    <row r="3914" spans="2:23" x14ac:dyDescent="0.2">
      <c r="B3914" s="3">
        <v>43565</v>
      </c>
      <c r="C3914" s="4">
        <v>2888.209961</v>
      </c>
      <c r="D3914" s="4">
        <v>1945.4399410000001</v>
      </c>
      <c r="E3914" s="4">
        <v>1581.5500489999999</v>
      </c>
      <c r="F3914" s="4">
        <v>66.120002999999997</v>
      </c>
      <c r="G3914" s="4">
        <v>108.610001</v>
      </c>
      <c r="I3914" s="77">
        <v>43565</v>
      </c>
      <c r="J3914" s="78">
        <f t="shared" si="807"/>
        <v>3.4778716456172871E-3</v>
      </c>
      <c r="K3914" s="78">
        <f t="shared" si="808"/>
        <v>9.5482717679018139E-3</v>
      </c>
      <c r="L3914" s="78">
        <f t="shared" si="809"/>
        <v>1.4022103407626201E-2</v>
      </c>
      <c r="M3914" s="78">
        <f t="shared" si="810"/>
        <v>3.7953543132524226E-3</v>
      </c>
      <c r="N3914" s="79">
        <f t="shared" si="811"/>
        <v>1.9372601118586351E-3</v>
      </c>
      <c r="P3914" s="3"/>
      <c r="Q3914" s="7"/>
      <c r="R3914" s="7"/>
      <c r="S3914" s="7"/>
      <c r="T3914" s="7"/>
      <c r="U3914" s="7"/>
      <c r="W3914" s="1" t="str">
        <f t="shared" si="812"/>
        <v/>
      </c>
    </row>
    <row r="3915" spans="2:23" x14ac:dyDescent="0.2">
      <c r="B3915" s="3">
        <v>43566</v>
      </c>
      <c r="C3915" s="4">
        <v>2888.320068</v>
      </c>
      <c r="D3915" s="4">
        <v>1950.6800539999999</v>
      </c>
      <c r="E3915" s="4">
        <v>1579.1400149999999</v>
      </c>
      <c r="F3915" s="4">
        <v>65.980002999999996</v>
      </c>
      <c r="G3915" s="4">
        <v>108.480003</v>
      </c>
      <c r="I3915" s="74">
        <v>43566</v>
      </c>
      <c r="J3915" s="75">
        <f t="shared" si="807"/>
        <v>3.8122920939531678E-5</v>
      </c>
      <c r="K3915" s="75">
        <f t="shared" si="808"/>
        <v>2.6935362483132227E-3</v>
      </c>
      <c r="L3915" s="75">
        <f t="shared" si="809"/>
        <v>-1.5238430181351763E-3</v>
      </c>
      <c r="M3915" s="75">
        <f t="shared" si="810"/>
        <v>-2.1173622753767958E-3</v>
      </c>
      <c r="N3915" s="76">
        <f t="shared" si="811"/>
        <v>-1.1969247657036713E-3</v>
      </c>
      <c r="P3915" s="3"/>
      <c r="Q3915" s="7"/>
      <c r="R3915" s="7"/>
      <c r="S3915" s="7"/>
      <c r="T3915" s="7"/>
      <c r="U3915" s="7"/>
      <c r="W3915" s="1" t="str">
        <f t="shared" si="812"/>
        <v/>
      </c>
    </row>
    <row r="3916" spans="2:23" x14ac:dyDescent="0.2">
      <c r="B3916" s="3">
        <v>43567</v>
      </c>
      <c r="C3916" s="4">
        <v>2907.4099120000001</v>
      </c>
      <c r="D3916" s="4">
        <v>1965.420044</v>
      </c>
      <c r="E3916" s="4">
        <v>1584.8000489999999</v>
      </c>
      <c r="F3916" s="4">
        <v>66.440002000000007</v>
      </c>
      <c r="G3916" s="4">
        <v>108.269997</v>
      </c>
      <c r="I3916" s="77">
        <v>43567</v>
      </c>
      <c r="J3916" s="78">
        <f t="shared" si="807"/>
        <v>6.6093242959803736E-3</v>
      </c>
      <c r="K3916" s="78">
        <f t="shared" si="808"/>
        <v>7.5563339922273256E-3</v>
      </c>
      <c r="L3916" s="78">
        <f t="shared" si="809"/>
        <v>3.5842508873413586E-3</v>
      </c>
      <c r="M3916" s="78">
        <f t="shared" si="810"/>
        <v>6.9717941661810853E-3</v>
      </c>
      <c r="N3916" s="79">
        <f t="shared" si="811"/>
        <v>-1.935895964162103E-3</v>
      </c>
      <c r="P3916" s="3"/>
      <c r="Q3916" s="7"/>
      <c r="R3916" s="7"/>
      <c r="S3916" s="7"/>
      <c r="T3916" s="7"/>
      <c r="U3916" s="7"/>
      <c r="W3916" s="1" t="str">
        <f t="shared" si="812"/>
        <v/>
      </c>
    </row>
    <row r="3917" spans="2:23" x14ac:dyDescent="0.2">
      <c r="B3917" s="3">
        <v>43570</v>
      </c>
      <c r="C3917" s="4">
        <v>2905.580078</v>
      </c>
      <c r="D3917" s="4">
        <v>1962.01001</v>
      </c>
      <c r="E3917" s="4">
        <v>1579.170044</v>
      </c>
      <c r="F3917" s="4">
        <v>66.470000999999996</v>
      </c>
      <c r="G3917" s="4">
        <v>108.25</v>
      </c>
      <c r="I3917" s="74">
        <v>43570</v>
      </c>
      <c r="J3917" s="75">
        <f t="shared" si="807"/>
        <v>-6.2936911387957012E-4</v>
      </c>
      <c r="K3917" s="75">
        <f t="shared" si="808"/>
        <v>-1.7350153777102703E-3</v>
      </c>
      <c r="L3917" s="75">
        <f t="shared" si="809"/>
        <v>-3.552501783144495E-3</v>
      </c>
      <c r="M3917" s="75">
        <f t="shared" si="810"/>
        <v>4.5152015498117304E-4</v>
      </c>
      <c r="N3917" s="76">
        <f t="shared" si="811"/>
        <v>-1.8469567335448983E-4</v>
      </c>
      <c r="P3917" s="3"/>
      <c r="Q3917" s="7"/>
      <c r="R3917" s="7"/>
      <c r="S3917" s="7"/>
      <c r="T3917" s="7"/>
      <c r="U3917" s="7"/>
      <c r="W3917" s="1" t="str">
        <f t="shared" si="812"/>
        <v/>
      </c>
    </row>
    <row r="3918" spans="2:23" x14ac:dyDescent="0.2">
      <c r="B3918" s="3">
        <v>43571</v>
      </c>
      <c r="C3918" s="4">
        <v>2907.0600589999999</v>
      </c>
      <c r="D3918" s="4">
        <v>1963.5200199999999</v>
      </c>
      <c r="E3918" s="4">
        <v>1582.790039</v>
      </c>
      <c r="F3918" s="4">
        <v>66.519997000000004</v>
      </c>
      <c r="G3918" s="4">
        <v>108.05999799999999</v>
      </c>
      <c r="I3918" s="77">
        <v>43571</v>
      </c>
      <c r="J3918" s="78">
        <f t="shared" si="807"/>
        <v>5.0935818675445653E-4</v>
      </c>
      <c r="K3918" s="78">
        <f t="shared" si="808"/>
        <v>7.6962400410993093E-4</v>
      </c>
      <c r="L3918" s="78">
        <f t="shared" si="809"/>
        <v>2.2923402161496532E-3</v>
      </c>
      <c r="M3918" s="78">
        <f t="shared" si="810"/>
        <v>7.5215885734689937E-4</v>
      </c>
      <c r="N3918" s="79">
        <f t="shared" si="811"/>
        <v>-1.7552147806005256E-3</v>
      </c>
      <c r="P3918" s="3"/>
      <c r="Q3918" s="7"/>
      <c r="R3918" s="7"/>
      <c r="S3918" s="7"/>
      <c r="T3918" s="7"/>
      <c r="U3918" s="7"/>
      <c r="W3918" s="1" t="str">
        <f t="shared" si="812"/>
        <v/>
      </c>
    </row>
    <row r="3919" spans="2:23" x14ac:dyDescent="0.2">
      <c r="B3919" s="3">
        <v>43572</v>
      </c>
      <c r="C3919" s="4">
        <v>2900.4499510000001</v>
      </c>
      <c r="D3919" s="4">
        <v>1948.589966</v>
      </c>
      <c r="E3919" s="4">
        <v>1567.599976</v>
      </c>
      <c r="F3919" s="4">
        <v>66.709998999999996</v>
      </c>
      <c r="G3919" s="4">
        <v>108.050003</v>
      </c>
      <c r="I3919" s="74">
        <v>43572</v>
      </c>
      <c r="J3919" s="75">
        <f t="shared" si="807"/>
        <v>-2.2738119838754439E-3</v>
      </c>
      <c r="K3919" s="75">
        <f t="shared" si="808"/>
        <v>-7.6037187540363999E-3</v>
      </c>
      <c r="L3919" s="75">
        <f t="shared" si="809"/>
        <v>-9.5970170557789381E-3</v>
      </c>
      <c r="M3919" s="75">
        <f t="shared" si="810"/>
        <v>2.8563140193766496E-3</v>
      </c>
      <c r="N3919" s="76">
        <f t="shared" si="811"/>
        <v>-9.249491194687343E-5</v>
      </c>
      <c r="P3919" s="3"/>
      <c r="Q3919" s="7"/>
      <c r="R3919" s="7"/>
      <c r="S3919" s="7"/>
      <c r="T3919" s="7"/>
      <c r="U3919" s="7"/>
      <c r="W3919" s="1" t="str">
        <f t="shared" si="812"/>
        <v/>
      </c>
    </row>
    <row r="3920" spans="2:23" x14ac:dyDescent="0.2">
      <c r="B3920" s="3">
        <v>43573</v>
      </c>
      <c r="C3920" s="4">
        <v>2905.030029</v>
      </c>
      <c r="D3920" s="4">
        <v>1953.4300539999999</v>
      </c>
      <c r="E3920" s="4">
        <v>1565.75</v>
      </c>
      <c r="F3920" s="4">
        <v>66.669998000000007</v>
      </c>
      <c r="G3920" s="4">
        <v>108.19000200000001</v>
      </c>
      <c r="I3920" s="77">
        <v>43573</v>
      </c>
      <c r="J3920" s="78">
        <f t="shared" si="807"/>
        <v>1.5790922365065687E-3</v>
      </c>
      <c r="K3920" s="78">
        <f t="shared" si="808"/>
        <v>2.4838924989106321E-3</v>
      </c>
      <c r="L3920" s="78">
        <f t="shared" si="809"/>
        <v>-1.1801327049777714E-3</v>
      </c>
      <c r="M3920" s="78">
        <f t="shared" si="810"/>
        <v>-5.9962525258004456E-4</v>
      </c>
      <c r="N3920" s="79">
        <f t="shared" si="811"/>
        <v>1.2956871458856237E-3</v>
      </c>
      <c r="P3920" s="3"/>
      <c r="Q3920" s="7"/>
      <c r="R3920" s="7"/>
      <c r="S3920" s="7"/>
      <c r="T3920" s="7"/>
      <c r="U3920" s="7"/>
      <c r="W3920" s="1" t="str">
        <f t="shared" si="812"/>
        <v/>
      </c>
    </row>
    <row r="3921" spans="2:23" x14ac:dyDescent="0.2">
      <c r="B3921" s="3">
        <v>43577</v>
      </c>
      <c r="C3921" s="4">
        <v>2907.969971</v>
      </c>
      <c r="D3921" s="4">
        <v>1946.209961</v>
      </c>
      <c r="E3921" s="4">
        <v>1560.040039</v>
      </c>
      <c r="F3921" s="4">
        <v>66.559997999999993</v>
      </c>
      <c r="G3921" s="4">
        <v>108.05999799999999</v>
      </c>
      <c r="I3921" s="74">
        <v>43577</v>
      </c>
      <c r="J3921" s="75">
        <f t="shared" si="807"/>
        <v>1.0120177659616108E-3</v>
      </c>
      <c r="K3921" s="75">
        <f t="shared" si="808"/>
        <v>-3.6961103292208826E-3</v>
      </c>
      <c r="L3921" s="75">
        <f t="shared" si="809"/>
        <v>-3.6467897173878467E-3</v>
      </c>
      <c r="M3921" s="75">
        <f t="shared" si="810"/>
        <v>-1.6499175536200501E-3</v>
      </c>
      <c r="N3921" s="76">
        <f t="shared" si="811"/>
        <v>-1.2016267455103086E-3</v>
      </c>
      <c r="P3921" s="3"/>
      <c r="Q3921" s="7"/>
      <c r="R3921" s="7"/>
      <c r="S3921" s="7"/>
      <c r="T3921" s="7"/>
      <c r="U3921" s="7"/>
      <c r="W3921" s="1" t="str">
        <f t="shared" si="812"/>
        <v/>
      </c>
    </row>
    <row r="3922" spans="2:23" x14ac:dyDescent="0.2">
      <c r="B3922" s="3">
        <v>43578</v>
      </c>
      <c r="C3922" s="4">
        <v>2933.679932</v>
      </c>
      <c r="D3922" s="4">
        <v>1970.839966</v>
      </c>
      <c r="E3922" s="4">
        <v>1585.089966</v>
      </c>
      <c r="F3922" s="4">
        <v>66.690002000000007</v>
      </c>
      <c r="G3922" s="4">
        <v>108.25</v>
      </c>
      <c r="I3922" s="77">
        <v>43578</v>
      </c>
      <c r="J3922" s="78">
        <f t="shared" si="807"/>
        <v>8.8412058089990583E-3</v>
      </c>
      <c r="K3922" s="78">
        <f t="shared" si="808"/>
        <v>1.2655368893161257E-2</v>
      </c>
      <c r="L3922" s="78">
        <f t="shared" si="809"/>
        <v>1.6057233387456682E-2</v>
      </c>
      <c r="M3922" s="78">
        <f t="shared" si="810"/>
        <v>1.9531851548435109E-3</v>
      </c>
      <c r="N3922" s="79">
        <f t="shared" si="811"/>
        <v>1.7583009764631579E-3</v>
      </c>
      <c r="P3922" s="3"/>
      <c r="Q3922" s="7"/>
      <c r="R3922" s="7"/>
      <c r="S3922" s="7"/>
      <c r="T3922" s="7"/>
      <c r="U3922" s="7"/>
      <c r="W3922" s="1" t="str">
        <f t="shared" si="812"/>
        <v/>
      </c>
    </row>
    <row r="3923" spans="2:23" x14ac:dyDescent="0.2">
      <c r="B3923" s="3">
        <v>43579</v>
      </c>
      <c r="C3923" s="4">
        <v>2927.25</v>
      </c>
      <c r="D3923" s="4">
        <v>1977.670044</v>
      </c>
      <c r="E3923" s="4">
        <v>1588.130005</v>
      </c>
      <c r="F3923" s="4">
        <v>66.230002999999996</v>
      </c>
      <c r="G3923" s="4">
        <v>108.5</v>
      </c>
      <c r="I3923" s="74">
        <v>43579</v>
      </c>
      <c r="J3923" s="75">
        <f t="shared" si="807"/>
        <v>-2.1917632969648744E-3</v>
      </c>
      <c r="K3923" s="75">
        <f t="shared" si="808"/>
        <v>3.4655670261559725E-3</v>
      </c>
      <c r="L3923" s="75">
        <f t="shared" si="809"/>
        <v>1.9178968167160671E-3</v>
      </c>
      <c r="M3923" s="75">
        <f t="shared" si="810"/>
        <v>-6.8975706433478659E-3</v>
      </c>
      <c r="N3923" s="76">
        <f t="shared" si="811"/>
        <v>2.3094688221709007E-3</v>
      </c>
      <c r="P3923" s="3"/>
      <c r="Q3923" s="7"/>
      <c r="R3923" s="7"/>
      <c r="S3923" s="7"/>
      <c r="T3923" s="7"/>
      <c r="U3923" s="7"/>
      <c r="W3923" s="1" t="str">
        <f t="shared" si="812"/>
        <v/>
      </c>
    </row>
    <row r="3924" spans="2:23" x14ac:dyDescent="0.2">
      <c r="B3924" s="3">
        <v>43580</v>
      </c>
      <c r="C3924" s="4">
        <v>2926.169922</v>
      </c>
      <c r="D3924" s="4">
        <v>1955.1400149999999</v>
      </c>
      <c r="E3924" s="4">
        <v>1575.6099850000001</v>
      </c>
      <c r="F3924" s="4">
        <v>66.180000000000007</v>
      </c>
      <c r="G3924" s="4">
        <v>108.489998</v>
      </c>
      <c r="I3924" s="77">
        <v>43580</v>
      </c>
      <c r="J3924" s="78">
        <f t="shared" si="807"/>
        <v>-3.6897361004354176E-4</v>
      </c>
      <c r="K3924" s="78">
        <f t="shared" si="808"/>
        <v>-1.1392208254533289E-2</v>
      </c>
      <c r="L3924" s="78">
        <f t="shared" si="809"/>
        <v>-7.8834981774681175E-3</v>
      </c>
      <c r="M3924" s="78">
        <f t="shared" si="810"/>
        <v>-7.5499015151772814E-4</v>
      </c>
      <c r="N3924" s="79">
        <f t="shared" si="811"/>
        <v>-9.2184331797235639E-5</v>
      </c>
      <c r="P3924" s="3"/>
      <c r="Q3924" s="7"/>
      <c r="R3924" s="7"/>
      <c r="S3924" s="7"/>
      <c r="T3924" s="7"/>
      <c r="U3924" s="7"/>
      <c r="W3924" s="1" t="str">
        <f t="shared" si="812"/>
        <v/>
      </c>
    </row>
    <row r="3925" spans="2:23" x14ac:dyDescent="0.2">
      <c r="B3925" s="3">
        <v>43581</v>
      </c>
      <c r="C3925" s="4">
        <v>2939.8798830000001</v>
      </c>
      <c r="D3925" s="4">
        <v>1973.920044</v>
      </c>
      <c r="E3925" s="4">
        <v>1589.900024</v>
      </c>
      <c r="F3925" s="4">
        <v>66.449996999999996</v>
      </c>
      <c r="G3925" s="4">
        <v>108.709999</v>
      </c>
      <c r="I3925" s="74">
        <v>43581</v>
      </c>
      <c r="J3925" s="75">
        <f t="shared" si="807"/>
        <v>4.6852921619225159E-3</v>
      </c>
      <c r="K3925" s="75">
        <f t="shared" si="808"/>
        <v>9.6054650080904889E-3</v>
      </c>
      <c r="L3925" s="75">
        <f t="shared" si="809"/>
        <v>9.0695280786761319E-3</v>
      </c>
      <c r="M3925" s="75">
        <f t="shared" si="810"/>
        <v>4.0797370806888687E-3</v>
      </c>
      <c r="N3925" s="76">
        <f t="shared" si="811"/>
        <v>2.02784592179637E-3</v>
      </c>
      <c r="P3925" s="3"/>
      <c r="Q3925" s="7"/>
      <c r="R3925" s="7"/>
      <c r="S3925" s="7"/>
      <c r="T3925" s="7"/>
      <c r="U3925" s="7"/>
      <c r="W3925" s="1" t="str">
        <f t="shared" si="812"/>
        <v/>
      </c>
    </row>
    <row r="3926" spans="2:23" x14ac:dyDescent="0.2">
      <c r="B3926" s="3">
        <v>43584</v>
      </c>
      <c r="C3926" s="4">
        <v>2943.030029</v>
      </c>
      <c r="D3926" s="4">
        <v>1973.9399410000001</v>
      </c>
      <c r="E3926" s="4">
        <v>1598.3599850000001</v>
      </c>
      <c r="F3926" s="4">
        <v>66.720000999999996</v>
      </c>
      <c r="G3926" s="4">
        <v>108.519997</v>
      </c>
      <c r="I3926" s="77">
        <v>43584</v>
      </c>
      <c r="J3926" s="78">
        <f t="shared" si="807"/>
        <v>1.071522009526928E-3</v>
      </c>
      <c r="K3926" s="78">
        <f t="shared" si="808"/>
        <v>1.0079942224918293E-5</v>
      </c>
      <c r="L3926" s="78">
        <f t="shared" si="809"/>
        <v>5.3210647665227163E-3</v>
      </c>
      <c r="M3926" s="78">
        <f t="shared" si="810"/>
        <v>4.0632657966861935E-3</v>
      </c>
      <c r="N3926" s="79">
        <f t="shared" si="811"/>
        <v>-1.7477877081021101E-3</v>
      </c>
      <c r="P3926" s="3"/>
      <c r="Q3926" s="7"/>
      <c r="R3926" s="7"/>
      <c r="S3926" s="7"/>
      <c r="T3926" s="7"/>
      <c r="U3926" s="7"/>
      <c r="W3926" s="1" t="str">
        <f t="shared" si="812"/>
        <v/>
      </c>
    </row>
    <row r="3927" spans="2:23" x14ac:dyDescent="0.2">
      <c r="B3927" s="3">
        <v>43585</v>
      </c>
      <c r="C3927" s="4">
        <v>2945.830078</v>
      </c>
      <c r="D3927" s="4">
        <v>1970.73999</v>
      </c>
      <c r="E3927" s="4">
        <v>1591.209961</v>
      </c>
      <c r="F3927" s="4">
        <v>66.760002</v>
      </c>
      <c r="G3927" s="4">
        <v>108.589996</v>
      </c>
      <c r="I3927" s="74">
        <v>43585</v>
      </c>
      <c r="J3927" s="75">
        <f t="shared" si="807"/>
        <v>9.5141706758301804E-4</v>
      </c>
      <c r="K3927" s="75">
        <f t="shared" si="808"/>
        <v>-1.6210984607662161E-3</v>
      </c>
      <c r="L3927" s="75">
        <f t="shared" si="809"/>
        <v>-4.4733502259192443E-3</v>
      </c>
      <c r="M3927" s="75">
        <f t="shared" si="810"/>
        <v>5.9953536271685199E-4</v>
      </c>
      <c r="N3927" s="76">
        <f t="shared" si="811"/>
        <v>6.4503319144024402E-4</v>
      </c>
      <c r="P3927" s="3"/>
      <c r="Q3927" s="7"/>
      <c r="R3927" s="7"/>
      <c r="S3927" s="7"/>
      <c r="T3927" s="7"/>
      <c r="U3927" s="7"/>
      <c r="W3927" s="1" t="str">
        <f t="shared" si="812"/>
        <v/>
      </c>
    </row>
    <row r="3928" spans="2:23" x14ac:dyDescent="0.2">
      <c r="B3928" s="3">
        <v>43586</v>
      </c>
      <c r="C3928" s="4">
        <v>2923.7299800000001</v>
      </c>
      <c r="D3928" s="4">
        <v>1948.869995</v>
      </c>
      <c r="E3928" s="4">
        <v>1576.380005</v>
      </c>
      <c r="F3928" s="4">
        <v>66.379997000000003</v>
      </c>
      <c r="G3928" s="4">
        <v>108.400002</v>
      </c>
      <c r="I3928" s="77">
        <v>43586</v>
      </c>
      <c r="J3928" s="78">
        <f t="shared" si="807"/>
        <v>-7.5021631984300381E-3</v>
      </c>
      <c r="K3928" s="78">
        <f t="shared" si="808"/>
        <v>-1.1097351812503696E-2</v>
      </c>
      <c r="L3928" s="78">
        <f t="shared" si="809"/>
        <v>-9.3199240599776759E-3</v>
      </c>
      <c r="M3928" s="78">
        <f t="shared" si="810"/>
        <v>-5.6921058810033747E-3</v>
      </c>
      <c r="N3928" s="79">
        <f t="shared" si="811"/>
        <v>-1.7496455198322198E-3</v>
      </c>
      <c r="P3928" s="3"/>
      <c r="Q3928" s="7"/>
      <c r="R3928" s="7"/>
      <c r="S3928" s="7"/>
      <c r="T3928" s="7"/>
      <c r="U3928" s="7"/>
      <c r="W3928" s="1" t="str">
        <f t="shared" si="812"/>
        <v/>
      </c>
    </row>
    <row r="3929" spans="2:23" x14ac:dyDescent="0.2">
      <c r="B3929" s="3">
        <v>43587</v>
      </c>
      <c r="C3929" s="4">
        <v>2917.5200199999999</v>
      </c>
      <c r="D3929" s="4">
        <v>1952.869995</v>
      </c>
      <c r="E3929" s="4">
        <v>1582.650024</v>
      </c>
      <c r="F3929" s="4">
        <v>66.279999000000004</v>
      </c>
      <c r="G3929" s="4">
        <v>108.160004</v>
      </c>
      <c r="I3929" s="74">
        <v>43587</v>
      </c>
      <c r="J3929" s="75">
        <f t="shared" si="807"/>
        <v>-2.1239854714627708E-3</v>
      </c>
      <c r="K3929" s="75">
        <f t="shared" si="808"/>
        <v>2.0524714374290523E-3</v>
      </c>
      <c r="L3929" s="75">
        <f t="shared" si="809"/>
        <v>3.9774794022460645E-3</v>
      </c>
      <c r="M3929" s="75">
        <f t="shared" si="810"/>
        <v>-1.5064477933013369E-3</v>
      </c>
      <c r="N3929" s="76">
        <f t="shared" si="811"/>
        <v>-2.2140036491881238E-3</v>
      </c>
      <c r="P3929" s="3"/>
      <c r="Q3929" s="7"/>
      <c r="R3929" s="7"/>
      <c r="S3929" s="7"/>
      <c r="T3929" s="7"/>
      <c r="U3929" s="7"/>
      <c r="W3929" s="1" t="str">
        <f t="shared" si="812"/>
        <v/>
      </c>
    </row>
    <row r="3930" spans="2:23" x14ac:dyDescent="0.2">
      <c r="B3930" s="3">
        <v>43588</v>
      </c>
      <c r="C3930" s="4">
        <v>2945.639893</v>
      </c>
      <c r="D3930" s="4">
        <v>1980.829956</v>
      </c>
      <c r="E3930" s="4">
        <v>1614.0200199999999</v>
      </c>
      <c r="F3930" s="4">
        <v>66.989998</v>
      </c>
      <c r="G3930" s="4">
        <v>108.339996</v>
      </c>
      <c r="I3930" s="77">
        <v>43588</v>
      </c>
      <c r="J3930" s="78">
        <f t="shared" si="807"/>
        <v>9.6382793630324769E-3</v>
      </c>
      <c r="K3930" s="78">
        <f t="shared" si="808"/>
        <v>1.4317369344394081E-2</v>
      </c>
      <c r="L3930" s="78">
        <f t="shared" si="809"/>
        <v>1.9821183157546839E-2</v>
      </c>
      <c r="M3930" s="78">
        <f t="shared" si="810"/>
        <v>1.0712115430176699E-2</v>
      </c>
      <c r="N3930" s="79">
        <f t="shared" si="811"/>
        <v>1.6641271573917342E-3</v>
      </c>
      <c r="P3930" s="3"/>
      <c r="Q3930" s="7"/>
      <c r="R3930" s="7"/>
      <c r="S3930" s="7"/>
      <c r="T3930" s="7"/>
      <c r="U3930" s="7"/>
      <c r="W3930" s="1" t="str">
        <f t="shared" si="812"/>
        <v/>
      </c>
    </row>
    <row r="3931" spans="2:23" x14ac:dyDescent="0.2">
      <c r="B3931" s="3">
        <v>43591</v>
      </c>
      <c r="C3931" s="4">
        <v>2932.469971</v>
      </c>
      <c r="D3931" s="4">
        <v>1976.8199460000001</v>
      </c>
      <c r="E3931" s="4">
        <v>1614.9799800000001</v>
      </c>
      <c r="F3931" s="4">
        <v>66.230002999999996</v>
      </c>
      <c r="G3931" s="4">
        <v>108.480003</v>
      </c>
      <c r="I3931" s="74">
        <v>43591</v>
      </c>
      <c r="J3931" s="75">
        <f t="shared" si="807"/>
        <v>-4.4709884705516657E-3</v>
      </c>
      <c r="K3931" s="75">
        <f t="shared" si="808"/>
        <v>-2.0244090048484533E-3</v>
      </c>
      <c r="L3931" s="75">
        <f t="shared" si="809"/>
        <v>5.9476337846177234E-4</v>
      </c>
      <c r="M3931" s="75">
        <f t="shared" si="810"/>
        <v>-1.1344902562916983E-2</v>
      </c>
      <c r="N3931" s="76">
        <f t="shared" si="811"/>
        <v>1.2922928296951119E-3</v>
      </c>
      <c r="P3931" s="3"/>
      <c r="Q3931" s="7"/>
      <c r="R3931" s="7"/>
      <c r="S3931" s="7"/>
      <c r="T3931" s="7"/>
      <c r="U3931" s="7"/>
      <c r="W3931" s="1" t="str">
        <f t="shared" si="812"/>
        <v/>
      </c>
    </row>
    <row r="3932" spans="2:23" x14ac:dyDescent="0.2">
      <c r="B3932" s="3">
        <v>43592</v>
      </c>
      <c r="C3932" s="4">
        <v>2884.0500489999999</v>
      </c>
      <c r="D3932" s="4">
        <v>1938.619995</v>
      </c>
      <c r="E3932" s="4">
        <v>1582.3100589999999</v>
      </c>
      <c r="F3932" s="4">
        <v>65.069999999999993</v>
      </c>
      <c r="G3932" s="4">
        <v>108.610001</v>
      </c>
      <c r="I3932" s="77">
        <v>43592</v>
      </c>
      <c r="J3932" s="78">
        <f t="shared" si="807"/>
        <v>-1.6511651433377982E-2</v>
      </c>
      <c r="K3932" s="78">
        <f t="shared" si="808"/>
        <v>-1.9323940492049271E-2</v>
      </c>
      <c r="L3932" s="78">
        <f t="shared" si="809"/>
        <v>-2.0229304018988616E-2</v>
      </c>
      <c r="M3932" s="78">
        <f t="shared" si="810"/>
        <v>-1.7514765928668359E-2</v>
      </c>
      <c r="N3932" s="79">
        <f t="shared" si="811"/>
        <v>1.1983591114023153E-3</v>
      </c>
      <c r="P3932" s="3"/>
      <c r="Q3932" s="7"/>
      <c r="R3932" s="7"/>
      <c r="S3932" s="7"/>
      <c r="T3932" s="7"/>
      <c r="U3932" s="7"/>
      <c r="W3932" s="1" t="str">
        <f t="shared" si="812"/>
        <v/>
      </c>
    </row>
    <row r="3933" spans="2:23" x14ac:dyDescent="0.2">
      <c r="B3933" s="3">
        <v>43593</v>
      </c>
      <c r="C3933" s="4">
        <v>2879.419922</v>
      </c>
      <c r="D3933" s="4">
        <v>1932.1400149999999</v>
      </c>
      <c r="E3933" s="4">
        <v>1574.969971</v>
      </c>
      <c r="F3933" s="4">
        <v>65.150002000000001</v>
      </c>
      <c r="G3933" s="4">
        <v>108.589996</v>
      </c>
      <c r="I3933" s="74">
        <v>43593</v>
      </c>
      <c r="J3933" s="75">
        <f t="shared" si="807"/>
        <v>-1.6054253294270422E-3</v>
      </c>
      <c r="K3933" s="75">
        <f t="shared" si="808"/>
        <v>-3.3425735918916222E-3</v>
      </c>
      <c r="L3933" s="75">
        <f t="shared" si="809"/>
        <v>-4.63884303727347E-3</v>
      </c>
      <c r="M3933" s="75">
        <f t="shared" si="810"/>
        <v>1.2294759489781383E-3</v>
      </c>
      <c r="N3933" s="76">
        <f t="shared" si="811"/>
        <v>-1.8419114092446798E-4</v>
      </c>
      <c r="P3933" s="3"/>
      <c r="Q3933" s="7"/>
      <c r="R3933" s="7"/>
      <c r="S3933" s="7"/>
      <c r="T3933" s="7"/>
      <c r="U3933" s="7"/>
      <c r="W3933" s="1" t="str">
        <f t="shared" si="812"/>
        <v/>
      </c>
    </row>
    <row r="3934" spans="2:23" x14ac:dyDescent="0.2">
      <c r="B3934" s="3">
        <v>43594</v>
      </c>
      <c r="C3934" s="4">
        <v>2870.719971</v>
      </c>
      <c r="D3934" s="4">
        <v>1927.73999</v>
      </c>
      <c r="E3934" s="4">
        <v>1570.0600589999999</v>
      </c>
      <c r="F3934" s="4">
        <v>64.849997999999999</v>
      </c>
      <c r="G3934" s="4">
        <v>108.650002</v>
      </c>
      <c r="I3934" s="77">
        <v>43594</v>
      </c>
      <c r="J3934" s="78">
        <f t="shared" si="807"/>
        <v>-3.0214248826747041E-3</v>
      </c>
      <c r="K3934" s="78">
        <f t="shared" si="808"/>
        <v>-2.277280614158759E-3</v>
      </c>
      <c r="L3934" s="78">
        <f t="shared" si="809"/>
        <v>-3.1174638821098366E-3</v>
      </c>
      <c r="M3934" s="78">
        <f t="shared" si="810"/>
        <v>-4.604819505608016E-3</v>
      </c>
      <c r="N3934" s="79">
        <f t="shared" si="811"/>
        <v>5.5259234008997785E-4</v>
      </c>
      <c r="P3934" s="3"/>
      <c r="Q3934" s="7"/>
      <c r="R3934" s="7"/>
      <c r="S3934" s="7"/>
      <c r="T3934" s="7"/>
      <c r="U3934" s="7"/>
      <c r="W3934" s="1" t="str">
        <f t="shared" si="812"/>
        <v/>
      </c>
    </row>
    <row r="3935" spans="2:23" x14ac:dyDescent="0.2">
      <c r="B3935" s="3">
        <v>43595</v>
      </c>
      <c r="C3935" s="4">
        <v>2881.3999020000001</v>
      </c>
      <c r="D3935" s="4">
        <v>1933.4300539999999</v>
      </c>
      <c r="E3935" s="4">
        <v>1572.98999</v>
      </c>
      <c r="F3935" s="4">
        <v>65.330001999999993</v>
      </c>
      <c r="G3935" s="4">
        <v>108.66999800000001</v>
      </c>
      <c r="I3935" s="74">
        <v>43595</v>
      </c>
      <c r="J3935" s="75">
        <f t="shared" si="807"/>
        <v>3.7202970362448231E-3</v>
      </c>
      <c r="K3935" s="75">
        <f t="shared" si="808"/>
        <v>2.951676071211187E-3</v>
      </c>
      <c r="L3935" s="75">
        <f t="shared" si="809"/>
        <v>1.8661267020996962E-3</v>
      </c>
      <c r="M3935" s="75">
        <f t="shared" si="810"/>
        <v>7.4017581311258311E-3</v>
      </c>
      <c r="N3935" s="76">
        <f t="shared" si="811"/>
        <v>1.8404049362103205E-4</v>
      </c>
      <c r="P3935" s="3"/>
      <c r="Q3935" s="7"/>
      <c r="R3935" s="7"/>
      <c r="S3935" s="7"/>
      <c r="T3935" s="7"/>
      <c r="U3935" s="7"/>
      <c r="W3935" s="1" t="str">
        <f t="shared" si="812"/>
        <v/>
      </c>
    </row>
    <row r="3936" spans="2:23" x14ac:dyDescent="0.2">
      <c r="B3936" s="3">
        <v>43598</v>
      </c>
      <c r="C3936" s="4">
        <v>2811.8701169999999</v>
      </c>
      <c r="D3936" s="4">
        <v>1876.5699460000001</v>
      </c>
      <c r="E3936" s="4">
        <v>1523</v>
      </c>
      <c r="F3936" s="4">
        <v>63.810001</v>
      </c>
      <c r="G3936" s="4">
        <v>108.849998</v>
      </c>
      <c r="I3936" s="77">
        <v>43598</v>
      </c>
      <c r="J3936" s="78">
        <f t="shared" si="807"/>
        <v>-2.4130557147495929E-2</v>
      </c>
      <c r="K3936" s="78">
        <f t="shared" si="808"/>
        <v>-2.9408929421762188E-2</v>
      </c>
      <c r="L3936" s="78">
        <f t="shared" si="809"/>
        <v>-3.1780234024248323E-2</v>
      </c>
      <c r="M3936" s="78">
        <f t="shared" si="810"/>
        <v>-2.3266507783054922E-2</v>
      </c>
      <c r="N3936" s="79">
        <f t="shared" si="811"/>
        <v>1.6563909387390676E-3</v>
      </c>
      <c r="P3936" s="3"/>
      <c r="Q3936" s="7"/>
      <c r="R3936" s="7"/>
      <c r="S3936" s="7"/>
      <c r="T3936" s="7"/>
      <c r="U3936" s="7"/>
      <c r="W3936" s="1" t="str">
        <f t="shared" si="812"/>
        <v/>
      </c>
    </row>
    <row r="3937" spans="2:23" x14ac:dyDescent="0.2">
      <c r="B3937" s="3">
        <v>43599</v>
      </c>
      <c r="C3937" s="4">
        <v>2834.4099120000001</v>
      </c>
      <c r="D3937" s="4">
        <v>1894.920044</v>
      </c>
      <c r="E3937" s="4">
        <v>1543.0600589999999</v>
      </c>
      <c r="F3937" s="4">
        <v>64.449996999999996</v>
      </c>
      <c r="G3937" s="4">
        <v>108.94000200000001</v>
      </c>
      <c r="I3937" s="74">
        <v>43599</v>
      </c>
      <c r="J3937" s="75">
        <f t="shared" si="807"/>
        <v>8.0159445714540947E-3</v>
      </c>
      <c r="K3937" s="75">
        <f t="shared" si="808"/>
        <v>9.7785313247257394E-3</v>
      </c>
      <c r="L3937" s="75">
        <f t="shared" si="809"/>
        <v>1.3171411030860086E-2</v>
      </c>
      <c r="M3937" s="75">
        <f t="shared" si="810"/>
        <v>1.0029713053914487E-2</v>
      </c>
      <c r="N3937" s="76">
        <f t="shared" si="811"/>
        <v>8.2686267022262624E-4</v>
      </c>
      <c r="P3937" s="3"/>
      <c r="Q3937" s="7"/>
      <c r="R3937" s="7"/>
      <c r="S3937" s="7"/>
      <c r="T3937" s="7"/>
      <c r="U3937" s="7"/>
      <c r="W3937" s="1" t="str">
        <f t="shared" si="812"/>
        <v/>
      </c>
    </row>
    <row r="3938" spans="2:23" x14ac:dyDescent="0.2">
      <c r="B3938" s="3">
        <v>43600</v>
      </c>
      <c r="C3938" s="4">
        <v>2850.959961</v>
      </c>
      <c r="D3938" s="4">
        <v>1899.9799800000001</v>
      </c>
      <c r="E3938" s="4">
        <v>1548.2700199999999</v>
      </c>
      <c r="F3938" s="4">
        <v>64.680000000000007</v>
      </c>
      <c r="G3938" s="4">
        <v>109.129997</v>
      </c>
      <c r="I3938" s="77">
        <v>43600</v>
      </c>
      <c r="J3938" s="78">
        <f t="shared" si="807"/>
        <v>5.8389751355060688E-3</v>
      </c>
      <c r="K3938" s="78">
        <f t="shared" si="808"/>
        <v>2.6702635902879851E-3</v>
      </c>
      <c r="L3938" s="78">
        <f t="shared" si="809"/>
        <v>3.3763825131838381E-3</v>
      </c>
      <c r="M3938" s="78">
        <f t="shared" si="810"/>
        <v>3.5687045881477794E-3</v>
      </c>
      <c r="N3938" s="79">
        <f t="shared" si="811"/>
        <v>1.7440333808695554E-3</v>
      </c>
      <c r="P3938" s="3"/>
      <c r="Q3938" s="7"/>
      <c r="R3938" s="7"/>
      <c r="S3938" s="7"/>
      <c r="T3938" s="7"/>
      <c r="U3938" s="7"/>
      <c r="W3938" s="1" t="str">
        <f t="shared" si="812"/>
        <v/>
      </c>
    </row>
    <row r="3939" spans="2:23" x14ac:dyDescent="0.2">
      <c r="B3939" s="3">
        <v>43601</v>
      </c>
      <c r="C3939" s="4">
        <v>2876.320068</v>
      </c>
      <c r="D3939" s="4">
        <v>1911.410034</v>
      </c>
      <c r="E3939" s="4">
        <v>1557.23999</v>
      </c>
      <c r="F3939" s="4">
        <v>65.199996999999996</v>
      </c>
      <c r="G3939" s="4">
        <v>109</v>
      </c>
      <c r="I3939" s="74">
        <v>43601</v>
      </c>
      <c r="J3939" s="75">
        <f t="shared" si="807"/>
        <v>8.8952869724289937E-3</v>
      </c>
      <c r="K3939" s="75">
        <f t="shared" si="808"/>
        <v>6.0158812831280079E-3</v>
      </c>
      <c r="L3939" s="75">
        <f t="shared" si="809"/>
        <v>5.7935436869081163E-3</v>
      </c>
      <c r="M3939" s="75">
        <f t="shared" si="810"/>
        <v>8.0395330859614929E-3</v>
      </c>
      <c r="N3939" s="76">
        <f t="shared" si="811"/>
        <v>-1.1912123483335479E-3</v>
      </c>
      <c r="P3939" s="3"/>
      <c r="Q3939" s="7"/>
      <c r="R3939" s="7"/>
      <c r="S3939" s="7"/>
      <c r="T3939" s="7"/>
      <c r="U3939" s="7"/>
      <c r="W3939" s="1" t="str">
        <f t="shared" si="812"/>
        <v/>
      </c>
    </row>
    <row r="3940" spans="2:23" x14ac:dyDescent="0.2">
      <c r="B3940" s="3">
        <v>43602</v>
      </c>
      <c r="C3940" s="4">
        <v>2859.530029</v>
      </c>
      <c r="D3940" s="4">
        <v>1889.400024</v>
      </c>
      <c r="E3940" s="4">
        <v>1535.76001</v>
      </c>
      <c r="F3940" s="4">
        <v>64.769997000000004</v>
      </c>
      <c r="G3940" s="4">
        <v>109.029999</v>
      </c>
      <c r="I3940" s="77">
        <v>43602</v>
      </c>
      <c r="J3940" s="78">
        <f t="shared" si="807"/>
        <v>-5.8373333297620962E-3</v>
      </c>
      <c r="K3940" s="78">
        <f t="shared" si="808"/>
        <v>-1.1515064590269889E-2</v>
      </c>
      <c r="L3940" s="78">
        <f t="shared" si="809"/>
        <v>-1.3793622137844063E-2</v>
      </c>
      <c r="M3940" s="78">
        <f t="shared" si="810"/>
        <v>-6.5950923279949327E-3</v>
      </c>
      <c r="N3940" s="79">
        <f t="shared" si="811"/>
        <v>2.7522018348627214E-4</v>
      </c>
      <c r="P3940" s="3"/>
      <c r="Q3940" s="7"/>
      <c r="R3940" s="7"/>
      <c r="S3940" s="7"/>
      <c r="T3940" s="7"/>
      <c r="U3940" s="7"/>
      <c r="W3940" s="1" t="str">
        <f t="shared" si="812"/>
        <v/>
      </c>
    </row>
    <row r="3941" spans="2:23" x14ac:dyDescent="0.2">
      <c r="B3941" s="3">
        <v>43605</v>
      </c>
      <c r="C3941" s="4">
        <v>2840.2299800000001</v>
      </c>
      <c r="D3941" s="4">
        <v>1875.6899410000001</v>
      </c>
      <c r="E3941" s="4">
        <v>1524.959961</v>
      </c>
      <c r="F3941" s="4">
        <v>64.510002</v>
      </c>
      <c r="G3941" s="4">
        <v>108.879997</v>
      </c>
      <c r="I3941" s="74">
        <v>43605</v>
      </c>
      <c r="J3941" s="75">
        <f t="shared" si="807"/>
        <v>-6.7493779761946832E-3</v>
      </c>
      <c r="K3941" s="75">
        <f t="shared" si="808"/>
        <v>-7.256315669444461E-3</v>
      </c>
      <c r="L3941" s="75">
        <f t="shared" si="809"/>
        <v>-7.0323806647367678E-3</v>
      </c>
      <c r="M3941" s="75">
        <f t="shared" si="810"/>
        <v>-4.0141270965321106E-3</v>
      </c>
      <c r="N3941" s="76">
        <f t="shared" si="811"/>
        <v>-1.3757864934035322E-3</v>
      </c>
      <c r="P3941" s="3"/>
      <c r="Q3941" s="7"/>
      <c r="R3941" s="7"/>
      <c r="S3941" s="7"/>
      <c r="T3941" s="7"/>
      <c r="U3941" s="7"/>
      <c r="W3941" s="1" t="str">
        <f t="shared" si="812"/>
        <v/>
      </c>
    </row>
    <row r="3942" spans="2:23" x14ac:dyDescent="0.2">
      <c r="B3942" s="3">
        <v>43606</v>
      </c>
      <c r="C3942" s="4">
        <v>2864.360107</v>
      </c>
      <c r="D3942" s="4">
        <v>1899.73999</v>
      </c>
      <c r="E3942" s="4">
        <v>1545.25</v>
      </c>
      <c r="F3942" s="4">
        <v>64.940002000000007</v>
      </c>
      <c r="G3942" s="4">
        <v>108.870003</v>
      </c>
      <c r="I3942" s="77">
        <v>43606</v>
      </c>
      <c r="J3942" s="78">
        <f t="shared" si="807"/>
        <v>8.4958356083544694E-3</v>
      </c>
      <c r="K3942" s="78">
        <f t="shared" si="808"/>
        <v>1.2821974716769003E-2</v>
      </c>
      <c r="L3942" s="78">
        <f t="shared" si="809"/>
        <v>1.3305292938114052E-2</v>
      </c>
      <c r="M3942" s="78">
        <f t="shared" si="810"/>
        <v>6.6656330285031901E-3</v>
      </c>
      <c r="N3942" s="79">
        <f t="shared" si="811"/>
        <v>-9.1789128172055826E-5</v>
      </c>
      <c r="P3942" s="3"/>
      <c r="Q3942" s="7"/>
      <c r="R3942" s="7"/>
      <c r="S3942" s="7"/>
      <c r="T3942" s="7"/>
      <c r="U3942" s="7"/>
      <c r="W3942" s="1" t="str">
        <f t="shared" si="812"/>
        <v/>
      </c>
    </row>
    <row r="3943" spans="2:23" x14ac:dyDescent="0.2">
      <c r="B3943" s="3">
        <v>43607</v>
      </c>
      <c r="C3943" s="4">
        <v>2856.2700199999999</v>
      </c>
      <c r="D3943" s="4">
        <v>1885.160034</v>
      </c>
      <c r="E3943" s="4">
        <v>1531.630005</v>
      </c>
      <c r="F3943" s="4">
        <v>64.680000000000007</v>
      </c>
      <c r="G3943" s="4">
        <v>109.050003</v>
      </c>
      <c r="I3943" s="74">
        <v>43607</v>
      </c>
      <c r="J3943" s="75">
        <f t="shared" si="807"/>
        <v>-2.8243959201321328E-3</v>
      </c>
      <c r="K3943" s="75">
        <f t="shared" si="808"/>
        <v>-7.6747113166786779E-3</v>
      </c>
      <c r="L3943" s="75">
        <f t="shared" si="809"/>
        <v>-8.8141045138327243E-3</v>
      </c>
      <c r="M3943" s="75">
        <f t="shared" si="810"/>
        <v>-4.0037263934793229E-3</v>
      </c>
      <c r="N3943" s="76">
        <f t="shared" si="811"/>
        <v>1.6533479842010001E-3</v>
      </c>
      <c r="P3943" s="3"/>
      <c r="Q3943" s="7"/>
      <c r="R3943" s="7"/>
      <c r="S3943" s="7"/>
      <c r="T3943" s="7"/>
      <c r="U3943" s="7"/>
      <c r="W3943" s="1" t="str">
        <f t="shared" si="812"/>
        <v/>
      </c>
    </row>
    <row r="3944" spans="2:23" x14ac:dyDescent="0.2">
      <c r="B3944" s="3">
        <v>43608</v>
      </c>
      <c r="C3944" s="4">
        <v>2822.23999</v>
      </c>
      <c r="D3944" s="4">
        <v>1853.5699460000001</v>
      </c>
      <c r="E3944" s="4">
        <v>1501.380005</v>
      </c>
      <c r="F3944" s="4">
        <v>64.089995999999999</v>
      </c>
      <c r="G3944" s="4">
        <v>109.370003</v>
      </c>
      <c r="I3944" s="77">
        <v>43608</v>
      </c>
      <c r="J3944" s="78">
        <f t="shared" si="807"/>
        <v>-1.19141501894838E-2</v>
      </c>
      <c r="K3944" s="78">
        <f t="shared" si="808"/>
        <v>-1.6757244706154174E-2</v>
      </c>
      <c r="L3944" s="78">
        <f t="shared" si="809"/>
        <v>-1.9750200702029208E-2</v>
      </c>
      <c r="M3944" s="78">
        <f t="shared" si="810"/>
        <v>-9.1218923933210801E-3</v>
      </c>
      <c r="N3944" s="79">
        <f t="shared" si="811"/>
        <v>2.9344336652608175E-3</v>
      </c>
      <c r="P3944" s="3"/>
      <c r="Q3944" s="7"/>
      <c r="R3944" s="7"/>
      <c r="S3944" s="7"/>
      <c r="T3944" s="7"/>
      <c r="U3944" s="7"/>
      <c r="W3944" s="1" t="str">
        <f t="shared" si="812"/>
        <v/>
      </c>
    </row>
    <row r="3945" spans="2:23" x14ac:dyDescent="0.2">
      <c r="B3945" s="3">
        <v>43609</v>
      </c>
      <c r="C3945" s="4">
        <v>2826.0600589999999</v>
      </c>
      <c r="D3945" s="4">
        <v>1862.829956</v>
      </c>
      <c r="E3945" s="4">
        <v>1514.1099850000001</v>
      </c>
      <c r="F3945" s="4">
        <v>64.779999000000004</v>
      </c>
      <c r="G3945" s="4">
        <v>109.410004</v>
      </c>
      <c r="I3945" s="74">
        <v>43609</v>
      </c>
      <c r="J3945" s="75">
        <f t="shared" si="807"/>
        <v>1.3535592343441622E-3</v>
      </c>
      <c r="K3945" s="75">
        <f t="shared" si="808"/>
        <v>4.9957704698347354E-3</v>
      </c>
      <c r="L3945" s="75">
        <f t="shared" si="809"/>
        <v>8.4788527605308486E-3</v>
      </c>
      <c r="M3945" s="75">
        <f t="shared" si="810"/>
        <v>1.0766157638705491E-2</v>
      </c>
      <c r="N3945" s="76">
        <f t="shared" si="811"/>
        <v>3.6574013808890292E-4</v>
      </c>
      <c r="P3945" s="3"/>
      <c r="Q3945" s="7"/>
      <c r="R3945" s="7"/>
      <c r="S3945" s="7"/>
      <c r="T3945" s="7"/>
      <c r="U3945" s="7"/>
      <c r="W3945" s="1" t="str">
        <f t="shared" si="812"/>
        <v/>
      </c>
    </row>
    <row r="3946" spans="2:23" x14ac:dyDescent="0.2">
      <c r="B3946" s="3">
        <v>43613</v>
      </c>
      <c r="C3946" s="4">
        <v>2802.389893</v>
      </c>
      <c r="D3946" s="4">
        <v>1844.170044</v>
      </c>
      <c r="E3946" s="4">
        <v>1504.0200199999999</v>
      </c>
      <c r="F3946" s="4">
        <v>64.150002000000001</v>
      </c>
      <c r="G3946" s="4">
        <v>109.57</v>
      </c>
      <c r="I3946" s="77">
        <v>43613</v>
      </c>
      <c r="J3946" s="78">
        <f t="shared" si="807"/>
        <v>-8.3756769162137198E-3</v>
      </c>
      <c r="K3946" s="78">
        <f t="shared" si="808"/>
        <v>-1.0016970115762984E-2</v>
      </c>
      <c r="L3946" s="78">
        <f t="shared" si="809"/>
        <v>-6.6639577705447338E-3</v>
      </c>
      <c r="M3946" s="78">
        <f t="shared" si="810"/>
        <v>-9.7251776740534222E-3</v>
      </c>
      <c r="N3946" s="79">
        <f t="shared" si="811"/>
        <v>1.4623525651273396E-3</v>
      </c>
      <c r="P3946" s="3"/>
      <c r="Q3946" s="7"/>
      <c r="R3946" s="7"/>
      <c r="S3946" s="7"/>
      <c r="T3946" s="7"/>
      <c r="U3946" s="7"/>
      <c r="W3946" s="1" t="str">
        <f t="shared" si="812"/>
        <v/>
      </c>
    </row>
    <row r="3947" spans="2:23" x14ac:dyDescent="0.2">
      <c r="B3947" s="3">
        <v>43614</v>
      </c>
      <c r="C3947" s="4">
        <v>2783.0200199999999</v>
      </c>
      <c r="D3947" s="4">
        <v>1832.7700199999999</v>
      </c>
      <c r="E3947" s="4">
        <v>1489.9499510000001</v>
      </c>
      <c r="F3947" s="4">
        <v>63.740001999999997</v>
      </c>
      <c r="G3947" s="4">
        <v>109.599998</v>
      </c>
      <c r="I3947" s="74">
        <v>43614</v>
      </c>
      <c r="J3947" s="75">
        <f t="shared" si="807"/>
        <v>-6.9119122390440685E-3</v>
      </c>
      <c r="K3947" s="75">
        <f t="shared" si="808"/>
        <v>-6.1816555567042013E-3</v>
      </c>
      <c r="L3947" s="75">
        <f t="shared" si="809"/>
        <v>-9.3549745434903693E-3</v>
      </c>
      <c r="M3947" s="75">
        <f t="shared" si="810"/>
        <v>-6.391270260599582E-3</v>
      </c>
      <c r="N3947" s="76">
        <f t="shared" si="811"/>
        <v>2.7377931915675998E-4</v>
      </c>
      <c r="P3947" s="3"/>
      <c r="Q3947" s="7"/>
      <c r="R3947" s="7"/>
      <c r="S3947" s="7"/>
      <c r="T3947" s="7"/>
      <c r="U3947" s="7"/>
      <c r="W3947" s="1" t="str">
        <f t="shared" si="812"/>
        <v/>
      </c>
    </row>
    <row r="3948" spans="2:23" x14ac:dyDescent="0.2">
      <c r="B3948" s="3">
        <v>43615</v>
      </c>
      <c r="C3948" s="4">
        <v>2788.860107</v>
      </c>
      <c r="D3948" s="4">
        <v>1828.670044</v>
      </c>
      <c r="E3948" s="4">
        <v>1485.530029</v>
      </c>
      <c r="F3948" s="4">
        <v>63.98</v>
      </c>
      <c r="G3948" s="4">
        <v>109.889999</v>
      </c>
      <c r="I3948" s="77">
        <v>43615</v>
      </c>
      <c r="J3948" s="78">
        <f t="shared" si="807"/>
        <v>2.0984710702871764E-3</v>
      </c>
      <c r="K3948" s="78">
        <f t="shared" si="808"/>
        <v>-2.2370379017875737E-3</v>
      </c>
      <c r="L3948" s="78">
        <f t="shared" si="809"/>
        <v>-2.9664902482352189E-3</v>
      </c>
      <c r="M3948" s="78">
        <f t="shared" si="810"/>
        <v>3.7652650214852509E-3</v>
      </c>
      <c r="N3948" s="79">
        <f t="shared" si="811"/>
        <v>2.6459945738320518E-3</v>
      </c>
      <c r="P3948" s="3"/>
      <c r="Q3948" s="7"/>
      <c r="R3948" s="7"/>
      <c r="S3948" s="7"/>
      <c r="T3948" s="7"/>
      <c r="U3948" s="7"/>
      <c r="W3948" s="1" t="str">
        <f t="shared" si="812"/>
        <v/>
      </c>
    </row>
    <row r="3949" spans="2:23" x14ac:dyDescent="0.2">
      <c r="B3949" s="3">
        <v>43616</v>
      </c>
      <c r="C3949" s="4">
        <v>2752.0600589999999</v>
      </c>
      <c r="D3949" s="4">
        <v>1810.5</v>
      </c>
      <c r="E3949" s="4">
        <v>1465.48999</v>
      </c>
      <c r="F3949" s="4">
        <v>63.400002000000001</v>
      </c>
      <c r="G3949" s="4">
        <v>110.400002</v>
      </c>
      <c r="I3949" s="74">
        <v>43616</v>
      </c>
      <c r="J3949" s="75">
        <f t="shared" si="807"/>
        <v>-1.3195372513534276E-2</v>
      </c>
      <c r="K3949" s="75">
        <f t="shared" si="808"/>
        <v>-9.9362069497541151E-3</v>
      </c>
      <c r="L3949" s="75">
        <f t="shared" si="809"/>
        <v>-1.3490160823938469E-2</v>
      </c>
      <c r="M3949" s="75">
        <f t="shared" si="810"/>
        <v>-9.0653016567676815E-3</v>
      </c>
      <c r="N3949" s="76">
        <f t="shared" si="811"/>
        <v>4.6410319832653514E-3</v>
      </c>
      <c r="P3949" s="3"/>
      <c r="Q3949" s="7"/>
      <c r="R3949" s="7"/>
      <c r="S3949" s="7"/>
      <c r="T3949" s="7"/>
      <c r="U3949" s="7"/>
      <c r="W3949" s="1" t="str">
        <f t="shared" si="812"/>
        <v/>
      </c>
    </row>
    <row r="3950" spans="2:23" x14ac:dyDescent="0.2">
      <c r="B3950" s="3">
        <v>43619</v>
      </c>
      <c r="C3950" s="4">
        <v>2744.4499510000001</v>
      </c>
      <c r="D3950" s="4">
        <v>1822.9399410000001</v>
      </c>
      <c r="E3950" s="4">
        <v>1469.9799800000001</v>
      </c>
      <c r="F3950" s="4">
        <v>63.77</v>
      </c>
      <c r="G3950" s="4">
        <v>110.400002</v>
      </c>
      <c r="I3950" s="77">
        <v>43619</v>
      </c>
      <c r="J3950" s="78">
        <f t="shared" si="807"/>
        <v>-2.7652405241348895E-3</v>
      </c>
      <c r="K3950" s="78">
        <f t="shared" si="808"/>
        <v>6.8709975144988066E-3</v>
      </c>
      <c r="L3950" s="78">
        <f t="shared" si="809"/>
        <v>3.0638148541704022E-3</v>
      </c>
      <c r="M3950" s="78">
        <f t="shared" si="810"/>
        <v>5.8359304152703732E-3</v>
      </c>
      <c r="N3950" s="79">
        <f t="shared" si="811"/>
        <v>0</v>
      </c>
      <c r="P3950" s="3"/>
      <c r="Q3950" s="7"/>
      <c r="R3950" s="7"/>
      <c r="S3950" s="7"/>
      <c r="T3950" s="7"/>
      <c r="U3950" s="7"/>
      <c r="W3950" s="1" t="str">
        <f t="shared" si="812"/>
        <v/>
      </c>
    </row>
    <row r="3951" spans="2:23" x14ac:dyDescent="0.2">
      <c r="B3951" s="3">
        <v>43620</v>
      </c>
      <c r="C3951" s="4">
        <v>2803.2700199999999</v>
      </c>
      <c r="D3951" s="4">
        <v>1868.8199460000001</v>
      </c>
      <c r="E3951" s="4">
        <v>1508.5600589999999</v>
      </c>
      <c r="F3951" s="4">
        <v>64.5</v>
      </c>
      <c r="G3951" s="4">
        <v>110.300003</v>
      </c>
      <c r="I3951" s="74">
        <v>43620</v>
      </c>
      <c r="J3951" s="75">
        <f t="shared" si="807"/>
        <v>2.1432370802960902E-2</v>
      </c>
      <c r="K3951" s="75">
        <f t="shared" si="808"/>
        <v>2.5168138548125642E-2</v>
      </c>
      <c r="L3951" s="75">
        <f t="shared" si="809"/>
        <v>2.6245309136795073E-2</v>
      </c>
      <c r="M3951" s="75">
        <f t="shared" si="810"/>
        <v>1.1447389054414251E-2</v>
      </c>
      <c r="N3951" s="76">
        <f t="shared" si="811"/>
        <v>-9.057880270690288E-4</v>
      </c>
      <c r="P3951" s="3"/>
      <c r="Q3951" s="7"/>
      <c r="R3951" s="7"/>
      <c r="S3951" s="7"/>
      <c r="T3951" s="7"/>
      <c r="U3951" s="7"/>
      <c r="W3951" s="1" t="str">
        <f t="shared" si="812"/>
        <v/>
      </c>
    </row>
    <row r="3952" spans="2:23" x14ac:dyDescent="0.2">
      <c r="B3952" s="3">
        <v>43621</v>
      </c>
      <c r="C3952" s="4">
        <v>2826.1499020000001</v>
      </c>
      <c r="D3952" s="4">
        <v>1874.709961</v>
      </c>
      <c r="E3952" s="4">
        <v>1506.790039</v>
      </c>
      <c r="F3952" s="4">
        <v>64.480002999999996</v>
      </c>
      <c r="G3952" s="4">
        <v>110.239998</v>
      </c>
      <c r="I3952" s="77">
        <v>43621</v>
      </c>
      <c r="J3952" s="78">
        <f t="shared" si="807"/>
        <v>8.1618544902071835E-3</v>
      </c>
      <c r="K3952" s="78">
        <f t="shared" si="808"/>
        <v>3.1517295246162513E-3</v>
      </c>
      <c r="L3952" s="78">
        <f t="shared" si="809"/>
        <v>-1.1733175550022509E-3</v>
      </c>
      <c r="M3952" s="78">
        <f t="shared" si="810"/>
        <v>-3.1003100775199371E-4</v>
      </c>
      <c r="N3952" s="79">
        <f t="shared" si="811"/>
        <v>-5.4401630433322705E-4</v>
      </c>
      <c r="P3952" s="3"/>
      <c r="Q3952" s="7"/>
      <c r="R3952" s="7"/>
      <c r="S3952" s="7"/>
      <c r="T3952" s="7"/>
      <c r="U3952" s="7"/>
      <c r="W3952" s="1" t="str">
        <f t="shared" si="812"/>
        <v/>
      </c>
    </row>
    <row r="3953" spans="2:23" x14ac:dyDescent="0.2">
      <c r="B3953" s="3">
        <v>43622</v>
      </c>
      <c r="C3953" s="4">
        <v>2843.48999</v>
      </c>
      <c r="D3953" s="4">
        <v>1881.5200199999999</v>
      </c>
      <c r="E3953" s="4">
        <v>1499.290039</v>
      </c>
      <c r="F3953" s="4">
        <v>64.739998</v>
      </c>
      <c r="G3953" s="4">
        <v>110.220001</v>
      </c>
      <c r="I3953" s="74">
        <v>43622</v>
      </c>
      <c r="J3953" s="75">
        <f t="shared" si="807"/>
        <v>6.1355867881348926E-3</v>
      </c>
      <c r="K3953" s="75">
        <f t="shared" si="808"/>
        <v>3.6325933833345168E-3</v>
      </c>
      <c r="L3953" s="75">
        <f t="shared" si="809"/>
        <v>-4.9774685297080071E-3</v>
      </c>
      <c r="M3953" s="75">
        <f t="shared" si="810"/>
        <v>4.0321803334904243E-3</v>
      </c>
      <c r="N3953" s="76">
        <f t="shared" si="811"/>
        <v>-1.8139514117193286E-4</v>
      </c>
      <c r="P3953" s="3"/>
      <c r="Q3953" s="7"/>
      <c r="R3953" s="7"/>
      <c r="S3953" s="7"/>
      <c r="T3953" s="7"/>
      <c r="U3953" s="7"/>
      <c r="W3953" s="1" t="str">
        <f t="shared" si="812"/>
        <v/>
      </c>
    </row>
    <row r="3954" spans="2:23" x14ac:dyDescent="0.2">
      <c r="B3954" s="3">
        <v>43623</v>
      </c>
      <c r="C3954" s="4">
        <v>2873.3400879999999</v>
      </c>
      <c r="D3954" s="4">
        <v>1892</v>
      </c>
      <c r="E3954" s="4">
        <v>1514.3900149999999</v>
      </c>
      <c r="F3954" s="4">
        <v>65.559997999999993</v>
      </c>
      <c r="G3954" s="4">
        <v>110.529999</v>
      </c>
      <c r="I3954" s="77">
        <v>43623</v>
      </c>
      <c r="J3954" s="78">
        <f t="shared" si="807"/>
        <v>1.0497697584650153E-2</v>
      </c>
      <c r="K3954" s="78">
        <f t="shared" si="808"/>
        <v>5.5699540204733351E-3</v>
      </c>
      <c r="L3954" s="78">
        <f t="shared" si="809"/>
        <v>1.0071417542446549E-2</v>
      </c>
      <c r="M3954" s="78">
        <f t="shared" si="810"/>
        <v>1.2666049201916768E-2</v>
      </c>
      <c r="N3954" s="79">
        <f t="shared" si="811"/>
        <v>2.8125385337277155E-3</v>
      </c>
      <c r="P3954" s="3"/>
      <c r="Q3954" s="7"/>
      <c r="R3954" s="7"/>
      <c r="S3954" s="7"/>
      <c r="T3954" s="7"/>
      <c r="U3954" s="7"/>
      <c r="W3954" s="1" t="str">
        <f t="shared" si="812"/>
        <v/>
      </c>
    </row>
    <row r="3955" spans="2:23" x14ac:dyDescent="0.2">
      <c r="B3955" s="3">
        <v>43626</v>
      </c>
      <c r="C3955" s="4">
        <v>2886.7299800000001</v>
      </c>
      <c r="D3955" s="4">
        <v>1902.1899410000001</v>
      </c>
      <c r="E3955" s="4">
        <v>1523.5600589999999</v>
      </c>
      <c r="F3955" s="4">
        <v>65.739998</v>
      </c>
      <c r="G3955" s="4">
        <v>110.239998</v>
      </c>
      <c r="I3955" s="74">
        <v>43626</v>
      </c>
      <c r="J3955" s="75">
        <f t="shared" si="807"/>
        <v>4.6600442655294018E-3</v>
      </c>
      <c r="K3955" s="75">
        <f t="shared" si="808"/>
        <v>5.3858039112051215E-3</v>
      </c>
      <c r="L3955" s="75">
        <f t="shared" si="809"/>
        <v>6.0552723599408848E-3</v>
      </c>
      <c r="M3955" s="75">
        <f t="shared" si="810"/>
        <v>2.7455766548377084E-3</v>
      </c>
      <c r="N3955" s="76">
        <f t="shared" si="811"/>
        <v>-2.6237311374625429E-3</v>
      </c>
      <c r="P3955" s="3"/>
      <c r="Q3955" s="7"/>
      <c r="R3955" s="7"/>
      <c r="S3955" s="7"/>
      <c r="T3955" s="7"/>
      <c r="U3955" s="7"/>
      <c r="W3955" s="1" t="str">
        <f t="shared" si="812"/>
        <v/>
      </c>
    </row>
    <row r="3956" spans="2:23" x14ac:dyDescent="0.2">
      <c r="B3956" s="3">
        <v>43627</v>
      </c>
      <c r="C3956" s="4">
        <v>2885.719971</v>
      </c>
      <c r="D3956" s="4">
        <v>1903.880005</v>
      </c>
      <c r="E3956" s="4">
        <v>1519.1099850000001</v>
      </c>
      <c r="F3956" s="4">
        <v>66.069999999999993</v>
      </c>
      <c r="G3956" s="4">
        <v>110.220001</v>
      </c>
      <c r="I3956" s="77">
        <v>43627</v>
      </c>
      <c r="J3956" s="78">
        <f t="shared" si="807"/>
        <v>-3.4987997041555021E-4</v>
      </c>
      <c r="K3956" s="78">
        <f t="shared" si="808"/>
        <v>8.8848330209937375E-4</v>
      </c>
      <c r="L3956" s="78">
        <f t="shared" si="809"/>
        <v>-2.9208392368336947E-3</v>
      </c>
      <c r="M3956" s="78">
        <f t="shared" si="810"/>
        <v>5.0198054462975983E-3</v>
      </c>
      <c r="N3956" s="79">
        <f t="shared" si="811"/>
        <v>-1.8139514117193286E-4</v>
      </c>
      <c r="P3956" s="3"/>
      <c r="Q3956" s="7"/>
      <c r="R3956" s="7"/>
      <c r="S3956" s="7"/>
      <c r="T3956" s="7"/>
      <c r="U3956" s="7"/>
      <c r="W3956" s="1" t="str">
        <f t="shared" si="812"/>
        <v/>
      </c>
    </row>
    <row r="3957" spans="2:23" x14ac:dyDescent="0.2">
      <c r="B3957" s="3">
        <v>43628</v>
      </c>
      <c r="C3957" s="4">
        <v>2879.8400879999999</v>
      </c>
      <c r="D3957" s="4">
        <v>1901.719971</v>
      </c>
      <c r="E3957" s="4">
        <v>1519.790039</v>
      </c>
      <c r="F3957" s="4">
        <v>65.580001999999993</v>
      </c>
      <c r="G3957" s="4">
        <v>110.360001</v>
      </c>
      <c r="I3957" s="74">
        <v>43628</v>
      </c>
      <c r="J3957" s="75">
        <f t="shared" si="807"/>
        <v>-2.0375792034881624E-3</v>
      </c>
      <c r="K3957" s="75">
        <f t="shared" si="808"/>
        <v>-1.1345431404958717E-3</v>
      </c>
      <c r="L3957" s="75">
        <f t="shared" si="809"/>
        <v>4.4766607205200308E-4</v>
      </c>
      <c r="M3957" s="75">
        <f t="shared" si="810"/>
        <v>-7.4163462993794456E-3</v>
      </c>
      <c r="N3957" s="76">
        <f t="shared" si="811"/>
        <v>1.2701868874053137E-3</v>
      </c>
      <c r="P3957" s="3"/>
      <c r="Q3957" s="7"/>
      <c r="R3957" s="7"/>
      <c r="S3957" s="7"/>
      <c r="T3957" s="7"/>
      <c r="U3957" s="7"/>
      <c r="W3957" s="1" t="str">
        <f t="shared" si="812"/>
        <v/>
      </c>
    </row>
    <row r="3958" spans="2:23" x14ac:dyDescent="0.2">
      <c r="B3958" s="3">
        <v>43629</v>
      </c>
      <c r="C3958" s="4">
        <v>2891.639893</v>
      </c>
      <c r="D3958" s="4">
        <v>1912.4499510000001</v>
      </c>
      <c r="E3958" s="4">
        <v>1535.8000489999999</v>
      </c>
      <c r="F3958" s="4">
        <v>65.639999000000003</v>
      </c>
      <c r="G3958" s="4">
        <v>110.599998</v>
      </c>
      <c r="I3958" s="77">
        <v>43629</v>
      </c>
      <c r="J3958" s="78">
        <f t="shared" si="807"/>
        <v>4.0973820210256431E-3</v>
      </c>
      <c r="K3958" s="78">
        <f t="shared" si="808"/>
        <v>5.6422502595678261E-3</v>
      </c>
      <c r="L3958" s="78">
        <f t="shared" si="809"/>
        <v>1.0534356450009583E-2</v>
      </c>
      <c r="M3958" s="78">
        <f t="shared" si="810"/>
        <v>9.1486730970227563E-4</v>
      </c>
      <c r="N3958" s="79">
        <f t="shared" si="811"/>
        <v>2.1746737751479582E-3</v>
      </c>
      <c r="P3958" s="3"/>
      <c r="Q3958" s="7"/>
      <c r="R3958" s="7"/>
      <c r="S3958" s="7"/>
      <c r="T3958" s="7"/>
      <c r="U3958" s="7"/>
      <c r="W3958" s="1" t="str">
        <f t="shared" si="812"/>
        <v/>
      </c>
    </row>
    <row r="3959" spans="2:23" x14ac:dyDescent="0.2">
      <c r="B3959" s="3">
        <v>43630</v>
      </c>
      <c r="C3959" s="4">
        <v>2886.9799800000001</v>
      </c>
      <c r="D3959" s="4">
        <v>1899.920044</v>
      </c>
      <c r="E3959" s="4">
        <v>1522.5</v>
      </c>
      <c r="F3959" s="4">
        <v>65.160004000000001</v>
      </c>
      <c r="G3959" s="4">
        <v>110.57</v>
      </c>
      <c r="I3959" s="74">
        <v>43630</v>
      </c>
      <c r="J3959" s="75">
        <f t="shared" si="807"/>
        <v>-1.6115122119045825E-3</v>
      </c>
      <c r="K3959" s="75">
        <f t="shared" si="808"/>
        <v>-6.5517568150990496E-3</v>
      </c>
      <c r="L3959" s="75">
        <f t="shared" si="809"/>
        <v>-8.6600133973559635E-3</v>
      </c>
      <c r="M3959" s="75">
        <f t="shared" si="810"/>
        <v>-7.3125381979363283E-3</v>
      </c>
      <c r="N3959" s="76">
        <f t="shared" si="811"/>
        <v>-2.7122966132428125E-4</v>
      </c>
      <c r="P3959" s="3"/>
      <c r="Q3959" s="7"/>
      <c r="R3959" s="7"/>
      <c r="S3959" s="7"/>
      <c r="T3959" s="7"/>
      <c r="U3959" s="7"/>
      <c r="W3959" s="1" t="str">
        <f t="shared" si="812"/>
        <v/>
      </c>
    </row>
    <row r="3960" spans="2:23" x14ac:dyDescent="0.2">
      <c r="B3960" s="3">
        <v>43633</v>
      </c>
      <c r="C3960" s="4">
        <v>2889.669922</v>
      </c>
      <c r="D3960" s="4">
        <v>1899.5600589999999</v>
      </c>
      <c r="E3960" s="4">
        <v>1532.75</v>
      </c>
      <c r="F3960" s="4">
        <v>63.830002</v>
      </c>
      <c r="G3960" s="4">
        <v>110.540001</v>
      </c>
      <c r="I3960" s="77">
        <v>43633</v>
      </c>
      <c r="J3960" s="78">
        <f t="shared" si="807"/>
        <v>9.3174944704672792E-4</v>
      </c>
      <c r="K3960" s="78">
        <f t="shared" si="808"/>
        <v>-1.8947376292854749E-4</v>
      </c>
      <c r="L3960" s="78">
        <f t="shared" si="809"/>
        <v>6.7323481116584568E-3</v>
      </c>
      <c r="M3960" s="78">
        <f t="shared" si="810"/>
        <v>-2.0411324713853613E-2</v>
      </c>
      <c r="N3960" s="79">
        <f t="shared" si="811"/>
        <v>-2.7131229085637561E-4</v>
      </c>
      <c r="P3960" s="3"/>
      <c r="Q3960" s="7"/>
      <c r="R3960" s="7"/>
      <c r="S3960" s="7"/>
      <c r="T3960" s="7"/>
      <c r="U3960" s="7"/>
      <c r="W3960" s="1" t="str">
        <f t="shared" si="812"/>
        <v/>
      </c>
    </row>
    <row r="3961" spans="2:23" x14ac:dyDescent="0.2">
      <c r="B3961" s="3">
        <v>43634</v>
      </c>
      <c r="C3961" s="4">
        <v>2917.75</v>
      </c>
      <c r="D3961" s="4">
        <v>1921.349976</v>
      </c>
      <c r="E3961" s="4">
        <v>1550.2299800000001</v>
      </c>
      <c r="F3961" s="4">
        <v>64.680000000000007</v>
      </c>
      <c r="G3961" s="4">
        <v>110.839996</v>
      </c>
      <c r="I3961" s="74">
        <v>43634</v>
      </c>
      <c r="J3961" s="75">
        <f t="shared" si="807"/>
        <v>9.7173998269550303E-3</v>
      </c>
      <c r="K3961" s="75">
        <f t="shared" si="808"/>
        <v>1.1471033462069683E-2</v>
      </c>
      <c r="L3961" s="75">
        <f t="shared" si="809"/>
        <v>1.1404325558636482E-2</v>
      </c>
      <c r="M3961" s="75">
        <f t="shared" si="810"/>
        <v>1.3316590527445174E-2</v>
      </c>
      <c r="N3961" s="76">
        <f t="shared" si="811"/>
        <v>2.7139044444191344E-3</v>
      </c>
      <c r="P3961" s="3"/>
      <c r="Q3961" s="7"/>
      <c r="R3961" s="7"/>
      <c r="S3961" s="7"/>
      <c r="T3961" s="7"/>
      <c r="U3961" s="7"/>
      <c r="W3961" s="1" t="str">
        <f t="shared" si="812"/>
        <v/>
      </c>
    </row>
    <row r="3962" spans="2:23" x14ac:dyDescent="0.2">
      <c r="B3962" s="3">
        <v>43635</v>
      </c>
      <c r="C3962" s="4">
        <v>2926.459961</v>
      </c>
      <c r="D3962" s="4">
        <v>1926.9499510000001</v>
      </c>
      <c r="E3962" s="4">
        <v>1555.579956</v>
      </c>
      <c r="F3962" s="4">
        <v>65.080001999999993</v>
      </c>
      <c r="G3962" s="4">
        <v>111.220001</v>
      </c>
      <c r="I3962" s="77">
        <v>43635</v>
      </c>
      <c r="J3962" s="78">
        <f t="shared" si="807"/>
        <v>2.9851635678176751E-3</v>
      </c>
      <c r="K3962" s="78">
        <f t="shared" si="808"/>
        <v>2.9146043510815782E-3</v>
      </c>
      <c r="L3962" s="78">
        <f t="shared" si="809"/>
        <v>3.4510853673465724E-3</v>
      </c>
      <c r="M3962" s="78">
        <f t="shared" si="810"/>
        <v>6.1843228200368951E-3</v>
      </c>
      <c r="N3962" s="79">
        <f t="shared" si="811"/>
        <v>3.4284104449083257E-3</v>
      </c>
      <c r="P3962" s="3"/>
      <c r="Q3962" s="7"/>
      <c r="R3962" s="7"/>
      <c r="S3962" s="7"/>
      <c r="T3962" s="7"/>
      <c r="U3962" s="7"/>
      <c r="W3962" s="1" t="str">
        <f t="shared" si="812"/>
        <v/>
      </c>
    </row>
    <row r="3963" spans="2:23" x14ac:dyDescent="0.2">
      <c r="B3963" s="3">
        <v>43636</v>
      </c>
      <c r="C3963" s="4">
        <v>2954.179932</v>
      </c>
      <c r="D3963" s="4">
        <v>1939.9399410000001</v>
      </c>
      <c r="E3963" s="4">
        <v>1563.48999</v>
      </c>
      <c r="F3963" s="4">
        <v>65.650002000000001</v>
      </c>
      <c r="G3963" s="4">
        <v>111.410004</v>
      </c>
      <c r="I3963" s="74">
        <v>43636</v>
      </c>
      <c r="J3963" s="75">
        <f t="shared" si="807"/>
        <v>9.4721852919278631E-3</v>
      </c>
      <c r="K3963" s="75">
        <f t="shared" si="808"/>
        <v>6.7412181583952485E-3</v>
      </c>
      <c r="L3963" s="75">
        <f t="shared" si="809"/>
        <v>5.0849420947411562E-3</v>
      </c>
      <c r="M3963" s="75">
        <f t="shared" si="810"/>
        <v>8.7584508679026691E-3</v>
      </c>
      <c r="N3963" s="76">
        <f t="shared" si="811"/>
        <v>1.7083527988819597E-3</v>
      </c>
      <c r="P3963" s="3"/>
      <c r="Q3963" s="7"/>
      <c r="R3963" s="7"/>
      <c r="S3963" s="7"/>
      <c r="T3963" s="7"/>
      <c r="U3963" s="7"/>
      <c r="W3963" s="1" t="str">
        <f t="shared" si="812"/>
        <v/>
      </c>
    </row>
    <row r="3964" spans="2:23" x14ac:dyDescent="0.2">
      <c r="B3964" s="3">
        <v>43637</v>
      </c>
      <c r="C3964" s="4">
        <v>2950.459961</v>
      </c>
      <c r="D3964" s="4">
        <v>1928.1099850000001</v>
      </c>
      <c r="E3964" s="4">
        <v>1549.630005</v>
      </c>
      <c r="F3964" s="4">
        <v>65.370002999999997</v>
      </c>
      <c r="G3964" s="4">
        <v>111.120003</v>
      </c>
      <c r="I3964" s="77">
        <v>43637</v>
      </c>
      <c r="J3964" s="78">
        <f t="shared" si="807"/>
        <v>-1.2592228928593192E-3</v>
      </c>
      <c r="K3964" s="78">
        <f t="shared" si="808"/>
        <v>-6.0981042505377425E-3</v>
      </c>
      <c r="L3964" s="78">
        <f t="shared" si="809"/>
        <v>-8.8647737360953941E-3</v>
      </c>
      <c r="M3964" s="78">
        <f t="shared" si="810"/>
        <v>-4.2650265265795984E-3</v>
      </c>
      <c r="N3964" s="79">
        <f t="shared" si="811"/>
        <v>-2.6030068179514984E-3</v>
      </c>
      <c r="P3964" s="3"/>
      <c r="Q3964" s="7"/>
      <c r="R3964" s="7"/>
      <c r="S3964" s="7"/>
      <c r="T3964" s="7"/>
      <c r="U3964" s="7"/>
      <c r="W3964" s="1" t="str">
        <f t="shared" si="812"/>
        <v/>
      </c>
    </row>
    <row r="3965" spans="2:23" x14ac:dyDescent="0.2">
      <c r="B3965" s="3">
        <v>43640</v>
      </c>
      <c r="C3965" s="4">
        <v>2945.3500979999999</v>
      </c>
      <c r="D3965" s="4">
        <v>1912.650024</v>
      </c>
      <c r="E3965" s="4">
        <v>1530.079956</v>
      </c>
      <c r="F3965" s="4">
        <v>65.510002</v>
      </c>
      <c r="G3965" s="4">
        <v>111.32</v>
      </c>
      <c r="I3965" s="74">
        <v>43640</v>
      </c>
      <c r="J3965" s="75">
        <f t="shared" si="807"/>
        <v>-1.7318869151060248E-3</v>
      </c>
      <c r="K3965" s="75">
        <f t="shared" si="808"/>
        <v>-8.0181945637297341E-3</v>
      </c>
      <c r="L3965" s="75">
        <f t="shared" si="809"/>
        <v>-1.2615946346495753E-2</v>
      </c>
      <c r="M3965" s="75">
        <f t="shared" si="810"/>
        <v>2.1416397976913525E-3</v>
      </c>
      <c r="N3965" s="76">
        <f t="shared" si="811"/>
        <v>1.7998289650873768E-3</v>
      </c>
      <c r="P3965" s="3"/>
      <c r="Q3965" s="7"/>
      <c r="R3965" s="7"/>
      <c r="S3965" s="7"/>
      <c r="T3965" s="7"/>
      <c r="U3965" s="7"/>
      <c r="W3965" s="1" t="str">
        <f t="shared" si="812"/>
        <v/>
      </c>
    </row>
    <row r="3966" spans="2:23" x14ac:dyDescent="0.2">
      <c r="B3966" s="3">
        <v>43641</v>
      </c>
      <c r="C3966" s="4">
        <v>2917.3798830000001</v>
      </c>
      <c r="D3966" s="4">
        <v>1901.329956</v>
      </c>
      <c r="E3966" s="4">
        <v>1521.040039</v>
      </c>
      <c r="F3966" s="4">
        <v>65.120002999999997</v>
      </c>
      <c r="G3966" s="4">
        <v>111.339996</v>
      </c>
      <c r="I3966" s="77">
        <v>43641</v>
      </c>
      <c r="J3966" s="78">
        <f t="shared" si="807"/>
        <v>-9.4963973956755168E-3</v>
      </c>
      <c r="K3966" s="78">
        <f t="shared" si="808"/>
        <v>-5.9185255315689642E-3</v>
      </c>
      <c r="L3966" s="78">
        <f t="shared" si="809"/>
        <v>-5.908133731542105E-3</v>
      </c>
      <c r="M3966" s="78">
        <f t="shared" si="810"/>
        <v>-5.9532741275141942E-3</v>
      </c>
      <c r="N3966" s="79">
        <f t="shared" si="811"/>
        <v>1.7962630255125874E-4</v>
      </c>
      <c r="P3966" s="3"/>
      <c r="Q3966" s="7"/>
      <c r="R3966" s="7"/>
      <c r="S3966" s="7"/>
      <c r="T3966" s="7"/>
      <c r="U3966" s="7"/>
      <c r="W3966" s="1" t="str">
        <f t="shared" si="812"/>
        <v/>
      </c>
    </row>
    <row r="3967" spans="2:23" x14ac:dyDescent="0.2">
      <c r="B3967" s="3">
        <v>43642</v>
      </c>
      <c r="C3967" s="4">
        <v>2913.780029</v>
      </c>
      <c r="D3967" s="4">
        <v>1898.619995</v>
      </c>
      <c r="E3967" s="4">
        <v>1521.8900149999999</v>
      </c>
      <c r="F3967" s="4">
        <v>65.199996999999996</v>
      </c>
      <c r="G3967" s="4">
        <v>111.089996</v>
      </c>
      <c r="I3967" s="74">
        <v>43642</v>
      </c>
      <c r="J3967" s="75">
        <f t="shared" si="807"/>
        <v>-1.2339339216592693E-3</v>
      </c>
      <c r="K3967" s="75">
        <f t="shared" si="808"/>
        <v>-1.4252975878533E-3</v>
      </c>
      <c r="L3967" s="75">
        <f t="shared" si="809"/>
        <v>5.5881237719342483E-4</v>
      </c>
      <c r="M3967" s="75">
        <f t="shared" si="810"/>
        <v>1.2284090343177539E-3</v>
      </c>
      <c r="N3967" s="76">
        <f t="shared" si="811"/>
        <v>-2.2453746091386602E-3</v>
      </c>
      <c r="P3967" s="3"/>
      <c r="Q3967" s="7"/>
      <c r="R3967" s="7"/>
      <c r="S3967" s="7"/>
      <c r="T3967" s="7"/>
      <c r="U3967" s="7"/>
      <c r="W3967" s="1" t="str">
        <f t="shared" si="812"/>
        <v/>
      </c>
    </row>
    <row r="3968" spans="2:23" x14ac:dyDescent="0.2">
      <c r="B3968" s="3">
        <v>43643</v>
      </c>
      <c r="C3968" s="4">
        <v>2924.919922</v>
      </c>
      <c r="D3968" s="4">
        <v>1922.3000489999999</v>
      </c>
      <c r="E3968" s="4">
        <v>1546.5500489999999</v>
      </c>
      <c r="F3968" s="4">
        <v>65.360000999999997</v>
      </c>
      <c r="G3968" s="4">
        <v>111.400002</v>
      </c>
      <c r="I3968" s="77">
        <v>43643</v>
      </c>
      <c r="J3968" s="78">
        <f t="shared" si="807"/>
        <v>3.8231756993074061E-3</v>
      </c>
      <c r="K3968" s="78">
        <f t="shared" si="808"/>
        <v>1.2472245137184456E-2</v>
      </c>
      <c r="L3968" s="78">
        <f t="shared" si="809"/>
        <v>1.620355857318638E-2</v>
      </c>
      <c r="M3968" s="78">
        <f t="shared" si="810"/>
        <v>2.4540491926709862E-3</v>
      </c>
      <c r="N3968" s="79">
        <f t="shared" si="811"/>
        <v>2.7905843114802284E-3</v>
      </c>
      <c r="P3968" s="3"/>
      <c r="Q3968" s="7"/>
      <c r="R3968" s="7"/>
      <c r="S3968" s="7"/>
      <c r="T3968" s="7"/>
      <c r="U3968" s="7"/>
      <c r="W3968" s="1" t="str">
        <f t="shared" si="812"/>
        <v/>
      </c>
    </row>
    <row r="3969" spans="2:23" x14ac:dyDescent="0.2">
      <c r="B3969" s="3">
        <v>43644</v>
      </c>
      <c r="C3969" s="4">
        <v>2941.76001</v>
      </c>
      <c r="D3969" s="4">
        <v>1945.51001</v>
      </c>
      <c r="E3969" s="4">
        <v>1566.5699460000001</v>
      </c>
      <c r="F3969" s="4">
        <v>65.730002999999996</v>
      </c>
      <c r="G3969" s="4">
        <v>111.349998</v>
      </c>
      <c r="I3969" s="74">
        <v>43644</v>
      </c>
      <c r="J3969" s="75">
        <f t="shared" si="807"/>
        <v>5.7574526650579268E-3</v>
      </c>
      <c r="K3969" s="75">
        <f t="shared" si="808"/>
        <v>1.2074057331514962E-2</v>
      </c>
      <c r="L3969" s="75">
        <f t="shared" si="809"/>
        <v>1.294487495761615E-2</v>
      </c>
      <c r="M3969" s="75">
        <f t="shared" si="810"/>
        <v>5.6609852255051149E-3</v>
      </c>
      <c r="N3969" s="76">
        <f t="shared" si="811"/>
        <v>-4.4886893269536267E-4</v>
      </c>
      <c r="P3969" s="3"/>
      <c r="Q3969" s="7"/>
      <c r="R3969" s="7"/>
      <c r="S3969" s="7"/>
      <c r="T3969" s="7"/>
      <c r="U3969" s="7"/>
      <c r="W3969" s="1" t="str">
        <f t="shared" si="812"/>
        <v/>
      </c>
    </row>
    <row r="3970" spans="2:23" x14ac:dyDescent="0.2">
      <c r="B3970" s="3">
        <v>43647</v>
      </c>
      <c r="C3970" s="4">
        <v>2964.330078</v>
      </c>
      <c r="D3970" s="4">
        <v>1952.380005</v>
      </c>
      <c r="E3970" s="4">
        <v>1566.5699460000001</v>
      </c>
      <c r="F3970" s="4">
        <v>66.040001000000004</v>
      </c>
      <c r="G3970" s="4">
        <v>111.18</v>
      </c>
      <c r="I3970" s="77">
        <v>43647</v>
      </c>
      <c r="J3970" s="78">
        <f t="shared" si="807"/>
        <v>7.6723009094137465E-3</v>
      </c>
      <c r="K3970" s="78">
        <f t="shared" si="808"/>
        <v>3.5312051671222279E-3</v>
      </c>
      <c r="L3970" s="78">
        <f t="shared" si="809"/>
        <v>0</v>
      </c>
      <c r="M3970" s="78">
        <f t="shared" si="810"/>
        <v>4.7162328594448312E-3</v>
      </c>
      <c r="N3970" s="79">
        <f t="shared" si="811"/>
        <v>-1.5266996232904517E-3</v>
      </c>
      <c r="P3970" s="3"/>
      <c r="Q3970" s="7"/>
      <c r="R3970" s="7"/>
      <c r="S3970" s="7"/>
      <c r="T3970" s="7"/>
      <c r="U3970" s="7"/>
      <c r="W3970" s="1" t="str">
        <f t="shared" si="812"/>
        <v/>
      </c>
    </row>
    <row r="3971" spans="2:23" x14ac:dyDescent="0.2">
      <c r="B3971" s="3">
        <v>43648</v>
      </c>
      <c r="C3971" s="4">
        <v>2973.01001</v>
      </c>
      <c r="D3971" s="4">
        <v>1946.1899410000001</v>
      </c>
      <c r="E3971" s="4">
        <v>1560.540039</v>
      </c>
      <c r="F3971" s="4">
        <v>66.230002999999996</v>
      </c>
      <c r="G3971" s="4">
        <v>111.379997</v>
      </c>
      <c r="I3971" s="74">
        <v>43648</v>
      </c>
      <c r="J3971" s="75">
        <f t="shared" si="807"/>
        <v>2.9281260087797847E-3</v>
      </c>
      <c r="K3971" s="75">
        <f t="shared" si="808"/>
        <v>-3.1705221238423269E-3</v>
      </c>
      <c r="L3971" s="75">
        <f t="shared" si="809"/>
        <v>-3.849114439732839E-3</v>
      </c>
      <c r="M3971" s="75">
        <f t="shared" si="810"/>
        <v>2.877074456737102E-3</v>
      </c>
      <c r="N3971" s="76">
        <f t="shared" si="811"/>
        <v>1.7988577082208687E-3</v>
      </c>
      <c r="P3971" s="3"/>
      <c r="Q3971" s="7"/>
      <c r="R3971" s="7"/>
      <c r="S3971" s="7"/>
      <c r="T3971" s="7"/>
      <c r="U3971" s="7"/>
      <c r="W3971" s="1" t="str">
        <f t="shared" si="812"/>
        <v/>
      </c>
    </row>
    <row r="3972" spans="2:23" x14ac:dyDescent="0.2">
      <c r="B3972" s="3">
        <v>43649</v>
      </c>
      <c r="C3972" s="4">
        <v>2995.820068</v>
      </c>
      <c r="D3972" s="4">
        <v>1963.420044</v>
      </c>
      <c r="E3972" s="4">
        <v>1572.119995</v>
      </c>
      <c r="F3972" s="4">
        <v>66.680000000000007</v>
      </c>
      <c r="G3972" s="4">
        <v>111.55999799999999</v>
      </c>
      <c r="I3972" s="77">
        <v>43649</v>
      </c>
      <c r="J3972" s="78">
        <f t="shared" si="807"/>
        <v>7.6723784727519388E-3</v>
      </c>
      <c r="K3972" s="78">
        <f t="shared" si="808"/>
        <v>8.8532484096319093E-3</v>
      </c>
      <c r="L3972" s="78">
        <f t="shared" si="809"/>
        <v>7.4204799047773986E-3</v>
      </c>
      <c r="M3972" s="78">
        <f t="shared" si="810"/>
        <v>6.7944583967482295E-3</v>
      </c>
      <c r="N3972" s="79">
        <f t="shared" si="811"/>
        <v>1.6160980862657958E-3</v>
      </c>
      <c r="P3972" s="3"/>
      <c r="Q3972" s="7"/>
      <c r="R3972" s="7"/>
      <c r="S3972" s="7"/>
      <c r="T3972" s="7"/>
      <c r="U3972" s="7"/>
      <c r="W3972" s="1" t="str">
        <f t="shared" si="812"/>
        <v/>
      </c>
    </row>
    <row r="3973" spans="2:23" x14ac:dyDescent="0.2">
      <c r="B3973" s="3">
        <v>43651</v>
      </c>
      <c r="C3973" s="4">
        <v>2990.4099120000001</v>
      </c>
      <c r="D3973" s="4">
        <v>1965.9499510000001</v>
      </c>
      <c r="E3973" s="4">
        <v>1575.619995</v>
      </c>
      <c r="F3973" s="4">
        <v>66.169998000000007</v>
      </c>
      <c r="G3973" s="4">
        <v>111.089996</v>
      </c>
      <c r="I3973" s="74">
        <v>43651</v>
      </c>
      <c r="J3973" s="75">
        <f t="shared" si="807"/>
        <v>-1.8059015151773512E-3</v>
      </c>
      <c r="K3973" s="75">
        <f t="shared" si="808"/>
        <v>1.2885205118136676E-3</v>
      </c>
      <c r="L3973" s="75">
        <f t="shared" si="809"/>
        <v>2.2262931653636272E-3</v>
      </c>
      <c r="M3973" s="75">
        <f t="shared" si="810"/>
        <v>-7.648500299940012E-3</v>
      </c>
      <c r="N3973" s="76">
        <f t="shared" si="811"/>
        <v>-4.2129975656685992E-3</v>
      </c>
      <c r="P3973" s="3"/>
      <c r="Q3973" s="7"/>
      <c r="R3973" s="7"/>
      <c r="S3973" s="7"/>
      <c r="T3973" s="7"/>
      <c r="U3973" s="7"/>
      <c r="W3973" s="1" t="str">
        <f t="shared" si="812"/>
        <v/>
      </c>
    </row>
    <row r="3974" spans="2:23" x14ac:dyDescent="0.2">
      <c r="B3974" s="3">
        <v>43654</v>
      </c>
      <c r="C3974" s="4">
        <v>2975.9499510000001</v>
      </c>
      <c r="D3974" s="4">
        <v>1947.420044</v>
      </c>
      <c r="E3974" s="4">
        <v>1561.3900149999999</v>
      </c>
      <c r="F3974" s="4">
        <v>65.790001000000004</v>
      </c>
      <c r="G3974" s="4">
        <v>111.029999</v>
      </c>
      <c r="I3974" s="77">
        <v>43654</v>
      </c>
      <c r="J3974" s="78">
        <f t="shared" si="807"/>
        <v>-4.8354444459184969E-3</v>
      </c>
      <c r="K3974" s="78">
        <f t="shared" si="808"/>
        <v>-9.4254215325139234E-3</v>
      </c>
      <c r="L3974" s="78">
        <f t="shared" si="809"/>
        <v>-9.0313527659948677E-3</v>
      </c>
      <c r="M3974" s="78">
        <f t="shared" si="810"/>
        <v>-5.7427385746634451E-3</v>
      </c>
      <c r="N3974" s="79">
        <f t="shared" si="811"/>
        <v>-5.40075633813108E-4</v>
      </c>
      <c r="P3974" s="3"/>
      <c r="Q3974" s="7"/>
      <c r="R3974" s="7"/>
      <c r="S3974" s="7"/>
      <c r="T3974" s="7"/>
      <c r="U3974" s="7"/>
      <c r="W3974" s="1" t="str">
        <f t="shared" si="812"/>
        <v/>
      </c>
    </row>
    <row r="3975" spans="2:23" x14ac:dyDescent="0.2">
      <c r="B3975" s="3">
        <v>43655</v>
      </c>
      <c r="C3975" s="4">
        <v>2979.6298830000001</v>
      </c>
      <c r="D3975" s="4">
        <v>1947.209961</v>
      </c>
      <c r="E3975" s="4">
        <v>1562.589966</v>
      </c>
      <c r="F3975" s="4">
        <v>65.510002</v>
      </c>
      <c r="G3975" s="4">
        <v>111</v>
      </c>
      <c r="I3975" s="74">
        <v>43655</v>
      </c>
      <c r="J3975" s="75">
        <f t="shared" ref="J3975:J4038" si="813">(C3975-C3974)/C3974</f>
        <v>1.2365570861712413E-3</v>
      </c>
      <c r="K3975" s="75">
        <f t="shared" ref="K3975:K4038" si="814">(D3975-D3974)/D3974</f>
        <v>-1.0787759972339101E-4</v>
      </c>
      <c r="L3975" s="75">
        <f t="shared" ref="L3975:L4038" si="815">(E3975-E3974)/E3974</f>
        <v>7.685145853837522E-4</v>
      </c>
      <c r="M3975" s="75">
        <f t="shared" ref="M3975:M4038" si="816">(F3975-F3974)/F3974</f>
        <v>-4.2559506877041034E-3</v>
      </c>
      <c r="N3975" s="76">
        <f t="shared" ref="N3975:N4038" si="817">(G3975-G3974)/G3974</f>
        <v>-2.701882398468153E-4</v>
      </c>
      <c r="P3975" s="3"/>
      <c r="Q3975" s="7"/>
      <c r="R3975" s="7"/>
      <c r="S3975" s="7"/>
      <c r="T3975" s="7"/>
      <c r="U3975" s="7"/>
      <c r="W3975" s="1" t="str">
        <f t="shared" si="812"/>
        <v/>
      </c>
    </row>
    <row r="3976" spans="2:23" x14ac:dyDescent="0.2">
      <c r="B3976" s="3">
        <v>43656</v>
      </c>
      <c r="C3976" s="4">
        <v>2993.070068</v>
      </c>
      <c r="D3976" s="4">
        <v>1945.829956</v>
      </c>
      <c r="E3976" s="4">
        <v>1565.0500489999999</v>
      </c>
      <c r="F3976" s="4">
        <v>65.739998</v>
      </c>
      <c r="G3976" s="4">
        <v>111.08000199999999</v>
      </c>
      <c r="I3976" s="77">
        <v>43656</v>
      </c>
      <c r="J3976" s="78">
        <f t="shared" si="813"/>
        <v>4.510689423770935E-3</v>
      </c>
      <c r="K3976" s="78">
        <f t="shared" si="814"/>
        <v>-7.0870888483503538E-4</v>
      </c>
      <c r="L3976" s="78">
        <f t="shared" si="815"/>
        <v>1.5743624709797608E-3</v>
      </c>
      <c r="M3976" s="78">
        <f t="shared" si="816"/>
        <v>3.5108531976536937E-3</v>
      </c>
      <c r="N3976" s="79">
        <f t="shared" si="817"/>
        <v>7.2073873873867793E-4</v>
      </c>
      <c r="P3976" s="3"/>
      <c r="Q3976" s="7"/>
      <c r="R3976" s="7"/>
      <c r="S3976" s="7"/>
      <c r="T3976" s="7"/>
      <c r="U3976" s="7"/>
      <c r="W3976" s="1" t="str">
        <f t="shared" si="812"/>
        <v/>
      </c>
    </row>
    <row r="3977" spans="2:23" x14ac:dyDescent="0.2">
      <c r="B3977" s="3">
        <v>43657</v>
      </c>
      <c r="C3977" s="4">
        <v>2999.9099120000001</v>
      </c>
      <c r="D3977" s="4">
        <v>1940.630005</v>
      </c>
      <c r="E3977" s="4">
        <v>1557.920044</v>
      </c>
      <c r="F3977" s="4">
        <v>65.720000999999996</v>
      </c>
      <c r="G3977" s="4">
        <v>110.66999800000001</v>
      </c>
      <c r="I3977" s="74">
        <v>43657</v>
      </c>
      <c r="J3977" s="75">
        <f t="shared" si="813"/>
        <v>2.2852268221607449E-3</v>
      </c>
      <c r="K3977" s="75">
        <f t="shared" si="814"/>
        <v>-2.6723563299896362E-3</v>
      </c>
      <c r="L3977" s="75">
        <f t="shared" si="815"/>
        <v>-4.5557680436838117E-3</v>
      </c>
      <c r="M3977" s="75">
        <f t="shared" si="816"/>
        <v>-3.0418315497976733E-4</v>
      </c>
      <c r="N3977" s="76">
        <f t="shared" si="817"/>
        <v>-3.6910694330018695E-3</v>
      </c>
      <c r="P3977" s="3"/>
      <c r="Q3977" s="7"/>
      <c r="R3977" s="7"/>
      <c r="S3977" s="7"/>
      <c r="T3977" s="7"/>
      <c r="U3977" s="7"/>
      <c r="W3977" s="1" t="str">
        <f t="shared" ref="W3977:W4040" si="818">IF($P3977="","",$P3977)</f>
        <v/>
      </c>
    </row>
    <row r="3978" spans="2:23" x14ac:dyDescent="0.2">
      <c r="B3978" s="3">
        <v>43658</v>
      </c>
      <c r="C3978" s="4">
        <v>3013.7700199999999</v>
      </c>
      <c r="D3978" s="4">
        <v>1960.48999</v>
      </c>
      <c r="E3978" s="4">
        <v>1570</v>
      </c>
      <c r="F3978" s="4">
        <v>65.800003000000004</v>
      </c>
      <c r="G3978" s="4">
        <v>110.790001</v>
      </c>
      <c r="I3978" s="77">
        <v>43658</v>
      </c>
      <c r="J3978" s="78">
        <f t="shared" si="813"/>
        <v>4.6201747407673003E-3</v>
      </c>
      <c r="K3978" s="78">
        <f t="shared" si="814"/>
        <v>1.0233782302051983E-2</v>
      </c>
      <c r="L3978" s="78">
        <f t="shared" si="815"/>
        <v>7.7538998528990221E-3</v>
      </c>
      <c r="M3978" s="78">
        <f t="shared" si="816"/>
        <v>1.2173158670525197E-3</v>
      </c>
      <c r="N3978" s="79">
        <f t="shared" si="817"/>
        <v>1.0843318168307636E-3</v>
      </c>
      <c r="P3978" s="3"/>
      <c r="Q3978" s="7"/>
      <c r="R3978" s="7"/>
      <c r="S3978" s="7"/>
      <c r="T3978" s="7"/>
      <c r="U3978" s="7"/>
      <c r="W3978" s="1" t="str">
        <f t="shared" si="818"/>
        <v/>
      </c>
    </row>
    <row r="3979" spans="2:23" x14ac:dyDescent="0.2">
      <c r="B3979" s="3">
        <v>43661</v>
      </c>
      <c r="C3979" s="4">
        <v>3014.3000489999999</v>
      </c>
      <c r="D3979" s="4">
        <v>1951.3599850000001</v>
      </c>
      <c r="E3979" s="4">
        <v>1561.8199460000001</v>
      </c>
      <c r="F3979" s="4">
        <v>65.860000999999997</v>
      </c>
      <c r="G3979" s="4">
        <v>110.949997</v>
      </c>
      <c r="I3979" s="74">
        <v>43661</v>
      </c>
      <c r="J3979" s="75">
        <f t="shared" si="813"/>
        <v>1.7586909302389742E-4</v>
      </c>
      <c r="K3979" s="75">
        <f t="shared" si="814"/>
        <v>-4.6570015896893113E-3</v>
      </c>
      <c r="L3979" s="75">
        <f t="shared" si="815"/>
        <v>-5.2102254777069597E-3</v>
      </c>
      <c r="M3979" s="75">
        <f t="shared" si="816"/>
        <v>9.1182366663407463E-4</v>
      </c>
      <c r="N3979" s="76">
        <f t="shared" si="817"/>
        <v>1.4441375445063177E-3</v>
      </c>
      <c r="P3979" s="3"/>
      <c r="Q3979" s="7"/>
      <c r="R3979" s="7"/>
      <c r="S3979" s="7"/>
      <c r="T3979" s="7"/>
      <c r="U3979" s="7"/>
      <c r="W3979" s="1" t="str">
        <f t="shared" si="818"/>
        <v/>
      </c>
    </row>
    <row r="3980" spans="2:23" x14ac:dyDescent="0.2">
      <c r="B3980" s="3">
        <v>43662</v>
      </c>
      <c r="C3980" s="4">
        <v>3004.040039</v>
      </c>
      <c r="D3980" s="4">
        <v>1951.829956</v>
      </c>
      <c r="E3980" s="4">
        <v>1562</v>
      </c>
      <c r="F3980" s="4">
        <v>65.589995999999999</v>
      </c>
      <c r="G3980" s="4">
        <v>110.83000199999999</v>
      </c>
      <c r="I3980" s="77">
        <v>43662</v>
      </c>
      <c r="J3980" s="78">
        <f t="shared" si="813"/>
        <v>-3.4037785997461482E-3</v>
      </c>
      <c r="K3980" s="78">
        <f t="shared" si="814"/>
        <v>2.4084279866996801E-4</v>
      </c>
      <c r="L3980" s="78">
        <f t="shared" si="815"/>
        <v>1.1528473590125819E-4</v>
      </c>
      <c r="M3980" s="78">
        <f t="shared" si="816"/>
        <v>-4.0996810795675149E-3</v>
      </c>
      <c r="N3980" s="79">
        <f t="shared" si="817"/>
        <v>-1.0815232378961035E-3</v>
      </c>
      <c r="P3980" s="3"/>
      <c r="Q3980" s="7"/>
      <c r="R3980" s="7"/>
      <c r="S3980" s="7"/>
      <c r="T3980" s="7"/>
      <c r="U3980" s="7"/>
      <c r="W3980" s="1" t="str">
        <f t="shared" si="818"/>
        <v/>
      </c>
    </row>
    <row r="3981" spans="2:23" x14ac:dyDescent="0.2">
      <c r="B3981" s="3">
        <v>43663</v>
      </c>
      <c r="C3981" s="4">
        <v>2984.419922</v>
      </c>
      <c r="D3981" s="4">
        <v>1937.469971</v>
      </c>
      <c r="E3981" s="4">
        <v>1550.780029</v>
      </c>
      <c r="F3981" s="4">
        <v>65.5</v>
      </c>
      <c r="G3981" s="4">
        <v>111.120003</v>
      </c>
      <c r="I3981" s="74">
        <v>43663</v>
      </c>
      <c r="J3981" s="75">
        <f t="shared" si="813"/>
        <v>-6.5312435071708235E-3</v>
      </c>
      <c r="K3981" s="75">
        <f t="shared" si="814"/>
        <v>-7.3571905973965138E-3</v>
      </c>
      <c r="L3981" s="75">
        <f t="shared" si="815"/>
        <v>-7.1830800256081863E-3</v>
      </c>
      <c r="M3981" s="75">
        <f t="shared" si="816"/>
        <v>-1.3720994890745121E-3</v>
      </c>
      <c r="N3981" s="76">
        <f t="shared" si="817"/>
        <v>2.616629024332272E-3</v>
      </c>
      <c r="P3981" s="3"/>
      <c r="Q3981" s="7"/>
      <c r="R3981" s="7"/>
      <c r="S3981" s="7"/>
      <c r="T3981" s="7"/>
      <c r="U3981" s="7"/>
      <c r="W3981" s="1" t="str">
        <f t="shared" si="818"/>
        <v/>
      </c>
    </row>
    <row r="3982" spans="2:23" x14ac:dyDescent="0.2">
      <c r="B3982" s="3">
        <v>43664</v>
      </c>
      <c r="C3982" s="4">
        <v>2995.110107</v>
      </c>
      <c r="D3982" s="4">
        <v>1943.599976</v>
      </c>
      <c r="E3982" s="4">
        <v>1555.619995</v>
      </c>
      <c r="F3982" s="4">
        <v>65.699996999999996</v>
      </c>
      <c r="G3982" s="4">
        <v>111.300003</v>
      </c>
      <c r="I3982" s="77">
        <v>43664</v>
      </c>
      <c r="J3982" s="78">
        <f t="shared" si="813"/>
        <v>3.5819976006714006E-3</v>
      </c>
      <c r="K3982" s="78">
        <f t="shared" si="814"/>
        <v>3.1639225855129307E-3</v>
      </c>
      <c r="L3982" s="78">
        <f t="shared" si="815"/>
        <v>3.1209880895364589E-3</v>
      </c>
      <c r="M3982" s="78">
        <f t="shared" si="816"/>
        <v>3.0533893129770415E-3</v>
      </c>
      <c r="N3982" s="79">
        <f t="shared" si="817"/>
        <v>1.6198703666342308E-3</v>
      </c>
      <c r="P3982" s="3"/>
      <c r="Q3982" s="7"/>
      <c r="R3982" s="7"/>
      <c r="S3982" s="7"/>
      <c r="T3982" s="7"/>
      <c r="U3982" s="7"/>
      <c r="W3982" s="1" t="str">
        <f t="shared" si="818"/>
        <v/>
      </c>
    </row>
    <row r="3983" spans="2:23" x14ac:dyDescent="0.2">
      <c r="B3983" s="3">
        <v>43665</v>
      </c>
      <c r="C3983" s="4">
        <v>2976.610107</v>
      </c>
      <c r="D3983" s="4">
        <v>1937.400024</v>
      </c>
      <c r="E3983" s="4">
        <v>1547.900024</v>
      </c>
      <c r="F3983" s="4">
        <v>65.510002</v>
      </c>
      <c r="G3983" s="4">
        <v>111.16999800000001</v>
      </c>
      <c r="I3983" s="74">
        <v>43665</v>
      </c>
      <c r="J3983" s="75">
        <f t="shared" si="813"/>
        <v>-6.1767345236366632E-3</v>
      </c>
      <c r="K3983" s="75">
        <f t="shared" si="814"/>
        <v>-3.1899321241810612E-3</v>
      </c>
      <c r="L3983" s="75">
        <f t="shared" si="815"/>
        <v>-4.9626329211588634E-3</v>
      </c>
      <c r="M3983" s="75">
        <f t="shared" si="816"/>
        <v>-2.8918570574667781E-3</v>
      </c>
      <c r="N3983" s="76">
        <f t="shared" si="817"/>
        <v>-1.1680592677072708E-3</v>
      </c>
      <c r="P3983" s="3"/>
      <c r="Q3983" s="7"/>
      <c r="R3983" s="7"/>
      <c r="S3983" s="7"/>
      <c r="T3983" s="7"/>
      <c r="U3983" s="7"/>
      <c r="W3983" s="1" t="str">
        <f t="shared" si="818"/>
        <v/>
      </c>
    </row>
    <row r="3984" spans="2:23" x14ac:dyDescent="0.2">
      <c r="B3984" s="3">
        <v>43668</v>
      </c>
      <c r="C3984" s="4">
        <v>2985.030029</v>
      </c>
      <c r="D3984" s="4">
        <v>1935.6400149999999</v>
      </c>
      <c r="E3984" s="4">
        <v>1544.780029</v>
      </c>
      <c r="F3984" s="4">
        <v>65.580001999999993</v>
      </c>
      <c r="G3984" s="4">
        <v>111.30999799999999</v>
      </c>
      <c r="I3984" s="77">
        <v>43668</v>
      </c>
      <c r="J3984" s="78">
        <f t="shared" si="813"/>
        <v>2.8286949574615693E-3</v>
      </c>
      <c r="K3984" s="78">
        <f t="shared" si="814"/>
        <v>-9.0843861783707807E-4</v>
      </c>
      <c r="L3984" s="78">
        <f t="shared" si="815"/>
        <v>-2.0156308234542783E-3</v>
      </c>
      <c r="M3984" s="78">
        <f t="shared" si="816"/>
        <v>1.0685391217053113E-3</v>
      </c>
      <c r="N3984" s="79">
        <f t="shared" si="817"/>
        <v>1.2593325764023702E-3</v>
      </c>
      <c r="P3984" s="3"/>
      <c r="Q3984" s="7"/>
      <c r="R3984" s="7"/>
      <c r="S3984" s="7"/>
      <c r="T3984" s="7"/>
      <c r="U3984" s="7"/>
      <c r="W3984" s="1" t="str">
        <f t="shared" si="818"/>
        <v/>
      </c>
    </row>
    <row r="3985" spans="2:23" x14ac:dyDescent="0.2">
      <c r="B3985" s="3">
        <v>43669</v>
      </c>
      <c r="C3985" s="4">
        <v>3005.469971</v>
      </c>
      <c r="D3985" s="4">
        <v>1956.1999510000001</v>
      </c>
      <c r="E3985" s="4">
        <v>1554.959961</v>
      </c>
      <c r="F3985" s="4">
        <v>65.989998</v>
      </c>
      <c r="G3985" s="4">
        <v>111.199997</v>
      </c>
      <c r="I3985" s="74">
        <v>43669</v>
      </c>
      <c r="J3985" s="75">
        <f t="shared" si="813"/>
        <v>6.8474828733456512E-3</v>
      </c>
      <c r="K3985" s="75">
        <f t="shared" si="814"/>
        <v>1.0621776694361275E-2</v>
      </c>
      <c r="L3985" s="75">
        <f t="shared" si="815"/>
        <v>6.5898909934703773E-3</v>
      </c>
      <c r="M3985" s="75">
        <f t="shared" si="816"/>
        <v>6.2518448840548487E-3</v>
      </c>
      <c r="N3985" s="76">
        <f t="shared" si="817"/>
        <v>-9.8824006806645442E-4</v>
      </c>
      <c r="P3985" s="3"/>
      <c r="Q3985" s="7"/>
      <c r="R3985" s="7"/>
      <c r="S3985" s="7"/>
      <c r="T3985" s="7"/>
      <c r="U3985" s="7"/>
      <c r="W3985" s="1" t="str">
        <f t="shared" si="818"/>
        <v/>
      </c>
    </row>
    <row r="3986" spans="2:23" x14ac:dyDescent="0.2">
      <c r="B3986" s="3">
        <v>43670</v>
      </c>
      <c r="C3986" s="4">
        <v>3019.5600589999999</v>
      </c>
      <c r="D3986" s="4">
        <v>1983.8000489999999</v>
      </c>
      <c r="E3986" s="4">
        <v>1580.420044</v>
      </c>
      <c r="F3986" s="4">
        <v>66.040001000000004</v>
      </c>
      <c r="G3986" s="4">
        <v>111.360001</v>
      </c>
      <c r="I3986" s="77">
        <v>43670</v>
      </c>
      <c r="J3986" s="78">
        <f t="shared" si="813"/>
        <v>4.6881479888191248E-3</v>
      </c>
      <c r="K3986" s="78">
        <f t="shared" si="814"/>
        <v>1.4109037261702645E-2</v>
      </c>
      <c r="L3986" s="78">
        <f t="shared" si="815"/>
        <v>1.6373465322944054E-2</v>
      </c>
      <c r="M3986" s="78">
        <f t="shared" si="816"/>
        <v>7.5773604357441855E-4</v>
      </c>
      <c r="N3986" s="79">
        <f t="shared" si="817"/>
        <v>1.4388849309051753E-3</v>
      </c>
      <c r="P3986" s="3"/>
      <c r="Q3986" s="7"/>
      <c r="R3986" s="7"/>
      <c r="S3986" s="7"/>
      <c r="T3986" s="7"/>
      <c r="U3986" s="7"/>
      <c r="W3986" s="1" t="str">
        <f t="shared" si="818"/>
        <v/>
      </c>
    </row>
    <row r="3987" spans="2:23" x14ac:dyDescent="0.2">
      <c r="B3987" s="3">
        <v>43671</v>
      </c>
      <c r="C3987" s="4">
        <v>3003.669922</v>
      </c>
      <c r="D3987" s="4">
        <v>1964.829956</v>
      </c>
      <c r="E3987" s="4">
        <v>1561.4499510000001</v>
      </c>
      <c r="F3987" s="4">
        <v>65.370002999999997</v>
      </c>
      <c r="G3987" s="4">
        <v>111.19000200000001</v>
      </c>
      <c r="I3987" s="74">
        <v>43671</v>
      </c>
      <c r="J3987" s="75">
        <f t="shared" si="813"/>
        <v>-5.2624013728881647E-3</v>
      </c>
      <c r="K3987" s="75">
        <f t="shared" si="814"/>
        <v>-9.5625025362623666E-3</v>
      </c>
      <c r="L3987" s="75">
        <f t="shared" si="815"/>
        <v>-1.2003196917186092E-2</v>
      </c>
      <c r="M3987" s="75">
        <f t="shared" si="816"/>
        <v>-1.0145336006279084E-2</v>
      </c>
      <c r="N3987" s="76">
        <f t="shared" si="817"/>
        <v>-1.5265714661765316E-3</v>
      </c>
      <c r="P3987" s="3"/>
      <c r="Q3987" s="7"/>
      <c r="R3987" s="7"/>
      <c r="S3987" s="7"/>
      <c r="T3987" s="7"/>
      <c r="U3987" s="7"/>
      <c r="W3987" s="1" t="str">
        <f t="shared" si="818"/>
        <v/>
      </c>
    </row>
    <row r="3988" spans="2:23" x14ac:dyDescent="0.2">
      <c r="B3988" s="3">
        <v>43672</v>
      </c>
      <c r="C3988" s="4">
        <v>3025.860107</v>
      </c>
      <c r="D3988" s="4">
        <v>1983.1400149999999</v>
      </c>
      <c r="E3988" s="4">
        <v>1578.969971</v>
      </c>
      <c r="F3988" s="4">
        <v>65.5</v>
      </c>
      <c r="G3988" s="4">
        <v>111.209999</v>
      </c>
      <c r="I3988" s="77">
        <v>43672</v>
      </c>
      <c r="J3988" s="78">
        <f t="shared" si="813"/>
        <v>7.3876909168583164E-3</v>
      </c>
      <c r="K3988" s="78">
        <f t="shared" si="814"/>
        <v>9.3189026073663504E-3</v>
      </c>
      <c r="L3988" s="78">
        <f t="shared" si="815"/>
        <v>1.1220353229240282E-2</v>
      </c>
      <c r="M3988" s="78">
        <f t="shared" si="816"/>
        <v>1.9886338386737269E-3</v>
      </c>
      <c r="N3988" s="79">
        <f t="shared" si="817"/>
        <v>1.7984530659500647E-4</v>
      </c>
      <c r="P3988" s="3"/>
      <c r="Q3988" s="7"/>
      <c r="R3988" s="7"/>
      <c r="S3988" s="7"/>
      <c r="T3988" s="7"/>
      <c r="U3988" s="7"/>
      <c r="W3988" s="1" t="str">
        <f t="shared" si="818"/>
        <v/>
      </c>
    </row>
    <row r="3989" spans="2:23" x14ac:dyDescent="0.2">
      <c r="B3989" s="3">
        <v>43675</v>
      </c>
      <c r="C3989" s="4">
        <v>3020.969971</v>
      </c>
      <c r="D3989" s="4">
        <v>1973.880005</v>
      </c>
      <c r="E3989" s="4">
        <v>1569.030029</v>
      </c>
      <c r="F3989" s="4">
        <v>65.639999000000003</v>
      </c>
      <c r="G3989" s="4">
        <v>111.260002</v>
      </c>
      <c r="I3989" s="74">
        <v>43675</v>
      </c>
      <c r="J3989" s="75">
        <f t="shared" si="813"/>
        <v>-1.6161143698240324E-3</v>
      </c>
      <c r="K3989" s="75">
        <f t="shared" si="814"/>
        <v>-4.6693677349856537E-3</v>
      </c>
      <c r="L3989" s="75">
        <f t="shared" si="815"/>
        <v>-6.2952064843290008E-3</v>
      </c>
      <c r="M3989" s="75">
        <f t="shared" si="816"/>
        <v>2.1373893129771463E-3</v>
      </c>
      <c r="N3989" s="76">
        <f t="shared" si="817"/>
        <v>4.4962683616249109E-4</v>
      </c>
      <c r="P3989" s="3"/>
      <c r="Q3989" s="7"/>
      <c r="R3989" s="7"/>
      <c r="S3989" s="7"/>
      <c r="T3989" s="7"/>
      <c r="U3989" s="7"/>
      <c r="W3989" s="1" t="str">
        <f t="shared" si="818"/>
        <v/>
      </c>
    </row>
    <row r="3990" spans="2:23" x14ac:dyDescent="0.2">
      <c r="B3990" s="3">
        <v>43676</v>
      </c>
      <c r="C3990" s="4">
        <v>3013.179932</v>
      </c>
      <c r="D3990" s="4">
        <v>1986.8000489999999</v>
      </c>
      <c r="E3990" s="4">
        <v>1585.599976</v>
      </c>
      <c r="F3990" s="4">
        <v>64.879997000000003</v>
      </c>
      <c r="G3990" s="4">
        <v>111.25</v>
      </c>
      <c r="I3990" s="77">
        <v>43676</v>
      </c>
      <c r="J3990" s="78">
        <f t="shared" si="813"/>
        <v>-2.5786548938853981E-3</v>
      </c>
      <c r="K3990" s="78">
        <f t="shared" si="814"/>
        <v>6.5455062958601484E-3</v>
      </c>
      <c r="L3990" s="78">
        <f t="shared" si="815"/>
        <v>1.0560630895356788E-2</v>
      </c>
      <c r="M3990" s="78">
        <f t="shared" si="816"/>
        <v>-1.1578336556647419E-2</v>
      </c>
      <c r="N3990" s="79">
        <f t="shared" si="817"/>
        <v>-8.9897535684028355E-5</v>
      </c>
      <c r="P3990" s="3"/>
      <c r="Q3990" s="7"/>
      <c r="R3990" s="7"/>
      <c r="S3990" s="7"/>
      <c r="T3990" s="7"/>
      <c r="U3990" s="7"/>
      <c r="W3990" s="1" t="str">
        <f t="shared" si="818"/>
        <v/>
      </c>
    </row>
    <row r="3991" spans="2:23" x14ac:dyDescent="0.2">
      <c r="B3991" s="3">
        <v>43677</v>
      </c>
      <c r="C3991" s="4">
        <v>2980.3798830000001</v>
      </c>
      <c r="D3991" s="4">
        <v>1966.719971</v>
      </c>
      <c r="E3991" s="4">
        <v>1574.6099850000001</v>
      </c>
      <c r="F3991" s="4">
        <v>64.449996999999996</v>
      </c>
      <c r="G3991" s="4">
        <v>111.300003</v>
      </c>
      <c r="I3991" s="74">
        <v>43677</v>
      </c>
      <c r="J3991" s="75">
        <f t="shared" si="813"/>
        <v>-1.0885526168438568E-2</v>
      </c>
      <c r="K3991" s="75">
        <f t="shared" si="814"/>
        <v>-1.0106743257886823E-2</v>
      </c>
      <c r="L3991" s="75">
        <f t="shared" si="815"/>
        <v>-6.9311246003701497E-3</v>
      </c>
      <c r="M3991" s="75">
        <f t="shared" si="816"/>
        <v>-6.6276205284042603E-3</v>
      </c>
      <c r="N3991" s="76">
        <f t="shared" si="817"/>
        <v>4.4946516853935995E-4</v>
      </c>
      <c r="P3991" s="3"/>
      <c r="Q3991" s="7"/>
      <c r="R3991" s="7"/>
      <c r="S3991" s="7"/>
      <c r="T3991" s="7"/>
      <c r="U3991" s="7"/>
      <c r="W3991" s="1" t="str">
        <f t="shared" si="818"/>
        <v/>
      </c>
    </row>
    <row r="3992" spans="2:23" x14ac:dyDescent="0.2">
      <c r="B3992" s="3">
        <v>43678</v>
      </c>
      <c r="C3992" s="4">
        <v>2953.5600589999999</v>
      </c>
      <c r="D3992" s="4">
        <v>1933.4799800000001</v>
      </c>
      <c r="E3992" s="4">
        <v>1550.76001</v>
      </c>
      <c r="F3992" s="4">
        <v>64.269997000000004</v>
      </c>
      <c r="G3992" s="4">
        <v>111.910004</v>
      </c>
      <c r="I3992" s="77">
        <v>43678</v>
      </c>
      <c r="J3992" s="78">
        <f t="shared" si="813"/>
        <v>-8.9987937957102873E-3</v>
      </c>
      <c r="K3992" s="78">
        <f t="shared" si="814"/>
        <v>-1.6901232249702882E-2</v>
      </c>
      <c r="L3992" s="78">
        <f t="shared" si="815"/>
        <v>-1.5146591998779994E-2</v>
      </c>
      <c r="M3992" s="78">
        <f t="shared" si="816"/>
        <v>-2.7928628142526155E-3</v>
      </c>
      <c r="N3992" s="79">
        <f t="shared" si="817"/>
        <v>5.4806916761718045E-3</v>
      </c>
      <c r="P3992" s="3"/>
      <c r="Q3992" s="7"/>
      <c r="R3992" s="7"/>
      <c r="S3992" s="7"/>
      <c r="T3992" s="7"/>
      <c r="U3992" s="7"/>
      <c r="W3992" s="1" t="str">
        <f t="shared" si="818"/>
        <v/>
      </c>
    </row>
    <row r="3993" spans="2:23" x14ac:dyDescent="0.2">
      <c r="B3993" s="3">
        <v>43679</v>
      </c>
      <c r="C3993" s="4">
        <v>2932.0500489999999</v>
      </c>
      <c r="D3993" s="4">
        <v>1914.530029</v>
      </c>
      <c r="E3993" s="4">
        <v>1533.660034</v>
      </c>
      <c r="F3993" s="4">
        <v>63.700001</v>
      </c>
      <c r="G3993" s="4">
        <v>111.949997</v>
      </c>
      <c r="I3993" s="74">
        <v>43679</v>
      </c>
      <c r="J3993" s="75">
        <f t="shared" si="813"/>
        <v>-7.2827400053895319E-3</v>
      </c>
      <c r="K3993" s="75">
        <f t="shared" si="814"/>
        <v>-9.8009553737401795E-3</v>
      </c>
      <c r="L3993" s="75">
        <f t="shared" si="815"/>
        <v>-1.1026835802917028E-2</v>
      </c>
      <c r="M3993" s="75">
        <f t="shared" si="816"/>
        <v>-8.8687727805558045E-3</v>
      </c>
      <c r="N3993" s="76">
        <f t="shared" si="817"/>
        <v>3.5736751470400721E-4</v>
      </c>
      <c r="P3993" s="3"/>
      <c r="Q3993" s="7"/>
      <c r="R3993" s="7"/>
      <c r="S3993" s="7"/>
      <c r="T3993" s="7"/>
      <c r="U3993" s="7"/>
      <c r="W3993" s="1" t="str">
        <f t="shared" si="818"/>
        <v/>
      </c>
    </row>
    <row r="3994" spans="2:23" x14ac:dyDescent="0.2">
      <c r="B3994" s="3">
        <v>43682</v>
      </c>
      <c r="C3994" s="4">
        <v>2844.73999</v>
      </c>
      <c r="D3994" s="4">
        <v>1860.829956</v>
      </c>
      <c r="E3994" s="4">
        <v>1487.410034</v>
      </c>
      <c r="F3994" s="4">
        <v>62.110000999999997</v>
      </c>
      <c r="G3994" s="4">
        <v>112.44000200000001</v>
      </c>
      <c r="I3994" s="77">
        <v>43682</v>
      </c>
      <c r="J3994" s="78">
        <f t="shared" si="813"/>
        <v>-2.9777820139795273E-2</v>
      </c>
      <c r="K3994" s="78">
        <f t="shared" si="814"/>
        <v>-2.8048697166713373E-2</v>
      </c>
      <c r="L3994" s="78">
        <f t="shared" si="815"/>
        <v>-3.0156618138749779E-2</v>
      </c>
      <c r="M3994" s="78">
        <f t="shared" si="816"/>
        <v>-2.4960753140333598E-2</v>
      </c>
      <c r="N3994" s="79">
        <f t="shared" si="817"/>
        <v>4.3769987774096211E-3</v>
      </c>
      <c r="P3994" s="3"/>
      <c r="Q3994" s="7"/>
      <c r="R3994" s="7"/>
      <c r="S3994" s="7"/>
      <c r="T3994" s="7"/>
      <c r="U3994" s="7"/>
      <c r="W3994" s="1" t="str">
        <f t="shared" si="818"/>
        <v/>
      </c>
    </row>
    <row r="3995" spans="2:23" x14ac:dyDescent="0.2">
      <c r="B3995" s="3">
        <v>43683</v>
      </c>
      <c r="C3995" s="4">
        <v>2881.7700199999999</v>
      </c>
      <c r="D3995" s="4">
        <v>1883.5</v>
      </c>
      <c r="E3995" s="4">
        <v>1502.089966</v>
      </c>
      <c r="F3995" s="4">
        <v>62.529998999999997</v>
      </c>
      <c r="G3995" s="4">
        <v>112.739998</v>
      </c>
      <c r="I3995" s="74">
        <v>43683</v>
      </c>
      <c r="J3995" s="75">
        <f t="shared" si="813"/>
        <v>1.3017017418171808E-2</v>
      </c>
      <c r="K3995" s="75">
        <f t="shared" si="814"/>
        <v>1.2182759594396792E-2</v>
      </c>
      <c r="L3995" s="75">
        <f t="shared" si="815"/>
        <v>9.8694587668755815E-3</v>
      </c>
      <c r="M3995" s="75">
        <f t="shared" si="816"/>
        <v>6.7621637938791801E-3</v>
      </c>
      <c r="N3995" s="76">
        <f t="shared" si="817"/>
        <v>2.6680540258260848E-3</v>
      </c>
      <c r="P3995" s="3"/>
      <c r="Q3995" s="7"/>
      <c r="R3995" s="7"/>
      <c r="S3995" s="7"/>
      <c r="T3995" s="7"/>
      <c r="U3995" s="7"/>
      <c r="W3995" s="1" t="str">
        <f t="shared" si="818"/>
        <v/>
      </c>
    </row>
    <row r="3996" spans="2:23" x14ac:dyDescent="0.2">
      <c r="B3996" s="3">
        <v>43684</v>
      </c>
      <c r="C3996" s="4">
        <v>2883.9799800000001</v>
      </c>
      <c r="D3996" s="4">
        <v>1887.3100589999999</v>
      </c>
      <c r="E3996" s="4">
        <v>1500.6899410000001</v>
      </c>
      <c r="F3996" s="4">
        <v>62.77</v>
      </c>
      <c r="G3996" s="4">
        <v>112.68</v>
      </c>
      <c r="I3996" s="77">
        <v>43684</v>
      </c>
      <c r="J3996" s="78">
        <f t="shared" si="813"/>
        <v>7.6687590774510779E-4</v>
      </c>
      <c r="K3996" s="78">
        <f t="shared" si="814"/>
        <v>2.0228611627289145E-3</v>
      </c>
      <c r="L3996" s="78">
        <f t="shared" si="815"/>
        <v>-9.320513628941411E-4</v>
      </c>
      <c r="M3996" s="78">
        <f t="shared" si="816"/>
        <v>3.8381737380166372E-3</v>
      </c>
      <c r="N3996" s="79">
        <f t="shared" si="817"/>
        <v>-5.321802471558773E-4</v>
      </c>
      <c r="P3996" s="3"/>
      <c r="Q3996" s="7"/>
      <c r="R3996" s="7"/>
      <c r="S3996" s="7"/>
      <c r="T3996" s="7"/>
      <c r="U3996" s="7"/>
      <c r="W3996" s="1" t="str">
        <f t="shared" si="818"/>
        <v/>
      </c>
    </row>
    <row r="3997" spans="2:23" x14ac:dyDescent="0.2">
      <c r="B3997" s="3">
        <v>43685</v>
      </c>
      <c r="C3997" s="4">
        <v>2938.0900879999999</v>
      </c>
      <c r="D3997" s="4">
        <v>1925.3100589999999</v>
      </c>
      <c r="E3997" s="4">
        <v>1532.130005</v>
      </c>
      <c r="F3997" s="4">
        <v>63.380001</v>
      </c>
      <c r="G3997" s="4">
        <v>112.790001</v>
      </c>
      <c r="I3997" s="74">
        <v>43685</v>
      </c>
      <c r="J3997" s="75">
        <f t="shared" si="813"/>
        <v>1.876230361349452E-2</v>
      </c>
      <c r="K3997" s="75">
        <f t="shared" si="814"/>
        <v>2.0134476483495499E-2</v>
      </c>
      <c r="L3997" s="75">
        <f t="shared" si="815"/>
        <v>2.0950406303816154E-2</v>
      </c>
      <c r="M3997" s="75">
        <f t="shared" si="816"/>
        <v>9.718034092719402E-3</v>
      </c>
      <c r="N3997" s="76">
        <f t="shared" si="817"/>
        <v>9.7622470713522281E-4</v>
      </c>
      <c r="P3997" s="3"/>
      <c r="Q3997" s="7"/>
      <c r="R3997" s="7"/>
      <c r="S3997" s="7"/>
      <c r="T3997" s="7"/>
      <c r="U3997" s="7"/>
      <c r="W3997" s="1" t="str">
        <f t="shared" si="818"/>
        <v/>
      </c>
    </row>
    <row r="3998" spans="2:23" x14ac:dyDescent="0.2">
      <c r="B3998" s="3">
        <v>43686</v>
      </c>
      <c r="C3998" s="4">
        <v>2918.6499020000001</v>
      </c>
      <c r="D3998" s="4">
        <v>1901.329956</v>
      </c>
      <c r="E3998" s="4">
        <v>1513.040039</v>
      </c>
      <c r="F3998" s="4">
        <v>62.939999</v>
      </c>
      <c r="G3998" s="4">
        <v>112.639999</v>
      </c>
      <c r="I3998" s="77">
        <v>43686</v>
      </c>
      <c r="J3998" s="78">
        <f t="shared" si="813"/>
        <v>-6.6166065089015109E-3</v>
      </c>
      <c r="K3998" s="78">
        <f t="shared" si="814"/>
        <v>-1.2455190211001683E-2</v>
      </c>
      <c r="L3998" s="78">
        <f t="shared" si="815"/>
        <v>-1.2459755985263147E-2</v>
      </c>
      <c r="M3998" s="78">
        <f t="shared" si="816"/>
        <v>-6.9422845228418314E-3</v>
      </c>
      <c r="N3998" s="79">
        <f t="shared" si="817"/>
        <v>-1.3299228537111249E-3</v>
      </c>
      <c r="P3998" s="3"/>
      <c r="Q3998" s="7"/>
      <c r="R3998" s="7"/>
      <c r="S3998" s="7"/>
      <c r="T3998" s="7"/>
      <c r="U3998" s="7"/>
      <c r="W3998" s="1" t="str">
        <f t="shared" si="818"/>
        <v/>
      </c>
    </row>
    <row r="3999" spans="2:23" x14ac:dyDescent="0.2">
      <c r="B3999" s="3">
        <v>43689</v>
      </c>
      <c r="C3999" s="4">
        <v>2882.6999510000001</v>
      </c>
      <c r="D3999" s="4">
        <v>1872.380005</v>
      </c>
      <c r="E3999" s="4">
        <v>1495.900024</v>
      </c>
      <c r="F3999" s="4">
        <v>62.439999</v>
      </c>
      <c r="G3999" s="4">
        <v>113.050003</v>
      </c>
      <c r="I3999" s="74">
        <v>43689</v>
      </c>
      <c r="J3999" s="75">
        <f t="shared" si="813"/>
        <v>-1.2317322120534364E-2</v>
      </c>
      <c r="K3999" s="75">
        <f t="shared" si="814"/>
        <v>-1.5226158357544994E-2</v>
      </c>
      <c r="L3999" s="75">
        <f t="shared" si="815"/>
        <v>-1.1328196583170493E-2</v>
      </c>
      <c r="M3999" s="75">
        <f t="shared" si="816"/>
        <v>-7.9440738472207478E-3</v>
      </c>
      <c r="N3999" s="76">
        <f t="shared" si="817"/>
        <v>3.639950316405815E-3</v>
      </c>
      <c r="P3999" s="3"/>
      <c r="Q3999" s="7"/>
      <c r="R3999" s="7"/>
      <c r="S3999" s="7"/>
      <c r="T3999" s="7"/>
      <c r="U3999" s="7"/>
      <c r="W3999" s="1" t="str">
        <f t="shared" si="818"/>
        <v/>
      </c>
    </row>
    <row r="4000" spans="2:23" x14ac:dyDescent="0.2">
      <c r="B4000" s="3">
        <v>43690</v>
      </c>
      <c r="C4000" s="4">
        <v>2926.320068</v>
      </c>
      <c r="D4000" s="4">
        <v>1893.51001</v>
      </c>
      <c r="E4000" s="4">
        <v>1510.579956</v>
      </c>
      <c r="F4000" s="4">
        <v>63.029998999999997</v>
      </c>
      <c r="G4000" s="4">
        <v>112.889999</v>
      </c>
      <c r="I4000" s="77">
        <v>43690</v>
      </c>
      <c r="J4000" s="78">
        <f t="shared" si="813"/>
        <v>1.5131688258040262E-2</v>
      </c>
      <c r="K4000" s="78">
        <f t="shared" si="814"/>
        <v>1.1285105023325638E-2</v>
      </c>
      <c r="L4000" s="78">
        <f t="shared" si="815"/>
        <v>9.8134445915350876E-3</v>
      </c>
      <c r="M4000" s="78">
        <f t="shared" si="816"/>
        <v>9.4490712595942921E-3</v>
      </c>
      <c r="N4000" s="79">
        <f t="shared" si="817"/>
        <v>-1.4153383083059334E-3</v>
      </c>
      <c r="P4000" s="3"/>
      <c r="Q4000" s="7"/>
      <c r="R4000" s="7"/>
      <c r="S4000" s="7"/>
      <c r="T4000" s="7"/>
      <c r="U4000" s="7"/>
      <c r="W4000" s="1" t="str">
        <f t="shared" si="818"/>
        <v/>
      </c>
    </row>
    <row r="4001" spans="2:23" x14ac:dyDescent="0.2">
      <c r="B4001" s="3">
        <v>43691</v>
      </c>
      <c r="C4001" s="4">
        <v>2840.6000979999999</v>
      </c>
      <c r="D4001" s="4">
        <v>1837.98999</v>
      </c>
      <c r="E4001" s="4">
        <v>1467.5200199999999</v>
      </c>
      <c r="F4001" s="4">
        <v>61.299999</v>
      </c>
      <c r="G4001" s="4">
        <v>113.239998</v>
      </c>
      <c r="I4001" s="74">
        <v>43691</v>
      </c>
      <c r="J4001" s="75">
        <f t="shared" si="813"/>
        <v>-2.9292752675063875E-2</v>
      </c>
      <c r="K4001" s="75">
        <f t="shared" si="814"/>
        <v>-2.932121811175423E-2</v>
      </c>
      <c r="L4001" s="75">
        <f t="shared" si="815"/>
        <v>-2.8505565580270488E-2</v>
      </c>
      <c r="M4001" s="75">
        <f t="shared" si="816"/>
        <v>-2.744724777799849E-2</v>
      </c>
      <c r="N4001" s="76">
        <f t="shared" si="817"/>
        <v>3.1003543546846593E-3</v>
      </c>
      <c r="P4001" s="3"/>
      <c r="Q4001" s="7"/>
      <c r="R4001" s="7"/>
      <c r="S4001" s="7"/>
      <c r="T4001" s="7"/>
      <c r="U4001" s="7"/>
      <c r="W4001" s="1" t="str">
        <f t="shared" si="818"/>
        <v/>
      </c>
    </row>
    <row r="4002" spans="2:23" x14ac:dyDescent="0.2">
      <c r="B4002" s="3">
        <v>43692</v>
      </c>
      <c r="C4002" s="4">
        <v>2847.6000979999999</v>
      </c>
      <c r="D4002" s="4">
        <v>1835.160034</v>
      </c>
      <c r="E4002" s="4">
        <v>1461.650024</v>
      </c>
      <c r="F4002" s="4">
        <v>61.509998000000003</v>
      </c>
      <c r="G4002" s="4">
        <v>113.760002</v>
      </c>
      <c r="I4002" s="77">
        <v>43692</v>
      </c>
      <c r="J4002" s="78">
        <f t="shared" si="813"/>
        <v>2.4642680273539862E-3</v>
      </c>
      <c r="K4002" s="78">
        <f t="shared" si="814"/>
        <v>-1.5397015301481802E-3</v>
      </c>
      <c r="L4002" s="78">
        <f t="shared" si="815"/>
        <v>-3.9999427060626409E-3</v>
      </c>
      <c r="M4002" s="78">
        <f t="shared" si="816"/>
        <v>3.4257586203223817E-3</v>
      </c>
      <c r="N4002" s="79">
        <f t="shared" si="817"/>
        <v>4.592052359449884E-3</v>
      </c>
      <c r="P4002" s="3"/>
      <c r="Q4002" s="7"/>
      <c r="R4002" s="7"/>
      <c r="S4002" s="7"/>
      <c r="T4002" s="7"/>
      <c r="U4002" s="7"/>
      <c r="W4002" s="1" t="str">
        <f t="shared" si="818"/>
        <v/>
      </c>
    </row>
    <row r="4003" spans="2:23" x14ac:dyDescent="0.2">
      <c r="B4003" s="3">
        <v>43693</v>
      </c>
      <c r="C4003" s="4">
        <v>2888.679932</v>
      </c>
      <c r="D4003" s="4">
        <v>1873.219971</v>
      </c>
      <c r="E4003" s="4">
        <v>1493.6400149999999</v>
      </c>
      <c r="F4003" s="4">
        <v>62.25</v>
      </c>
      <c r="G4003" s="4">
        <v>113.66999800000001</v>
      </c>
      <c r="I4003" s="74">
        <v>43693</v>
      </c>
      <c r="J4003" s="75">
        <f t="shared" si="813"/>
        <v>1.4426124661553555E-2</v>
      </c>
      <c r="K4003" s="75">
        <f t="shared" si="814"/>
        <v>2.0739301366019171E-2</v>
      </c>
      <c r="L4003" s="75">
        <f t="shared" si="815"/>
        <v>2.1886217955550704E-2</v>
      </c>
      <c r="M4003" s="75">
        <f t="shared" si="816"/>
        <v>1.2030597042126338E-2</v>
      </c>
      <c r="N4003" s="76">
        <f t="shared" si="817"/>
        <v>-7.9117438834075719E-4</v>
      </c>
      <c r="P4003" s="3"/>
      <c r="Q4003" s="7"/>
      <c r="R4003" s="7"/>
      <c r="S4003" s="7"/>
      <c r="T4003" s="7"/>
      <c r="U4003" s="7"/>
      <c r="W4003" s="1" t="str">
        <f t="shared" si="818"/>
        <v/>
      </c>
    </row>
    <row r="4004" spans="2:23" x14ac:dyDescent="0.2">
      <c r="B4004" s="3">
        <v>43696</v>
      </c>
      <c r="C4004" s="4">
        <v>2923.6499020000001</v>
      </c>
      <c r="D4004" s="4">
        <v>1891.709961</v>
      </c>
      <c r="E4004" s="4">
        <v>1508.849976</v>
      </c>
      <c r="F4004" s="4">
        <v>62.630001</v>
      </c>
      <c r="G4004" s="4">
        <v>113.370003</v>
      </c>
      <c r="I4004" s="77">
        <v>43696</v>
      </c>
      <c r="J4004" s="78">
        <f t="shared" si="813"/>
        <v>1.2105865247517531E-2</v>
      </c>
      <c r="K4004" s="78">
        <f t="shared" si="814"/>
        <v>9.8706987360002024E-3</v>
      </c>
      <c r="L4004" s="78">
        <f t="shared" si="815"/>
        <v>1.0183150456102383E-2</v>
      </c>
      <c r="M4004" s="78">
        <f t="shared" si="816"/>
        <v>6.1044337349397595E-3</v>
      </c>
      <c r="N4004" s="79">
        <f t="shared" si="817"/>
        <v>-2.6391748506937578E-3</v>
      </c>
      <c r="P4004" s="3"/>
      <c r="Q4004" s="7"/>
      <c r="R4004" s="7"/>
      <c r="S4004" s="7"/>
      <c r="T4004" s="7"/>
      <c r="U4004" s="7"/>
      <c r="W4004" s="1" t="str">
        <f t="shared" si="818"/>
        <v/>
      </c>
    </row>
    <row r="4005" spans="2:23" x14ac:dyDescent="0.2">
      <c r="B4005" s="3">
        <v>43697</v>
      </c>
      <c r="C4005" s="4">
        <v>2900.51001</v>
      </c>
      <c r="D4005" s="4">
        <v>1876.3000489999999</v>
      </c>
      <c r="E4005" s="4">
        <v>1498.01001</v>
      </c>
      <c r="F4005" s="4">
        <v>62.419998</v>
      </c>
      <c r="G4005" s="4">
        <v>113.68</v>
      </c>
      <c r="I4005" s="74">
        <v>43697</v>
      </c>
      <c r="J4005" s="75">
        <f t="shared" si="813"/>
        <v>-7.9147274043211164E-3</v>
      </c>
      <c r="K4005" s="75">
        <f t="shared" si="814"/>
        <v>-8.1460225498067654E-3</v>
      </c>
      <c r="L4005" s="75">
        <f t="shared" si="815"/>
        <v>-7.1842569986560441E-3</v>
      </c>
      <c r="M4005" s="75">
        <f t="shared" si="816"/>
        <v>-3.3530735533598408E-3</v>
      </c>
      <c r="N4005" s="76">
        <f t="shared" si="817"/>
        <v>2.7343829213800925E-3</v>
      </c>
      <c r="P4005" s="3"/>
      <c r="Q4005" s="7"/>
      <c r="R4005" s="7"/>
      <c r="S4005" s="7"/>
      <c r="T4005" s="7"/>
      <c r="U4005" s="7"/>
      <c r="W4005" s="1" t="str">
        <f t="shared" si="818"/>
        <v/>
      </c>
    </row>
    <row r="4006" spans="2:23" x14ac:dyDescent="0.2">
      <c r="B4006" s="3">
        <v>43698</v>
      </c>
      <c r="C4006" s="4">
        <v>2924.429932</v>
      </c>
      <c r="D4006" s="4">
        <v>1886.8599850000001</v>
      </c>
      <c r="E4006" s="4">
        <v>1509.849976</v>
      </c>
      <c r="F4006" s="4">
        <v>62.860000999999997</v>
      </c>
      <c r="G4006" s="4">
        <v>113.620003</v>
      </c>
      <c r="I4006" s="77">
        <v>43698</v>
      </c>
      <c r="J4006" s="78">
        <f t="shared" si="813"/>
        <v>8.2467986380091972E-3</v>
      </c>
      <c r="K4006" s="78">
        <f t="shared" si="814"/>
        <v>5.6280635954937862E-3</v>
      </c>
      <c r="L4006" s="78">
        <f t="shared" si="815"/>
        <v>7.9037963170886984E-3</v>
      </c>
      <c r="M4006" s="78">
        <f t="shared" si="816"/>
        <v>7.0490710364969457E-3</v>
      </c>
      <c r="N4006" s="79">
        <f t="shared" si="817"/>
        <v>-5.2777093596067777E-4</v>
      </c>
      <c r="P4006" s="3"/>
      <c r="Q4006" s="7"/>
      <c r="R4006" s="7"/>
      <c r="S4006" s="7"/>
      <c r="T4006" s="7"/>
      <c r="U4006" s="7"/>
      <c r="W4006" s="1" t="str">
        <f t="shared" si="818"/>
        <v/>
      </c>
    </row>
    <row r="4007" spans="2:23" x14ac:dyDescent="0.2">
      <c r="B4007" s="3">
        <v>43699</v>
      </c>
      <c r="C4007" s="4">
        <v>2922.9499510000001</v>
      </c>
      <c r="D4007" s="4">
        <v>1888.459961</v>
      </c>
      <c r="E4007" s="4">
        <v>1506</v>
      </c>
      <c r="F4007" s="4">
        <v>62.740001999999997</v>
      </c>
      <c r="G4007" s="4">
        <v>113.32</v>
      </c>
      <c r="I4007" s="74">
        <v>43699</v>
      </c>
      <c r="J4007" s="75">
        <f t="shared" si="813"/>
        <v>-5.0607504177328756E-4</v>
      </c>
      <c r="K4007" s="75">
        <f t="shared" si="814"/>
        <v>8.4795692988315168E-4</v>
      </c>
      <c r="L4007" s="75">
        <f t="shared" si="815"/>
        <v>-2.54990632261332E-3</v>
      </c>
      <c r="M4007" s="75">
        <f t="shared" si="816"/>
        <v>-1.9089881974389401E-3</v>
      </c>
      <c r="N4007" s="76">
        <f t="shared" si="817"/>
        <v>-2.6404065488363328E-3</v>
      </c>
      <c r="P4007" s="3"/>
      <c r="Q4007" s="7"/>
      <c r="R4007" s="7"/>
      <c r="S4007" s="7"/>
      <c r="T4007" s="7"/>
      <c r="U4007" s="7"/>
      <c r="W4007" s="1" t="str">
        <f t="shared" si="818"/>
        <v/>
      </c>
    </row>
    <row r="4008" spans="2:23" x14ac:dyDescent="0.2">
      <c r="B4008" s="3">
        <v>43700</v>
      </c>
      <c r="C4008" s="4">
        <v>2847.110107</v>
      </c>
      <c r="D4008" s="4">
        <v>1836.5500489999999</v>
      </c>
      <c r="E4008" s="4">
        <v>1459.48999</v>
      </c>
      <c r="F4008" s="4">
        <v>61.959999000000003</v>
      </c>
      <c r="G4008" s="4">
        <v>113.779999</v>
      </c>
      <c r="I4008" s="77">
        <v>43700</v>
      </c>
      <c r="J4008" s="78">
        <f t="shared" si="813"/>
        <v>-2.5946336841673853E-2</v>
      </c>
      <c r="K4008" s="78">
        <f t="shared" si="814"/>
        <v>-2.7487960069067133E-2</v>
      </c>
      <c r="L4008" s="78">
        <f t="shared" si="815"/>
        <v>-3.0883140770252303E-2</v>
      </c>
      <c r="M4008" s="78">
        <f t="shared" si="816"/>
        <v>-1.2432307541207818E-2</v>
      </c>
      <c r="N4008" s="79">
        <f t="shared" si="817"/>
        <v>4.0592922696788781E-3</v>
      </c>
      <c r="P4008" s="3"/>
      <c r="Q4008" s="7"/>
      <c r="R4008" s="7"/>
      <c r="S4008" s="7"/>
      <c r="T4008" s="7"/>
      <c r="U4008" s="7"/>
      <c r="W4008" s="1" t="str">
        <f t="shared" si="818"/>
        <v/>
      </c>
    </row>
    <row r="4009" spans="2:23" x14ac:dyDescent="0.2">
      <c r="B4009" s="3">
        <v>43703</v>
      </c>
      <c r="C4009" s="4">
        <v>2878.3798830000001</v>
      </c>
      <c r="D4009" s="4">
        <v>1851.3900149999999</v>
      </c>
      <c r="E4009" s="4">
        <v>1476</v>
      </c>
      <c r="F4009" s="4">
        <v>62.470001000000003</v>
      </c>
      <c r="G4009" s="4">
        <v>113.730003</v>
      </c>
      <c r="I4009" s="74">
        <v>43703</v>
      </c>
      <c r="J4009" s="75">
        <f t="shared" si="813"/>
        <v>1.0982987950876637E-2</v>
      </c>
      <c r="K4009" s="75">
        <f t="shared" si="814"/>
        <v>8.0803493528969466E-3</v>
      </c>
      <c r="L4009" s="75">
        <f t="shared" si="815"/>
        <v>1.1312177618977685E-2</v>
      </c>
      <c r="M4009" s="75">
        <f t="shared" si="816"/>
        <v>8.2311492613161598E-3</v>
      </c>
      <c r="N4009" s="76">
        <f t="shared" si="817"/>
        <v>-4.3940939039740416E-4</v>
      </c>
      <c r="P4009" s="3"/>
      <c r="Q4009" s="7"/>
      <c r="R4009" s="7"/>
      <c r="S4009" s="7"/>
      <c r="T4009" s="7"/>
      <c r="U4009" s="7"/>
      <c r="W4009" s="1" t="str">
        <f t="shared" si="818"/>
        <v/>
      </c>
    </row>
    <row r="4010" spans="2:23" x14ac:dyDescent="0.2">
      <c r="B4010" s="3">
        <v>43704</v>
      </c>
      <c r="C4010" s="4">
        <v>2869.1599120000001</v>
      </c>
      <c r="D4010" s="4">
        <v>1832.630005</v>
      </c>
      <c r="E4010" s="4">
        <v>1456.040039</v>
      </c>
      <c r="F4010" s="4">
        <v>62.419998</v>
      </c>
      <c r="G4010" s="4">
        <v>114.089996</v>
      </c>
      <c r="I4010" s="77">
        <v>43704</v>
      </c>
      <c r="J4010" s="78">
        <f t="shared" si="813"/>
        <v>-3.2031807387391982E-3</v>
      </c>
      <c r="K4010" s="78">
        <f t="shared" si="814"/>
        <v>-1.0132932471281567E-2</v>
      </c>
      <c r="L4010" s="78">
        <f t="shared" si="815"/>
        <v>-1.352300880758809E-2</v>
      </c>
      <c r="M4010" s="78">
        <f t="shared" si="816"/>
        <v>-8.0043219464657589E-4</v>
      </c>
      <c r="N4010" s="79">
        <f t="shared" si="817"/>
        <v>3.1653300844457282E-3</v>
      </c>
      <c r="P4010" s="3"/>
      <c r="Q4010" s="7"/>
      <c r="R4010" s="7"/>
      <c r="S4010" s="7"/>
      <c r="T4010" s="7"/>
      <c r="U4010" s="7"/>
      <c r="W4010" s="1" t="str">
        <f t="shared" si="818"/>
        <v/>
      </c>
    </row>
    <row r="4011" spans="2:23" x14ac:dyDescent="0.2">
      <c r="B4011" s="3">
        <v>43705</v>
      </c>
      <c r="C4011" s="4">
        <v>2887.9399410000001</v>
      </c>
      <c r="D4011" s="4">
        <v>1849.9499510000001</v>
      </c>
      <c r="E4011" s="4">
        <v>1472.709961</v>
      </c>
      <c r="F4011" s="4">
        <v>62.419998</v>
      </c>
      <c r="G4011" s="4">
        <v>114.099998</v>
      </c>
      <c r="I4011" s="74">
        <v>43705</v>
      </c>
      <c r="J4011" s="75">
        <f t="shared" si="813"/>
        <v>6.5454800624580919E-3</v>
      </c>
      <c r="K4011" s="75">
        <f t="shared" si="814"/>
        <v>9.4508689439470744E-3</v>
      </c>
      <c r="L4011" s="75">
        <f t="shared" si="815"/>
        <v>1.1448807418406468E-2</v>
      </c>
      <c r="M4011" s="75">
        <f t="shared" si="816"/>
        <v>0</v>
      </c>
      <c r="N4011" s="76">
        <f t="shared" si="817"/>
        <v>8.7667633891406799E-5</v>
      </c>
      <c r="P4011" s="3"/>
      <c r="Q4011" s="7"/>
      <c r="R4011" s="7"/>
      <c r="S4011" s="7"/>
      <c r="T4011" s="7"/>
      <c r="U4011" s="7"/>
      <c r="W4011" s="1" t="str">
        <f t="shared" si="818"/>
        <v/>
      </c>
    </row>
    <row r="4012" spans="2:23" x14ac:dyDescent="0.2">
      <c r="B4012" s="3">
        <v>43706</v>
      </c>
      <c r="C4012" s="4">
        <v>2924.580078</v>
      </c>
      <c r="D4012" s="4">
        <v>1877.209961</v>
      </c>
      <c r="E4012" s="4">
        <v>1496.719971</v>
      </c>
      <c r="F4012" s="4">
        <v>62.959999000000003</v>
      </c>
      <c r="G4012" s="4">
        <v>114.029999</v>
      </c>
      <c r="I4012" s="77">
        <v>43706</v>
      </c>
      <c r="J4012" s="78">
        <f t="shared" si="813"/>
        <v>1.2687291892681319E-2</v>
      </c>
      <c r="K4012" s="78">
        <f t="shared" si="814"/>
        <v>1.473553918864909E-2</v>
      </c>
      <c r="L4012" s="78">
        <f t="shared" si="815"/>
        <v>1.6303284852977214E-2</v>
      </c>
      <c r="M4012" s="78">
        <f t="shared" si="816"/>
        <v>8.6510896716145962E-3</v>
      </c>
      <c r="N4012" s="79">
        <f t="shared" si="817"/>
        <v>-6.1348817902692429E-4</v>
      </c>
      <c r="P4012" s="3"/>
      <c r="Q4012" s="7"/>
      <c r="R4012" s="7"/>
      <c r="S4012" s="7"/>
      <c r="T4012" s="7"/>
      <c r="U4012" s="7"/>
      <c r="W4012" s="1" t="str">
        <f t="shared" si="818"/>
        <v/>
      </c>
    </row>
    <row r="4013" spans="2:23" x14ac:dyDescent="0.2">
      <c r="B4013" s="3">
        <v>43707</v>
      </c>
      <c r="C4013" s="4">
        <v>2926.459961</v>
      </c>
      <c r="D4013" s="4">
        <v>1881.1999510000001</v>
      </c>
      <c r="E4013" s="4">
        <v>1494.839966</v>
      </c>
      <c r="F4013" s="4">
        <v>63.209999000000003</v>
      </c>
      <c r="G4013" s="4">
        <v>114.129997</v>
      </c>
      <c r="I4013" s="74">
        <v>43707</v>
      </c>
      <c r="J4013" s="75">
        <f t="shared" si="813"/>
        <v>6.4278732326099894E-4</v>
      </c>
      <c r="K4013" s="75">
        <f t="shared" si="814"/>
        <v>2.1254894672914186E-3</v>
      </c>
      <c r="L4013" s="75">
        <f t="shared" si="815"/>
        <v>-1.2560833264915277E-3</v>
      </c>
      <c r="M4013" s="75">
        <f t="shared" si="816"/>
        <v>3.9707751583668224E-3</v>
      </c>
      <c r="N4013" s="76">
        <f t="shared" si="817"/>
        <v>8.7694467137546287E-4</v>
      </c>
      <c r="P4013" s="3"/>
      <c r="Q4013" s="7"/>
      <c r="R4013" s="7"/>
      <c r="S4013" s="7"/>
      <c r="T4013" s="7"/>
      <c r="U4013" s="7"/>
      <c r="W4013" s="1" t="str">
        <f t="shared" si="818"/>
        <v/>
      </c>
    </row>
    <row r="4014" spans="2:23" x14ac:dyDescent="0.2">
      <c r="B4014" s="3">
        <v>43711</v>
      </c>
      <c r="C4014" s="4">
        <v>2906.2700199999999</v>
      </c>
      <c r="D4014" s="4">
        <v>1858.0500489999999</v>
      </c>
      <c r="E4014" s="4">
        <v>1472.280029</v>
      </c>
      <c r="F4014" s="4">
        <v>63.09</v>
      </c>
      <c r="G4014" s="4">
        <v>113.839996</v>
      </c>
      <c r="I4014" s="77">
        <v>43711</v>
      </c>
      <c r="J4014" s="78">
        <f t="shared" si="813"/>
        <v>-6.8991003700939035E-3</v>
      </c>
      <c r="K4014" s="78">
        <f t="shared" si="814"/>
        <v>-1.2305923135759273E-2</v>
      </c>
      <c r="L4014" s="78">
        <f t="shared" si="815"/>
        <v>-1.5091874389984026E-2</v>
      </c>
      <c r="M4014" s="78">
        <f t="shared" si="816"/>
        <v>-1.8984180018734055E-3</v>
      </c>
      <c r="N4014" s="79">
        <f t="shared" si="817"/>
        <v>-2.5409708895375131E-3</v>
      </c>
      <c r="P4014" s="3"/>
      <c r="Q4014" s="7"/>
      <c r="R4014" s="7"/>
      <c r="S4014" s="7"/>
      <c r="T4014" s="7"/>
      <c r="U4014" s="7"/>
      <c r="W4014" s="1" t="str">
        <f t="shared" si="818"/>
        <v/>
      </c>
    </row>
    <row r="4015" spans="2:23" x14ac:dyDescent="0.2">
      <c r="B4015" s="3">
        <v>43712</v>
      </c>
      <c r="C4015" s="4">
        <v>2937.780029</v>
      </c>
      <c r="D4015" s="4">
        <v>1880.9399410000001</v>
      </c>
      <c r="E4015" s="4">
        <v>1484.76001</v>
      </c>
      <c r="F4015" s="4">
        <v>63.98</v>
      </c>
      <c r="G4015" s="4">
        <v>114.040001</v>
      </c>
      <c r="I4015" s="74">
        <v>43712</v>
      </c>
      <c r="J4015" s="75">
        <f t="shared" si="813"/>
        <v>1.0842078947640275E-2</v>
      </c>
      <c r="K4015" s="75">
        <f t="shared" si="814"/>
        <v>1.2319308628053079E-2</v>
      </c>
      <c r="L4015" s="75">
        <f t="shared" si="815"/>
        <v>8.4766353914863517E-3</v>
      </c>
      <c r="M4015" s="75">
        <f t="shared" si="816"/>
        <v>1.4106831510540393E-2</v>
      </c>
      <c r="N4015" s="76">
        <f t="shared" si="817"/>
        <v>1.756895704739874E-3</v>
      </c>
      <c r="P4015" s="3"/>
      <c r="Q4015" s="7"/>
      <c r="R4015" s="7"/>
      <c r="S4015" s="7"/>
      <c r="T4015" s="7"/>
      <c r="U4015" s="7"/>
      <c r="W4015" s="1" t="str">
        <f t="shared" si="818"/>
        <v/>
      </c>
    </row>
    <row r="4016" spans="2:23" x14ac:dyDescent="0.2">
      <c r="B4016" s="3">
        <v>43713</v>
      </c>
      <c r="C4016" s="4">
        <v>2976</v>
      </c>
      <c r="D4016" s="4">
        <v>1912.630005</v>
      </c>
      <c r="E4016" s="4">
        <v>1510.75</v>
      </c>
      <c r="F4016" s="4">
        <v>64.319999999999993</v>
      </c>
      <c r="G4016" s="4">
        <v>113.550003</v>
      </c>
      <c r="I4016" s="77">
        <v>43713</v>
      </c>
      <c r="J4016" s="78">
        <f t="shared" si="813"/>
        <v>1.3009813744635538E-2</v>
      </c>
      <c r="K4016" s="78">
        <f t="shared" si="814"/>
        <v>1.684799355324014E-2</v>
      </c>
      <c r="L4016" s="78">
        <f t="shared" si="815"/>
        <v>1.750450566081722E-2</v>
      </c>
      <c r="M4016" s="78">
        <f t="shared" si="816"/>
        <v>5.3141606752109462E-3</v>
      </c>
      <c r="N4016" s="79">
        <f t="shared" si="817"/>
        <v>-4.296720411287965E-3</v>
      </c>
      <c r="P4016" s="3"/>
      <c r="Q4016" s="7"/>
      <c r="R4016" s="7"/>
      <c r="S4016" s="7"/>
      <c r="T4016" s="7"/>
      <c r="U4016" s="7"/>
      <c r="W4016" s="1" t="str">
        <f t="shared" si="818"/>
        <v/>
      </c>
    </row>
    <row r="4017" spans="2:23" x14ac:dyDescent="0.2">
      <c r="B4017" s="3">
        <v>43714</v>
      </c>
      <c r="C4017" s="4">
        <v>2978.709961</v>
      </c>
      <c r="D4017" s="4">
        <v>1911.51001</v>
      </c>
      <c r="E4017" s="4">
        <v>1505.170044</v>
      </c>
      <c r="F4017" s="4">
        <v>64.529999000000004</v>
      </c>
      <c r="G4017" s="4">
        <v>113.66999800000001</v>
      </c>
      <c r="I4017" s="74">
        <v>43714</v>
      </c>
      <c r="J4017" s="75">
        <f t="shared" si="813"/>
        <v>9.106051747311899E-4</v>
      </c>
      <c r="K4017" s="75">
        <f t="shared" si="814"/>
        <v>-5.8557849509425488E-4</v>
      </c>
      <c r="L4017" s="75">
        <f t="shared" si="815"/>
        <v>-3.6935005791825506E-3</v>
      </c>
      <c r="M4017" s="75">
        <f t="shared" si="816"/>
        <v>3.26490982587081E-3</v>
      </c>
      <c r="N4017" s="76">
        <f t="shared" si="817"/>
        <v>1.0567591090244442E-3</v>
      </c>
      <c r="P4017" s="3"/>
      <c r="Q4017" s="7"/>
      <c r="R4017" s="7"/>
      <c r="S4017" s="7"/>
      <c r="T4017" s="7"/>
      <c r="U4017" s="7"/>
      <c r="W4017" s="1" t="str">
        <f t="shared" si="818"/>
        <v/>
      </c>
    </row>
    <row r="4018" spans="2:23" x14ac:dyDescent="0.2">
      <c r="B4018" s="3">
        <v>43717</v>
      </c>
      <c r="C4018" s="4">
        <v>2978.429932</v>
      </c>
      <c r="D4018" s="4">
        <v>1926.459961</v>
      </c>
      <c r="E4018" s="4">
        <v>1524.2299800000001</v>
      </c>
      <c r="F4018" s="4">
        <v>64.720000999999996</v>
      </c>
      <c r="G4018" s="4">
        <v>113.19000200000001</v>
      </c>
      <c r="I4018" s="77">
        <v>43717</v>
      </c>
      <c r="J4018" s="78">
        <f t="shared" si="813"/>
        <v>-9.4010159990871696E-5</v>
      </c>
      <c r="K4018" s="78">
        <f t="shared" si="814"/>
        <v>7.8210163283424575E-3</v>
      </c>
      <c r="L4018" s="78">
        <f t="shared" si="815"/>
        <v>1.2662978562440821E-2</v>
      </c>
      <c r="M4018" s="78">
        <f t="shared" si="816"/>
        <v>2.9443980000680406E-3</v>
      </c>
      <c r="N4018" s="79">
        <f t="shared" si="817"/>
        <v>-4.2227149506943763E-3</v>
      </c>
      <c r="P4018" s="3"/>
      <c r="Q4018" s="7"/>
      <c r="R4018" s="7"/>
      <c r="S4018" s="7"/>
      <c r="T4018" s="7"/>
      <c r="U4018" s="7"/>
      <c r="W4018" s="1" t="str">
        <f t="shared" si="818"/>
        <v/>
      </c>
    </row>
    <row r="4019" spans="2:23" x14ac:dyDescent="0.2">
      <c r="B4019" s="3">
        <v>43718</v>
      </c>
      <c r="C4019" s="4">
        <v>2979.389893</v>
      </c>
      <c r="D4019" s="4">
        <v>1937.8000489999999</v>
      </c>
      <c r="E4019" s="4">
        <v>1541.6099850000001</v>
      </c>
      <c r="F4019" s="4">
        <v>64.830001999999993</v>
      </c>
      <c r="G4019" s="4">
        <v>112.58000199999999</v>
      </c>
      <c r="I4019" s="74">
        <v>43718</v>
      </c>
      <c r="J4019" s="75">
        <f t="shared" si="813"/>
        <v>3.2230437576734008E-4</v>
      </c>
      <c r="K4019" s="75">
        <f t="shared" si="814"/>
        <v>5.8864903655269493E-3</v>
      </c>
      <c r="L4019" s="75">
        <f t="shared" si="815"/>
        <v>1.1402482058514544E-2</v>
      </c>
      <c r="M4019" s="75">
        <f t="shared" si="816"/>
        <v>1.6996445967297949E-3</v>
      </c>
      <c r="N4019" s="76">
        <f t="shared" si="817"/>
        <v>-5.3891685592514929E-3</v>
      </c>
      <c r="P4019" s="3"/>
      <c r="Q4019" s="7"/>
      <c r="R4019" s="7"/>
      <c r="S4019" s="7"/>
      <c r="T4019" s="7"/>
      <c r="U4019" s="7"/>
      <c r="W4019" s="1" t="str">
        <f t="shared" si="818"/>
        <v/>
      </c>
    </row>
    <row r="4020" spans="2:23" x14ac:dyDescent="0.2">
      <c r="B4020" s="3">
        <v>43719</v>
      </c>
      <c r="C4020" s="4">
        <v>3000.929932</v>
      </c>
      <c r="D4020" s="4">
        <v>1964.1099850000001</v>
      </c>
      <c r="E4020" s="4">
        <v>1575.709961</v>
      </c>
      <c r="F4020" s="4">
        <v>65.190002000000007</v>
      </c>
      <c r="G4020" s="4">
        <v>112.599998</v>
      </c>
      <c r="I4020" s="77">
        <v>43719</v>
      </c>
      <c r="J4020" s="78">
        <f t="shared" si="813"/>
        <v>7.2296811674792032E-3</v>
      </c>
      <c r="K4020" s="78">
        <f t="shared" si="814"/>
        <v>1.3577219183979961E-2</v>
      </c>
      <c r="L4020" s="78">
        <f t="shared" si="815"/>
        <v>2.2119716615613363E-2</v>
      </c>
      <c r="M4020" s="78">
        <f t="shared" si="816"/>
        <v>5.5529845579831028E-3</v>
      </c>
      <c r="N4020" s="79">
        <f t="shared" si="817"/>
        <v>1.7761591441441013E-4</v>
      </c>
      <c r="P4020" s="3"/>
      <c r="Q4020" s="7"/>
      <c r="R4020" s="7"/>
      <c r="S4020" s="7"/>
      <c r="T4020" s="7"/>
      <c r="U4020" s="7"/>
      <c r="W4020" s="1" t="str">
        <f t="shared" si="818"/>
        <v/>
      </c>
    </row>
    <row r="4021" spans="2:23" x14ac:dyDescent="0.2">
      <c r="B4021" s="3">
        <v>43720</v>
      </c>
      <c r="C4021" s="4">
        <v>3009.570068</v>
      </c>
      <c r="D4021" s="4">
        <v>1962.3599850000001</v>
      </c>
      <c r="E4021" s="4">
        <v>1575.0699460000001</v>
      </c>
      <c r="F4021" s="4">
        <v>65.569999999999993</v>
      </c>
      <c r="G4021" s="4">
        <v>112.41999800000001</v>
      </c>
      <c r="I4021" s="74">
        <v>43720</v>
      </c>
      <c r="J4021" s="75">
        <f t="shared" si="813"/>
        <v>2.8791528612071519E-3</v>
      </c>
      <c r="K4021" s="75">
        <f t="shared" si="814"/>
        <v>-8.9098880071117803E-4</v>
      </c>
      <c r="L4021" s="75">
        <f t="shared" si="815"/>
        <v>-4.0617563881729403E-4</v>
      </c>
      <c r="M4021" s="75">
        <f t="shared" si="816"/>
        <v>5.8290840365365576E-3</v>
      </c>
      <c r="N4021" s="76">
        <f t="shared" si="817"/>
        <v>-1.5985790692464542E-3</v>
      </c>
      <c r="P4021" s="3"/>
      <c r="Q4021" s="7"/>
      <c r="R4021" s="7"/>
      <c r="S4021" s="7"/>
      <c r="T4021" s="7"/>
      <c r="U4021" s="7"/>
      <c r="W4021" s="1" t="str">
        <f t="shared" si="818"/>
        <v/>
      </c>
    </row>
    <row r="4022" spans="2:23" x14ac:dyDescent="0.2">
      <c r="B4022" s="3">
        <v>43721</v>
      </c>
      <c r="C4022" s="4">
        <v>3007.389893</v>
      </c>
      <c r="D4022" s="4">
        <v>1963.160034</v>
      </c>
      <c r="E4022" s="4">
        <v>1578.1400149999999</v>
      </c>
      <c r="F4022" s="4">
        <v>65.940002000000007</v>
      </c>
      <c r="G4022" s="4">
        <v>111.75</v>
      </c>
      <c r="I4022" s="77">
        <v>43721</v>
      </c>
      <c r="J4022" s="78">
        <f t="shared" si="813"/>
        <v>-7.2441410259266401E-4</v>
      </c>
      <c r="K4022" s="78">
        <f t="shared" si="814"/>
        <v>4.0769736751432203E-4</v>
      </c>
      <c r="L4022" s="78">
        <f t="shared" si="815"/>
        <v>1.9491635960653874E-3</v>
      </c>
      <c r="M4022" s="78">
        <f t="shared" si="816"/>
        <v>5.642854964160649E-3</v>
      </c>
      <c r="N4022" s="79">
        <f t="shared" si="817"/>
        <v>-5.9597759466247877E-3</v>
      </c>
      <c r="P4022" s="3"/>
      <c r="Q4022" s="7"/>
      <c r="R4022" s="7"/>
      <c r="S4022" s="7"/>
      <c r="T4022" s="7"/>
      <c r="U4022" s="7"/>
      <c r="W4022" s="1" t="str">
        <f t="shared" si="818"/>
        <v/>
      </c>
    </row>
    <row r="4023" spans="2:23" x14ac:dyDescent="0.2">
      <c r="B4023" s="3">
        <v>43724</v>
      </c>
      <c r="C4023" s="4">
        <v>2997.959961</v>
      </c>
      <c r="D4023" s="4">
        <v>1966.089966</v>
      </c>
      <c r="E4023" s="4">
        <v>1584.599976</v>
      </c>
      <c r="F4023" s="4">
        <v>65.349997999999999</v>
      </c>
      <c r="G4023" s="4">
        <v>112.050003</v>
      </c>
      <c r="I4023" s="74">
        <v>43724</v>
      </c>
      <c r="J4023" s="75">
        <f t="shared" si="813"/>
        <v>-3.1355867830603259E-3</v>
      </c>
      <c r="K4023" s="75">
        <f t="shared" si="814"/>
        <v>1.4924570331793989E-3</v>
      </c>
      <c r="L4023" s="75">
        <f t="shared" si="815"/>
        <v>4.0934016871754068E-3</v>
      </c>
      <c r="M4023" s="75">
        <f t="shared" si="816"/>
        <v>-8.9475884456298241E-3</v>
      </c>
      <c r="N4023" s="76">
        <f t="shared" si="817"/>
        <v>2.6845906040268794E-3</v>
      </c>
      <c r="P4023" s="3"/>
      <c r="Q4023" s="7"/>
      <c r="R4023" s="7"/>
      <c r="S4023" s="7"/>
      <c r="T4023" s="7"/>
      <c r="U4023" s="7"/>
      <c r="W4023" s="1" t="str">
        <f t="shared" si="818"/>
        <v/>
      </c>
    </row>
    <row r="4024" spans="2:23" x14ac:dyDescent="0.2">
      <c r="B4024" s="3">
        <v>43725</v>
      </c>
      <c r="C4024" s="4">
        <v>3005.6999510000001</v>
      </c>
      <c r="D4024" s="4">
        <v>1959.48999</v>
      </c>
      <c r="E4024" s="4">
        <v>1578.290039</v>
      </c>
      <c r="F4024" s="4">
        <v>65.569999999999993</v>
      </c>
      <c r="G4024" s="4">
        <v>112.220001</v>
      </c>
      <c r="I4024" s="77">
        <v>43725</v>
      </c>
      <c r="J4024" s="78">
        <f t="shared" si="813"/>
        <v>2.5817522917878735E-3</v>
      </c>
      <c r="K4024" s="78">
        <f t="shared" si="814"/>
        <v>-3.3569043706721045E-3</v>
      </c>
      <c r="L4024" s="78">
        <f t="shared" si="815"/>
        <v>-3.9820377985415236E-3</v>
      </c>
      <c r="M4024" s="78">
        <f t="shared" si="816"/>
        <v>3.366518848248378E-3</v>
      </c>
      <c r="N4024" s="79">
        <f t="shared" si="817"/>
        <v>1.517161940638168E-3</v>
      </c>
      <c r="P4024" s="3"/>
      <c r="Q4024" s="7"/>
      <c r="R4024" s="7"/>
      <c r="S4024" s="7"/>
      <c r="T4024" s="7"/>
      <c r="U4024" s="7"/>
      <c r="W4024" s="1" t="str">
        <f t="shared" si="818"/>
        <v/>
      </c>
    </row>
    <row r="4025" spans="2:23" x14ac:dyDescent="0.2">
      <c r="B4025" s="3">
        <v>43726</v>
      </c>
      <c r="C4025" s="4">
        <v>3006.7299800000001</v>
      </c>
      <c r="D4025" s="4">
        <v>1953.4300539999999</v>
      </c>
      <c r="E4025" s="4">
        <v>1568.339966</v>
      </c>
      <c r="F4025" s="4">
        <v>65.489998</v>
      </c>
      <c r="G4025" s="4">
        <v>112.349998</v>
      </c>
      <c r="I4025" s="74">
        <v>43726</v>
      </c>
      <c r="J4025" s="75">
        <f t="shared" si="813"/>
        <v>3.4269189100439689E-4</v>
      </c>
      <c r="K4025" s="75">
        <f t="shared" si="814"/>
        <v>-3.0926088068457583E-3</v>
      </c>
      <c r="L4025" s="75">
        <f t="shared" si="815"/>
        <v>-6.3043374501079111E-3</v>
      </c>
      <c r="M4025" s="75">
        <f t="shared" si="816"/>
        <v>-1.220100655787605E-3</v>
      </c>
      <c r="N4025" s="76">
        <f t="shared" si="817"/>
        <v>1.1584120374406612E-3</v>
      </c>
      <c r="P4025" s="3"/>
      <c r="Q4025" s="7"/>
      <c r="R4025" s="7"/>
      <c r="S4025" s="7"/>
      <c r="T4025" s="7"/>
      <c r="U4025" s="7"/>
      <c r="W4025" s="1" t="str">
        <f t="shared" si="818"/>
        <v/>
      </c>
    </row>
    <row r="4026" spans="2:23" x14ac:dyDescent="0.2">
      <c r="B4026" s="3">
        <v>43727</v>
      </c>
      <c r="C4026" s="4">
        <v>3006.790039</v>
      </c>
      <c r="D4026" s="4">
        <v>1949.660034</v>
      </c>
      <c r="E4026" s="4">
        <v>1561.469971</v>
      </c>
      <c r="F4026" s="4">
        <v>65.709998999999996</v>
      </c>
      <c r="G4026" s="4">
        <v>112.510002</v>
      </c>
      <c r="I4026" s="77">
        <v>43727</v>
      </c>
      <c r="J4026" s="78">
        <f t="shared" si="813"/>
        <v>1.9974856538301507E-5</v>
      </c>
      <c r="K4026" s="78">
        <f t="shared" si="814"/>
        <v>-1.9299488058352212E-3</v>
      </c>
      <c r="L4026" s="78">
        <f t="shared" si="815"/>
        <v>-4.3804246202573767E-3</v>
      </c>
      <c r="M4026" s="78">
        <f t="shared" si="816"/>
        <v>3.3593068669813724E-3</v>
      </c>
      <c r="N4026" s="79">
        <f t="shared" si="817"/>
        <v>1.4241566786676819E-3</v>
      </c>
      <c r="P4026" s="3"/>
      <c r="Q4026" s="7"/>
      <c r="R4026" s="7"/>
      <c r="S4026" s="7"/>
      <c r="T4026" s="7"/>
      <c r="U4026" s="7"/>
      <c r="W4026" s="1" t="str">
        <f t="shared" si="818"/>
        <v/>
      </c>
    </row>
    <row r="4027" spans="2:23" x14ac:dyDescent="0.2">
      <c r="B4027" s="3">
        <v>43728</v>
      </c>
      <c r="C4027" s="4">
        <v>2992.070068</v>
      </c>
      <c r="D4027" s="4">
        <v>1944.6400149999999</v>
      </c>
      <c r="E4027" s="4">
        <v>1559.76001</v>
      </c>
      <c r="F4027" s="4">
        <v>65.559997999999993</v>
      </c>
      <c r="G4027" s="4">
        <v>112.91999800000001</v>
      </c>
      <c r="I4027" s="74">
        <v>43728</v>
      </c>
      <c r="J4027" s="75">
        <f t="shared" si="813"/>
        <v>-4.8955766146197436E-3</v>
      </c>
      <c r="K4027" s="75">
        <f t="shared" si="814"/>
        <v>-2.5748176156131061E-3</v>
      </c>
      <c r="L4027" s="75">
        <f t="shared" si="815"/>
        <v>-1.0950969482332884E-3</v>
      </c>
      <c r="M4027" s="75">
        <f t="shared" si="816"/>
        <v>-2.2827728242699129E-3</v>
      </c>
      <c r="N4027" s="76">
        <f t="shared" si="817"/>
        <v>3.644084905446955E-3</v>
      </c>
      <c r="P4027" s="3"/>
      <c r="Q4027" s="7"/>
      <c r="R4027" s="7"/>
      <c r="S4027" s="7"/>
      <c r="T4027" s="7"/>
      <c r="U4027" s="7"/>
      <c r="W4027" s="1" t="str">
        <f t="shared" si="818"/>
        <v/>
      </c>
    </row>
    <row r="4028" spans="2:23" x14ac:dyDescent="0.2">
      <c r="B4028" s="3">
        <v>43731</v>
      </c>
      <c r="C4028" s="4">
        <v>2991.780029</v>
      </c>
      <c r="D4028" s="4">
        <v>1947.829956</v>
      </c>
      <c r="E4028" s="4">
        <v>1558.25</v>
      </c>
      <c r="F4028" s="4">
        <v>65.389999000000003</v>
      </c>
      <c r="G4028" s="4">
        <v>112.970001</v>
      </c>
      <c r="I4028" s="77">
        <v>43731</v>
      </c>
      <c r="J4028" s="78">
        <f t="shared" si="813"/>
        <v>-9.6935898360779585E-5</v>
      </c>
      <c r="K4028" s="78">
        <f t="shared" si="814"/>
        <v>1.6403760980924225E-3</v>
      </c>
      <c r="L4028" s="78">
        <f t="shared" si="815"/>
        <v>-9.6810406108563179E-4</v>
      </c>
      <c r="M4028" s="78">
        <f t="shared" si="816"/>
        <v>-2.593029365253947E-3</v>
      </c>
      <c r="N4028" s="79">
        <f t="shared" si="817"/>
        <v>4.4281793203706555E-4</v>
      </c>
      <c r="P4028" s="3"/>
      <c r="Q4028" s="7"/>
      <c r="R4028" s="7"/>
      <c r="S4028" s="7"/>
      <c r="T4028" s="7"/>
      <c r="U4028" s="7"/>
      <c r="W4028" s="1" t="str">
        <f t="shared" si="818"/>
        <v/>
      </c>
    </row>
    <row r="4029" spans="2:23" x14ac:dyDescent="0.2">
      <c r="B4029" s="3">
        <v>43732</v>
      </c>
      <c r="C4029" s="4">
        <v>2966.6000979999999</v>
      </c>
      <c r="D4029" s="4">
        <v>1925.6800539999999</v>
      </c>
      <c r="E4029" s="4">
        <v>1533.589966</v>
      </c>
      <c r="F4029" s="4">
        <v>65.139999000000003</v>
      </c>
      <c r="G4029" s="4">
        <v>113.279999</v>
      </c>
      <c r="I4029" s="74">
        <v>43732</v>
      </c>
      <c r="J4029" s="75">
        <f t="shared" si="813"/>
        <v>-8.4163711088132698E-3</v>
      </c>
      <c r="K4029" s="75">
        <f t="shared" si="814"/>
        <v>-1.1371578885400462E-2</v>
      </c>
      <c r="L4029" s="75">
        <f t="shared" si="815"/>
        <v>-1.5825467030322473E-2</v>
      </c>
      <c r="M4029" s="75">
        <f t="shared" si="816"/>
        <v>-3.8232146172689188E-3</v>
      </c>
      <c r="N4029" s="76">
        <f t="shared" si="817"/>
        <v>2.7440736235808949E-3</v>
      </c>
      <c r="P4029" s="3"/>
      <c r="Q4029" s="7"/>
      <c r="R4029" s="7"/>
      <c r="S4029" s="7"/>
      <c r="T4029" s="7"/>
      <c r="U4029" s="7"/>
      <c r="W4029" s="1" t="str">
        <f t="shared" si="818"/>
        <v/>
      </c>
    </row>
    <row r="4030" spans="2:23" x14ac:dyDescent="0.2">
      <c r="B4030" s="3">
        <v>43733</v>
      </c>
      <c r="C4030" s="4">
        <v>2984.8701169999999</v>
      </c>
      <c r="D4030" s="4">
        <v>1947.4300539999999</v>
      </c>
      <c r="E4030" s="4">
        <v>1550.650024</v>
      </c>
      <c r="F4030" s="4">
        <v>64.949996999999996</v>
      </c>
      <c r="G4030" s="4">
        <v>112.80999799999999</v>
      </c>
      <c r="I4030" s="77">
        <v>43733</v>
      </c>
      <c r="J4030" s="78">
        <f t="shared" si="813"/>
        <v>6.1585715622126461E-3</v>
      </c>
      <c r="K4030" s="78">
        <f t="shared" si="814"/>
        <v>1.1294711161815877E-2</v>
      </c>
      <c r="L4030" s="78">
        <f t="shared" si="815"/>
        <v>1.1124262924396328E-2</v>
      </c>
      <c r="M4030" s="78">
        <f t="shared" si="816"/>
        <v>-2.9168253441331322E-3</v>
      </c>
      <c r="N4030" s="79">
        <f t="shared" si="817"/>
        <v>-4.149020163744974E-3</v>
      </c>
      <c r="P4030" s="3"/>
      <c r="Q4030" s="7"/>
      <c r="R4030" s="7"/>
      <c r="S4030" s="7"/>
      <c r="T4030" s="7"/>
      <c r="U4030" s="7"/>
      <c r="W4030" s="1" t="str">
        <f t="shared" si="818"/>
        <v/>
      </c>
    </row>
    <row r="4031" spans="2:23" x14ac:dyDescent="0.2">
      <c r="B4031" s="3">
        <v>43734</v>
      </c>
      <c r="C4031" s="4">
        <v>2977.6201169999999</v>
      </c>
      <c r="D4031" s="4">
        <v>1936.969971</v>
      </c>
      <c r="E4031" s="4">
        <v>1533.329956</v>
      </c>
      <c r="F4031" s="4">
        <v>65.190002000000007</v>
      </c>
      <c r="G4031" s="4">
        <v>113</v>
      </c>
      <c r="I4031" s="74">
        <v>43734</v>
      </c>
      <c r="J4031" s="75">
        <f t="shared" si="813"/>
        <v>-2.4289164070183224E-3</v>
      </c>
      <c r="K4031" s="75">
        <f t="shared" si="814"/>
        <v>-5.3712239772181012E-3</v>
      </c>
      <c r="L4031" s="75">
        <f t="shared" si="815"/>
        <v>-1.1169553240209405E-2</v>
      </c>
      <c r="M4031" s="75">
        <f t="shared" si="816"/>
        <v>3.6952272684479216E-3</v>
      </c>
      <c r="N4031" s="76">
        <f t="shared" si="817"/>
        <v>1.6842656091528953E-3</v>
      </c>
      <c r="P4031" s="3"/>
      <c r="Q4031" s="7"/>
      <c r="R4031" s="7"/>
      <c r="S4031" s="7"/>
      <c r="T4031" s="7"/>
      <c r="U4031" s="7"/>
      <c r="W4031" s="1" t="str">
        <f t="shared" si="818"/>
        <v/>
      </c>
    </row>
    <row r="4032" spans="2:23" x14ac:dyDescent="0.2">
      <c r="B4032" s="3">
        <v>43735</v>
      </c>
      <c r="C4032" s="4">
        <v>2961.790039</v>
      </c>
      <c r="D4032" s="4">
        <v>1922.73999</v>
      </c>
      <c r="E4032" s="4">
        <v>1520.4799800000001</v>
      </c>
      <c r="F4032" s="4">
        <v>64.970000999999996</v>
      </c>
      <c r="G4032" s="4">
        <v>113.139999</v>
      </c>
      <c r="I4032" s="77">
        <v>43735</v>
      </c>
      <c r="J4032" s="78">
        <f t="shared" si="813"/>
        <v>-5.3163524485954289E-3</v>
      </c>
      <c r="K4032" s="78">
        <f t="shared" si="814"/>
        <v>-7.3465160601604148E-3</v>
      </c>
      <c r="L4032" s="78">
        <f t="shared" si="815"/>
        <v>-8.3804375892594703E-3</v>
      </c>
      <c r="M4032" s="78">
        <f t="shared" si="816"/>
        <v>-3.3747659648792542E-3</v>
      </c>
      <c r="N4032" s="79">
        <f t="shared" si="817"/>
        <v>1.2389292035398503E-3</v>
      </c>
      <c r="P4032" s="3"/>
      <c r="Q4032" s="7"/>
      <c r="R4032" s="7"/>
      <c r="S4032" s="7"/>
      <c r="T4032" s="7"/>
      <c r="U4032" s="7"/>
      <c r="W4032" s="1" t="str">
        <f t="shared" si="818"/>
        <v/>
      </c>
    </row>
    <row r="4033" spans="2:23" x14ac:dyDescent="0.2">
      <c r="B4033" s="3">
        <v>43738</v>
      </c>
      <c r="C4033" s="4">
        <v>2976.73999</v>
      </c>
      <c r="D4033" s="4">
        <v>1935.4799800000001</v>
      </c>
      <c r="E4033" s="4">
        <v>1523.369995</v>
      </c>
      <c r="F4033" s="4">
        <v>65.209998999999996</v>
      </c>
      <c r="G4033" s="4">
        <v>113.16999800000001</v>
      </c>
      <c r="I4033" s="74">
        <v>43738</v>
      </c>
      <c r="J4033" s="75">
        <f t="shared" si="813"/>
        <v>5.0476066173305327E-3</v>
      </c>
      <c r="K4033" s="75">
        <f t="shared" si="814"/>
        <v>6.625955701893959E-3</v>
      </c>
      <c r="L4033" s="75">
        <f t="shared" si="815"/>
        <v>1.9007254538135703E-3</v>
      </c>
      <c r="M4033" s="75">
        <f t="shared" si="816"/>
        <v>3.6939817809145477E-3</v>
      </c>
      <c r="N4033" s="76">
        <f t="shared" si="817"/>
        <v>2.6514937480248398E-4</v>
      </c>
      <c r="P4033" s="3"/>
      <c r="Q4033" s="7"/>
      <c r="R4033" s="7"/>
      <c r="S4033" s="7"/>
      <c r="T4033" s="7"/>
      <c r="U4033" s="7"/>
      <c r="W4033" s="1" t="str">
        <f t="shared" si="818"/>
        <v/>
      </c>
    </row>
    <row r="4034" spans="2:23" x14ac:dyDescent="0.2">
      <c r="B4034" s="3">
        <v>43739</v>
      </c>
      <c r="C4034" s="4">
        <v>2940.25</v>
      </c>
      <c r="D4034" s="4">
        <v>1900.0200199999999</v>
      </c>
      <c r="E4034" s="4">
        <v>1493.4300539999999</v>
      </c>
      <c r="F4034" s="4">
        <v>64.569999999999993</v>
      </c>
      <c r="G4034" s="4">
        <v>113.120003</v>
      </c>
      <c r="I4034" s="77">
        <v>43739</v>
      </c>
      <c r="J4034" s="78">
        <f t="shared" si="813"/>
        <v>-1.225837329514293E-2</v>
      </c>
      <c r="K4034" s="78">
        <f t="shared" si="814"/>
        <v>-1.8321016164682902E-2</v>
      </c>
      <c r="L4034" s="78">
        <f t="shared" si="815"/>
        <v>-1.9653755225761873E-2</v>
      </c>
      <c r="M4034" s="78">
        <f t="shared" si="816"/>
        <v>-9.814430452605943E-3</v>
      </c>
      <c r="N4034" s="79">
        <f t="shared" si="817"/>
        <v>-4.4176902786558127E-4</v>
      </c>
      <c r="P4034" s="3"/>
      <c r="Q4034" s="7"/>
      <c r="R4034" s="7"/>
      <c r="S4034" s="7"/>
      <c r="T4034" s="7"/>
      <c r="U4034" s="7"/>
      <c r="W4034" s="1" t="str">
        <f t="shared" si="818"/>
        <v/>
      </c>
    </row>
    <row r="4035" spans="2:23" x14ac:dyDescent="0.2">
      <c r="B4035" s="3">
        <v>43740</v>
      </c>
      <c r="C4035" s="4">
        <v>2887.610107</v>
      </c>
      <c r="D4035" s="4">
        <v>1873.8199460000001</v>
      </c>
      <c r="E4035" s="4">
        <v>1479.630005</v>
      </c>
      <c r="F4035" s="4">
        <v>63.25</v>
      </c>
      <c r="G4035" s="4">
        <v>113.199997</v>
      </c>
      <c r="I4035" s="74">
        <v>43740</v>
      </c>
      <c r="J4035" s="75">
        <f t="shared" si="813"/>
        <v>-1.7903203128985641E-2</v>
      </c>
      <c r="K4035" s="75">
        <f t="shared" si="814"/>
        <v>-1.378936733519253E-2</v>
      </c>
      <c r="L4035" s="75">
        <f t="shared" si="815"/>
        <v>-9.2405057491898746E-3</v>
      </c>
      <c r="M4035" s="75">
        <f t="shared" si="816"/>
        <v>-2.0442930153321874E-2</v>
      </c>
      <c r="N4035" s="76">
        <f t="shared" si="817"/>
        <v>7.0716051872805582E-4</v>
      </c>
      <c r="P4035" s="3"/>
      <c r="Q4035" s="7"/>
      <c r="R4035" s="7"/>
      <c r="S4035" s="7"/>
      <c r="T4035" s="7"/>
      <c r="U4035" s="7"/>
      <c r="W4035" s="1" t="str">
        <f t="shared" si="818"/>
        <v/>
      </c>
    </row>
    <row r="4036" spans="2:23" x14ac:dyDescent="0.2">
      <c r="B4036" s="3">
        <v>43741</v>
      </c>
      <c r="C4036" s="4">
        <v>2910.6298830000001</v>
      </c>
      <c r="D4036" s="4">
        <v>1884.619995</v>
      </c>
      <c r="E4036" s="4">
        <v>1486.349976</v>
      </c>
      <c r="F4036" s="4">
        <v>63.669998</v>
      </c>
      <c r="G4036" s="4">
        <v>113.639999</v>
      </c>
      <c r="I4036" s="77">
        <v>43741</v>
      </c>
      <c r="J4036" s="78">
        <f t="shared" si="813"/>
        <v>7.9719128092108783E-3</v>
      </c>
      <c r="K4036" s="78">
        <f t="shared" si="814"/>
        <v>5.7636535586327586E-3</v>
      </c>
      <c r="L4036" s="78">
        <f t="shared" si="815"/>
        <v>4.5416563446886759E-3</v>
      </c>
      <c r="M4036" s="78">
        <f t="shared" si="816"/>
        <v>6.6402845849802316E-3</v>
      </c>
      <c r="N4036" s="79">
        <f t="shared" si="817"/>
        <v>3.8869435659084593E-3</v>
      </c>
      <c r="P4036" s="3"/>
      <c r="Q4036" s="7"/>
      <c r="R4036" s="7"/>
      <c r="S4036" s="7"/>
      <c r="T4036" s="7"/>
      <c r="U4036" s="7"/>
      <c r="W4036" s="1" t="str">
        <f t="shared" si="818"/>
        <v/>
      </c>
    </row>
    <row r="4037" spans="2:23" x14ac:dyDescent="0.2">
      <c r="B4037" s="3">
        <v>43742</v>
      </c>
      <c r="C4037" s="4">
        <v>2952.01001</v>
      </c>
      <c r="D4037" s="4">
        <v>1903.790039</v>
      </c>
      <c r="E4037" s="4">
        <v>1500.6999510000001</v>
      </c>
      <c r="F4037" s="4">
        <v>64.169998000000007</v>
      </c>
      <c r="G4037" s="4">
        <v>113.82</v>
      </c>
      <c r="I4037" s="74">
        <v>43742</v>
      </c>
      <c r="J4037" s="75">
        <f t="shared" si="813"/>
        <v>1.4216897600648972E-2</v>
      </c>
      <c r="K4037" s="75">
        <f t="shared" si="814"/>
        <v>1.0171835198002323E-2</v>
      </c>
      <c r="L4037" s="75">
        <f t="shared" si="815"/>
        <v>9.6545061605330072E-3</v>
      </c>
      <c r="M4037" s="75">
        <f t="shared" si="816"/>
        <v>7.8529922366262217E-3</v>
      </c>
      <c r="N4037" s="76">
        <f t="shared" si="817"/>
        <v>1.5839581272786712E-3</v>
      </c>
      <c r="P4037" s="3"/>
      <c r="Q4037" s="7"/>
      <c r="R4037" s="7"/>
      <c r="S4037" s="7"/>
      <c r="T4037" s="7"/>
      <c r="U4037" s="7"/>
      <c r="W4037" s="1" t="str">
        <f t="shared" si="818"/>
        <v/>
      </c>
    </row>
    <row r="4038" spans="2:23" x14ac:dyDescent="0.2">
      <c r="B4038" s="3">
        <v>43745</v>
      </c>
      <c r="C4038" s="4">
        <v>2938.790039</v>
      </c>
      <c r="D4038" s="4">
        <v>1894.0500489999999</v>
      </c>
      <c r="E4038" s="4">
        <v>1497.790039</v>
      </c>
      <c r="F4038" s="4">
        <v>64.089995999999999</v>
      </c>
      <c r="G4038" s="4">
        <v>113.510002</v>
      </c>
      <c r="I4038" s="77">
        <v>43745</v>
      </c>
      <c r="J4038" s="78">
        <f t="shared" si="813"/>
        <v>-4.4782947738039635E-3</v>
      </c>
      <c r="K4038" s="78">
        <f t="shared" si="814"/>
        <v>-5.1161051378943757E-3</v>
      </c>
      <c r="L4038" s="78">
        <f t="shared" si="815"/>
        <v>-1.9390365129691915E-3</v>
      </c>
      <c r="M4038" s="78">
        <f t="shared" si="816"/>
        <v>-1.2467196897841177E-3</v>
      </c>
      <c r="N4038" s="79">
        <f t="shared" si="817"/>
        <v>-2.7235810929537264E-3</v>
      </c>
      <c r="P4038" s="3"/>
      <c r="Q4038" s="7"/>
      <c r="R4038" s="7"/>
      <c r="S4038" s="7"/>
      <c r="T4038" s="7"/>
      <c r="U4038" s="7"/>
      <c r="W4038" s="1" t="str">
        <f t="shared" si="818"/>
        <v/>
      </c>
    </row>
    <row r="4039" spans="2:23" x14ac:dyDescent="0.2">
      <c r="B4039" s="3">
        <v>43746</v>
      </c>
      <c r="C4039" s="4">
        <v>2893.0600589999999</v>
      </c>
      <c r="D4039" s="4">
        <v>1860.8599850000001</v>
      </c>
      <c r="E4039" s="4">
        <v>1472.599976</v>
      </c>
      <c r="F4039" s="4">
        <v>63.490001999999997</v>
      </c>
      <c r="G4039" s="4">
        <v>113.550003</v>
      </c>
      <c r="I4039" s="74">
        <v>43746</v>
      </c>
      <c r="J4039" s="75">
        <f t="shared" ref="J4039:J4102" si="819">(C4039-C4038)/C4038</f>
        <v>-1.5560819042234431E-2</v>
      </c>
      <c r="K4039" s="75">
        <f t="shared" ref="K4039:K4102" si="820">(D4039-D4038)/D4038</f>
        <v>-1.7523329976165743E-2</v>
      </c>
      <c r="L4039" s="75">
        <f t="shared" ref="L4039:L4102" si="821">(E4039-E4038)/E4038</f>
        <v>-1.6818153642427856E-2</v>
      </c>
      <c r="M4039" s="75">
        <f t="shared" ref="M4039:M4102" si="822">(F4039-F4038)/F4038</f>
        <v>-9.3617418855823052E-3</v>
      </c>
      <c r="N4039" s="76">
        <f t="shared" ref="N4039:N4102" si="823">(G4039-G4038)/G4038</f>
        <v>3.5240066333541009E-4</v>
      </c>
      <c r="P4039" s="3"/>
      <c r="Q4039" s="7"/>
      <c r="R4039" s="7"/>
      <c r="S4039" s="7"/>
      <c r="T4039" s="7"/>
      <c r="U4039" s="7"/>
      <c r="W4039" s="1" t="str">
        <f t="shared" si="818"/>
        <v/>
      </c>
    </row>
    <row r="4040" spans="2:23" x14ac:dyDescent="0.2">
      <c r="B4040" s="3">
        <v>43747</v>
      </c>
      <c r="C4040" s="4">
        <v>2919.3999020000001</v>
      </c>
      <c r="D4040" s="4">
        <v>1873.790039</v>
      </c>
      <c r="E4040" s="4">
        <v>1479.459961</v>
      </c>
      <c r="F4040" s="4">
        <v>63.950001</v>
      </c>
      <c r="G4040" s="4">
        <v>113.489998</v>
      </c>
      <c r="I4040" s="77">
        <v>43747</v>
      </c>
      <c r="J4040" s="78">
        <f t="shared" si="819"/>
        <v>9.1044922894219817E-3</v>
      </c>
      <c r="K4040" s="78">
        <f t="shared" si="820"/>
        <v>6.9484292769076477E-3</v>
      </c>
      <c r="L4040" s="78">
        <f t="shared" si="821"/>
        <v>4.6584171613486781E-3</v>
      </c>
      <c r="M4040" s="78">
        <f t="shared" si="822"/>
        <v>7.2452194914091102E-3</v>
      </c>
      <c r="N4040" s="79">
        <f t="shared" si="823"/>
        <v>-5.2844560470864861E-4</v>
      </c>
      <c r="P4040" s="3"/>
      <c r="Q4040" s="7"/>
      <c r="R4040" s="7"/>
      <c r="S4040" s="7"/>
      <c r="T4040" s="7"/>
      <c r="U4040" s="7"/>
      <c r="W4040" s="1" t="str">
        <f t="shared" si="818"/>
        <v/>
      </c>
    </row>
    <row r="4041" spans="2:23" x14ac:dyDescent="0.2">
      <c r="B4041" s="3">
        <v>43748</v>
      </c>
      <c r="C4041" s="4">
        <v>2938.1298830000001</v>
      </c>
      <c r="D4041" s="4">
        <v>1884.170044</v>
      </c>
      <c r="E4041" s="4">
        <v>1485.3599850000001</v>
      </c>
      <c r="F4041" s="4">
        <v>64.400002000000001</v>
      </c>
      <c r="G4041" s="4">
        <v>113.099998</v>
      </c>
      <c r="I4041" s="74">
        <v>43748</v>
      </c>
      <c r="J4041" s="75">
        <f t="shared" si="819"/>
        <v>6.4156955637247777E-3</v>
      </c>
      <c r="K4041" s="75">
        <f t="shared" si="820"/>
        <v>5.5395774254086445E-3</v>
      </c>
      <c r="L4041" s="75">
        <f t="shared" si="821"/>
        <v>3.9879578735014043E-3</v>
      </c>
      <c r="M4041" s="75">
        <f t="shared" si="822"/>
        <v>7.0367629861334997E-3</v>
      </c>
      <c r="N4041" s="76">
        <f t="shared" si="823"/>
        <v>-3.4364261773975938E-3</v>
      </c>
      <c r="P4041" s="3"/>
      <c r="Q4041" s="7"/>
      <c r="R4041" s="7"/>
      <c r="S4041" s="7"/>
      <c r="T4041" s="7"/>
      <c r="U4041" s="7"/>
      <c r="W4041" s="1" t="str">
        <f t="shared" ref="W4041:W4104" si="824">IF($P4041="","",$P4041)</f>
        <v/>
      </c>
    </row>
    <row r="4042" spans="2:23" x14ac:dyDescent="0.2">
      <c r="B4042" s="3">
        <v>43749</v>
      </c>
      <c r="C4042" s="4">
        <v>2970.2700199999999</v>
      </c>
      <c r="D4042" s="4">
        <v>1916.5699460000001</v>
      </c>
      <c r="E4042" s="4">
        <v>1511.900024</v>
      </c>
      <c r="F4042" s="4">
        <v>65.550003000000004</v>
      </c>
      <c r="G4042" s="4">
        <v>112.730003</v>
      </c>
      <c r="I4042" s="77">
        <v>43749</v>
      </c>
      <c r="J4042" s="78">
        <f t="shared" si="819"/>
        <v>1.0938977608159015E-2</v>
      </c>
      <c r="K4042" s="78">
        <f t="shared" si="820"/>
        <v>1.7195848168362088E-2</v>
      </c>
      <c r="L4042" s="78">
        <f t="shared" si="821"/>
        <v>1.7867748739710379E-2</v>
      </c>
      <c r="M4042" s="78">
        <f t="shared" si="822"/>
        <v>1.7857157830523097E-2</v>
      </c>
      <c r="N4042" s="79">
        <f t="shared" si="823"/>
        <v>-3.2713970516604516E-3</v>
      </c>
      <c r="P4042" s="3"/>
      <c r="Q4042" s="7"/>
      <c r="R4042" s="7"/>
      <c r="S4042" s="7"/>
      <c r="T4042" s="7"/>
      <c r="U4042" s="7"/>
      <c r="W4042" s="1" t="str">
        <f t="shared" si="824"/>
        <v/>
      </c>
    </row>
    <row r="4043" spans="2:23" x14ac:dyDescent="0.2">
      <c r="B4043" s="3">
        <v>43752</v>
      </c>
      <c r="C4043" s="4">
        <v>2966.1499020000001</v>
      </c>
      <c r="D4043" s="4">
        <v>1909.030029</v>
      </c>
      <c r="E4043" s="4">
        <v>1505.4300539999999</v>
      </c>
      <c r="F4043" s="4">
        <v>65.279999000000004</v>
      </c>
      <c r="G4043" s="4">
        <v>112.91999800000001</v>
      </c>
      <c r="I4043" s="74">
        <v>43752</v>
      </c>
      <c r="J4043" s="75">
        <f t="shared" si="819"/>
        <v>-1.3871190067762998E-3</v>
      </c>
      <c r="K4043" s="75">
        <f t="shared" si="820"/>
        <v>-3.9340682638462181E-3</v>
      </c>
      <c r="L4043" s="75">
        <f t="shared" si="821"/>
        <v>-4.2793636466005522E-3</v>
      </c>
      <c r="M4043" s="75">
        <f t="shared" si="822"/>
        <v>-4.1190539686169064E-3</v>
      </c>
      <c r="N4043" s="76">
        <f t="shared" si="823"/>
        <v>1.6853986955008807E-3</v>
      </c>
      <c r="P4043" s="3"/>
      <c r="Q4043" s="7"/>
      <c r="R4043" s="7"/>
      <c r="S4043" s="7"/>
      <c r="T4043" s="7"/>
      <c r="U4043" s="7"/>
      <c r="W4043" s="1" t="str">
        <f t="shared" si="824"/>
        <v/>
      </c>
    </row>
    <row r="4044" spans="2:23" x14ac:dyDescent="0.2">
      <c r="B4044" s="3">
        <v>43753</v>
      </c>
      <c r="C4044" s="4">
        <v>2995.679932</v>
      </c>
      <c r="D4044" s="4">
        <v>1924.3100589999999</v>
      </c>
      <c r="E4044" s="4">
        <v>1523.3000489999999</v>
      </c>
      <c r="F4044" s="4">
        <v>66.040001000000004</v>
      </c>
      <c r="G4044" s="4">
        <v>112.550003</v>
      </c>
      <c r="I4044" s="77">
        <v>43753</v>
      </c>
      <c r="J4044" s="78">
        <f t="shared" si="819"/>
        <v>9.9556768793406369E-3</v>
      </c>
      <c r="K4044" s="78">
        <f t="shared" si="820"/>
        <v>8.0040804847915231E-3</v>
      </c>
      <c r="L4044" s="78">
        <f t="shared" si="821"/>
        <v>1.1870358873544861E-2</v>
      </c>
      <c r="M4044" s="78">
        <f t="shared" si="822"/>
        <v>1.1642187678342335E-2</v>
      </c>
      <c r="N4044" s="79">
        <f t="shared" si="823"/>
        <v>-3.2766118185726758E-3</v>
      </c>
      <c r="P4044" s="3"/>
      <c r="Q4044" s="7"/>
      <c r="R4044" s="7"/>
      <c r="S4044" s="7"/>
      <c r="T4044" s="7"/>
      <c r="U4044" s="7"/>
      <c r="W4044" s="1" t="str">
        <f t="shared" si="824"/>
        <v/>
      </c>
    </row>
    <row r="4045" spans="2:23" x14ac:dyDescent="0.2">
      <c r="B4045" s="3">
        <v>43754</v>
      </c>
      <c r="C4045" s="4">
        <v>2989.6899410000001</v>
      </c>
      <c r="D4045" s="4">
        <v>1922.400024</v>
      </c>
      <c r="E4045" s="4">
        <v>1525.0600589999999</v>
      </c>
      <c r="F4045" s="4">
        <v>66.139999000000003</v>
      </c>
      <c r="G4045" s="4">
        <v>112.75</v>
      </c>
      <c r="I4045" s="74">
        <v>43754</v>
      </c>
      <c r="J4045" s="75">
        <f t="shared" si="819"/>
        <v>-1.999543053987357E-3</v>
      </c>
      <c r="K4045" s="75">
        <f t="shared" si="820"/>
        <v>-9.9258172614472614E-4</v>
      </c>
      <c r="L4045" s="75">
        <f t="shared" si="821"/>
        <v>1.155392859834383E-3</v>
      </c>
      <c r="M4045" s="75">
        <f t="shared" si="822"/>
        <v>1.5142034900938199E-3</v>
      </c>
      <c r="N4045" s="76">
        <f t="shared" si="823"/>
        <v>1.7769613031462664E-3</v>
      </c>
      <c r="P4045" s="3"/>
      <c r="Q4045" s="7"/>
      <c r="R4045" s="7"/>
      <c r="S4045" s="7"/>
      <c r="T4045" s="7"/>
      <c r="U4045" s="7"/>
      <c r="W4045" s="1" t="str">
        <f t="shared" si="824"/>
        <v/>
      </c>
    </row>
    <row r="4046" spans="2:23" x14ac:dyDescent="0.2">
      <c r="B4046" s="3">
        <v>43755</v>
      </c>
      <c r="C4046" s="4">
        <v>2997.9499510000001</v>
      </c>
      <c r="D4046" s="4">
        <v>1938.650024</v>
      </c>
      <c r="E4046" s="4">
        <v>1541.839966</v>
      </c>
      <c r="F4046" s="4">
        <v>66.300003000000004</v>
      </c>
      <c r="G4046" s="4">
        <v>112.720001</v>
      </c>
      <c r="I4046" s="77">
        <v>43755</v>
      </c>
      <c r="J4046" s="78">
        <f t="shared" si="819"/>
        <v>2.7628316524479237E-3</v>
      </c>
      <c r="K4046" s="78">
        <f t="shared" si="820"/>
        <v>8.4529753418271913E-3</v>
      </c>
      <c r="L4046" s="78">
        <f t="shared" si="821"/>
        <v>1.1002784382801868E-2</v>
      </c>
      <c r="M4046" s="78">
        <f t="shared" si="822"/>
        <v>2.419171491067012E-3</v>
      </c>
      <c r="N4046" s="79">
        <f t="shared" si="823"/>
        <v>-2.6606651884703914E-4</v>
      </c>
      <c r="P4046" s="3"/>
      <c r="Q4046" s="7"/>
      <c r="R4046" s="7"/>
      <c r="S4046" s="7"/>
      <c r="T4046" s="7"/>
      <c r="U4046" s="7"/>
      <c r="W4046" s="1" t="str">
        <f t="shared" si="824"/>
        <v/>
      </c>
    </row>
    <row r="4047" spans="2:23" x14ac:dyDescent="0.2">
      <c r="B4047" s="3">
        <v>43756</v>
      </c>
      <c r="C4047" s="4">
        <v>2986.1999510000001</v>
      </c>
      <c r="D4047" s="4">
        <v>1936.76001</v>
      </c>
      <c r="E4047" s="4">
        <v>1535.4799800000001</v>
      </c>
      <c r="F4047" s="4">
        <v>66.269997000000004</v>
      </c>
      <c r="G4047" s="4">
        <v>112.800003</v>
      </c>
      <c r="I4047" s="74">
        <v>43756</v>
      </c>
      <c r="J4047" s="75">
        <f t="shared" si="819"/>
        <v>-3.9193449497316171E-3</v>
      </c>
      <c r="K4047" s="75">
        <f t="shared" si="820"/>
        <v>-9.7491242699928628E-4</v>
      </c>
      <c r="L4047" s="75">
        <f t="shared" si="821"/>
        <v>-4.1249326390855375E-3</v>
      </c>
      <c r="M4047" s="75">
        <f t="shared" si="822"/>
        <v>-4.5257916504166972E-4</v>
      </c>
      <c r="N4047" s="76">
        <f t="shared" si="823"/>
        <v>7.0974094473266953E-4</v>
      </c>
      <c r="P4047" s="3"/>
      <c r="Q4047" s="7"/>
      <c r="R4047" s="7"/>
      <c r="S4047" s="7"/>
      <c r="T4047" s="7"/>
      <c r="U4047" s="7"/>
      <c r="W4047" s="1" t="str">
        <f t="shared" si="824"/>
        <v/>
      </c>
    </row>
    <row r="4048" spans="2:23" x14ac:dyDescent="0.2">
      <c r="B4048" s="3">
        <v>43759</v>
      </c>
      <c r="C4048" s="4">
        <v>3006.719971</v>
      </c>
      <c r="D4048" s="4">
        <v>1947.660034</v>
      </c>
      <c r="E4048" s="4">
        <v>1552.410034</v>
      </c>
      <c r="F4048" s="4">
        <v>66.629997000000003</v>
      </c>
      <c r="G4048" s="4">
        <v>112.489998</v>
      </c>
      <c r="I4048" s="77">
        <v>43759</v>
      </c>
      <c r="J4048" s="78">
        <f t="shared" si="819"/>
        <v>6.871616213485073E-3</v>
      </c>
      <c r="K4048" s="78">
        <f t="shared" si="820"/>
        <v>5.6279683304696227E-3</v>
      </c>
      <c r="L4048" s="78">
        <f t="shared" si="821"/>
        <v>1.1025903444211579E-2</v>
      </c>
      <c r="M4048" s="78">
        <f t="shared" si="822"/>
        <v>5.4323225637085727E-3</v>
      </c>
      <c r="N4048" s="79">
        <f t="shared" si="823"/>
        <v>-2.7482712035034594E-3</v>
      </c>
      <c r="P4048" s="3"/>
      <c r="Q4048" s="7"/>
      <c r="R4048" s="7"/>
      <c r="S4048" s="7"/>
      <c r="T4048" s="7"/>
      <c r="U4048" s="7"/>
      <c r="W4048" s="1" t="str">
        <f t="shared" si="824"/>
        <v/>
      </c>
    </row>
    <row r="4049" spans="2:23" x14ac:dyDescent="0.2">
      <c r="B4049" s="3">
        <v>43760</v>
      </c>
      <c r="C4049" s="4">
        <v>2995.98999</v>
      </c>
      <c r="D4049" s="4">
        <v>1947.079956</v>
      </c>
      <c r="E4049" s="4">
        <v>1550.869995</v>
      </c>
      <c r="F4049" s="4">
        <v>66.470000999999996</v>
      </c>
      <c r="G4049" s="4">
        <v>112.660004</v>
      </c>
      <c r="I4049" s="74">
        <v>43760</v>
      </c>
      <c r="J4049" s="75">
        <f t="shared" si="819"/>
        <v>-3.5686665547477927E-3</v>
      </c>
      <c r="K4049" s="75">
        <f t="shared" si="820"/>
        <v>-2.9783329219351722E-4</v>
      </c>
      <c r="L4049" s="75">
        <f t="shared" si="821"/>
        <v>-9.920310783046503E-4</v>
      </c>
      <c r="M4049" s="75">
        <f t="shared" si="822"/>
        <v>-2.40126080149766E-3</v>
      </c>
      <c r="N4049" s="76">
        <f t="shared" si="823"/>
        <v>1.5112988089838954E-3</v>
      </c>
      <c r="P4049" s="3"/>
      <c r="Q4049" s="7"/>
      <c r="R4049" s="7"/>
      <c r="S4049" s="7"/>
      <c r="T4049" s="7"/>
      <c r="U4049" s="7"/>
      <c r="W4049" s="1" t="str">
        <f t="shared" si="824"/>
        <v/>
      </c>
    </row>
    <row r="4050" spans="2:23" x14ac:dyDescent="0.2">
      <c r="B4050" s="3">
        <v>43761</v>
      </c>
      <c r="C4050" s="4">
        <v>3004.5200199999999</v>
      </c>
      <c r="D4050" s="4">
        <v>1948.709961</v>
      </c>
      <c r="E4050" s="4">
        <v>1552.8599850000001</v>
      </c>
      <c r="F4050" s="4">
        <v>66.830001999999993</v>
      </c>
      <c r="G4050" s="4">
        <v>112.75</v>
      </c>
      <c r="I4050" s="77">
        <v>43761</v>
      </c>
      <c r="J4050" s="78">
        <f t="shared" si="819"/>
        <v>2.8471490320299423E-3</v>
      </c>
      <c r="K4050" s="78">
        <f t="shared" si="820"/>
        <v>8.3715360274603059E-4</v>
      </c>
      <c r="L4050" s="78">
        <f t="shared" si="821"/>
        <v>1.2831443037880389E-3</v>
      </c>
      <c r="M4050" s="78">
        <f t="shared" si="822"/>
        <v>5.4159920954416256E-3</v>
      </c>
      <c r="N4050" s="79">
        <f t="shared" si="823"/>
        <v>7.9882830467500518E-4</v>
      </c>
      <c r="P4050" s="3"/>
      <c r="Q4050" s="7"/>
      <c r="R4050" s="7"/>
      <c r="S4050" s="7"/>
      <c r="T4050" s="7"/>
      <c r="U4050" s="7"/>
      <c r="W4050" s="1" t="str">
        <f t="shared" si="824"/>
        <v/>
      </c>
    </row>
    <row r="4051" spans="2:23" x14ac:dyDescent="0.2">
      <c r="B4051" s="3">
        <v>43762</v>
      </c>
      <c r="C4051" s="4">
        <v>3010.290039</v>
      </c>
      <c r="D4051" s="4">
        <v>1949.599976</v>
      </c>
      <c r="E4051" s="4">
        <v>1548.48999</v>
      </c>
      <c r="F4051" s="4">
        <v>66.949996999999996</v>
      </c>
      <c r="G4051" s="4">
        <v>112.779999</v>
      </c>
      <c r="I4051" s="74">
        <v>43762</v>
      </c>
      <c r="J4051" s="75">
        <f t="shared" si="819"/>
        <v>1.9204461816167387E-3</v>
      </c>
      <c r="K4051" s="75">
        <f t="shared" si="820"/>
        <v>4.5672009576182819E-4</v>
      </c>
      <c r="L4051" s="75">
        <f t="shared" si="821"/>
        <v>-2.8141590627696013E-3</v>
      </c>
      <c r="M4051" s="75">
        <f t="shared" si="822"/>
        <v>1.7955259076604991E-3</v>
      </c>
      <c r="N4051" s="76">
        <f t="shared" si="823"/>
        <v>2.6606651884703914E-4</v>
      </c>
      <c r="P4051" s="3"/>
      <c r="Q4051" s="7"/>
      <c r="R4051" s="7"/>
      <c r="S4051" s="7"/>
      <c r="T4051" s="7"/>
      <c r="U4051" s="7"/>
      <c r="W4051" s="1" t="str">
        <f t="shared" si="824"/>
        <v/>
      </c>
    </row>
    <row r="4052" spans="2:23" x14ac:dyDescent="0.2">
      <c r="B4052" s="3">
        <v>43763</v>
      </c>
      <c r="C4052" s="4">
        <v>3022.5500489999999</v>
      </c>
      <c r="D4052" s="4">
        <v>1959.219971</v>
      </c>
      <c r="E4052" s="4">
        <v>1558.709961</v>
      </c>
      <c r="F4052" s="4">
        <v>67.019997000000004</v>
      </c>
      <c r="G4052" s="4">
        <v>112.620003</v>
      </c>
      <c r="I4052" s="77">
        <v>43763</v>
      </c>
      <c r="J4052" s="78">
        <f t="shared" si="819"/>
        <v>4.0727005840515843E-3</v>
      </c>
      <c r="K4052" s="78">
        <f t="shared" si="820"/>
        <v>4.9343430028848225E-3</v>
      </c>
      <c r="L4052" s="78">
        <f t="shared" si="821"/>
        <v>6.5999593578257403E-3</v>
      </c>
      <c r="M4052" s="78">
        <f t="shared" si="822"/>
        <v>1.0455564322132441E-3</v>
      </c>
      <c r="N4052" s="79">
        <f t="shared" si="823"/>
        <v>-1.4186558026127193E-3</v>
      </c>
      <c r="P4052" s="3"/>
      <c r="Q4052" s="7"/>
      <c r="R4052" s="7"/>
      <c r="S4052" s="7"/>
      <c r="T4052" s="7"/>
      <c r="U4052" s="7"/>
      <c r="W4052" s="1" t="str">
        <f t="shared" si="824"/>
        <v/>
      </c>
    </row>
    <row r="4053" spans="2:23" x14ac:dyDescent="0.2">
      <c r="B4053" s="3">
        <v>43766</v>
      </c>
      <c r="C4053" s="4">
        <v>3039.419922</v>
      </c>
      <c r="D4053" s="4">
        <v>1970.6099850000001</v>
      </c>
      <c r="E4053" s="4">
        <v>1571.9300539999999</v>
      </c>
      <c r="F4053" s="4">
        <v>67.319999999999993</v>
      </c>
      <c r="G4053" s="4">
        <v>112.379997</v>
      </c>
      <c r="I4053" s="74">
        <v>43766</v>
      </c>
      <c r="J4053" s="75">
        <f t="shared" si="819"/>
        <v>5.5813378526457938E-3</v>
      </c>
      <c r="K4053" s="75">
        <f t="shared" si="820"/>
        <v>5.8135452724006886E-3</v>
      </c>
      <c r="L4053" s="75">
        <f t="shared" si="821"/>
        <v>8.4814322938684978E-3</v>
      </c>
      <c r="M4053" s="75">
        <f t="shared" si="822"/>
        <v>4.4763207017151849E-3</v>
      </c>
      <c r="N4053" s="76">
        <f t="shared" si="823"/>
        <v>-2.1311134221865891E-3</v>
      </c>
      <c r="P4053" s="3"/>
      <c r="Q4053" s="7"/>
      <c r="R4053" s="7"/>
      <c r="S4053" s="7"/>
      <c r="T4053" s="7"/>
      <c r="U4053" s="7"/>
      <c r="W4053" s="1" t="str">
        <f t="shared" si="824"/>
        <v/>
      </c>
    </row>
    <row r="4054" spans="2:23" x14ac:dyDescent="0.2">
      <c r="B4054" s="3">
        <v>43767</v>
      </c>
      <c r="C4054" s="4">
        <v>3036.889893</v>
      </c>
      <c r="D4054" s="4">
        <v>1975.23999</v>
      </c>
      <c r="E4054" s="4">
        <v>1577.0699460000001</v>
      </c>
      <c r="F4054" s="4">
        <v>67.300003000000004</v>
      </c>
      <c r="G4054" s="4">
        <v>112.389999</v>
      </c>
      <c r="I4054" s="77">
        <v>43767</v>
      </c>
      <c r="J4054" s="78">
        <f t="shared" si="819"/>
        <v>-8.3240521708997776E-4</v>
      </c>
      <c r="K4054" s="78">
        <f t="shared" si="820"/>
        <v>2.3495288439837995E-3</v>
      </c>
      <c r="L4054" s="78">
        <f t="shared" si="821"/>
        <v>3.2697968888125511E-3</v>
      </c>
      <c r="M4054" s="78">
        <f t="shared" si="822"/>
        <v>-2.9704396910263498E-4</v>
      </c>
      <c r="N4054" s="79">
        <f t="shared" si="823"/>
        <v>8.9001604084400053E-5</v>
      </c>
      <c r="P4054" s="3"/>
      <c r="Q4054" s="7"/>
      <c r="R4054" s="7"/>
      <c r="S4054" s="7"/>
      <c r="T4054" s="7"/>
      <c r="U4054" s="7"/>
      <c r="W4054" s="1" t="str">
        <f t="shared" si="824"/>
        <v/>
      </c>
    </row>
    <row r="4055" spans="2:23" x14ac:dyDescent="0.2">
      <c r="B4055" s="3">
        <v>43768</v>
      </c>
      <c r="C4055" s="4">
        <v>3046.7700199999999</v>
      </c>
      <c r="D4055" s="4">
        <v>1969.9399410000001</v>
      </c>
      <c r="E4055" s="4">
        <v>1572.849976</v>
      </c>
      <c r="F4055" s="4">
        <v>67.580001999999993</v>
      </c>
      <c r="G4055" s="4">
        <v>112.709999</v>
      </c>
      <c r="I4055" s="74">
        <v>43768</v>
      </c>
      <c r="J4055" s="75">
        <f t="shared" si="819"/>
        <v>3.2533701741289645E-3</v>
      </c>
      <c r="K4055" s="75">
        <f t="shared" si="820"/>
        <v>-2.6832430625303126E-3</v>
      </c>
      <c r="L4055" s="75">
        <f t="shared" si="821"/>
        <v>-2.6758293192406719E-3</v>
      </c>
      <c r="M4055" s="75">
        <f t="shared" si="822"/>
        <v>4.1604604386123048E-3</v>
      </c>
      <c r="N4055" s="76">
        <f t="shared" si="823"/>
        <v>2.8472284264367078E-3</v>
      </c>
      <c r="P4055" s="3"/>
      <c r="Q4055" s="7"/>
      <c r="R4055" s="7"/>
      <c r="S4055" s="7"/>
      <c r="T4055" s="7"/>
      <c r="U4055" s="7"/>
      <c r="W4055" s="1" t="str">
        <f t="shared" si="824"/>
        <v/>
      </c>
    </row>
    <row r="4056" spans="2:23" x14ac:dyDescent="0.2">
      <c r="B4056" s="3">
        <v>43769</v>
      </c>
      <c r="C4056" s="4">
        <v>3037.5600589999999</v>
      </c>
      <c r="D4056" s="4">
        <v>1955.369995</v>
      </c>
      <c r="E4056" s="4">
        <v>1562.4499510000001</v>
      </c>
      <c r="F4056" s="4">
        <v>67.419998000000007</v>
      </c>
      <c r="G4056" s="4">
        <v>113.150002</v>
      </c>
      <c r="I4056" s="77">
        <v>43769</v>
      </c>
      <c r="J4056" s="78">
        <f t="shared" si="819"/>
        <v>-3.022860583353128E-3</v>
      </c>
      <c r="K4056" s="78">
        <f t="shared" si="820"/>
        <v>-7.3961371596963175E-3</v>
      </c>
      <c r="L4056" s="78">
        <f t="shared" si="821"/>
        <v>-6.6122167776285828E-3</v>
      </c>
      <c r="M4056" s="78">
        <f t="shared" si="822"/>
        <v>-2.3676234871965007E-3</v>
      </c>
      <c r="N4056" s="79">
        <f t="shared" si="823"/>
        <v>3.9038506246460384E-3</v>
      </c>
      <c r="P4056" s="3"/>
      <c r="Q4056" s="7"/>
      <c r="R4056" s="7"/>
      <c r="S4056" s="7"/>
      <c r="T4056" s="7"/>
      <c r="U4056" s="7"/>
      <c r="W4056" s="1" t="str">
        <f t="shared" si="824"/>
        <v/>
      </c>
    </row>
    <row r="4057" spans="2:23" x14ac:dyDescent="0.2">
      <c r="B4057" s="3">
        <v>43770</v>
      </c>
      <c r="C4057" s="4">
        <v>3066.9099120000001</v>
      </c>
      <c r="D4057" s="4">
        <v>1983.5</v>
      </c>
      <c r="E4057" s="4">
        <v>1589.329956</v>
      </c>
      <c r="F4057" s="4">
        <v>68.019997000000004</v>
      </c>
      <c r="G4057" s="4">
        <v>112.93</v>
      </c>
      <c r="I4057" s="74">
        <v>43770</v>
      </c>
      <c r="J4057" s="75">
        <f t="shared" si="819"/>
        <v>9.6623119971041751E-3</v>
      </c>
      <c r="K4057" s="75">
        <f t="shared" si="820"/>
        <v>1.4386026722272571E-2</v>
      </c>
      <c r="L4057" s="75">
        <f t="shared" si="821"/>
        <v>1.7203754259646032E-2</v>
      </c>
      <c r="M4057" s="75">
        <f t="shared" si="822"/>
        <v>8.8994218006354254E-3</v>
      </c>
      <c r="N4057" s="76">
        <f t="shared" si="823"/>
        <v>-1.9443393381468417E-3</v>
      </c>
      <c r="P4057" s="3"/>
      <c r="Q4057" s="7"/>
      <c r="R4057" s="7"/>
      <c r="S4057" s="7"/>
      <c r="T4057" s="7"/>
      <c r="U4057" s="7"/>
      <c r="W4057" s="1" t="str">
        <f t="shared" si="824"/>
        <v/>
      </c>
    </row>
    <row r="4058" spans="2:23" x14ac:dyDescent="0.2">
      <c r="B4058" s="3">
        <v>43773</v>
      </c>
      <c r="C4058" s="4">
        <v>3078.2700199999999</v>
      </c>
      <c r="D4058" s="4">
        <v>1995.099976</v>
      </c>
      <c r="E4058" s="4">
        <v>1597.400024</v>
      </c>
      <c r="F4058" s="4">
        <v>68.370002999999997</v>
      </c>
      <c r="G4058" s="4">
        <v>112.650002</v>
      </c>
      <c r="I4058" s="77">
        <v>43773</v>
      </c>
      <c r="J4058" s="78">
        <f t="shared" si="819"/>
        <v>3.7040892383407753E-3</v>
      </c>
      <c r="K4058" s="78">
        <f t="shared" si="820"/>
        <v>5.848235946559097E-3</v>
      </c>
      <c r="L4058" s="78">
        <f t="shared" si="821"/>
        <v>5.0776542463911072E-3</v>
      </c>
      <c r="M4058" s="78">
        <f t="shared" si="822"/>
        <v>5.1456338641119514E-3</v>
      </c>
      <c r="N4058" s="79">
        <f t="shared" si="823"/>
        <v>-2.4793943150624828E-3</v>
      </c>
      <c r="P4058" s="3"/>
      <c r="Q4058" s="7"/>
      <c r="R4058" s="7"/>
      <c r="S4058" s="7"/>
      <c r="T4058" s="7"/>
      <c r="U4058" s="7"/>
      <c r="W4058" s="1" t="str">
        <f t="shared" si="824"/>
        <v/>
      </c>
    </row>
    <row r="4059" spans="2:23" x14ac:dyDescent="0.2">
      <c r="B4059" s="3">
        <v>43774</v>
      </c>
      <c r="C4059" s="4">
        <v>3074.6201169999999</v>
      </c>
      <c r="D4059" s="4">
        <v>1999.329956</v>
      </c>
      <c r="E4059" s="4">
        <v>1599.6099850000001</v>
      </c>
      <c r="F4059" s="4">
        <v>68.239998</v>
      </c>
      <c r="G4059" s="4">
        <v>112.230003</v>
      </c>
      <c r="I4059" s="74">
        <v>43774</v>
      </c>
      <c r="J4059" s="75">
        <f t="shared" si="819"/>
        <v>-1.1856994273686215E-3</v>
      </c>
      <c r="K4059" s="75">
        <f t="shared" si="820"/>
        <v>2.1201844774119071E-3</v>
      </c>
      <c r="L4059" s="75">
        <f t="shared" si="821"/>
        <v>1.3834737490901784E-3</v>
      </c>
      <c r="M4059" s="75">
        <f t="shared" si="822"/>
        <v>-1.9014917989691627E-3</v>
      </c>
      <c r="N4059" s="76">
        <f t="shared" si="823"/>
        <v>-3.7283532405086349E-3</v>
      </c>
      <c r="P4059" s="3"/>
      <c r="Q4059" s="7"/>
      <c r="R4059" s="7"/>
      <c r="S4059" s="7"/>
      <c r="T4059" s="7"/>
      <c r="U4059" s="7"/>
      <c r="W4059" s="1" t="str">
        <f t="shared" si="824"/>
        <v/>
      </c>
    </row>
    <row r="4060" spans="2:23" x14ac:dyDescent="0.2">
      <c r="B4060" s="3">
        <v>43775</v>
      </c>
      <c r="C4060" s="4">
        <v>3076.780029</v>
      </c>
      <c r="D4060" s="4">
        <v>1990.349976</v>
      </c>
      <c r="E4060" s="4">
        <v>1589.540039</v>
      </c>
      <c r="F4060" s="4">
        <v>68.209998999999996</v>
      </c>
      <c r="G4060" s="4">
        <v>112.400002</v>
      </c>
      <c r="I4060" s="77">
        <v>43775</v>
      </c>
      <c r="J4060" s="78">
        <f t="shared" si="819"/>
        <v>7.0249719243610758E-4</v>
      </c>
      <c r="K4060" s="78">
        <f t="shared" si="820"/>
        <v>-4.4914947495540191E-3</v>
      </c>
      <c r="L4060" s="78">
        <f t="shared" si="821"/>
        <v>-6.2952507763947676E-3</v>
      </c>
      <c r="M4060" s="78">
        <f t="shared" si="822"/>
        <v>-4.3961021218089221E-4</v>
      </c>
      <c r="N4060" s="79">
        <f t="shared" si="823"/>
        <v>1.514737551953948E-3</v>
      </c>
      <c r="P4060" s="3"/>
      <c r="Q4060" s="7"/>
      <c r="R4060" s="7"/>
      <c r="S4060" s="7"/>
      <c r="T4060" s="7"/>
      <c r="U4060" s="7"/>
      <c r="W4060" s="1" t="str">
        <f t="shared" si="824"/>
        <v/>
      </c>
    </row>
    <row r="4061" spans="2:23" x14ac:dyDescent="0.2">
      <c r="B4061" s="3">
        <v>43776</v>
      </c>
      <c r="C4061" s="4">
        <v>3085.179932</v>
      </c>
      <c r="D4061" s="4">
        <v>1992.6400149999999</v>
      </c>
      <c r="E4061" s="4">
        <v>1593.98999</v>
      </c>
      <c r="F4061" s="4">
        <v>68.419998000000007</v>
      </c>
      <c r="G4061" s="4">
        <v>111.870003</v>
      </c>
      <c r="I4061" s="74">
        <v>43776</v>
      </c>
      <c r="J4061" s="75">
        <f t="shared" si="819"/>
        <v>2.7300953987048891E-3</v>
      </c>
      <c r="K4061" s="75">
        <f t="shared" si="820"/>
        <v>1.1505710189733884E-3</v>
      </c>
      <c r="L4061" s="75">
        <f t="shared" si="821"/>
        <v>2.7995211764527662E-3</v>
      </c>
      <c r="M4061" s="75">
        <f t="shared" si="822"/>
        <v>3.0787128438458196E-3</v>
      </c>
      <c r="N4061" s="76">
        <f t="shared" si="823"/>
        <v>-4.7152935104040625E-3</v>
      </c>
      <c r="P4061" s="3"/>
      <c r="Q4061" s="7"/>
      <c r="R4061" s="7"/>
      <c r="S4061" s="7"/>
      <c r="T4061" s="7"/>
      <c r="U4061" s="7"/>
      <c r="W4061" s="1" t="str">
        <f t="shared" si="824"/>
        <v/>
      </c>
    </row>
    <row r="4062" spans="2:23" x14ac:dyDescent="0.2">
      <c r="B4062" s="3">
        <v>43777</v>
      </c>
      <c r="C4062" s="4">
        <v>3093.080078</v>
      </c>
      <c r="D4062" s="4">
        <v>1998.3900149999999</v>
      </c>
      <c r="E4062" s="4">
        <v>1598.8599850000001</v>
      </c>
      <c r="F4062" s="4">
        <v>68.379997000000003</v>
      </c>
      <c r="G4062" s="4">
        <v>111.80999799999999</v>
      </c>
      <c r="I4062" s="77">
        <v>43777</v>
      </c>
      <c r="J4062" s="78">
        <f t="shared" si="819"/>
        <v>2.560675932725453E-3</v>
      </c>
      <c r="K4062" s="78">
        <f t="shared" si="820"/>
        <v>2.8856190564857248E-3</v>
      </c>
      <c r="L4062" s="78">
        <f t="shared" si="821"/>
        <v>3.0552230757735291E-3</v>
      </c>
      <c r="M4062" s="78">
        <f t="shared" si="822"/>
        <v>-5.8463901153583378E-4</v>
      </c>
      <c r="N4062" s="79">
        <f t="shared" si="823"/>
        <v>-5.3638149987359765E-4</v>
      </c>
      <c r="P4062" s="3"/>
      <c r="Q4062" s="7"/>
      <c r="R4062" s="7"/>
      <c r="S4062" s="7"/>
      <c r="T4062" s="7"/>
      <c r="U4062" s="7"/>
      <c r="W4062" s="1" t="str">
        <f t="shared" si="824"/>
        <v/>
      </c>
    </row>
    <row r="4063" spans="2:23" x14ac:dyDescent="0.2">
      <c r="B4063" s="3">
        <v>43780</v>
      </c>
      <c r="C4063" s="4">
        <v>3087.01001</v>
      </c>
      <c r="D4063" s="4">
        <v>1994.459961</v>
      </c>
      <c r="E4063" s="4">
        <v>1594.7700199999999</v>
      </c>
      <c r="F4063" s="4">
        <v>68.290001000000004</v>
      </c>
      <c r="G4063" s="4">
        <v>111.83000199999999</v>
      </c>
      <c r="I4063" s="74">
        <v>43780</v>
      </c>
      <c r="J4063" s="75">
        <f t="shared" si="819"/>
        <v>-1.96246713532387E-3</v>
      </c>
      <c r="K4063" s="75">
        <f t="shared" si="820"/>
        <v>-1.9666101063860286E-3</v>
      </c>
      <c r="L4063" s="75">
        <f t="shared" si="821"/>
        <v>-2.5580507601484065E-3</v>
      </c>
      <c r="M4063" s="75">
        <f t="shared" si="822"/>
        <v>-1.3161158810814117E-3</v>
      </c>
      <c r="N4063" s="76">
        <f t="shared" si="823"/>
        <v>1.789106551991901E-4</v>
      </c>
      <c r="P4063" s="3"/>
      <c r="Q4063" s="7"/>
      <c r="R4063" s="7"/>
      <c r="S4063" s="7"/>
      <c r="T4063" s="7"/>
      <c r="U4063" s="7"/>
      <c r="W4063" s="1" t="str">
        <f t="shared" si="824"/>
        <v/>
      </c>
    </row>
    <row r="4064" spans="2:23" x14ac:dyDescent="0.2">
      <c r="B4064" s="3">
        <v>43781</v>
      </c>
      <c r="C4064" s="4">
        <v>3091.8400879999999</v>
      </c>
      <c r="D4064" s="4">
        <v>1990.98999</v>
      </c>
      <c r="E4064" s="4">
        <v>1595.119995</v>
      </c>
      <c r="F4064" s="4">
        <v>68.319999999999993</v>
      </c>
      <c r="G4064" s="4">
        <v>111.949997</v>
      </c>
      <c r="I4064" s="77">
        <v>43781</v>
      </c>
      <c r="J4064" s="78">
        <f t="shared" si="819"/>
        <v>1.5646460440210746E-3</v>
      </c>
      <c r="K4064" s="78">
        <f t="shared" si="820"/>
        <v>-1.7398047932033602E-3</v>
      </c>
      <c r="L4064" s="78">
        <f t="shared" si="821"/>
        <v>2.1945170501768392E-4</v>
      </c>
      <c r="M4064" s="78">
        <f t="shared" si="822"/>
        <v>4.3928832275151743E-4</v>
      </c>
      <c r="N4064" s="79">
        <f t="shared" si="823"/>
        <v>1.0730125892334597E-3</v>
      </c>
      <c r="P4064" s="3"/>
      <c r="Q4064" s="7"/>
      <c r="R4064" s="7"/>
      <c r="S4064" s="7"/>
      <c r="T4064" s="7"/>
      <c r="U4064" s="7"/>
      <c r="W4064" s="1" t="str">
        <f t="shared" si="824"/>
        <v/>
      </c>
    </row>
    <row r="4065" spans="2:23" x14ac:dyDescent="0.2">
      <c r="B4065" s="3">
        <v>43782</v>
      </c>
      <c r="C4065" s="4">
        <v>3094.040039</v>
      </c>
      <c r="D4065" s="4">
        <v>1986.459961</v>
      </c>
      <c r="E4065" s="4">
        <v>1589.1800539999999</v>
      </c>
      <c r="F4065" s="4">
        <v>68.080001999999993</v>
      </c>
      <c r="G4065" s="4">
        <v>112.150002</v>
      </c>
      <c r="I4065" s="74">
        <v>43782</v>
      </c>
      <c r="J4065" s="75">
        <f t="shared" si="819"/>
        <v>7.1153453522336747E-4</v>
      </c>
      <c r="K4065" s="75">
        <f t="shared" si="820"/>
        <v>-2.275264578301578E-3</v>
      </c>
      <c r="L4065" s="75">
        <f t="shared" si="821"/>
        <v>-3.7238207900466384E-3</v>
      </c>
      <c r="M4065" s="75">
        <f t="shared" si="822"/>
        <v>-3.5128512880562056E-3</v>
      </c>
      <c r="N4065" s="76">
        <f t="shared" si="823"/>
        <v>1.786556546312408E-3</v>
      </c>
      <c r="P4065" s="3"/>
      <c r="Q4065" s="7"/>
      <c r="R4065" s="7"/>
      <c r="S4065" s="7"/>
      <c r="T4065" s="7"/>
      <c r="U4065" s="7"/>
      <c r="W4065" s="1" t="str">
        <f t="shared" si="824"/>
        <v/>
      </c>
    </row>
    <row r="4066" spans="2:23" x14ac:dyDescent="0.2">
      <c r="B4066" s="3">
        <v>43783</v>
      </c>
      <c r="C4066" s="4">
        <v>3096.6298830000001</v>
      </c>
      <c r="D4066" s="4">
        <v>1991.459961</v>
      </c>
      <c r="E4066" s="4">
        <v>1588.790039</v>
      </c>
      <c r="F4066" s="4">
        <v>67.889999000000003</v>
      </c>
      <c r="G4066" s="4">
        <v>112.470001</v>
      </c>
      <c r="I4066" s="77">
        <v>43783</v>
      </c>
      <c r="J4066" s="78">
        <f t="shared" si="819"/>
        <v>8.3704282018183822E-4</v>
      </c>
      <c r="K4066" s="78">
        <f t="shared" si="820"/>
        <v>2.5170404126761054E-3</v>
      </c>
      <c r="L4066" s="78">
        <f t="shared" si="821"/>
        <v>-2.4541901279107579E-4</v>
      </c>
      <c r="M4066" s="78">
        <f t="shared" si="822"/>
        <v>-2.790878296390035E-3</v>
      </c>
      <c r="N4066" s="79">
        <f t="shared" si="823"/>
        <v>2.8533124769805685E-3</v>
      </c>
      <c r="P4066" s="3"/>
      <c r="Q4066" s="7"/>
      <c r="R4066" s="7"/>
      <c r="S4066" s="7"/>
      <c r="T4066" s="7"/>
      <c r="U4066" s="7"/>
      <c r="W4066" s="1" t="str">
        <f t="shared" si="824"/>
        <v/>
      </c>
    </row>
    <row r="4067" spans="2:23" x14ac:dyDescent="0.2">
      <c r="B4067" s="3">
        <v>43784</v>
      </c>
      <c r="C4067" s="4">
        <v>3120.459961</v>
      </c>
      <c r="D4067" s="4">
        <v>2000.6099850000001</v>
      </c>
      <c r="E4067" s="4">
        <v>1596.4499510000001</v>
      </c>
      <c r="F4067" s="4">
        <v>68.319999999999993</v>
      </c>
      <c r="G4067" s="4">
        <v>112.410004</v>
      </c>
      <c r="I4067" s="74">
        <v>43784</v>
      </c>
      <c r="J4067" s="75">
        <f t="shared" si="819"/>
        <v>7.6954879660702273E-3</v>
      </c>
      <c r="K4067" s="75">
        <f t="shared" si="820"/>
        <v>4.5946311646684569E-3</v>
      </c>
      <c r="L4067" s="75">
        <f t="shared" si="821"/>
        <v>4.8212235801914395E-3</v>
      </c>
      <c r="M4067" s="75">
        <f t="shared" si="822"/>
        <v>6.3337900476326424E-3</v>
      </c>
      <c r="N4067" s="76">
        <f t="shared" si="823"/>
        <v>-5.334489149688515E-4</v>
      </c>
      <c r="P4067" s="3"/>
      <c r="Q4067" s="7"/>
      <c r="R4067" s="7"/>
      <c r="S4067" s="7"/>
      <c r="T4067" s="7"/>
      <c r="U4067" s="7"/>
      <c r="W4067" s="1" t="str">
        <f t="shared" si="824"/>
        <v/>
      </c>
    </row>
    <row r="4068" spans="2:23" x14ac:dyDescent="0.2">
      <c r="B4068" s="3">
        <v>43787</v>
      </c>
      <c r="C4068" s="4">
        <v>3122.030029</v>
      </c>
      <c r="D4068" s="4">
        <v>1997.910034</v>
      </c>
      <c r="E4068" s="4">
        <v>1592.339966</v>
      </c>
      <c r="F4068" s="4">
        <v>68.400002000000001</v>
      </c>
      <c r="G4068" s="4">
        <v>112.620003</v>
      </c>
      <c r="I4068" s="77">
        <v>43787</v>
      </c>
      <c r="J4068" s="78">
        <f t="shared" si="819"/>
        <v>5.0315274658958907E-4</v>
      </c>
      <c r="K4068" s="78">
        <f t="shared" si="820"/>
        <v>-1.349563893134351E-3</v>
      </c>
      <c r="L4068" s="78">
        <f t="shared" si="821"/>
        <v>-2.5744527709281452E-3</v>
      </c>
      <c r="M4068" s="78">
        <f t="shared" si="822"/>
        <v>1.1709894613584231E-3</v>
      </c>
      <c r="N4068" s="79">
        <f t="shared" si="823"/>
        <v>1.8681522331410669E-3</v>
      </c>
      <c r="P4068" s="3"/>
      <c r="Q4068" s="7"/>
      <c r="R4068" s="7"/>
      <c r="S4068" s="7"/>
      <c r="T4068" s="7"/>
      <c r="U4068" s="7"/>
      <c r="W4068" s="1" t="str">
        <f t="shared" si="824"/>
        <v/>
      </c>
    </row>
    <row r="4069" spans="2:23" x14ac:dyDescent="0.2">
      <c r="B4069" s="3">
        <v>43788</v>
      </c>
      <c r="C4069" s="4">
        <v>3120.179932</v>
      </c>
      <c r="D4069" s="4">
        <v>2001.349976</v>
      </c>
      <c r="E4069" s="4">
        <v>1598.290039</v>
      </c>
      <c r="F4069" s="4">
        <v>68.309997999999993</v>
      </c>
      <c r="G4069" s="4">
        <v>112.699997</v>
      </c>
      <c r="I4069" s="74">
        <v>43788</v>
      </c>
      <c r="J4069" s="75">
        <f t="shared" si="819"/>
        <v>-5.9259423606268112E-4</v>
      </c>
      <c r="K4069" s="75">
        <f t="shared" si="820"/>
        <v>1.721770220610431E-3</v>
      </c>
      <c r="L4069" s="75">
        <f t="shared" si="821"/>
        <v>3.7366850842453672E-3</v>
      </c>
      <c r="M4069" s="75">
        <f t="shared" si="822"/>
        <v>-1.3158479147413989E-3</v>
      </c>
      <c r="N4069" s="76">
        <f t="shared" si="823"/>
        <v>7.1030010539068476E-4</v>
      </c>
      <c r="P4069" s="3"/>
      <c r="Q4069" s="7"/>
      <c r="R4069" s="7"/>
      <c r="S4069" s="7"/>
      <c r="T4069" s="7"/>
      <c r="U4069" s="7"/>
      <c r="W4069" s="1" t="str">
        <f t="shared" si="824"/>
        <v/>
      </c>
    </row>
    <row r="4070" spans="2:23" x14ac:dyDescent="0.2">
      <c r="B4070" s="3">
        <v>43789</v>
      </c>
      <c r="C4070" s="4">
        <v>3108.459961</v>
      </c>
      <c r="D4070" s="4">
        <v>1994.170044</v>
      </c>
      <c r="E4070" s="4">
        <v>1591.6099850000001</v>
      </c>
      <c r="F4070" s="4">
        <v>67.879997000000003</v>
      </c>
      <c r="G4070" s="4">
        <v>112.970001</v>
      </c>
      <c r="I4070" s="77">
        <v>43789</v>
      </c>
      <c r="J4070" s="78">
        <f t="shared" si="819"/>
        <v>-3.7561843404612947E-3</v>
      </c>
      <c r="K4070" s="78">
        <f t="shared" si="820"/>
        <v>-3.5875444505464186E-3</v>
      </c>
      <c r="L4070" s="78">
        <f t="shared" si="821"/>
        <v>-4.1795004892725401E-3</v>
      </c>
      <c r="M4070" s="78">
        <f t="shared" si="822"/>
        <v>-6.2948472052361962E-3</v>
      </c>
      <c r="N4070" s="79">
        <f t="shared" si="823"/>
        <v>2.3957764612895253E-3</v>
      </c>
      <c r="P4070" s="3"/>
      <c r="Q4070" s="7"/>
      <c r="R4070" s="7"/>
      <c r="S4070" s="7"/>
      <c r="T4070" s="7"/>
      <c r="U4070" s="7"/>
      <c r="W4070" s="1" t="str">
        <f t="shared" si="824"/>
        <v/>
      </c>
    </row>
    <row r="4071" spans="2:23" x14ac:dyDescent="0.2">
      <c r="B4071" s="3">
        <v>43790</v>
      </c>
      <c r="C4071" s="4">
        <v>3103.540039</v>
      </c>
      <c r="D4071" s="4">
        <v>1980.4399410000001</v>
      </c>
      <c r="E4071" s="4">
        <v>1583.959961</v>
      </c>
      <c r="F4071" s="4">
        <v>67.790001000000004</v>
      </c>
      <c r="G4071" s="4">
        <v>112.80999799999999</v>
      </c>
      <c r="I4071" s="74">
        <v>43790</v>
      </c>
      <c r="J4071" s="75">
        <f t="shared" si="819"/>
        <v>-1.582752250866146E-3</v>
      </c>
      <c r="K4071" s="75">
        <f t="shared" si="820"/>
        <v>-6.8851214776345683E-3</v>
      </c>
      <c r="L4071" s="75">
        <f t="shared" si="821"/>
        <v>-4.8064689667048242E-3</v>
      </c>
      <c r="M4071" s="75">
        <f t="shared" si="822"/>
        <v>-1.3258103119833564E-3</v>
      </c>
      <c r="N4071" s="76">
        <f t="shared" si="823"/>
        <v>-1.4163317569591172E-3</v>
      </c>
      <c r="P4071" s="3"/>
      <c r="Q4071" s="7"/>
      <c r="R4071" s="7"/>
      <c r="S4071" s="7"/>
      <c r="T4071" s="7"/>
      <c r="U4071" s="7"/>
      <c r="W4071" s="1" t="str">
        <f t="shared" si="824"/>
        <v/>
      </c>
    </row>
    <row r="4072" spans="2:23" x14ac:dyDescent="0.2">
      <c r="B4072" s="3">
        <v>43791</v>
      </c>
      <c r="C4072" s="4">
        <v>3110.290039</v>
      </c>
      <c r="D4072" s="4">
        <v>1985.869995</v>
      </c>
      <c r="E4072" s="4">
        <v>1588.9399410000001</v>
      </c>
      <c r="F4072" s="4">
        <v>67.980002999999996</v>
      </c>
      <c r="G4072" s="4">
        <v>112.870003</v>
      </c>
      <c r="I4072" s="77">
        <v>43791</v>
      </c>
      <c r="J4072" s="78">
        <f t="shared" si="819"/>
        <v>2.1749356912356562E-3</v>
      </c>
      <c r="K4072" s="78">
        <f t="shared" si="820"/>
        <v>2.7418422985642701E-3</v>
      </c>
      <c r="L4072" s="78">
        <f t="shared" si="821"/>
        <v>3.1440062391830045E-3</v>
      </c>
      <c r="M4072" s="78">
        <f t="shared" si="822"/>
        <v>2.8028027319249144E-3</v>
      </c>
      <c r="N4072" s="79">
        <f t="shared" si="823"/>
        <v>5.3191207396354942E-4</v>
      </c>
      <c r="P4072" s="3"/>
      <c r="Q4072" s="7"/>
      <c r="R4072" s="7"/>
      <c r="S4072" s="7"/>
      <c r="T4072" s="7"/>
      <c r="U4072" s="7"/>
      <c r="W4072" s="1" t="str">
        <f t="shared" si="824"/>
        <v/>
      </c>
    </row>
    <row r="4073" spans="2:23" x14ac:dyDescent="0.2">
      <c r="B4073" s="3">
        <v>43794</v>
      </c>
      <c r="C4073" s="4">
        <v>3133.639893</v>
      </c>
      <c r="D4073" s="4">
        <v>2009.6999510000001</v>
      </c>
      <c r="E4073" s="4">
        <v>1621.900024</v>
      </c>
      <c r="F4073" s="4">
        <v>68.519997000000004</v>
      </c>
      <c r="G4073" s="4">
        <v>112.980003</v>
      </c>
      <c r="I4073" s="74">
        <v>43794</v>
      </c>
      <c r="J4073" s="75">
        <f t="shared" si="819"/>
        <v>7.5072915088997107E-3</v>
      </c>
      <c r="K4073" s="75">
        <f t="shared" si="820"/>
        <v>1.1999756308317674E-2</v>
      </c>
      <c r="L4073" s="75">
        <f t="shared" si="821"/>
        <v>2.0743441680531046E-2</v>
      </c>
      <c r="M4073" s="75">
        <f t="shared" si="822"/>
        <v>7.943424186080239E-3</v>
      </c>
      <c r="N4073" s="76">
        <f t="shared" si="823"/>
        <v>9.7457249115160771E-4</v>
      </c>
      <c r="P4073" s="3"/>
      <c r="Q4073" s="7"/>
      <c r="R4073" s="7"/>
      <c r="S4073" s="7"/>
      <c r="T4073" s="7"/>
      <c r="U4073" s="7"/>
      <c r="W4073" s="1" t="str">
        <f t="shared" si="824"/>
        <v/>
      </c>
    </row>
    <row r="4074" spans="2:23" x14ac:dyDescent="0.2">
      <c r="B4074" s="3">
        <v>43795</v>
      </c>
      <c r="C4074" s="4">
        <v>3140.5200199999999</v>
      </c>
      <c r="D4074" s="4">
        <v>2018.0200199999999</v>
      </c>
      <c r="E4074" s="4">
        <v>1624.2299800000001</v>
      </c>
      <c r="F4074" s="4">
        <v>68.480002999999996</v>
      </c>
      <c r="G4074" s="4">
        <v>113.139999</v>
      </c>
      <c r="I4074" s="77">
        <v>43795</v>
      </c>
      <c r="J4074" s="78">
        <f t="shared" si="819"/>
        <v>2.1955704021284946E-3</v>
      </c>
      <c r="K4074" s="78">
        <f t="shared" si="820"/>
        <v>4.1399558157226004E-3</v>
      </c>
      <c r="L4074" s="78">
        <f t="shared" si="821"/>
        <v>1.4365595693462043E-3</v>
      </c>
      <c r="M4074" s="78">
        <f t="shared" si="822"/>
        <v>-5.8368362158578598E-4</v>
      </c>
      <c r="N4074" s="79">
        <f t="shared" si="823"/>
        <v>1.4161444127418433E-3</v>
      </c>
      <c r="P4074" s="3"/>
      <c r="Q4074" s="7"/>
      <c r="R4074" s="7"/>
      <c r="S4074" s="7"/>
      <c r="T4074" s="7"/>
      <c r="U4074" s="7"/>
      <c r="W4074" s="1" t="str">
        <f t="shared" si="824"/>
        <v/>
      </c>
    </row>
    <row r="4075" spans="2:23" x14ac:dyDescent="0.2">
      <c r="B4075" s="3">
        <v>43796</v>
      </c>
      <c r="C4075" s="4">
        <v>3153.6298830000001</v>
      </c>
      <c r="D4075" s="4">
        <v>2030.780029</v>
      </c>
      <c r="E4075" s="4">
        <v>1634.099976</v>
      </c>
      <c r="F4075" s="4">
        <v>68.660004000000001</v>
      </c>
      <c r="G4075" s="4">
        <v>113</v>
      </c>
      <c r="I4075" s="74">
        <v>43796</v>
      </c>
      <c r="J4075" s="75">
        <f t="shared" si="819"/>
        <v>4.1744242725764037E-3</v>
      </c>
      <c r="K4075" s="75">
        <f t="shared" si="820"/>
        <v>6.3230339013188195E-3</v>
      </c>
      <c r="L4075" s="75">
        <f t="shared" si="821"/>
        <v>6.0767231990139113E-3</v>
      </c>
      <c r="M4075" s="75">
        <f t="shared" si="822"/>
        <v>2.628519160549749E-3</v>
      </c>
      <c r="N4075" s="76">
        <f t="shared" si="823"/>
        <v>-1.2373961573042182E-3</v>
      </c>
      <c r="P4075" s="3"/>
      <c r="Q4075" s="7"/>
      <c r="R4075" s="7"/>
      <c r="S4075" s="7"/>
      <c r="T4075" s="7"/>
      <c r="U4075" s="7"/>
      <c r="W4075" s="1" t="str">
        <f t="shared" si="824"/>
        <v/>
      </c>
    </row>
    <row r="4076" spans="2:23" x14ac:dyDescent="0.2">
      <c r="B4076" s="3">
        <v>43798</v>
      </c>
      <c r="C4076" s="4">
        <v>3140.9799800000001</v>
      </c>
      <c r="D4076" s="4">
        <v>2010.150024</v>
      </c>
      <c r="E4076" s="4">
        <v>1624.5</v>
      </c>
      <c r="F4076" s="4">
        <v>68.180000000000007</v>
      </c>
      <c r="G4076" s="4">
        <v>112.860001</v>
      </c>
      <c r="I4076" s="77">
        <v>43798</v>
      </c>
      <c r="J4076" s="78">
        <f t="shared" si="819"/>
        <v>-4.0112199177813265E-3</v>
      </c>
      <c r="K4076" s="78">
        <f t="shared" si="820"/>
        <v>-1.015866056657975E-2</v>
      </c>
      <c r="L4076" s="78">
        <f t="shared" si="821"/>
        <v>-5.8747788635913727E-3</v>
      </c>
      <c r="M4076" s="78">
        <f t="shared" si="822"/>
        <v>-6.9910278478864333E-3</v>
      </c>
      <c r="N4076" s="79">
        <f t="shared" si="823"/>
        <v>-1.2389292035398503E-3</v>
      </c>
      <c r="P4076" s="3"/>
      <c r="Q4076" s="7"/>
      <c r="R4076" s="7"/>
      <c r="S4076" s="7"/>
      <c r="T4076" s="7"/>
      <c r="U4076" s="7"/>
      <c r="W4076" s="1" t="str">
        <f t="shared" si="824"/>
        <v/>
      </c>
    </row>
    <row r="4077" spans="2:23" x14ac:dyDescent="0.2">
      <c r="B4077" s="3">
        <v>43801</v>
      </c>
      <c r="C4077" s="4">
        <v>3113.8701169999999</v>
      </c>
      <c r="D4077" s="4">
        <v>1995.8599850000001</v>
      </c>
      <c r="E4077" s="4">
        <v>1607.579956</v>
      </c>
      <c r="F4077" s="4">
        <v>67.830001999999993</v>
      </c>
      <c r="G4077" s="4">
        <v>112.489998</v>
      </c>
      <c r="I4077" s="74">
        <v>43801</v>
      </c>
      <c r="J4077" s="75">
        <f t="shared" si="819"/>
        <v>-8.6310206281544431E-3</v>
      </c>
      <c r="K4077" s="75">
        <f t="shared" si="820"/>
        <v>-7.1089415363954842E-3</v>
      </c>
      <c r="L4077" s="75">
        <f t="shared" si="821"/>
        <v>-1.041553955063094E-2</v>
      </c>
      <c r="M4077" s="75">
        <f t="shared" si="822"/>
        <v>-5.1334408917573125E-3</v>
      </c>
      <c r="N4077" s="76">
        <f t="shared" si="823"/>
        <v>-3.2784245677970267E-3</v>
      </c>
      <c r="P4077" s="3"/>
      <c r="Q4077" s="7"/>
      <c r="R4077" s="7"/>
      <c r="S4077" s="7"/>
      <c r="T4077" s="7"/>
      <c r="U4077" s="7"/>
      <c r="W4077" s="1" t="str">
        <f t="shared" si="824"/>
        <v/>
      </c>
    </row>
    <row r="4078" spans="2:23" x14ac:dyDescent="0.2">
      <c r="B4078" s="3">
        <v>43802</v>
      </c>
      <c r="C4078" s="4">
        <v>3093.1999510000001</v>
      </c>
      <c r="D4078" s="4">
        <v>1983.920044</v>
      </c>
      <c r="E4078" s="4">
        <v>1602.630005</v>
      </c>
      <c r="F4078" s="4">
        <v>67.580001999999993</v>
      </c>
      <c r="G4078" s="4">
        <v>113</v>
      </c>
      <c r="I4078" s="77">
        <v>43802</v>
      </c>
      <c r="J4078" s="78">
        <f t="shared" si="819"/>
        <v>-6.6380951110170793E-3</v>
      </c>
      <c r="K4078" s="78">
        <f t="shared" si="820"/>
        <v>-5.9823540176843068E-3</v>
      </c>
      <c r="L4078" s="78">
        <f t="shared" si="821"/>
        <v>-3.0791320714874944E-3</v>
      </c>
      <c r="M4078" s="78">
        <f t="shared" si="822"/>
        <v>-3.6856846915617079E-3</v>
      </c>
      <c r="N4078" s="79">
        <f t="shared" si="823"/>
        <v>4.5337541920838159E-3</v>
      </c>
      <c r="P4078" s="3"/>
      <c r="Q4078" s="7"/>
      <c r="R4078" s="7"/>
      <c r="S4078" s="7"/>
      <c r="T4078" s="7"/>
      <c r="U4078" s="7"/>
      <c r="W4078" s="1" t="str">
        <f t="shared" si="824"/>
        <v/>
      </c>
    </row>
    <row r="4079" spans="2:23" x14ac:dyDescent="0.2">
      <c r="B4079" s="3">
        <v>43803</v>
      </c>
      <c r="C4079" s="4">
        <v>3112.76001</v>
      </c>
      <c r="D4079" s="4">
        <v>1999.530029</v>
      </c>
      <c r="E4079" s="4">
        <v>1613.900024</v>
      </c>
      <c r="F4079" s="4">
        <v>68.199996999999996</v>
      </c>
      <c r="G4079" s="4">
        <v>112.80999799999999</v>
      </c>
      <c r="I4079" s="74">
        <v>43803</v>
      </c>
      <c r="J4079" s="75">
        <f t="shared" si="819"/>
        <v>6.3235676030824785E-3</v>
      </c>
      <c r="K4079" s="75">
        <f t="shared" si="820"/>
        <v>7.8682530816751254E-3</v>
      </c>
      <c r="L4079" s="75">
        <f t="shared" si="821"/>
        <v>7.0322026698857714E-3</v>
      </c>
      <c r="M4079" s="75">
        <f t="shared" si="822"/>
        <v>9.174237668711567E-3</v>
      </c>
      <c r="N4079" s="76">
        <f t="shared" si="823"/>
        <v>-1.6814336283186449E-3</v>
      </c>
      <c r="P4079" s="3"/>
      <c r="Q4079" s="7"/>
      <c r="R4079" s="7"/>
      <c r="S4079" s="7"/>
      <c r="T4079" s="7"/>
      <c r="U4079" s="7"/>
      <c r="W4079" s="1" t="str">
        <f t="shared" si="824"/>
        <v/>
      </c>
    </row>
    <row r="4080" spans="2:23" x14ac:dyDescent="0.2">
      <c r="B4080" s="3">
        <v>43804</v>
      </c>
      <c r="C4080" s="4">
        <v>3117.429932</v>
      </c>
      <c r="D4080" s="4">
        <v>2003</v>
      </c>
      <c r="E4080" s="4">
        <v>1614.829956</v>
      </c>
      <c r="F4080" s="4">
        <v>68.069999999999993</v>
      </c>
      <c r="G4080" s="4">
        <v>112.68</v>
      </c>
      <c r="I4080" s="77">
        <v>43804</v>
      </c>
      <c r="J4080" s="78">
        <f t="shared" si="819"/>
        <v>1.5002512191744722E-3</v>
      </c>
      <c r="K4080" s="78">
        <f t="shared" si="820"/>
        <v>1.7353932922604719E-3</v>
      </c>
      <c r="L4080" s="78">
        <f t="shared" si="821"/>
        <v>5.762017387515746E-4</v>
      </c>
      <c r="M4080" s="78">
        <f t="shared" si="822"/>
        <v>-1.9061144533481875E-3</v>
      </c>
      <c r="N4080" s="79">
        <f t="shared" si="823"/>
        <v>-1.152362399651725E-3</v>
      </c>
      <c r="P4080" s="3"/>
      <c r="Q4080" s="7"/>
      <c r="R4080" s="7"/>
      <c r="S4080" s="7"/>
      <c r="T4080" s="7"/>
      <c r="U4080" s="7"/>
      <c r="W4080" s="1" t="str">
        <f t="shared" si="824"/>
        <v/>
      </c>
    </row>
    <row r="4081" spans="2:23" x14ac:dyDescent="0.2">
      <c r="B4081" s="3">
        <v>43805</v>
      </c>
      <c r="C4081" s="4">
        <v>3145.9099120000001</v>
      </c>
      <c r="D4081" s="4">
        <v>2021.9799800000001</v>
      </c>
      <c r="E4081" s="4">
        <v>1633.839966</v>
      </c>
      <c r="F4081" s="4">
        <v>68.690002000000007</v>
      </c>
      <c r="G4081" s="4">
        <v>112.519997</v>
      </c>
      <c r="I4081" s="74">
        <v>43805</v>
      </c>
      <c r="J4081" s="75">
        <f t="shared" si="819"/>
        <v>9.1357241770398407E-3</v>
      </c>
      <c r="K4081" s="75">
        <f t="shared" si="820"/>
        <v>9.4757763354967883E-3</v>
      </c>
      <c r="L4081" s="75">
        <f t="shared" si="821"/>
        <v>1.1772143518496857E-2</v>
      </c>
      <c r="M4081" s="75">
        <f t="shared" si="822"/>
        <v>9.1083002791246329E-3</v>
      </c>
      <c r="N4081" s="76">
        <f t="shared" si="823"/>
        <v>-1.4199769258076253E-3</v>
      </c>
      <c r="P4081" s="3"/>
      <c r="Q4081" s="7"/>
      <c r="R4081" s="7"/>
      <c r="S4081" s="7"/>
      <c r="T4081" s="7"/>
      <c r="U4081" s="7"/>
      <c r="W4081" s="1" t="str">
        <f t="shared" si="824"/>
        <v/>
      </c>
    </row>
    <row r="4082" spans="2:23" x14ac:dyDescent="0.2">
      <c r="B4082" s="3">
        <v>43808</v>
      </c>
      <c r="C4082" s="4">
        <v>3135.959961</v>
      </c>
      <c r="D4082" s="4">
        <v>2013.4799800000001</v>
      </c>
      <c r="E4082" s="4">
        <v>1629.619995</v>
      </c>
      <c r="F4082" s="4">
        <v>68.330001999999993</v>
      </c>
      <c r="G4082" s="4">
        <v>112.58000199999999</v>
      </c>
      <c r="I4082" s="77">
        <v>43808</v>
      </c>
      <c r="J4082" s="78">
        <f t="shared" si="819"/>
        <v>-3.1628213389220711E-3</v>
      </c>
      <c r="K4082" s="78">
        <f t="shared" si="820"/>
        <v>-4.2038002769938399E-3</v>
      </c>
      <c r="L4082" s="78">
        <f t="shared" si="821"/>
        <v>-2.5828545560257076E-3</v>
      </c>
      <c r="M4082" s="78">
        <f t="shared" si="822"/>
        <v>-5.2409373928976391E-3</v>
      </c>
      <c r="N4082" s="79">
        <f t="shared" si="823"/>
        <v>5.3328298613436378E-4</v>
      </c>
      <c r="P4082" s="3"/>
      <c r="Q4082" s="7"/>
      <c r="R4082" s="7"/>
      <c r="S4082" s="7"/>
      <c r="T4082" s="7"/>
      <c r="U4082" s="7"/>
      <c r="W4082" s="1" t="str">
        <f t="shared" si="824"/>
        <v/>
      </c>
    </row>
    <row r="4083" spans="2:23" x14ac:dyDescent="0.2">
      <c r="B4083" s="3">
        <v>43809</v>
      </c>
      <c r="C4083" s="4">
        <v>3132.5200199999999</v>
      </c>
      <c r="D4083" s="4">
        <v>2011.75</v>
      </c>
      <c r="E4083" s="4">
        <v>1631.709961</v>
      </c>
      <c r="F4083" s="4">
        <v>68.360000999999997</v>
      </c>
      <c r="G4083" s="4">
        <v>112.540001</v>
      </c>
      <c r="I4083" s="74">
        <v>43809</v>
      </c>
      <c r="J4083" s="75">
        <f t="shared" si="819"/>
        <v>-1.0969339668811192E-3</v>
      </c>
      <c r="K4083" s="75">
        <f t="shared" si="820"/>
        <v>-8.5919900728293743E-4</v>
      </c>
      <c r="L4083" s="75">
        <f t="shared" si="821"/>
        <v>1.2824867186291514E-3</v>
      </c>
      <c r="M4083" s="75">
        <f t="shared" si="822"/>
        <v>4.390311594020393E-4</v>
      </c>
      <c r="N4083" s="76">
        <f t="shared" si="823"/>
        <v>-3.5531177197873492E-4</v>
      </c>
      <c r="P4083" s="3"/>
      <c r="Q4083" s="7"/>
      <c r="R4083" s="7"/>
      <c r="S4083" s="7"/>
      <c r="T4083" s="7"/>
      <c r="U4083" s="7"/>
      <c r="W4083" s="1" t="str">
        <f t="shared" si="824"/>
        <v/>
      </c>
    </row>
    <row r="4084" spans="2:23" x14ac:dyDescent="0.2">
      <c r="B4084" s="3">
        <v>43810</v>
      </c>
      <c r="C4084" s="4">
        <v>3141.6298830000001</v>
      </c>
      <c r="D4084" s="4">
        <v>2015.75</v>
      </c>
      <c r="E4084" s="4">
        <v>1631.9300539999999</v>
      </c>
      <c r="F4084" s="4">
        <v>68.720000999999996</v>
      </c>
      <c r="G4084" s="4">
        <v>112.839996</v>
      </c>
      <c r="I4084" s="77">
        <v>43810</v>
      </c>
      <c r="J4084" s="78">
        <f t="shared" si="819"/>
        <v>2.9081579500967189E-3</v>
      </c>
      <c r="K4084" s="78">
        <f t="shared" si="820"/>
        <v>1.9883186280601466E-3</v>
      </c>
      <c r="L4084" s="78">
        <f t="shared" si="821"/>
        <v>1.3488487860000641E-4</v>
      </c>
      <c r="M4084" s="78">
        <f t="shared" si="822"/>
        <v>5.2662374887911343E-3</v>
      </c>
      <c r="N4084" s="79">
        <f t="shared" si="823"/>
        <v>2.6656744031839448E-3</v>
      </c>
      <c r="P4084" s="3"/>
      <c r="Q4084" s="7"/>
      <c r="R4084" s="7"/>
      <c r="S4084" s="7"/>
      <c r="T4084" s="7"/>
      <c r="U4084" s="7"/>
      <c r="W4084" s="1" t="str">
        <f t="shared" si="824"/>
        <v/>
      </c>
    </row>
    <row r="4085" spans="2:23" x14ac:dyDescent="0.2">
      <c r="B4085" s="3">
        <v>43811</v>
      </c>
      <c r="C4085" s="4">
        <v>3168.570068</v>
      </c>
      <c r="D4085" s="4">
        <v>2036.630005</v>
      </c>
      <c r="E4085" s="4">
        <v>1644.8100589999999</v>
      </c>
      <c r="F4085" s="4">
        <v>69.180000000000007</v>
      </c>
      <c r="G4085" s="4">
        <v>112.360001</v>
      </c>
      <c r="I4085" s="74">
        <v>43811</v>
      </c>
      <c r="J4085" s="75">
        <f t="shared" si="819"/>
        <v>8.5752256005007989E-3</v>
      </c>
      <c r="K4085" s="75">
        <f t="shared" si="820"/>
        <v>1.0358429864814576E-2</v>
      </c>
      <c r="L4085" s="75">
        <f t="shared" si="821"/>
        <v>7.8924981915922138E-3</v>
      </c>
      <c r="M4085" s="75">
        <f t="shared" si="822"/>
        <v>6.6938153857129673E-3</v>
      </c>
      <c r="N4085" s="76">
        <f t="shared" si="823"/>
        <v>-4.2537665456847621E-3</v>
      </c>
      <c r="P4085" s="3"/>
      <c r="Q4085" s="7"/>
      <c r="R4085" s="7"/>
      <c r="S4085" s="7"/>
      <c r="T4085" s="7"/>
      <c r="U4085" s="7"/>
      <c r="W4085" s="1" t="str">
        <f t="shared" si="824"/>
        <v/>
      </c>
    </row>
    <row r="4086" spans="2:23" x14ac:dyDescent="0.2">
      <c r="B4086" s="3">
        <v>43812</v>
      </c>
      <c r="C4086" s="4">
        <v>3168.8000489999999</v>
      </c>
      <c r="D4086" s="4">
        <v>2024.719971</v>
      </c>
      <c r="E4086" s="4">
        <v>1637.9799800000001</v>
      </c>
      <c r="F4086" s="4">
        <v>69.660004000000001</v>
      </c>
      <c r="G4086" s="4">
        <v>112.80999799999999</v>
      </c>
      <c r="I4086" s="77">
        <v>43812</v>
      </c>
      <c r="J4086" s="78">
        <f t="shared" si="819"/>
        <v>7.2581951815607588E-5</v>
      </c>
      <c r="K4086" s="78">
        <f t="shared" si="820"/>
        <v>-5.8479124685192861E-3</v>
      </c>
      <c r="L4086" s="78">
        <f t="shared" si="821"/>
        <v>-4.1525031796998766E-3</v>
      </c>
      <c r="M4086" s="78">
        <f t="shared" si="822"/>
        <v>6.9384793292858312E-3</v>
      </c>
      <c r="N4086" s="79">
        <f t="shared" si="823"/>
        <v>4.0049572445268683E-3</v>
      </c>
      <c r="P4086" s="3"/>
      <c r="Q4086" s="7"/>
      <c r="R4086" s="7"/>
      <c r="S4086" s="7"/>
      <c r="T4086" s="7"/>
      <c r="U4086" s="7"/>
      <c r="W4086" s="1" t="str">
        <f t="shared" si="824"/>
        <v/>
      </c>
    </row>
    <row r="4087" spans="2:23" x14ac:dyDescent="0.2">
      <c r="B4087" s="3">
        <v>43815</v>
      </c>
      <c r="C4087" s="4">
        <v>3191.4499510000001</v>
      </c>
      <c r="D4087" s="4">
        <v>2038.459961</v>
      </c>
      <c r="E4087" s="4">
        <v>1649.9399410000001</v>
      </c>
      <c r="F4087" s="4">
        <v>69.620002999999997</v>
      </c>
      <c r="G4087" s="4">
        <v>112.58000199999999</v>
      </c>
      <c r="I4087" s="74">
        <v>43815</v>
      </c>
      <c r="J4087" s="75">
        <f t="shared" si="819"/>
        <v>7.1477851709664982E-3</v>
      </c>
      <c r="K4087" s="75">
        <f t="shared" si="820"/>
        <v>6.7861186716175453E-3</v>
      </c>
      <c r="L4087" s="75">
        <f t="shared" si="821"/>
        <v>7.3016527344858147E-3</v>
      </c>
      <c r="M4087" s="75">
        <f t="shared" si="822"/>
        <v>-5.7423195094854899E-4</v>
      </c>
      <c r="N4087" s="76">
        <f t="shared" si="823"/>
        <v>-2.038790923478253E-3</v>
      </c>
      <c r="P4087" s="3"/>
      <c r="Q4087" s="7"/>
      <c r="R4087" s="7"/>
      <c r="S4087" s="7"/>
      <c r="T4087" s="7"/>
      <c r="U4087" s="7"/>
      <c r="W4087" s="1" t="str">
        <f t="shared" si="824"/>
        <v/>
      </c>
    </row>
    <row r="4088" spans="2:23" x14ac:dyDescent="0.2">
      <c r="B4088" s="3">
        <v>43816</v>
      </c>
      <c r="C4088" s="4">
        <v>3192.5200199999999</v>
      </c>
      <c r="D4088" s="4">
        <v>2045.089966</v>
      </c>
      <c r="E4088" s="4">
        <v>1657.5600589999999</v>
      </c>
      <c r="F4088" s="4">
        <v>69.220000999999996</v>
      </c>
      <c r="G4088" s="4">
        <v>112.589996</v>
      </c>
      <c r="I4088" s="77">
        <v>43816</v>
      </c>
      <c r="J4088" s="78">
        <f t="shared" si="819"/>
        <v>3.3529242708775156E-4</v>
      </c>
      <c r="K4088" s="78">
        <f t="shared" si="820"/>
        <v>3.2524577999302594E-3</v>
      </c>
      <c r="L4088" s="78">
        <f t="shared" si="821"/>
        <v>4.6184214410746362E-3</v>
      </c>
      <c r="M4088" s="78">
        <f t="shared" si="822"/>
        <v>-5.7455039178898144E-3</v>
      </c>
      <c r="N4088" s="79">
        <f t="shared" si="823"/>
        <v>8.8772426918290998E-5</v>
      </c>
      <c r="P4088" s="3"/>
      <c r="Q4088" s="7"/>
      <c r="R4088" s="7"/>
      <c r="S4088" s="7"/>
      <c r="T4088" s="7"/>
      <c r="U4088" s="7"/>
      <c r="W4088" s="1" t="str">
        <f t="shared" si="824"/>
        <v/>
      </c>
    </row>
    <row r="4089" spans="2:23" x14ac:dyDescent="0.2">
      <c r="B4089" s="3">
        <v>43817</v>
      </c>
      <c r="C4089" s="4">
        <v>3191.139893</v>
      </c>
      <c r="D4089" s="4">
        <v>2046.150024</v>
      </c>
      <c r="E4089" s="4">
        <v>1661.7299800000001</v>
      </c>
      <c r="F4089" s="4">
        <v>69.129997000000003</v>
      </c>
      <c r="G4089" s="4">
        <v>112.370003</v>
      </c>
      <c r="I4089" s="74">
        <v>43817</v>
      </c>
      <c r="J4089" s="75">
        <f t="shared" si="819"/>
        <v>-4.3230018648399962E-4</v>
      </c>
      <c r="K4089" s="75">
        <f t="shared" si="820"/>
        <v>5.1834296662918856E-4</v>
      </c>
      <c r="L4089" s="75">
        <f t="shared" si="821"/>
        <v>2.5156982863811625E-3</v>
      </c>
      <c r="M4089" s="75">
        <f t="shared" si="822"/>
        <v>-1.3002600216661846E-3</v>
      </c>
      <c r="N4089" s="76">
        <f t="shared" si="823"/>
        <v>-1.9539302585995502E-3</v>
      </c>
      <c r="P4089" s="3"/>
      <c r="Q4089" s="7"/>
      <c r="R4089" s="7"/>
      <c r="S4089" s="7"/>
      <c r="T4089" s="7"/>
      <c r="U4089" s="7"/>
      <c r="W4089" s="1" t="str">
        <f t="shared" si="824"/>
        <v/>
      </c>
    </row>
    <row r="4090" spans="2:23" x14ac:dyDescent="0.2">
      <c r="B4090" s="3">
        <v>43818</v>
      </c>
      <c r="C4090" s="4">
        <v>3205.3701169999999</v>
      </c>
      <c r="D4090" s="4">
        <v>2054.3100589999999</v>
      </c>
      <c r="E4090" s="4">
        <v>1667.089966</v>
      </c>
      <c r="F4090" s="4">
        <v>69.129997000000003</v>
      </c>
      <c r="G4090" s="4">
        <v>112.300003</v>
      </c>
      <c r="I4090" s="77">
        <v>43818</v>
      </c>
      <c r="J4090" s="78">
        <f t="shared" si="819"/>
        <v>4.4592918133156585E-3</v>
      </c>
      <c r="K4090" s="78">
        <f t="shared" si="820"/>
        <v>3.9879944795288775E-3</v>
      </c>
      <c r="L4090" s="78">
        <f t="shared" si="821"/>
        <v>3.2255457050849711E-3</v>
      </c>
      <c r="M4090" s="78">
        <f t="shared" si="822"/>
        <v>0</v>
      </c>
      <c r="N4090" s="79">
        <f t="shared" si="823"/>
        <v>-6.2294204975675918E-4</v>
      </c>
      <c r="P4090" s="3"/>
      <c r="Q4090" s="7"/>
      <c r="R4090" s="7"/>
      <c r="S4090" s="7"/>
      <c r="T4090" s="7"/>
      <c r="U4090" s="7"/>
      <c r="W4090" s="1" t="str">
        <f t="shared" si="824"/>
        <v/>
      </c>
    </row>
    <row r="4091" spans="2:23" x14ac:dyDescent="0.2">
      <c r="B4091" s="3">
        <v>43819</v>
      </c>
      <c r="C4091" s="4">
        <v>3221.219971</v>
      </c>
      <c r="D4091" s="4">
        <v>2065.610107</v>
      </c>
      <c r="E4091" s="4">
        <v>1671.900024</v>
      </c>
      <c r="F4091" s="4">
        <v>69.180000000000007</v>
      </c>
      <c r="G4091" s="4">
        <v>112.32</v>
      </c>
      <c r="I4091" s="74">
        <v>43819</v>
      </c>
      <c r="J4091" s="75">
        <f t="shared" si="819"/>
        <v>4.9447812331994889E-3</v>
      </c>
      <c r="K4091" s="75">
        <f t="shared" si="820"/>
        <v>5.5006535895076687E-3</v>
      </c>
      <c r="L4091" s="75">
        <f t="shared" si="821"/>
        <v>2.8853019921541694E-3</v>
      </c>
      <c r="M4091" s="75">
        <f t="shared" si="822"/>
        <v>7.2331841703976625E-4</v>
      </c>
      <c r="N4091" s="76">
        <f t="shared" si="823"/>
        <v>1.7806767111118763E-4</v>
      </c>
      <c r="P4091" s="3"/>
      <c r="Q4091" s="7"/>
      <c r="R4091" s="7"/>
      <c r="S4091" s="7"/>
      <c r="T4091" s="7"/>
      <c r="U4091" s="7"/>
      <c r="W4091" s="1" t="str">
        <f t="shared" si="824"/>
        <v/>
      </c>
    </row>
    <row r="4092" spans="2:23" x14ac:dyDescent="0.2">
      <c r="B4092" s="3">
        <v>43822</v>
      </c>
      <c r="C4092" s="4">
        <v>3224.01001</v>
      </c>
      <c r="D4092" s="4">
        <v>2063.389893</v>
      </c>
      <c r="E4092" s="4">
        <v>1674.1400149999999</v>
      </c>
      <c r="F4092" s="4">
        <v>69.290001000000004</v>
      </c>
      <c r="G4092" s="4">
        <v>112.239998</v>
      </c>
      <c r="I4092" s="77">
        <v>43822</v>
      </c>
      <c r="J4092" s="78">
        <f t="shared" si="819"/>
        <v>8.6614358072970574E-4</v>
      </c>
      <c r="K4092" s="78">
        <f t="shared" si="820"/>
        <v>-1.0748465997895806E-3</v>
      </c>
      <c r="L4092" s="78">
        <f t="shared" si="821"/>
        <v>1.339787647493878E-3</v>
      </c>
      <c r="M4092" s="78">
        <f t="shared" si="822"/>
        <v>1.5900693842150462E-3</v>
      </c>
      <c r="N4092" s="79">
        <f t="shared" si="823"/>
        <v>-7.1226851851845837E-4</v>
      </c>
      <c r="P4092" s="3"/>
      <c r="Q4092" s="7"/>
      <c r="R4092" s="7"/>
      <c r="S4092" s="7"/>
      <c r="T4092" s="7"/>
      <c r="U4092" s="7"/>
      <c r="W4092" s="1" t="str">
        <f t="shared" si="824"/>
        <v/>
      </c>
    </row>
    <row r="4093" spans="2:23" x14ac:dyDescent="0.2">
      <c r="B4093" s="3">
        <v>43823</v>
      </c>
      <c r="C4093" s="4">
        <v>3223.3798830000001</v>
      </c>
      <c r="D4093" s="4">
        <v>2061.360107</v>
      </c>
      <c r="E4093" s="4">
        <v>1678.01001</v>
      </c>
      <c r="F4093" s="4">
        <v>69.220000999999996</v>
      </c>
      <c r="G4093" s="4">
        <v>112.379997</v>
      </c>
      <c r="I4093" s="74">
        <v>43823</v>
      </c>
      <c r="J4093" s="75">
        <f t="shared" si="819"/>
        <v>-1.954482145047379E-4</v>
      </c>
      <c r="K4093" s="75">
        <f t="shared" si="820"/>
        <v>-9.8371423010554519E-4</v>
      </c>
      <c r="L4093" s="75">
        <f t="shared" si="821"/>
        <v>2.3116316229978037E-3</v>
      </c>
      <c r="M4093" s="75">
        <f t="shared" si="822"/>
        <v>-1.0102467742785482E-3</v>
      </c>
      <c r="N4093" s="76">
        <f t="shared" si="823"/>
        <v>1.2473182688403387E-3</v>
      </c>
      <c r="P4093" s="3"/>
      <c r="Q4093" s="7"/>
      <c r="R4093" s="7"/>
      <c r="S4093" s="7"/>
      <c r="T4093" s="7"/>
      <c r="U4093" s="7"/>
      <c r="W4093" s="1" t="str">
        <f t="shared" si="824"/>
        <v/>
      </c>
    </row>
    <row r="4094" spans="2:23" x14ac:dyDescent="0.2">
      <c r="B4094" s="3">
        <v>43825</v>
      </c>
      <c r="C4094" s="4">
        <v>3239.9099120000001</v>
      </c>
      <c r="D4094" s="4">
        <v>2067.330078</v>
      </c>
      <c r="E4094" s="4">
        <v>1677.670044</v>
      </c>
      <c r="F4094" s="4">
        <v>69.519997000000004</v>
      </c>
      <c r="G4094" s="4">
        <v>112.480003</v>
      </c>
      <c r="I4094" s="77">
        <v>43825</v>
      </c>
      <c r="J4094" s="78">
        <f t="shared" si="819"/>
        <v>5.1281665829022646E-3</v>
      </c>
      <c r="K4094" s="78">
        <f t="shared" si="820"/>
        <v>2.8961320148415907E-3</v>
      </c>
      <c r="L4094" s="78">
        <f t="shared" si="821"/>
        <v>-2.0260069843087766E-4</v>
      </c>
      <c r="M4094" s="78">
        <f t="shared" si="822"/>
        <v>4.3339496629017276E-3</v>
      </c>
      <c r="N4094" s="79">
        <f t="shared" si="823"/>
        <v>8.8989146351368367E-4</v>
      </c>
      <c r="P4094" s="3"/>
      <c r="Q4094" s="7"/>
      <c r="R4094" s="7"/>
      <c r="S4094" s="7"/>
      <c r="T4094" s="7"/>
      <c r="U4094" s="7"/>
      <c r="W4094" s="1" t="str">
        <f t="shared" si="824"/>
        <v/>
      </c>
    </row>
    <row r="4095" spans="2:23" x14ac:dyDescent="0.2">
      <c r="B4095" s="3">
        <v>43826</v>
      </c>
      <c r="C4095" s="4">
        <v>3240.0200199999999</v>
      </c>
      <c r="D4095" s="4">
        <v>2062.8798830000001</v>
      </c>
      <c r="E4095" s="4">
        <v>1669.030029</v>
      </c>
      <c r="F4095" s="4">
        <v>69.639999000000003</v>
      </c>
      <c r="G4095" s="4">
        <v>112.629997</v>
      </c>
      <c r="I4095" s="74">
        <v>43826</v>
      </c>
      <c r="J4095" s="75">
        <f t="shared" si="819"/>
        <v>3.3984895565162446E-5</v>
      </c>
      <c r="K4095" s="75">
        <f t="shared" si="820"/>
        <v>-2.1526291555266069E-3</v>
      </c>
      <c r="L4095" s="75">
        <f t="shared" si="821"/>
        <v>-5.1500085078707821E-3</v>
      </c>
      <c r="M4095" s="75">
        <f t="shared" si="822"/>
        <v>1.7261508224748557E-3</v>
      </c>
      <c r="N4095" s="76">
        <f t="shared" si="823"/>
        <v>1.3335170341345619E-3</v>
      </c>
      <c r="P4095" s="3"/>
      <c r="Q4095" s="7"/>
      <c r="R4095" s="7"/>
      <c r="S4095" s="7"/>
      <c r="T4095" s="7"/>
      <c r="U4095" s="7"/>
      <c r="W4095" s="1" t="str">
        <f t="shared" si="824"/>
        <v/>
      </c>
    </row>
    <row r="4096" spans="2:23" x14ac:dyDescent="0.2">
      <c r="B4096" s="3">
        <v>43829</v>
      </c>
      <c r="C4096" s="4">
        <v>3221.290039</v>
      </c>
      <c r="D4096" s="4">
        <v>2060.719971</v>
      </c>
      <c r="E4096" s="4">
        <v>1664.150024</v>
      </c>
      <c r="F4096" s="4">
        <v>69.120002999999997</v>
      </c>
      <c r="G4096" s="4">
        <v>112.629997</v>
      </c>
      <c r="I4096" s="77">
        <v>43829</v>
      </c>
      <c r="J4096" s="78">
        <f t="shared" si="819"/>
        <v>-5.780822613559021E-3</v>
      </c>
      <c r="K4096" s="78">
        <f t="shared" si="820"/>
        <v>-1.0470372113275761E-3</v>
      </c>
      <c r="L4096" s="78">
        <f t="shared" si="821"/>
        <v>-2.9238569200123019E-3</v>
      </c>
      <c r="M4096" s="78">
        <f t="shared" si="822"/>
        <v>-7.4669156729885375E-3</v>
      </c>
      <c r="N4096" s="79">
        <f t="shared" si="823"/>
        <v>0</v>
      </c>
      <c r="P4096" s="3"/>
      <c r="Q4096" s="7"/>
      <c r="R4096" s="7"/>
      <c r="S4096" s="7"/>
      <c r="T4096" s="7"/>
      <c r="U4096" s="7"/>
      <c r="W4096" s="1" t="str">
        <f t="shared" si="824"/>
        <v/>
      </c>
    </row>
    <row r="4097" spans="2:23" x14ac:dyDescent="0.2">
      <c r="B4097" s="3">
        <v>43830</v>
      </c>
      <c r="C4097" s="4">
        <v>3230.780029</v>
      </c>
      <c r="D4097" s="4">
        <v>2063.0200199999999</v>
      </c>
      <c r="E4097" s="4">
        <v>1668.469971</v>
      </c>
      <c r="F4097" s="4">
        <v>69.440002000000007</v>
      </c>
      <c r="G4097" s="4">
        <v>112.370003</v>
      </c>
      <c r="I4097" s="74">
        <v>43830</v>
      </c>
      <c r="J4097" s="75">
        <f t="shared" si="819"/>
        <v>2.946021589209662E-3</v>
      </c>
      <c r="K4097" s="75">
        <f t="shared" si="820"/>
        <v>1.1161385498116981E-3</v>
      </c>
      <c r="L4097" s="75">
        <f t="shared" si="821"/>
        <v>2.5958879534288648E-3</v>
      </c>
      <c r="M4097" s="75">
        <f t="shared" si="822"/>
        <v>4.6296149610990317E-3</v>
      </c>
      <c r="N4097" s="76">
        <f t="shared" si="823"/>
        <v>-2.3083903660230591E-3</v>
      </c>
      <c r="P4097" s="3"/>
      <c r="Q4097" s="7"/>
      <c r="R4097" s="7"/>
      <c r="S4097" s="7"/>
      <c r="T4097" s="7"/>
      <c r="U4097" s="7"/>
      <c r="W4097" s="1" t="str">
        <f t="shared" si="824"/>
        <v/>
      </c>
    </row>
    <row r="4098" spans="2:23" x14ac:dyDescent="0.2">
      <c r="B4098" s="3">
        <v>43832</v>
      </c>
      <c r="C4098" s="4">
        <v>3257.8500979999999</v>
      </c>
      <c r="D4098" s="4">
        <v>2065.1899410000001</v>
      </c>
      <c r="E4098" s="4">
        <v>1666.7700199999999</v>
      </c>
      <c r="F4098" s="4">
        <v>70.139999000000003</v>
      </c>
      <c r="G4098" s="4">
        <v>112.68</v>
      </c>
      <c r="I4098" s="77">
        <v>43832</v>
      </c>
      <c r="J4098" s="78">
        <f t="shared" si="819"/>
        <v>8.3788028763996901E-3</v>
      </c>
      <c r="K4098" s="78">
        <f t="shared" si="820"/>
        <v>1.0518177133347251E-3</v>
      </c>
      <c r="L4098" s="78">
        <f t="shared" si="821"/>
        <v>-1.0188682023334152E-3</v>
      </c>
      <c r="M4098" s="78">
        <f t="shared" si="822"/>
        <v>1.008060166818538E-2</v>
      </c>
      <c r="N4098" s="79">
        <f t="shared" si="823"/>
        <v>2.7587166656924435E-3</v>
      </c>
      <c r="P4098" s="3"/>
      <c r="Q4098" s="7"/>
      <c r="R4098" s="7"/>
      <c r="S4098" s="7"/>
      <c r="T4098" s="7"/>
      <c r="U4098" s="7"/>
      <c r="W4098" s="1" t="str">
        <f t="shared" si="824"/>
        <v/>
      </c>
    </row>
    <row r="4099" spans="2:23" x14ac:dyDescent="0.2">
      <c r="B4099" s="3">
        <v>43833</v>
      </c>
      <c r="C4099" s="4">
        <v>3234.8500979999999</v>
      </c>
      <c r="D4099" s="4">
        <v>2055.669922</v>
      </c>
      <c r="E4099" s="4">
        <v>1660.869995</v>
      </c>
      <c r="F4099" s="4">
        <v>69.269997000000004</v>
      </c>
      <c r="G4099" s="4">
        <v>113.010002</v>
      </c>
      <c r="I4099" s="74">
        <v>43833</v>
      </c>
      <c r="J4099" s="75">
        <f t="shared" si="819"/>
        <v>-7.0598705613004542E-3</v>
      </c>
      <c r="K4099" s="75">
        <f t="shared" si="820"/>
        <v>-4.609754682123956E-3</v>
      </c>
      <c r="L4099" s="75">
        <f t="shared" si="821"/>
        <v>-3.5397954902020102E-3</v>
      </c>
      <c r="M4099" s="75">
        <f t="shared" si="822"/>
        <v>-1.2403792592013003E-2</v>
      </c>
      <c r="N4099" s="76">
        <f t="shared" si="823"/>
        <v>2.9286652467163049E-3</v>
      </c>
      <c r="P4099" s="3"/>
      <c r="Q4099" s="7"/>
      <c r="R4099" s="7"/>
      <c r="S4099" s="7"/>
      <c r="T4099" s="7"/>
      <c r="U4099" s="7"/>
      <c r="W4099" s="1" t="str">
        <f t="shared" si="824"/>
        <v/>
      </c>
    </row>
    <row r="4100" spans="2:23" x14ac:dyDescent="0.2">
      <c r="B4100" s="3">
        <v>43836</v>
      </c>
      <c r="C4100" s="4">
        <v>3246.280029</v>
      </c>
      <c r="D4100" s="4">
        <v>2054.1599120000001</v>
      </c>
      <c r="E4100" s="4">
        <v>1663.26001</v>
      </c>
      <c r="F4100" s="4">
        <v>69.540001000000004</v>
      </c>
      <c r="G4100" s="4">
        <v>112.91999800000001</v>
      </c>
      <c r="I4100" s="77">
        <v>43836</v>
      </c>
      <c r="J4100" s="78">
        <f t="shared" si="819"/>
        <v>3.5333726923132761E-3</v>
      </c>
      <c r="K4100" s="78">
        <f t="shared" si="820"/>
        <v>-7.3455859028712567E-4</v>
      </c>
      <c r="L4100" s="78">
        <f t="shared" si="821"/>
        <v>1.4390138946425777E-3</v>
      </c>
      <c r="M4100" s="78">
        <f t="shared" si="822"/>
        <v>3.8978491654907987E-3</v>
      </c>
      <c r="N4100" s="79">
        <f t="shared" si="823"/>
        <v>-7.9642508102949433E-4</v>
      </c>
      <c r="P4100" s="3"/>
      <c r="Q4100" s="7"/>
      <c r="R4100" s="7"/>
      <c r="S4100" s="7"/>
      <c r="T4100" s="7"/>
      <c r="U4100" s="7"/>
      <c r="W4100" s="1" t="str">
        <f t="shared" si="824"/>
        <v/>
      </c>
    </row>
    <row r="4101" spans="2:23" x14ac:dyDescent="0.2">
      <c r="B4101" s="3">
        <v>43837</v>
      </c>
      <c r="C4101" s="4">
        <v>3237.179932</v>
      </c>
      <c r="D4101" s="4">
        <v>2049.3400879999999</v>
      </c>
      <c r="E4101" s="4">
        <v>1658.3100589999999</v>
      </c>
      <c r="F4101" s="4">
        <v>69.349997999999999</v>
      </c>
      <c r="G4101" s="4">
        <v>112.800003</v>
      </c>
      <c r="I4101" s="74">
        <v>43837</v>
      </c>
      <c r="J4101" s="75">
        <f t="shared" si="819"/>
        <v>-2.803238450998093E-3</v>
      </c>
      <c r="K4101" s="75">
        <f t="shared" si="820"/>
        <v>-2.3463723402660547E-3</v>
      </c>
      <c r="L4101" s="75">
        <f t="shared" si="821"/>
        <v>-2.976053635775236E-3</v>
      </c>
      <c r="M4101" s="75">
        <f t="shared" si="822"/>
        <v>-2.7322835385061952E-3</v>
      </c>
      <c r="N4101" s="76">
        <f t="shared" si="823"/>
        <v>-1.0626549957962535E-3</v>
      </c>
      <c r="P4101" s="3"/>
      <c r="Q4101" s="7"/>
      <c r="R4101" s="7"/>
      <c r="S4101" s="7"/>
      <c r="T4101" s="7"/>
      <c r="U4101" s="7"/>
      <c r="W4101" s="1" t="str">
        <f t="shared" si="824"/>
        <v/>
      </c>
    </row>
    <row r="4102" spans="2:23" x14ac:dyDescent="0.2">
      <c r="B4102" s="3">
        <v>43838</v>
      </c>
      <c r="C4102" s="4">
        <v>3253.0500489999999</v>
      </c>
      <c r="D4102" s="4">
        <v>2052.929932</v>
      </c>
      <c r="E4102" s="4">
        <v>1663.589966</v>
      </c>
      <c r="F4102" s="4">
        <v>69.550003000000004</v>
      </c>
      <c r="G4102" s="4">
        <v>112.66999800000001</v>
      </c>
      <c r="I4102" s="77">
        <v>43838</v>
      </c>
      <c r="J4102" s="78">
        <f t="shared" si="819"/>
        <v>4.9024513105130471E-3</v>
      </c>
      <c r="K4102" s="78">
        <f t="shared" si="820"/>
        <v>1.7517073037416153E-3</v>
      </c>
      <c r="L4102" s="78">
        <f t="shared" si="821"/>
        <v>3.1839082030196467E-3</v>
      </c>
      <c r="M4102" s="78">
        <f t="shared" si="822"/>
        <v>2.883994315327946E-3</v>
      </c>
      <c r="N4102" s="79">
        <f t="shared" si="823"/>
        <v>-1.1525265650923523E-3</v>
      </c>
      <c r="P4102" s="3"/>
      <c r="Q4102" s="7"/>
      <c r="R4102" s="7"/>
      <c r="S4102" s="7"/>
      <c r="T4102" s="7"/>
      <c r="U4102" s="7"/>
      <c r="W4102" s="1" t="str">
        <f t="shared" si="824"/>
        <v/>
      </c>
    </row>
    <row r="4103" spans="2:23" x14ac:dyDescent="0.2">
      <c r="B4103" s="3">
        <v>43839</v>
      </c>
      <c r="C4103" s="4">
        <v>3274.6999510000001</v>
      </c>
      <c r="D4103" s="4">
        <v>2058.0500489999999</v>
      </c>
      <c r="E4103" s="4">
        <v>1664.98999</v>
      </c>
      <c r="F4103" s="4">
        <v>69.709998999999996</v>
      </c>
      <c r="G4103" s="4">
        <v>112.790001</v>
      </c>
      <c r="I4103" s="74">
        <v>43839</v>
      </c>
      <c r="J4103" s="75">
        <f t="shared" ref="J4103:J4166" si="825">(C4103-C4102)/C4102</f>
        <v>6.6552624994673454E-3</v>
      </c>
      <c r="K4103" s="75">
        <f t="shared" ref="K4103:K4166" si="826">(D4103-D4102)/D4102</f>
        <v>2.4940534599794304E-3</v>
      </c>
      <c r="L4103" s="75">
        <f t="shared" ref="L4103:L4166" si="827">(E4103-E4102)/E4102</f>
        <v>8.415679516066703E-4</v>
      </c>
      <c r="M4103" s="75">
        <f t="shared" ref="M4103:M4166" si="828">(F4103-F4102)/F4102</f>
        <v>2.3004456232732654E-3</v>
      </c>
      <c r="N4103" s="76">
        <f t="shared" ref="N4103:N4166" si="829">(G4103-G4102)/G4102</f>
        <v>1.065083892164416E-3</v>
      </c>
      <c r="P4103" s="3"/>
      <c r="Q4103" s="7"/>
      <c r="R4103" s="7"/>
      <c r="S4103" s="7"/>
      <c r="T4103" s="7"/>
      <c r="U4103" s="7"/>
      <c r="W4103" s="1" t="str">
        <f t="shared" si="824"/>
        <v/>
      </c>
    </row>
    <row r="4104" spans="2:23" x14ac:dyDescent="0.2">
      <c r="B4104" s="3">
        <v>43840</v>
      </c>
      <c r="C4104" s="4">
        <v>3265.3500979999999</v>
      </c>
      <c r="D4104" s="4">
        <v>2051.3701169999999</v>
      </c>
      <c r="E4104" s="4">
        <v>1657.6400149999999</v>
      </c>
      <c r="F4104" s="4">
        <v>69.449996999999996</v>
      </c>
      <c r="G4104" s="4">
        <v>112.980003</v>
      </c>
      <c r="I4104" s="77">
        <v>43840</v>
      </c>
      <c r="J4104" s="78">
        <f t="shared" si="825"/>
        <v>-2.8551785323553043E-3</v>
      </c>
      <c r="K4104" s="78">
        <f t="shared" si="826"/>
        <v>-3.2457578003245186E-3</v>
      </c>
      <c r="L4104" s="78">
        <f t="shared" si="827"/>
        <v>-4.4144259389812222E-3</v>
      </c>
      <c r="M4104" s="78">
        <f t="shared" si="828"/>
        <v>-3.7297662276540855E-3</v>
      </c>
      <c r="N4104" s="79">
        <f t="shared" si="829"/>
        <v>1.6845642194824758E-3</v>
      </c>
      <c r="P4104" s="3"/>
      <c r="Q4104" s="7"/>
      <c r="R4104" s="7"/>
      <c r="S4104" s="7"/>
      <c r="T4104" s="7"/>
      <c r="U4104" s="7"/>
      <c r="W4104" s="1" t="str">
        <f t="shared" si="824"/>
        <v/>
      </c>
    </row>
    <row r="4105" spans="2:23" x14ac:dyDescent="0.2">
      <c r="B4105" s="3">
        <v>43843</v>
      </c>
      <c r="C4105" s="4">
        <v>3288.1298830000001</v>
      </c>
      <c r="D4105" s="4">
        <v>2068.1298830000001</v>
      </c>
      <c r="E4105" s="4">
        <v>1669.6099850000001</v>
      </c>
      <c r="F4105" s="4">
        <v>69.809997999999993</v>
      </c>
      <c r="G4105" s="4">
        <v>112.910004</v>
      </c>
      <c r="I4105" s="74">
        <v>43843</v>
      </c>
      <c r="J4105" s="75">
        <f t="shared" si="825"/>
        <v>6.9762152039845914E-3</v>
      </c>
      <c r="K4105" s="75">
        <f t="shared" si="826"/>
        <v>8.1700351687438218E-3</v>
      </c>
      <c r="L4105" s="75">
        <f t="shared" si="827"/>
        <v>7.2210913658476705E-3</v>
      </c>
      <c r="M4105" s="75">
        <f t="shared" si="828"/>
        <v>5.1835999359365979E-3</v>
      </c>
      <c r="N4105" s="76">
        <f t="shared" si="829"/>
        <v>-6.1956981891738577E-4</v>
      </c>
      <c r="P4105" s="3"/>
      <c r="Q4105" s="7"/>
      <c r="R4105" s="7"/>
      <c r="S4105" s="7"/>
      <c r="T4105" s="7"/>
      <c r="U4105" s="7"/>
      <c r="W4105" s="1" t="str">
        <f t="shared" ref="W4105:W4168" si="830">IF($P4105="","",$P4105)</f>
        <v/>
      </c>
    </row>
    <row r="4106" spans="2:23" x14ac:dyDescent="0.2">
      <c r="B4106" s="3">
        <v>43844</v>
      </c>
      <c r="C4106" s="4">
        <v>3283.1499020000001</v>
      </c>
      <c r="D4106" s="4">
        <v>2072.98999</v>
      </c>
      <c r="E4106" s="4">
        <v>1675.73999</v>
      </c>
      <c r="F4106" s="4">
        <v>69.879997000000003</v>
      </c>
      <c r="G4106" s="4">
        <v>113.010002</v>
      </c>
      <c r="I4106" s="77">
        <v>43844</v>
      </c>
      <c r="J4106" s="78">
        <f t="shared" si="825"/>
        <v>-1.5145329342818885E-3</v>
      </c>
      <c r="K4106" s="78">
        <f t="shared" si="826"/>
        <v>2.3500008582391201E-3</v>
      </c>
      <c r="L4106" s="78">
        <f t="shared" si="827"/>
        <v>3.6715191302596232E-3</v>
      </c>
      <c r="M4106" s="78">
        <f t="shared" si="828"/>
        <v>1.0027073772443014E-3</v>
      </c>
      <c r="N4106" s="79">
        <f t="shared" si="829"/>
        <v>8.8564340144739841E-4</v>
      </c>
      <c r="P4106" s="3"/>
      <c r="Q4106" s="7"/>
      <c r="R4106" s="7"/>
      <c r="S4106" s="7"/>
      <c r="T4106" s="7"/>
      <c r="U4106" s="7"/>
      <c r="W4106" s="1" t="str">
        <f t="shared" si="830"/>
        <v/>
      </c>
    </row>
    <row r="4107" spans="2:23" x14ac:dyDescent="0.2">
      <c r="B4107" s="3">
        <v>43845</v>
      </c>
      <c r="C4107" s="4">
        <v>3289.290039</v>
      </c>
      <c r="D4107" s="4">
        <v>2076.1000979999999</v>
      </c>
      <c r="E4107" s="4">
        <v>1682.400024</v>
      </c>
      <c r="F4107" s="4">
        <v>69.879997000000003</v>
      </c>
      <c r="G4107" s="4">
        <v>113.18</v>
      </c>
      <c r="I4107" s="74">
        <v>43845</v>
      </c>
      <c r="J4107" s="75">
        <f t="shared" si="825"/>
        <v>1.8701969703727125E-3</v>
      </c>
      <c r="K4107" s="75">
        <f t="shared" si="826"/>
        <v>1.5003005393189838E-3</v>
      </c>
      <c r="L4107" s="75">
        <f t="shared" si="827"/>
        <v>3.9743838780143901E-3</v>
      </c>
      <c r="M4107" s="75">
        <f t="shared" si="828"/>
        <v>0</v>
      </c>
      <c r="N4107" s="76">
        <f t="shared" si="829"/>
        <v>1.5042739314349075E-3</v>
      </c>
      <c r="P4107" s="3"/>
      <c r="Q4107" s="7"/>
      <c r="R4107" s="7"/>
      <c r="S4107" s="7"/>
      <c r="T4107" s="7"/>
      <c r="U4107" s="7"/>
      <c r="W4107" s="1" t="str">
        <f t="shared" si="830"/>
        <v/>
      </c>
    </row>
    <row r="4108" spans="2:23" x14ac:dyDescent="0.2">
      <c r="B4108" s="3">
        <v>43846</v>
      </c>
      <c r="C4108" s="4">
        <v>3316.8100589999999</v>
      </c>
      <c r="D4108" s="4">
        <v>2100.3400879999999</v>
      </c>
      <c r="E4108" s="4">
        <v>1705.219971</v>
      </c>
      <c r="F4108" s="4">
        <v>70.169998000000007</v>
      </c>
      <c r="G4108" s="4">
        <v>113.18</v>
      </c>
      <c r="I4108" s="77">
        <v>43846</v>
      </c>
      <c r="J4108" s="78">
        <f t="shared" si="825"/>
        <v>8.3665531691350901E-3</v>
      </c>
      <c r="K4108" s="78">
        <f t="shared" si="826"/>
        <v>1.1675732795037919E-2</v>
      </c>
      <c r="L4108" s="78">
        <f t="shared" si="827"/>
        <v>1.3563924556862676E-2</v>
      </c>
      <c r="M4108" s="78">
        <f t="shared" si="828"/>
        <v>4.1499858679158747E-3</v>
      </c>
      <c r="N4108" s="79">
        <f t="shared" si="829"/>
        <v>0</v>
      </c>
      <c r="P4108" s="3"/>
      <c r="Q4108" s="7"/>
      <c r="R4108" s="7"/>
      <c r="S4108" s="7"/>
      <c r="T4108" s="7"/>
      <c r="U4108" s="7"/>
      <c r="W4108" s="1" t="str">
        <f t="shared" si="830"/>
        <v/>
      </c>
    </row>
    <row r="4109" spans="2:23" x14ac:dyDescent="0.2">
      <c r="B4109" s="3">
        <v>43847</v>
      </c>
      <c r="C4109" s="4">
        <v>3329.6201169999999</v>
      </c>
      <c r="D4109" s="4">
        <v>2095.5500489999999</v>
      </c>
      <c r="E4109" s="4">
        <v>1699.6400149999999</v>
      </c>
      <c r="F4109" s="4">
        <v>70.379997000000003</v>
      </c>
      <c r="G4109" s="4">
        <v>113.050003</v>
      </c>
      <c r="I4109" s="74">
        <v>43847</v>
      </c>
      <c r="J4109" s="75">
        <f t="shared" si="825"/>
        <v>3.8621620690158509E-3</v>
      </c>
      <c r="K4109" s="75">
        <f t="shared" si="826"/>
        <v>-2.2806016165511475E-3</v>
      </c>
      <c r="L4109" s="75">
        <f t="shared" si="827"/>
        <v>-3.2722792923471095E-3</v>
      </c>
      <c r="M4109" s="75">
        <f t="shared" si="828"/>
        <v>2.9927177709196495E-3</v>
      </c>
      <c r="N4109" s="76">
        <f t="shared" si="829"/>
        <v>-1.1485863226718769E-3</v>
      </c>
      <c r="P4109" s="3"/>
      <c r="Q4109" s="7"/>
      <c r="R4109" s="7"/>
      <c r="S4109" s="7"/>
      <c r="T4109" s="7"/>
      <c r="U4109" s="7"/>
      <c r="W4109" s="1" t="str">
        <f t="shared" si="830"/>
        <v/>
      </c>
    </row>
    <row r="4110" spans="2:23" x14ac:dyDescent="0.2">
      <c r="B4110" s="3">
        <v>43851</v>
      </c>
      <c r="C4110" s="4">
        <v>3320.790039</v>
      </c>
      <c r="D4110" s="4">
        <v>2082.929932</v>
      </c>
      <c r="E4110" s="4">
        <v>1685.900024</v>
      </c>
      <c r="F4110" s="4">
        <v>69.819999999999993</v>
      </c>
      <c r="G4110" s="4">
        <v>113.370003</v>
      </c>
      <c r="I4110" s="77">
        <v>43851</v>
      </c>
      <c r="J4110" s="78">
        <f t="shared" si="825"/>
        <v>-2.6519776099730831E-3</v>
      </c>
      <c r="K4110" s="78">
        <f t="shared" si="826"/>
        <v>-6.0223410106679523E-3</v>
      </c>
      <c r="L4110" s="78">
        <f t="shared" si="827"/>
        <v>-8.0840594942099657E-3</v>
      </c>
      <c r="M4110" s="78">
        <f t="shared" si="828"/>
        <v>-7.9567636241872786E-3</v>
      </c>
      <c r="N4110" s="79">
        <f t="shared" si="829"/>
        <v>2.8306058514655074E-3</v>
      </c>
      <c r="P4110" s="3"/>
      <c r="Q4110" s="7"/>
      <c r="R4110" s="7"/>
      <c r="S4110" s="7"/>
      <c r="T4110" s="7"/>
      <c r="U4110" s="7"/>
      <c r="W4110" s="1" t="str">
        <f t="shared" si="830"/>
        <v/>
      </c>
    </row>
    <row r="4111" spans="2:23" x14ac:dyDescent="0.2">
      <c r="B4111" s="3">
        <v>43852</v>
      </c>
      <c r="C4111" s="4">
        <v>3321.75</v>
      </c>
      <c r="D4111" s="4">
        <v>2082.5200199999999</v>
      </c>
      <c r="E4111" s="4">
        <v>1684.459961</v>
      </c>
      <c r="F4111" s="4">
        <v>69.959998999999996</v>
      </c>
      <c r="G4111" s="4">
        <v>113.43</v>
      </c>
      <c r="I4111" s="74">
        <v>43852</v>
      </c>
      <c r="J4111" s="75">
        <f t="shared" si="825"/>
        <v>2.890760899442764E-4</v>
      </c>
      <c r="K4111" s="75">
        <f t="shared" si="826"/>
        <v>-1.9679586610313142E-4</v>
      </c>
      <c r="L4111" s="75">
        <f t="shared" si="827"/>
        <v>-8.5418054421951251E-4</v>
      </c>
      <c r="M4111" s="75">
        <f t="shared" si="828"/>
        <v>2.0051417931825138E-3</v>
      </c>
      <c r="N4111" s="76">
        <f t="shared" si="829"/>
        <v>5.2921406379436938E-4</v>
      </c>
      <c r="P4111" s="3"/>
      <c r="Q4111" s="7"/>
      <c r="R4111" s="7"/>
      <c r="S4111" s="7"/>
      <c r="T4111" s="7"/>
      <c r="U4111" s="7"/>
      <c r="W4111" s="1" t="str">
        <f t="shared" si="830"/>
        <v/>
      </c>
    </row>
    <row r="4112" spans="2:23" x14ac:dyDescent="0.2">
      <c r="B4112" s="3">
        <v>43853</v>
      </c>
      <c r="C4112" s="4">
        <v>3325.540039</v>
      </c>
      <c r="D4112" s="4">
        <v>2086.860107</v>
      </c>
      <c r="E4112" s="4">
        <v>1685.01001</v>
      </c>
      <c r="F4112" s="4">
        <v>69.790001000000004</v>
      </c>
      <c r="G4112" s="4">
        <v>113.58000199999999</v>
      </c>
      <c r="I4112" s="77">
        <v>43853</v>
      </c>
      <c r="J4112" s="78">
        <f t="shared" si="825"/>
        <v>1.1409765936629724E-3</v>
      </c>
      <c r="K4112" s="78">
        <f t="shared" si="826"/>
        <v>2.0840553552037592E-3</v>
      </c>
      <c r="L4112" s="78">
        <f t="shared" si="827"/>
        <v>3.2654323209522964E-4</v>
      </c>
      <c r="M4112" s="78">
        <f t="shared" si="828"/>
        <v>-2.429931424098399E-3</v>
      </c>
      <c r="N4112" s="79">
        <f t="shared" si="829"/>
        <v>1.3224191131092869E-3</v>
      </c>
      <c r="P4112" s="3"/>
      <c r="Q4112" s="7"/>
      <c r="R4112" s="7"/>
      <c r="S4112" s="7"/>
      <c r="T4112" s="7"/>
      <c r="U4112" s="7"/>
      <c r="W4112" s="1" t="str">
        <f t="shared" si="830"/>
        <v/>
      </c>
    </row>
    <row r="4113" spans="2:23" x14ac:dyDescent="0.2">
      <c r="B4113" s="3">
        <v>43854</v>
      </c>
      <c r="C4113" s="4">
        <v>3295.469971</v>
      </c>
      <c r="D4113" s="4">
        <v>2065.1499020000001</v>
      </c>
      <c r="E4113" s="4">
        <v>1662.2299800000001</v>
      </c>
      <c r="F4113" s="4">
        <v>69.489998</v>
      </c>
      <c r="G4113" s="4">
        <v>113.790001</v>
      </c>
      <c r="I4113" s="74">
        <v>43854</v>
      </c>
      <c r="J4113" s="75">
        <f t="shared" si="825"/>
        <v>-9.0421608663121527E-3</v>
      </c>
      <c r="K4113" s="75">
        <f t="shared" si="826"/>
        <v>-1.0403287181146859E-2</v>
      </c>
      <c r="L4113" s="75">
        <f t="shared" si="827"/>
        <v>-1.3519225324958098E-2</v>
      </c>
      <c r="M4113" s="75">
        <f t="shared" si="828"/>
        <v>-4.2986530405695767E-3</v>
      </c>
      <c r="N4113" s="76">
        <f t="shared" si="829"/>
        <v>1.8489082259393736E-3</v>
      </c>
      <c r="P4113" s="3"/>
      <c r="Q4113" s="7"/>
      <c r="R4113" s="7"/>
      <c r="S4113" s="7"/>
      <c r="T4113" s="7"/>
      <c r="U4113" s="7"/>
      <c r="W4113" s="1" t="str">
        <f t="shared" si="830"/>
        <v/>
      </c>
    </row>
    <row r="4114" spans="2:23" x14ac:dyDescent="0.2">
      <c r="B4114" s="3">
        <v>43857</v>
      </c>
      <c r="C4114" s="4">
        <v>3243.6298830000001</v>
      </c>
      <c r="D4114" s="4">
        <v>2035.969971</v>
      </c>
      <c r="E4114" s="4">
        <v>1644.1400149999999</v>
      </c>
      <c r="F4114" s="4">
        <v>68.050003000000004</v>
      </c>
      <c r="G4114" s="4">
        <v>114.139999</v>
      </c>
      <c r="I4114" s="77">
        <v>43857</v>
      </c>
      <c r="J4114" s="78">
        <f t="shared" si="825"/>
        <v>-1.5730711690954722E-2</v>
      </c>
      <c r="K4114" s="78">
        <f t="shared" si="826"/>
        <v>-1.4129691492002949E-2</v>
      </c>
      <c r="L4114" s="78">
        <f t="shared" si="827"/>
        <v>-1.0882949542277007E-2</v>
      </c>
      <c r="M4114" s="78">
        <f t="shared" si="828"/>
        <v>-2.0722334745210326E-2</v>
      </c>
      <c r="N4114" s="79">
        <f t="shared" si="829"/>
        <v>3.0758238590752746E-3</v>
      </c>
      <c r="P4114" s="3"/>
      <c r="Q4114" s="7"/>
      <c r="R4114" s="7"/>
      <c r="S4114" s="7"/>
      <c r="T4114" s="7"/>
      <c r="U4114" s="7"/>
      <c r="W4114" s="1" t="str">
        <f t="shared" si="830"/>
        <v/>
      </c>
    </row>
    <row r="4115" spans="2:23" x14ac:dyDescent="0.2">
      <c r="B4115" s="3">
        <v>43858</v>
      </c>
      <c r="C4115" s="4">
        <v>3276.23999</v>
      </c>
      <c r="D4115" s="4">
        <v>2056.3798830000001</v>
      </c>
      <c r="E4115" s="4">
        <v>1658.3100589999999</v>
      </c>
      <c r="F4115" s="4">
        <v>68.690002000000007</v>
      </c>
      <c r="G4115" s="4">
        <v>114.040001</v>
      </c>
      <c r="I4115" s="74">
        <v>43858</v>
      </c>
      <c r="J4115" s="75">
        <f t="shared" si="825"/>
        <v>1.0053584464402337E-2</v>
      </c>
      <c r="K4115" s="75">
        <f t="shared" si="826"/>
        <v>1.0024662588699879E-2</v>
      </c>
      <c r="L4115" s="75">
        <f t="shared" si="827"/>
        <v>8.618514159817443E-3</v>
      </c>
      <c r="M4115" s="75">
        <f t="shared" si="828"/>
        <v>9.4048342657678217E-3</v>
      </c>
      <c r="N4115" s="76">
        <f t="shared" si="829"/>
        <v>-8.760995345724452E-4</v>
      </c>
      <c r="P4115" s="3"/>
      <c r="Q4115" s="7"/>
      <c r="R4115" s="7"/>
      <c r="S4115" s="7"/>
      <c r="T4115" s="7"/>
      <c r="U4115" s="7"/>
      <c r="W4115" s="1" t="str">
        <f t="shared" si="830"/>
        <v/>
      </c>
    </row>
    <row r="4116" spans="2:23" x14ac:dyDescent="0.2">
      <c r="B4116" s="3">
        <v>43859</v>
      </c>
      <c r="C4116" s="4">
        <v>3273.3999020000001</v>
      </c>
      <c r="D4116" s="4">
        <v>2046.660034</v>
      </c>
      <c r="E4116" s="4">
        <v>1649.219971</v>
      </c>
      <c r="F4116" s="4">
        <v>68.699996999999996</v>
      </c>
      <c r="G4116" s="4">
        <v>114.300003</v>
      </c>
      <c r="I4116" s="77">
        <v>43859</v>
      </c>
      <c r="J4116" s="78">
        <f t="shared" si="825"/>
        <v>-8.6687422431466115E-4</v>
      </c>
      <c r="K4116" s="78">
        <f t="shared" si="826"/>
        <v>-4.7266796764321717E-3</v>
      </c>
      <c r="L4116" s="78">
        <f t="shared" si="827"/>
        <v>-5.4815370326351765E-3</v>
      </c>
      <c r="M4116" s="78">
        <f t="shared" si="828"/>
        <v>1.4550880344987204E-4</v>
      </c>
      <c r="N4116" s="79">
        <f t="shared" si="829"/>
        <v>2.2799193065598101E-3</v>
      </c>
      <c r="P4116" s="3"/>
      <c r="Q4116" s="7"/>
      <c r="R4116" s="7"/>
      <c r="S4116" s="7"/>
      <c r="T4116" s="7"/>
      <c r="U4116" s="7"/>
      <c r="W4116" s="1" t="str">
        <f t="shared" si="830"/>
        <v/>
      </c>
    </row>
    <row r="4117" spans="2:23" x14ac:dyDescent="0.2">
      <c r="B4117" s="3">
        <v>43860</v>
      </c>
      <c r="C4117" s="4">
        <v>3283.6599120000001</v>
      </c>
      <c r="D4117" s="4">
        <v>2047.920044</v>
      </c>
      <c r="E4117" s="4">
        <v>1648.219971</v>
      </c>
      <c r="F4117" s="4">
        <v>68.639999000000003</v>
      </c>
      <c r="G4117" s="4">
        <v>114.30999799999999</v>
      </c>
      <c r="I4117" s="74">
        <v>43860</v>
      </c>
      <c r="J4117" s="75">
        <f t="shared" si="825"/>
        <v>3.1343588645344699E-3</v>
      </c>
      <c r="K4117" s="75">
        <f t="shared" si="826"/>
        <v>6.1564206026801498E-4</v>
      </c>
      <c r="L4117" s="75">
        <f t="shared" si="827"/>
        <v>-6.0634725360113892E-4</v>
      </c>
      <c r="M4117" s="75">
        <f t="shared" si="828"/>
        <v>-8.7333337147006153E-4</v>
      </c>
      <c r="N4117" s="76">
        <f t="shared" si="829"/>
        <v>8.7445317039836984E-5</v>
      </c>
      <c r="P4117" s="3"/>
      <c r="Q4117" s="7"/>
      <c r="R4117" s="7"/>
      <c r="S4117" s="7"/>
      <c r="T4117" s="7"/>
      <c r="U4117" s="7"/>
      <c r="W4117" s="1" t="str">
        <f t="shared" si="830"/>
        <v/>
      </c>
    </row>
    <row r="4118" spans="2:23" x14ac:dyDescent="0.2">
      <c r="B4118" s="3">
        <v>43861</v>
      </c>
      <c r="C4118" s="4">
        <v>3225.5200199999999</v>
      </c>
      <c r="D4118" s="4">
        <v>2007.219971</v>
      </c>
      <c r="E4118" s="4">
        <v>1614.0600589999999</v>
      </c>
      <c r="F4118" s="4">
        <v>67.480002999999996</v>
      </c>
      <c r="G4118" s="4">
        <v>114.650002</v>
      </c>
      <c r="I4118" s="77">
        <v>43861</v>
      </c>
      <c r="J4118" s="78">
        <f t="shared" si="825"/>
        <v>-1.7705820200054914E-2</v>
      </c>
      <c r="K4118" s="78">
        <f t="shared" si="826"/>
        <v>-1.9873858415148153E-2</v>
      </c>
      <c r="L4118" s="78">
        <f t="shared" si="827"/>
        <v>-2.0725335574762353E-2</v>
      </c>
      <c r="M4118" s="78">
        <f t="shared" si="828"/>
        <v>-1.6899708870916602E-2</v>
      </c>
      <c r="N4118" s="79">
        <f t="shared" si="829"/>
        <v>2.9744029914164426E-3</v>
      </c>
      <c r="P4118" s="3"/>
      <c r="Q4118" s="7"/>
      <c r="R4118" s="7"/>
      <c r="S4118" s="7"/>
      <c r="T4118" s="7"/>
      <c r="U4118" s="7"/>
      <c r="W4118" s="1" t="str">
        <f t="shared" si="830"/>
        <v/>
      </c>
    </row>
    <row r="4119" spans="2:23" x14ac:dyDescent="0.2">
      <c r="B4119" s="3">
        <v>43864</v>
      </c>
      <c r="C4119" s="4">
        <v>3248.919922</v>
      </c>
      <c r="D4119" s="4">
        <v>2028.6099850000001</v>
      </c>
      <c r="E4119" s="4">
        <v>1632.209961</v>
      </c>
      <c r="F4119" s="4">
        <v>67.639999000000003</v>
      </c>
      <c r="G4119" s="4">
        <v>114.370003</v>
      </c>
      <c r="I4119" s="74">
        <v>43864</v>
      </c>
      <c r="J4119" s="75">
        <f t="shared" si="825"/>
        <v>7.2546137847255129E-3</v>
      </c>
      <c r="K4119" s="75">
        <f t="shared" si="826"/>
        <v>1.0656537055748568E-2</v>
      </c>
      <c r="L4119" s="75">
        <f t="shared" si="827"/>
        <v>1.1244874005026174E-2</v>
      </c>
      <c r="M4119" s="75">
        <f t="shared" si="828"/>
        <v>2.3710135282597232E-3</v>
      </c>
      <c r="N4119" s="76">
        <f t="shared" si="829"/>
        <v>-2.442206673489667E-3</v>
      </c>
      <c r="P4119" s="3"/>
      <c r="Q4119" s="7"/>
      <c r="R4119" s="7"/>
      <c r="S4119" s="7"/>
      <c r="T4119" s="7"/>
      <c r="U4119" s="7"/>
      <c r="W4119" s="1" t="str">
        <f t="shared" si="830"/>
        <v/>
      </c>
    </row>
    <row r="4120" spans="2:23" x14ac:dyDescent="0.2">
      <c r="B4120" s="3">
        <v>43865</v>
      </c>
      <c r="C4120" s="4">
        <v>3297.5900879999999</v>
      </c>
      <c r="D4120" s="4">
        <v>2055.6999510000001</v>
      </c>
      <c r="E4120" s="4">
        <v>1656.7700199999999</v>
      </c>
      <c r="F4120" s="4">
        <v>68.769997000000004</v>
      </c>
      <c r="G4120" s="4">
        <v>113.989998</v>
      </c>
      <c r="I4120" s="77">
        <v>43865</v>
      </c>
      <c r="J4120" s="78">
        <f t="shared" si="825"/>
        <v>1.4980414158696486E-2</v>
      </c>
      <c r="K4120" s="78">
        <f t="shared" si="826"/>
        <v>1.3353954777068695E-2</v>
      </c>
      <c r="L4120" s="78">
        <f t="shared" si="827"/>
        <v>1.5047119909103355E-2</v>
      </c>
      <c r="M4120" s="78">
        <f t="shared" si="828"/>
        <v>1.6706061749054733E-2</v>
      </c>
      <c r="N4120" s="79">
        <f t="shared" si="829"/>
        <v>-3.3225932502598345E-3</v>
      </c>
      <c r="P4120" s="3"/>
      <c r="Q4120" s="7"/>
      <c r="R4120" s="7"/>
      <c r="S4120" s="7"/>
      <c r="T4120" s="7"/>
      <c r="U4120" s="7"/>
      <c r="W4120" s="1" t="str">
        <f t="shared" si="830"/>
        <v/>
      </c>
    </row>
    <row r="4121" spans="2:23" x14ac:dyDescent="0.2">
      <c r="B4121" s="3">
        <v>43866</v>
      </c>
      <c r="C4121" s="4">
        <v>3334.6899410000001</v>
      </c>
      <c r="D4121" s="4">
        <v>2080.320068</v>
      </c>
      <c r="E4121" s="4">
        <v>1681.920044</v>
      </c>
      <c r="F4121" s="4">
        <v>69.430000000000007</v>
      </c>
      <c r="G4121" s="4">
        <v>113.82</v>
      </c>
      <c r="I4121" s="74">
        <v>43866</v>
      </c>
      <c r="J4121" s="75">
        <f t="shared" si="825"/>
        <v>1.1250595741116313E-2</v>
      </c>
      <c r="K4121" s="75">
        <f t="shared" si="826"/>
        <v>1.1976512908911352E-2</v>
      </c>
      <c r="L4121" s="75">
        <f t="shared" si="827"/>
        <v>1.5180153972124648E-2</v>
      </c>
      <c r="M4121" s="75">
        <f t="shared" si="828"/>
        <v>9.5972521272612993E-3</v>
      </c>
      <c r="N4121" s="76">
        <f t="shared" si="829"/>
        <v>-1.4913413718983201E-3</v>
      </c>
      <c r="P4121" s="3"/>
      <c r="Q4121" s="7"/>
      <c r="R4121" s="7"/>
      <c r="S4121" s="7"/>
      <c r="T4121" s="7"/>
      <c r="U4121" s="7"/>
      <c r="W4121" s="1" t="str">
        <f t="shared" si="830"/>
        <v/>
      </c>
    </row>
    <row r="4122" spans="2:23" x14ac:dyDescent="0.2">
      <c r="B4122" s="3">
        <v>43867</v>
      </c>
      <c r="C4122" s="4">
        <v>3345.780029</v>
      </c>
      <c r="D4122" s="4">
        <v>2069.6899410000001</v>
      </c>
      <c r="E4122" s="4">
        <v>1677.459961</v>
      </c>
      <c r="F4122" s="4">
        <v>69.620002999999997</v>
      </c>
      <c r="G4122" s="4">
        <v>113.889999</v>
      </c>
      <c r="I4122" s="77">
        <v>43867</v>
      </c>
      <c r="J4122" s="78">
        <f t="shared" si="825"/>
        <v>3.3256729099900213E-3</v>
      </c>
      <c r="K4122" s="78">
        <f t="shared" si="826"/>
        <v>-5.1098516826882344E-3</v>
      </c>
      <c r="L4122" s="78">
        <f t="shared" si="827"/>
        <v>-2.6517806336339377E-3</v>
      </c>
      <c r="M4122" s="78">
        <f t="shared" si="828"/>
        <v>2.7366124153822575E-3</v>
      </c>
      <c r="N4122" s="79">
        <f t="shared" si="829"/>
        <v>6.1499736425944405E-4</v>
      </c>
      <c r="P4122" s="3"/>
      <c r="Q4122" s="7"/>
      <c r="R4122" s="7"/>
      <c r="S4122" s="7"/>
      <c r="T4122" s="7"/>
      <c r="U4122" s="7"/>
      <c r="W4122" s="1" t="str">
        <f t="shared" si="830"/>
        <v/>
      </c>
    </row>
    <row r="4123" spans="2:23" x14ac:dyDescent="0.2">
      <c r="B4123" s="3">
        <v>43868</v>
      </c>
      <c r="C4123" s="4">
        <v>3327.709961</v>
      </c>
      <c r="D4123" s="4">
        <v>2049.3000489999999</v>
      </c>
      <c r="E4123" s="4">
        <v>1656.780029</v>
      </c>
      <c r="F4123" s="4">
        <v>68.959998999999996</v>
      </c>
      <c r="G4123" s="4">
        <v>114.220001</v>
      </c>
      <c r="I4123" s="74">
        <v>43868</v>
      </c>
      <c r="J4123" s="75">
        <f t="shared" si="825"/>
        <v>-5.4008535657978822E-3</v>
      </c>
      <c r="K4123" s="75">
        <f t="shared" si="826"/>
        <v>-9.8516650229011973E-3</v>
      </c>
      <c r="L4123" s="75">
        <f t="shared" si="827"/>
        <v>-1.2328122566735891E-2</v>
      </c>
      <c r="M4123" s="75">
        <f t="shared" si="828"/>
        <v>-9.4800915190997731E-3</v>
      </c>
      <c r="N4123" s="76">
        <f t="shared" si="829"/>
        <v>2.8975502932438628E-3</v>
      </c>
      <c r="P4123" s="3"/>
      <c r="Q4123" s="7"/>
      <c r="R4123" s="7"/>
      <c r="S4123" s="7"/>
      <c r="T4123" s="7"/>
      <c r="U4123" s="7"/>
      <c r="W4123" s="1" t="str">
        <f t="shared" si="830"/>
        <v/>
      </c>
    </row>
    <row r="4124" spans="2:23" x14ac:dyDescent="0.2">
      <c r="B4124" s="3">
        <v>43871</v>
      </c>
      <c r="C4124" s="4">
        <v>3352.0900879999999</v>
      </c>
      <c r="D4124" s="4">
        <v>2060.8400879999999</v>
      </c>
      <c r="E4124" s="4">
        <v>1667.670044</v>
      </c>
      <c r="F4124" s="4">
        <v>69.099997999999999</v>
      </c>
      <c r="G4124" s="4">
        <v>114.349998</v>
      </c>
      <c r="I4124" s="77">
        <v>43871</v>
      </c>
      <c r="J4124" s="78">
        <f t="shared" si="825"/>
        <v>7.3263978188392066E-3</v>
      </c>
      <c r="K4124" s="78">
        <f t="shared" si="826"/>
        <v>5.6312100346804705E-3</v>
      </c>
      <c r="L4124" s="78">
        <f t="shared" si="827"/>
        <v>6.5729999211621044E-3</v>
      </c>
      <c r="M4124" s="78">
        <f t="shared" si="828"/>
        <v>2.0301479412724917E-3</v>
      </c>
      <c r="N4124" s="79">
        <f t="shared" si="829"/>
        <v>1.1381281637355531E-3</v>
      </c>
      <c r="P4124" s="3"/>
      <c r="Q4124" s="7"/>
      <c r="R4124" s="7"/>
      <c r="S4124" s="7"/>
      <c r="T4124" s="7"/>
      <c r="U4124" s="7"/>
      <c r="W4124" s="1" t="str">
        <f t="shared" si="830"/>
        <v/>
      </c>
    </row>
    <row r="4125" spans="2:23" x14ac:dyDescent="0.2">
      <c r="B4125" s="3">
        <v>43872</v>
      </c>
      <c r="C4125" s="4">
        <v>3357.75</v>
      </c>
      <c r="D4125" s="4">
        <v>2076.669922</v>
      </c>
      <c r="E4125" s="4">
        <v>1677.51001</v>
      </c>
      <c r="F4125" s="4">
        <v>69.569999999999993</v>
      </c>
      <c r="G4125" s="4">
        <v>114.209999</v>
      </c>
      <c r="I4125" s="74">
        <v>43872</v>
      </c>
      <c r="J4125" s="75">
        <f t="shared" si="825"/>
        <v>1.6884725205512068E-3</v>
      </c>
      <c r="K4125" s="75">
        <f t="shared" si="826"/>
        <v>7.6812529473660549E-3</v>
      </c>
      <c r="L4125" s="75">
        <f t="shared" si="827"/>
        <v>5.9004273869417805E-3</v>
      </c>
      <c r="M4125" s="75">
        <f t="shared" si="828"/>
        <v>6.8017657540307575E-3</v>
      </c>
      <c r="N4125" s="76">
        <f t="shared" si="829"/>
        <v>-1.2243026012121409E-3</v>
      </c>
      <c r="P4125" s="3"/>
      <c r="Q4125" s="7"/>
      <c r="R4125" s="7"/>
      <c r="S4125" s="7"/>
      <c r="T4125" s="7"/>
      <c r="U4125" s="7"/>
      <c r="W4125" s="1" t="str">
        <f t="shared" si="830"/>
        <v/>
      </c>
    </row>
    <row r="4126" spans="2:23" x14ac:dyDescent="0.2">
      <c r="B4126" s="3">
        <v>43873</v>
      </c>
      <c r="C4126" s="4">
        <v>3379.4499510000001</v>
      </c>
      <c r="D4126" s="4">
        <v>2091.3500979999999</v>
      </c>
      <c r="E4126" s="4">
        <v>1689.380005</v>
      </c>
      <c r="F4126" s="4">
        <v>69.809997999999993</v>
      </c>
      <c r="G4126" s="4">
        <v>114.089996</v>
      </c>
      <c r="I4126" s="77">
        <v>43873</v>
      </c>
      <c r="J4126" s="78">
        <f t="shared" si="825"/>
        <v>6.4626464150100678E-3</v>
      </c>
      <c r="K4126" s="78">
        <f t="shared" si="826"/>
        <v>7.0690945366327917E-3</v>
      </c>
      <c r="L4126" s="78">
        <f t="shared" si="827"/>
        <v>7.0759607568601137E-3</v>
      </c>
      <c r="M4126" s="78">
        <f t="shared" si="828"/>
        <v>3.4497340807819457E-3</v>
      </c>
      <c r="N4126" s="79">
        <f t="shared" si="829"/>
        <v>-1.0507223627591222E-3</v>
      </c>
      <c r="P4126" s="3"/>
      <c r="Q4126" s="7"/>
      <c r="R4126" s="7"/>
      <c r="S4126" s="7"/>
      <c r="T4126" s="7"/>
      <c r="U4126" s="7"/>
      <c r="W4126" s="1" t="str">
        <f t="shared" si="830"/>
        <v/>
      </c>
    </row>
    <row r="4127" spans="2:23" x14ac:dyDescent="0.2">
      <c r="B4127" s="3">
        <v>43874</v>
      </c>
      <c r="C4127" s="4">
        <v>3373.9399410000001</v>
      </c>
      <c r="D4127" s="4">
        <v>2097.290039</v>
      </c>
      <c r="E4127" s="4">
        <v>1693.73999</v>
      </c>
      <c r="F4127" s="4">
        <v>69.319999999999993</v>
      </c>
      <c r="G4127" s="4">
        <v>114.16999800000001</v>
      </c>
      <c r="I4127" s="74">
        <v>43874</v>
      </c>
      <c r="J4127" s="75">
        <f t="shared" si="825"/>
        <v>-1.6304458062382371E-3</v>
      </c>
      <c r="K4127" s="75">
        <f t="shared" si="826"/>
        <v>2.8402422940475508E-3</v>
      </c>
      <c r="L4127" s="75">
        <f t="shared" si="827"/>
        <v>2.5808195829807113E-3</v>
      </c>
      <c r="M4127" s="75">
        <f t="shared" si="828"/>
        <v>-7.0190232636878173E-3</v>
      </c>
      <c r="N4127" s="76">
        <f t="shared" si="829"/>
        <v>7.0121836098589621E-4</v>
      </c>
      <c r="P4127" s="3"/>
      <c r="Q4127" s="7"/>
      <c r="R4127" s="7"/>
      <c r="S4127" s="7"/>
      <c r="T4127" s="7"/>
      <c r="U4127" s="7"/>
      <c r="W4127" s="1" t="str">
        <f t="shared" si="830"/>
        <v/>
      </c>
    </row>
    <row r="4128" spans="2:23" x14ac:dyDescent="0.2">
      <c r="B4128" s="3">
        <v>43875</v>
      </c>
      <c r="C4128" s="4">
        <v>3380.1599120000001</v>
      </c>
      <c r="D4128" s="4">
        <v>2096.610107</v>
      </c>
      <c r="E4128" s="4">
        <v>1687.579956</v>
      </c>
      <c r="F4128" s="4">
        <v>69.199996999999996</v>
      </c>
      <c r="G4128" s="4">
        <v>114.290001</v>
      </c>
      <c r="I4128" s="77">
        <v>43875</v>
      </c>
      <c r="J4128" s="78">
        <f t="shared" si="825"/>
        <v>1.8435334086464067E-3</v>
      </c>
      <c r="K4128" s="78">
        <f t="shared" si="826"/>
        <v>-3.2419550341458898E-4</v>
      </c>
      <c r="L4128" s="78">
        <f t="shared" si="827"/>
        <v>-3.6369419369970688E-3</v>
      </c>
      <c r="M4128" s="78">
        <f t="shared" si="828"/>
        <v>-1.7311454125792988E-3</v>
      </c>
      <c r="N4128" s="79">
        <f t="shared" si="829"/>
        <v>1.051090497522799E-3</v>
      </c>
      <c r="P4128" s="3"/>
      <c r="Q4128" s="7"/>
      <c r="R4128" s="7"/>
      <c r="S4128" s="7"/>
      <c r="T4128" s="7"/>
      <c r="U4128" s="7"/>
      <c r="W4128" s="1" t="str">
        <f t="shared" si="830"/>
        <v/>
      </c>
    </row>
    <row r="4129" spans="2:23" x14ac:dyDescent="0.2">
      <c r="B4129" s="3">
        <v>43879</v>
      </c>
      <c r="C4129" s="4">
        <v>3370.290039</v>
      </c>
      <c r="D4129" s="4">
        <v>2089.1899410000001</v>
      </c>
      <c r="E4129" s="4">
        <v>1683.5200199999999</v>
      </c>
      <c r="F4129" s="4">
        <v>68.760002</v>
      </c>
      <c r="G4129" s="4">
        <v>114.44000200000001</v>
      </c>
      <c r="I4129" s="74">
        <v>43879</v>
      </c>
      <c r="J4129" s="75">
        <f t="shared" si="825"/>
        <v>-2.9199426231169673E-3</v>
      </c>
      <c r="K4129" s="75">
        <f t="shared" si="826"/>
        <v>-3.5391253601353935E-3</v>
      </c>
      <c r="L4129" s="75">
        <f t="shared" si="827"/>
        <v>-2.4057740112197129E-3</v>
      </c>
      <c r="M4129" s="75">
        <f t="shared" si="828"/>
        <v>-6.3583095242041145E-3</v>
      </c>
      <c r="N4129" s="76">
        <f t="shared" si="829"/>
        <v>1.3124595212839587E-3</v>
      </c>
      <c r="P4129" s="3"/>
      <c r="Q4129" s="7"/>
      <c r="R4129" s="7"/>
      <c r="S4129" s="7"/>
      <c r="T4129" s="7"/>
      <c r="U4129" s="7"/>
      <c r="W4129" s="1" t="str">
        <f t="shared" si="830"/>
        <v/>
      </c>
    </row>
    <row r="4130" spans="2:23" x14ac:dyDescent="0.2">
      <c r="B4130" s="3">
        <v>43880</v>
      </c>
      <c r="C4130" s="4">
        <v>3386.1499020000001</v>
      </c>
      <c r="D4130" s="4">
        <v>2098.570068</v>
      </c>
      <c r="E4130" s="4">
        <v>1692.5699460000001</v>
      </c>
      <c r="F4130" s="4">
        <v>68.989998</v>
      </c>
      <c r="G4130" s="4">
        <v>114.410004</v>
      </c>
      <c r="I4130" s="77">
        <v>43880</v>
      </c>
      <c r="J4130" s="78">
        <f t="shared" si="825"/>
        <v>4.705785797802114E-3</v>
      </c>
      <c r="K4130" s="78">
        <f t="shared" si="826"/>
        <v>4.4898392510496496E-3</v>
      </c>
      <c r="L4130" s="78">
        <f t="shared" si="827"/>
        <v>5.3755974936372554E-3</v>
      </c>
      <c r="M4130" s="78">
        <f t="shared" si="828"/>
        <v>3.3449097340049506E-3</v>
      </c>
      <c r="N4130" s="79">
        <f t="shared" si="829"/>
        <v>-2.6212862177340911E-4</v>
      </c>
      <c r="P4130" s="3"/>
      <c r="Q4130" s="7"/>
      <c r="R4130" s="7"/>
      <c r="S4130" s="7"/>
      <c r="T4130" s="7"/>
      <c r="U4130" s="7"/>
      <c r="W4130" s="1" t="str">
        <f t="shared" si="830"/>
        <v/>
      </c>
    </row>
    <row r="4131" spans="2:23" x14ac:dyDescent="0.2">
      <c r="B4131" s="3">
        <v>43881</v>
      </c>
      <c r="C4131" s="4">
        <v>3373.2299800000001</v>
      </c>
      <c r="D4131" s="4">
        <v>2106.1201169999999</v>
      </c>
      <c r="E4131" s="4">
        <v>1696.0699460000001</v>
      </c>
      <c r="F4131" s="4">
        <v>68.580001999999993</v>
      </c>
      <c r="G4131" s="4">
        <v>114.66999800000001</v>
      </c>
      <c r="I4131" s="74">
        <v>43881</v>
      </c>
      <c r="J4131" s="75">
        <f t="shared" si="825"/>
        <v>-3.81551980093055E-3</v>
      </c>
      <c r="K4131" s="75">
        <f t="shared" si="826"/>
        <v>3.597711182069497E-3</v>
      </c>
      <c r="L4131" s="75">
        <f t="shared" si="827"/>
        <v>2.0678613656537181E-3</v>
      </c>
      <c r="M4131" s="75">
        <f t="shared" si="828"/>
        <v>-5.9428324668165189E-3</v>
      </c>
      <c r="N4131" s="76">
        <f t="shared" si="829"/>
        <v>2.2724761027017011E-3</v>
      </c>
      <c r="P4131" s="3"/>
      <c r="Q4131" s="7"/>
      <c r="R4131" s="7"/>
      <c r="S4131" s="7"/>
      <c r="T4131" s="7"/>
      <c r="U4131" s="7"/>
      <c r="W4131" s="1" t="str">
        <f t="shared" si="830"/>
        <v/>
      </c>
    </row>
    <row r="4132" spans="2:23" x14ac:dyDescent="0.2">
      <c r="B4132" s="3">
        <v>43882</v>
      </c>
      <c r="C4132" s="4">
        <v>3337.75</v>
      </c>
      <c r="D4132" s="4">
        <v>2084.330078</v>
      </c>
      <c r="E4132" s="4">
        <v>1678.6099850000001</v>
      </c>
      <c r="F4132" s="4">
        <v>68.260002</v>
      </c>
      <c r="G4132" s="4">
        <v>114.900002</v>
      </c>
      <c r="I4132" s="77">
        <v>43882</v>
      </c>
      <c r="J4132" s="78">
        <f t="shared" si="825"/>
        <v>-1.0518102889622743E-2</v>
      </c>
      <c r="K4132" s="78">
        <f t="shared" si="826"/>
        <v>-1.0346057104776223E-2</v>
      </c>
      <c r="L4132" s="78">
        <f t="shared" si="827"/>
        <v>-1.0294363767943342E-2</v>
      </c>
      <c r="M4132" s="78">
        <f t="shared" si="828"/>
        <v>-4.6660832701637019E-3</v>
      </c>
      <c r="N4132" s="79">
        <f t="shared" si="829"/>
        <v>2.005790564328726E-3</v>
      </c>
      <c r="P4132" s="3"/>
      <c r="Q4132" s="7"/>
      <c r="R4132" s="7"/>
      <c r="S4132" s="7"/>
      <c r="T4132" s="7"/>
      <c r="U4132" s="7"/>
      <c r="W4132" s="1" t="str">
        <f t="shared" si="830"/>
        <v/>
      </c>
    </row>
    <row r="4133" spans="2:23" x14ac:dyDescent="0.2">
      <c r="B4133" s="3">
        <v>43885</v>
      </c>
      <c r="C4133" s="4">
        <v>3225.889893</v>
      </c>
      <c r="D4133" s="4">
        <v>2022.5699460000001</v>
      </c>
      <c r="E4133" s="4">
        <v>1628.099976</v>
      </c>
      <c r="F4133" s="4">
        <v>65.529999000000004</v>
      </c>
      <c r="G4133" s="4">
        <v>115.269997</v>
      </c>
      <c r="I4133" s="74">
        <v>43885</v>
      </c>
      <c r="J4133" s="75">
        <f t="shared" si="825"/>
        <v>-3.3513626544828097E-2</v>
      </c>
      <c r="K4133" s="75">
        <f t="shared" si="826"/>
        <v>-2.9630686929999716E-2</v>
      </c>
      <c r="L4133" s="75">
        <f t="shared" si="827"/>
        <v>-3.0090378021908455E-2</v>
      </c>
      <c r="M4133" s="75">
        <f t="shared" si="828"/>
        <v>-3.9994182830524916E-2</v>
      </c>
      <c r="N4133" s="76">
        <f t="shared" si="829"/>
        <v>3.2201478986919685E-3</v>
      </c>
      <c r="P4133" s="3"/>
      <c r="Q4133" s="7"/>
      <c r="R4133" s="7"/>
      <c r="S4133" s="7"/>
      <c r="T4133" s="7"/>
      <c r="U4133" s="7"/>
      <c r="W4133" s="1" t="str">
        <f t="shared" si="830"/>
        <v/>
      </c>
    </row>
    <row r="4134" spans="2:23" x14ac:dyDescent="0.2">
      <c r="B4134" s="3">
        <v>43886</v>
      </c>
      <c r="C4134" s="4">
        <v>3128.209961</v>
      </c>
      <c r="D4134" s="4">
        <v>1951.9399410000001</v>
      </c>
      <c r="E4134" s="4">
        <v>1571.900024</v>
      </c>
      <c r="F4134" s="4">
        <v>64.449996999999996</v>
      </c>
      <c r="G4134" s="4">
        <v>115.470001</v>
      </c>
      <c r="I4134" s="77">
        <v>43886</v>
      </c>
      <c r="J4134" s="78">
        <f t="shared" si="825"/>
        <v>-3.0279995672499539E-2</v>
      </c>
      <c r="K4134" s="78">
        <f t="shared" si="826"/>
        <v>-3.4920920851060633E-2</v>
      </c>
      <c r="L4134" s="78">
        <f t="shared" si="827"/>
        <v>-3.4518735230298865E-2</v>
      </c>
      <c r="M4134" s="78">
        <f t="shared" si="828"/>
        <v>-1.648103184008911E-2</v>
      </c>
      <c r="N4134" s="79">
        <f t="shared" si="829"/>
        <v>1.7350915694045932E-3</v>
      </c>
      <c r="P4134" s="3"/>
      <c r="Q4134" s="7"/>
      <c r="R4134" s="7"/>
      <c r="S4134" s="7"/>
      <c r="T4134" s="7"/>
      <c r="U4134" s="7"/>
      <c r="W4134" s="1" t="str">
        <f t="shared" si="830"/>
        <v/>
      </c>
    </row>
    <row r="4135" spans="2:23" x14ac:dyDescent="0.2">
      <c r="B4135" s="3">
        <v>43887</v>
      </c>
      <c r="C4135" s="4">
        <v>3116.389893</v>
      </c>
      <c r="D4135" s="4">
        <v>1921.969971</v>
      </c>
      <c r="E4135" s="4">
        <v>1552.76001</v>
      </c>
      <c r="F4135" s="4">
        <v>64.529999000000004</v>
      </c>
      <c r="G4135" s="4">
        <v>115.349998</v>
      </c>
      <c r="I4135" s="74">
        <v>43887</v>
      </c>
      <c r="J4135" s="75">
        <f t="shared" si="825"/>
        <v>-3.7785404903644803E-3</v>
      </c>
      <c r="K4135" s="75">
        <f t="shared" si="826"/>
        <v>-1.5353940646681045E-2</v>
      </c>
      <c r="L4135" s="75">
        <f t="shared" si="827"/>
        <v>-1.2176355816379875E-2</v>
      </c>
      <c r="M4135" s="75">
        <f t="shared" si="828"/>
        <v>1.2413033936992653E-3</v>
      </c>
      <c r="N4135" s="76">
        <f t="shared" si="829"/>
        <v>-1.0392569408568463E-3</v>
      </c>
      <c r="P4135" s="3"/>
      <c r="Q4135" s="7"/>
      <c r="R4135" s="7"/>
      <c r="S4135" s="7"/>
      <c r="T4135" s="7"/>
      <c r="U4135" s="7"/>
      <c r="W4135" s="1" t="str">
        <f t="shared" si="830"/>
        <v/>
      </c>
    </row>
    <row r="4136" spans="2:23" x14ac:dyDescent="0.2">
      <c r="B4136" s="3">
        <v>43888</v>
      </c>
      <c r="C4136" s="4">
        <v>2978.76001</v>
      </c>
      <c r="D4136" s="4">
        <v>1851.8100589999999</v>
      </c>
      <c r="E4136" s="4">
        <v>1497.869995</v>
      </c>
      <c r="F4136" s="4">
        <v>62.619999</v>
      </c>
      <c r="G4136" s="4">
        <v>115.370003</v>
      </c>
      <c r="I4136" s="77">
        <v>43888</v>
      </c>
      <c r="J4136" s="78">
        <f t="shared" si="825"/>
        <v>-4.4163242638266396E-2</v>
      </c>
      <c r="K4136" s="78">
        <f t="shared" si="826"/>
        <v>-3.650416658877137E-2</v>
      </c>
      <c r="L4136" s="78">
        <f t="shared" si="827"/>
        <v>-3.534996692760007E-2</v>
      </c>
      <c r="M4136" s="78">
        <f t="shared" si="828"/>
        <v>-2.9598636751877273E-2</v>
      </c>
      <c r="N4136" s="79">
        <f t="shared" si="829"/>
        <v>1.7342869828222804E-4</v>
      </c>
      <c r="P4136" s="3"/>
      <c r="Q4136" s="7"/>
      <c r="R4136" s="7"/>
      <c r="S4136" s="7"/>
      <c r="T4136" s="7"/>
      <c r="U4136" s="7"/>
      <c r="W4136" s="1" t="str">
        <f t="shared" si="830"/>
        <v/>
      </c>
    </row>
    <row r="4137" spans="2:23" x14ac:dyDescent="0.2">
      <c r="B4137" s="3">
        <v>43889</v>
      </c>
      <c r="C4137" s="4">
        <v>2954.219971</v>
      </c>
      <c r="D4137" s="4">
        <v>1814</v>
      </c>
      <c r="E4137" s="4">
        <v>1476.4300539999999</v>
      </c>
      <c r="F4137" s="4">
        <v>62.240001999999997</v>
      </c>
      <c r="G4137" s="4">
        <v>116.220001</v>
      </c>
      <c r="I4137" s="74">
        <v>43889</v>
      </c>
      <c r="J4137" s="75">
        <f t="shared" si="825"/>
        <v>-8.2383404227317995E-3</v>
      </c>
      <c r="K4137" s="75">
        <f t="shared" si="826"/>
        <v>-2.0417892653859869E-2</v>
      </c>
      <c r="L4137" s="75">
        <f t="shared" si="827"/>
        <v>-1.4313619387242007E-2</v>
      </c>
      <c r="M4137" s="75">
        <f t="shared" si="828"/>
        <v>-6.0683009592511017E-3</v>
      </c>
      <c r="N4137" s="76">
        <f t="shared" si="829"/>
        <v>7.3675823688762439E-3</v>
      </c>
      <c r="P4137" s="3"/>
      <c r="Q4137" s="7"/>
      <c r="R4137" s="7"/>
      <c r="S4137" s="7"/>
      <c r="T4137" s="7"/>
      <c r="U4137" s="7"/>
      <c r="W4137" s="1" t="str">
        <f t="shared" si="830"/>
        <v/>
      </c>
    </row>
    <row r="4138" spans="2:23" x14ac:dyDescent="0.2">
      <c r="B4138" s="3">
        <v>43892</v>
      </c>
      <c r="C4138" s="4">
        <v>3090.2299800000001</v>
      </c>
      <c r="D4138" s="4">
        <v>1875.469971</v>
      </c>
      <c r="E4138" s="4">
        <v>1518.48999</v>
      </c>
      <c r="F4138" s="4">
        <v>63.040000999999997</v>
      </c>
      <c r="G4138" s="4">
        <v>115.94000200000001</v>
      </c>
      <c r="I4138" s="77">
        <v>43892</v>
      </c>
      <c r="J4138" s="78">
        <f t="shared" si="825"/>
        <v>4.603922874232038E-2</v>
      </c>
      <c r="K4138" s="78">
        <f t="shared" si="826"/>
        <v>3.3886422822491727E-2</v>
      </c>
      <c r="L4138" s="78">
        <f t="shared" si="827"/>
        <v>2.8487591326151716E-2</v>
      </c>
      <c r="M4138" s="78">
        <f t="shared" si="828"/>
        <v>1.2853453957151218E-2</v>
      </c>
      <c r="N4138" s="79">
        <f t="shared" si="829"/>
        <v>-2.4092152606330595E-3</v>
      </c>
      <c r="P4138" s="3"/>
      <c r="Q4138" s="7"/>
      <c r="R4138" s="7"/>
      <c r="S4138" s="7"/>
      <c r="T4138" s="7"/>
      <c r="U4138" s="7"/>
      <c r="W4138" s="1" t="str">
        <f t="shared" si="830"/>
        <v/>
      </c>
    </row>
    <row r="4139" spans="2:23" x14ac:dyDescent="0.2">
      <c r="B4139" s="3">
        <v>43893</v>
      </c>
      <c r="C4139" s="4">
        <v>3003.3701169999999</v>
      </c>
      <c r="D4139" s="4">
        <v>1835.1899410000001</v>
      </c>
      <c r="E4139" s="4">
        <v>1486.079956</v>
      </c>
      <c r="F4139" s="4">
        <v>62.529998999999997</v>
      </c>
      <c r="G4139" s="4">
        <v>116.730003</v>
      </c>
      <c r="I4139" s="74">
        <v>43893</v>
      </c>
      <c r="J4139" s="75">
        <f t="shared" si="825"/>
        <v>-2.810789603432691E-2</v>
      </c>
      <c r="K4139" s="75">
        <f t="shared" si="826"/>
        <v>-2.147729935581032E-2</v>
      </c>
      <c r="L4139" s="75">
        <f t="shared" si="827"/>
        <v>-2.1343594105615406E-2</v>
      </c>
      <c r="M4139" s="75">
        <f t="shared" si="828"/>
        <v>-8.0901331203976357E-3</v>
      </c>
      <c r="N4139" s="76">
        <f t="shared" si="829"/>
        <v>6.8138777503211484E-3</v>
      </c>
      <c r="P4139" s="3"/>
      <c r="Q4139" s="7"/>
      <c r="R4139" s="7"/>
      <c r="S4139" s="7"/>
      <c r="T4139" s="7"/>
      <c r="U4139" s="7"/>
      <c r="W4139" s="1" t="str">
        <f t="shared" si="830"/>
        <v/>
      </c>
    </row>
    <row r="4140" spans="2:23" x14ac:dyDescent="0.2">
      <c r="B4140" s="3">
        <v>43894</v>
      </c>
      <c r="C4140" s="4">
        <v>3130.1201169999999</v>
      </c>
      <c r="D4140" s="4">
        <v>1899.660034</v>
      </c>
      <c r="E4140" s="4">
        <v>1531.1999510000001</v>
      </c>
      <c r="F4140" s="4">
        <v>64.400002000000001</v>
      </c>
      <c r="G4140" s="4">
        <v>116.639999</v>
      </c>
      <c r="I4140" s="77">
        <v>43894</v>
      </c>
      <c r="J4140" s="78">
        <f t="shared" si="825"/>
        <v>4.2202590777125987E-2</v>
      </c>
      <c r="K4140" s="78">
        <f t="shared" si="826"/>
        <v>3.5129929365714581E-2</v>
      </c>
      <c r="L4140" s="78">
        <f t="shared" si="827"/>
        <v>3.0361754640340508E-2</v>
      </c>
      <c r="M4140" s="78">
        <f t="shared" si="828"/>
        <v>2.9905693745493331E-2</v>
      </c>
      <c r="N4140" s="79">
        <f t="shared" si="829"/>
        <v>-7.7104427042628718E-4</v>
      </c>
      <c r="P4140" s="3"/>
      <c r="Q4140" s="7"/>
      <c r="R4140" s="7"/>
      <c r="S4140" s="7"/>
      <c r="T4140" s="7"/>
      <c r="U4140" s="7"/>
      <c r="W4140" s="1" t="str">
        <f t="shared" si="830"/>
        <v/>
      </c>
    </row>
    <row r="4141" spans="2:23" x14ac:dyDescent="0.2">
      <c r="B4141" s="3">
        <v>43895</v>
      </c>
      <c r="C4141" s="4">
        <v>3023.9399410000001</v>
      </c>
      <c r="D4141" s="4">
        <v>1830.619995</v>
      </c>
      <c r="E4141" s="4">
        <v>1478.8199460000001</v>
      </c>
      <c r="F4141" s="4">
        <v>62.689999</v>
      </c>
      <c r="G4141" s="4">
        <v>117</v>
      </c>
      <c r="I4141" s="74">
        <v>43895</v>
      </c>
      <c r="J4141" s="75">
        <f t="shared" si="825"/>
        <v>-3.3922077118805932E-2</v>
      </c>
      <c r="K4141" s="75">
        <f t="shared" si="826"/>
        <v>-3.634336553084528E-2</v>
      </c>
      <c r="L4141" s="75">
        <f t="shared" si="827"/>
        <v>-3.4208468309962728E-2</v>
      </c>
      <c r="M4141" s="75">
        <f t="shared" si="828"/>
        <v>-2.6552840790284454E-2</v>
      </c>
      <c r="N4141" s="76">
        <f t="shared" si="829"/>
        <v>3.0864283529357444E-3</v>
      </c>
      <c r="P4141" s="3"/>
      <c r="Q4141" s="7"/>
      <c r="R4141" s="7"/>
      <c r="S4141" s="7"/>
      <c r="T4141" s="7"/>
      <c r="U4141" s="7"/>
      <c r="W4141" s="1" t="str">
        <f t="shared" si="830"/>
        <v/>
      </c>
    </row>
    <row r="4142" spans="2:23" x14ac:dyDescent="0.2">
      <c r="B4142" s="3">
        <v>43896</v>
      </c>
      <c r="C4142" s="4">
        <v>2972.3701169999999</v>
      </c>
      <c r="D4142" s="4">
        <v>1797.790039</v>
      </c>
      <c r="E4142" s="4">
        <v>1449.219971</v>
      </c>
      <c r="F4142" s="4">
        <v>61.75</v>
      </c>
      <c r="G4142" s="4">
        <v>117.860001</v>
      </c>
      <c r="I4142" s="77">
        <v>43896</v>
      </c>
      <c r="J4142" s="78">
        <f t="shared" si="825"/>
        <v>-1.7053851930321835E-2</v>
      </c>
      <c r="K4142" s="78">
        <f t="shared" si="826"/>
        <v>-1.7933790786547176E-2</v>
      </c>
      <c r="L4142" s="78">
        <f t="shared" si="827"/>
        <v>-2.0015942495273921E-2</v>
      </c>
      <c r="M4142" s="78">
        <f t="shared" si="828"/>
        <v>-1.4994401260079782E-2</v>
      </c>
      <c r="N4142" s="79">
        <f t="shared" si="829"/>
        <v>7.3504358974358711E-3</v>
      </c>
      <c r="P4142" s="3"/>
      <c r="Q4142" s="7"/>
      <c r="R4142" s="7"/>
      <c r="S4142" s="7"/>
      <c r="T4142" s="7"/>
      <c r="U4142" s="7"/>
      <c r="W4142" s="1" t="str">
        <f t="shared" si="830"/>
        <v/>
      </c>
    </row>
    <row r="4143" spans="2:23" x14ac:dyDescent="0.2">
      <c r="B4143" s="3">
        <v>43899</v>
      </c>
      <c r="C4143" s="4">
        <v>2746.5600589999999</v>
      </c>
      <c r="D4143" s="4">
        <v>1633.6400149999999</v>
      </c>
      <c r="E4143" s="4">
        <v>1313.4399410000001</v>
      </c>
      <c r="F4143" s="4">
        <v>56.959999000000003</v>
      </c>
      <c r="G4143" s="4">
        <v>117.709999</v>
      </c>
      <c r="I4143" s="74">
        <v>43899</v>
      </c>
      <c r="J4143" s="75">
        <f t="shared" si="825"/>
        <v>-7.5969697282486856E-2</v>
      </c>
      <c r="K4143" s="75">
        <f t="shared" si="826"/>
        <v>-9.130655996475906E-2</v>
      </c>
      <c r="L4143" s="75">
        <f t="shared" si="827"/>
        <v>-9.3691801601594057E-2</v>
      </c>
      <c r="M4143" s="75">
        <f t="shared" si="828"/>
        <v>-7.7570866396761085E-2</v>
      </c>
      <c r="N4143" s="76">
        <f t="shared" si="829"/>
        <v>-1.27271337796782E-3</v>
      </c>
      <c r="P4143" s="3"/>
      <c r="Q4143" s="7"/>
      <c r="R4143" s="7"/>
      <c r="S4143" s="7"/>
      <c r="T4143" s="7"/>
      <c r="U4143" s="7"/>
      <c r="W4143" s="1" t="str">
        <f t="shared" si="830"/>
        <v/>
      </c>
    </row>
    <row r="4144" spans="2:23" x14ac:dyDescent="0.2">
      <c r="B4144" s="3">
        <v>43900</v>
      </c>
      <c r="C4144" s="4">
        <v>2882.2299800000001</v>
      </c>
      <c r="D4144" s="4">
        <v>1696.670044</v>
      </c>
      <c r="E4144" s="4">
        <v>1350.900024</v>
      </c>
      <c r="F4144" s="4">
        <v>59.060001</v>
      </c>
      <c r="G4144" s="4">
        <v>116.379997</v>
      </c>
      <c r="I4144" s="77">
        <v>43900</v>
      </c>
      <c r="J4144" s="78">
        <f t="shared" si="825"/>
        <v>4.9396305955674777E-2</v>
      </c>
      <c r="K4144" s="78">
        <f t="shared" si="826"/>
        <v>3.8582569244914107E-2</v>
      </c>
      <c r="L4144" s="78">
        <f t="shared" si="827"/>
        <v>2.8520590725662986E-2</v>
      </c>
      <c r="M4144" s="78">
        <f t="shared" si="828"/>
        <v>3.6868013287710839E-2</v>
      </c>
      <c r="N4144" s="79">
        <f t="shared" si="829"/>
        <v>-1.1298972145943127E-2</v>
      </c>
      <c r="P4144" s="3"/>
      <c r="Q4144" s="7"/>
      <c r="R4144" s="7"/>
      <c r="S4144" s="7"/>
      <c r="T4144" s="7"/>
      <c r="U4144" s="7"/>
      <c r="W4144" s="1" t="str">
        <f t="shared" si="830"/>
        <v/>
      </c>
    </row>
    <row r="4145" spans="2:23" x14ac:dyDescent="0.2">
      <c r="B4145" s="3">
        <v>43901</v>
      </c>
      <c r="C4145" s="4">
        <v>2741.3798830000001</v>
      </c>
      <c r="D4145" s="4">
        <v>1584.670044</v>
      </c>
      <c r="E4145" s="4">
        <v>1264.3000489999999</v>
      </c>
      <c r="F4145" s="4">
        <v>56.049999</v>
      </c>
      <c r="G4145" s="4">
        <v>114.720001</v>
      </c>
      <c r="I4145" s="74">
        <v>43901</v>
      </c>
      <c r="J4145" s="75">
        <f t="shared" si="825"/>
        <v>-4.8868444911533394E-2</v>
      </c>
      <c r="K4145" s="75">
        <f t="shared" si="826"/>
        <v>-6.6011656418447376E-2</v>
      </c>
      <c r="L4145" s="75">
        <f t="shared" si="827"/>
        <v>-6.4105391562270103E-2</v>
      </c>
      <c r="M4145" s="75">
        <f t="shared" si="828"/>
        <v>-5.0965153217657412E-2</v>
      </c>
      <c r="N4145" s="76">
        <f t="shared" si="829"/>
        <v>-1.4263585176067729E-2</v>
      </c>
      <c r="P4145" s="3"/>
      <c r="Q4145" s="7"/>
      <c r="R4145" s="7"/>
      <c r="S4145" s="7"/>
      <c r="T4145" s="7"/>
      <c r="U4145" s="7"/>
      <c r="W4145" s="1" t="str">
        <f t="shared" si="830"/>
        <v/>
      </c>
    </row>
    <row r="4146" spans="2:23" x14ac:dyDescent="0.2">
      <c r="B4146" s="3">
        <v>43902</v>
      </c>
      <c r="C4146" s="4">
        <v>2480.639893</v>
      </c>
      <c r="D4146" s="4">
        <v>1426.73999</v>
      </c>
      <c r="E4146" s="4">
        <v>1122.9300539999999</v>
      </c>
      <c r="F4146" s="4">
        <v>49.889999000000003</v>
      </c>
      <c r="G4146" s="4">
        <v>110.129997</v>
      </c>
      <c r="I4146" s="77">
        <v>43902</v>
      </c>
      <c r="J4146" s="78">
        <f t="shared" si="825"/>
        <v>-9.5112680886335968E-2</v>
      </c>
      <c r="K4146" s="78">
        <f t="shared" si="826"/>
        <v>-9.9661159493717247E-2</v>
      </c>
      <c r="L4146" s="78">
        <f t="shared" si="827"/>
        <v>-0.11181680734080239</v>
      </c>
      <c r="M4146" s="78">
        <f t="shared" si="828"/>
        <v>-0.10990187528816898</v>
      </c>
      <c r="N4146" s="79">
        <f t="shared" si="829"/>
        <v>-4.0010494769782939E-2</v>
      </c>
      <c r="P4146" s="3"/>
      <c r="Q4146" s="7"/>
      <c r="R4146" s="7"/>
      <c r="S4146" s="7"/>
      <c r="T4146" s="7"/>
      <c r="U4146" s="7"/>
      <c r="W4146" s="1" t="str">
        <f t="shared" si="830"/>
        <v/>
      </c>
    </row>
    <row r="4147" spans="2:23" x14ac:dyDescent="0.2">
      <c r="B4147" s="3">
        <v>43903</v>
      </c>
      <c r="C4147" s="4">
        <v>2711.0200199999999</v>
      </c>
      <c r="D4147" s="4">
        <v>1546.75</v>
      </c>
      <c r="E4147" s="4">
        <v>1210.130005</v>
      </c>
      <c r="F4147" s="4">
        <v>52.91</v>
      </c>
      <c r="G4147" s="4">
        <v>111.860001</v>
      </c>
      <c r="I4147" s="74">
        <v>43903</v>
      </c>
      <c r="J4147" s="75">
        <f t="shared" si="825"/>
        <v>9.2871249732820405E-2</v>
      </c>
      <c r="K4147" s="75">
        <f t="shared" si="826"/>
        <v>8.4114842817295643E-2</v>
      </c>
      <c r="L4147" s="75">
        <f t="shared" si="827"/>
        <v>7.7653947090813247E-2</v>
      </c>
      <c r="M4147" s="75">
        <f t="shared" si="828"/>
        <v>6.0533194237987323E-2</v>
      </c>
      <c r="N4147" s="76">
        <f t="shared" si="829"/>
        <v>1.5708744639301078E-2</v>
      </c>
      <c r="P4147" s="3"/>
      <c r="Q4147" s="7"/>
      <c r="R4147" s="7"/>
      <c r="S4147" s="7"/>
      <c r="T4147" s="7"/>
      <c r="U4147" s="7"/>
      <c r="W4147" s="1" t="str">
        <f t="shared" si="830"/>
        <v/>
      </c>
    </row>
    <row r="4148" spans="2:23" x14ac:dyDescent="0.2">
      <c r="B4148" s="3">
        <v>43906</v>
      </c>
      <c r="C4148" s="4">
        <v>2386.1298830000001</v>
      </c>
      <c r="D4148" s="4">
        <v>1334.119995</v>
      </c>
      <c r="E4148" s="4">
        <v>1037.420044</v>
      </c>
      <c r="F4148" s="4">
        <v>47.450001</v>
      </c>
      <c r="G4148" s="4">
        <v>113.730003</v>
      </c>
      <c r="I4148" s="77">
        <v>43906</v>
      </c>
      <c r="J4148" s="78">
        <f t="shared" si="825"/>
        <v>-0.11984055248695651</v>
      </c>
      <c r="K4148" s="78">
        <f t="shared" si="826"/>
        <v>-0.13746888960724099</v>
      </c>
      <c r="L4148" s="78">
        <f t="shared" si="827"/>
        <v>-0.14272017079685584</v>
      </c>
      <c r="M4148" s="78">
        <f t="shared" si="828"/>
        <v>-0.10319408429408423</v>
      </c>
      <c r="N4148" s="79">
        <f t="shared" si="829"/>
        <v>1.6717342958006944E-2</v>
      </c>
      <c r="P4148" s="3"/>
      <c r="Q4148" s="7"/>
      <c r="R4148" s="7"/>
      <c r="S4148" s="7"/>
      <c r="T4148" s="7"/>
      <c r="U4148" s="7"/>
      <c r="W4148" s="1" t="str">
        <f t="shared" si="830"/>
        <v/>
      </c>
    </row>
    <row r="4149" spans="2:23" x14ac:dyDescent="0.2">
      <c r="B4149" s="3">
        <v>43907</v>
      </c>
      <c r="C4149" s="4">
        <v>2529.1899410000001</v>
      </c>
      <c r="D4149" s="4">
        <v>1403.280029</v>
      </c>
      <c r="E4149" s="4">
        <v>1106.51001</v>
      </c>
      <c r="F4149" s="4">
        <v>49.759998000000003</v>
      </c>
      <c r="G4149" s="4">
        <v>110.790001</v>
      </c>
      <c r="I4149" s="74">
        <v>43907</v>
      </c>
      <c r="J4149" s="75">
        <f t="shared" si="825"/>
        <v>5.9954849490479314E-2</v>
      </c>
      <c r="K4149" s="75">
        <f t="shared" si="826"/>
        <v>5.1839440424547412E-2</v>
      </c>
      <c r="L4149" s="75">
        <f t="shared" si="827"/>
        <v>6.6597870746364723E-2</v>
      </c>
      <c r="M4149" s="75">
        <f t="shared" si="828"/>
        <v>4.8682759774862867E-2</v>
      </c>
      <c r="N4149" s="76">
        <f t="shared" si="829"/>
        <v>-2.5850715927616681E-2</v>
      </c>
      <c r="P4149" s="3"/>
      <c r="Q4149" s="7"/>
      <c r="R4149" s="7"/>
      <c r="S4149" s="7"/>
      <c r="T4149" s="7"/>
      <c r="U4149" s="7"/>
      <c r="W4149" s="1" t="str">
        <f t="shared" si="830"/>
        <v/>
      </c>
    </row>
    <row r="4150" spans="2:23" x14ac:dyDescent="0.2">
      <c r="B4150" s="3">
        <v>43908</v>
      </c>
      <c r="C4150" s="4">
        <v>2398.1000979999999</v>
      </c>
      <c r="D4150" s="4">
        <v>1258.23999</v>
      </c>
      <c r="E4150" s="4">
        <v>991.15997300000004</v>
      </c>
      <c r="F4150" s="4">
        <v>46.91</v>
      </c>
      <c r="G4150" s="4">
        <v>106.57</v>
      </c>
      <c r="I4150" s="77">
        <v>43908</v>
      </c>
      <c r="J4150" s="78">
        <f t="shared" si="825"/>
        <v>-5.1830762440945588E-2</v>
      </c>
      <c r="K4150" s="78">
        <f t="shared" si="826"/>
        <v>-0.10335787298516451</v>
      </c>
      <c r="L4150" s="78">
        <f t="shared" si="827"/>
        <v>-0.10424671802110487</v>
      </c>
      <c r="M4150" s="78">
        <f t="shared" si="828"/>
        <v>-5.7274881723267078E-2</v>
      </c>
      <c r="N4150" s="79">
        <f t="shared" si="829"/>
        <v>-3.8090089014441025E-2</v>
      </c>
      <c r="P4150" s="3"/>
      <c r="Q4150" s="7"/>
      <c r="R4150" s="7"/>
      <c r="S4150" s="7"/>
      <c r="T4150" s="7"/>
      <c r="U4150" s="7"/>
      <c r="W4150" s="1" t="str">
        <f t="shared" si="830"/>
        <v/>
      </c>
    </row>
    <row r="4151" spans="2:23" x14ac:dyDescent="0.2">
      <c r="B4151" s="3">
        <v>43909</v>
      </c>
      <c r="C4151" s="4">
        <v>2409.389893</v>
      </c>
      <c r="D4151" s="4">
        <v>1317.540039</v>
      </c>
      <c r="E4151" s="4">
        <v>1058.75</v>
      </c>
      <c r="F4151" s="4">
        <v>47.639999000000003</v>
      </c>
      <c r="G4151" s="4">
        <v>108.949997</v>
      </c>
      <c r="I4151" s="74">
        <v>43909</v>
      </c>
      <c r="J4151" s="75">
        <f t="shared" si="825"/>
        <v>4.7078080724886158E-3</v>
      </c>
      <c r="K4151" s="75">
        <f t="shared" si="826"/>
        <v>4.712936281734293E-2</v>
      </c>
      <c r="L4151" s="75">
        <f t="shared" si="827"/>
        <v>6.8192853667628853E-2</v>
      </c>
      <c r="M4151" s="75">
        <f t="shared" si="828"/>
        <v>1.5561692602856673E-2</v>
      </c>
      <c r="N4151" s="76">
        <f t="shared" si="829"/>
        <v>2.2332710894247942E-2</v>
      </c>
      <c r="P4151" s="3"/>
      <c r="Q4151" s="7"/>
      <c r="R4151" s="7"/>
      <c r="S4151" s="7"/>
      <c r="T4151" s="7"/>
      <c r="U4151" s="7"/>
      <c r="W4151" s="1" t="str">
        <f t="shared" si="830"/>
        <v/>
      </c>
    </row>
    <row r="4152" spans="2:23" x14ac:dyDescent="0.2">
      <c r="B4152" s="3">
        <v>43910</v>
      </c>
      <c r="C4152" s="4">
        <v>2304.919922</v>
      </c>
      <c r="D4152" s="4">
        <v>1257.8599850000001</v>
      </c>
      <c r="E4152" s="4">
        <v>1013.8900149999999</v>
      </c>
      <c r="F4152" s="4">
        <v>47.049999</v>
      </c>
      <c r="G4152" s="4">
        <v>110.029999</v>
      </c>
      <c r="I4152" s="77">
        <v>43910</v>
      </c>
      <c r="J4152" s="78">
        <f t="shared" si="825"/>
        <v>-4.3359512424085686E-2</v>
      </c>
      <c r="K4152" s="78">
        <f t="shared" si="826"/>
        <v>-4.529657713119406E-2</v>
      </c>
      <c r="L4152" s="78">
        <f t="shared" si="827"/>
        <v>-4.2370706021251522E-2</v>
      </c>
      <c r="M4152" s="78">
        <f t="shared" si="828"/>
        <v>-1.2384551057610294E-2</v>
      </c>
      <c r="N4152" s="79">
        <f t="shared" si="829"/>
        <v>9.9128226685495681E-3</v>
      </c>
      <c r="P4152" s="3"/>
      <c r="Q4152" s="7"/>
      <c r="R4152" s="7"/>
      <c r="S4152" s="7"/>
      <c r="T4152" s="7"/>
      <c r="U4152" s="7"/>
      <c r="W4152" s="1" t="str">
        <f t="shared" si="830"/>
        <v/>
      </c>
    </row>
    <row r="4153" spans="2:23" x14ac:dyDescent="0.2">
      <c r="B4153" s="3">
        <v>43913</v>
      </c>
      <c r="C4153" s="4">
        <v>2237.3999020000001</v>
      </c>
      <c r="D4153" s="4">
        <v>1218.5500489999999</v>
      </c>
      <c r="E4153" s="4">
        <v>1002.400024</v>
      </c>
      <c r="F4153" s="4">
        <v>46.5</v>
      </c>
      <c r="G4153" s="4">
        <v>112.639999</v>
      </c>
      <c r="I4153" s="74">
        <v>43913</v>
      </c>
      <c r="J4153" s="75">
        <f t="shared" si="825"/>
        <v>-2.9293868023585041E-2</v>
      </c>
      <c r="K4153" s="75">
        <f t="shared" si="826"/>
        <v>-3.1251440119545663E-2</v>
      </c>
      <c r="L4153" s="75">
        <f t="shared" si="827"/>
        <v>-1.133258127608636E-2</v>
      </c>
      <c r="M4153" s="75">
        <f t="shared" si="828"/>
        <v>-1.1689670811682689E-2</v>
      </c>
      <c r="N4153" s="76">
        <f t="shared" si="829"/>
        <v>2.3720803632834707E-2</v>
      </c>
      <c r="P4153" s="3"/>
      <c r="Q4153" s="7"/>
      <c r="R4153" s="7"/>
      <c r="S4153" s="7"/>
      <c r="T4153" s="7"/>
      <c r="U4153" s="7"/>
      <c r="W4153" s="1" t="str">
        <f t="shared" si="830"/>
        <v/>
      </c>
    </row>
    <row r="4154" spans="2:23" x14ac:dyDescent="0.2">
      <c r="B4154" s="3">
        <v>43914</v>
      </c>
      <c r="C4154" s="4">
        <v>2447.330078</v>
      </c>
      <c r="D4154" s="4">
        <v>1349.040039</v>
      </c>
      <c r="E4154" s="4">
        <v>1096.540039</v>
      </c>
      <c r="F4154" s="4">
        <v>50.439999</v>
      </c>
      <c r="G4154" s="4">
        <v>113.57</v>
      </c>
      <c r="I4154" s="77">
        <v>43914</v>
      </c>
      <c r="J4154" s="78">
        <f t="shared" si="825"/>
        <v>9.3827739874460692E-2</v>
      </c>
      <c r="K4154" s="78">
        <f t="shared" si="826"/>
        <v>0.10708627857106594</v>
      </c>
      <c r="L4154" s="78">
        <f t="shared" si="827"/>
        <v>9.3914617663656344E-2</v>
      </c>
      <c r="M4154" s="78">
        <f t="shared" si="828"/>
        <v>8.4731161290322585E-2</v>
      </c>
      <c r="N4154" s="79">
        <f t="shared" si="829"/>
        <v>8.2564009965943805E-3</v>
      </c>
      <c r="P4154" s="3"/>
      <c r="Q4154" s="7"/>
      <c r="R4154" s="7"/>
      <c r="S4154" s="7"/>
      <c r="T4154" s="7"/>
      <c r="U4154" s="7"/>
      <c r="W4154" s="1" t="str">
        <f t="shared" si="830"/>
        <v/>
      </c>
    </row>
    <row r="4155" spans="2:23" x14ac:dyDescent="0.2">
      <c r="B4155" s="3">
        <v>43915</v>
      </c>
      <c r="C4155" s="4">
        <v>2475.5600589999999</v>
      </c>
      <c r="D4155" s="4">
        <v>1388.8599850000001</v>
      </c>
      <c r="E4155" s="4">
        <v>1110.369995</v>
      </c>
      <c r="F4155" s="4">
        <v>52.080002</v>
      </c>
      <c r="G4155" s="4">
        <v>114.730003</v>
      </c>
      <c r="I4155" s="74">
        <v>43915</v>
      </c>
      <c r="J4155" s="75">
        <f t="shared" si="825"/>
        <v>1.1535011665884472E-2</v>
      </c>
      <c r="K4155" s="75">
        <f t="shared" si="826"/>
        <v>2.9517245484809568E-2</v>
      </c>
      <c r="L4155" s="75">
        <f t="shared" si="827"/>
        <v>1.2612358425700895E-2</v>
      </c>
      <c r="M4155" s="75">
        <f t="shared" si="828"/>
        <v>3.2513937995914712E-2</v>
      </c>
      <c r="N4155" s="76">
        <f t="shared" si="829"/>
        <v>1.0213991370960671E-2</v>
      </c>
      <c r="P4155" s="3"/>
      <c r="Q4155" s="7"/>
      <c r="R4155" s="7"/>
      <c r="S4155" s="7"/>
      <c r="T4155" s="7"/>
      <c r="U4155" s="7"/>
      <c r="W4155" s="1" t="str">
        <f t="shared" si="830"/>
        <v/>
      </c>
    </row>
    <row r="4156" spans="2:23" x14ac:dyDescent="0.2">
      <c r="B4156" s="3">
        <v>43916</v>
      </c>
      <c r="C4156" s="4">
        <v>2630.070068</v>
      </c>
      <c r="D4156" s="4">
        <v>1471.530029</v>
      </c>
      <c r="E4156" s="4">
        <v>1180.3199460000001</v>
      </c>
      <c r="F4156" s="4">
        <v>54.41</v>
      </c>
      <c r="G4156" s="4">
        <v>115.08000199999999</v>
      </c>
      <c r="I4156" s="77">
        <v>43916</v>
      </c>
      <c r="J4156" s="78">
        <f t="shared" si="825"/>
        <v>6.2414162984360901E-2</v>
      </c>
      <c r="K4156" s="78">
        <f t="shared" si="826"/>
        <v>5.952367041520025E-2</v>
      </c>
      <c r="L4156" s="78">
        <f t="shared" si="827"/>
        <v>6.2996975165922106E-2</v>
      </c>
      <c r="M4156" s="78">
        <f t="shared" si="828"/>
        <v>4.4738823166711787E-2</v>
      </c>
      <c r="N4156" s="79">
        <f t="shared" si="829"/>
        <v>3.0506318386481421E-3</v>
      </c>
      <c r="P4156" s="3"/>
      <c r="Q4156" s="7"/>
      <c r="R4156" s="7"/>
      <c r="S4156" s="7"/>
      <c r="T4156" s="7"/>
      <c r="U4156" s="7"/>
      <c r="W4156" s="1" t="str">
        <f t="shared" si="830"/>
        <v/>
      </c>
    </row>
    <row r="4157" spans="2:23" x14ac:dyDescent="0.2">
      <c r="B4157" s="3">
        <v>43917</v>
      </c>
      <c r="C4157" s="4">
        <v>2541.469971</v>
      </c>
      <c r="D4157" s="4">
        <v>1422.920044</v>
      </c>
      <c r="E4157" s="4">
        <v>1131.98999</v>
      </c>
      <c r="F4157" s="4">
        <v>52.860000999999997</v>
      </c>
      <c r="G4157" s="4">
        <v>115.57</v>
      </c>
      <c r="I4157" s="74">
        <v>43917</v>
      </c>
      <c r="J4157" s="75">
        <f t="shared" si="825"/>
        <v>-3.3687352317337577E-2</v>
      </c>
      <c r="K4157" s="75">
        <f t="shared" si="826"/>
        <v>-3.3033634409101176E-2</v>
      </c>
      <c r="L4157" s="75">
        <f t="shared" si="827"/>
        <v>-4.0946487572107872E-2</v>
      </c>
      <c r="M4157" s="75">
        <f t="shared" si="828"/>
        <v>-2.8487392023525085E-2</v>
      </c>
      <c r="N4157" s="76">
        <f t="shared" si="829"/>
        <v>4.257890089365831E-3</v>
      </c>
      <c r="P4157" s="3"/>
      <c r="Q4157" s="7"/>
      <c r="R4157" s="7"/>
      <c r="S4157" s="7"/>
      <c r="T4157" s="7"/>
      <c r="U4157" s="7"/>
      <c r="W4157" s="1" t="str">
        <f t="shared" si="830"/>
        <v/>
      </c>
    </row>
    <row r="4158" spans="2:23" x14ac:dyDescent="0.2">
      <c r="B4158" s="3">
        <v>43920</v>
      </c>
      <c r="C4158" s="4">
        <v>2626.6499020000001</v>
      </c>
      <c r="D4158" s="4">
        <v>1459.150024</v>
      </c>
      <c r="E4158" s="4">
        <v>1158.3199460000001</v>
      </c>
      <c r="F4158" s="4">
        <v>53.93</v>
      </c>
      <c r="G4158" s="4">
        <v>115.68</v>
      </c>
      <c r="I4158" s="77">
        <v>43920</v>
      </c>
      <c r="J4158" s="78">
        <f t="shared" si="825"/>
        <v>3.3516009227716401E-2</v>
      </c>
      <c r="K4158" s="78">
        <f t="shared" si="826"/>
        <v>2.5461711747452247E-2</v>
      </c>
      <c r="L4158" s="78">
        <f t="shared" si="827"/>
        <v>2.3259884126713908E-2</v>
      </c>
      <c r="M4158" s="78">
        <f t="shared" si="828"/>
        <v>2.024212977218829E-2</v>
      </c>
      <c r="N4158" s="79">
        <f t="shared" si="829"/>
        <v>9.5180410141051876E-4</v>
      </c>
      <c r="P4158" s="3"/>
      <c r="Q4158" s="7"/>
      <c r="R4158" s="7"/>
      <c r="S4158" s="7"/>
      <c r="T4158" s="7"/>
      <c r="U4158" s="7"/>
      <c r="W4158" s="1" t="str">
        <f t="shared" si="830"/>
        <v/>
      </c>
    </row>
    <row r="4159" spans="2:23" x14ac:dyDescent="0.2">
      <c r="B4159" s="3">
        <v>43921</v>
      </c>
      <c r="C4159" s="4">
        <v>2584.5900879999999</v>
      </c>
      <c r="D4159" s="4">
        <v>1443.400024</v>
      </c>
      <c r="E4159" s="4">
        <v>1153.099976</v>
      </c>
      <c r="F4159" s="4">
        <v>53.459999000000003</v>
      </c>
      <c r="G4159" s="4">
        <v>115.370003</v>
      </c>
      <c r="I4159" s="74">
        <v>43921</v>
      </c>
      <c r="J4159" s="75">
        <f t="shared" si="825"/>
        <v>-1.6012721744140604E-2</v>
      </c>
      <c r="K4159" s="75">
        <f t="shared" si="826"/>
        <v>-1.0793955207446167E-2</v>
      </c>
      <c r="L4159" s="75">
        <f t="shared" si="827"/>
        <v>-4.5065010043434947E-3</v>
      </c>
      <c r="M4159" s="75">
        <f t="shared" si="828"/>
        <v>-8.7150194696828543E-3</v>
      </c>
      <c r="N4159" s="76">
        <f t="shared" si="829"/>
        <v>-2.6797804287691028E-3</v>
      </c>
      <c r="P4159" s="3"/>
      <c r="Q4159" s="7"/>
      <c r="R4159" s="7"/>
      <c r="S4159" s="7"/>
      <c r="T4159" s="7"/>
      <c r="U4159" s="7"/>
      <c r="W4159" s="1" t="str">
        <f t="shared" si="830"/>
        <v/>
      </c>
    </row>
    <row r="4160" spans="2:23" x14ac:dyDescent="0.2">
      <c r="B4160" s="3">
        <v>43922</v>
      </c>
      <c r="C4160" s="4">
        <v>2470.5</v>
      </c>
      <c r="D4160" s="4">
        <v>1361.209961</v>
      </c>
      <c r="E4160" s="4">
        <v>1071.98999</v>
      </c>
      <c r="F4160" s="4">
        <v>51.09</v>
      </c>
      <c r="G4160" s="4">
        <v>114.730003</v>
      </c>
      <c r="I4160" s="77">
        <v>43922</v>
      </c>
      <c r="J4160" s="78">
        <f t="shared" si="825"/>
        <v>-4.4142430372115522E-2</v>
      </c>
      <c r="K4160" s="78">
        <f t="shared" si="826"/>
        <v>-5.6941985335591215E-2</v>
      </c>
      <c r="L4160" s="78">
        <f t="shared" si="827"/>
        <v>-7.0340809720041086E-2</v>
      </c>
      <c r="M4160" s="78">
        <f t="shared" si="828"/>
        <v>-4.4332193122562528E-2</v>
      </c>
      <c r="N4160" s="79">
        <f t="shared" si="829"/>
        <v>-5.5473691891990383E-3</v>
      </c>
      <c r="P4160" s="3"/>
      <c r="Q4160" s="7"/>
      <c r="R4160" s="7"/>
      <c r="S4160" s="7"/>
      <c r="T4160" s="7"/>
      <c r="U4160" s="7"/>
      <c r="W4160" s="1" t="str">
        <f t="shared" si="830"/>
        <v/>
      </c>
    </row>
    <row r="4161" spans="2:23" x14ac:dyDescent="0.2">
      <c r="B4161" s="3">
        <v>43923</v>
      </c>
      <c r="C4161" s="4">
        <v>2526.8999020000001</v>
      </c>
      <c r="D4161" s="4">
        <v>1375.349976</v>
      </c>
      <c r="E4161" s="4">
        <v>1085.8100589999999</v>
      </c>
      <c r="F4161" s="4">
        <v>52.09</v>
      </c>
      <c r="G4161" s="4">
        <v>114.900002</v>
      </c>
      <c r="I4161" s="74">
        <v>43923</v>
      </c>
      <c r="J4161" s="75">
        <f t="shared" si="825"/>
        <v>2.2829347095729653E-2</v>
      </c>
      <c r="K4161" s="75">
        <f t="shared" si="826"/>
        <v>1.0387828039116111E-2</v>
      </c>
      <c r="L4161" s="75">
        <f t="shared" si="827"/>
        <v>1.289197579167682E-2</v>
      </c>
      <c r="M4161" s="75">
        <f t="shared" si="828"/>
        <v>1.9573302016050106E-2</v>
      </c>
      <c r="N4161" s="76">
        <f t="shared" si="829"/>
        <v>1.4817309819124143E-3</v>
      </c>
      <c r="P4161" s="3"/>
      <c r="Q4161" s="7"/>
      <c r="R4161" s="7"/>
      <c r="S4161" s="7"/>
      <c r="T4161" s="7"/>
      <c r="U4161" s="7"/>
      <c r="W4161" s="1" t="str">
        <f t="shared" si="830"/>
        <v/>
      </c>
    </row>
    <row r="4162" spans="2:23" x14ac:dyDescent="0.2">
      <c r="B4162" s="3">
        <v>43924</v>
      </c>
      <c r="C4162" s="4">
        <v>2488.6499020000001</v>
      </c>
      <c r="D4162" s="4">
        <v>1337.9499510000001</v>
      </c>
      <c r="E4162" s="4">
        <v>1052.0500489999999</v>
      </c>
      <c r="F4162" s="4">
        <v>50.900002000000001</v>
      </c>
      <c r="G4162" s="4">
        <v>114.980003</v>
      </c>
      <c r="I4162" s="77">
        <v>43924</v>
      </c>
      <c r="J4162" s="78">
        <f t="shared" si="825"/>
        <v>-1.5137125127008691E-2</v>
      </c>
      <c r="K4162" s="78">
        <f t="shared" si="826"/>
        <v>-2.7193096777281593E-2</v>
      </c>
      <c r="L4162" s="78">
        <f t="shared" si="827"/>
        <v>-3.1092003357467486E-2</v>
      </c>
      <c r="M4162" s="78">
        <f t="shared" si="828"/>
        <v>-2.2845037435208344E-2</v>
      </c>
      <c r="N4162" s="79">
        <f t="shared" si="829"/>
        <v>6.9626630641830421E-4</v>
      </c>
      <c r="P4162" s="3"/>
      <c r="Q4162" s="7"/>
      <c r="R4162" s="7"/>
      <c r="S4162" s="7"/>
      <c r="T4162" s="7"/>
      <c r="U4162" s="7"/>
      <c r="W4162" s="1" t="str">
        <f t="shared" si="830"/>
        <v/>
      </c>
    </row>
    <row r="4163" spans="2:23" x14ac:dyDescent="0.2">
      <c r="B4163" s="3">
        <v>43927</v>
      </c>
      <c r="C4163" s="4">
        <v>2663.679932</v>
      </c>
      <c r="D4163" s="4">
        <v>1444.5600589999999</v>
      </c>
      <c r="E4163" s="4">
        <v>1138.780029</v>
      </c>
      <c r="F4163" s="4">
        <v>53.599997999999999</v>
      </c>
      <c r="G4163" s="4">
        <v>115.540001</v>
      </c>
      <c r="I4163" s="74">
        <v>43927</v>
      </c>
      <c r="J4163" s="75">
        <f t="shared" si="825"/>
        <v>7.0331318944997945E-2</v>
      </c>
      <c r="K4163" s="75">
        <f t="shared" si="826"/>
        <v>7.968168609021449E-2</v>
      </c>
      <c r="L4163" s="75">
        <f t="shared" si="827"/>
        <v>8.2439024723623272E-2</v>
      </c>
      <c r="M4163" s="75">
        <f t="shared" si="828"/>
        <v>5.3045105970722727E-2</v>
      </c>
      <c r="N4163" s="76">
        <f t="shared" si="829"/>
        <v>4.8703947242026719E-3</v>
      </c>
      <c r="P4163" s="3"/>
      <c r="Q4163" s="7"/>
      <c r="R4163" s="7"/>
      <c r="S4163" s="7"/>
      <c r="T4163" s="7"/>
      <c r="U4163" s="7"/>
      <c r="W4163" s="1" t="str">
        <f t="shared" si="830"/>
        <v/>
      </c>
    </row>
    <row r="4164" spans="2:23" x14ac:dyDescent="0.2">
      <c r="B4164" s="3">
        <v>43928</v>
      </c>
      <c r="C4164" s="4">
        <v>2659.4099120000001</v>
      </c>
      <c r="D4164" s="4">
        <v>1463.920044</v>
      </c>
      <c r="E4164" s="4">
        <v>1139.170044</v>
      </c>
      <c r="F4164" s="4">
        <v>53.900002000000001</v>
      </c>
      <c r="G4164" s="4">
        <v>115.699997</v>
      </c>
      <c r="I4164" s="77">
        <v>43928</v>
      </c>
      <c r="J4164" s="78">
        <f t="shared" si="825"/>
        <v>-1.6030529601932411E-3</v>
      </c>
      <c r="K4164" s="78">
        <f t="shared" si="826"/>
        <v>1.3401993831535151E-2</v>
      </c>
      <c r="L4164" s="78">
        <f t="shared" si="827"/>
        <v>3.4248493130181902E-4</v>
      </c>
      <c r="M4164" s="78">
        <f t="shared" si="828"/>
        <v>5.5970897610854624E-3</v>
      </c>
      <c r="N4164" s="79">
        <f t="shared" si="829"/>
        <v>1.3847671682120936E-3</v>
      </c>
      <c r="P4164" s="3"/>
      <c r="Q4164" s="7"/>
      <c r="R4164" s="7"/>
      <c r="S4164" s="7"/>
      <c r="T4164" s="7"/>
      <c r="U4164" s="7"/>
      <c r="W4164" s="1" t="str">
        <f t="shared" si="830"/>
        <v/>
      </c>
    </row>
    <row r="4165" spans="2:23" x14ac:dyDescent="0.2">
      <c r="B4165" s="3">
        <v>43929</v>
      </c>
      <c r="C4165" s="4">
        <v>2749.9799800000001</v>
      </c>
      <c r="D4165" s="4">
        <v>1535.51001</v>
      </c>
      <c r="E4165" s="4">
        <v>1191.660034</v>
      </c>
      <c r="F4165" s="4">
        <v>54.34</v>
      </c>
      <c r="G4165" s="4">
        <v>115.80999799999999</v>
      </c>
      <c r="I4165" s="74">
        <v>43929</v>
      </c>
      <c r="J4165" s="75">
        <f t="shared" si="825"/>
        <v>3.4056452745897713E-2</v>
      </c>
      <c r="K4165" s="75">
        <f t="shared" si="826"/>
        <v>4.8902920820995337E-2</v>
      </c>
      <c r="L4165" s="75">
        <f t="shared" si="827"/>
        <v>4.607739667704959E-2</v>
      </c>
      <c r="M4165" s="75">
        <f t="shared" si="828"/>
        <v>8.1632278974684037E-3</v>
      </c>
      <c r="N4165" s="76">
        <f t="shared" si="829"/>
        <v>9.507433262940959E-4</v>
      </c>
      <c r="P4165" s="3"/>
      <c r="Q4165" s="7"/>
      <c r="R4165" s="7"/>
      <c r="S4165" s="7"/>
      <c r="T4165" s="7"/>
      <c r="U4165" s="7"/>
      <c r="W4165" s="1" t="str">
        <f t="shared" si="830"/>
        <v/>
      </c>
    </row>
    <row r="4166" spans="2:23" x14ac:dyDescent="0.2">
      <c r="B4166" s="3">
        <v>43930</v>
      </c>
      <c r="C4166" s="4">
        <v>2789.820068</v>
      </c>
      <c r="D4166" s="4">
        <v>1586.369995</v>
      </c>
      <c r="E4166" s="4">
        <v>1246.7299800000001</v>
      </c>
      <c r="F4166" s="4">
        <v>55.57</v>
      </c>
      <c r="G4166" s="4">
        <v>117.25</v>
      </c>
      <c r="I4166" s="77">
        <v>43930</v>
      </c>
      <c r="J4166" s="78">
        <f t="shared" si="825"/>
        <v>1.4487410195618923E-2</v>
      </c>
      <c r="K4166" s="78">
        <f t="shared" si="826"/>
        <v>3.3122535619289156E-2</v>
      </c>
      <c r="L4166" s="78">
        <f t="shared" si="827"/>
        <v>4.6212799312526136E-2</v>
      </c>
      <c r="M4166" s="78">
        <f t="shared" si="828"/>
        <v>2.263525947736468E-2</v>
      </c>
      <c r="N4166" s="79">
        <f t="shared" si="829"/>
        <v>1.2434176883415601E-2</v>
      </c>
      <c r="P4166" s="3"/>
      <c r="Q4166" s="7"/>
      <c r="R4166" s="7"/>
      <c r="S4166" s="7"/>
      <c r="T4166" s="7"/>
      <c r="U4166" s="7"/>
      <c r="W4166" s="1" t="str">
        <f t="shared" si="830"/>
        <v/>
      </c>
    </row>
    <row r="4167" spans="2:23" x14ac:dyDescent="0.2">
      <c r="B4167" s="3">
        <v>43934</v>
      </c>
      <c r="C4167" s="4">
        <v>2761.6298830000001</v>
      </c>
      <c r="D4167" s="4">
        <v>1537.469971</v>
      </c>
      <c r="E4167" s="4">
        <v>1212.040039</v>
      </c>
      <c r="F4167" s="4">
        <v>55.040000999999997</v>
      </c>
      <c r="G4167" s="4">
        <v>116.699997</v>
      </c>
      <c r="I4167" s="74">
        <v>43934</v>
      </c>
      <c r="J4167" s="75">
        <f t="shared" ref="J4167:J4230" si="831">(C4167-C4166)/C4166</f>
        <v>-1.010466062788388E-2</v>
      </c>
      <c r="K4167" s="75">
        <f t="shared" ref="K4167:K4230" si="832">(D4167-D4166)/D4166</f>
        <v>-3.0825106472087572E-2</v>
      </c>
      <c r="L4167" s="75">
        <f t="shared" ref="L4167:L4230" si="833">(E4167-E4166)/E4166</f>
        <v>-2.7824742772288261E-2</v>
      </c>
      <c r="M4167" s="75">
        <f t="shared" ref="M4167:M4230" si="834">(F4167-F4166)/F4166</f>
        <v>-9.5375022494152174E-3</v>
      </c>
      <c r="N4167" s="76">
        <f t="shared" ref="N4167:N4230" si="835">(G4167-G4166)/G4166</f>
        <v>-4.6908571428571754E-3</v>
      </c>
      <c r="P4167" s="3"/>
      <c r="Q4167" s="7"/>
      <c r="R4167" s="7"/>
      <c r="S4167" s="7"/>
      <c r="T4167" s="7"/>
      <c r="U4167" s="7"/>
      <c r="W4167" s="1" t="str">
        <f t="shared" si="830"/>
        <v/>
      </c>
    </row>
    <row r="4168" spans="2:23" x14ac:dyDescent="0.2">
      <c r="B4168" s="3">
        <v>43935</v>
      </c>
      <c r="C4168" s="4">
        <v>2846.0600589999999</v>
      </c>
      <c r="D4168" s="4">
        <v>1570.5200199999999</v>
      </c>
      <c r="E4168" s="4">
        <v>1237.329956</v>
      </c>
      <c r="F4168" s="4">
        <v>56.02</v>
      </c>
      <c r="G4168" s="4">
        <v>116.760002</v>
      </c>
      <c r="I4168" s="77">
        <v>43935</v>
      </c>
      <c r="J4168" s="78">
        <f t="shared" si="831"/>
        <v>3.0572589223390817E-2</v>
      </c>
      <c r="K4168" s="78">
        <f t="shared" si="832"/>
        <v>2.1496386676419805E-2</v>
      </c>
      <c r="L4168" s="78">
        <f t="shared" si="833"/>
        <v>2.0865578847432828E-2</v>
      </c>
      <c r="M4168" s="78">
        <f t="shared" si="834"/>
        <v>1.7805214066039108E-2</v>
      </c>
      <c r="N4168" s="79">
        <f t="shared" si="835"/>
        <v>5.1418167560024757E-4</v>
      </c>
      <c r="P4168" s="3"/>
      <c r="Q4168" s="7"/>
      <c r="R4168" s="7"/>
      <c r="S4168" s="7"/>
      <c r="T4168" s="7"/>
      <c r="U4168" s="7"/>
      <c r="W4168" s="1" t="str">
        <f t="shared" si="830"/>
        <v/>
      </c>
    </row>
    <row r="4169" spans="2:23" x14ac:dyDescent="0.2">
      <c r="B4169" s="3">
        <v>43936</v>
      </c>
      <c r="C4169" s="4">
        <v>2783.360107</v>
      </c>
      <c r="D4169" s="4">
        <v>1508.8000489999999</v>
      </c>
      <c r="E4169" s="4">
        <v>1183.9799800000001</v>
      </c>
      <c r="F4169" s="4">
        <v>54.27</v>
      </c>
      <c r="G4169" s="4">
        <v>117.239998</v>
      </c>
      <c r="I4169" s="74">
        <v>43936</v>
      </c>
      <c r="J4169" s="75">
        <f t="shared" si="831"/>
        <v>-2.2030438817243505E-2</v>
      </c>
      <c r="K4169" s="75">
        <f t="shared" si="832"/>
        <v>-3.929906668747845E-2</v>
      </c>
      <c r="L4169" s="75">
        <f t="shared" si="833"/>
        <v>-4.3117016395907877E-2</v>
      </c>
      <c r="M4169" s="75">
        <f t="shared" si="834"/>
        <v>-3.1238843270260618E-2</v>
      </c>
      <c r="N4169" s="76">
        <f t="shared" si="835"/>
        <v>4.1109625880273613E-3</v>
      </c>
      <c r="P4169" s="3"/>
      <c r="Q4169" s="7"/>
      <c r="R4169" s="7"/>
      <c r="S4169" s="7"/>
      <c r="T4169" s="7"/>
      <c r="U4169" s="7"/>
      <c r="W4169" s="1" t="str">
        <f t="shared" ref="W4169:W4232" si="836">IF($P4169="","",$P4169)</f>
        <v/>
      </c>
    </row>
    <row r="4170" spans="2:23" x14ac:dyDescent="0.2">
      <c r="B4170" s="3">
        <v>43937</v>
      </c>
      <c r="C4170" s="4">
        <v>2799.5500489999999</v>
      </c>
      <c r="D4170" s="4">
        <v>1505.6400149999999</v>
      </c>
      <c r="E4170" s="4">
        <v>1178.089966</v>
      </c>
      <c r="F4170" s="4">
        <v>54.299999</v>
      </c>
      <c r="G4170" s="4">
        <v>117.389999</v>
      </c>
      <c r="I4170" s="77">
        <v>43937</v>
      </c>
      <c r="J4170" s="78">
        <f t="shared" si="831"/>
        <v>5.8166896763674758E-3</v>
      </c>
      <c r="K4170" s="78">
        <f t="shared" si="832"/>
        <v>-2.0944021058949451E-3</v>
      </c>
      <c r="L4170" s="78">
        <f t="shared" si="833"/>
        <v>-4.9747581035956912E-3</v>
      </c>
      <c r="M4170" s="78">
        <f t="shared" si="834"/>
        <v>5.5277317118106791E-4</v>
      </c>
      <c r="N4170" s="79">
        <f t="shared" si="835"/>
        <v>1.2794353681241377E-3</v>
      </c>
      <c r="P4170" s="3"/>
      <c r="Q4170" s="7"/>
      <c r="R4170" s="7"/>
      <c r="S4170" s="7"/>
      <c r="T4170" s="7"/>
      <c r="U4170" s="7"/>
      <c r="W4170" s="1" t="str">
        <f t="shared" si="836"/>
        <v/>
      </c>
    </row>
    <row r="4171" spans="2:23" x14ac:dyDescent="0.2">
      <c r="B4171" s="3">
        <v>43938</v>
      </c>
      <c r="C4171" s="4">
        <v>2874.5600589999999</v>
      </c>
      <c r="D4171" s="4">
        <v>1561.4300539999999</v>
      </c>
      <c r="E4171" s="4">
        <v>1229.099976</v>
      </c>
      <c r="F4171" s="4">
        <v>55.740001999999997</v>
      </c>
      <c r="G4171" s="4">
        <v>117.25</v>
      </c>
      <c r="I4171" s="74">
        <v>43938</v>
      </c>
      <c r="J4171" s="75">
        <f t="shared" si="831"/>
        <v>2.6793594930297305E-2</v>
      </c>
      <c r="K4171" s="75">
        <f t="shared" si="832"/>
        <v>3.7054035788229224E-2</v>
      </c>
      <c r="L4171" s="75">
        <f t="shared" si="833"/>
        <v>4.3298908803370596E-2</v>
      </c>
      <c r="M4171" s="75">
        <f t="shared" si="834"/>
        <v>2.6519392753579927E-2</v>
      </c>
      <c r="N4171" s="76">
        <f t="shared" si="835"/>
        <v>-1.1925973353147663E-3</v>
      </c>
      <c r="P4171" s="3"/>
      <c r="Q4171" s="7"/>
      <c r="R4171" s="7"/>
      <c r="S4171" s="7"/>
      <c r="T4171" s="7"/>
      <c r="U4171" s="7"/>
      <c r="W4171" s="1" t="str">
        <f t="shared" si="836"/>
        <v/>
      </c>
    </row>
    <row r="4172" spans="2:23" x14ac:dyDescent="0.2">
      <c r="B4172" s="3">
        <v>43941</v>
      </c>
      <c r="C4172" s="4">
        <v>2823.1599120000001</v>
      </c>
      <c r="D4172" s="4">
        <v>1532.48999</v>
      </c>
      <c r="E4172" s="4">
        <v>1213.349976</v>
      </c>
      <c r="F4172" s="4">
        <v>54.91</v>
      </c>
      <c r="G4172" s="4">
        <v>117.08000199999999</v>
      </c>
      <c r="I4172" s="77">
        <v>43941</v>
      </c>
      <c r="J4172" s="78">
        <f t="shared" si="831"/>
        <v>-1.7881048210862876E-2</v>
      </c>
      <c r="K4172" s="78">
        <f t="shared" si="832"/>
        <v>-1.8534332630438723E-2</v>
      </c>
      <c r="L4172" s="78">
        <f t="shared" si="833"/>
        <v>-1.2814254582655692E-2</v>
      </c>
      <c r="M4172" s="78">
        <f t="shared" si="834"/>
        <v>-1.4890598676333029E-2</v>
      </c>
      <c r="N4172" s="79">
        <f t="shared" si="835"/>
        <v>-1.4498763326226589E-3</v>
      </c>
      <c r="P4172" s="3"/>
      <c r="Q4172" s="7"/>
      <c r="R4172" s="7"/>
      <c r="S4172" s="7"/>
      <c r="T4172" s="7"/>
      <c r="U4172" s="7"/>
      <c r="W4172" s="1" t="str">
        <f t="shared" si="836"/>
        <v/>
      </c>
    </row>
    <row r="4173" spans="2:23" x14ac:dyDescent="0.2">
      <c r="B4173" s="3">
        <v>43942</v>
      </c>
      <c r="C4173" s="4">
        <v>2736.5600589999999</v>
      </c>
      <c r="D4173" s="4">
        <v>1490.579956</v>
      </c>
      <c r="E4173" s="4">
        <v>1185.089966</v>
      </c>
      <c r="F4173" s="4">
        <v>53.84</v>
      </c>
      <c r="G4173" s="4">
        <v>117.139999</v>
      </c>
      <c r="I4173" s="74">
        <v>43942</v>
      </c>
      <c r="J4173" s="75">
        <f t="shared" si="831"/>
        <v>-3.067479551261075E-2</v>
      </c>
      <c r="K4173" s="75">
        <f t="shared" si="832"/>
        <v>-2.7347672267666816E-2</v>
      </c>
      <c r="L4173" s="75">
        <f t="shared" si="833"/>
        <v>-2.3290897563754489E-2</v>
      </c>
      <c r="M4173" s="75">
        <f t="shared" si="834"/>
        <v>-1.9486432343835243E-2</v>
      </c>
      <c r="N4173" s="76">
        <f t="shared" si="835"/>
        <v>5.1244447365152808E-4</v>
      </c>
      <c r="P4173" s="3"/>
      <c r="Q4173" s="7"/>
      <c r="R4173" s="7"/>
      <c r="S4173" s="7"/>
      <c r="T4173" s="7"/>
      <c r="U4173" s="7"/>
      <c r="W4173" s="1" t="str">
        <f t="shared" si="836"/>
        <v/>
      </c>
    </row>
    <row r="4174" spans="2:23" x14ac:dyDescent="0.2">
      <c r="B4174" s="3">
        <v>43943</v>
      </c>
      <c r="C4174" s="4">
        <v>2799.3100589999999</v>
      </c>
      <c r="D4174" s="4">
        <v>1512.8599850000001</v>
      </c>
      <c r="E4174" s="4">
        <v>1201.5200199999999</v>
      </c>
      <c r="F4174" s="4">
        <v>54.75</v>
      </c>
      <c r="G4174" s="4">
        <v>117.139999</v>
      </c>
      <c r="I4174" s="77">
        <v>43943</v>
      </c>
      <c r="J4174" s="78">
        <f t="shared" si="831"/>
        <v>2.2930247700439745E-2</v>
      </c>
      <c r="K4174" s="78">
        <f t="shared" si="832"/>
        <v>1.4947221657125257E-2</v>
      </c>
      <c r="L4174" s="78">
        <f t="shared" si="833"/>
        <v>1.3863971910466693E-2</v>
      </c>
      <c r="M4174" s="78">
        <f t="shared" si="834"/>
        <v>1.6901931649331289E-2</v>
      </c>
      <c r="N4174" s="79">
        <f t="shared" si="835"/>
        <v>0</v>
      </c>
      <c r="P4174" s="3"/>
      <c r="Q4174" s="7"/>
      <c r="R4174" s="7"/>
      <c r="S4174" s="7"/>
      <c r="T4174" s="7"/>
      <c r="U4174" s="7"/>
      <c r="W4174" s="1" t="str">
        <f t="shared" si="836"/>
        <v/>
      </c>
    </row>
    <row r="4175" spans="2:23" x14ac:dyDescent="0.2">
      <c r="B4175" s="3">
        <v>43944</v>
      </c>
      <c r="C4175" s="4">
        <v>2797.8000489999999</v>
      </c>
      <c r="D4175" s="4">
        <v>1529.01001</v>
      </c>
      <c r="E4175" s="4">
        <v>1214.0600589999999</v>
      </c>
      <c r="F4175" s="4">
        <v>54.580002</v>
      </c>
      <c r="G4175" s="4">
        <v>117.41999800000001</v>
      </c>
      <c r="I4175" s="74">
        <v>43944</v>
      </c>
      <c r="J4175" s="75">
        <f t="shared" si="831"/>
        <v>-5.3942220339085549E-4</v>
      </c>
      <c r="K4175" s="75">
        <f t="shared" si="832"/>
        <v>1.067516172026978E-2</v>
      </c>
      <c r="L4175" s="75">
        <f t="shared" si="833"/>
        <v>1.0436812363725725E-2</v>
      </c>
      <c r="M4175" s="75">
        <f t="shared" si="834"/>
        <v>-3.1049863013698567E-3</v>
      </c>
      <c r="N4175" s="76">
        <f t="shared" si="835"/>
        <v>2.3902936861046383E-3</v>
      </c>
      <c r="P4175" s="3"/>
      <c r="Q4175" s="7"/>
      <c r="R4175" s="7"/>
      <c r="S4175" s="7"/>
      <c r="T4175" s="7"/>
      <c r="U4175" s="7"/>
      <c r="W4175" s="1" t="str">
        <f t="shared" si="836"/>
        <v/>
      </c>
    </row>
    <row r="4176" spans="2:23" x14ac:dyDescent="0.2">
      <c r="B4176" s="3">
        <v>43945</v>
      </c>
      <c r="C4176" s="4">
        <v>2836.73999</v>
      </c>
      <c r="D4176" s="4">
        <v>1550.369995</v>
      </c>
      <c r="E4176" s="4">
        <v>1233.0500489999999</v>
      </c>
      <c r="F4176" s="4">
        <v>55.209999000000003</v>
      </c>
      <c r="G4176" s="4">
        <v>117.360001</v>
      </c>
      <c r="I4176" s="77">
        <v>43945</v>
      </c>
      <c r="J4176" s="78">
        <f t="shared" si="831"/>
        <v>1.3918057158487129E-2</v>
      </c>
      <c r="K4176" s="78">
        <f t="shared" si="832"/>
        <v>1.3969813709721921E-2</v>
      </c>
      <c r="L4176" s="78">
        <f t="shared" si="833"/>
        <v>1.5641722054213495E-2</v>
      </c>
      <c r="M4176" s="78">
        <f t="shared" si="834"/>
        <v>1.1542634241750359E-2</v>
      </c>
      <c r="N4176" s="79">
        <f t="shared" si="835"/>
        <v>-5.1096066276555248E-4</v>
      </c>
      <c r="P4176" s="3"/>
      <c r="Q4176" s="7"/>
      <c r="R4176" s="7"/>
      <c r="S4176" s="7"/>
      <c r="T4176" s="7"/>
      <c r="U4176" s="7"/>
      <c r="W4176" s="1" t="str">
        <f t="shared" si="836"/>
        <v/>
      </c>
    </row>
    <row r="4177" spans="2:23" x14ac:dyDescent="0.2">
      <c r="B4177" s="3">
        <v>43948</v>
      </c>
      <c r="C4177" s="4">
        <v>2878.4799800000001</v>
      </c>
      <c r="D4177" s="4">
        <v>1613.530029</v>
      </c>
      <c r="E4177" s="4">
        <v>1281.880005</v>
      </c>
      <c r="F4177" s="4">
        <v>55.939999</v>
      </c>
      <c r="G4177" s="4">
        <v>116.82</v>
      </c>
      <c r="I4177" s="74">
        <v>43948</v>
      </c>
      <c r="J4177" s="75">
        <f t="shared" si="831"/>
        <v>1.4714069723394013E-2</v>
      </c>
      <c r="K4177" s="75">
        <f t="shared" si="832"/>
        <v>4.0738684445450708E-2</v>
      </c>
      <c r="L4177" s="75">
        <f t="shared" si="833"/>
        <v>3.9600952158917631E-2</v>
      </c>
      <c r="M4177" s="75">
        <f t="shared" si="834"/>
        <v>1.3222242586890771E-2</v>
      </c>
      <c r="N4177" s="76">
        <f t="shared" si="835"/>
        <v>-4.6012354754496271E-3</v>
      </c>
      <c r="P4177" s="3"/>
      <c r="Q4177" s="7"/>
      <c r="R4177" s="7"/>
      <c r="S4177" s="7"/>
      <c r="T4177" s="7"/>
      <c r="U4177" s="7"/>
      <c r="W4177" s="1" t="str">
        <f t="shared" si="836"/>
        <v/>
      </c>
    </row>
    <row r="4178" spans="2:23" x14ac:dyDescent="0.2">
      <c r="B4178" s="3">
        <v>43949</v>
      </c>
      <c r="C4178" s="4">
        <v>2863.389893</v>
      </c>
      <c r="D4178" s="4">
        <v>1629.8900149999999</v>
      </c>
      <c r="E4178" s="4">
        <v>1298.079956</v>
      </c>
      <c r="F4178" s="4">
        <v>56.360000999999997</v>
      </c>
      <c r="G4178" s="4">
        <v>117.279999</v>
      </c>
      <c r="I4178" s="77">
        <v>43949</v>
      </c>
      <c r="J4178" s="78">
        <f t="shared" si="831"/>
        <v>-5.2423803899445702E-3</v>
      </c>
      <c r="K4178" s="78">
        <f t="shared" si="832"/>
        <v>1.0139251024748009E-2</v>
      </c>
      <c r="L4178" s="78">
        <f t="shared" si="833"/>
        <v>1.2637650120769343E-2</v>
      </c>
      <c r="M4178" s="78">
        <f t="shared" si="834"/>
        <v>7.5080802200228258E-3</v>
      </c>
      <c r="N4178" s="79">
        <f t="shared" si="835"/>
        <v>3.937673343605637E-3</v>
      </c>
      <c r="P4178" s="3"/>
      <c r="Q4178" s="7"/>
      <c r="R4178" s="7"/>
      <c r="S4178" s="7"/>
      <c r="T4178" s="7"/>
      <c r="U4178" s="7"/>
      <c r="W4178" s="1" t="str">
        <f t="shared" si="836"/>
        <v/>
      </c>
    </row>
    <row r="4179" spans="2:23" x14ac:dyDescent="0.2">
      <c r="B4179" s="3">
        <v>43950</v>
      </c>
      <c r="C4179" s="4">
        <v>2939.51001</v>
      </c>
      <c r="D4179" s="4">
        <v>1698.26001</v>
      </c>
      <c r="E4179" s="4">
        <v>1360.76001</v>
      </c>
      <c r="F4179" s="4">
        <v>57.77</v>
      </c>
      <c r="G4179" s="4">
        <v>117.360001</v>
      </c>
      <c r="I4179" s="74">
        <v>43950</v>
      </c>
      <c r="J4179" s="75">
        <f t="shared" si="831"/>
        <v>2.658391621276842E-2</v>
      </c>
      <c r="K4179" s="75">
        <f t="shared" si="832"/>
        <v>4.1947612643053106E-2</v>
      </c>
      <c r="L4179" s="75">
        <f t="shared" si="833"/>
        <v>4.8286743594090228E-2</v>
      </c>
      <c r="M4179" s="75">
        <f t="shared" si="834"/>
        <v>2.5017724893227136E-2</v>
      </c>
      <c r="N4179" s="76">
        <f t="shared" si="835"/>
        <v>6.8214529913146775E-4</v>
      </c>
      <c r="P4179" s="3"/>
      <c r="Q4179" s="7"/>
      <c r="R4179" s="7"/>
      <c r="S4179" s="7"/>
      <c r="T4179" s="7"/>
      <c r="U4179" s="7"/>
      <c r="W4179" s="1" t="str">
        <f t="shared" si="836"/>
        <v/>
      </c>
    </row>
    <row r="4180" spans="2:23" x14ac:dyDescent="0.2">
      <c r="B4180" s="3">
        <v>43951</v>
      </c>
      <c r="C4180" s="4">
        <v>2912.429932</v>
      </c>
      <c r="D4180" s="4">
        <v>1646.3599850000001</v>
      </c>
      <c r="E4180" s="4">
        <v>1310.660034</v>
      </c>
      <c r="F4180" s="4">
        <v>56.57</v>
      </c>
      <c r="G4180" s="4">
        <v>117.099998</v>
      </c>
      <c r="I4180" s="77">
        <v>43951</v>
      </c>
      <c r="J4180" s="78">
        <f t="shared" si="831"/>
        <v>-9.2124462607289983E-3</v>
      </c>
      <c r="K4180" s="78">
        <f t="shared" si="832"/>
        <v>-3.056070607232865E-2</v>
      </c>
      <c r="L4180" s="78">
        <f t="shared" si="833"/>
        <v>-3.6817642811240441E-2</v>
      </c>
      <c r="M4180" s="78">
        <f t="shared" si="834"/>
        <v>-2.0772027003635153E-2</v>
      </c>
      <c r="N4180" s="79">
        <f t="shared" si="835"/>
        <v>-2.2154311331336607E-3</v>
      </c>
      <c r="P4180" s="3"/>
      <c r="Q4180" s="7"/>
      <c r="R4180" s="7"/>
      <c r="S4180" s="7"/>
      <c r="T4180" s="7"/>
      <c r="U4180" s="7"/>
      <c r="W4180" s="1" t="str">
        <f t="shared" si="836"/>
        <v/>
      </c>
    </row>
    <row r="4181" spans="2:23" x14ac:dyDescent="0.2">
      <c r="B4181" s="3">
        <v>43952</v>
      </c>
      <c r="C4181" s="4">
        <v>2830.709961</v>
      </c>
      <c r="D4181" s="4">
        <v>1590.4799800000001</v>
      </c>
      <c r="E4181" s="4">
        <v>1260.4799800000001</v>
      </c>
      <c r="F4181" s="4">
        <v>55.34</v>
      </c>
      <c r="G4181" s="4">
        <v>116.870003</v>
      </c>
      <c r="I4181" s="74">
        <v>43952</v>
      </c>
      <c r="J4181" s="75">
        <f t="shared" si="831"/>
        <v>-2.8059034176963673E-2</v>
      </c>
      <c r="K4181" s="75">
        <f t="shared" si="832"/>
        <v>-3.3941547115529526E-2</v>
      </c>
      <c r="L4181" s="75">
        <f t="shared" si="833"/>
        <v>-3.82860945617267E-2</v>
      </c>
      <c r="M4181" s="75">
        <f t="shared" si="834"/>
        <v>-2.1742973307406696E-2</v>
      </c>
      <c r="N4181" s="76">
        <f t="shared" si="835"/>
        <v>-1.9640905544678353E-3</v>
      </c>
      <c r="P4181" s="3"/>
      <c r="Q4181" s="7"/>
      <c r="R4181" s="7"/>
      <c r="S4181" s="7"/>
      <c r="T4181" s="7"/>
      <c r="U4181" s="7"/>
      <c r="W4181" s="1" t="str">
        <f t="shared" si="836"/>
        <v/>
      </c>
    </row>
    <row r="4182" spans="2:23" x14ac:dyDescent="0.2">
      <c r="B4182" s="3">
        <v>43955</v>
      </c>
      <c r="C4182" s="4">
        <v>2842.73999</v>
      </c>
      <c r="D4182" s="4">
        <v>1591.5</v>
      </c>
      <c r="E4182" s="4">
        <v>1263.969971</v>
      </c>
      <c r="F4182" s="4">
        <v>55.32</v>
      </c>
      <c r="G4182" s="4">
        <v>116.970001</v>
      </c>
      <c r="I4182" s="77">
        <v>43955</v>
      </c>
      <c r="J4182" s="78">
        <f t="shared" si="831"/>
        <v>4.2498274870061874E-3</v>
      </c>
      <c r="K4182" s="78">
        <f t="shared" si="832"/>
        <v>6.4132841206836894E-4</v>
      </c>
      <c r="L4182" s="78">
        <f t="shared" si="833"/>
        <v>2.7687793978290061E-3</v>
      </c>
      <c r="M4182" s="78">
        <f t="shared" si="834"/>
        <v>-3.6140224069394875E-4</v>
      </c>
      <c r="N4182" s="79">
        <f t="shared" si="835"/>
        <v>8.5563444368183484E-4</v>
      </c>
      <c r="P4182" s="3"/>
      <c r="Q4182" s="7"/>
      <c r="R4182" s="7"/>
      <c r="S4182" s="7"/>
      <c r="T4182" s="7"/>
      <c r="U4182" s="7"/>
      <c r="W4182" s="1" t="str">
        <f t="shared" si="836"/>
        <v/>
      </c>
    </row>
    <row r="4183" spans="2:23" x14ac:dyDescent="0.2">
      <c r="B4183" s="3">
        <v>43956</v>
      </c>
      <c r="C4183" s="4">
        <v>2868.4399410000001</v>
      </c>
      <c r="D4183" s="4">
        <v>1607.1099850000001</v>
      </c>
      <c r="E4183" s="4">
        <v>1273.51001</v>
      </c>
      <c r="F4183" s="4">
        <v>55.419998</v>
      </c>
      <c r="G4183" s="4">
        <v>116.879997</v>
      </c>
      <c r="I4183" s="74">
        <v>43956</v>
      </c>
      <c r="J4183" s="75">
        <f t="shared" si="831"/>
        <v>9.0405563260817449E-3</v>
      </c>
      <c r="K4183" s="75">
        <f t="shared" si="832"/>
        <v>9.8083474709393971E-3</v>
      </c>
      <c r="L4183" s="75">
        <f t="shared" si="833"/>
        <v>7.5476785199669735E-3</v>
      </c>
      <c r="M4183" s="75">
        <f t="shared" si="834"/>
        <v>1.8076283441793089E-3</v>
      </c>
      <c r="N4183" s="76">
        <f t="shared" si="835"/>
        <v>-7.6946224870078712E-4</v>
      </c>
      <c r="P4183" s="3"/>
      <c r="Q4183" s="7"/>
      <c r="R4183" s="7"/>
      <c r="S4183" s="7"/>
      <c r="T4183" s="7"/>
      <c r="U4183" s="7"/>
      <c r="W4183" s="1" t="str">
        <f t="shared" si="836"/>
        <v/>
      </c>
    </row>
    <row r="4184" spans="2:23" x14ac:dyDescent="0.2">
      <c r="B4184" s="3">
        <v>43957</v>
      </c>
      <c r="C4184" s="4">
        <v>2848.419922</v>
      </c>
      <c r="D4184" s="4">
        <v>1593.7700199999999</v>
      </c>
      <c r="E4184" s="4">
        <v>1263.01001</v>
      </c>
      <c r="F4184" s="4">
        <v>55.060001</v>
      </c>
      <c r="G4184" s="4">
        <v>116.410004</v>
      </c>
      <c r="I4184" s="77">
        <v>43957</v>
      </c>
      <c r="J4184" s="78">
        <f t="shared" si="831"/>
        <v>-6.9794102061696423E-3</v>
      </c>
      <c r="K4184" s="78">
        <f t="shared" si="832"/>
        <v>-8.3005924451400384E-3</v>
      </c>
      <c r="L4184" s="78">
        <f t="shared" si="833"/>
        <v>-8.2449293036966388E-3</v>
      </c>
      <c r="M4184" s="78">
        <f t="shared" si="834"/>
        <v>-6.4957959760301668E-3</v>
      </c>
      <c r="N4184" s="79">
        <f t="shared" si="835"/>
        <v>-4.021158556326814E-3</v>
      </c>
      <c r="P4184" s="3"/>
      <c r="Q4184" s="7"/>
      <c r="R4184" s="7"/>
      <c r="S4184" s="7"/>
      <c r="T4184" s="7"/>
      <c r="U4184" s="7"/>
      <c r="W4184" s="1" t="str">
        <f t="shared" si="836"/>
        <v/>
      </c>
    </row>
    <row r="4185" spans="2:23" x14ac:dyDescent="0.2">
      <c r="B4185" s="3">
        <v>43958</v>
      </c>
      <c r="C4185" s="4">
        <v>2881.1899410000001</v>
      </c>
      <c r="D4185" s="4">
        <v>1620.079956</v>
      </c>
      <c r="E4185" s="4">
        <v>1282.9300539999999</v>
      </c>
      <c r="F4185" s="4">
        <v>55.889999000000003</v>
      </c>
      <c r="G4185" s="4">
        <v>116.769997</v>
      </c>
      <c r="I4185" s="74">
        <v>43958</v>
      </c>
      <c r="J4185" s="75">
        <f t="shared" si="831"/>
        <v>1.1504630601302208E-2</v>
      </c>
      <c r="K4185" s="75">
        <f t="shared" si="832"/>
        <v>1.6507987771033683E-2</v>
      </c>
      <c r="L4185" s="75">
        <f t="shared" si="833"/>
        <v>1.577188133291197E-2</v>
      </c>
      <c r="M4185" s="75">
        <f t="shared" si="834"/>
        <v>1.5074427623058041E-2</v>
      </c>
      <c r="N4185" s="76">
        <f t="shared" si="835"/>
        <v>3.0924575863772231E-3</v>
      </c>
      <c r="P4185" s="3"/>
      <c r="Q4185" s="7"/>
      <c r="R4185" s="7"/>
      <c r="S4185" s="7"/>
      <c r="T4185" s="7"/>
      <c r="U4185" s="7"/>
      <c r="W4185" s="1" t="str">
        <f t="shared" si="836"/>
        <v/>
      </c>
    </row>
    <row r="4186" spans="2:23" x14ac:dyDescent="0.2">
      <c r="B4186" s="3">
        <v>43959</v>
      </c>
      <c r="C4186" s="4">
        <v>2929.8000489999999</v>
      </c>
      <c r="D4186" s="4">
        <v>1676.1800539999999</v>
      </c>
      <c r="E4186" s="4">
        <v>1329.6400149999999</v>
      </c>
      <c r="F4186" s="4">
        <v>56.84</v>
      </c>
      <c r="G4186" s="4">
        <v>116.459999</v>
      </c>
      <c r="I4186" s="77">
        <v>43959</v>
      </c>
      <c r="J4186" s="78">
        <f t="shared" si="831"/>
        <v>1.6871538841735756E-2</v>
      </c>
      <c r="K4186" s="78">
        <f t="shared" si="832"/>
        <v>3.4627981040214716E-2</v>
      </c>
      <c r="L4186" s="78">
        <f t="shared" si="833"/>
        <v>3.6408813445725094E-2</v>
      </c>
      <c r="M4186" s="78">
        <f t="shared" si="834"/>
        <v>1.6997692198920961E-2</v>
      </c>
      <c r="N4186" s="79">
        <f t="shared" si="835"/>
        <v>-2.6547744109302949E-3</v>
      </c>
      <c r="P4186" s="3"/>
      <c r="Q4186" s="7"/>
      <c r="R4186" s="7"/>
      <c r="S4186" s="7"/>
      <c r="T4186" s="7"/>
      <c r="U4186" s="7"/>
      <c r="W4186" s="1" t="str">
        <f t="shared" si="836"/>
        <v/>
      </c>
    </row>
    <row r="4187" spans="2:23" x14ac:dyDescent="0.2">
      <c r="B4187" s="3">
        <v>43962</v>
      </c>
      <c r="C4187" s="4">
        <v>2930.1899410000001</v>
      </c>
      <c r="D4187" s="4">
        <v>1663.4799800000001</v>
      </c>
      <c r="E4187" s="4">
        <v>1321.23999</v>
      </c>
      <c r="F4187" s="4">
        <v>56.790000999999997</v>
      </c>
      <c r="G4187" s="4">
        <v>116.110001</v>
      </c>
      <c r="I4187" s="74">
        <v>43962</v>
      </c>
      <c r="J4187" s="75">
        <f t="shared" si="831"/>
        <v>1.330780235781699E-4</v>
      </c>
      <c r="K4187" s="75">
        <f t="shared" si="832"/>
        <v>-7.5767958040621449E-3</v>
      </c>
      <c r="L4187" s="75">
        <f t="shared" si="833"/>
        <v>-6.317518204353916E-3</v>
      </c>
      <c r="M4187" s="75">
        <f t="shared" si="834"/>
        <v>-8.7964461646739597E-4</v>
      </c>
      <c r="N4187" s="76">
        <f t="shared" si="835"/>
        <v>-3.0053065688245401E-3</v>
      </c>
      <c r="P4187" s="3"/>
      <c r="Q4187" s="7"/>
      <c r="R4187" s="7"/>
      <c r="S4187" s="7"/>
      <c r="T4187" s="7"/>
      <c r="U4187" s="7"/>
      <c r="W4187" s="1" t="str">
        <f t="shared" si="836"/>
        <v/>
      </c>
    </row>
    <row r="4188" spans="2:23" x14ac:dyDescent="0.2">
      <c r="B4188" s="3">
        <v>43963</v>
      </c>
      <c r="C4188" s="4">
        <v>2870.1201169999999</v>
      </c>
      <c r="D4188" s="4">
        <v>1604.8000489999999</v>
      </c>
      <c r="E4188" s="4">
        <v>1275.540039</v>
      </c>
      <c r="F4188" s="4">
        <v>56.07</v>
      </c>
      <c r="G4188" s="4">
        <v>116.410004</v>
      </c>
      <c r="I4188" s="77">
        <v>43963</v>
      </c>
      <c r="J4188" s="78">
        <f t="shared" si="831"/>
        <v>-2.0500317457065542E-2</v>
      </c>
      <c r="K4188" s="78">
        <f t="shared" si="832"/>
        <v>-3.5275405598809866E-2</v>
      </c>
      <c r="L4188" s="78">
        <f t="shared" si="833"/>
        <v>-3.458868286298241E-2</v>
      </c>
      <c r="M4188" s="78">
        <f t="shared" si="834"/>
        <v>-1.2678305816546762E-2</v>
      </c>
      <c r="N4188" s="79">
        <f t="shared" si="835"/>
        <v>2.5837825976765239E-3</v>
      </c>
      <c r="P4188" s="3"/>
      <c r="Q4188" s="7"/>
      <c r="R4188" s="7"/>
      <c r="S4188" s="7"/>
      <c r="T4188" s="7"/>
      <c r="U4188" s="7"/>
      <c r="W4188" s="1" t="str">
        <f t="shared" si="836"/>
        <v/>
      </c>
    </row>
    <row r="4189" spans="2:23" x14ac:dyDescent="0.2">
      <c r="B4189" s="3">
        <v>43964</v>
      </c>
      <c r="C4189" s="4">
        <v>2820</v>
      </c>
      <c r="D4189" s="4">
        <v>1550.6999510000001</v>
      </c>
      <c r="E4189" s="4">
        <v>1233.25</v>
      </c>
      <c r="F4189" s="4">
        <v>55.639999000000003</v>
      </c>
      <c r="G4189" s="4">
        <v>116.599998</v>
      </c>
      <c r="I4189" s="74">
        <v>43964</v>
      </c>
      <c r="J4189" s="75">
        <f t="shared" si="831"/>
        <v>-1.7462724540040542E-2</v>
      </c>
      <c r="K4189" s="75">
        <f t="shared" si="832"/>
        <v>-3.3711425939768211E-2</v>
      </c>
      <c r="L4189" s="75">
        <f t="shared" si="833"/>
        <v>-3.3154615070456431E-2</v>
      </c>
      <c r="M4189" s="75">
        <f t="shared" si="834"/>
        <v>-7.6690030319243301E-3</v>
      </c>
      <c r="N4189" s="76">
        <f t="shared" si="835"/>
        <v>1.6321105873340462E-3</v>
      </c>
      <c r="P4189" s="3"/>
      <c r="Q4189" s="7"/>
      <c r="R4189" s="7"/>
      <c r="S4189" s="7"/>
      <c r="T4189" s="7"/>
      <c r="U4189" s="7"/>
      <c r="W4189" s="1" t="str">
        <f t="shared" si="836"/>
        <v/>
      </c>
    </row>
    <row r="4190" spans="2:23" x14ac:dyDescent="0.2">
      <c r="B4190" s="3">
        <v>43965</v>
      </c>
      <c r="C4190" s="4">
        <v>2852.5</v>
      </c>
      <c r="D4190" s="4">
        <v>1567.150024</v>
      </c>
      <c r="E4190" s="4">
        <v>1237.5500489999999</v>
      </c>
      <c r="F4190" s="4">
        <v>55.110000999999997</v>
      </c>
      <c r="G4190" s="4">
        <v>116.959999</v>
      </c>
      <c r="I4190" s="77">
        <v>43965</v>
      </c>
      <c r="J4190" s="78">
        <f t="shared" si="831"/>
        <v>1.152482269503546E-2</v>
      </c>
      <c r="K4190" s="78">
        <f t="shared" si="832"/>
        <v>1.0608159876055852E-2</v>
      </c>
      <c r="L4190" s="78">
        <f t="shared" si="833"/>
        <v>3.4867618082302407E-3</v>
      </c>
      <c r="M4190" s="78">
        <f t="shared" si="834"/>
        <v>-9.5254854335997778E-3</v>
      </c>
      <c r="N4190" s="79">
        <f t="shared" si="835"/>
        <v>3.0874871884645906E-3</v>
      </c>
      <c r="P4190" s="3"/>
      <c r="Q4190" s="7"/>
      <c r="R4190" s="7"/>
      <c r="S4190" s="7"/>
      <c r="T4190" s="7"/>
      <c r="U4190" s="7"/>
      <c r="W4190" s="1" t="str">
        <f t="shared" si="836"/>
        <v/>
      </c>
    </row>
    <row r="4191" spans="2:23" x14ac:dyDescent="0.2">
      <c r="B4191" s="3">
        <v>43966</v>
      </c>
      <c r="C4191" s="4">
        <v>2863.6999510000001</v>
      </c>
      <c r="D4191" s="4">
        <v>1578.26001</v>
      </c>
      <c r="E4191" s="4">
        <v>1256.98999</v>
      </c>
      <c r="F4191" s="4">
        <v>55.16</v>
      </c>
      <c r="G4191" s="4">
        <v>117.029999</v>
      </c>
      <c r="I4191" s="74">
        <v>43966</v>
      </c>
      <c r="J4191" s="75">
        <f t="shared" si="831"/>
        <v>3.9263631901840686E-3</v>
      </c>
      <c r="K4191" s="75">
        <f t="shared" si="832"/>
        <v>7.0892931945614E-3</v>
      </c>
      <c r="L4191" s="75">
        <f t="shared" si="833"/>
        <v>1.5708407927185246E-2</v>
      </c>
      <c r="M4191" s="75">
        <f t="shared" si="834"/>
        <v>9.0725819438834134E-4</v>
      </c>
      <c r="N4191" s="76">
        <f t="shared" si="835"/>
        <v>5.9849521715546006E-4</v>
      </c>
      <c r="P4191" s="3"/>
      <c r="Q4191" s="7"/>
      <c r="R4191" s="7"/>
      <c r="S4191" s="7"/>
      <c r="T4191" s="7"/>
      <c r="U4191" s="7"/>
      <c r="W4191" s="1" t="str">
        <f t="shared" si="836"/>
        <v/>
      </c>
    </row>
    <row r="4192" spans="2:23" x14ac:dyDescent="0.2">
      <c r="B4192" s="3">
        <v>43969</v>
      </c>
      <c r="C4192" s="4">
        <v>2953.9099120000001</v>
      </c>
      <c r="D4192" s="4">
        <v>1674.0600589999999</v>
      </c>
      <c r="E4192" s="4">
        <v>1333.6899410000001</v>
      </c>
      <c r="F4192" s="4">
        <v>57.389999000000003</v>
      </c>
      <c r="G4192" s="4">
        <v>116.860001</v>
      </c>
      <c r="I4192" s="77">
        <v>43969</v>
      </c>
      <c r="J4192" s="78">
        <f t="shared" si="831"/>
        <v>3.1501191655396311E-2</v>
      </c>
      <c r="K4192" s="78">
        <f t="shared" si="832"/>
        <v>6.0699788623548759E-2</v>
      </c>
      <c r="L4192" s="78">
        <f t="shared" si="833"/>
        <v>6.1018744469078907E-2</v>
      </c>
      <c r="M4192" s="78">
        <f t="shared" si="834"/>
        <v>4.0427828136330793E-2</v>
      </c>
      <c r="N4192" s="79">
        <f t="shared" si="835"/>
        <v>-1.4526019093617762E-3</v>
      </c>
      <c r="P4192" s="3"/>
      <c r="Q4192" s="7"/>
      <c r="R4192" s="7"/>
      <c r="S4192" s="7"/>
      <c r="T4192" s="7"/>
      <c r="U4192" s="7"/>
      <c r="W4192" s="1" t="str">
        <f t="shared" si="836"/>
        <v/>
      </c>
    </row>
    <row r="4193" spans="2:23" x14ac:dyDescent="0.2">
      <c r="B4193" s="3">
        <v>43970</v>
      </c>
      <c r="C4193" s="4">
        <v>2922.9399410000001</v>
      </c>
      <c r="D4193" s="4">
        <v>1652.630005</v>
      </c>
      <c r="E4193" s="4">
        <v>1307.719971</v>
      </c>
      <c r="F4193" s="4">
        <v>56.599997999999999</v>
      </c>
      <c r="G4193" s="4">
        <v>116.989998</v>
      </c>
      <c r="I4193" s="74">
        <v>43970</v>
      </c>
      <c r="J4193" s="75">
        <f t="shared" si="831"/>
        <v>-1.0484399295383787E-2</v>
      </c>
      <c r="K4193" s="75">
        <f t="shared" si="832"/>
        <v>-1.2801245621259952E-2</v>
      </c>
      <c r="L4193" s="75">
        <f t="shared" si="833"/>
        <v>-1.947226952954885E-2</v>
      </c>
      <c r="M4193" s="75">
        <f t="shared" si="834"/>
        <v>-1.3765482031111442E-2</v>
      </c>
      <c r="N4193" s="76">
        <f t="shared" si="835"/>
        <v>1.1124165573129085E-3</v>
      </c>
      <c r="P4193" s="3"/>
      <c r="Q4193" s="7"/>
      <c r="R4193" s="7"/>
      <c r="S4193" s="7"/>
      <c r="T4193" s="7"/>
      <c r="U4193" s="7"/>
      <c r="W4193" s="1" t="str">
        <f t="shared" si="836"/>
        <v/>
      </c>
    </row>
    <row r="4194" spans="2:23" x14ac:dyDescent="0.2">
      <c r="B4194" s="3">
        <v>43971</v>
      </c>
      <c r="C4194" s="4">
        <v>2971.610107</v>
      </c>
      <c r="D4194" s="4">
        <v>1688.630005</v>
      </c>
      <c r="E4194" s="4">
        <v>1346.9300539999999</v>
      </c>
      <c r="F4194" s="4">
        <v>57.779998999999997</v>
      </c>
      <c r="G4194" s="4">
        <v>117.290001</v>
      </c>
      <c r="I4194" s="77">
        <v>43971</v>
      </c>
      <c r="J4194" s="78">
        <f t="shared" si="831"/>
        <v>1.6651100256048636E-2</v>
      </c>
      <c r="K4194" s="78">
        <f t="shared" si="832"/>
        <v>2.1783460236763644E-2</v>
      </c>
      <c r="L4194" s="78">
        <f t="shared" si="833"/>
        <v>2.9983546836878535E-2</v>
      </c>
      <c r="M4194" s="78">
        <f t="shared" si="834"/>
        <v>2.0848074941628041E-2</v>
      </c>
      <c r="N4194" s="79">
        <f t="shared" si="835"/>
        <v>2.5643474239567367E-3</v>
      </c>
      <c r="P4194" s="3"/>
      <c r="Q4194" s="7"/>
      <c r="R4194" s="7"/>
      <c r="S4194" s="7"/>
      <c r="T4194" s="7"/>
      <c r="U4194" s="7"/>
      <c r="W4194" s="1" t="str">
        <f t="shared" si="836"/>
        <v/>
      </c>
    </row>
    <row r="4195" spans="2:23" x14ac:dyDescent="0.2">
      <c r="B4195" s="3">
        <v>43972</v>
      </c>
      <c r="C4195" s="4">
        <v>2948.51001</v>
      </c>
      <c r="D4195" s="4">
        <v>1694.1800539999999</v>
      </c>
      <c r="E4195" s="4">
        <v>1347.5600589999999</v>
      </c>
      <c r="F4195" s="4">
        <v>57.110000999999997</v>
      </c>
      <c r="G4195" s="4">
        <v>117.379997</v>
      </c>
      <c r="I4195" s="74">
        <v>43972</v>
      </c>
      <c r="J4195" s="75">
        <f t="shared" si="831"/>
        <v>-7.7735961880008525E-3</v>
      </c>
      <c r="K4195" s="75">
        <f t="shared" si="832"/>
        <v>3.2867170330779147E-3</v>
      </c>
      <c r="L4195" s="75">
        <f t="shared" si="833"/>
        <v>4.6773401345455678E-4</v>
      </c>
      <c r="M4195" s="75">
        <f t="shared" si="834"/>
        <v>-1.159567344402342E-2</v>
      </c>
      <c r="N4195" s="76">
        <f t="shared" si="835"/>
        <v>7.6729473299262142E-4</v>
      </c>
      <c r="P4195" s="3"/>
      <c r="Q4195" s="7"/>
      <c r="R4195" s="7"/>
      <c r="S4195" s="7"/>
      <c r="T4195" s="7"/>
      <c r="U4195" s="7"/>
      <c r="W4195" s="1" t="str">
        <f t="shared" si="836"/>
        <v/>
      </c>
    </row>
    <row r="4196" spans="2:23" x14ac:dyDescent="0.2">
      <c r="B4196" s="3">
        <v>43973</v>
      </c>
      <c r="C4196" s="4">
        <v>2955.4499510000001</v>
      </c>
      <c r="D4196" s="4">
        <v>1695.329956</v>
      </c>
      <c r="E4196" s="4">
        <v>1355.530029</v>
      </c>
      <c r="F4196" s="4">
        <v>56.950001</v>
      </c>
      <c r="G4196" s="4">
        <v>117.44000200000001</v>
      </c>
      <c r="I4196" s="77">
        <v>43973</v>
      </c>
      <c r="J4196" s="78">
        <f t="shared" si="831"/>
        <v>2.3537111885199567E-3</v>
      </c>
      <c r="K4196" s="78">
        <f t="shared" si="832"/>
        <v>6.7873659431012931E-4</v>
      </c>
      <c r="L4196" s="78">
        <f t="shared" si="833"/>
        <v>5.9143709007778659E-3</v>
      </c>
      <c r="M4196" s="78">
        <f t="shared" si="834"/>
        <v>-2.8016108772261549E-3</v>
      </c>
      <c r="N4196" s="79">
        <f t="shared" si="835"/>
        <v>5.1120294371794764E-4</v>
      </c>
      <c r="P4196" s="3"/>
      <c r="Q4196" s="7"/>
      <c r="R4196" s="7"/>
      <c r="S4196" s="7"/>
      <c r="T4196" s="7"/>
      <c r="U4196" s="7"/>
      <c r="W4196" s="1" t="str">
        <f t="shared" si="836"/>
        <v/>
      </c>
    </row>
    <row r="4197" spans="2:23" x14ac:dyDescent="0.2">
      <c r="B4197" s="3">
        <v>43977</v>
      </c>
      <c r="C4197" s="4">
        <v>2991.7700199999999</v>
      </c>
      <c r="D4197" s="4">
        <v>1753.030029</v>
      </c>
      <c r="E4197" s="4">
        <v>1393.0699460000001</v>
      </c>
      <c r="F4197" s="4">
        <v>58.580002</v>
      </c>
      <c r="G4197" s="4">
        <v>117.25</v>
      </c>
      <c r="I4197" s="74">
        <v>43977</v>
      </c>
      <c r="J4197" s="75">
        <f t="shared" si="831"/>
        <v>1.2289184253555263E-2</v>
      </c>
      <c r="K4197" s="75">
        <f t="shared" si="832"/>
        <v>3.4034715658619541E-2</v>
      </c>
      <c r="L4197" s="75">
        <f t="shared" si="833"/>
        <v>2.7693902899144154E-2</v>
      </c>
      <c r="M4197" s="75">
        <f t="shared" si="834"/>
        <v>2.862161494957656E-2</v>
      </c>
      <c r="N4197" s="76">
        <f t="shared" si="835"/>
        <v>-1.6178644138647655E-3</v>
      </c>
      <c r="P4197" s="3"/>
      <c r="Q4197" s="7"/>
      <c r="R4197" s="7"/>
      <c r="S4197" s="7"/>
      <c r="T4197" s="7"/>
      <c r="U4197" s="7"/>
      <c r="W4197" s="1" t="str">
        <f t="shared" si="836"/>
        <v/>
      </c>
    </row>
    <row r="4198" spans="2:23" x14ac:dyDescent="0.2">
      <c r="B4198" s="3">
        <v>43978</v>
      </c>
      <c r="C4198" s="4">
        <v>3036.1298830000001</v>
      </c>
      <c r="D4198" s="4">
        <v>1799.2700199999999</v>
      </c>
      <c r="E4198" s="4">
        <v>1436.3599850000001</v>
      </c>
      <c r="F4198" s="4">
        <v>59.290000999999997</v>
      </c>
      <c r="G4198" s="4">
        <v>117.41999800000001</v>
      </c>
      <c r="I4198" s="77">
        <v>43978</v>
      </c>
      <c r="J4198" s="78">
        <f t="shared" si="831"/>
        <v>1.4827297119582786E-2</v>
      </c>
      <c r="K4198" s="78">
        <f t="shared" si="832"/>
        <v>2.6377181357456325E-2</v>
      </c>
      <c r="L4198" s="78">
        <f t="shared" si="833"/>
        <v>3.1075280264498632E-2</v>
      </c>
      <c r="M4198" s="78">
        <f t="shared" si="834"/>
        <v>1.2120160050523663E-2</v>
      </c>
      <c r="N4198" s="79">
        <f t="shared" si="835"/>
        <v>1.4498763326226589E-3</v>
      </c>
      <c r="P4198" s="3"/>
      <c r="Q4198" s="7"/>
      <c r="R4198" s="7"/>
      <c r="S4198" s="7"/>
      <c r="T4198" s="7"/>
      <c r="U4198" s="7"/>
      <c r="W4198" s="1" t="str">
        <f t="shared" si="836"/>
        <v/>
      </c>
    </row>
    <row r="4199" spans="2:23" x14ac:dyDescent="0.2">
      <c r="B4199" s="3">
        <v>43979</v>
      </c>
      <c r="C4199" s="4">
        <v>3029.7299800000001</v>
      </c>
      <c r="D4199" s="4">
        <v>1773.119995</v>
      </c>
      <c r="E4199" s="4">
        <v>1400.670044</v>
      </c>
      <c r="F4199" s="4">
        <v>59.849997999999999</v>
      </c>
      <c r="G4199" s="4">
        <v>117.339996</v>
      </c>
      <c r="I4199" s="74">
        <v>43979</v>
      </c>
      <c r="J4199" s="75">
        <f t="shared" si="831"/>
        <v>-2.1079147620905632E-3</v>
      </c>
      <c r="K4199" s="75">
        <f t="shared" si="832"/>
        <v>-1.4533685722168546E-2</v>
      </c>
      <c r="L4199" s="75">
        <f t="shared" si="833"/>
        <v>-2.4847490443003457E-2</v>
      </c>
      <c r="M4199" s="75">
        <f t="shared" si="834"/>
        <v>9.4450495961368383E-3</v>
      </c>
      <c r="N4199" s="76">
        <f t="shared" si="835"/>
        <v>-6.8133198230856259E-4</v>
      </c>
      <c r="P4199" s="3"/>
      <c r="Q4199" s="7"/>
      <c r="R4199" s="7"/>
      <c r="S4199" s="7"/>
      <c r="T4199" s="7"/>
      <c r="U4199" s="7"/>
      <c r="W4199" s="1" t="str">
        <f t="shared" si="836"/>
        <v/>
      </c>
    </row>
    <row r="4200" spans="2:23" x14ac:dyDescent="0.2">
      <c r="B4200" s="3">
        <v>43980</v>
      </c>
      <c r="C4200" s="4">
        <v>3044.3100589999999</v>
      </c>
      <c r="D4200" s="4">
        <v>1763.9499510000001</v>
      </c>
      <c r="E4200" s="4">
        <v>1394.040039</v>
      </c>
      <c r="F4200" s="4">
        <v>59.639999000000003</v>
      </c>
      <c r="G4200" s="4">
        <v>117.650002</v>
      </c>
      <c r="I4200" s="77">
        <v>43980</v>
      </c>
      <c r="J4200" s="78">
        <f t="shared" si="831"/>
        <v>4.8123361145206217E-3</v>
      </c>
      <c r="K4200" s="78">
        <f t="shared" si="832"/>
        <v>-5.1716996175433473E-3</v>
      </c>
      <c r="L4200" s="78">
        <f t="shared" si="833"/>
        <v>-4.7334524132936926E-3</v>
      </c>
      <c r="M4200" s="78">
        <f t="shared" si="834"/>
        <v>-3.5087553386383783E-3</v>
      </c>
      <c r="N4200" s="79">
        <f t="shared" si="835"/>
        <v>2.6419465703748733E-3</v>
      </c>
      <c r="P4200" s="3"/>
      <c r="Q4200" s="7"/>
      <c r="R4200" s="7"/>
      <c r="S4200" s="7"/>
      <c r="T4200" s="7"/>
      <c r="U4200" s="7"/>
      <c r="W4200" s="1" t="str">
        <f t="shared" si="836"/>
        <v/>
      </c>
    </row>
    <row r="4201" spans="2:23" x14ac:dyDescent="0.2">
      <c r="B4201" s="3">
        <v>43983</v>
      </c>
      <c r="C4201" s="4">
        <v>3055.7299800000001</v>
      </c>
      <c r="D4201" s="4">
        <v>1784.040039</v>
      </c>
      <c r="E4201" s="4">
        <v>1405.369995</v>
      </c>
      <c r="F4201" s="4">
        <v>60.970001000000003</v>
      </c>
      <c r="G4201" s="4">
        <v>117.370003</v>
      </c>
      <c r="I4201" s="74">
        <v>43983</v>
      </c>
      <c r="J4201" s="75">
        <f t="shared" si="831"/>
        <v>3.7512345256157623E-3</v>
      </c>
      <c r="K4201" s="75">
        <f t="shared" si="832"/>
        <v>1.1389261916762809E-2</v>
      </c>
      <c r="L4201" s="75">
        <f t="shared" si="833"/>
        <v>8.1274250975800263E-3</v>
      </c>
      <c r="M4201" s="75">
        <f t="shared" si="834"/>
        <v>2.2300503392027226E-2</v>
      </c>
      <c r="N4201" s="76">
        <f t="shared" si="835"/>
        <v>-2.3799319612421567E-3</v>
      </c>
      <c r="P4201" s="3"/>
      <c r="Q4201" s="7"/>
      <c r="R4201" s="7"/>
      <c r="S4201" s="7"/>
      <c r="T4201" s="7"/>
      <c r="U4201" s="7"/>
      <c r="W4201" s="1" t="str">
        <f t="shared" si="836"/>
        <v/>
      </c>
    </row>
    <row r="4202" spans="2:23" x14ac:dyDescent="0.2">
      <c r="B4202" s="3">
        <v>43984</v>
      </c>
      <c r="C4202" s="4">
        <v>3080.820068</v>
      </c>
      <c r="D4202" s="4">
        <v>1800.619995</v>
      </c>
      <c r="E4202" s="4">
        <v>1418.209961</v>
      </c>
      <c r="F4202" s="4">
        <v>61.540000999999997</v>
      </c>
      <c r="G4202" s="4">
        <v>117.470001</v>
      </c>
      <c r="I4202" s="77">
        <v>43984</v>
      </c>
      <c r="J4202" s="78">
        <f t="shared" si="831"/>
        <v>8.2108328171064133E-3</v>
      </c>
      <c r="K4202" s="78">
        <f t="shared" si="832"/>
        <v>9.2934887320654126E-3</v>
      </c>
      <c r="L4202" s="78">
        <f t="shared" si="833"/>
        <v>9.1363598523391022E-3</v>
      </c>
      <c r="M4202" s="78">
        <f t="shared" si="834"/>
        <v>9.3488599417932295E-3</v>
      </c>
      <c r="N4202" s="79">
        <f t="shared" si="835"/>
        <v>8.5198941334268662E-4</v>
      </c>
      <c r="P4202" s="3"/>
      <c r="Q4202" s="7"/>
      <c r="R4202" s="7"/>
      <c r="S4202" s="7"/>
      <c r="T4202" s="7"/>
      <c r="U4202" s="7"/>
      <c r="W4202" s="1" t="str">
        <f t="shared" si="836"/>
        <v/>
      </c>
    </row>
    <row r="4203" spans="2:23" x14ac:dyDescent="0.2">
      <c r="B4203" s="3">
        <v>43985</v>
      </c>
      <c r="C4203" s="4">
        <v>3122.8701169999999</v>
      </c>
      <c r="D4203" s="4">
        <v>1849.6099850000001</v>
      </c>
      <c r="E4203" s="4">
        <v>1452.089966</v>
      </c>
      <c r="F4203" s="4">
        <v>63.009998000000003</v>
      </c>
      <c r="G4203" s="4">
        <v>117.18</v>
      </c>
      <c r="I4203" s="74">
        <v>43985</v>
      </c>
      <c r="J4203" s="75">
        <f t="shared" si="831"/>
        <v>1.3648979191211871E-2</v>
      </c>
      <c r="K4203" s="75">
        <f t="shared" si="832"/>
        <v>2.7207289786871456E-2</v>
      </c>
      <c r="L4203" s="75">
        <f t="shared" si="833"/>
        <v>2.3889273049605933E-2</v>
      </c>
      <c r="M4203" s="75">
        <f t="shared" si="834"/>
        <v>2.3886853690496472E-2</v>
      </c>
      <c r="N4203" s="76">
        <f t="shared" si="835"/>
        <v>-2.4687239084980471E-3</v>
      </c>
      <c r="P4203" s="3"/>
      <c r="Q4203" s="7"/>
      <c r="R4203" s="7"/>
      <c r="S4203" s="7"/>
      <c r="T4203" s="7"/>
      <c r="U4203" s="7"/>
      <c r="W4203" s="1" t="str">
        <f t="shared" si="836"/>
        <v/>
      </c>
    </row>
    <row r="4204" spans="2:23" x14ac:dyDescent="0.2">
      <c r="B4204" s="3">
        <v>43986</v>
      </c>
      <c r="C4204" s="4">
        <v>3112.3500979999999</v>
      </c>
      <c r="D4204" s="4">
        <v>1852.1999510000001</v>
      </c>
      <c r="E4204" s="4">
        <v>1452.0600589999999</v>
      </c>
      <c r="F4204" s="4">
        <v>62.740001999999997</v>
      </c>
      <c r="G4204" s="4">
        <v>116.83000199999999</v>
      </c>
      <c r="I4204" s="77">
        <v>43986</v>
      </c>
      <c r="J4204" s="78">
        <f t="shared" si="831"/>
        <v>-3.3687020612007245E-3</v>
      </c>
      <c r="K4204" s="78">
        <f t="shared" si="832"/>
        <v>1.400276826468367E-3</v>
      </c>
      <c r="L4204" s="78">
        <f t="shared" si="833"/>
        <v>-2.0595831319237853E-5</v>
      </c>
      <c r="M4204" s="78">
        <f t="shared" si="834"/>
        <v>-4.2849707755903453E-3</v>
      </c>
      <c r="N4204" s="79">
        <f t="shared" si="835"/>
        <v>-2.9868407578086155E-3</v>
      </c>
      <c r="P4204" s="3"/>
      <c r="Q4204" s="7"/>
      <c r="R4204" s="7"/>
      <c r="S4204" s="7"/>
      <c r="T4204" s="7"/>
      <c r="U4204" s="7"/>
      <c r="W4204" s="1" t="str">
        <f t="shared" si="836"/>
        <v/>
      </c>
    </row>
    <row r="4205" spans="2:23" x14ac:dyDescent="0.2">
      <c r="B4205" s="3">
        <v>43987</v>
      </c>
      <c r="C4205" s="4">
        <v>3193.929932</v>
      </c>
      <c r="D4205" s="4">
        <v>1911.150024</v>
      </c>
      <c r="E4205" s="4">
        <v>1507.150024</v>
      </c>
      <c r="F4205" s="4">
        <v>63.82</v>
      </c>
      <c r="G4205" s="4">
        <v>116.900002</v>
      </c>
      <c r="I4205" s="74">
        <v>43987</v>
      </c>
      <c r="J4205" s="75">
        <f t="shared" si="831"/>
        <v>2.6211650820524152E-2</v>
      </c>
      <c r="K4205" s="75">
        <f t="shared" si="832"/>
        <v>3.1827056775470118E-2</v>
      </c>
      <c r="L4205" s="75">
        <f t="shared" si="833"/>
        <v>3.7939177968946615E-2</v>
      </c>
      <c r="M4205" s="75">
        <f t="shared" si="834"/>
        <v>1.7213866202937057E-2</v>
      </c>
      <c r="N4205" s="76">
        <f t="shared" si="835"/>
        <v>5.9916116409899055E-4</v>
      </c>
      <c r="P4205" s="3"/>
      <c r="Q4205" s="7"/>
      <c r="R4205" s="7"/>
      <c r="S4205" s="7"/>
      <c r="T4205" s="7"/>
      <c r="U4205" s="7"/>
      <c r="W4205" s="1" t="str">
        <f t="shared" si="836"/>
        <v/>
      </c>
    </row>
    <row r="4206" spans="2:23" x14ac:dyDescent="0.2">
      <c r="B4206" s="3">
        <v>43990</v>
      </c>
      <c r="C4206" s="4">
        <v>3232.389893</v>
      </c>
      <c r="D4206" s="4">
        <v>1946.209961</v>
      </c>
      <c r="E4206" s="4">
        <v>1536.8900149999999</v>
      </c>
      <c r="F4206" s="4">
        <v>64.650002000000001</v>
      </c>
      <c r="G4206" s="4">
        <v>117.029999</v>
      </c>
      <c r="I4206" s="77">
        <v>43990</v>
      </c>
      <c r="J4206" s="78">
        <f t="shared" si="831"/>
        <v>1.2041579439382648E-2</v>
      </c>
      <c r="K4206" s="78">
        <f t="shared" si="832"/>
        <v>1.8344942343469312E-2</v>
      </c>
      <c r="L4206" s="78">
        <f t="shared" si="833"/>
        <v>1.9732601616572656E-2</v>
      </c>
      <c r="M4206" s="78">
        <f t="shared" si="834"/>
        <v>1.3005358821685997E-2</v>
      </c>
      <c r="N4206" s="79">
        <f t="shared" si="835"/>
        <v>1.1120359091183166E-3</v>
      </c>
      <c r="P4206" s="3"/>
      <c r="Q4206" s="7"/>
      <c r="R4206" s="7"/>
      <c r="S4206" s="7"/>
      <c r="T4206" s="7"/>
      <c r="U4206" s="7"/>
      <c r="W4206" s="1" t="str">
        <f t="shared" si="836"/>
        <v/>
      </c>
    </row>
    <row r="4207" spans="2:23" x14ac:dyDescent="0.2">
      <c r="B4207" s="3">
        <v>43991</v>
      </c>
      <c r="C4207" s="4">
        <v>3207.179932</v>
      </c>
      <c r="D4207" s="4">
        <v>1905.369995</v>
      </c>
      <c r="E4207" s="4">
        <v>1507.0500489999999</v>
      </c>
      <c r="F4207" s="4">
        <v>63.810001</v>
      </c>
      <c r="G4207" s="4">
        <v>117.18</v>
      </c>
      <c r="I4207" s="74">
        <v>43991</v>
      </c>
      <c r="J4207" s="75">
        <f t="shared" si="831"/>
        <v>-7.7991708409292509E-3</v>
      </c>
      <c r="K4207" s="75">
        <f t="shared" si="832"/>
        <v>-2.0984357709800051E-2</v>
      </c>
      <c r="L4207" s="75">
        <f t="shared" si="833"/>
        <v>-1.9415810961593113E-2</v>
      </c>
      <c r="M4207" s="75">
        <f t="shared" si="834"/>
        <v>-1.2993054509108922E-2</v>
      </c>
      <c r="N4207" s="76">
        <f t="shared" si="835"/>
        <v>1.2817311909914923E-3</v>
      </c>
      <c r="P4207" s="3"/>
      <c r="Q4207" s="7"/>
      <c r="R4207" s="7"/>
      <c r="S4207" s="7"/>
      <c r="T4207" s="7"/>
      <c r="U4207" s="7"/>
      <c r="W4207" s="1" t="str">
        <f t="shared" si="836"/>
        <v/>
      </c>
    </row>
    <row r="4208" spans="2:23" x14ac:dyDescent="0.2">
      <c r="B4208" s="3">
        <v>43992</v>
      </c>
      <c r="C4208" s="4">
        <v>3190.139893</v>
      </c>
      <c r="D4208" s="4">
        <v>1857.459961</v>
      </c>
      <c r="E4208" s="4">
        <v>1467.3900149999999</v>
      </c>
      <c r="F4208" s="4">
        <v>63.669998</v>
      </c>
      <c r="G4208" s="4">
        <v>117.660004</v>
      </c>
      <c r="I4208" s="77">
        <v>43992</v>
      </c>
      <c r="J4208" s="78">
        <f t="shared" si="831"/>
        <v>-5.3130910523544583E-3</v>
      </c>
      <c r="K4208" s="78">
        <f t="shared" si="832"/>
        <v>-2.5144740457613848E-2</v>
      </c>
      <c r="L4208" s="78">
        <f t="shared" si="833"/>
        <v>-2.6316335032347687E-2</v>
      </c>
      <c r="M4208" s="78">
        <f t="shared" si="834"/>
        <v>-2.1940604577016087E-3</v>
      </c>
      <c r="N4208" s="79">
        <f t="shared" si="835"/>
        <v>4.0962962962962438E-3</v>
      </c>
      <c r="P4208" s="3"/>
      <c r="Q4208" s="7"/>
      <c r="R4208" s="7"/>
      <c r="S4208" s="7"/>
      <c r="T4208" s="7"/>
      <c r="U4208" s="7"/>
      <c r="W4208" s="1" t="str">
        <f t="shared" si="836"/>
        <v/>
      </c>
    </row>
    <row r="4209" spans="2:23" x14ac:dyDescent="0.2">
      <c r="B4209" s="3">
        <v>43993</v>
      </c>
      <c r="C4209" s="4">
        <v>3002.1000979999999</v>
      </c>
      <c r="D4209" s="4">
        <v>1724.619995</v>
      </c>
      <c r="E4209" s="4">
        <v>1356.219971</v>
      </c>
      <c r="F4209" s="4">
        <v>60.259998000000003</v>
      </c>
      <c r="G4209" s="4">
        <v>117.459999</v>
      </c>
      <c r="I4209" s="74">
        <v>43993</v>
      </c>
      <c r="J4209" s="75">
        <f t="shared" si="831"/>
        <v>-5.8944059291132826E-2</v>
      </c>
      <c r="K4209" s="75">
        <f t="shared" si="832"/>
        <v>-7.1517001060137517E-2</v>
      </c>
      <c r="L4209" s="75">
        <f t="shared" si="833"/>
        <v>-7.5760392849613306E-2</v>
      </c>
      <c r="M4209" s="75">
        <f t="shared" si="834"/>
        <v>-5.3557407053790022E-2</v>
      </c>
      <c r="N4209" s="76">
        <f t="shared" si="835"/>
        <v>-1.6998554581045605E-3</v>
      </c>
      <c r="P4209" s="3"/>
      <c r="Q4209" s="7"/>
      <c r="R4209" s="7"/>
      <c r="S4209" s="7"/>
      <c r="T4209" s="7"/>
      <c r="U4209" s="7"/>
      <c r="W4209" s="1" t="str">
        <f t="shared" si="836"/>
        <v/>
      </c>
    </row>
    <row r="4210" spans="2:23" x14ac:dyDescent="0.2">
      <c r="B4210" s="3">
        <v>43994</v>
      </c>
      <c r="C4210" s="4">
        <v>3041.3100589999999</v>
      </c>
      <c r="D4210" s="4">
        <v>1759.910034</v>
      </c>
      <c r="E4210" s="4">
        <v>1387.6800539999999</v>
      </c>
      <c r="F4210" s="4">
        <v>61.299999</v>
      </c>
      <c r="G4210" s="4">
        <v>117.58000199999999</v>
      </c>
      <c r="I4210" s="77">
        <v>43994</v>
      </c>
      <c r="J4210" s="78">
        <f t="shared" si="831"/>
        <v>1.306084398255798E-2</v>
      </c>
      <c r="K4210" s="78">
        <f t="shared" si="832"/>
        <v>2.0462501363959877E-2</v>
      </c>
      <c r="L4210" s="78">
        <f t="shared" si="833"/>
        <v>2.319688816910951E-2</v>
      </c>
      <c r="M4210" s="78">
        <f t="shared" si="834"/>
        <v>1.7258563466928702E-2</v>
      </c>
      <c r="N4210" s="79">
        <f t="shared" si="835"/>
        <v>1.0216499320759996E-3</v>
      </c>
      <c r="P4210" s="3"/>
      <c r="Q4210" s="7"/>
      <c r="R4210" s="7"/>
      <c r="S4210" s="7"/>
      <c r="T4210" s="7"/>
      <c r="U4210" s="7"/>
      <c r="W4210" s="1" t="str">
        <f t="shared" si="836"/>
        <v/>
      </c>
    </row>
    <row r="4211" spans="2:23" x14ac:dyDescent="0.2">
      <c r="B4211" s="3">
        <v>43997</v>
      </c>
      <c r="C4211" s="4">
        <v>3066.5900879999999</v>
      </c>
      <c r="D4211" s="4">
        <v>1786.5</v>
      </c>
      <c r="E4211" s="4">
        <v>1419.6099850000001</v>
      </c>
      <c r="F4211" s="4">
        <v>60.689999</v>
      </c>
      <c r="G4211" s="4">
        <v>117.970001</v>
      </c>
      <c r="I4211" s="74">
        <v>43997</v>
      </c>
      <c r="J4211" s="75">
        <f t="shared" si="831"/>
        <v>8.3122169425606778E-3</v>
      </c>
      <c r="K4211" s="75">
        <f t="shared" si="832"/>
        <v>1.5108707539762799E-2</v>
      </c>
      <c r="L4211" s="75">
        <f t="shared" si="833"/>
        <v>2.3009576961174744E-2</v>
      </c>
      <c r="M4211" s="75">
        <f t="shared" si="834"/>
        <v>-9.9510605212244693E-3</v>
      </c>
      <c r="N4211" s="76">
        <f t="shared" si="835"/>
        <v>3.3168820663908743E-3</v>
      </c>
      <c r="P4211" s="3"/>
      <c r="Q4211" s="7"/>
      <c r="R4211" s="7"/>
      <c r="S4211" s="7"/>
      <c r="T4211" s="7"/>
      <c r="U4211" s="7"/>
      <c r="W4211" s="1" t="str">
        <f t="shared" si="836"/>
        <v/>
      </c>
    </row>
    <row r="4212" spans="2:23" x14ac:dyDescent="0.2">
      <c r="B4212" s="3">
        <v>43998</v>
      </c>
      <c r="C4212" s="4">
        <v>3124.73999</v>
      </c>
      <c r="D4212" s="4">
        <v>1823.4399410000001</v>
      </c>
      <c r="E4212" s="4">
        <v>1452.26001</v>
      </c>
      <c r="F4212" s="4">
        <v>61.439999</v>
      </c>
      <c r="G4212" s="4">
        <v>117.739998</v>
      </c>
      <c r="I4212" s="77">
        <v>43998</v>
      </c>
      <c r="J4212" s="78">
        <f t="shared" si="831"/>
        <v>1.8962398081031073E-2</v>
      </c>
      <c r="K4212" s="78">
        <f t="shared" si="832"/>
        <v>2.0677268961656923E-2</v>
      </c>
      <c r="L4212" s="78">
        <f t="shared" si="833"/>
        <v>2.2999292302103604E-2</v>
      </c>
      <c r="M4212" s="78">
        <f t="shared" si="834"/>
        <v>1.2357884533825745E-2</v>
      </c>
      <c r="N4212" s="79">
        <f t="shared" si="835"/>
        <v>-1.9496736293152731E-3</v>
      </c>
      <c r="P4212" s="3"/>
      <c r="Q4212" s="7"/>
      <c r="R4212" s="7"/>
      <c r="S4212" s="7"/>
      <c r="T4212" s="7"/>
      <c r="U4212" s="7"/>
      <c r="W4212" s="1" t="str">
        <f t="shared" si="836"/>
        <v/>
      </c>
    </row>
    <row r="4213" spans="2:23" x14ac:dyDescent="0.2">
      <c r="B4213" s="3">
        <v>43999</v>
      </c>
      <c r="C4213" s="4">
        <v>3113.48999</v>
      </c>
      <c r="D4213" s="4">
        <v>1798.369995</v>
      </c>
      <c r="E4213" s="4">
        <v>1426.530029</v>
      </c>
      <c r="F4213" s="4">
        <v>61.669998</v>
      </c>
      <c r="G4213" s="4">
        <v>117.639999</v>
      </c>
      <c r="I4213" s="74">
        <v>43999</v>
      </c>
      <c r="J4213" s="75">
        <f t="shared" si="831"/>
        <v>-3.6002995564440548E-3</v>
      </c>
      <c r="K4213" s="75">
        <f t="shared" si="832"/>
        <v>-1.374870947833432E-2</v>
      </c>
      <c r="L4213" s="75">
        <f t="shared" si="833"/>
        <v>-1.7717199966141017E-2</v>
      </c>
      <c r="M4213" s="75">
        <f t="shared" si="834"/>
        <v>3.7434733682205853E-3</v>
      </c>
      <c r="N4213" s="76">
        <f t="shared" si="835"/>
        <v>-8.4932055120297213E-4</v>
      </c>
      <c r="P4213" s="3"/>
      <c r="Q4213" s="7"/>
      <c r="R4213" s="7"/>
      <c r="S4213" s="7"/>
      <c r="T4213" s="7"/>
      <c r="U4213" s="7"/>
      <c r="W4213" s="1" t="str">
        <f t="shared" si="836"/>
        <v/>
      </c>
    </row>
    <row r="4214" spans="2:23" x14ac:dyDescent="0.2">
      <c r="B4214" s="3">
        <v>44000</v>
      </c>
      <c r="C4214" s="4">
        <v>3115.3400879999999</v>
      </c>
      <c r="D4214" s="4">
        <v>1792.8100589999999</v>
      </c>
      <c r="E4214" s="4">
        <v>1427.329956</v>
      </c>
      <c r="F4214" s="4">
        <v>61.34</v>
      </c>
      <c r="G4214" s="4">
        <v>117.760002</v>
      </c>
      <c r="I4214" s="77">
        <v>44000</v>
      </c>
      <c r="J4214" s="78">
        <f t="shared" si="831"/>
        <v>5.9421999297961097E-4</v>
      </c>
      <c r="K4214" s="78">
        <f t="shared" si="832"/>
        <v>-3.0916530054762767E-3</v>
      </c>
      <c r="L4214" s="78">
        <f t="shared" si="833"/>
        <v>5.6075020065352239E-4</v>
      </c>
      <c r="M4214" s="78">
        <f t="shared" si="834"/>
        <v>-5.3510298476091445E-3</v>
      </c>
      <c r="N4214" s="79">
        <f t="shared" si="835"/>
        <v>1.0200867138735437E-3</v>
      </c>
      <c r="P4214" s="3"/>
      <c r="Q4214" s="7"/>
      <c r="R4214" s="7"/>
      <c r="S4214" s="7"/>
      <c r="T4214" s="7"/>
      <c r="U4214" s="7"/>
      <c r="W4214" s="1" t="str">
        <f t="shared" si="836"/>
        <v/>
      </c>
    </row>
    <row r="4215" spans="2:23" x14ac:dyDescent="0.2">
      <c r="B4215" s="3">
        <v>44001</v>
      </c>
      <c r="C4215" s="4">
        <v>3097.73999</v>
      </c>
      <c r="D4215" s="4">
        <v>1784.719971</v>
      </c>
      <c r="E4215" s="4">
        <v>1418.630005</v>
      </c>
      <c r="F4215" s="4">
        <v>61.040000999999997</v>
      </c>
      <c r="G4215" s="4">
        <v>117.800003</v>
      </c>
      <c r="I4215" s="74">
        <v>44001</v>
      </c>
      <c r="J4215" s="75">
        <f t="shared" si="831"/>
        <v>-5.6494949196056726E-3</v>
      </c>
      <c r="K4215" s="75">
        <f t="shared" si="832"/>
        <v>-4.5125181886320085E-3</v>
      </c>
      <c r="L4215" s="75">
        <f t="shared" si="833"/>
        <v>-6.0952626709952235E-3</v>
      </c>
      <c r="M4215" s="75">
        <f t="shared" si="834"/>
        <v>-4.8907564395175539E-3</v>
      </c>
      <c r="N4215" s="76">
        <f t="shared" si="835"/>
        <v>3.3968239912227354E-4</v>
      </c>
      <c r="P4215" s="3"/>
      <c r="Q4215" s="7"/>
      <c r="R4215" s="7"/>
      <c r="S4215" s="7"/>
      <c r="T4215" s="7"/>
      <c r="U4215" s="7"/>
      <c r="W4215" s="1" t="str">
        <f t="shared" si="836"/>
        <v/>
      </c>
    </row>
    <row r="4216" spans="2:23" x14ac:dyDescent="0.2">
      <c r="B4216" s="3">
        <v>44004</v>
      </c>
      <c r="C4216" s="4">
        <v>3117.860107</v>
      </c>
      <c r="D4216" s="4">
        <v>1790.339966</v>
      </c>
      <c r="E4216" s="4">
        <v>1433.530029</v>
      </c>
      <c r="F4216" s="4">
        <v>61.77</v>
      </c>
      <c r="G4216" s="4">
        <v>117.769997</v>
      </c>
      <c r="I4216" s="77">
        <v>44004</v>
      </c>
      <c r="J4216" s="78">
        <f t="shared" si="831"/>
        <v>6.4950954776549653E-3</v>
      </c>
      <c r="K4216" s="78">
        <f t="shared" si="832"/>
        <v>3.1489505868257119E-3</v>
      </c>
      <c r="L4216" s="78">
        <f t="shared" si="833"/>
        <v>1.0503107891052981E-2</v>
      </c>
      <c r="M4216" s="78">
        <f t="shared" si="834"/>
        <v>1.1959354325698758E-2</v>
      </c>
      <c r="N4216" s="79">
        <f t="shared" si="835"/>
        <v>-2.5471985768964878E-4</v>
      </c>
      <c r="P4216" s="3"/>
      <c r="Q4216" s="7"/>
      <c r="R4216" s="7"/>
      <c r="S4216" s="7"/>
      <c r="T4216" s="7"/>
      <c r="U4216" s="7"/>
      <c r="W4216" s="1" t="str">
        <f t="shared" si="836"/>
        <v/>
      </c>
    </row>
    <row r="4217" spans="2:23" x14ac:dyDescent="0.2">
      <c r="B4217" s="3">
        <v>44005</v>
      </c>
      <c r="C4217" s="4">
        <v>3131.290039</v>
      </c>
      <c r="D4217" s="4">
        <v>1792.469971</v>
      </c>
      <c r="E4217" s="4">
        <v>1439.339966</v>
      </c>
      <c r="F4217" s="4">
        <v>62.110000999999997</v>
      </c>
      <c r="G4217" s="4">
        <v>117.75</v>
      </c>
      <c r="I4217" s="74">
        <v>44005</v>
      </c>
      <c r="J4217" s="75">
        <f t="shared" si="831"/>
        <v>4.3074196850102636E-3</v>
      </c>
      <c r="K4217" s="75">
        <f t="shared" si="832"/>
        <v>1.1897209694530066E-3</v>
      </c>
      <c r="L4217" s="75">
        <f t="shared" si="833"/>
        <v>4.0528882426361717E-3</v>
      </c>
      <c r="M4217" s="75">
        <f t="shared" si="834"/>
        <v>5.5043062975553463E-3</v>
      </c>
      <c r="N4217" s="76">
        <f t="shared" si="835"/>
        <v>-1.6979706639547247E-4</v>
      </c>
      <c r="P4217" s="3"/>
      <c r="Q4217" s="7"/>
      <c r="R4217" s="7"/>
      <c r="S4217" s="7"/>
      <c r="T4217" s="7"/>
      <c r="U4217" s="7"/>
      <c r="W4217" s="1" t="str">
        <f t="shared" si="836"/>
        <v/>
      </c>
    </row>
    <row r="4218" spans="2:23" x14ac:dyDescent="0.2">
      <c r="B4218" s="3">
        <v>44006</v>
      </c>
      <c r="C4218" s="4">
        <v>3050.330078</v>
      </c>
      <c r="D4218" s="4">
        <v>1731.4799800000001</v>
      </c>
      <c r="E4218" s="4">
        <v>1389.73999</v>
      </c>
      <c r="F4218" s="4">
        <v>60.52</v>
      </c>
      <c r="G4218" s="4">
        <v>117.730003</v>
      </c>
      <c r="I4218" s="77">
        <v>44006</v>
      </c>
      <c r="J4218" s="78">
        <f t="shared" si="831"/>
        <v>-2.5855145959540422E-2</v>
      </c>
      <c r="K4218" s="78">
        <f t="shared" si="832"/>
        <v>-3.4025669599348572E-2</v>
      </c>
      <c r="L4218" s="78">
        <f t="shared" si="833"/>
        <v>-3.4460222860232849E-2</v>
      </c>
      <c r="M4218" s="78">
        <f t="shared" si="834"/>
        <v>-2.559975808082814E-2</v>
      </c>
      <c r="N4218" s="79">
        <f t="shared" si="835"/>
        <v>-1.69825902335487E-4</v>
      </c>
      <c r="P4218" s="3"/>
      <c r="Q4218" s="7"/>
      <c r="R4218" s="7"/>
      <c r="S4218" s="7"/>
      <c r="T4218" s="7"/>
      <c r="U4218" s="7"/>
      <c r="W4218" s="1" t="str">
        <f t="shared" si="836"/>
        <v/>
      </c>
    </row>
    <row r="4219" spans="2:23" x14ac:dyDescent="0.2">
      <c r="B4219" s="3">
        <v>44007</v>
      </c>
      <c r="C4219" s="4">
        <v>3083.76001</v>
      </c>
      <c r="D4219" s="4">
        <v>1754.040039</v>
      </c>
      <c r="E4219" s="4">
        <v>1413.3100589999999</v>
      </c>
      <c r="F4219" s="4">
        <v>61.380001</v>
      </c>
      <c r="G4219" s="4">
        <v>117.870003</v>
      </c>
      <c r="I4219" s="74">
        <v>44007</v>
      </c>
      <c r="J4219" s="75">
        <f t="shared" si="831"/>
        <v>1.0959447386074003E-2</v>
      </c>
      <c r="K4219" s="75">
        <f t="shared" si="832"/>
        <v>1.302935018630704E-2</v>
      </c>
      <c r="L4219" s="75">
        <f t="shared" si="833"/>
        <v>1.6960056679379196E-2</v>
      </c>
      <c r="M4219" s="75">
        <f t="shared" si="834"/>
        <v>1.42101949768671E-2</v>
      </c>
      <c r="N4219" s="76">
        <f t="shared" si="835"/>
        <v>1.1891616107408114E-3</v>
      </c>
      <c r="P4219" s="3"/>
      <c r="Q4219" s="7"/>
      <c r="R4219" s="7"/>
      <c r="S4219" s="7"/>
      <c r="T4219" s="7"/>
      <c r="U4219" s="7"/>
      <c r="W4219" s="1" t="str">
        <f t="shared" si="836"/>
        <v/>
      </c>
    </row>
    <row r="4220" spans="2:23" x14ac:dyDescent="0.2">
      <c r="B4220" s="3">
        <v>44008</v>
      </c>
      <c r="C4220" s="4">
        <v>3009.0500489999999</v>
      </c>
      <c r="D4220" s="4">
        <v>1719.3199460000001</v>
      </c>
      <c r="E4220" s="4">
        <v>1378.780029</v>
      </c>
      <c r="F4220" s="4">
        <v>60.490001999999997</v>
      </c>
      <c r="G4220" s="4">
        <v>118.010002</v>
      </c>
      <c r="I4220" s="77">
        <v>44008</v>
      </c>
      <c r="J4220" s="78">
        <f t="shared" si="831"/>
        <v>-2.4226905063212109E-2</v>
      </c>
      <c r="K4220" s="78">
        <f t="shared" si="832"/>
        <v>-1.979435601697796E-2</v>
      </c>
      <c r="L4220" s="78">
        <f t="shared" si="833"/>
        <v>-2.443202733901995E-2</v>
      </c>
      <c r="M4220" s="78">
        <f t="shared" si="834"/>
        <v>-1.449982055230014E-2</v>
      </c>
      <c r="N4220" s="79">
        <f t="shared" si="835"/>
        <v>1.1877407010840841E-3</v>
      </c>
      <c r="P4220" s="3"/>
      <c r="Q4220" s="7"/>
      <c r="R4220" s="7"/>
      <c r="S4220" s="7"/>
      <c r="T4220" s="7"/>
      <c r="U4220" s="7"/>
      <c r="W4220" s="1" t="str">
        <f t="shared" si="836"/>
        <v/>
      </c>
    </row>
    <row r="4221" spans="2:23" x14ac:dyDescent="0.2">
      <c r="B4221" s="3">
        <v>44011</v>
      </c>
      <c r="C4221" s="4">
        <v>3053.23999</v>
      </c>
      <c r="D4221" s="4">
        <v>1760.01001</v>
      </c>
      <c r="E4221" s="4">
        <v>1421.209961</v>
      </c>
      <c r="F4221" s="4">
        <v>60.98</v>
      </c>
      <c r="G4221" s="4">
        <v>118.110001</v>
      </c>
      <c r="I4221" s="74">
        <v>44011</v>
      </c>
      <c r="J4221" s="75">
        <f t="shared" si="831"/>
        <v>1.4685678297270518E-2</v>
      </c>
      <c r="K4221" s="75">
        <f t="shared" si="832"/>
        <v>2.3666371168824845E-2</v>
      </c>
      <c r="L4221" s="75">
        <f t="shared" si="833"/>
        <v>3.0773532476223595E-2</v>
      </c>
      <c r="M4221" s="75">
        <f t="shared" si="834"/>
        <v>8.1004791502569291E-3</v>
      </c>
      <c r="N4221" s="76">
        <f t="shared" si="835"/>
        <v>8.4737732654217596E-4</v>
      </c>
      <c r="P4221" s="3"/>
      <c r="Q4221" s="7"/>
      <c r="R4221" s="7"/>
      <c r="S4221" s="7"/>
      <c r="T4221" s="7"/>
      <c r="U4221" s="7"/>
      <c r="W4221" s="1" t="str">
        <f t="shared" si="836"/>
        <v/>
      </c>
    </row>
    <row r="4222" spans="2:23" x14ac:dyDescent="0.2">
      <c r="B4222" s="3">
        <v>44012</v>
      </c>
      <c r="C4222" s="4">
        <v>3100.290039</v>
      </c>
      <c r="D4222" s="4">
        <v>1783.209961</v>
      </c>
      <c r="E4222" s="4">
        <v>1441.369995</v>
      </c>
      <c r="F4222" s="4">
        <v>60.869999</v>
      </c>
      <c r="G4222" s="4">
        <v>118.209999</v>
      </c>
      <c r="I4222" s="77">
        <v>44012</v>
      </c>
      <c r="J4222" s="78">
        <f t="shared" si="831"/>
        <v>1.5409875789030244E-2</v>
      </c>
      <c r="K4222" s="78">
        <f t="shared" si="832"/>
        <v>1.3181715369902956E-2</v>
      </c>
      <c r="L4222" s="78">
        <f t="shared" si="833"/>
        <v>1.4185120111186722E-2</v>
      </c>
      <c r="M4222" s="78">
        <f t="shared" si="834"/>
        <v>-1.8038865201704972E-3</v>
      </c>
      <c r="N4222" s="79">
        <f t="shared" si="835"/>
        <v>8.4665141946785153E-4</v>
      </c>
      <c r="P4222" s="3"/>
      <c r="Q4222" s="7"/>
      <c r="R4222" s="7"/>
      <c r="S4222" s="7"/>
      <c r="T4222" s="7"/>
      <c r="U4222" s="7"/>
      <c r="W4222" s="1" t="str">
        <f t="shared" si="836"/>
        <v/>
      </c>
    </row>
    <row r="4223" spans="2:23" x14ac:dyDescent="0.2">
      <c r="B4223" s="3">
        <v>44013</v>
      </c>
      <c r="C4223" s="4">
        <v>3115.860107</v>
      </c>
      <c r="D4223" s="4">
        <v>1770.6800539999999</v>
      </c>
      <c r="E4223" s="4">
        <v>1427.3100589999999</v>
      </c>
      <c r="F4223" s="4">
        <v>61.099997999999999</v>
      </c>
      <c r="G4223" s="4">
        <v>118.050003</v>
      </c>
      <c r="I4223" s="74">
        <v>44013</v>
      </c>
      <c r="J4223" s="75">
        <f t="shared" si="831"/>
        <v>5.0221327050491461E-3</v>
      </c>
      <c r="K4223" s="75">
        <f t="shared" si="832"/>
        <v>-7.026602180358779E-3</v>
      </c>
      <c r="L4223" s="75">
        <f t="shared" si="833"/>
        <v>-9.7545640944191481E-3</v>
      </c>
      <c r="M4223" s="75">
        <f t="shared" si="834"/>
        <v>3.7785280725895756E-3</v>
      </c>
      <c r="N4223" s="76">
        <f t="shared" si="835"/>
        <v>-1.3534895639411391E-3</v>
      </c>
      <c r="P4223" s="3"/>
      <c r="Q4223" s="7"/>
      <c r="R4223" s="7"/>
      <c r="S4223" s="7"/>
      <c r="T4223" s="7"/>
      <c r="U4223" s="7"/>
      <c r="W4223" s="1" t="str">
        <f t="shared" si="836"/>
        <v/>
      </c>
    </row>
    <row r="4224" spans="2:23" x14ac:dyDescent="0.2">
      <c r="B4224" s="3">
        <v>44014</v>
      </c>
      <c r="C4224" s="4">
        <v>3130.01001</v>
      </c>
      <c r="D4224" s="4">
        <v>1778.9499510000001</v>
      </c>
      <c r="E4224" s="4">
        <v>1431.8599850000001</v>
      </c>
      <c r="F4224" s="4">
        <v>61.77</v>
      </c>
      <c r="G4224" s="4">
        <v>118.19000200000001</v>
      </c>
      <c r="I4224" s="77">
        <v>44014</v>
      </c>
      <c r="J4224" s="78">
        <f t="shared" si="831"/>
        <v>4.5412510555949666E-3</v>
      </c>
      <c r="K4224" s="78">
        <f t="shared" si="832"/>
        <v>4.6704637471452135E-3</v>
      </c>
      <c r="L4224" s="78">
        <f t="shared" si="833"/>
        <v>3.187762862953481E-3</v>
      </c>
      <c r="M4224" s="78">
        <f t="shared" si="834"/>
        <v>1.0965663206732082E-2</v>
      </c>
      <c r="N4224" s="79">
        <f t="shared" si="835"/>
        <v>1.1859296606710216E-3</v>
      </c>
      <c r="P4224" s="3"/>
      <c r="Q4224" s="7"/>
      <c r="R4224" s="7"/>
      <c r="S4224" s="7"/>
      <c r="T4224" s="7"/>
      <c r="U4224" s="7"/>
      <c r="W4224" s="1" t="str">
        <f t="shared" si="836"/>
        <v/>
      </c>
    </row>
    <row r="4225" spans="2:23" x14ac:dyDescent="0.2">
      <c r="B4225" s="3">
        <v>44018</v>
      </c>
      <c r="C4225" s="4">
        <v>3179.719971</v>
      </c>
      <c r="D4225" s="4">
        <v>1797.3599850000001</v>
      </c>
      <c r="E4225" s="4">
        <v>1442.880005</v>
      </c>
      <c r="F4225" s="4">
        <v>62.779998999999997</v>
      </c>
      <c r="G4225" s="4">
        <v>118.18</v>
      </c>
      <c r="I4225" s="74">
        <v>44018</v>
      </c>
      <c r="J4225" s="75">
        <f t="shared" si="831"/>
        <v>1.5881725886237669E-2</v>
      </c>
      <c r="K4225" s="75">
        <f t="shared" si="832"/>
        <v>1.0348820656618908E-2</v>
      </c>
      <c r="L4225" s="75">
        <f t="shared" si="833"/>
        <v>7.6962972046459776E-3</v>
      </c>
      <c r="M4225" s="75">
        <f t="shared" si="834"/>
        <v>1.6350963250768874E-2</v>
      </c>
      <c r="N4225" s="76">
        <f t="shared" si="835"/>
        <v>-8.4626447506110252E-5</v>
      </c>
      <c r="P4225" s="3"/>
      <c r="Q4225" s="7"/>
      <c r="R4225" s="7"/>
      <c r="S4225" s="7"/>
      <c r="T4225" s="7"/>
      <c r="U4225" s="7"/>
      <c r="W4225" s="1" t="str">
        <f t="shared" si="836"/>
        <v/>
      </c>
    </row>
    <row r="4226" spans="2:23" x14ac:dyDescent="0.2">
      <c r="B4226" s="3">
        <v>44019</v>
      </c>
      <c r="C4226" s="4">
        <v>3145.320068</v>
      </c>
      <c r="D4226" s="4">
        <v>1762.920044</v>
      </c>
      <c r="E4226" s="4">
        <v>1416</v>
      </c>
      <c r="F4226" s="4">
        <v>61.860000999999997</v>
      </c>
      <c r="G4226" s="4">
        <v>118.360001</v>
      </c>
      <c r="I4226" s="77">
        <v>44019</v>
      </c>
      <c r="J4226" s="78">
        <f t="shared" si="831"/>
        <v>-1.0818532233573217E-2</v>
      </c>
      <c r="K4226" s="78">
        <f t="shared" si="832"/>
        <v>-1.9161404107925595E-2</v>
      </c>
      <c r="L4226" s="78">
        <f t="shared" si="833"/>
        <v>-1.862941125170002E-2</v>
      </c>
      <c r="M4226" s="78">
        <f t="shared" si="834"/>
        <v>-1.465431689478045E-2</v>
      </c>
      <c r="N4226" s="79">
        <f t="shared" si="835"/>
        <v>1.5231088170586399E-3</v>
      </c>
      <c r="P4226" s="3"/>
      <c r="Q4226" s="7"/>
      <c r="R4226" s="7"/>
      <c r="S4226" s="7"/>
      <c r="T4226" s="7"/>
      <c r="U4226" s="7"/>
      <c r="W4226" s="1" t="str">
        <f t="shared" si="836"/>
        <v/>
      </c>
    </row>
    <row r="4227" spans="2:23" x14ac:dyDescent="0.2">
      <c r="B4227" s="3">
        <v>44020</v>
      </c>
      <c r="C4227" s="4">
        <v>3169.9399410000001</v>
      </c>
      <c r="D4227" s="4">
        <v>1774.8599850000001</v>
      </c>
      <c r="E4227" s="4">
        <v>1427.400024</v>
      </c>
      <c r="F4227" s="4">
        <v>62.380001</v>
      </c>
      <c r="G4227" s="4">
        <v>118.32</v>
      </c>
      <c r="I4227" s="74">
        <v>44020</v>
      </c>
      <c r="J4227" s="75">
        <f t="shared" si="831"/>
        <v>7.8274619014067539E-3</v>
      </c>
      <c r="K4227" s="75">
        <f t="shared" si="832"/>
        <v>6.7728204921357685E-3</v>
      </c>
      <c r="L4227" s="75">
        <f t="shared" si="833"/>
        <v>8.0508644067796824E-3</v>
      </c>
      <c r="M4227" s="75">
        <f t="shared" si="834"/>
        <v>8.4060781053010847E-3</v>
      </c>
      <c r="N4227" s="76">
        <f t="shared" si="835"/>
        <v>-3.3796045675940579E-4</v>
      </c>
      <c r="P4227" s="3"/>
      <c r="Q4227" s="7"/>
      <c r="R4227" s="7"/>
      <c r="S4227" s="7"/>
      <c r="T4227" s="7"/>
      <c r="U4227" s="7"/>
      <c r="W4227" s="1" t="str">
        <f t="shared" si="836"/>
        <v/>
      </c>
    </row>
    <row r="4228" spans="2:23" x14ac:dyDescent="0.2">
      <c r="B4228" s="3">
        <v>44021</v>
      </c>
      <c r="C4228" s="4">
        <v>3152.0500489999999</v>
      </c>
      <c r="D4228" s="4">
        <v>1748.6099850000001</v>
      </c>
      <c r="E4228" s="4">
        <v>1398.920044</v>
      </c>
      <c r="F4228" s="4">
        <v>61.669998</v>
      </c>
      <c r="G4228" s="4">
        <v>118.629997</v>
      </c>
      <c r="I4228" s="77">
        <v>44021</v>
      </c>
      <c r="J4228" s="78">
        <f t="shared" si="831"/>
        <v>-5.643605977707117E-3</v>
      </c>
      <c r="K4228" s="78">
        <f t="shared" si="832"/>
        <v>-1.4789899046600006E-2</v>
      </c>
      <c r="L4228" s="78">
        <f t="shared" si="833"/>
        <v>-1.9952346589003609E-2</v>
      </c>
      <c r="M4228" s="78">
        <f t="shared" si="834"/>
        <v>-1.1381901067940034E-2</v>
      </c>
      <c r="N4228" s="79">
        <f t="shared" si="835"/>
        <v>2.6199881676809487E-3</v>
      </c>
      <c r="P4228" s="3"/>
      <c r="Q4228" s="7"/>
      <c r="R4228" s="7"/>
      <c r="S4228" s="7"/>
      <c r="T4228" s="7"/>
      <c r="U4228" s="7"/>
      <c r="W4228" s="1" t="str">
        <f t="shared" si="836"/>
        <v/>
      </c>
    </row>
    <row r="4229" spans="2:23" x14ac:dyDescent="0.2">
      <c r="B4229" s="3">
        <v>44022</v>
      </c>
      <c r="C4229" s="4">
        <v>3185.040039</v>
      </c>
      <c r="D4229" s="4">
        <v>1772.9799800000001</v>
      </c>
      <c r="E4229" s="4">
        <v>1422.6800539999999</v>
      </c>
      <c r="F4229" s="4">
        <v>62.330002</v>
      </c>
      <c r="G4229" s="4">
        <v>118.489998</v>
      </c>
      <c r="I4229" s="74">
        <v>44022</v>
      </c>
      <c r="J4229" s="75">
        <f t="shared" si="831"/>
        <v>1.0466201198317341E-2</v>
      </c>
      <c r="K4229" s="75">
        <f t="shared" si="832"/>
        <v>1.393678133434656E-2</v>
      </c>
      <c r="L4229" s="75">
        <f t="shared" si="833"/>
        <v>1.6984537538015265E-2</v>
      </c>
      <c r="M4229" s="75">
        <f t="shared" si="834"/>
        <v>1.070218941794032E-2</v>
      </c>
      <c r="N4229" s="76">
        <f t="shared" si="835"/>
        <v>-1.1801315311506168E-3</v>
      </c>
      <c r="P4229" s="3"/>
      <c r="Q4229" s="7"/>
      <c r="R4229" s="7"/>
      <c r="S4229" s="7"/>
      <c r="T4229" s="7"/>
      <c r="U4229" s="7"/>
      <c r="W4229" s="1" t="str">
        <f t="shared" si="836"/>
        <v/>
      </c>
    </row>
    <row r="4230" spans="2:23" x14ac:dyDescent="0.2">
      <c r="B4230" s="3">
        <v>44025</v>
      </c>
      <c r="C4230" s="4">
        <v>3155.219971</v>
      </c>
      <c r="D4230" s="4">
        <v>1754.400024</v>
      </c>
      <c r="E4230" s="4">
        <v>1403.5699460000001</v>
      </c>
      <c r="F4230" s="4">
        <v>61.93</v>
      </c>
      <c r="G4230" s="4">
        <v>118.480003</v>
      </c>
      <c r="I4230" s="77">
        <v>44025</v>
      </c>
      <c r="J4230" s="78">
        <f t="shared" si="831"/>
        <v>-9.3625410151398081E-3</v>
      </c>
      <c r="K4230" s="78">
        <f t="shared" si="832"/>
        <v>-1.0479506937241354E-2</v>
      </c>
      <c r="L4230" s="78">
        <f t="shared" si="833"/>
        <v>-1.343247060101108E-2</v>
      </c>
      <c r="M4230" s="78">
        <f t="shared" si="834"/>
        <v>-6.4174873602603228E-3</v>
      </c>
      <c r="N4230" s="79">
        <f t="shared" si="835"/>
        <v>-8.4353111390916968E-5</v>
      </c>
      <c r="P4230" s="3"/>
      <c r="Q4230" s="7"/>
      <c r="R4230" s="7"/>
      <c r="S4230" s="7"/>
      <c r="T4230" s="7"/>
      <c r="U4230" s="7"/>
      <c r="W4230" s="1" t="str">
        <f t="shared" si="836"/>
        <v/>
      </c>
    </row>
    <row r="4231" spans="2:23" x14ac:dyDescent="0.2">
      <c r="B4231" s="3">
        <v>44026</v>
      </c>
      <c r="C4231" s="4">
        <v>3197.5200199999999</v>
      </c>
      <c r="D4231" s="4">
        <v>1782.6400149999999</v>
      </c>
      <c r="E4231" s="4">
        <v>1428.26001</v>
      </c>
      <c r="F4231" s="4">
        <v>62.84</v>
      </c>
      <c r="G4231" s="4">
        <v>118.66999800000001</v>
      </c>
      <c r="I4231" s="74">
        <v>44026</v>
      </c>
      <c r="J4231" s="75">
        <f t="shared" ref="J4231:J4294" si="837">(C4231-C4230)/C4230</f>
        <v>1.3406370835879812E-2</v>
      </c>
      <c r="K4231" s="75">
        <f t="shared" ref="K4231:K4294" si="838">(D4231-D4230)/D4230</f>
        <v>1.6096665876470552E-2</v>
      </c>
      <c r="L4231" s="75">
        <f t="shared" ref="L4231:L4294" si="839">(E4231-E4230)/E4230</f>
        <v>1.7590903873628463E-2</v>
      </c>
      <c r="M4231" s="75">
        <f t="shared" ref="M4231:M4294" si="840">(F4231-F4230)/F4230</f>
        <v>1.4694009365412623E-2</v>
      </c>
      <c r="N4231" s="76">
        <f t="shared" ref="N4231:N4294" si="841">(G4231-G4230)/G4230</f>
        <v>1.6036039431903994E-3</v>
      </c>
      <c r="P4231" s="3"/>
      <c r="Q4231" s="7"/>
      <c r="R4231" s="7"/>
      <c r="S4231" s="7"/>
      <c r="T4231" s="7"/>
      <c r="U4231" s="7"/>
      <c r="W4231" s="1" t="str">
        <f t="shared" si="836"/>
        <v/>
      </c>
    </row>
    <row r="4232" spans="2:23" x14ac:dyDescent="0.2">
      <c r="B4232" s="3">
        <v>44027</v>
      </c>
      <c r="C4232" s="4">
        <v>3226.5600589999999</v>
      </c>
      <c r="D4232" s="4">
        <v>1836.3000489999999</v>
      </c>
      <c r="E4232" s="4">
        <v>1478.2700199999999</v>
      </c>
      <c r="F4232" s="4">
        <v>63.549999</v>
      </c>
      <c r="G4232" s="4">
        <v>118.68</v>
      </c>
      <c r="I4232" s="77">
        <v>44027</v>
      </c>
      <c r="J4232" s="78">
        <f t="shared" si="837"/>
        <v>9.0820507200452122E-3</v>
      </c>
      <c r="K4232" s="78">
        <f t="shared" si="838"/>
        <v>3.0101441428711559E-2</v>
      </c>
      <c r="L4232" s="78">
        <f t="shared" si="839"/>
        <v>3.5014639946405815E-2</v>
      </c>
      <c r="M4232" s="78">
        <f t="shared" si="840"/>
        <v>1.129852005092292E-2</v>
      </c>
      <c r="N4232" s="79">
        <f t="shared" si="841"/>
        <v>8.4284150742128315E-5</v>
      </c>
      <c r="P4232" s="3"/>
      <c r="Q4232" s="7"/>
      <c r="R4232" s="7"/>
      <c r="S4232" s="7"/>
      <c r="T4232" s="7"/>
      <c r="U4232" s="7"/>
      <c r="W4232" s="1" t="str">
        <f t="shared" si="836"/>
        <v/>
      </c>
    </row>
    <row r="4233" spans="2:23" x14ac:dyDescent="0.2">
      <c r="B4233" s="3">
        <v>44028</v>
      </c>
      <c r="C4233" s="4">
        <v>3215.570068</v>
      </c>
      <c r="D4233" s="4">
        <v>1828.579956</v>
      </c>
      <c r="E4233" s="4">
        <v>1467.5600589999999</v>
      </c>
      <c r="F4233" s="4">
        <v>63.139999000000003</v>
      </c>
      <c r="G4233" s="4">
        <v>118.760002</v>
      </c>
      <c r="I4233" s="74">
        <v>44028</v>
      </c>
      <c r="J4233" s="75">
        <f t="shared" si="837"/>
        <v>-3.4061014823960909E-3</v>
      </c>
      <c r="K4233" s="75">
        <f t="shared" si="838"/>
        <v>-4.2041566160192952E-3</v>
      </c>
      <c r="L4233" s="75">
        <f t="shared" si="839"/>
        <v>-7.2449287715379779E-3</v>
      </c>
      <c r="M4233" s="75">
        <f t="shared" si="840"/>
        <v>-6.4516130047460206E-3</v>
      </c>
      <c r="N4233" s="76">
        <f t="shared" si="841"/>
        <v>6.7409841590826793E-4</v>
      </c>
      <c r="P4233" s="3"/>
      <c r="Q4233" s="7"/>
      <c r="R4233" s="7"/>
      <c r="S4233" s="7"/>
      <c r="T4233" s="7"/>
      <c r="U4233" s="7"/>
      <c r="W4233" s="1" t="str">
        <f t="shared" ref="W4233:W4296" si="842">IF($P4233="","",$P4233)</f>
        <v/>
      </c>
    </row>
    <row r="4234" spans="2:23" x14ac:dyDescent="0.2">
      <c r="B4234" s="3">
        <v>44029</v>
      </c>
      <c r="C4234" s="4">
        <v>3224.7299800000001</v>
      </c>
      <c r="D4234" s="4">
        <v>1836.5500489999999</v>
      </c>
      <c r="E4234" s="4">
        <v>1473.3199460000001</v>
      </c>
      <c r="F4234" s="4">
        <v>63.509998000000003</v>
      </c>
      <c r="G4234" s="4">
        <v>118.879997</v>
      </c>
      <c r="I4234" s="77">
        <v>44029</v>
      </c>
      <c r="J4234" s="78">
        <f t="shared" si="837"/>
        <v>2.8486121609215317E-3</v>
      </c>
      <c r="K4234" s="78">
        <f t="shared" si="838"/>
        <v>4.3586242832030176E-3</v>
      </c>
      <c r="L4234" s="78">
        <f t="shared" si="839"/>
        <v>3.9248049609124465E-3</v>
      </c>
      <c r="M4234" s="78">
        <f t="shared" si="840"/>
        <v>5.8599779198602771E-3</v>
      </c>
      <c r="N4234" s="79">
        <f t="shared" si="841"/>
        <v>1.0103991072684805E-3</v>
      </c>
      <c r="P4234" s="3"/>
      <c r="Q4234" s="7"/>
      <c r="R4234" s="7"/>
      <c r="S4234" s="7"/>
      <c r="T4234" s="7"/>
      <c r="U4234" s="7"/>
      <c r="W4234" s="1" t="str">
        <f t="shared" si="842"/>
        <v/>
      </c>
    </row>
    <row r="4235" spans="2:23" x14ac:dyDescent="0.2">
      <c r="B4235" s="3">
        <v>44032</v>
      </c>
      <c r="C4235" s="4">
        <v>3251.8400879999999</v>
      </c>
      <c r="D4235" s="4">
        <v>1825.670044</v>
      </c>
      <c r="E4235" s="4">
        <v>1467.9499510000001</v>
      </c>
      <c r="F4235" s="4">
        <v>63.82</v>
      </c>
      <c r="G4235" s="4">
        <v>119.010002</v>
      </c>
      <c r="I4235" s="74">
        <v>44032</v>
      </c>
      <c r="J4235" s="75">
        <f t="shared" si="837"/>
        <v>8.4069389276431299E-3</v>
      </c>
      <c r="K4235" s="75">
        <f t="shared" si="838"/>
        <v>-5.9241538263137107E-3</v>
      </c>
      <c r="L4235" s="75">
        <f t="shared" si="839"/>
        <v>-3.6448261048656278E-3</v>
      </c>
      <c r="M4235" s="75">
        <f t="shared" si="840"/>
        <v>4.8811527281105759E-3</v>
      </c>
      <c r="N4235" s="76">
        <f t="shared" si="841"/>
        <v>1.0935817907195694E-3</v>
      </c>
      <c r="P4235" s="3"/>
      <c r="Q4235" s="7"/>
      <c r="R4235" s="7"/>
      <c r="S4235" s="7"/>
      <c r="T4235" s="7"/>
      <c r="U4235" s="7"/>
      <c r="W4235" s="1" t="str">
        <f t="shared" si="842"/>
        <v/>
      </c>
    </row>
    <row r="4236" spans="2:23" x14ac:dyDescent="0.2">
      <c r="B4236" s="3">
        <v>44033</v>
      </c>
      <c r="C4236" s="4">
        <v>3257.3000489999999</v>
      </c>
      <c r="D4236" s="4">
        <v>1848.369995</v>
      </c>
      <c r="E4236" s="4">
        <v>1487.51001</v>
      </c>
      <c r="F4236" s="4">
        <v>63.950001</v>
      </c>
      <c r="G4236" s="4">
        <v>119.08000199999999</v>
      </c>
      <c r="I4236" s="77">
        <v>44033</v>
      </c>
      <c r="J4236" s="78">
        <f t="shared" si="837"/>
        <v>1.6790373610770313E-3</v>
      </c>
      <c r="K4236" s="78">
        <f t="shared" si="838"/>
        <v>1.2433764290870983E-2</v>
      </c>
      <c r="L4236" s="78">
        <f t="shared" si="839"/>
        <v>1.3324745156791731E-2</v>
      </c>
      <c r="M4236" s="78">
        <f t="shared" si="840"/>
        <v>2.036994672516453E-3</v>
      </c>
      <c r="N4236" s="79">
        <f t="shared" si="841"/>
        <v>5.8818585684918467E-4</v>
      </c>
      <c r="P4236" s="3"/>
      <c r="Q4236" s="7"/>
      <c r="R4236" s="7"/>
      <c r="S4236" s="7"/>
      <c r="T4236" s="7"/>
      <c r="U4236" s="7"/>
      <c r="W4236" s="1" t="str">
        <f t="shared" si="842"/>
        <v/>
      </c>
    </row>
    <row r="4237" spans="2:23" x14ac:dyDescent="0.2">
      <c r="B4237" s="3">
        <v>44034</v>
      </c>
      <c r="C4237" s="4">
        <v>3276.0200199999999</v>
      </c>
      <c r="D4237" s="4">
        <v>1862.400024</v>
      </c>
      <c r="E4237" s="4">
        <v>1490.1400149999999</v>
      </c>
      <c r="F4237" s="4">
        <v>64.120002999999997</v>
      </c>
      <c r="G4237" s="4">
        <v>119.18</v>
      </c>
      <c r="I4237" s="74">
        <v>44034</v>
      </c>
      <c r="J4237" s="75">
        <f t="shared" si="837"/>
        <v>5.7470821595778593E-3</v>
      </c>
      <c r="K4237" s="75">
        <f t="shared" si="838"/>
        <v>7.5904873147435038E-3</v>
      </c>
      <c r="L4237" s="75">
        <f t="shared" si="839"/>
        <v>1.7680586902403318E-3</v>
      </c>
      <c r="M4237" s="75">
        <f t="shared" si="840"/>
        <v>2.6583580506902051E-3</v>
      </c>
      <c r="N4237" s="76">
        <f t="shared" si="841"/>
        <v>8.3975477259408827E-4</v>
      </c>
      <c r="P4237" s="3"/>
      <c r="Q4237" s="7"/>
      <c r="R4237" s="7"/>
      <c r="S4237" s="7"/>
      <c r="T4237" s="7"/>
      <c r="U4237" s="7"/>
      <c r="W4237" s="1" t="str">
        <f t="shared" si="842"/>
        <v/>
      </c>
    </row>
    <row r="4238" spans="2:23" x14ac:dyDescent="0.2">
      <c r="B4238" s="3">
        <v>44035</v>
      </c>
      <c r="C4238" s="4">
        <v>3235.6599120000001</v>
      </c>
      <c r="D4238" s="4">
        <v>1864.650024</v>
      </c>
      <c r="E4238" s="4">
        <v>1490.1999510000001</v>
      </c>
      <c r="F4238" s="4">
        <v>63.610000999999997</v>
      </c>
      <c r="G4238" s="4">
        <v>119.32</v>
      </c>
      <c r="I4238" s="77">
        <v>44035</v>
      </c>
      <c r="J4238" s="78">
        <f t="shared" si="837"/>
        <v>-1.2319859998901917E-2</v>
      </c>
      <c r="K4238" s="78">
        <f t="shared" si="838"/>
        <v>1.208118541132493E-3</v>
      </c>
      <c r="L4238" s="78">
        <f t="shared" si="839"/>
        <v>4.0221723728496091E-5</v>
      </c>
      <c r="M4238" s="78">
        <f t="shared" si="840"/>
        <v>-7.9538673758327814E-3</v>
      </c>
      <c r="N4238" s="79">
        <f t="shared" si="841"/>
        <v>1.1746937405603822E-3</v>
      </c>
      <c r="P4238" s="3"/>
      <c r="Q4238" s="7"/>
      <c r="R4238" s="7"/>
      <c r="S4238" s="7"/>
      <c r="T4238" s="7"/>
      <c r="U4238" s="7"/>
      <c r="W4238" s="1" t="str">
        <f t="shared" si="842"/>
        <v/>
      </c>
    </row>
    <row r="4239" spans="2:23" x14ac:dyDescent="0.2">
      <c r="B4239" s="3">
        <v>44036</v>
      </c>
      <c r="C4239" s="4">
        <v>3215.6298830000001</v>
      </c>
      <c r="D4239" s="4">
        <v>1849.9399410000001</v>
      </c>
      <c r="E4239" s="4">
        <v>1467.5500489999999</v>
      </c>
      <c r="F4239" s="4">
        <v>63.259998000000003</v>
      </c>
      <c r="G4239" s="4">
        <v>119.279999</v>
      </c>
      <c r="I4239" s="74">
        <v>44036</v>
      </c>
      <c r="J4239" s="75">
        <f t="shared" si="837"/>
        <v>-6.1903999631466875E-3</v>
      </c>
      <c r="K4239" s="75">
        <f t="shared" si="838"/>
        <v>-7.8889243614972005E-3</v>
      </c>
      <c r="L4239" s="75">
        <f t="shared" si="839"/>
        <v>-1.5199236843888549E-2</v>
      </c>
      <c r="M4239" s="75">
        <f t="shared" si="840"/>
        <v>-5.5023265916941877E-3</v>
      </c>
      <c r="N4239" s="76">
        <f t="shared" si="841"/>
        <v>-3.3524136775049885E-4</v>
      </c>
      <c r="P4239" s="3"/>
      <c r="Q4239" s="7"/>
      <c r="R4239" s="7"/>
      <c r="S4239" s="7"/>
      <c r="T4239" s="7"/>
      <c r="U4239" s="7"/>
      <c r="W4239" s="1" t="str">
        <f t="shared" si="842"/>
        <v/>
      </c>
    </row>
    <row r="4240" spans="2:23" x14ac:dyDescent="0.2">
      <c r="B4240" s="3">
        <v>44039</v>
      </c>
      <c r="C4240" s="4">
        <v>3239.4099120000001</v>
      </c>
      <c r="D4240" s="4">
        <v>1867.2700199999999</v>
      </c>
      <c r="E4240" s="4">
        <v>1484.650024</v>
      </c>
      <c r="F4240" s="4">
        <v>64.089995999999999</v>
      </c>
      <c r="G4240" s="4">
        <v>119.199997</v>
      </c>
      <c r="I4240" s="77">
        <v>44039</v>
      </c>
      <c r="J4240" s="78">
        <f t="shared" si="837"/>
        <v>7.3951387022857858E-3</v>
      </c>
      <c r="K4240" s="78">
        <f t="shared" si="838"/>
        <v>9.367914393281291E-3</v>
      </c>
      <c r="L4240" s="78">
        <f t="shared" si="839"/>
        <v>1.1652055758951554E-2</v>
      </c>
      <c r="M4240" s="78">
        <f t="shared" si="840"/>
        <v>1.3120424063244457E-2</v>
      </c>
      <c r="N4240" s="79">
        <f t="shared" si="841"/>
        <v>-6.7070758442920055E-4</v>
      </c>
      <c r="P4240" s="3"/>
      <c r="Q4240" s="7"/>
      <c r="R4240" s="7"/>
      <c r="S4240" s="7"/>
      <c r="T4240" s="7"/>
      <c r="U4240" s="7"/>
      <c r="W4240" s="1" t="str">
        <f t="shared" si="842"/>
        <v/>
      </c>
    </row>
    <row r="4241" spans="2:23" x14ac:dyDescent="0.2">
      <c r="B4241" s="3">
        <v>44040</v>
      </c>
      <c r="C4241" s="4">
        <v>3218.4399410000001</v>
      </c>
      <c r="D4241" s="4">
        <v>1848.73999</v>
      </c>
      <c r="E4241" s="4">
        <v>1469.76001</v>
      </c>
      <c r="F4241" s="4">
        <v>63.68</v>
      </c>
      <c r="G4241" s="4">
        <v>119.279999</v>
      </c>
      <c r="I4241" s="74">
        <v>44040</v>
      </c>
      <c r="J4241" s="75">
        <f t="shared" si="837"/>
        <v>-6.4733922441612838E-3</v>
      </c>
      <c r="K4241" s="75">
        <f t="shared" si="838"/>
        <v>-9.9235942319686032E-3</v>
      </c>
      <c r="L4241" s="75">
        <f t="shared" si="839"/>
        <v>-1.0029309102681875E-2</v>
      </c>
      <c r="M4241" s="75">
        <f t="shared" si="840"/>
        <v>-6.3971918487871274E-3</v>
      </c>
      <c r="N4241" s="76">
        <f t="shared" si="841"/>
        <v>6.7115773501242172E-4</v>
      </c>
      <c r="P4241" s="3"/>
      <c r="Q4241" s="7"/>
      <c r="R4241" s="7"/>
      <c r="S4241" s="7"/>
      <c r="T4241" s="7"/>
      <c r="U4241" s="7"/>
      <c r="W4241" s="1" t="str">
        <f t="shared" si="842"/>
        <v/>
      </c>
    </row>
    <row r="4242" spans="2:23" x14ac:dyDescent="0.2">
      <c r="B4242" s="3">
        <v>44041</v>
      </c>
      <c r="C4242" s="4">
        <v>3258.4399410000001</v>
      </c>
      <c r="D4242" s="4">
        <v>1888.709961</v>
      </c>
      <c r="E4242" s="4">
        <v>1500.630005</v>
      </c>
      <c r="F4242" s="4">
        <v>64.349997999999999</v>
      </c>
      <c r="G4242" s="4">
        <v>119.41999800000001</v>
      </c>
      <c r="I4242" s="77">
        <v>44041</v>
      </c>
      <c r="J4242" s="78">
        <f t="shared" si="837"/>
        <v>1.2428381679718907E-2</v>
      </c>
      <c r="K4242" s="78">
        <f t="shared" si="838"/>
        <v>2.1620114897822916E-2</v>
      </c>
      <c r="L4242" s="78">
        <f t="shared" si="839"/>
        <v>2.1003425586467016E-2</v>
      </c>
      <c r="M4242" s="78">
        <f t="shared" si="840"/>
        <v>1.0521325376884416E-2</v>
      </c>
      <c r="N4242" s="79">
        <f t="shared" si="841"/>
        <v>1.1737005463925523E-3</v>
      </c>
      <c r="P4242" s="3"/>
      <c r="Q4242" s="7"/>
      <c r="R4242" s="7"/>
      <c r="S4242" s="7"/>
      <c r="T4242" s="7"/>
      <c r="U4242" s="7"/>
      <c r="W4242" s="1" t="str">
        <f t="shared" si="842"/>
        <v/>
      </c>
    </row>
    <row r="4243" spans="2:23" x14ac:dyDescent="0.2">
      <c r="B4243" s="3">
        <v>44042</v>
      </c>
      <c r="C4243" s="4">
        <v>3246.219971</v>
      </c>
      <c r="D4243" s="4">
        <v>1876.26001</v>
      </c>
      <c r="E4243" s="4">
        <v>1495.099976</v>
      </c>
      <c r="F4243" s="4">
        <v>63.400002000000001</v>
      </c>
      <c r="G4243" s="4">
        <v>119.510002</v>
      </c>
      <c r="I4243" s="74">
        <v>44042</v>
      </c>
      <c r="J4243" s="75">
        <f t="shared" si="837"/>
        <v>-3.7502517220709768E-3</v>
      </c>
      <c r="K4243" s="75">
        <f t="shared" si="838"/>
        <v>-6.5917749453750325E-3</v>
      </c>
      <c r="L4243" s="75">
        <f t="shared" si="839"/>
        <v>-3.6851382296597575E-3</v>
      </c>
      <c r="M4243" s="75">
        <f t="shared" si="840"/>
        <v>-1.4762953061785624E-2</v>
      </c>
      <c r="N4243" s="76">
        <f t="shared" si="841"/>
        <v>7.5367611377780554E-4</v>
      </c>
      <c r="P4243" s="3"/>
      <c r="Q4243" s="7"/>
      <c r="R4243" s="7"/>
      <c r="S4243" s="7"/>
      <c r="T4243" s="7"/>
      <c r="U4243" s="7"/>
      <c r="W4243" s="1" t="str">
        <f t="shared" si="842"/>
        <v/>
      </c>
    </row>
    <row r="4244" spans="2:23" x14ac:dyDescent="0.2">
      <c r="B4244" s="3">
        <v>44043</v>
      </c>
      <c r="C4244" s="4">
        <v>3271.1201169999999</v>
      </c>
      <c r="D4244" s="4">
        <v>1863.910034</v>
      </c>
      <c r="E4244" s="4">
        <v>1480.4300539999999</v>
      </c>
      <c r="F4244" s="4">
        <v>62.049999</v>
      </c>
      <c r="G4244" s="4">
        <v>119.55999799999999</v>
      </c>
      <c r="I4244" s="77">
        <v>44043</v>
      </c>
      <c r="J4244" s="78">
        <f t="shared" si="837"/>
        <v>7.6705048402278932E-3</v>
      </c>
      <c r="K4244" s="78">
        <f t="shared" si="838"/>
        <v>-6.5822305726166222E-3</v>
      </c>
      <c r="L4244" s="78">
        <f t="shared" si="839"/>
        <v>-9.8120006925878269E-3</v>
      </c>
      <c r="M4244" s="78">
        <f t="shared" si="840"/>
        <v>-2.1293422041216984E-2</v>
      </c>
      <c r="N4244" s="79">
        <f t="shared" si="841"/>
        <v>4.1834155437461248E-4</v>
      </c>
      <c r="P4244" s="3"/>
      <c r="Q4244" s="7"/>
      <c r="R4244" s="7"/>
      <c r="S4244" s="7"/>
      <c r="T4244" s="7"/>
      <c r="U4244" s="7"/>
      <c r="W4244" s="1" t="str">
        <f t="shared" si="842"/>
        <v/>
      </c>
    </row>
    <row r="4245" spans="2:23" x14ac:dyDescent="0.2">
      <c r="B4245" s="3">
        <v>44046</v>
      </c>
      <c r="C4245" s="4">
        <v>3294.610107</v>
      </c>
      <c r="D4245" s="4">
        <v>1884.5500489999999</v>
      </c>
      <c r="E4245" s="4">
        <v>1506.8000489999999</v>
      </c>
      <c r="F4245" s="4">
        <v>63.259998000000003</v>
      </c>
      <c r="G4245" s="4">
        <v>119.400002</v>
      </c>
      <c r="I4245" s="74">
        <v>44046</v>
      </c>
      <c r="J4245" s="75">
        <f t="shared" si="837"/>
        <v>7.181023368088086E-3</v>
      </c>
      <c r="K4245" s="75">
        <f t="shared" si="838"/>
        <v>1.1073503883503397E-2</v>
      </c>
      <c r="L4245" s="75">
        <f t="shared" si="839"/>
        <v>1.7812388318347406E-2</v>
      </c>
      <c r="M4245" s="75">
        <f t="shared" si="840"/>
        <v>1.9500387099119911E-2</v>
      </c>
      <c r="N4245" s="76">
        <f t="shared" si="841"/>
        <v>-1.3382067804985451E-3</v>
      </c>
      <c r="P4245" s="3"/>
      <c r="Q4245" s="7"/>
      <c r="R4245" s="7"/>
      <c r="S4245" s="7"/>
      <c r="T4245" s="7"/>
      <c r="U4245" s="7"/>
      <c r="W4245" s="1" t="str">
        <f t="shared" si="842"/>
        <v/>
      </c>
    </row>
    <row r="4246" spans="2:23" x14ac:dyDescent="0.2">
      <c r="B4246" s="3">
        <v>44047</v>
      </c>
      <c r="C4246" s="4">
        <v>3306.51001</v>
      </c>
      <c r="D4246" s="4">
        <v>1894.459961</v>
      </c>
      <c r="E4246" s="4">
        <v>1517.209961</v>
      </c>
      <c r="F4246" s="4">
        <v>63.610000999999997</v>
      </c>
      <c r="G4246" s="4">
        <v>119.629997</v>
      </c>
      <c r="I4246" s="77">
        <v>44047</v>
      </c>
      <c r="J4246" s="78">
        <f t="shared" si="837"/>
        <v>3.6119305816237498E-3</v>
      </c>
      <c r="K4246" s="78">
        <f t="shared" si="838"/>
        <v>5.2585029541977833E-3</v>
      </c>
      <c r="L4246" s="78">
        <f t="shared" si="839"/>
        <v>6.9086220211558259E-3</v>
      </c>
      <c r="M4246" s="78">
        <f t="shared" si="840"/>
        <v>5.5327696975266084E-3</v>
      </c>
      <c r="N4246" s="79">
        <f t="shared" si="841"/>
        <v>1.9262562491414565E-3</v>
      </c>
      <c r="P4246" s="3"/>
      <c r="Q4246" s="7"/>
      <c r="R4246" s="7"/>
      <c r="S4246" s="7"/>
      <c r="T4246" s="7"/>
      <c r="U4246" s="7"/>
      <c r="W4246" s="1" t="str">
        <f t="shared" si="842"/>
        <v/>
      </c>
    </row>
    <row r="4247" spans="2:23" x14ac:dyDescent="0.2">
      <c r="B4247" s="3">
        <v>44048</v>
      </c>
      <c r="C4247" s="4">
        <v>3327.7700199999999</v>
      </c>
      <c r="D4247" s="4">
        <v>1920.530029</v>
      </c>
      <c r="E4247" s="4">
        <v>1546.23999</v>
      </c>
      <c r="F4247" s="4">
        <v>63.82</v>
      </c>
      <c r="G4247" s="4">
        <v>119.400002</v>
      </c>
      <c r="I4247" s="74">
        <v>44048</v>
      </c>
      <c r="J4247" s="75">
        <f t="shared" si="837"/>
        <v>6.4297431236265837E-3</v>
      </c>
      <c r="K4247" s="75">
        <f t="shared" si="838"/>
        <v>1.3761213505002649E-2</v>
      </c>
      <c r="L4247" s="75">
        <f t="shared" si="839"/>
        <v>1.9133824418649473E-2</v>
      </c>
      <c r="M4247" s="75">
        <f t="shared" si="840"/>
        <v>3.3013519367811892E-3</v>
      </c>
      <c r="N4247" s="76">
        <f t="shared" si="841"/>
        <v>-1.9225529195658374E-3</v>
      </c>
      <c r="P4247" s="3"/>
      <c r="Q4247" s="7"/>
      <c r="R4247" s="7"/>
      <c r="S4247" s="7"/>
      <c r="T4247" s="7"/>
      <c r="U4247" s="7"/>
      <c r="W4247" s="1" t="str">
        <f t="shared" si="842"/>
        <v/>
      </c>
    </row>
    <row r="4248" spans="2:23" x14ac:dyDescent="0.2">
      <c r="B4248" s="3">
        <v>44049</v>
      </c>
      <c r="C4248" s="4">
        <v>3349.1599120000001</v>
      </c>
      <c r="D4248" s="4">
        <v>1915.099976</v>
      </c>
      <c r="E4248" s="4">
        <v>1544.619995</v>
      </c>
      <c r="F4248" s="4">
        <v>63.889999000000003</v>
      </c>
      <c r="G4248" s="4">
        <v>119.57</v>
      </c>
      <c r="I4248" s="77">
        <v>44049</v>
      </c>
      <c r="J4248" s="78">
        <f t="shared" si="837"/>
        <v>6.4276953850314891E-3</v>
      </c>
      <c r="K4248" s="78">
        <f t="shared" si="838"/>
        <v>-2.8273720889578674E-3</v>
      </c>
      <c r="L4248" s="78">
        <f t="shared" si="839"/>
        <v>-1.0476995876946742E-3</v>
      </c>
      <c r="M4248" s="78">
        <f t="shared" si="840"/>
        <v>1.0968191789408148E-3</v>
      </c>
      <c r="N4248" s="79">
        <f t="shared" si="841"/>
        <v>1.4237688203723191E-3</v>
      </c>
      <c r="P4248" s="3"/>
      <c r="Q4248" s="7"/>
      <c r="R4248" s="7"/>
      <c r="S4248" s="7"/>
      <c r="T4248" s="7"/>
      <c r="U4248" s="7"/>
      <c r="W4248" s="1" t="str">
        <f t="shared" si="842"/>
        <v/>
      </c>
    </row>
    <row r="4249" spans="2:23" x14ac:dyDescent="0.2">
      <c r="B4249" s="3">
        <v>44050</v>
      </c>
      <c r="C4249" s="4">
        <v>3351.280029</v>
      </c>
      <c r="D4249" s="4">
        <v>1938.530029</v>
      </c>
      <c r="E4249" s="4">
        <v>1569.1800539999999</v>
      </c>
      <c r="F4249" s="4">
        <v>63.630001</v>
      </c>
      <c r="G4249" s="4">
        <v>119.43</v>
      </c>
      <c r="I4249" s="74">
        <v>44050</v>
      </c>
      <c r="J4249" s="75">
        <f t="shared" si="837"/>
        <v>6.3302949268071156E-4</v>
      </c>
      <c r="K4249" s="75">
        <f t="shared" si="838"/>
        <v>1.2234375903934554E-2</v>
      </c>
      <c r="L4249" s="75">
        <f t="shared" si="839"/>
        <v>1.5900389143933043E-2</v>
      </c>
      <c r="M4249" s="75">
        <f t="shared" si="840"/>
        <v>-4.0694632034663676E-3</v>
      </c>
      <c r="N4249" s="76">
        <f t="shared" si="841"/>
        <v>-1.1708622564187202E-3</v>
      </c>
      <c r="P4249" s="3"/>
      <c r="Q4249" s="7"/>
      <c r="R4249" s="7"/>
      <c r="S4249" s="7"/>
      <c r="T4249" s="7"/>
      <c r="U4249" s="7"/>
      <c r="W4249" s="1" t="str">
        <f t="shared" si="842"/>
        <v/>
      </c>
    </row>
    <row r="4250" spans="2:23" x14ac:dyDescent="0.2">
      <c r="B4250" s="3">
        <v>44053</v>
      </c>
      <c r="C4250" s="4">
        <v>3360.469971</v>
      </c>
      <c r="D4250" s="4">
        <v>1947.130005</v>
      </c>
      <c r="E4250" s="4">
        <v>1584.670044</v>
      </c>
      <c r="F4250" s="4">
        <v>63.84</v>
      </c>
      <c r="G4250" s="4">
        <v>119.32</v>
      </c>
      <c r="I4250" s="77">
        <v>44053</v>
      </c>
      <c r="J4250" s="78">
        <f t="shared" si="837"/>
        <v>2.7422184718900356E-3</v>
      </c>
      <c r="K4250" s="78">
        <f t="shared" si="838"/>
        <v>4.4363388089666625E-3</v>
      </c>
      <c r="L4250" s="78">
        <f t="shared" si="839"/>
        <v>9.8713910876667543E-3</v>
      </c>
      <c r="M4250" s="78">
        <f t="shared" si="840"/>
        <v>3.3003142652787854E-3</v>
      </c>
      <c r="N4250" s="79">
        <f t="shared" si="841"/>
        <v>-9.2104161433487089E-4</v>
      </c>
      <c r="P4250" s="3"/>
      <c r="Q4250" s="7"/>
      <c r="R4250" s="7"/>
      <c r="S4250" s="7"/>
      <c r="T4250" s="7"/>
      <c r="U4250" s="7"/>
      <c r="W4250" s="1" t="str">
        <f t="shared" si="842"/>
        <v/>
      </c>
    </row>
    <row r="4251" spans="2:23" x14ac:dyDescent="0.2">
      <c r="B4251" s="3">
        <v>44054</v>
      </c>
      <c r="C4251" s="4">
        <v>3333.6899410000001</v>
      </c>
      <c r="D4251" s="4">
        <v>1944.920044</v>
      </c>
      <c r="E4251" s="4">
        <v>1575.099976</v>
      </c>
      <c r="F4251" s="4">
        <v>64.069999999999993</v>
      </c>
      <c r="G4251" s="4">
        <v>118.989998</v>
      </c>
      <c r="I4251" s="74">
        <v>44054</v>
      </c>
      <c r="J4251" s="75">
        <f t="shared" si="837"/>
        <v>-7.9691323627661421E-3</v>
      </c>
      <c r="K4251" s="75">
        <f t="shared" si="838"/>
        <v>-1.1349837937503413E-3</v>
      </c>
      <c r="L4251" s="75">
        <f t="shared" si="839"/>
        <v>-6.0391549876486414E-3</v>
      </c>
      <c r="M4251" s="75">
        <f t="shared" si="840"/>
        <v>3.6027568922304158E-3</v>
      </c>
      <c r="N4251" s="76">
        <f t="shared" si="841"/>
        <v>-2.7656889037880762E-3</v>
      </c>
      <c r="P4251" s="3"/>
      <c r="Q4251" s="7"/>
      <c r="R4251" s="7"/>
      <c r="S4251" s="7"/>
      <c r="T4251" s="7"/>
      <c r="U4251" s="7"/>
      <c r="W4251" s="1" t="str">
        <f t="shared" si="842"/>
        <v/>
      </c>
    </row>
    <row r="4252" spans="2:23" x14ac:dyDescent="0.2">
      <c r="B4252" s="3">
        <v>44055</v>
      </c>
      <c r="C4252" s="4">
        <v>3380.3500979999999</v>
      </c>
      <c r="D4252" s="4">
        <v>1958.670044</v>
      </c>
      <c r="E4252" s="4">
        <v>1583.25</v>
      </c>
      <c r="F4252" s="4">
        <v>65.489998</v>
      </c>
      <c r="G4252" s="4">
        <v>118.75</v>
      </c>
      <c r="I4252" s="77">
        <v>44055</v>
      </c>
      <c r="J4252" s="78">
        <f t="shared" si="837"/>
        <v>1.3996549716919158E-2</v>
      </c>
      <c r="K4252" s="78">
        <f t="shared" si="838"/>
        <v>7.0696993649781116E-3</v>
      </c>
      <c r="L4252" s="78">
        <f t="shared" si="839"/>
        <v>5.1742899651977588E-3</v>
      </c>
      <c r="M4252" s="78">
        <f t="shared" si="840"/>
        <v>2.2163227719681707E-2</v>
      </c>
      <c r="N4252" s="79">
        <f t="shared" si="841"/>
        <v>-2.0169594422549697E-3</v>
      </c>
      <c r="P4252" s="3"/>
      <c r="Q4252" s="7"/>
      <c r="R4252" s="7"/>
      <c r="S4252" s="7"/>
      <c r="T4252" s="7"/>
      <c r="U4252" s="7"/>
      <c r="W4252" s="1" t="str">
        <f t="shared" si="842"/>
        <v/>
      </c>
    </row>
    <row r="4253" spans="2:23" x14ac:dyDescent="0.2">
      <c r="B4253" s="3">
        <v>44056</v>
      </c>
      <c r="C4253" s="4">
        <v>3373.429932</v>
      </c>
      <c r="D4253" s="4">
        <v>1952.619995</v>
      </c>
      <c r="E4253" s="4">
        <v>1579.790039</v>
      </c>
      <c r="F4253" s="4">
        <v>65.199996999999996</v>
      </c>
      <c r="G4253" s="4">
        <v>118.30999799999999</v>
      </c>
      <c r="I4253" s="74">
        <v>44056</v>
      </c>
      <c r="J4253" s="75">
        <f t="shared" si="837"/>
        <v>-2.0471743456673998E-3</v>
      </c>
      <c r="K4253" s="75">
        <f t="shared" si="838"/>
        <v>-3.0888556337158872E-3</v>
      </c>
      <c r="L4253" s="75">
        <f t="shared" si="839"/>
        <v>-2.1853535449234303E-3</v>
      </c>
      <c r="M4253" s="75">
        <f t="shared" si="840"/>
        <v>-4.4281723752687199E-3</v>
      </c>
      <c r="N4253" s="76">
        <f t="shared" si="841"/>
        <v>-3.7052800000000581E-3</v>
      </c>
      <c r="P4253" s="3"/>
      <c r="Q4253" s="7"/>
      <c r="R4253" s="7"/>
      <c r="S4253" s="7"/>
      <c r="T4253" s="7"/>
      <c r="U4253" s="7"/>
      <c r="W4253" s="1" t="str">
        <f t="shared" si="842"/>
        <v/>
      </c>
    </row>
    <row r="4254" spans="2:23" x14ac:dyDescent="0.2">
      <c r="B4254" s="3">
        <v>44057</v>
      </c>
      <c r="C4254" s="4">
        <v>3372.8500979999999</v>
      </c>
      <c r="D4254" s="4">
        <v>1949.5600589999999</v>
      </c>
      <c r="E4254" s="4">
        <v>1577.880005</v>
      </c>
      <c r="F4254" s="4">
        <v>64.800003000000004</v>
      </c>
      <c r="G4254" s="4">
        <v>118.199997</v>
      </c>
      <c r="I4254" s="77">
        <v>44057</v>
      </c>
      <c r="J4254" s="78">
        <f t="shared" si="837"/>
        <v>-1.7188262738166723E-4</v>
      </c>
      <c r="K4254" s="78">
        <f t="shared" si="838"/>
        <v>-1.5670924234288132E-3</v>
      </c>
      <c r="L4254" s="78">
        <f t="shared" si="839"/>
        <v>-1.2090429442187388E-3</v>
      </c>
      <c r="M4254" s="78">
        <f t="shared" si="840"/>
        <v>-6.1348775828930242E-3</v>
      </c>
      <c r="N4254" s="79">
        <f t="shared" si="841"/>
        <v>-9.297692659921853E-4</v>
      </c>
      <c r="P4254" s="3"/>
      <c r="Q4254" s="7"/>
      <c r="R4254" s="7"/>
      <c r="S4254" s="7"/>
      <c r="T4254" s="7"/>
      <c r="U4254" s="7"/>
      <c r="W4254" s="1" t="str">
        <f t="shared" si="842"/>
        <v/>
      </c>
    </row>
    <row r="4255" spans="2:23" x14ac:dyDescent="0.2">
      <c r="B4255" s="3">
        <v>44060</v>
      </c>
      <c r="C4255" s="4">
        <v>3381.98999</v>
      </c>
      <c r="D4255" s="4">
        <v>1953.5600589999999</v>
      </c>
      <c r="E4255" s="4">
        <v>1585.469971</v>
      </c>
      <c r="F4255" s="4">
        <v>65.290001000000004</v>
      </c>
      <c r="G4255" s="4">
        <v>118.360001</v>
      </c>
      <c r="I4255" s="74">
        <v>44060</v>
      </c>
      <c r="J4255" s="75">
        <f t="shared" si="837"/>
        <v>2.7098423393971259E-3</v>
      </c>
      <c r="K4255" s="75">
        <f t="shared" si="838"/>
        <v>2.0517449470378178E-3</v>
      </c>
      <c r="L4255" s="75">
        <f t="shared" si="839"/>
        <v>4.8102301670271842E-3</v>
      </c>
      <c r="M4255" s="75">
        <f t="shared" si="840"/>
        <v>7.5616971807856226E-3</v>
      </c>
      <c r="N4255" s="76">
        <f t="shared" si="841"/>
        <v>1.3536717771659562E-3</v>
      </c>
      <c r="P4255" s="3"/>
      <c r="Q4255" s="7"/>
      <c r="R4255" s="7"/>
      <c r="S4255" s="7"/>
      <c r="T4255" s="7"/>
      <c r="U4255" s="7"/>
      <c r="W4255" s="1" t="str">
        <f t="shared" si="842"/>
        <v/>
      </c>
    </row>
    <row r="4256" spans="2:23" x14ac:dyDescent="0.2">
      <c r="B4256" s="3">
        <v>44061</v>
      </c>
      <c r="C4256" s="4">
        <v>3389.780029</v>
      </c>
      <c r="D4256" s="4">
        <v>1935.9799800000001</v>
      </c>
      <c r="E4256" s="4">
        <v>1569.7700199999999</v>
      </c>
      <c r="F4256" s="4">
        <v>65.25</v>
      </c>
      <c r="G4256" s="4">
        <v>118.529999</v>
      </c>
      <c r="I4256" s="77">
        <v>44061</v>
      </c>
      <c r="J4256" s="78">
        <f t="shared" si="837"/>
        <v>2.3033891356964006E-3</v>
      </c>
      <c r="K4256" s="78">
        <f t="shared" si="838"/>
        <v>-8.9989959197869958E-3</v>
      </c>
      <c r="L4256" s="78">
        <f t="shared" si="839"/>
        <v>-9.9023956852980696E-3</v>
      </c>
      <c r="M4256" s="78">
        <f t="shared" si="840"/>
        <v>-6.1266655517440915E-4</v>
      </c>
      <c r="N4256" s="79">
        <f t="shared" si="841"/>
        <v>1.4362791362261542E-3</v>
      </c>
      <c r="P4256" s="3"/>
      <c r="Q4256" s="7"/>
      <c r="R4256" s="7"/>
      <c r="S4256" s="7"/>
      <c r="T4256" s="7"/>
      <c r="U4256" s="7"/>
      <c r="W4256" s="1" t="str">
        <f t="shared" si="842"/>
        <v/>
      </c>
    </row>
    <row r="4257" spans="2:23" x14ac:dyDescent="0.2">
      <c r="B4257" s="3">
        <v>44062</v>
      </c>
      <c r="C4257" s="4">
        <v>3374.8500979999999</v>
      </c>
      <c r="D4257" s="4">
        <v>1927.959961</v>
      </c>
      <c r="E4257" s="4">
        <v>1572.0699460000001</v>
      </c>
      <c r="F4257" s="4">
        <v>64.959998999999996</v>
      </c>
      <c r="G4257" s="4">
        <v>118.349998</v>
      </c>
      <c r="I4257" s="74">
        <v>44062</v>
      </c>
      <c r="J4257" s="75">
        <f t="shared" si="837"/>
        <v>-4.4043952328094039E-3</v>
      </c>
      <c r="K4257" s="75">
        <f t="shared" si="838"/>
        <v>-4.142614635922034E-3</v>
      </c>
      <c r="L4257" s="75">
        <f t="shared" si="839"/>
        <v>1.4651356381491739E-3</v>
      </c>
      <c r="M4257" s="75">
        <f t="shared" si="840"/>
        <v>-4.444459770115E-3</v>
      </c>
      <c r="N4257" s="76">
        <f t="shared" si="841"/>
        <v>-1.5186113348402567E-3</v>
      </c>
      <c r="P4257" s="3"/>
      <c r="Q4257" s="7"/>
      <c r="R4257" s="7"/>
      <c r="S4257" s="7"/>
      <c r="T4257" s="7"/>
      <c r="U4257" s="7"/>
      <c r="W4257" s="1" t="str">
        <f t="shared" si="842"/>
        <v/>
      </c>
    </row>
    <row r="4258" spans="2:23" x14ac:dyDescent="0.2">
      <c r="B4258" s="3">
        <v>44063</v>
      </c>
      <c r="C4258" s="4">
        <v>3385.51001</v>
      </c>
      <c r="D4258" s="4">
        <v>1915.3900149999999</v>
      </c>
      <c r="E4258" s="4">
        <v>1564.3000489999999</v>
      </c>
      <c r="F4258" s="4">
        <v>64.75</v>
      </c>
      <c r="G4258" s="4">
        <v>118.55999799999999</v>
      </c>
      <c r="I4258" s="77">
        <v>44063</v>
      </c>
      <c r="J4258" s="78">
        <f t="shared" si="837"/>
        <v>3.1586327364043049E-3</v>
      </c>
      <c r="K4258" s="78">
        <f t="shared" si="838"/>
        <v>-6.5198169330654854E-3</v>
      </c>
      <c r="L4258" s="78">
        <f t="shared" si="839"/>
        <v>-4.9424626555389459E-3</v>
      </c>
      <c r="M4258" s="78">
        <f t="shared" si="840"/>
        <v>-3.2327432763660647E-3</v>
      </c>
      <c r="N4258" s="79">
        <f t="shared" si="841"/>
        <v>1.7743980021021526E-3</v>
      </c>
      <c r="P4258" s="3"/>
      <c r="Q4258" s="7"/>
      <c r="R4258" s="7"/>
      <c r="S4258" s="7"/>
      <c r="T4258" s="7"/>
      <c r="U4258" s="7"/>
      <c r="W4258" s="1" t="str">
        <f t="shared" si="842"/>
        <v/>
      </c>
    </row>
    <row r="4259" spans="2:23" x14ac:dyDescent="0.2">
      <c r="B4259" s="3">
        <v>44064</v>
      </c>
      <c r="C4259" s="4">
        <v>3397.1599120000001</v>
      </c>
      <c r="D4259" s="4">
        <v>1910.25</v>
      </c>
      <c r="E4259" s="4">
        <v>1552.4799800000001</v>
      </c>
      <c r="F4259" s="4">
        <v>64.419998000000007</v>
      </c>
      <c r="G4259" s="4">
        <v>118.68</v>
      </c>
      <c r="I4259" s="74">
        <v>44064</v>
      </c>
      <c r="J4259" s="75">
        <f t="shared" si="837"/>
        <v>3.4411069427025889E-3</v>
      </c>
      <c r="K4259" s="75">
        <f t="shared" si="838"/>
        <v>-2.68353440278321E-3</v>
      </c>
      <c r="L4259" s="75">
        <f t="shared" si="839"/>
        <v>-7.5561392506226762E-3</v>
      </c>
      <c r="M4259" s="75">
        <f t="shared" si="840"/>
        <v>-5.0965559845558804E-3</v>
      </c>
      <c r="N4259" s="76">
        <f t="shared" si="841"/>
        <v>1.0121626351580549E-3</v>
      </c>
      <c r="P4259" s="3"/>
      <c r="Q4259" s="7"/>
      <c r="R4259" s="7"/>
      <c r="S4259" s="7"/>
      <c r="T4259" s="7"/>
      <c r="U4259" s="7"/>
      <c r="W4259" s="1" t="str">
        <f t="shared" si="842"/>
        <v/>
      </c>
    </row>
    <row r="4260" spans="2:23" x14ac:dyDescent="0.2">
      <c r="B4260" s="3">
        <v>44067</v>
      </c>
      <c r="C4260" s="4">
        <v>3431.280029</v>
      </c>
      <c r="D4260" s="4">
        <v>1938.150024</v>
      </c>
      <c r="E4260" s="4">
        <v>1568.469971</v>
      </c>
      <c r="F4260" s="4">
        <v>65.269997000000004</v>
      </c>
      <c r="G4260" s="4">
        <v>118.629997</v>
      </c>
      <c r="I4260" s="77">
        <v>44067</v>
      </c>
      <c r="J4260" s="78">
        <f t="shared" si="837"/>
        <v>1.004371824813878E-2</v>
      </c>
      <c r="K4260" s="78">
        <f t="shared" si="838"/>
        <v>1.4605430702787608E-2</v>
      </c>
      <c r="L4260" s="78">
        <f t="shared" si="839"/>
        <v>1.0299643928419559E-2</v>
      </c>
      <c r="M4260" s="78">
        <f t="shared" si="840"/>
        <v>1.3194644929979613E-2</v>
      </c>
      <c r="N4260" s="79">
        <f t="shared" si="841"/>
        <v>-4.2132625547694464E-4</v>
      </c>
      <c r="P4260" s="3"/>
      <c r="Q4260" s="7"/>
      <c r="R4260" s="7"/>
      <c r="S4260" s="7"/>
      <c r="T4260" s="7"/>
      <c r="U4260" s="7"/>
      <c r="W4260" s="1" t="str">
        <f t="shared" si="842"/>
        <v/>
      </c>
    </row>
    <row r="4261" spans="2:23" x14ac:dyDescent="0.2">
      <c r="B4261" s="3">
        <v>44068</v>
      </c>
      <c r="C4261" s="4">
        <v>3443.6201169999999</v>
      </c>
      <c r="D4261" s="4">
        <v>1935.7299800000001</v>
      </c>
      <c r="E4261" s="4">
        <v>1571.209961</v>
      </c>
      <c r="F4261" s="4">
        <v>65.309997999999993</v>
      </c>
      <c r="G4261" s="4">
        <v>118.379997</v>
      </c>
      <c r="I4261" s="74">
        <v>44068</v>
      </c>
      <c r="J4261" s="75">
        <f t="shared" si="837"/>
        <v>3.5963511854776465E-3</v>
      </c>
      <c r="K4261" s="75">
        <f t="shared" si="838"/>
        <v>-1.2486360550177727E-3</v>
      </c>
      <c r="L4261" s="75">
        <f t="shared" si="839"/>
        <v>1.7469190042912427E-3</v>
      </c>
      <c r="M4261" s="75">
        <f t="shared" si="840"/>
        <v>6.1285432570173882E-4</v>
      </c>
      <c r="N4261" s="76">
        <f t="shared" si="841"/>
        <v>-2.1073927870031051E-3</v>
      </c>
      <c r="P4261" s="3"/>
      <c r="Q4261" s="7"/>
      <c r="R4261" s="7"/>
      <c r="S4261" s="7"/>
      <c r="T4261" s="7"/>
      <c r="U4261" s="7"/>
      <c r="W4261" s="1" t="str">
        <f t="shared" si="842"/>
        <v/>
      </c>
    </row>
    <row r="4262" spans="2:23" x14ac:dyDescent="0.2">
      <c r="B4262" s="3">
        <v>44069</v>
      </c>
      <c r="C4262" s="4">
        <v>3478.7299800000001</v>
      </c>
      <c r="D4262" s="4">
        <v>1928.630005</v>
      </c>
      <c r="E4262" s="4">
        <v>1560.1899410000001</v>
      </c>
      <c r="F4262" s="4">
        <v>65.690002000000007</v>
      </c>
      <c r="G4262" s="4">
        <v>118.360001</v>
      </c>
      <c r="I4262" s="77">
        <v>44069</v>
      </c>
      <c r="J4262" s="78">
        <f t="shared" si="837"/>
        <v>1.0195626058366453E-2</v>
      </c>
      <c r="K4262" s="78">
        <f t="shared" si="838"/>
        <v>-3.6678540257975884E-3</v>
      </c>
      <c r="L4262" s="78">
        <f t="shared" si="839"/>
        <v>-7.0137157181629729E-3</v>
      </c>
      <c r="M4262" s="78">
        <f t="shared" si="840"/>
        <v>5.8184659567745477E-3</v>
      </c>
      <c r="N4262" s="79">
        <f t="shared" si="841"/>
        <v>-1.6891367212998088E-4</v>
      </c>
      <c r="P4262" s="3"/>
      <c r="Q4262" s="7"/>
      <c r="R4262" s="7"/>
      <c r="S4262" s="7"/>
      <c r="T4262" s="7"/>
      <c r="U4262" s="7"/>
      <c r="W4262" s="1" t="str">
        <f t="shared" si="842"/>
        <v/>
      </c>
    </row>
    <row r="4263" spans="2:23" x14ac:dyDescent="0.2">
      <c r="B4263" s="3">
        <v>44070</v>
      </c>
      <c r="C4263" s="4">
        <v>3484.5500489999999</v>
      </c>
      <c r="D4263" s="4">
        <v>1936.1800539999999</v>
      </c>
      <c r="E4263" s="4">
        <v>1564.5600589999999</v>
      </c>
      <c r="F4263" s="4">
        <v>65.019997000000004</v>
      </c>
      <c r="G4263" s="4">
        <v>117.949997</v>
      </c>
      <c r="I4263" s="74">
        <v>44070</v>
      </c>
      <c r="J4263" s="75">
        <f t="shared" si="837"/>
        <v>1.6730441952841294E-3</v>
      </c>
      <c r="K4263" s="75">
        <f t="shared" si="838"/>
        <v>3.9147213205365143E-3</v>
      </c>
      <c r="L4263" s="75">
        <f t="shared" si="839"/>
        <v>2.8010166487798297E-3</v>
      </c>
      <c r="M4263" s="75">
        <f t="shared" si="840"/>
        <v>-1.0199497329898137E-2</v>
      </c>
      <c r="N4263" s="76">
        <f t="shared" si="841"/>
        <v>-3.4640418767823491E-3</v>
      </c>
      <c r="P4263" s="3"/>
      <c r="Q4263" s="7"/>
      <c r="R4263" s="7"/>
      <c r="S4263" s="7"/>
      <c r="T4263" s="7"/>
      <c r="U4263" s="7"/>
      <c r="W4263" s="1" t="str">
        <f t="shared" si="842"/>
        <v/>
      </c>
    </row>
    <row r="4264" spans="2:23" x14ac:dyDescent="0.2">
      <c r="B4264" s="3">
        <v>44071</v>
      </c>
      <c r="C4264" s="4">
        <v>3508.01001</v>
      </c>
      <c r="D4264" s="4">
        <v>1946.51001</v>
      </c>
      <c r="E4264" s="4">
        <v>1578.339966</v>
      </c>
      <c r="F4264" s="4">
        <v>65.480002999999996</v>
      </c>
      <c r="G4264" s="4">
        <v>118.110001</v>
      </c>
      <c r="I4264" s="77">
        <v>44071</v>
      </c>
      <c r="J4264" s="78">
        <f t="shared" si="837"/>
        <v>6.7325653728901348E-3</v>
      </c>
      <c r="K4264" s="78">
        <f t="shared" si="838"/>
        <v>5.3352248819313781E-3</v>
      </c>
      <c r="L4264" s="78">
        <f t="shared" si="839"/>
        <v>8.8075283021142852E-3</v>
      </c>
      <c r="M4264" s="78">
        <f t="shared" si="840"/>
        <v>7.0748388376577868E-3</v>
      </c>
      <c r="N4264" s="79">
        <f t="shared" si="841"/>
        <v>1.3565409416670074E-3</v>
      </c>
      <c r="P4264" s="3"/>
      <c r="Q4264" s="7"/>
      <c r="R4264" s="7"/>
      <c r="S4264" s="7"/>
      <c r="T4264" s="7"/>
      <c r="U4264" s="7"/>
      <c r="W4264" s="1" t="str">
        <f t="shared" si="842"/>
        <v/>
      </c>
    </row>
    <row r="4265" spans="2:23" x14ac:dyDescent="0.2">
      <c r="B4265" s="3">
        <v>44074</v>
      </c>
      <c r="C4265" s="4">
        <v>3500.3100589999999</v>
      </c>
      <c r="D4265" s="4">
        <v>1926.540039</v>
      </c>
      <c r="E4265" s="4">
        <v>1561.880005</v>
      </c>
      <c r="F4265" s="4">
        <v>64.980002999999996</v>
      </c>
      <c r="G4265" s="4">
        <v>118.370003</v>
      </c>
      <c r="I4265" s="74">
        <v>44074</v>
      </c>
      <c r="J4265" s="75">
        <f t="shared" si="837"/>
        <v>-2.1949626648870525E-3</v>
      </c>
      <c r="K4265" s="75">
        <f t="shared" si="838"/>
        <v>-1.0259372362539244E-2</v>
      </c>
      <c r="L4265" s="75">
        <f t="shared" si="839"/>
        <v>-1.0428653746704923E-2</v>
      </c>
      <c r="M4265" s="75">
        <f t="shared" si="840"/>
        <v>-7.6359190148479377E-3</v>
      </c>
      <c r="N4265" s="76">
        <f t="shared" si="841"/>
        <v>2.2013546507378325E-3</v>
      </c>
      <c r="P4265" s="3"/>
      <c r="Q4265" s="7"/>
      <c r="R4265" s="7"/>
      <c r="S4265" s="7"/>
      <c r="T4265" s="7"/>
      <c r="U4265" s="7"/>
      <c r="W4265" s="1" t="str">
        <f t="shared" si="842"/>
        <v/>
      </c>
    </row>
    <row r="4266" spans="2:23" x14ac:dyDescent="0.2">
      <c r="B4266" s="3">
        <v>44075</v>
      </c>
      <c r="C4266" s="4">
        <v>3526.6499020000001</v>
      </c>
      <c r="D4266" s="4">
        <v>1941.030029</v>
      </c>
      <c r="E4266" s="4">
        <v>1578.579956</v>
      </c>
      <c r="F4266" s="4">
        <v>65.050003000000004</v>
      </c>
      <c r="G4266" s="4">
        <v>118.41999800000001</v>
      </c>
      <c r="I4266" s="77">
        <v>44075</v>
      </c>
      <c r="J4266" s="78">
        <f t="shared" si="837"/>
        <v>7.5250028014733081E-3</v>
      </c>
      <c r="K4266" s="78">
        <f t="shared" si="838"/>
        <v>7.5212503797851427E-3</v>
      </c>
      <c r="L4266" s="78">
        <f t="shared" si="839"/>
        <v>1.0692211275218966E-2</v>
      </c>
      <c r="M4266" s="78">
        <f t="shared" si="840"/>
        <v>1.0772544901237907E-3</v>
      </c>
      <c r="N4266" s="79">
        <f t="shared" si="841"/>
        <v>4.2236207428337889E-4</v>
      </c>
      <c r="P4266" s="3"/>
      <c r="Q4266" s="7"/>
      <c r="R4266" s="7"/>
      <c r="S4266" s="7"/>
      <c r="T4266" s="7"/>
      <c r="U4266" s="7"/>
      <c r="W4266" s="1" t="str">
        <f t="shared" si="842"/>
        <v/>
      </c>
    </row>
    <row r="4267" spans="2:23" x14ac:dyDescent="0.2">
      <c r="B4267" s="3">
        <v>44076</v>
      </c>
      <c r="C4267" s="4">
        <v>3580.8400879999999</v>
      </c>
      <c r="D4267" s="4">
        <v>1966.4499510000001</v>
      </c>
      <c r="E4267" s="4">
        <v>1592.290039</v>
      </c>
      <c r="F4267" s="4">
        <v>65.919998000000007</v>
      </c>
      <c r="G4267" s="4">
        <v>118.660004</v>
      </c>
      <c r="I4267" s="74">
        <v>44076</v>
      </c>
      <c r="J4267" s="75">
        <f t="shared" si="837"/>
        <v>1.5365910284791237E-2</v>
      </c>
      <c r="K4267" s="75">
        <f t="shared" si="838"/>
        <v>1.309609929790532E-2</v>
      </c>
      <c r="L4267" s="75">
        <f t="shared" si="839"/>
        <v>8.6850735358000083E-3</v>
      </c>
      <c r="M4267" s="75">
        <f t="shared" si="840"/>
        <v>1.3374249959681062E-2</v>
      </c>
      <c r="N4267" s="76">
        <f t="shared" si="841"/>
        <v>2.0267353829882175E-3</v>
      </c>
      <c r="P4267" s="3"/>
      <c r="Q4267" s="7"/>
      <c r="R4267" s="7"/>
      <c r="S4267" s="7"/>
      <c r="T4267" s="7"/>
      <c r="U4267" s="7"/>
      <c r="W4267" s="1" t="str">
        <f t="shared" si="842"/>
        <v/>
      </c>
    </row>
    <row r="4268" spans="2:23" x14ac:dyDescent="0.2">
      <c r="B4268" s="3">
        <v>44077</v>
      </c>
      <c r="C4268" s="4">
        <v>3455.0600589999999</v>
      </c>
      <c r="D4268" s="4">
        <v>1905.839966</v>
      </c>
      <c r="E4268" s="4">
        <v>1544.6800539999999</v>
      </c>
      <c r="F4268" s="4">
        <v>64.430000000000007</v>
      </c>
      <c r="G4268" s="4">
        <v>118.69000200000001</v>
      </c>
      <c r="I4268" s="77">
        <v>44077</v>
      </c>
      <c r="J4268" s="78">
        <f t="shared" si="837"/>
        <v>-3.5125843631361856E-2</v>
      </c>
      <c r="K4268" s="78">
        <f t="shared" si="838"/>
        <v>-3.0822032856304336E-2</v>
      </c>
      <c r="L4268" s="78">
        <f t="shared" si="839"/>
        <v>-2.9900322073169769E-2</v>
      </c>
      <c r="M4268" s="78">
        <f t="shared" si="840"/>
        <v>-2.2603125685774442E-2</v>
      </c>
      <c r="N4268" s="79">
        <f t="shared" si="841"/>
        <v>2.5280632891269906E-4</v>
      </c>
      <c r="P4268" s="3"/>
      <c r="Q4268" s="7"/>
      <c r="R4268" s="7"/>
      <c r="S4268" s="7"/>
      <c r="T4268" s="7"/>
      <c r="U4268" s="7"/>
      <c r="W4268" s="1" t="str">
        <f t="shared" si="842"/>
        <v/>
      </c>
    </row>
    <row r="4269" spans="2:23" x14ac:dyDescent="0.2">
      <c r="B4269" s="3">
        <v>44078</v>
      </c>
      <c r="C4269" s="4">
        <v>3426.959961</v>
      </c>
      <c r="D4269" s="4">
        <v>1897.8599850000001</v>
      </c>
      <c r="E4269" s="4">
        <v>1535.3000489999999</v>
      </c>
      <c r="F4269" s="4">
        <v>64.519997000000004</v>
      </c>
      <c r="G4269" s="4">
        <v>118.099998</v>
      </c>
      <c r="I4269" s="74">
        <v>44078</v>
      </c>
      <c r="J4269" s="75">
        <f t="shared" si="837"/>
        <v>-8.1330273628102776E-3</v>
      </c>
      <c r="K4269" s="75">
        <f t="shared" si="838"/>
        <v>-4.1871201897126934E-3</v>
      </c>
      <c r="L4269" s="75">
        <f t="shared" si="839"/>
        <v>-6.0724581609700665E-3</v>
      </c>
      <c r="M4269" s="75">
        <f t="shared" si="840"/>
        <v>1.3968182523668596E-3</v>
      </c>
      <c r="N4269" s="76">
        <f t="shared" si="841"/>
        <v>-4.9709662992507781E-3</v>
      </c>
      <c r="P4269" s="3"/>
      <c r="Q4269" s="7"/>
      <c r="R4269" s="7"/>
      <c r="S4269" s="7"/>
      <c r="T4269" s="7"/>
      <c r="U4269" s="7"/>
      <c r="W4269" s="1" t="str">
        <f t="shared" si="842"/>
        <v/>
      </c>
    </row>
    <row r="4270" spans="2:23" x14ac:dyDescent="0.2">
      <c r="B4270" s="3">
        <v>44082</v>
      </c>
      <c r="C4270" s="4">
        <v>3331.8400879999999</v>
      </c>
      <c r="D4270" s="4">
        <v>1855.170044</v>
      </c>
      <c r="E4270" s="4">
        <v>1504.589966</v>
      </c>
      <c r="F4270" s="4">
        <v>63.73</v>
      </c>
      <c r="G4270" s="4">
        <v>118.230003</v>
      </c>
      <c r="I4270" s="77">
        <v>44082</v>
      </c>
      <c r="J4270" s="78">
        <f t="shared" si="837"/>
        <v>-2.7756342088176528E-2</v>
      </c>
      <c r="K4270" s="78">
        <f t="shared" si="838"/>
        <v>-2.2493725215456339E-2</v>
      </c>
      <c r="L4270" s="78">
        <f t="shared" si="839"/>
        <v>-2.0002658776701401E-2</v>
      </c>
      <c r="M4270" s="78">
        <f t="shared" si="840"/>
        <v>-1.2244219416191335E-2</v>
      </c>
      <c r="N4270" s="79">
        <f t="shared" si="841"/>
        <v>1.100804421690143E-3</v>
      </c>
      <c r="P4270" s="3"/>
      <c r="Q4270" s="7"/>
      <c r="R4270" s="7"/>
      <c r="S4270" s="7"/>
      <c r="T4270" s="7"/>
      <c r="U4270" s="7"/>
      <c r="W4270" s="1" t="str">
        <f t="shared" si="842"/>
        <v/>
      </c>
    </row>
    <row r="4271" spans="2:23" x14ac:dyDescent="0.2">
      <c r="B4271" s="3">
        <v>44083</v>
      </c>
      <c r="C4271" s="4">
        <v>3398.959961</v>
      </c>
      <c r="D4271" s="4">
        <v>1880.5200199999999</v>
      </c>
      <c r="E4271" s="4">
        <v>1526.4799800000001</v>
      </c>
      <c r="F4271" s="4">
        <v>64.919998000000007</v>
      </c>
      <c r="G4271" s="4">
        <v>118.220001</v>
      </c>
      <c r="I4271" s="74">
        <v>44083</v>
      </c>
      <c r="J4271" s="75">
        <f t="shared" si="837"/>
        <v>2.0144986322044665E-2</v>
      </c>
      <c r="K4271" s="75">
        <f t="shared" si="838"/>
        <v>1.3664502659466169E-2</v>
      </c>
      <c r="L4271" s="75">
        <f t="shared" si="839"/>
        <v>1.4548823596235563E-2</v>
      </c>
      <c r="M4271" s="75">
        <f t="shared" si="840"/>
        <v>1.8672493331241331E-2</v>
      </c>
      <c r="N4271" s="76">
        <f t="shared" si="841"/>
        <v>-8.4597815666130589E-5</v>
      </c>
      <c r="P4271" s="3"/>
      <c r="Q4271" s="7"/>
      <c r="R4271" s="7"/>
      <c r="S4271" s="7"/>
      <c r="T4271" s="7"/>
      <c r="U4271" s="7"/>
      <c r="W4271" s="1" t="str">
        <f t="shared" si="842"/>
        <v/>
      </c>
    </row>
    <row r="4272" spans="2:23" x14ac:dyDescent="0.2">
      <c r="B4272" s="3">
        <v>44084</v>
      </c>
      <c r="C4272" s="4">
        <v>3339.1899410000001</v>
      </c>
      <c r="D4272" s="4">
        <v>1857.150024</v>
      </c>
      <c r="E4272" s="4">
        <v>1507.75</v>
      </c>
      <c r="F4272" s="4">
        <v>64.160004000000001</v>
      </c>
      <c r="G4272" s="4">
        <v>118.230003</v>
      </c>
      <c r="I4272" s="77">
        <v>44084</v>
      </c>
      <c r="J4272" s="78">
        <f t="shared" si="837"/>
        <v>-1.7584796727765847E-2</v>
      </c>
      <c r="K4272" s="78">
        <f t="shared" si="838"/>
        <v>-1.2427411434843379E-2</v>
      </c>
      <c r="L4272" s="78">
        <f t="shared" si="839"/>
        <v>-1.227004627993881E-2</v>
      </c>
      <c r="M4272" s="78">
        <f t="shared" si="840"/>
        <v>-1.1706623897308284E-2</v>
      </c>
      <c r="N4272" s="79">
        <f t="shared" si="841"/>
        <v>8.4604973062046132E-5</v>
      </c>
      <c r="P4272" s="3"/>
      <c r="Q4272" s="7"/>
      <c r="R4272" s="7"/>
      <c r="S4272" s="7"/>
      <c r="T4272" s="7"/>
      <c r="U4272" s="7"/>
      <c r="W4272" s="1" t="str">
        <f t="shared" si="842"/>
        <v/>
      </c>
    </row>
    <row r="4273" spans="2:23" x14ac:dyDescent="0.2">
      <c r="B4273" s="3">
        <v>44085</v>
      </c>
      <c r="C4273" s="4">
        <v>3340.969971</v>
      </c>
      <c r="D4273" s="4">
        <v>1854.869995</v>
      </c>
      <c r="E4273" s="4">
        <v>1497.2700199999999</v>
      </c>
      <c r="F4273" s="4">
        <v>64.800003000000004</v>
      </c>
      <c r="G4273" s="4">
        <v>118.370003</v>
      </c>
      <c r="I4273" s="74">
        <v>44085</v>
      </c>
      <c r="J4273" s="75">
        <f t="shared" si="837"/>
        <v>5.3307240122639585E-4</v>
      </c>
      <c r="K4273" s="75">
        <f t="shared" si="838"/>
        <v>-1.2277031852758996E-3</v>
      </c>
      <c r="L4273" s="75">
        <f t="shared" si="839"/>
        <v>-6.9507411706185166E-3</v>
      </c>
      <c r="M4273" s="75">
        <f t="shared" si="840"/>
        <v>9.9750461362191171E-3</v>
      </c>
      <c r="N4273" s="76">
        <f t="shared" si="841"/>
        <v>1.1841325928072638E-3</v>
      </c>
      <c r="P4273" s="3"/>
      <c r="Q4273" s="7"/>
      <c r="R4273" s="7"/>
      <c r="S4273" s="7"/>
      <c r="T4273" s="7"/>
      <c r="U4273" s="7"/>
      <c r="W4273" s="1" t="str">
        <f t="shared" si="842"/>
        <v/>
      </c>
    </row>
    <row r="4274" spans="2:23" x14ac:dyDescent="0.2">
      <c r="B4274" s="3">
        <v>44088</v>
      </c>
      <c r="C4274" s="4">
        <v>3383.540039</v>
      </c>
      <c r="D4274" s="4">
        <v>1891.25</v>
      </c>
      <c r="E4274" s="4">
        <v>1536.969971</v>
      </c>
      <c r="F4274" s="4">
        <v>65.150002000000001</v>
      </c>
      <c r="G4274" s="4">
        <v>118.379997</v>
      </c>
      <c r="I4274" s="77">
        <v>44088</v>
      </c>
      <c r="J4274" s="78">
        <f t="shared" si="837"/>
        <v>1.2741828980659219E-2</v>
      </c>
      <c r="K4274" s="78">
        <f t="shared" si="838"/>
        <v>1.9613237099131566E-2</v>
      </c>
      <c r="L4274" s="78">
        <f t="shared" si="839"/>
        <v>2.6514890747628847E-2</v>
      </c>
      <c r="M4274" s="78">
        <f t="shared" si="840"/>
        <v>5.4012188857459897E-3</v>
      </c>
      <c r="N4274" s="79">
        <f t="shared" si="841"/>
        <v>8.4430174425238918E-5</v>
      </c>
      <c r="P4274" s="3"/>
      <c r="Q4274" s="7"/>
      <c r="R4274" s="7"/>
      <c r="S4274" s="7"/>
      <c r="T4274" s="7"/>
      <c r="U4274" s="7"/>
      <c r="W4274" s="1" t="str">
        <f t="shared" si="842"/>
        <v/>
      </c>
    </row>
    <row r="4275" spans="2:23" x14ac:dyDescent="0.2">
      <c r="B4275" s="3">
        <v>44089</v>
      </c>
      <c r="C4275" s="4">
        <v>3401.1999510000001</v>
      </c>
      <c r="D4275" s="4">
        <v>1892.4799800000001</v>
      </c>
      <c r="E4275" s="4">
        <v>1538.150024</v>
      </c>
      <c r="F4275" s="4">
        <v>65.569999999999993</v>
      </c>
      <c r="G4275" s="4">
        <v>118.389999</v>
      </c>
      <c r="I4275" s="74">
        <v>44089</v>
      </c>
      <c r="J4275" s="75">
        <f t="shared" si="837"/>
        <v>5.2193595454598013E-3</v>
      </c>
      <c r="K4275" s="75">
        <f t="shared" si="838"/>
        <v>6.5035294117650694E-4</v>
      </c>
      <c r="L4275" s="75">
        <f t="shared" si="839"/>
        <v>7.6777882604450937E-4</v>
      </c>
      <c r="M4275" s="75">
        <f t="shared" si="840"/>
        <v>6.4466306539789908E-3</v>
      </c>
      <c r="N4275" s="76">
        <f t="shared" si="841"/>
        <v>8.4490625557289602E-5</v>
      </c>
      <c r="P4275" s="3"/>
      <c r="Q4275" s="7"/>
      <c r="R4275" s="7"/>
      <c r="S4275" s="7"/>
      <c r="T4275" s="7"/>
      <c r="U4275" s="7"/>
      <c r="W4275" s="1" t="str">
        <f t="shared" si="842"/>
        <v/>
      </c>
    </row>
    <row r="4276" spans="2:23" x14ac:dyDescent="0.2">
      <c r="B4276" s="3">
        <v>44090</v>
      </c>
      <c r="C4276" s="4">
        <v>3385.48999</v>
      </c>
      <c r="D4276" s="4">
        <v>1898.5500489999999</v>
      </c>
      <c r="E4276" s="4">
        <v>1552.329956</v>
      </c>
      <c r="F4276" s="4">
        <v>65.569999999999993</v>
      </c>
      <c r="G4276" s="4">
        <v>118.33000199999999</v>
      </c>
      <c r="I4276" s="77">
        <v>44090</v>
      </c>
      <c r="J4276" s="78">
        <f t="shared" si="837"/>
        <v>-4.6189466148207703E-3</v>
      </c>
      <c r="K4276" s="78">
        <f t="shared" si="838"/>
        <v>3.2074680124224487E-3</v>
      </c>
      <c r="L4276" s="78">
        <f t="shared" si="839"/>
        <v>9.218822467736091E-3</v>
      </c>
      <c r="M4276" s="78">
        <f t="shared" si="840"/>
        <v>0</v>
      </c>
      <c r="N4276" s="79">
        <f t="shared" si="841"/>
        <v>-5.0677422507630773E-4</v>
      </c>
      <c r="P4276" s="3"/>
      <c r="Q4276" s="7"/>
      <c r="R4276" s="7"/>
      <c r="S4276" s="7"/>
      <c r="T4276" s="7"/>
      <c r="U4276" s="7"/>
      <c r="W4276" s="1" t="str">
        <f t="shared" si="842"/>
        <v/>
      </c>
    </row>
    <row r="4277" spans="2:23" x14ac:dyDescent="0.2">
      <c r="B4277" s="3">
        <v>44091</v>
      </c>
      <c r="C4277" s="4">
        <v>3357.01001</v>
      </c>
      <c r="D4277" s="4">
        <v>1888.130005</v>
      </c>
      <c r="E4277" s="4">
        <v>1542.599976</v>
      </c>
      <c r="F4277" s="4">
        <v>65.660004000000001</v>
      </c>
      <c r="G4277" s="4">
        <v>118.360001</v>
      </c>
      <c r="I4277" s="74">
        <v>44091</v>
      </c>
      <c r="J4277" s="75">
        <f t="shared" si="837"/>
        <v>-8.4123657385263961E-3</v>
      </c>
      <c r="K4277" s="75">
        <f t="shared" si="838"/>
        <v>-5.4884220753034056E-3</v>
      </c>
      <c r="L4277" s="75">
        <f t="shared" si="839"/>
        <v>-6.2679844335878218E-3</v>
      </c>
      <c r="M4277" s="75">
        <f t="shared" si="840"/>
        <v>1.3726399267959056E-3</v>
      </c>
      <c r="N4277" s="76">
        <f t="shared" si="841"/>
        <v>2.5351981317471507E-4</v>
      </c>
      <c r="P4277" s="3"/>
      <c r="Q4277" s="7"/>
      <c r="R4277" s="7"/>
      <c r="S4277" s="7"/>
      <c r="T4277" s="7"/>
      <c r="U4277" s="7"/>
      <c r="W4277" s="1" t="str">
        <f t="shared" si="842"/>
        <v/>
      </c>
    </row>
    <row r="4278" spans="2:23" x14ac:dyDescent="0.2">
      <c r="B4278" s="3">
        <v>44092</v>
      </c>
      <c r="C4278" s="4">
        <v>3319.469971</v>
      </c>
      <c r="D4278" s="4">
        <v>1865.8599850000001</v>
      </c>
      <c r="E4278" s="4">
        <v>1536.780029</v>
      </c>
      <c r="F4278" s="4">
        <v>65.129997000000003</v>
      </c>
      <c r="G4278" s="4">
        <v>118.220001</v>
      </c>
      <c r="I4278" s="77">
        <v>44092</v>
      </c>
      <c r="J4278" s="78">
        <f t="shared" si="837"/>
        <v>-1.1182581788012E-2</v>
      </c>
      <c r="K4278" s="78">
        <f t="shared" si="838"/>
        <v>-1.1794749270985677E-2</v>
      </c>
      <c r="L4278" s="78">
        <f t="shared" si="839"/>
        <v>-3.7728167318472438E-3</v>
      </c>
      <c r="M4278" s="78">
        <f t="shared" si="840"/>
        <v>-8.0719915886693777E-3</v>
      </c>
      <c r="N4278" s="79">
        <f t="shared" si="841"/>
        <v>-1.1828320278571185E-3</v>
      </c>
      <c r="P4278" s="3"/>
      <c r="Q4278" s="7"/>
      <c r="R4278" s="7"/>
      <c r="S4278" s="7"/>
      <c r="T4278" s="7"/>
      <c r="U4278" s="7"/>
      <c r="W4278" s="1" t="str">
        <f t="shared" si="842"/>
        <v/>
      </c>
    </row>
    <row r="4279" spans="2:23" x14ac:dyDescent="0.2">
      <c r="B4279" s="3">
        <v>44095</v>
      </c>
      <c r="C4279" s="4">
        <v>3281.0600589999999</v>
      </c>
      <c r="D4279" s="4">
        <v>1820.6999510000001</v>
      </c>
      <c r="E4279" s="4">
        <v>1485.25</v>
      </c>
      <c r="F4279" s="4">
        <v>63.48</v>
      </c>
      <c r="G4279" s="4">
        <v>118.239998</v>
      </c>
      <c r="I4279" s="74">
        <v>44095</v>
      </c>
      <c r="J4279" s="75">
        <f t="shared" si="837"/>
        <v>-1.1571097896821455E-2</v>
      </c>
      <c r="K4279" s="75">
        <f t="shared" si="838"/>
        <v>-2.4203334849908362E-2</v>
      </c>
      <c r="L4279" s="75">
        <f t="shared" si="839"/>
        <v>-3.3531167784325765E-2</v>
      </c>
      <c r="M4279" s="75">
        <f t="shared" si="840"/>
        <v>-2.5333902594836692E-2</v>
      </c>
      <c r="N4279" s="76">
        <f t="shared" si="841"/>
        <v>1.6915073448530587E-4</v>
      </c>
      <c r="P4279" s="3"/>
      <c r="Q4279" s="7"/>
      <c r="R4279" s="7"/>
      <c r="S4279" s="7"/>
      <c r="T4279" s="7"/>
      <c r="U4279" s="7"/>
      <c r="W4279" s="1" t="str">
        <f t="shared" si="842"/>
        <v/>
      </c>
    </row>
    <row r="4280" spans="2:23" x14ac:dyDescent="0.2">
      <c r="B4280" s="3">
        <v>44096</v>
      </c>
      <c r="C4280" s="4">
        <v>3315.570068</v>
      </c>
      <c r="D4280" s="4">
        <v>1833.719971</v>
      </c>
      <c r="E4280" s="4">
        <v>1496.959961</v>
      </c>
      <c r="F4280" s="4">
        <v>63.459999000000003</v>
      </c>
      <c r="G4280" s="4">
        <v>118.33000199999999</v>
      </c>
      <c r="I4280" s="77">
        <v>44096</v>
      </c>
      <c r="J4280" s="78">
        <f t="shared" si="837"/>
        <v>1.0517944926164511E-2</v>
      </c>
      <c r="K4280" s="78">
        <f t="shared" si="838"/>
        <v>7.1511069096524245E-3</v>
      </c>
      <c r="L4280" s="78">
        <f t="shared" si="839"/>
        <v>7.8841683218313554E-3</v>
      </c>
      <c r="M4280" s="78">
        <f t="shared" si="840"/>
        <v>-3.1507561436662723E-4</v>
      </c>
      <c r="N4280" s="79">
        <f t="shared" si="841"/>
        <v>7.6119757715145859E-4</v>
      </c>
      <c r="P4280" s="3"/>
      <c r="Q4280" s="7"/>
      <c r="R4280" s="7"/>
      <c r="S4280" s="7"/>
      <c r="T4280" s="7"/>
      <c r="U4280" s="7"/>
      <c r="W4280" s="1" t="str">
        <f t="shared" si="842"/>
        <v/>
      </c>
    </row>
    <row r="4281" spans="2:23" x14ac:dyDescent="0.2">
      <c r="B4281" s="3">
        <v>44097</v>
      </c>
      <c r="C4281" s="4">
        <v>3236.919922</v>
      </c>
      <c r="D4281" s="4">
        <v>1792.089966</v>
      </c>
      <c r="E4281" s="4">
        <v>1451.459961</v>
      </c>
      <c r="F4281" s="4">
        <v>62.93</v>
      </c>
      <c r="G4281" s="4">
        <v>118.08000199999999</v>
      </c>
      <c r="I4281" s="74">
        <v>44097</v>
      </c>
      <c r="J4281" s="75">
        <f t="shared" si="837"/>
        <v>-2.3721454949508232E-2</v>
      </c>
      <c r="K4281" s="75">
        <f t="shared" si="838"/>
        <v>-2.2702487652625333E-2</v>
      </c>
      <c r="L4281" s="75">
        <f t="shared" si="839"/>
        <v>-3.0394934524237419E-2</v>
      </c>
      <c r="M4281" s="75">
        <f t="shared" si="840"/>
        <v>-8.3517019910448412E-3</v>
      </c>
      <c r="N4281" s="76">
        <f t="shared" si="841"/>
        <v>-2.112735534306845E-3</v>
      </c>
      <c r="P4281" s="3"/>
      <c r="Q4281" s="7"/>
      <c r="R4281" s="7"/>
      <c r="S4281" s="7"/>
      <c r="T4281" s="7"/>
      <c r="U4281" s="7"/>
      <c r="W4281" s="1" t="str">
        <f t="shared" si="842"/>
        <v/>
      </c>
    </row>
    <row r="4282" spans="2:23" x14ac:dyDescent="0.2">
      <c r="B4282" s="3">
        <v>44098</v>
      </c>
      <c r="C4282" s="4">
        <v>3246.5900879999999</v>
      </c>
      <c r="D4282" s="4">
        <v>1792.3100589999999</v>
      </c>
      <c r="E4282" s="4">
        <v>1451.8199460000001</v>
      </c>
      <c r="F4282" s="4">
        <v>62.869999</v>
      </c>
      <c r="G4282" s="4">
        <v>118.089996</v>
      </c>
      <c r="I4282" s="77">
        <v>44098</v>
      </c>
      <c r="J4282" s="78">
        <f t="shared" si="837"/>
        <v>2.9874591380144376E-3</v>
      </c>
      <c r="K4282" s="78">
        <f t="shared" si="838"/>
        <v>1.2281358870121936E-4</v>
      </c>
      <c r="L4282" s="78">
        <f t="shared" si="839"/>
        <v>2.4801579766074684E-4</v>
      </c>
      <c r="M4282" s="78">
        <f t="shared" si="840"/>
        <v>-9.5345622119815266E-4</v>
      </c>
      <c r="N4282" s="79">
        <f t="shared" si="841"/>
        <v>8.4637532441827481E-5</v>
      </c>
      <c r="P4282" s="3"/>
      <c r="Q4282" s="7"/>
      <c r="R4282" s="7"/>
      <c r="S4282" s="7"/>
      <c r="T4282" s="7"/>
      <c r="U4282" s="7"/>
      <c r="W4282" s="1" t="str">
        <f t="shared" si="842"/>
        <v/>
      </c>
    </row>
    <row r="4283" spans="2:23" x14ac:dyDescent="0.2">
      <c r="B4283" s="3">
        <v>44099</v>
      </c>
      <c r="C4283" s="4">
        <v>3298.459961</v>
      </c>
      <c r="D4283" s="4">
        <v>1817.2700199999999</v>
      </c>
      <c r="E4283" s="4">
        <v>1474.910034</v>
      </c>
      <c r="F4283" s="4">
        <v>63.080002</v>
      </c>
      <c r="G4283" s="4">
        <v>118.129997</v>
      </c>
      <c r="I4283" s="74">
        <v>44099</v>
      </c>
      <c r="J4283" s="75">
        <f t="shared" si="837"/>
        <v>1.5976723760637596E-2</v>
      </c>
      <c r="K4283" s="75">
        <f t="shared" si="838"/>
        <v>1.3926140108774573E-2</v>
      </c>
      <c r="L4283" s="75">
        <f t="shared" si="839"/>
        <v>1.5904236653874932E-2</v>
      </c>
      <c r="M4283" s="75">
        <f t="shared" si="840"/>
        <v>3.3402736335338638E-3</v>
      </c>
      <c r="N4283" s="76">
        <f t="shared" si="841"/>
        <v>3.3873318109015543E-4</v>
      </c>
      <c r="P4283" s="3"/>
      <c r="Q4283" s="7"/>
      <c r="R4283" s="7"/>
      <c r="S4283" s="7"/>
      <c r="T4283" s="7"/>
      <c r="U4283" s="7"/>
      <c r="W4283" s="1" t="str">
        <f t="shared" si="842"/>
        <v/>
      </c>
    </row>
    <row r="4284" spans="2:23" x14ac:dyDescent="0.2">
      <c r="B4284" s="3">
        <v>44102</v>
      </c>
      <c r="C4284" s="4">
        <v>3351.6000979999999</v>
      </c>
      <c r="D4284" s="4">
        <v>1860.2700199999999</v>
      </c>
      <c r="E4284" s="4">
        <v>1510.339966</v>
      </c>
      <c r="F4284" s="4">
        <v>64.029999000000004</v>
      </c>
      <c r="G4284" s="4">
        <v>118.230003</v>
      </c>
      <c r="I4284" s="77">
        <v>44102</v>
      </c>
      <c r="J4284" s="78">
        <f t="shared" si="837"/>
        <v>1.6110590284045552E-2</v>
      </c>
      <c r="K4284" s="78">
        <f t="shared" si="838"/>
        <v>2.3661866165601522E-2</v>
      </c>
      <c r="L4284" s="78">
        <f t="shared" si="839"/>
        <v>2.4021758062024282E-2</v>
      </c>
      <c r="M4284" s="78">
        <f t="shared" si="840"/>
        <v>1.5060192927704779E-2</v>
      </c>
      <c r="N4284" s="79">
        <f t="shared" si="841"/>
        <v>8.4657582781444895E-4</v>
      </c>
      <c r="P4284" s="3"/>
      <c r="Q4284" s="7"/>
      <c r="R4284" s="7"/>
      <c r="S4284" s="7"/>
      <c r="T4284" s="7"/>
      <c r="U4284" s="7"/>
      <c r="W4284" s="1" t="str">
        <f t="shared" si="842"/>
        <v/>
      </c>
    </row>
    <row r="4285" spans="2:23" x14ac:dyDescent="0.2">
      <c r="B4285" s="3">
        <v>44103</v>
      </c>
      <c r="C4285" s="4">
        <v>3335.469971</v>
      </c>
      <c r="D4285" s="4">
        <v>1848.790039</v>
      </c>
      <c r="E4285" s="4">
        <v>1504.7299800000001</v>
      </c>
      <c r="F4285" s="4">
        <v>63.959999000000003</v>
      </c>
      <c r="G4285" s="4">
        <v>118.25</v>
      </c>
      <c r="I4285" s="74">
        <v>44103</v>
      </c>
      <c r="J4285" s="75">
        <f t="shared" si="837"/>
        <v>-4.8126645567367152E-3</v>
      </c>
      <c r="K4285" s="75">
        <f t="shared" si="838"/>
        <v>-6.1711369191446482E-3</v>
      </c>
      <c r="L4285" s="75">
        <f t="shared" si="839"/>
        <v>-3.7143862483209529E-3</v>
      </c>
      <c r="M4285" s="75">
        <f t="shared" si="840"/>
        <v>-1.0932375619746657E-3</v>
      </c>
      <c r="N4285" s="76">
        <f t="shared" si="841"/>
        <v>1.691364247026501E-4</v>
      </c>
      <c r="P4285" s="3"/>
      <c r="Q4285" s="7"/>
      <c r="R4285" s="7"/>
      <c r="S4285" s="7"/>
      <c r="T4285" s="7"/>
      <c r="U4285" s="7"/>
      <c r="W4285" s="1" t="str">
        <f t="shared" si="842"/>
        <v/>
      </c>
    </row>
    <row r="4286" spans="2:23" x14ac:dyDescent="0.2">
      <c r="B4286" s="3">
        <v>44104</v>
      </c>
      <c r="C4286" s="4">
        <v>3363</v>
      </c>
      <c r="D4286" s="4">
        <v>1861.290039</v>
      </c>
      <c r="E4286" s="4">
        <v>1507.6899410000001</v>
      </c>
      <c r="F4286" s="4">
        <v>63.650002000000001</v>
      </c>
      <c r="G4286" s="4">
        <v>118.05999799999999</v>
      </c>
      <c r="I4286" s="77">
        <v>44104</v>
      </c>
      <c r="J4286" s="78">
        <f t="shared" si="837"/>
        <v>8.2537181384805865E-3</v>
      </c>
      <c r="K4286" s="78">
        <f t="shared" si="838"/>
        <v>6.7611787906219894E-3</v>
      </c>
      <c r="L4286" s="78">
        <f t="shared" si="839"/>
        <v>1.9671044236122823E-3</v>
      </c>
      <c r="M4286" s="78">
        <f t="shared" si="840"/>
        <v>-4.84673240848554E-3</v>
      </c>
      <c r="N4286" s="79">
        <f t="shared" si="841"/>
        <v>-1.6067822410148573E-3</v>
      </c>
      <c r="P4286" s="3"/>
      <c r="Q4286" s="7"/>
      <c r="R4286" s="7"/>
      <c r="S4286" s="7"/>
      <c r="T4286" s="7"/>
      <c r="U4286" s="7"/>
      <c r="W4286" s="1" t="str">
        <f t="shared" si="842"/>
        <v/>
      </c>
    </row>
    <row r="4287" spans="2:23" x14ac:dyDescent="0.2">
      <c r="B4287" s="3">
        <v>44105</v>
      </c>
      <c r="C4287" s="4">
        <v>3380.8000489999999</v>
      </c>
      <c r="D4287" s="4">
        <v>1884.9399410000001</v>
      </c>
      <c r="E4287" s="4">
        <v>1531.1999510000001</v>
      </c>
      <c r="F4287" s="4">
        <v>64.019997000000004</v>
      </c>
      <c r="G4287" s="4">
        <v>118.019997</v>
      </c>
      <c r="I4287" s="74">
        <v>44105</v>
      </c>
      <c r="J4287" s="75">
        <f t="shared" si="837"/>
        <v>5.292907820398437E-3</v>
      </c>
      <c r="K4287" s="75">
        <f t="shared" si="838"/>
        <v>1.2706188452341527E-2</v>
      </c>
      <c r="L4287" s="75">
        <f t="shared" si="839"/>
        <v>1.5593398457249483E-2</v>
      </c>
      <c r="M4287" s="75">
        <f t="shared" si="840"/>
        <v>5.8129613255943485E-3</v>
      </c>
      <c r="N4287" s="76">
        <f t="shared" si="841"/>
        <v>-3.3881925019166542E-4</v>
      </c>
      <c r="P4287" s="3"/>
      <c r="Q4287" s="7"/>
      <c r="R4287" s="7"/>
      <c r="S4287" s="7"/>
      <c r="T4287" s="7"/>
      <c r="U4287" s="7"/>
      <c r="W4287" s="1" t="str">
        <f t="shared" si="842"/>
        <v/>
      </c>
    </row>
    <row r="4288" spans="2:23" x14ac:dyDescent="0.2">
      <c r="B4288" s="3">
        <v>44106</v>
      </c>
      <c r="C4288" s="4">
        <v>3348.419922</v>
      </c>
      <c r="D4288" s="4">
        <v>1902.790039</v>
      </c>
      <c r="E4288" s="4" t="s">
        <v>6</v>
      </c>
      <c r="F4288" s="4">
        <v>63.889999000000003</v>
      </c>
      <c r="G4288" s="4">
        <v>117.900002</v>
      </c>
      <c r="I4288" s="77">
        <v>44106</v>
      </c>
      <c r="J4288" s="78">
        <f t="shared" si="837"/>
        <v>-9.5776521919944818E-3</v>
      </c>
      <c r="K4288" s="78">
        <f t="shared" si="838"/>
        <v>9.4698497345915636E-3</v>
      </c>
      <c r="L4288" s="78" t="e">
        <f t="shared" si="839"/>
        <v>#VALUE!</v>
      </c>
      <c r="M4288" s="78">
        <f t="shared" si="840"/>
        <v>-2.0305842875937732E-3</v>
      </c>
      <c r="N4288" s="79">
        <f t="shared" si="841"/>
        <v>-1.0167344776326587E-3</v>
      </c>
      <c r="P4288" s="3"/>
      <c r="Q4288" s="7"/>
      <c r="R4288" s="7"/>
      <c r="S4288" s="7"/>
      <c r="T4288" s="7"/>
      <c r="U4288" s="7"/>
      <c r="W4288" s="1" t="str">
        <f t="shared" si="842"/>
        <v/>
      </c>
    </row>
    <row r="4289" spans="2:23" x14ac:dyDescent="0.2">
      <c r="B4289" s="3">
        <v>44109</v>
      </c>
      <c r="C4289" s="4">
        <v>3408.6000979999999</v>
      </c>
      <c r="D4289" s="4">
        <v>1945.959961</v>
      </c>
      <c r="E4289" s="4">
        <v>1581.959961</v>
      </c>
      <c r="F4289" s="4">
        <v>64.860000999999997</v>
      </c>
      <c r="G4289" s="4">
        <v>117.519997</v>
      </c>
      <c r="I4289" s="74">
        <v>44109</v>
      </c>
      <c r="J4289" s="75">
        <f t="shared" si="837"/>
        <v>1.7972708740800477E-2</v>
      </c>
      <c r="K4289" s="75">
        <f t="shared" si="838"/>
        <v>2.2687696022777027E-2</v>
      </c>
      <c r="L4289" s="75" t="e">
        <f>(E4289-E4288)/E4288</f>
        <v>#VALUE!</v>
      </c>
      <c r="M4289" s="75">
        <f t="shared" si="840"/>
        <v>1.5182376196311942E-2</v>
      </c>
      <c r="N4289" s="76">
        <f t="shared" si="841"/>
        <v>-3.2231127527885626E-3</v>
      </c>
      <c r="P4289" s="3"/>
      <c r="Q4289" s="7"/>
      <c r="R4289" s="7"/>
      <c r="S4289" s="7"/>
      <c r="T4289" s="7"/>
      <c r="U4289" s="7"/>
      <c r="W4289" s="1" t="str">
        <f t="shared" si="842"/>
        <v/>
      </c>
    </row>
    <row r="4290" spans="2:23" x14ac:dyDescent="0.2">
      <c r="B4290" s="3">
        <v>44110</v>
      </c>
      <c r="C4290" s="4">
        <v>3360.969971</v>
      </c>
      <c r="D4290" s="4">
        <v>1936.849976</v>
      </c>
      <c r="E4290" s="4">
        <v>1577.290039</v>
      </c>
      <c r="F4290" s="4">
        <v>64.169998000000007</v>
      </c>
      <c r="G4290" s="4">
        <v>117.620003</v>
      </c>
      <c r="I4290" s="77">
        <v>44110</v>
      </c>
      <c r="J4290" s="78">
        <f t="shared" si="837"/>
        <v>-1.3973515704569431E-2</v>
      </c>
      <c r="K4290" s="78">
        <f t="shared" si="838"/>
        <v>-4.6814863525344915E-3</v>
      </c>
      <c r="L4290" s="78">
        <f t="shared" si="839"/>
        <v>-2.9519849522917493E-3</v>
      </c>
      <c r="M4290" s="78">
        <f t="shared" si="840"/>
        <v>-1.0638343961789179E-2</v>
      </c>
      <c r="N4290" s="79">
        <f t="shared" si="841"/>
        <v>8.5097006937460507E-4</v>
      </c>
      <c r="P4290" s="3"/>
      <c r="Q4290" s="7"/>
      <c r="R4290" s="7"/>
      <c r="S4290" s="7"/>
      <c r="T4290" s="7"/>
      <c r="U4290" s="7"/>
      <c r="W4290" s="1" t="str">
        <f t="shared" si="842"/>
        <v/>
      </c>
    </row>
    <row r="4291" spans="2:23" x14ac:dyDescent="0.2">
      <c r="B4291" s="3">
        <v>44111</v>
      </c>
      <c r="C4291" s="4">
        <v>3419.4399410000001</v>
      </c>
      <c r="D4291" s="4">
        <v>1971.119995</v>
      </c>
      <c r="E4291" s="4">
        <v>1611.040039</v>
      </c>
      <c r="F4291" s="4">
        <v>64.720000999999996</v>
      </c>
      <c r="G4291" s="4">
        <v>117.540001</v>
      </c>
      <c r="I4291" s="74">
        <v>44111</v>
      </c>
      <c r="J4291" s="75">
        <f t="shared" si="837"/>
        <v>1.7396754658478352E-2</v>
      </c>
      <c r="K4291" s="75">
        <f t="shared" si="838"/>
        <v>1.7693687908020009E-2</v>
      </c>
      <c r="L4291" s="75">
        <f t="shared" si="839"/>
        <v>2.1397459671651423E-2</v>
      </c>
      <c r="M4291" s="75">
        <f t="shared" si="840"/>
        <v>8.5710303434946272E-3</v>
      </c>
      <c r="N4291" s="76">
        <f t="shared" si="841"/>
        <v>-6.801734225427051E-4</v>
      </c>
      <c r="P4291" s="3"/>
      <c r="Q4291" s="7"/>
      <c r="R4291" s="7"/>
      <c r="S4291" s="7"/>
      <c r="T4291" s="7"/>
      <c r="U4291" s="7"/>
      <c r="W4291" s="1" t="str">
        <f t="shared" si="842"/>
        <v/>
      </c>
    </row>
    <row r="4292" spans="2:23" x14ac:dyDescent="0.2">
      <c r="B4292" s="3">
        <v>44112</v>
      </c>
      <c r="C4292" s="4">
        <v>3446.830078</v>
      </c>
      <c r="D4292" s="4">
        <v>1991.540039</v>
      </c>
      <c r="E4292" s="4">
        <v>1628.5500489999999</v>
      </c>
      <c r="F4292" s="4">
        <v>65.169998000000007</v>
      </c>
      <c r="G4292" s="4">
        <v>117.69000200000001</v>
      </c>
      <c r="I4292" s="77">
        <v>44112</v>
      </c>
      <c r="J4292" s="78">
        <f t="shared" si="837"/>
        <v>8.0101237256969462E-3</v>
      </c>
      <c r="K4292" s="78">
        <f t="shared" si="838"/>
        <v>1.0359614864543018E-2</v>
      </c>
      <c r="L4292" s="78">
        <f t="shared" si="839"/>
        <v>1.0868761530513374E-2</v>
      </c>
      <c r="M4292" s="78">
        <f t="shared" si="840"/>
        <v>6.9529819692062496E-3</v>
      </c>
      <c r="N4292" s="79">
        <f t="shared" si="841"/>
        <v>1.2761698036739268E-3</v>
      </c>
      <c r="P4292" s="3"/>
      <c r="Q4292" s="7"/>
      <c r="R4292" s="7"/>
      <c r="S4292" s="7"/>
      <c r="T4292" s="7"/>
      <c r="U4292" s="7"/>
      <c r="W4292" s="1" t="str">
        <f t="shared" si="842"/>
        <v/>
      </c>
    </row>
    <row r="4293" spans="2:23" x14ac:dyDescent="0.2">
      <c r="B4293" s="3">
        <v>44113</v>
      </c>
      <c r="C4293" s="4">
        <v>3477.139893</v>
      </c>
      <c r="D4293" s="4">
        <v>1996.3599850000001</v>
      </c>
      <c r="E4293" s="4">
        <v>1637.5500489999999</v>
      </c>
      <c r="F4293" s="4">
        <v>65.680000000000007</v>
      </c>
      <c r="G4293" s="4">
        <v>117.720001</v>
      </c>
      <c r="I4293" s="74">
        <v>44113</v>
      </c>
      <c r="J4293" s="75">
        <f t="shared" si="837"/>
        <v>8.7935332795944319E-3</v>
      </c>
      <c r="K4293" s="75">
        <f t="shared" si="838"/>
        <v>2.420210442979737E-3</v>
      </c>
      <c r="L4293" s="75">
        <f t="shared" si="839"/>
        <v>5.526388338833301E-3</v>
      </c>
      <c r="M4293" s="75">
        <f t="shared" si="840"/>
        <v>7.8257175947742084E-3</v>
      </c>
      <c r="N4293" s="76">
        <f t="shared" si="841"/>
        <v>2.5489845772956523E-4</v>
      </c>
      <c r="P4293" s="3"/>
      <c r="Q4293" s="7"/>
      <c r="R4293" s="7"/>
      <c r="S4293" s="7"/>
      <c r="T4293" s="7"/>
      <c r="U4293" s="7"/>
      <c r="W4293" s="1" t="str">
        <f t="shared" si="842"/>
        <v/>
      </c>
    </row>
    <row r="4294" spans="2:23" x14ac:dyDescent="0.2">
      <c r="B4294" s="3">
        <v>44116</v>
      </c>
      <c r="C4294" s="4">
        <v>3534.219971</v>
      </c>
      <c r="D4294" s="4">
        <v>2009.0699460000001</v>
      </c>
      <c r="E4294" s="4">
        <v>1649.0500489999999</v>
      </c>
      <c r="F4294" s="4">
        <v>66.059997999999993</v>
      </c>
      <c r="G4294" s="4">
        <v>117.949997</v>
      </c>
      <c r="I4294" s="77">
        <v>44116</v>
      </c>
      <c r="J4294" s="78">
        <f t="shared" si="837"/>
        <v>1.6415812925706742E-2</v>
      </c>
      <c r="K4294" s="78">
        <f t="shared" si="838"/>
        <v>6.3665677009650248E-3</v>
      </c>
      <c r="L4294" s="78">
        <f t="shared" si="839"/>
        <v>7.0226861200503076E-3</v>
      </c>
      <c r="M4294" s="78">
        <f t="shared" si="840"/>
        <v>5.7855968331301192E-3</v>
      </c>
      <c r="N4294" s="79">
        <f t="shared" si="841"/>
        <v>1.95375465550667E-3</v>
      </c>
      <c r="P4294" s="3"/>
      <c r="Q4294" s="7"/>
      <c r="R4294" s="7"/>
      <c r="S4294" s="7"/>
      <c r="T4294" s="7"/>
      <c r="U4294" s="7"/>
      <c r="W4294" s="1" t="str">
        <f t="shared" si="842"/>
        <v/>
      </c>
    </row>
    <row r="4295" spans="2:23" x14ac:dyDescent="0.2">
      <c r="B4295" s="3">
        <v>44117</v>
      </c>
      <c r="C4295" s="4">
        <v>3511.929932</v>
      </c>
      <c r="D4295" s="4">
        <v>1993.0699460000001</v>
      </c>
      <c r="E4295" s="4">
        <v>1636.849976</v>
      </c>
      <c r="F4295" s="4">
        <v>65.319999999999993</v>
      </c>
      <c r="G4295" s="4">
        <v>117.980003</v>
      </c>
      <c r="I4295" s="74">
        <v>44117</v>
      </c>
      <c r="J4295" s="75">
        <f t="shared" ref="J4295:J4358" si="843">(C4295-C4294)/C4294</f>
        <v>-6.3069189758703844E-3</v>
      </c>
      <c r="K4295" s="75">
        <f t="shared" ref="K4295:K4358" si="844">(D4295-D4294)/D4294</f>
        <v>-7.9638840010799704E-3</v>
      </c>
      <c r="L4295" s="75">
        <f t="shared" ref="L4295:L4358" si="845">(E4295-E4294)/E4294</f>
        <v>-7.3982430111191703E-3</v>
      </c>
      <c r="M4295" s="75">
        <f t="shared" ref="M4295:M4358" si="846">(F4295-F4294)/F4294</f>
        <v>-1.1201907696091666E-2</v>
      </c>
      <c r="N4295" s="76">
        <f t="shared" ref="N4295:N4358" si="847">(G4295-G4294)/G4294</f>
        <v>2.5439593694945328E-4</v>
      </c>
      <c r="P4295" s="3"/>
      <c r="Q4295" s="7"/>
      <c r="R4295" s="7"/>
      <c r="S4295" s="7"/>
      <c r="T4295" s="7"/>
      <c r="U4295" s="7"/>
      <c r="W4295" s="1" t="str">
        <f t="shared" si="842"/>
        <v/>
      </c>
    </row>
    <row r="4296" spans="2:23" x14ac:dyDescent="0.2">
      <c r="B4296" s="3">
        <v>44118</v>
      </c>
      <c r="C4296" s="4">
        <v>3488.669922</v>
      </c>
      <c r="D4296" s="4">
        <v>1984.280029</v>
      </c>
      <c r="E4296" s="4">
        <v>1621.650024</v>
      </c>
      <c r="F4296" s="4">
        <v>65.209998999999996</v>
      </c>
      <c r="G4296" s="4">
        <v>118.050003</v>
      </c>
      <c r="I4296" s="77">
        <v>44118</v>
      </c>
      <c r="J4296" s="78">
        <f t="shared" si="843"/>
        <v>-6.6231418195617821E-3</v>
      </c>
      <c r="K4296" s="78">
        <f t="shared" si="844"/>
        <v>-4.4102401010265692E-3</v>
      </c>
      <c r="L4296" s="78">
        <f t="shared" si="845"/>
        <v>-9.286099656575942E-3</v>
      </c>
      <c r="M4296" s="78">
        <f t="shared" si="846"/>
        <v>-1.6840324556031371E-3</v>
      </c>
      <c r="N4296" s="79">
        <f t="shared" si="847"/>
        <v>5.9332088676084698E-4</v>
      </c>
      <c r="P4296" s="3"/>
      <c r="Q4296" s="7"/>
      <c r="R4296" s="7"/>
      <c r="S4296" s="7"/>
      <c r="T4296" s="7"/>
      <c r="U4296" s="7"/>
      <c r="W4296" s="1" t="str">
        <f t="shared" si="842"/>
        <v/>
      </c>
    </row>
    <row r="4297" spans="2:23" x14ac:dyDescent="0.2">
      <c r="B4297" s="3">
        <v>44119</v>
      </c>
      <c r="C4297" s="4">
        <v>3483.3400879999999</v>
      </c>
      <c r="D4297" s="4">
        <v>2002.8199460000001</v>
      </c>
      <c r="E4297" s="4">
        <v>1638.880005</v>
      </c>
      <c r="F4297" s="4">
        <v>64.440002000000007</v>
      </c>
      <c r="G4297" s="4">
        <v>117.949997</v>
      </c>
      <c r="I4297" s="74">
        <v>44119</v>
      </c>
      <c r="J4297" s="75">
        <f t="shared" si="843"/>
        <v>-1.5277553105237907E-3</v>
      </c>
      <c r="K4297" s="75">
        <f t="shared" si="844"/>
        <v>9.3433974686241515E-3</v>
      </c>
      <c r="L4297" s="75">
        <f t="shared" si="845"/>
        <v>1.0624968855795456E-2</v>
      </c>
      <c r="M4297" s="75">
        <f t="shared" si="846"/>
        <v>-1.1807959083084628E-2</v>
      </c>
      <c r="N4297" s="76">
        <f t="shared" si="847"/>
        <v>-8.4714949138974254E-4</v>
      </c>
      <c r="P4297" s="3"/>
      <c r="Q4297" s="7"/>
      <c r="R4297" s="7"/>
      <c r="S4297" s="7"/>
      <c r="T4297" s="7"/>
      <c r="U4297" s="7"/>
      <c r="W4297" s="1" t="str">
        <f t="shared" ref="W4297:W4360" si="848">IF($P4297="","",$P4297)</f>
        <v/>
      </c>
    </row>
    <row r="4298" spans="2:23" x14ac:dyDescent="0.2">
      <c r="B4298" s="3">
        <v>44120</v>
      </c>
      <c r="C4298" s="4">
        <v>3483.8100589999999</v>
      </c>
      <c r="D4298" s="4">
        <v>1997.339966</v>
      </c>
      <c r="E4298" s="4">
        <v>1633.8100589999999</v>
      </c>
      <c r="F4298" s="4">
        <v>64.739998</v>
      </c>
      <c r="G4298" s="4">
        <v>117.889999</v>
      </c>
      <c r="I4298" s="77">
        <v>44120</v>
      </c>
      <c r="J4298" s="78">
        <f t="shared" si="843"/>
        <v>1.3491964267830825E-4</v>
      </c>
      <c r="K4298" s="78">
        <f t="shared" si="844"/>
        <v>-2.73613212757572E-3</v>
      </c>
      <c r="L4298" s="78">
        <f t="shared" si="845"/>
        <v>-3.0935431419825471E-3</v>
      </c>
      <c r="M4298" s="78">
        <f t="shared" si="846"/>
        <v>4.6554312645737195E-3</v>
      </c>
      <c r="N4298" s="79">
        <f t="shared" si="847"/>
        <v>-5.0867317953380803E-4</v>
      </c>
      <c r="P4298" s="3"/>
      <c r="Q4298" s="7"/>
      <c r="R4298" s="7"/>
      <c r="S4298" s="7"/>
      <c r="T4298" s="7"/>
      <c r="U4298" s="7"/>
      <c r="W4298" s="1" t="str">
        <f t="shared" si="848"/>
        <v/>
      </c>
    </row>
    <row r="4299" spans="2:23" x14ac:dyDescent="0.2">
      <c r="B4299" s="3">
        <v>44123</v>
      </c>
      <c r="C4299" s="4">
        <v>3426.919922</v>
      </c>
      <c r="D4299" s="4">
        <v>1973.8100589999999</v>
      </c>
      <c r="E4299" s="4">
        <v>1613.630005</v>
      </c>
      <c r="F4299" s="4">
        <v>64.5</v>
      </c>
      <c r="G4299" s="4">
        <v>117.75</v>
      </c>
      <c r="I4299" s="74">
        <v>44123</v>
      </c>
      <c r="J4299" s="75">
        <f t="shared" si="843"/>
        <v>-1.6329861857144339E-2</v>
      </c>
      <c r="K4299" s="75">
        <f t="shared" si="844"/>
        <v>-1.1780621927434107E-2</v>
      </c>
      <c r="L4299" s="75">
        <f t="shared" si="845"/>
        <v>-1.2351530025682091E-2</v>
      </c>
      <c r="M4299" s="75">
        <f t="shared" si="846"/>
        <v>-3.7071054589776159E-3</v>
      </c>
      <c r="N4299" s="76">
        <f t="shared" si="847"/>
        <v>-1.1875392415602879E-3</v>
      </c>
      <c r="P4299" s="3"/>
      <c r="Q4299" s="7"/>
      <c r="R4299" s="7"/>
      <c r="S4299" s="7"/>
      <c r="T4299" s="7"/>
      <c r="U4299" s="7"/>
      <c r="W4299" s="1" t="str">
        <f t="shared" si="848"/>
        <v/>
      </c>
    </row>
    <row r="4300" spans="2:23" x14ac:dyDescent="0.2">
      <c r="B4300" s="3">
        <v>44124</v>
      </c>
      <c r="C4300" s="4">
        <v>3443.1201169999999</v>
      </c>
      <c r="D4300" s="4">
        <v>1984.26001</v>
      </c>
      <c r="E4300" s="4">
        <v>1617.709961</v>
      </c>
      <c r="F4300" s="4">
        <v>64.819999999999993</v>
      </c>
      <c r="G4300" s="4">
        <v>117.650002</v>
      </c>
      <c r="I4300" s="77">
        <v>44124</v>
      </c>
      <c r="J4300" s="78">
        <f t="shared" si="843"/>
        <v>4.727333981748026E-3</v>
      </c>
      <c r="K4300" s="78">
        <f t="shared" si="844"/>
        <v>5.2943042580775781E-3</v>
      </c>
      <c r="L4300" s="78">
        <f t="shared" si="845"/>
        <v>2.5284334000718078E-3</v>
      </c>
      <c r="M4300" s="78">
        <f t="shared" si="846"/>
        <v>4.9612403100774138E-3</v>
      </c>
      <c r="N4300" s="79">
        <f t="shared" si="847"/>
        <v>-8.4923991507430464E-4</v>
      </c>
      <c r="P4300" s="3"/>
      <c r="Q4300" s="7"/>
      <c r="R4300" s="7"/>
      <c r="S4300" s="7"/>
      <c r="T4300" s="7"/>
      <c r="U4300" s="7"/>
      <c r="W4300" s="1" t="str">
        <f t="shared" si="848"/>
        <v/>
      </c>
    </row>
    <row r="4301" spans="2:23" x14ac:dyDescent="0.2">
      <c r="B4301" s="3">
        <v>44125</v>
      </c>
      <c r="C4301" s="4">
        <v>3435.5600589999999</v>
      </c>
      <c r="D4301" s="4">
        <v>1970.130005</v>
      </c>
      <c r="E4301" s="4">
        <v>1603.780029</v>
      </c>
      <c r="F4301" s="4">
        <v>64.510002</v>
      </c>
      <c r="G4301" s="4">
        <v>117.510002</v>
      </c>
      <c r="I4301" s="74">
        <v>44125</v>
      </c>
      <c r="J4301" s="75">
        <f t="shared" si="843"/>
        <v>-2.1956997557747494E-3</v>
      </c>
      <c r="K4301" s="75">
        <f t="shared" si="844"/>
        <v>-7.1210450892471413E-3</v>
      </c>
      <c r="L4301" s="75">
        <f t="shared" si="845"/>
        <v>-8.6108958563802813E-3</v>
      </c>
      <c r="M4301" s="75">
        <f t="shared" si="846"/>
        <v>-4.7824436902189627E-3</v>
      </c>
      <c r="N4301" s="76">
        <f t="shared" si="847"/>
        <v>-1.189970230514748E-3</v>
      </c>
      <c r="P4301" s="3"/>
      <c r="Q4301" s="7"/>
      <c r="R4301" s="7"/>
      <c r="S4301" s="7"/>
      <c r="T4301" s="7"/>
      <c r="U4301" s="7"/>
      <c r="W4301" s="1" t="str">
        <f t="shared" si="848"/>
        <v/>
      </c>
    </row>
    <row r="4302" spans="2:23" x14ac:dyDescent="0.2">
      <c r="B4302" s="3">
        <v>44126</v>
      </c>
      <c r="C4302" s="4">
        <v>3453.48999</v>
      </c>
      <c r="D4302" s="4">
        <v>2002.9300539999999</v>
      </c>
      <c r="E4302" s="4">
        <v>1630.25</v>
      </c>
      <c r="F4302" s="4">
        <v>64.559997999999993</v>
      </c>
      <c r="G4302" s="4">
        <v>117.300003</v>
      </c>
      <c r="I4302" s="77">
        <v>44126</v>
      </c>
      <c r="J4302" s="78">
        <f t="shared" si="843"/>
        <v>5.2189252093060631E-3</v>
      </c>
      <c r="K4302" s="78">
        <f t="shared" si="844"/>
        <v>1.6648672380379256E-2</v>
      </c>
      <c r="L4302" s="78">
        <f t="shared" si="845"/>
        <v>1.6504739129657778E-2</v>
      </c>
      <c r="M4302" s="78">
        <f t="shared" si="846"/>
        <v>7.7501160207672987E-4</v>
      </c>
      <c r="N4302" s="79">
        <f t="shared" si="847"/>
        <v>-1.7870734101425364E-3</v>
      </c>
      <c r="P4302" s="3"/>
      <c r="Q4302" s="7"/>
      <c r="R4302" s="7"/>
      <c r="S4302" s="7"/>
      <c r="T4302" s="7"/>
      <c r="U4302" s="7"/>
      <c r="W4302" s="1" t="str">
        <f t="shared" si="848"/>
        <v/>
      </c>
    </row>
    <row r="4303" spans="2:23" x14ac:dyDescent="0.2">
      <c r="B4303" s="3">
        <v>44127</v>
      </c>
      <c r="C4303" s="4">
        <v>3465.389893</v>
      </c>
      <c r="D4303" s="4">
        <v>2015.650024</v>
      </c>
      <c r="E4303" s="4">
        <v>1640.5</v>
      </c>
      <c r="F4303" s="4">
        <v>64.980002999999996</v>
      </c>
      <c r="G4303" s="4">
        <v>117.470001</v>
      </c>
      <c r="I4303" s="74">
        <v>44127</v>
      </c>
      <c r="J4303" s="75">
        <f t="shared" si="843"/>
        <v>3.4457615439620819E-3</v>
      </c>
      <c r="K4303" s="75">
        <f t="shared" si="844"/>
        <v>6.3506810807483658E-3</v>
      </c>
      <c r="L4303" s="75">
        <f t="shared" si="845"/>
        <v>6.2873792363134489E-3</v>
      </c>
      <c r="M4303" s="75">
        <f t="shared" si="846"/>
        <v>6.5056538570525254E-3</v>
      </c>
      <c r="N4303" s="76">
        <f t="shared" si="847"/>
        <v>1.4492582749549678E-3</v>
      </c>
      <c r="P4303" s="3"/>
      <c r="Q4303" s="7"/>
      <c r="R4303" s="7"/>
      <c r="S4303" s="7"/>
      <c r="T4303" s="7"/>
      <c r="U4303" s="7"/>
      <c r="W4303" s="1" t="str">
        <f t="shared" si="848"/>
        <v/>
      </c>
    </row>
    <row r="4304" spans="2:23" x14ac:dyDescent="0.2">
      <c r="B4304" s="3">
        <v>44130</v>
      </c>
      <c r="C4304" s="4">
        <v>3400.969971</v>
      </c>
      <c r="D4304" s="4">
        <v>1973.880005</v>
      </c>
      <c r="E4304" s="4">
        <v>1605.209961</v>
      </c>
      <c r="F4304" s="4">
        <v>63.810001</v>
      </c>
      <c r="G4304" s="4">
        <v>117.629997</v>
      </c>
      <c r="I4304" s="77">
        <v>44130</v>
      </c>
      <c r="J4304" s="78">
        <f t="shared" si="843"/>
        <v>-1.8589516328343502E-2</v>
      </c>
      <c r="K4304" s="78">
        <f t="shared" si="844"/>
        <v>-2.0722852927170677E-2</v>
      </c>
      <c r="L4304" s="78">
        <f t="shared" si="845"/>
        <v>-2.1511758000609556E-2</v>
      </c>
      <c r="M4304" s="78">
        <f t="shared" si="846"/>
        <v>-1.8005570113623984E-2</v>
      </c>
      <c r="N4304" s="79">
        <f t="shared" si="847"/>
        <v>1.3620158222353866E-3</v>
      </c>
      <c r="P4304" s="3"/>
      <c r="Q4304" s="7"/>
      <c r="R4304" s="7"/>
      <c r="S4304" s="7"/>
      <c r="T4304" s="7"/>
      <c r="U4304" s="7"/>
      <c r="W4304" s="1" t="str">
        <f t="shared" si="848"/>
        <v/>
      </c>
    </row>
    <row r="4305" spans="2:23" x14ac:dyDescent="0.2">
      <c r="B4305" s="3">
        <v>44131</v>
      </c>
      <c r="C4305" s="4">
        <v>3390.679932</v>
      </c>
      <c r="D4305" s="4">
        <v>1946.6800539999999</v>
      </c>
      <c r="E4305" s="4">
        <v>1590.709961</v>
      </c>
      <c r="F4305" s="4">
        <v>63.310001</v>
      </c>
      <c r="G4305" s="4">
        <v>117.900002</v>
      </c>
      <c r="I4305" s="74">
        <v>44131</v>
      </c>
      <c r="J4305" s="75">
        <f t="shared" si="843"/>
        <v>-3.0256188933577557E-3</v>
      </c>
      <c r="K4305" s="75">
        <f t="shared" si="844"/>
        <v>-1.3779941501560556E-2</v>
      </c>
      <c r="L4305" s="75">
        <f t="shared" si="845"/>
        <v>-9.0330862331348318E-3</v>
      </c>
      <c r="M4305" s="75">
        <f t="shared" si="846"/>
        <v>-7.8357622968850925E-3</v>
      </c>
      <c r="N4305" s="76">
        <f t="shared" si="847"/>
        <v>2.2953753879633066E-3</v>
      </c>
      <c r="P4305" s="3"/>
      <c r="Q4305" s="7"/>
      <c r="R4305" s="7"/>
      <c r="S4305" s="7"/>
      <c r="T4305" s="7"/>
      <c r="U4305" s="7"/>
      <c r="W4305" s="1" t="str">
        <f t="shared" si="848"/>
        <v/>
      </c>
    </row>
    <row r="4306" spans="2:23" x14ac:dyDescent="0.2">
      <c r="B4306" s="3">
        <v>44132</v>
      </c>
      <c r="C4306" s="4">
        <v>3271.030029</v>
      </c>
      <c r="D4306" s="4">
        <v>1895.5699460000001</v>
      </c>
      <c r="E4306" s="4">
        <v>1543.280029</v>
      </c>
      <c r="F4306" s="4">
        <v>61.419998</v>
      </c>
      <c r="G4306" s="4">
        <v>117.730003</v>
      </c>
      <c r="I4306" s="77">
        <v>44132</v>
      </c>
      <c r="J4306" s="78">
        <f t="shared" si="843"/>
        <v>-3.5287878950409877E-2</v>
      </c>
      <c r="K4306" s="78">
        <f t="shared" si="844"/>
        <v>-2.6255011908597824E-2</v>
      </c>
      <c r="L4306" s="78">
        <f t="shared" si="845"/>
        <v>-2.981683220879762E-2</v>
      </c>
      <c r="M4306" s="78">
        <f t="shared" si="846"/>
        <v>-2.9853150689414774E-2</v>
      </c>
      <c r="N4306" s="79">
        <f t="shared" si="847"/>
        <v>-1.4418914089586209E-3</v>
      </c>
      <c r="P4306" s="3"/>
      <c r="Q4306" s="7"/>
      <c r="R4306" s="7"/>
      <c r="S4306" s="7"/>
      <c r="T4306" s="7"/>
      <c r="U4306" s="7"/>
      <c r="W4306" s="1" t="str">
        <f t="shared" si="848"/>
        <v/>
      </c>
    </row>
    <row r="4307" spans="2:23" x14ac:dyDescent="0.2">
      <c r="B4307" s="3">
        <v>44133</v>
      </c>
      <c r="C4307" s="4">
        <v>3310.110107</v>
      </c>
      <c r="D4307" s="4">
        <v>1915.4399410000001</v>
      </c>
      <c r="E4307" s="4">
        <v>1561.579956</v>
      </c>
      <c r="F4307" s="4">
        <v>61.709999000000003</v>
      </c>
      <c r="G4307" s="4">
        <v>117.519997</v>
      </c>
      <c r="I4307" s="74">
        <v>44133</v>
      </c>
      <c r="J4307" s="75">
        <f t="shared" si="843"/>
        <v>1.1947330857108421E-2</v>
      </c>
      <c r="K4307" s="75">
        <f t="shared" si="844"/>
        <v>1.0482332789633718E-2</v>
      </c>
      <c r="L4307" s="75">
        <f t="shared" si="845"/>
        <v>1.185781365411554E-2</v>
      </c>
      <c r="M4307" s="75">
        <f t="shared" si="846"/>
        <v>4.7216054940282439E-3</v>
      </c>
      <c r="N4307" s="76">
        <f t="shared" si="847"/>
        <v>-1.7837933801801806E-3</v>
      </c>
      <c r="P4307" s="3"/>
      <c r="Q4307" s="7"/>
      <c r="R4307" s="7"/>
      <c r="S4307" s="7"/>
      <c r="T4307" s="7"/>
      <c r="U4307" s="7"/>
      <c r="W4307" s="1" t="str">
        <f t="shared" si="848"/>
        <v/>
      </c>
    </row>
    <row r="4308" spans="2:23" x14ac:dyDescent="0.2">
      <c r="B4308" s="3">
        <v>44134</v>
      </c>
      <c r="C4308" s="4">
        <v>3269.959961</v>
      </c>
      <c r="D4308" s="4">
        <v>1900.1800539999999</v>
      </c>
      <c r="E4308" s="4">
        <v>1538.4799800000001</v>
      </c>
      <c r="F4308" s="4">
        <v>61.389999000000003</v>
      </c>
      <c r="G4308" s="4">
        <v>117.199997</v>
      </c>
      <c r="I4308" s="77">
        <v>44134</v>
      </c>
      <c r="J4308" s="78">
        <f t="shared" si="843"/>
        <v>-1.212954998538964E-2</v>
      </c>
      <c r="K4308" s="78">
        <f t="shared" si="844"/>
        <v>-7.9667791578123728E-3</v>
      </c>
      <c r="L4308" s="78">
        <f t="shared" si="845"/>
        <v>-1.4792694995375548E-2</v>
      </c>
      <c r="M4308" s="78">
        <f t="shared" si="846"/>
        <v>-5.1855453765280446E-3</v>
      </c>
      <c r="N4308" s="79">
        <f t="shared" si="847"/>
        <v>-2.7229408455482465E-3</v>
      </c>
      <c r="P4308" s="3"/>
      <c r="Q4308" s="7"/>
      <c r="R4308" s="7"/>
      <c r="S4308" s="7"/>
      <c r="T4308" s="7"/>
      <c r="U4308" s="7"/>
      <c r="W4308" s="1" t="str">
        <f t="shared" si="848"/>
        <v/>
      </c>
    </row>
    <row r="4309" spans="2:23" x14ac:dyDescent="0.2">
      <c r="B4309" s="3">
        <v>44137</v>
      </c>
      <c r="C4309" s="4">
        <v>3310.23999</v>
      </c>
      <c r="D4309" s="4">
        <v>1937.1099850000001</v>
      </c>
      <c r="E4309" s="4">
        <v>1568.589966</v>
      </c>
      <c r="F4309" s="4">
        <v>62.189999</v>
      </c>
      <c r="G4309" s="4">
        <v>117.220001</v>
      </c>
      <c r="I4309" s="74">
        <v>44137</v>
      </c>
      <c r="J4309" s="75">
        <f t="shared" si="843"/>
        <v>1.2318202510247804E-2</v>
      </c>
      <c r="K4309" s="75">
        <f t="shared" si="844"/>
        <v>1.9434964029992983E-2</v>
      </c>
      <c r="L4309" s="75">
        <f t="shared" si="845"/>
        <v>1.9571256299350696E-2</v>
      </c>
      <c r="M4309" s="75">
        <f t="shared" si="846"/>
        <v>1.3031438557280268E-2</v>
      </c>
      <c r="N4309" s="76">
        <f t="shared" si="847"/>
        <v>1.706825982256649E-4</v>
      </c>
      <c r="P4309" s="3"/>
      <c r="Q4309" s="7"/>
      <c r="R4309" s="7"/>
      <c r="S4309" s="7"/>
      <c r="T4309" s="7"/>
      <c r="U4309" s="7"/>
      <c r="W4309" s="1" t="str">
        <f t="shared" si="848"/>
        <v/>
      </c>
    </row>
    <row r="4310" spans="2:23" x14ac:dyDescent="0.2">
      <c r="B4310" s="3">
        <v>44138</v>
      </c>
      <c r="C4310" s="4">
        <v>3369.1599120000001</v>
      </c>
      <c r="D4310" s="4">
        <v>1980.51001</v>
      </c>
      <c r="E4310" s="4">
        <v>1614.3000489999999</v>
      </c>
      <c r="F4310" s="4">
        <v>63.82</v>
      </c>
      <c r="G4310" s="4">
        <v>117.16999800000001</v>
      </c>
      <c r="I4310" s="77">
        <v>44138</v>
      </c>
      <c r="J4310" s="78">
        <f t="shared" si="843"/>
        <v>1.7799290135456326E-2</v>
      </c>
      <c r="K4310" s="78">
        <f t="shared" si="844"/>
        <v>2.2404522890319991E-2</v>
      </c>
      <c r="L4310" s="78">
        <f t="shared" si="845"/>
        <v>2.9140874282501908E-2</v>
      </c>
      <c r="M4310" s="78">
        <f t="shared" si="846"/>
        <v>2.6210018109181832E-2</v>
      </c>
      <c r="N4310" s="79">
        <f t="shared" si="847"/>
        <v>-4.265739598482821E-4</v>
      </c>
      <c r="P4310" s="3"/>
      <c r="Q4310" s="7"/>
      <c r="R4310" s="7"/>
      <c r="S4310" s="7"/>
      <c r="T4310" s="7"/>
      <c r="U4310" s="7"/>
      <c r="W4310" s="1" t="str">
        <f t="shared" si="848"/>
        <v/>
      </c>
    </row>
    <row r="4311" spans="2:23" x14ac:dyDescent="0.2">
      <c r="B4311" s="3">
        <v>44139</v>
      </c>
      <c r="C4311" s="4">
        <v>3443.4399410000001</v>
      </c>
      <c r="D4311" s="4">
        <v>1981.790039</v>
      </c>
      <c r="E4311" s="4">
        <v>1615.079956</v>
      </c>
      <c r="F4311" s="4">
        <v>64.519997000000004</v>
      </c>
      <c r="G4311" s="4">
        <v>117.949997</v>
      </c>
      <c r="I4311" s="74">
        <v>44139</v>
      </c>
      <c r="J4311" s="75">
        <f t="shared" si="843"/>
        <v>2.2047047614283739E-2</v>
      </c>
      <c r="K4311" s="75">
        <f t="shared" si="844"/>
        <v>6.463128151520997E-4</v>
      </c>
      <c r="L4311" s="75">
        <f t="shared" si="845"/>
        <v>4.8312393999072091E-4</v>
      </c>
      <c r="M4311" s="75">
        <f t="shared" si="846"/>
        <v>1.0968301472892562E-2</v>
      </c>
      <c r="N4311" s="76">
        <f t="shared" si="847"/>
        <v>6.6569856901421932E-3</v>
      </c>
      <c r="P4311" s="3"/>
      <c r="Q4311" s="7"/>
      <c r="R4311" s="7"/>
      <c r="S4311" s="7"/>
      <c r="T4311" s="7"/>
      <c r="U4311" s="7"/>
      <c r="W4311" s="1" t="str">
        <f t="shared" si="848"/>
        <v/>
      </c>
    </row>
    <row r="4312" spans="2:23" x14ac:dyDescent="0.2">
      <c r="B4312" s="3">
        <v>44140</v>
      </c>
      <c r="C4312" s="4">
        <v>3510.4499510000001</v>
      </c>
      <c r="D4312" s="4">
        <v>2037.130005</v>
      </c>
      <c r="E4312" s="4">
        <v>1660.0500489999999</v>
      </c>
      <c r="F4312" s="4">
        <v>66.069999999999993</v>
      </c>
      <c r="G4312" s="4">
        <v>118.05999799999999</v>
      </c>
      <c r="I4312" s="77">
        <v>44140</v>
      </c>
      <c r="J4312" s="78">
        <f t="shared" si="843"/>
        <v>1.9460194209323066E-2</v>
      </c>
      <c r="K4312" s="78">
        <f t="shared" si="844"/>
        <v>2.7924232593238906E-2</v>
      </c>
      <c r="L4312" s="78">
        <f t="shared" si="845"/>
        <v>2.7843880318702875E-2</v>
      </c>
      <c r="M4312" s="78">
        <f t="shared" si="846"/>
        <v>2.4023606200725481E-2</v>
      </c>
      <c r="N4312" s="79">
        <f t="shared" si="847"/>
        <v>9.3260706060040773E-4</v>
      </c>
      <c r="P4312" s="3"/>
      <c r="Q4312" s="7"/>
      <c r="R4312" s="7"/>
      <c r="S4312" s="7"/>
      <c r="T4312" s="7"/>
      <c r="U4312" s="7"/>
      <c r="W4312" s="1" t="str">
        <f t="shared" si="848"/>
        <v/>
      </c>
    </row>
    <row r="4313" spans="2:23" x14ac:dyDescent="0.2">
      <c r="B4313" s="3">
        <v>44141</v>
      </c>
      <c r="C4313" s="4">
        <v>3509.4399410000001</v>
      </c>
      <c r="D4313" s="4">
        <v>2026.9499510000001</v>
      </c>
      <c r="E4313" s="4">
        <v>1648.26001</v>
      </c>
      <c r="F4313" s="4">
        <v>66.209998999999996</v>
      </c>
      <c r="G4313" s="4">
        <v>117.800003</v>
      </c>
      <c r="I4313" s="74">
        <v>44141</v>
      </c>
      <c r="J4313" s="75">
        <f t="shared" si="843"/>
        <v>-2.8771525419761372E-4</v>
      </c>
      <c r="K4313" s="75">
        <f t="shared" si="844"/>
        <v>-4.99725298582499E-3</v>
      </c>
      <c r="L4313" s="75">
        <f t="shared" si="845"/>
        <v>-7.1022190006272395E-3</v>
      </c>
      <c r="M4313" s="75">
        <f t="shared" si="846"/>
        <v>2.1189495989102939E-3</v>
      </c>
      <c r="N4313" s="76">
        <f t="shared" si="847"/>
        <v>-2.2022277181470841E-3</v>
      </c>
      <c r="P4313" s="3"/>
      <c r="Q4313" s="7"/>
      <c r="R4313" s="7"/>
      <c r="S4313" s="7"/>
      <c r="T4313" s="7"/>
      <c r="U4313" s="7"/>
      <c r="W4313" s="1" t="str">
        <f t="shared" si="848"/>
        <v/>
      </c>
    </row>
    <row r="4314" spans="2:23" x14ac:dyDescent="0.2">
      <c r="B4314" s="3">
        <v>44144</v>
      </c>
      <c r="C4314" s="4">
        <v>3550.5</v>
      </c>
      <c r="D4314" s="4">
        <v>2083.26001</v>
      </c>
      <c r="E4314" s="4">
        <v>1705.040039</v>
      </c>
      <c r="F4314" s="4">
        <v>68.139999000000003</v>
      </c>
      <c r="G4314" s="4">
        <v>117.25</v>
      </c>
      <c r="I4314" s="77">
        <v>44144</v>
      </c>
      <c r="J4314" s="78">
        <f t="shared" si="843"/>
        <v>1.169988935280084E-2</v>
      </c>
      <c r="K4314" s="78">
        <f t="shared" si="844"/>
        <v>2.7780685444265273E-2</v>
      </c>
      <c r="L4314" s="78">
        <f t="shared" si="845"/>
        <v>3.4448466052391831E-2</v>
      </c>
      <c r="M4314" s="78">
        <f t="shared" si="846"/>
        <v>2.9149675715899149E-2</v>
      </c>
      <c r="N4314" s="79">
        <f t="shared" si="847"/>
        <v>-4.668955738481635E-3</v>
      </c>
      <c r="P4314" s="3"/>
      <c r="Q4314" s="7"/>
      <c r="R4314" s="7"/>
      <c r="S4314" s="7"/>
      <c r="T4314" s="7"/>
      <c r="U4314" s="7"/>
      <c r="W4314" s="1" t="str">
        <f t="shared" si="848"/>
        <v/>
      </c>
    </row>
    <row r="4315" spans="2:23" x14ac:dyDescent="0.2">
      <c r="B4315" s="3">
        <v>44145</v>
      </c>
      <c r="C4315" s="4">
        <v>3545.530029</v>
      </c>
      <c r="D4315" s="4">
        <v>2108.4099120000001</v>
      </c>
      <c r="E4315" s="4">
        <v>1737.01001</v>
      </c>
      <c r="F4315" s="4">
        <v>68.75</v>
      </c>
      <c r="G4315" s="4">
        <v>117.05999799999999</v>
      </c>
      <c r="I4315" s="74">
        <v>44145</v>
      </c>
      <c r="J4315" s="75">
        <f t="shared" si="843"/>
        <v>-1.3997946768060799E-3</v>
      </c>
      <c r="K4315" s="75">
        <f t="shared" si="844"/>
        <v>1.2072377849752951E-2</v>
      </c>
      <c r="L4315" s="75">
        <f t="shared" si="845"/>
        <v>1.8750275810971724E-2</v>
      </c>
      <c r="M4315" s="75">
        <f t="shared" si="846"/>
        <v>8.9521721302050043E-3</v>
      </c>
      <c r="N4315" s="76">
        <f t="shared" si="847"/>
        <v>-1.6204861407250054E-3</v>
      </c>
      <c r="P4315" s="3"/>
      <c r="Q4315" s="7"/>
      <c r="R4315" s="7"/>
      <c r="S4315" s="7"/>
      <c r="T4315" s="7"/>
      <c r="U4315" s="7"/>
      <c r="W4315" s="1" t="str">
        <f t="shared" si="848"/>
        <v/>
      </c>
    </row>
    <row r="4316" spans="2:23" x14ac:dyDescent="0.2">
      <c r="B4316" s="3">
        <v>44146</v>
      </c>
      <c r="C4316" s="4">
        <v>3572.6599120000001</v>
      </c>
      <c r="D4316" s="4">
        <v>2106.3701169999999</v>
      </c>
      <c r="E4316" s="4">
        <v>1736.9399410000001</v>
      </c>
      <c r="F4316" s="4">
        <v>69.330001999999993</v>
      </c>
      <c r="G4316" s="4">
        <v>117.129997</v>
      </c>
      <c r="I4316" s="77">
        <v>44146</v>
      </c>
      <c r="J4316" s="78">
        <f t="shared" si="843"/>
        <v>7.6518553722846111E-3</v>
      </c>
      <c r="K4316" s="78">
        <f t="shared" si="844"/>
        <v>-9.6745655974706879E-4</v>
      </c>
      <c r="L4316" s="78">
        <f t="shared" si="845"/>
        <v>-4.033885792049973E-5</v>
      </c>
      <c r="M4316" s="78">
        <f t="shared" si="846"/>
        <v>8.4363927272726284E-3</v>
      </c>
      <c r="N4316" s="79">
        <f t="shared" si="847"/>
        <v>5.9797540744883589E-4</v>
      </c>
      <c r="P4316" s="3"/>
      <c r="Q4316" s="7"/>
      <c r="R4316" s="7"/>
      <c r="S4316" s="7"/>
      <c r="T4316" s="7"/>
      <c r="U4316" s="7"/>
      <c r="W4316" s="1" t="str">
        <f t="shared" si="848"/>
        <v/>
      </c>
    </row>
    <row r="4317" spans="2:23" x14ac:dyDescent="0.2">
      <c r="B4317" s="3">
        <v>44147</v>
      </c>
      <c r="C4317" s="4">
        <v>3537.01001</v>
      </c>
      <c r="D4317" s="4">
        <v>2070.219971</v>
      </c>
      <c r="E4317" s="4">
        <v>1708.469971</v>
      </c>
      <c r="F4317" s="4">
        <v>68.319999999999993</v>
      </c>
      <c r="G4317" s="4">
        <v>117.620003</v>
      </c>
      <c r="I4317" s="74">
        <v>44147</v>
      </c>
      <c r="J4317" s="75">
        <f t="shared" si="843"/>
        <v>-9.9785322079657575E-3</v>
      </c>
      <c r="K4317" s="75">
        <f t="shared" si="844"/>
        <v>-1.7162295319441218E-2</v>
      </c>
      <c r="L4317" s="75">
        <f t="shared" si="845"/>
        <v>-1.639087761641846E-2</v>
      </c>
      <c r="M4317" s="75">
        <f t="shared" si="846"/>
        <v>-1.4568036504600132E-2</v>
      </c>
      <c r="N4317" s="76">
        <f t="shared" si="847"/>
        <v>4.1834373136711844E-3</v>
      </c>
      <c r="P4317" s="3"/>
      <c r="Q4317" s="7"/>
      <c r="R4317" s="7"/>
      <c r="S4317" s="7"/>
      <c r="T4317" s="7"/>
      <c r="U4317" s="7"/>
      <c r="W4317" s="1" t="str">
        <f t="shared" si="848"/>
        <v/>
      </c>
    </row>
    <row r="4318" spans="2:23" x14ac:dyDescent="0.2">
      <c r="B4318" s="3">
        <v>44148</v>
      </c>
      <c r="C4318" s="4">
        <v>3585.1499020000001</v>
      </c>
      <c r="D4318" s="4">
        <v>2113.26001</v>
      </c>
      <c r="E4318" s="4">
        <v>1744.040039</v>
      </c>
      <c r="F4318" s="4">
        <v>69.370002999999997</v>
      </c>
      <c r="G4318" s="4">
        <v>117.639999</v>
      </c>
      <c r="I4318" s="77">
        <v>44148</v>
      </c>
      <c r="J4318" s="78">
        <f t="shared" si="843"/>
        <v>1.3610335244711435E-2</v>
      </c>
      <c r="K4318" s="78">
        <f t="shared" si="844"/>
        <v>2.0790080089513337E-2</v>
      </c>
      <c r="L4318" s="78">
        <f t="shared" si="845"/>
        <v>2.0819837985902763E-2</v>
      </c>
      <c r="M4318" s="78">
        <f t="shared" si="846"/>
        <v>1.5368896370023477E-2</v>
      </c>
      <c r="N4318" s="79">
        <f t="shared" si="847"/>
        <v>1.700050968371946E-4</v>
      </c>
      <c r="P4318" s="3"/>
      <c r="Q4318" s="7"/>
      <c r="R4318" s="7"/>
      <c r="S4318" s="7"/>
      <c r="T4318" s="7"/>
      <c r="U4318" s="7"/>
      <c r="W4318" s="1" t="str">
        <f t="shared" si="848"/>
        <v/>
      </c>
    </row>
    <row r="4319" spans="2:23" x14ac:dyDescent="0.2">
      <c r="B4319" s="3">
        <v>44151</v>
      </c>
      <c r="C4319" s="4">
        <v>3626.9099120000001</v>
      </c>
      <c r="D4319" s="4">
        <v>2155.5500489999999</v>
      </c>
      <c r="E4319" s="4">
        <v>1785.339966</v>
      </c>
      <c r="F4319" s="4">
        <v>70.089995999999999</v>
      </c>
      <c r="G4319" s="4">
        <v>117.629997</v>
      </c>
      <c r="I4319" s="74">
        <v>44151</v>
      </c>
      <c r="J4319" s="75">
        <f t="shared" si="843"/>
        <v>1.1648051306502934E-2</v>
      </c>
      <c r="K4319" s="75">
        <f t="shared" si="844"/>
        <v>2.001175378319868E-2</v>
      </c>
      <c r="L4319" s="75">
        <f t="shared" si="845"/>
        <v>2.3680607140006162E-2</v>
      </c>
      <c r="M4319" s="75">
        <f t="shared" si="846"/>
        <v>1.0379025066497436E-2</v>
      </c>
      <c r="N4319" s="76">
        <f t="shared" si="847"/>
        <v>-8.5022102048811364E-5</v>
      </c>
      <c r="P4319" s="3"/>
      <c r="Q4319" s="7"/>
      <c r="R4319" s="7"/>
      <c r="S4319" s="7"/>
      <c r="T4319" s="7"/>
      <c r="U4319" s="7"/>
      <c r="W4319" s="1" t="str">
        <f t="shared" si="848"/>
        <v/>
      </c>
    </row>
    <row r="4320" spans="2:23" x14ac:dyDescent="0.2">
      <c r="B4320" s="3">
        <v>44152</v>
      </c>
      <c r="C4320" s="4">
        <v>3609.530029</v>
      </c>
      <c r="D4320" s="4">
        <v>2159.6298830000001</v>
      </c>
      <c r="E4320" s="4">
        <v>1791.910034</v>
      </c>
      <c r="F4320" s="4">
        <v>70.019997000000004</v>
      </c>
      <c r="G4320" s="4">
        <v>117.870003</v>
      </c>
      <c r="I4320" s="77">
        <v>44152</v>
      </c>
      <c r="J4320" s="78">
        <f t="shared" si="843"/>
        <v>-4.7919257499330088E-3</v>
      </c>
      <c r="K4320" s="78">
        <f t="shared" si="844"/>
        <v>1.8927113299423645E-3</v>
      </c>
      <c r="L4320" s="78">
        <f t="shared" si="845"/>
        <v>3.6800094800543953E-3</v>
      </c>
      <c r="M4320" s="78">
        <f t="shared" si="846"/>
        <v>-9.987017262776802E-4</v>
      </c>
      <c r="N4320" s="79">
        <f t="shared" si="847"/>
        <v>2.0403469023296322E-3</v>
      </c>
      <c r="P4320" s="3"/>
      <c r="Q4320" s="7"/>
      <c r="R4320" s="7"/>
      <c r="S4320" s="7"/>
      <c r="T4320" s="7"/>
      <c r="U4320" s="7"/>
      <c r="W4320" s="1" t="str">
        <f t="shared" si="848"/>
        <v/>
      </c>
    </row>
    <row r="4321" spans="2:23" x14ac:dyDescent="0.2">
      <c r="B4321" s="3">
        <v>44153</v>
      </c>
      <c r="C4321" s="4">
        <v>3567.790039</v>
      </c>
      <c r="D4321" s="4">
        <v>2131.4499510000001</v>
      </c>
      <c r="E4321" s="4">
        <v>1769.3199460000001</v>
      </c>
      <c r="F4321" s="4">
        <v>69.650002000000001</v>
      </c>
      <c r="G4321" s="4">
        <v>117.949997</v>
      </c>
      <c r="I4321" s="74">
        <v>44153</v>
      </c>
      <c r="J4321" s="75">
        <f t="shared" si="843"/>
        <v>-1.1563829546962895E-2</v>
      </c>
      <c r="K4321" s="75">
        <f t="shared" si="844"/>
        <v>-1.3048500681447557E-2</v>
      </c>
      <c r="L4321" s="75">
        <f t="shared" si="845"/>
        <v>-1.2606708803104969E-2</v>
      </c>
      <c r="M4321" s="75">
        <f t="shared" si="846"/>
        <v>-5.2841333312254064E-3</v>
      </c>
      <c r="N4321" s="76">
        <f t="shared" si="847"/>
        <v>6.7866291646738344E-4</v>
      </c>
      <c r="P4321" s="3"/>
      <c r="Q4321" s="7"/>
      <c r="R4321" s="7"/>
      <c r="S4321" s="7"/>
      <c r="T4321" s="7"/>
      <c r="U4321" s="7"/>
      <c r="W4321" s="1" t="str">
        <f t="shared" si="848"/>
        <v/>
      </c>
    </row>
    <row r="4322" spans="2:23" x14ac:dyDescent="0.2">
      <c r="B4322" s="3">
        <v>44154</v>
      </c>
      <c r="C4322" s="4">
        <v>3581.8701169999999</v>
      </c>
      <c r="D4322" s="4">
        <v>2149.1499020000001</v>
      </c>
      <c r="E4322" s="4">
        <v>1784.130005</v>
      </c>
      <c r="F4322" s="4">
        <v>70.139999000000003</v>
      </c>
      <c r="G4322" s="4">
        <v>118.16999800000001</v>
      </c>
      <c r="I4322" s="77">
        <v>44154</v>
      </c>
      <c r="J4322" s="78">
        <f t="shared" si="843"/>
        <v>3.946442432455022E-3</v>
      </c>
      <c r="K4322" s="78">
        <f t="shared" si="844"/>
        <v>8.3041832587698681E-3</v>
      </c>
      <c r="L4322" s="78">
        <f t="shared" si="845"/>
        <v>8.3704810051352403E-3</v>
      </c>
      <c r="M4322" s="78">
        <f t="shared" si="846"/>
        <v>7.0351326048777784E-3</v>
      </c>
      <c r="N4322" s="79">
        <f t="shared" si="847"/>
        <v>1.8652056430320261E-3</v>
      </c>
      <c r="P4322" s="3"/>
      <c r="Q4322" s="7"/>
      <c r="R4322" s="7"/>
      <c r="S4322" s="7"/>
      <c r="T4322" s="7"/>
      <c r="U4322" s="7"/>
      <c r="W4322" s="1" t="str">
        <f t="shared" si="848"/>
        <v/>
      </c>
    </row>
    <row r="4323" spans="2:23" x14ac:dyDescent="0.2">
      <c r="B4323" s="3">
        <v>44155</v>
      </c>
      <c r="C4323" s="4">
        <v>3557.540039</v>
      </c>
      <c r="D4323" s="4">
        <v>2147.610107</v>
      </c>
      <c r="E4323" s="4">
        <v>1785.339966</v>
      </c>
      <c r="F4323" s="4">
        <v>70.349997999999999</v>
      </c>
      <c r="G4323" s="4">
        <v>118.290001</v>
      </c>
      <c r="I4323" s="74">
        <v>44155</v>
      </c>
      <c r="J4323" s="75">
        <f t="shared" si="843"/>
        <v>-6.7925628806377956E-3</v>
      </c>
      <c r="K4323" s="75">
        <f t="shared" si="844"/>
        <v>-7.1646700798636985E-4</v>
      </c>
      <c r="L4323" s="75">
        <f t="shared" si="845"/>
        <v>6.7817983925449489E-4</v>
      </c>
      <c r="M4323" s="75">
        <f t="shared" si="846"/>
        <v>2.9939977615339895E-3</v>
      </c>
      <c r="N4323" s="76">
        <f t="shared" si="847"/>
        <v>1.015511568342389E-3</v>
      </c>
      <c r="P4323" s="3"/>
      <c r="Q4323" s="7"/>
      <c r="R4323" s="7"/>
      <c r="S4323" s="7"/>
      <c r="T4323" s="7"/>
      <c r="U4323" s="7"/>
      <c r="W4323" s="1" t="str">
        <f t="shared" si="848"/>
        <v/>
      </c>
    </row>
    <row r="4324" spans="2:23" x14ac:dyDescent="0.2">
      <c r="B4324" s="3">
        <v>44158</v>
      </c>
      <c r="C4324" s="4">
        <v>3577.5900879999999</v>
      </c>
      <c r="D4324" s="4">
        <v>2181.6000979999999</v>
      </c>
      <c r="E4324" s="4">
        <v>1818.3000489999999</v>
      </c>
      <c r="F4324" s="4">
        <v>70.260002</v>
      </c>
      <c r="G4324" s="4">
        <v>118.260002</v>
      </c>
      <c r="I4324" s="77">
        <v>44158</v>
      </c>
      <c r="J4324" s="78">
        <f t="shared" si="843"/>
        <v>5.6359306656281159E-3</v>
      </c>
      <c r="K4324" s="78">
        <f t="shared" si="844"/>
        <v>1.5826890965548953E-2</v>
      </c>
      <c r="L4324" s="78">
        <f t="shared" si="845"/>
        <v>1.8461516365337414E-2</v>
      </c>
      <c r="M4324" s="78">
        <f t="shared" si="846"/>
        <v>-1.2792608750322823E-3</v>
      </c>
      <c r="N4324" s="79">
        <f t="shared" si="847"/>
        <v>-2.5360554354888934E-4</v>
      </c>
      <c r="P4324" s="3"/>
      <c r="Q4324" s="7"/>
      <c r="R4324" s="7"/>
      <c r="S4324" s="7"/>
      <c r="T4324" s="7"/>
      <c r="U4324" s="7"/>
      <c r="W4324" s="1" t="str">
        <f t="shared" si="848"/>
        <v/>
      </c>
    </row>
    <row r="4325" spans="2:23" x14ac:dyDescent="0.2">
      <c r="B4325" s="3">
        <v>44159</v>
      </c>
      <c r="C4325" s="4">
        <v>3635.4099120000001</v>
      </c>
      <c r="D4325" s="4">
        <v>2217.8400879999999</v>
      </c>
      <c r="E4325" s="4">
        <v>1853.530029</v>
      </c>
      <c r="F4325" s="4">
        <v>71.309997999999993</v>
      </c>
      <c r="G4325" s="4">
        <v>118.099998</v>
      </c>
      <c r="I4325" s="74">
        <v>44159</v>
      </c>
      <c r="J4325" s="75">
        <f t="shared" si="843"/>
        <v>1.6161668211777579E-2</v>
      </c>
      <c r="K4325" s="75">
        <f t="shared" si="844"/>
        <v>1.6611655836110087E-2</v>
      </c>
      <c r="L4325" s="75">
        <f t="shared" si="845"/>
        <v>1.9375229087946897E-2</v>
      </c>
      <c r="M4325" s="75">
        <f t="shared" si="846"/>
        <v>1.4944434530474296E-2</v>
      </c>
      <c r="N4325" s="76">
        <f t="shared" si="847"/>
        <v>-1.3529849255372133E-3</v>
      </c>
      <c r="P4325" s="3"/>
      <c r="Q4325" s="7"/>
      <c r="R4325" s="7"/>
      <c r="S4325" s="7"/>
      <c r="T4325" s="7"/>
      <c r="U4325" s="7"/>
      <c r="W4325" s="1" t="str">
        <f t="shared" si="848"/>
        <v/>
      </c>
    </row>
    <row r="4326" spans="2:23" x14ac:dyDescent="0.2">
      <c r="B4326" s="3">
        <v>44160</v>
      </c>
      <c r="C4326" s="4">
        <v>3629.6499020000001</v>
      </c>
      <c r="D4326" s="4">
        <v>2201.5600589999999</v>
      </c>
      <c r="E4326" s="4">
        <v>1845.0200199999999</v>
      </c>
      <c r="F4326" s="4">
        <v>71.220000999999996</v>
      </c>
      <c r="G4326" s="4">
        <v>118.05999799999999</v>
      </c>
      <c r="I4326" s="77">
        <v>44160</v>
      </c>
      <c r="J4326" s="78">
        <f t="shared" si="843"/>
        <v>-1.5844183020426242E-3</v>
      </c>
      <c r="K4326" s="78">
        <f t="shared" si="844"/>
        <v>-7.3404882020511181E-3</v>
      </c>
      <c r="L4326" s="78">
        <f t="shared" si="845"/>
        <v>-4.5912442026047598E-3</v>
      </c>
      <c r="M4326" s="78">
        <f t="shared" si="846"/>
        <v>-1.2620530433894667E-3</v>
      </c>
      <c r="N4326" s="79">
        <f t="shared" si="847"/>
        <v>-3.3869602605756397E-4</v>
      </c>
      <c r="P4326" s="3"/>
      <c r="Q4326" s="7"/>
      <c r="R4326" s="7"/>
      <c r="S4326" s="7"/>
      <c r="T4326" s="7"/>
      <c r="U4326" s="7"/>
      <c r="W4326" s="1" t="str">
        <f t="shared" si="848"/>
        <v/>
      </c>
    </row>
    <row r="4327" spans="2:23" x14ac:dyDescent="0.2">
      <c r="B4327" s="3">
        <v>44162</v>
      </c>
      <c r="C4327" s="4">
        <v>3638.3500979999999</v>
      </c>
      <c r="D4327" s="4">
        <v>2205.919922</v>
      </c>
      <c r="E4327" s="4">
        <v>1855.2700199999999</v>
      </c>
      <c r="F4327" s="4">
        <v>71.709998999999996</v>
      </c>
      <c r="G4327" s="4">
        <v>118.260002</v>
      </c>
      <c r="I4327" s="74">
        <v>44162</v>
      </c>
      <c r="J4327" s="75">
        <f t="shared" si="843"/>
        <v>2.3969793877932468E-3</v>
      </c>
      <c r="K4327" s="75">
        <f t="shared" si="844"/>
        <v>1.9803516066604532E-3</v>
      </c>
      <c r="L4327" s="75">
        <f t="shared" si="845"/>
        <v>5.5554952731624021E-3</v>
      </c>
      <c r="M4327" s="75">
        <f t="shared" si="846"/>
        <v>6.8800616837958193E-3</v>
      </c>
      <c r="N4327" s="76">
        <f t="shared" si="847"/>
        <v>1.6940877806893319E-3</v>
      </c>
      <c r="P4327" s="3"/>
      <c r="Q4327" s="7"/>
      <c r="R4327" s="7"/>
      <c r="S4327" s="7"/>
      <c r="T4327" s="7"/>
      <c r="U4327" s="7"/>
      <c r="W4327" s="1" t="str">
        <f t="shared" si="848"/>
        <v/>
      </c>
    </row>
    <row r="4328" spans="2:23" x14ac:dyDescent="0.2">
      <c r="B4328" s="3">
        <v>44165</v>
      </c>
      <c r="C4328" s="4">
        <v>3621.6298830000001</v>
      </c>
      <c r="D4328" s="4">
        <v>2168.5</v>
      </c>
      <c r="E4328" s="4">
        <v>1819.8199460000001</v>
      </c>
      <c r="F4328" s="4">
        <v>70.150002000000001</v>
      </c>
      <c r="G4328" s="4">
        <v>118.41999800000001</v>
      </c>
      <c r="I4328" s="77">
        <v>44165</v>
      </c>
      <c r="J4328" s="78">
        <f t="shared" si="843"/>
        <v>-4.595548682682E-3</v>
      </c>
      <c r="K4328" s="78">
        <f t="shared" si="844"/>
        <v>-1.6963409064311465E-2</v>
      </c>
      <c r="L4328" s="78">
        <f t="shared" si="845"/>
        <v>-1.9107770630606029E-2</v>
      </c>
      <c r="M4328" s="78">
        <f t="shared" si="846"/>
        <v>-2.175424657306153E-2</v>
      </c>
      <c r="N4328" s="79">
        <f t="shared" si="847"/>
        <v>1.352917277982176E-3</v>
      </c>
      <c r="P4328" s="3"/>
      <c r="Q4328" s="7"/>
      <c r="R4328" s="7"/>
      <c r="S4328" s="7"/>
      <c r="T4328" s="7"/>
      <c r="U4328" s="7"/>
      <c r="W4328" s="1" t="str">
        <f t="shared" si="848"/>
        <v/>
      </c>
    </row>
    <row r="4329" spans="2:23" x14ac:dyDescent="0.2">
      <c r="B4329" s="3">
        <v>44166</v>
      </c>
      <c r="C4329" s="4">
        <v>3662.4499510000001</v>
      </c>
      <c r="D4329" s="4">
        <v>2194.5</v>
      </c>
      <c r="E4329" s="4">
        <v>1836.0500489999999</v>
      </c>
      <c r="F4329" s="4">
        <v>71.800003000000004</v>
      </c>
      <c r="G4329" s="4">
        <v>117.839996</v>
      </c>
      <c r="I4329" s="74">
        <v>44166</v>
      </c>
      <c r="J4329" s="75">
        <f t="shared" si="843"/>
        <v>1.1271187094962457E-2</v>
      </c>
      <c r="K4329" s="75">
        <f t="shared" si="844"/>
        <v>1.1989854738298363E-2</v>
      </c>
      <c r="L4329" s="75">
        <f t="shared" si="845"/>
        <v>8.9185213271642371E-3</v>
      </c>
      <c r="M4329" s="75">
        <f t="shared" si="846"/>
        <v>2.3521039956634685E-2</v>
      </c>
      <c r="N4329" s="76">
        <f t="shared" si="847"/>
        <v>-4.8978382857260937E-3</v>
      </c>
      <c r="P4329" s="3"/>
      <c r="Q4329" s="7"/>
      <c r="R4329" s="7"/>
      <c r="S4329" s="7"/>
      <c r="T4329" s="7"/>
      <c r="U4329" s="7"/>
      <c r="W4329" s="1" t="str">
        <f t="shared" si="848"/>
        <v/>
      </c>
    </row>
    <row r="4330" spans="2:23" x14ac:dyDescent="0.2">
      <c r="B4330" s="3">
        <v>44167</v>
      </c>
      <c r="C4330" s="4">
        <v>3669.01001</v>
      </c>
      <c r="D4330" s="4">
        <v>2191.8701169999999</v>
      </c>
      <c r="E4330" s="4">
        <v>1838.030029</v>
      </c>
      <c r="F4330" s="4">
        <v>71.809997999999993</v>
      </c>
      <c r="G4330" s="4">
        <v>117.709999</v>
      </c>
      <c r="I4330" s="77">
        <v>44167</v>
      </c>
      <c r="J4330" s="78">
        <f t="shared" si="843"/>
        <v>1.7911668658321851E-3</v>
      </c>
      <c r="K4330" s="78">
        <f t="shared" si="844"/>
        <v>-1.1983973570289649E-3</v>
      </c>
      <c r="L4330" s="78">
        <f t="shared" si="845"/>
        <v>1.0783910825734079E-3</v>
      </c>
      <c r="M4330" s="78">
        <f t="shared" si="846"/>
        <v>1.3920612231714416E-4</v>
      </c>
      <c r="N4330" s="79">
        <f t="shared" si="847"/>
        <v>-1.1031653463396505E-3</v>
      </c>
      <c r="P4330" s="3"/>
      <c r="Q4330" s="7"/>
      <c r="R4330" s="7"/>
      <c r="S4330" s="7"/>
      <c r="T4330" s="7"/>
      <c r="U4330" s="7"/>
      <c r="W4330" s="1" t="str">
        <f t="shared" si="848"/>
        <v/>
      </c>
    </row>
    <row r="4331" spans="2:23" x14ac:dyDescent="0.2">
      <c r="B4331" s="3">
        <v>44168</v>
      </c>
      <c r="C4331" s="4">
        <v>3666.719971</v>
      </c>
      <c r="D4331" s="4">
        <v>2203.4799800000001</v>
      </c>
      <c r="E4331" s="4">
        <v>1848.6999510000001</v>
      </c>
      <c r="F4331" s="4">
        <v>71.930000000000007</v>
      </c>
      <c r="G4331" s="4">
        <v>117.910004</v>
      </c>
      <c r="I4331" s="74">
        <v>44168</v>
      </c>
      <c r="J4331" s="75">
        <f t="shared" si="843"/>
        <v>-6.2415719601702007E-4</v>
      </c>
      <c r="K4331" s="75">
        <f t="shared" si="844"/>
        <v>5.2967841980940391E-3</v>
      </c>
      <c r="L4331" s="75">
        <f t="shared" si="845"/>
        <v>5.8050857883998382E-3</v>
      </c>
      <c r="M4331" s="75">
        <f t="shared" si="846"/>
        <v>1.6711043495644398E-3</v>
      </c>
      <c r="N4331" s="76">
        <f t="shared" si="847"/>
        <v>1.6991334780319253E-3</v>
      </c>
      <c r="P4331" s="3"/>
      <c r="Q4331" s="7"/>
      <c r="R4331" s="7"/>
      <c r="S4331" s="7"/>
      <c r="T4331" s="7"/>
      <c r="U4331" s="7"/>
      <c r="W4331" s="1" t="str">
        <f t="shared" si="848"/>
        <v/>
      </c>
    </row>
    <row r="4332" spans="2:23" x14ac:dyDescent="0.2">
      <c r="B4332" s="3">
        <v>44169</v>
      </c>
      <c r="C4332" s="4">
        <v>3699.1201169999999</v>
      </c>
      <c r="D4332" s="4">
        <v>2244.9399410000001</v>
      </c>
      <c r="E4332" s="4">
        <v>1892.4499510000001</v>
      </c>
      <c r="F4332" s="4">
        <v>72.540001000000004</v>
      </c>
      <c r="G4332" s="4">
        <v>117.589996</v>
      </c>
      <c r="I4332" s="77">
        <v>44169</v>
      </c>
      <c r="J4332" s="78">
        <f t="shared" si="843"/>
        <v>8.8362749967960258E-3</v>
      </c>
      <c r="K4332" s="78">
        <f t="shared" si="844"/>
        <v>1.881567401397494E-2</v>
      </c>
      <c r="L4332" s="78">
        <f t="shared" si="845"/>
        <v>2.3665278930923711E-2</v>
      </c>
      <c r="M4332" s="78">
        <f t="shared" si="846"/>
        <v>8.4804810232169733E-3</v>
      </c>
      <c r="N4332" s="79">
        <f t="shared" si="847"/>
        <v>-2.7140021130013818E-3</v>
      </c>
      <c r="P4332" s="3"/>
      <c r="Q4332" s="7"/>
      <c r="R4332" s="7"/>
      <c r="S4332" s="7"/>
      <c r="T4332" s="7"/>
      <c r="U4332" s="7"/>
      <c r="W4332" s="1" t="str">
        <f t="shared" si="848"/>
        <v/>
      </c>
    </row>
    <row r="4333" spans="2:23" x14ac:dyDescent="0.2">
      <c r="B4333" s="3">
        <v>44172</v>
      </c>
      <c r="C4333" s="4">
        <v>3691.959961</v>
      </c>
      <c r="D4333" s="4">
        <v>2236.459961</v>
      </c>
      <c r="E4333" s="4">
        <v>1891.25</v>
      </c>
      <c r="F4333" s="4">
        <v>71.949996999999996</v>
      </c>
      <c r="G4333" s="4">
        <v>117.769997</v>
      </c>
      <c r="I4333" s="74">
        <v>44172</v>
      </c>
      <c r="J4333" s="75">
        <f t="shared" si="843"/>
        <v>-1.9356376039518361E-3</v>
      </c>
      <c r="K4333" s="75">
        <f t="shared" si="844"/>
        <v>-3.7773749957082116E-3</v>
      </c>
      <c r="L4333" s="75">
        <f t="shared" si="845"/>
        <v>-6.3407277923835327E-4</v>
      </c>
      <c r="M4333" s="75">
        <f t="shared" si="846"/>
        <v>-8.133498647180987E-3</v>
      </c>
      <c r="N4333" s="76">
        <f t="shared" si="847"/>
        <v>1.5307509662642075E-3</v>
      </c>
      <c r="P4333" s="3"/>
      <c r="Q4333" s="7"/>
      <c r="R4333" s="7"/>
      <c r="S4333" s="7"/>
      <c r="T4333" s="7"/>
      <c r="U4333" s="7"/>
      <c r="W4333" s="1" t="str">
        <f t="shared" si="848"/>
        <v/>
      </c>
    </row>
    <row r="4334" spans="2:23" x14ac:dyDescent="0.2">
      <c r="B4334" s="3">
        <v>44173</v>
      </c>
      <c r="C4334" s="4">
        <v>3702.25</v>
      </c>
      <c r="D4334" s="4">
        <v>2249.570068</v>
      </c>
      <c r="E4334" s="4">
        <v>1917.780029</v>
      </c>
      <c r="F4334" s="4">
        <v>72.199996999999996</v>
      </c>
      <c r="G4334" s="4">
        <v>117.779999</v>
      </c>
      <c r="I4334" s="77">
        <v>44173</v>
      </c>
      <c r="J4334" s="78">
        <f t="shared" si="843"/>
        <v>2.7871480483804682E-3</v>
      </c>
      <c r="K4334" s="78">
        <f t="shared" si="844"/>
        <v>5.8619904798733712E-3</v>
      </c>
      <c r="L4334" s="78">
        <f t="shared" si="845"/>
        <v>1.4027774752148057E-2</v>
      </c>
      <c r="M4334" s="78">
        <f t="shared" si="846"/>
        <v>3.4746353081849331E-3</v>
      </c>
      <c r="N4334" s="79">
        <f t="shared" si="847"/>
        <v>8.4928252142182415E-5</v>
      </c>
      <c r="P4334" s="3"/>
      <c r="Q4334" s="7"/>
      <c r="R4334" s="7"/>
      <c r="S4334" s="7"/>
      <c r="T4334" s="7"/>
      <c r="U4334" s="7"/>
      <c r="W4334" s="1" t="str">
        <f t="shared" si="848"/>
        <v/>
      </c>
    </row>
    <row r="4335" spans="2:23" x14ac:dyDescent="0.2">
      <c r="B4335" s="3">
        <v>44174</v>
      </c>
      <c r="C4335" s="4">
        <v>3672.820068</v>
      </c>
      <c r="D4335" s="4">
        <v>2240.48999</v>
      </c>
      <c r="E4335" s="4">
        <v>1902.150024</v>
      </c>
      <c r="F4335" s="4">
        <v>72.300003000000004</v>
      </c>
      <c r="G4335" s="4">
        <v>117.610001</v>
      </c>
      <c r="I4335" s="74">
        <v>44174</v>
      </c>
      <c r="J4335" s="75">
        <f t="shared" si="843"/>
        <v>-7.9492017016679073E-3</v>
      </c>
      <c r="K4335" s="75">
        <f t="shared" si="844"/>
        <v>-4.0363614937643085E-3</v>
      </c>
      <c r="L4335" s="75">
        <f t="shared" si="845"/>
        <v>-8.1500509775096746E-3</v>
      </c>
      <c r="M4335" s="75">
        <f t="shared" si="846"/>
        <v>1.3851247112933757E-3</v>
      </c>
      <c r="N4335" s="76">
        <f t="shared" si="847"/>
        <v>-1.4433520244808862E-3</v>
      </c>
      <c r="P4335" s="3"/>
      <c r="Q4335" s="7"/>
      <c r="R4335" s="7"/>
      <c r="S4335" s="7"/>
      <c r="T4335" s="7"/>
      <c r="U4335" s="7"/>
      <c r="W4335" s="1" t="str">
        <f t="shared" si="848"/>
        <v/>
      </c>
    </row>
    <row r="4336" spans="2:23" x14ac:dyDescent="0.2">
      <c r="B4336" s="3">
        <v>44175</v>
      </c>
      <c r="C4336" s="4">
        <v>3668.1000979999999</v>
      </c>
      <c r="D4336" s="4">
        <v>2246.1999510000001</v>
      </c>
      <c r="E4336" s="4">
        <v>1922.6999510000001</v>
      </c>
      <c r="F4336" s="4">
        <v>72.400002000000001</v>
      </c>
      <c r="G4336" s="4">
        <v>117.900002</v>
      </c>
      <c r="I4336" s="77">
        <v>44175</v>
      </c>
      <c r="J4336" s="78">
        <f t="shared" si="843"/>
        <v>-1.2851078769481673E-3</v>
      </c>
      <c r="K4336" s="78">
        <f t="shared" si="844"/>
        <v>2.548532252090098E-3</v>
      </c>
      <c r="L4336" s="78">
        <f t="shared" si="845"/>
        <v>1.0803525873729939E-2</v>
      </c>
      <c r="M4336" s="78">
        <f t="shared" si="846"/>
        <v>1.3831119758044386E-3</v>
      </c>
      <c r="N4336" s="79">
        <f t="shared" si="847"/>
        <v>2.465785201379292E-3</v>
      </c>
      <c r="P4336" s="3"/>
      <c r="Q4336" s="7"/>
      <c r="R4336" s="7"/>
      <c r="S4336" s="7"/>
      <c r="T4336" s="7"/>
      <c r="U4336" s="7"/>
      <c r="W4336" s="1" t="str">
        <f t="shared" si="848"/>
        <v/>
      </c>
    </row>
    <row r="4337" spans="2:23" x14ac:dyDescent="0.2">
      <c r="B4337" s="3">
        <v>44176</v>
      </c>
      <c r="C4337" s="4">
        <v>3663.459961</v>
      </c>
      <c r="D4337" s="4">
        <v>2239.9399410000001</v>
      </c>
      <c r="E4337" s="4">
        <v>1911.6999510000001</v>
      </c>
      <c r="F4337" s="4">
        <v>72.180000000000007</v>
      </c>
      <c r="G4337" s="4">
        <v>118.029999</v>
      </c>
      <c r="I4337" s="74">
        <v>44176</v>
      </c>
      <c r="J4337" s="75">
        <f t="shared" si="843"/>
        <v>-1.2649973763065689E-3</v>
      </c>
      <c r="K4337" s="75">
        <f t="shared" si="844"/>
        <v>-2.7869335484639432E-3</v>
      </c>
      <c r="L4337" s="75">
        <f t="shared" si="845"/>
        <v>-5.7211214855853497E-3</v>
      </c>
      <c r="M4337" s="75">
        <f t="shared" si="846"/>
        <v>-3.0387015735164457E-3</v>
      </c>
      <c r="N4337" s="76">
        <f t="shared" si="847"/>
        <v>1.1026038829075086E-3</v>
      </c>
      <c r="P4337" s="3"/>
      <c r="Q4337" s="7"/>
      <c r="R4337" s="7"/>
      <c r="S4337" s="7"/>
      <c r="T4337" s="7"/>
      <c r="U4337" s="7"/>
      <c r="W4337" s="1" t="str">
        <f t="shared" si="848"/>
        <v/>
      </c>
    </row>
    <row r="4338" spans="2:23" x14ac:dyDescent="0.2">
      <c r="B4338" s="3">
        <v>44179</v>
      </c>
      <c r="C4338" s="4">
        <v>3647.48999</v>
      </c>
      <c r="D4338" s="4">
        <v>2234.01001</v>
      </c>
      <c r="E4338" s="4">
        <v>1913.8599850000001</v>
      </c>
      <c r="F4338" s="4">
        <v>71.529999000000004</v>
      </c>
      <c r="G4338" s="4">
        <v>117.959999</v>
      </c>
      <c r="I4338" s="77">
        <v>44179</v>
      </c>
      <c r="J4338" s="78">
        <f t="shared" si="843"/>
        <v>-4.359259052920215E-3</v>
      </c>
      <c r="K4338" s="78">
        <f t="shared" si="844"/>
        <v>-2.6473616062012637E-3</v>
      </c>
      <c r="L4338" s="78">
        <f t="shared" si="845"/>
        <v>1.1299022102658389E-3</v>
      </c>
      <c r="M4338" s="78">
        <f t="shared" si="846"/>
        <v>-9.0052784704904836E-3</v>
      </c>
      <c r="N4338" s="79">
        <f t="shared" si="847"/>
        <v>-5.9306956361159836E-4</v>
      </c>
      <c r="P4338" s="3"/>
      <c r="Q4338" s="7"/>
      <c r="R4338" s="7"/>
      <c r="S4338" s="7"/>
      <c r="T4338" s="7"/>
      <c r="U4338" s="7"/>
      <c r="W4338" s="1" t="str">
        <f t="shared" si="848"/>
        <v/>
      </c>
    </row>
    <row r="4339" spans="2:23" x14ac:dyDescent="0.2">
      <c r="B4339" s="3">
        <v>44180</v>
      </c>
      <c r="C4339" s="4">
        <v>3694.6201169999999</v>
      </c>
      <c r="D4339" s="4">
        <v>2287.040039</v>
      </c>
      <c r="E4339" s="4">
        <v>1959.76001</v>
      </c>
      <c r="F4339" s="4">
        <v>72.260002</v>
      </c>
      <c r="G4339" s="4">
        <v>118.029999</v>
      </c>
      <c r="I4339" s="74">
        <v>44180</v>
      </c>
      <c r="J4339" s="75">
        <f t="shared" si="843"/>
        <v>1.2921249168390426E-2</v>
      </c>
      <c r="K4339" s="75">
        <f t="shared" si="844"/>
        <v>2.3737596860633588E-2</v>
      </c>
      <c r="L4339" s="75">
        <f t="shared" si="845"/>
        <v>2.3982958711579894E-2</v>
      </c>
      <c r="M4339" s="75">
        <f t="shared" si="846"/>
        <v>1.0205550261506314E-2</v>
      </c>
      <c r="N4339" s="76">
        <f t="shared" si="847"/>
        <v>5.934215038439208E-4</v>
      </c>
      <c r="P4339" s="3"/>
      <c r="Q4339" s="7"/>
      <c r="R4339" s="7"/>
      <c r="S4339" s="7"/>
      <c r="T4339" s="7"/>
      <c r="U4339" s="7"/>
      <c r="W4339" s="1" t="str">
        <f t="shared" si="848"/>
        <v/>
      </c>
    </row>
    <row r="4340" spans="2:23" x14ac:dyDescent="0.2">
      <c r="B4340" s="3">
        <v>44181</v>
      </c>
      <c r="C4340" s="4">
        <v>3701.169922</v>
      </c>
      <c r="D4340" s="4">
        <v>2278.889893</v>
      </c>
      <c r="E4340" s="4">
        <v>1952.719971</v>
      </c>
      <c r="F4340" s="4">
        <v>72.540001000000004</v>
      </c>
      <c r="G4340" s="4">
        <v>117.980003</v>
      </c>
      <c r="I4340" s="77">
        <v>44181</v>
      </c>
      <c r="J4340" s="78">
        <f t="shared" si="843"/>
        <v>1.7727952516315782E-3</v>
      </c>
      <c r="K4340" s="78">
        <f t="shared" si="844"/>
        <v>-3.5636219134858572E-3</v>
      </c>
      <c r="L4340" s="78">
        <f t="shared" si="845"/>
        <v>-3.5922964873642761E-3</v>
      </c>
      <c r="M4340" s="78">
        <f t="shared" si="846"/>
        <v>3.8748822619739708E-3</v>
      </c>
      <c r="N4340" s="79">
        <f t="shared" si="847"/>
        <v>-4.2358722717609489E-4</v>
      </c>
      <c r="P4340" s="3"/>
      <c r="Q4340" s="7"/>
      <c r="R4340" s="7"/>
      <c r="S4340" s="7"/>
      <c r="T4340" s="7"/>
      <c r="U4340" s="7"/>
      <c r="W4340" s="1" t="str">
        <f t="shared" si="848"/>
        <v/>
      </c>
    </row>
    <row r="4341" spans="2:23" x14ac:dyDescent="0.2">
      <c r="B4341" s="3">
        <v>44182</v>
      </c>
      <c r="C4341" s="4">
        <v>3722.4799800000001</v>
      </c>
      <c r="D4341" s="4">
        <v>2297.9099120000001</v>
      </c>
      <c r="E4341" s="4">
        <v>1978.0500489999999</v>
      </c>
      <c r="F4341" s="4">
        <v>73.050003000000004</v>
      </c>
      <c r="G4341" s="4">
        <v>117.849998</v>
      </c>
      <c r="I4341" s="74">
        <v>44182</v>
      </c>
      <c r="J4341" s="75">
        <f t="shared" si="843"/>
        <v>5.7576545927631216E-3</v>
      </c>
      <c r="K4341" s="75">
        <f t="shared" si="844"/>
        <v>8.3461772586834009E-3</v>
      </c>
      <c r="L4341" s="75">
        <f t="shared" si="845"/>
        <v>1.2971689938229222E-2</v>
      </c>
      <c r="M4341" s="75">
        <f t="shared" si="846"/>
        <v>7.0306312788719159E-3</v>
      </c>
      <c r="N4341" s="76">
        <f t="shared" si="847"/>
        <v>-1.1019240269047716E-3</v>
      </c>
      <c r="P4341" s="3"/>
      <c r="Q4341" s="7"/>
      <c r="R4341" s="7"/>
      <c r="S4341" s="7"/>
      <c r="T4341" s="7"/>
      <c r="U4341" s="7"/>
      <c r="W4341" s="1" t="str">
        <f t="shared" si="848"/>
        <v/>
      </c>
    </row>
    <row r="4342" spans="2:23" x14ac:dyDescent="0.2">
      <c r="B4342" s="3">
        <v>44183</v>
      </c>
      <c r="C4342" s="4">
        <v>3709.4099120000001</v>
      </c>
      <c r="D4342" s="4">
        <v>2287.26001</v>
      </c>
      <c r="E4342" s="4">
        <v>1969.98999</v>
      </c>
      <c r="F4342" s="4">
        <v>72.669998000000007</v>
      </c>
      <c r="G4342" s="4">
        <v>117.790001</v>
      </c>
      <c r="I4342" s="77">
        <v>44183</v>
      </c>
      <c r="J4342" s="78">
        <f t="shared" si="843"/>
        <v>-3.5111184130532224E-3</v>
      </c>
      <c r="K4342" s="78">
        <f t="shared" si="844"/>
        <v>-4.6346037955556328E-3</v>
      </c>
      <c r="L4342" s="78">
        <f t="shared" si="845"/>
        <v>-4.074749778993034E-3</v>
      </c>
      <c r="M4342" s="78">
        <f t="shared" si="846"/>
        <v>-5.2019847281867607E-3</v>
      </c>
      <c r="N4342" s="79">
        <f t="shared" si="847"/>
        <v>-5.0909631750690088E-4</v>
      </c>
      <c r="P4342" s="3"/>
      <c r="Q4342" s="7"/>
      <c r="R4342" s="7"/>
      <c r="S4342" s="7"/>
      <c r="T4342" s="7"/>
      <c r="U4342" s="7"/>
      <c r="W4342" s="1" t="str">
        <f t="shared" si="848"/>
        <v/>
      </c>
    </row>
    <row r="4343" spans="2:23" x14ac:dyDescent="0.2">
      <c r="B4343" s="3">
        <v>44186</v>
      </c>
      <c r="C4343" s="4">
        <v>3694.919922</v>
      </c>
      <c r="D4343" s="4">
        <v>2282.179932</v>
      </c>
      <c r="E4343" s="4">
        <v>1970.329956</v>
      </c>
      <c r="F4343" s="4">
        <v>71.739998</v>
      </c>
      <c r="G4343" s="4">
        <v>117.790001</v>
      </c>
      <c r="I4343" s="74">
        <v>44186</v>
      </c>
      <c r="J4343" s="75">
        <f t="shared" si="843"/>
        <v>-3.9062789887751919E-3</v>
      </c>
      <c r="K4343" s="75">
        <f t="shared" si="844"/>
        <v>-2.2210321422967377E-3</v>
      </c>
      <c r="L4343" s="75">
        <f t="shared" si="845"/>
        <v>1.7257245048235193E-4</v>
      </c>
      <c r="M4343" s="75">
        <f t="shared" si="846"/>
        <v>-1.2797578444958905E-2</v>
      </c>
      <c r="N4343" s="76">
        <f t="shared" si="847"/>
        <v>0</v>
      </c>
      <c r="P4343" s="3"/>
      <c r="Q4343" s="7"/>
      <c r="R4343" s="7"/>
      <c r="S4343" s="7"/>
      <c r="T4343" s="7"/>
      <c r="U4343" s="7"/>
      <c r="W4343" s="1" t="str">
        <f t="shared" si="848"/>
        <v/>
      </c>
    </row>
    <row r="4344" spans="2:23" x14ac:dyDescent="0.2">
      <c r="B4344" s="3">
        <v>44187</v>
      </c>
      <c r="C4344" s="4">
        <v>3687.26001</v>
      </c>
      <c r="D4344" s="4">
        <v>2292.1899410000001</v>
      </c>
      <c r="E4344" s="4">
        <v>1989.880005</v>
      </c>
      <c r="F4344" s="4">
        <v>71.559997999999993</v>
      </c>
      <c r="G4344" s="4">
        <v>117.959999</v>
      </c>
      <c r="I4344" s="77">
        <v>44187</v>
      </c>
      <c r="J4344" s="78">
        <f t="shared" si="843"/>
        <v>-2.0730928306164458E-3</v>
      </c>
      <c r="K4344" s="78">
        <f t="shared" si="844"/>
        <v>4.3861611696969748E-3</v>
      </c>
      <c r="L4344" s="78">
        <f t="shared" si="845"/>
        <v>9.922220864818412E-3</v>
      </c>
      <c r="M4344" s="78">
        <f t="shared" si="846"/>
        <v>-2.5090605661852237E-3</v>
      </c>
      <c r="N4344" s="79">
        <f t="shared" si="847"/>
        <v>1.4432294639338066E-3</v>
      </c>
      <c r="P4344" s="3"/>
      <c r="Q4344" s="7"/>
      <c r="R4344" s="7"/>
      <c r="S4344" s="7"/>
      <c r="T4344" s="7"/>
      <c r="U4344" s="7"/>
      <c r="W4344" s="1" t="str">
        <f t="shared" si="848"/>
        <v/>
      </c>
    </row>
    <row r="4345" spans="2:23" x14ac:dyDescent="0.2">
      <c r="B4345" s="3">
        <v>44188</v>
      </c>
      <c r="C4345" s="4">
        <v>3690.01001</v>
      </c>
      <c r="D4345" s="4">
        <v>2311.889893</v>
      </c>
      <c r="E4345" s="4">
        <v>2007.099976</v>
      </c>
      <c r="F4345" s="4">
        <v>72.330001999999993</v>
      </c>
      <c r="G4345" s="4">
        <v>117.879997</v>
      </c>
      <c r="I4345" s="74">
        <v>44188</v>
      </c>
      <c r="J4345" s="75">
        <f t="shared" si="843"/>
        <v>7.4581125077751158E-4</v>
      </c>
      <c r="K4345" s="75">
        <f t="shared" si="844"/>
        <v>8.5943802682449423E-3</v>
      </c>
      <c r="L4345" s="75">
        <f t="shared" si="845"/>
        <v>8.6537735726431343E-3</v>
      </c>
      <c r="M4345" s="75">
        <f t="shared" si="846"/>
        <v>1.0760257427620389E-2</v>
      </c>
      <c r="N4345" s="76">
        <f t="shared" si="847"/>
        <v>-6.7821295929303333E-4</v>
      </c>
      <c r="P4345" s="3"/>
      <c r="Q4345" s="7"/>
      <c r="R4345" s="7"/>
      <c r="S4345" s="7"/>
      <c r="T4345" s="7"/>
      <c r="U4345" s="7"/>
      <c r="W4345" s="1" t="str">
        <f t="shared" si="848"/>
        <v/>
      </c>
    </row>
    <row r="4346" spans="2:23" x14ac:dyDescent="0.2">
      <c r="B4346" s="3">
        <v>44189</v>
      </c>
      <c r="C4346" s="4">
        <v>3703.0600589999999</v>
      </c>
      <c r="D4346" s="4">
        <v>2315.360107</v>
      </c>
      <c r="E4346" s="4">
        <v>2003.9499510000001</v>
      </c>
      <c r="F4346" s="4">
        <v>72.360000999999997</v>
      </c>
      <c r="G4346" s="4">
        <v>117.989998</v>
      </c>
      <c r="I4346" s="77">
        <v>44189</v>
      </c>
      <c r="J4346" s="78">
        <f t="shared" si="843"/>
        <v>3.5365890511500114E-3</v>
      </c>
      <c r="K4346" s="78">
        <f t="shared" si="844"/>
        <v>1.5010290976690305E-3</v>
      </c>
      <c r="L4346" s="78">
        <f t="shared" si="845"/>
        <v>-1.5694410032716349E-3</v>
      </c>
      <c r="M4346" s="78">
        <f t="shared" si="846"/>
        <v>4.1475182041338343E-4</v>
      </c>
      <c r="N4346" s="79">
        <f t="shared" si="847"/>
        <v>9.3316086528231676E-4</v>
      </c>
      <c r="P4346" s="3"/>
      <c r="Q4346" s="7"/>
      <c r="R4346" s="7"/>
      <c r="S4346" s="7"/>
      <c r="T4346" s="7"/>
      <c r="U4346" s="7"/>
      <c r="W4346" s="1" t="str">
        <f t="shared" si="848"/>
        <v/>
      </c>
    </row>
    <row r="4347" spans="2:23" x14ac:dyDescent="0.2">
      <c r="B4347" s="3">
        <v>44193</v>
      </c>
      <c r="C4347" s="4">
        <v>3735.360107</v>
      </c>
      <c r="D4347" s="4">
        <v>2309.5200199999999</v>
      </c>
      <c r="E4347" s="4">
        <v>1996.25</v>
      </c>
      <c r="F4347" s="4">
        <v>72.949996999999996</v>
      </c>
      <c r="G4347" s="4">
        <v>118.010002</v>
      </c>
      <c r="I4347" s="74">
        <v>44193</v>
      </c>
      <c r="J4347" s="75">
        <f t="shared" si="843"/>
        <v>8.722528796554975E-3</v>
      </c>
      <c r="K4347" s="75">
        <f t="shared" si="844"/>
        <v>-2.5223234097986641E-3</v>
      </c>
      <c r="L4347" s="75">
        <f t="shared" si="845"/>
        <v>-3.8423868800504068E-3</v>
      </c>
      <c r="M4347" s="75">
        <f t="shared" si="846"/>
        <v>8.153620672282735E-3</v>
      </c>
      <c r="N4347" s="76">
        <f t="shared" si="847"/>
        <v>1.695397943815554E-4</v>
      </c>
      <c r="P4347" s="3"/>
      <c r="Q4347" s="7"/>
      <c r="R4347" s="7"/>
      <c r="S4347" s="7"/>
      <c r="T4347" s="7"/>
      <c r="U4347" s="7"/>
      <c r="W4347" s="1" t="str">
        <f t="shared" si="848"/>
        <v/>
      </c>
    </row>
    <row r="4348" spans="2:23" x14ac:dyDescent="0.2">
      <c r="B4348" s="3">
        <v>44194</v>
      </c>
      <c r="C4348" s="4">
        <v>3727.040039</v>
      </c>
      <c r="D4348" s="4">
        <v>2283.98999</v>
      </c>
      <c r="E4348" s="4">
        <v>1959.3599850000001</v>
      </c>
      <c r="F4348" s="4">
        <v>73.419998000000007</v>
      </c>
      <c r="G4348" s="4">
        <v>118.029999</v>
      </c>
      <c r="I4348" s="77">
        <v>44194</v>
      </c>
      <c r="J4348" s="78">
        <f t="shared" si="843"/>
        <v>-2.2273804296427347E-3</v>
      </c>
      <c r="K4348" s="78">
        <f t="shared" si="844"/>
        <v>-1.1054257931914311E-2</v>
      </c>
      <c r="L4348" s="78">
        <f t="shared" si="845"/>
        <v>-1.847965685660611E-2</v>
      </c>
      <c r="M4348" s="78">
        <f t="shared" si="846"/>
        <v>6.4427829928493429E-3</v>
      </c>
      <c r="N4348" s="79">
        <f t="shared" si="847"/>
        <v>1.6945173850605981E-4</v>
      </c>
      <c r="P4348" s="3"/>
      <c r="Q4348" s="7"/>
      <c r="R4348" s="7"/>
      <c r="S4348" s="7"/>
      <c r="T4348" s="7"/>
      <c r="U4348" s="7"/>
      <c r="W4348" s="1" t="str">
        <f t="shared" si="848"/>
        <v/>
      </c>
    </row>
    <row r="4349" spans="2:23" x14ac:dyDescent="0.2">
      <c r="B4349" s="3">
        <v>44195</v>
      </c>
      <c r="C4349" s="4">
        <v>3732.040039</v>
      </c>
      <c r="D4349" s="4">
        <v>2302.8798830000001</v>
      </c>
      <c r="E4349" s="4">
        <v>1979.98999</v>
      </c>
      <c r="F4349" s="4">
        <v>73.519997000000004</v>
      </c>
      <c r="G4349" s="4">
        <v>118.099998</v>
      </c>
      <c r="I4349" s="74">
        <v>44195</v>
      </c>
      <c r="J4349" s="75">
        <f t="shared" si="843"/>
        <v>1.3415471654931691E-3</v>
      </c>
      <c r="K4349" s="75">
        <f t="shared" si="844"/>
        <v>8.2705673329155124E-3</v>
      </c>
      <c r="L4349" s="75">
        <f t="shared" si="845"/>
        <v>1.0528950860451497E-2</v>
      </c>
      <c r="M4349" s="75">
        <f t="shared" si="846"/>
        <v>1.3620131125582002E-3</v>
      </c>
      <c r="N4349" s="76">
        <f t="shared" si="847"/>
        <v>5.9306109118916199E-4</v>
      </c>
      <c r="P4349" s="3"/>
      <c r="Q4349" s="7"/>
      <c r="R4349" s="7"/>
      <c r="S4349" s="7"/>
      <c r="T4349" s="7"/>
      <c r="U4349" s="7"/>
      <c r="W4349" s="1" t="str">
        <f t="shared" si="848"/>
        <v/>
      </c>
    </row>
    <row r="4350" spans="2:23" x14ac:dyDescent="0.2">
      <c r="B4350" s="3">
        <v>44196</v>
      </c>
      <c r="C4350" s="4">
        <v>3756.070068</v>
      </c>
      <c r="D4350" s="4">
        <v>2306.6201169999999</v>
      </c>
      <c r="E4350" s="4">
        <v>1974.8599850000001</v>
      </c>
      <c r="F4350" s="4">
        <v>72.959998999999996</v>
      </c>
      <c r="G4350" s="4">
        <v>118.19000200000001</v>
      </c>
      <c r="I4350" s="77">
        <v>44196</v>
      </c>
      <c r="J4350" s="78">
        <f t="shared" si="843"/>
        <v>6.4388454434799848E-3</v>
      </c>
      <c r="K4350" s="78">
        <f t="shared" si="844"/>
        <v>1.6241550536832202E-3</v>
      </c>
      <c r="L4350" s="78">
        <f t="shared" si="845"/>
        <v>-2.590924714725443E-3</v>
      </c>
      <c r="M4350" s="78">
        <f t="shared" si="846"/>
        <v>-7.6169480801258366E-3</v>
      </c>
      <c r="N4350" s="79">
        <f t="shared" si="847"/>
        <v>7.6209992823206925E-4</v>
      </c>
      <c r="P4350" s="3"/>
      <c r="Q4350" s="7"/>
      <c r="R4350" s="7"/>
      <c r="S4350" s="7"/>
      <c r="T4350" s="7"/>
      <c r="U4350" s="7"/>
      <c r="W4350" s="1" t="str">
        <f t="shared" si="848"/>
        <v/>
      </c>
    </row>
    <row r="4351" spans="2:23" x14ac:dyDescent="0.2">
      <c r="B4351" s="3">
        <v>44200</v>
      </c>
      <c r="C4351" s="4">
        <v>3700.6499020000001</v>
      </c>
      <c r="D4351" s="4">
        <v>2269.4499510000001</v>
      </c>
      <c r="E4351" s="4">
        <v>1945.910034</v>
      </c>
      <c r="F4351" s="4">
        <v>73.339995999999999</v>
      </c>
      <c r="G4351" s="4">
        <v>118.040001</v>
      </c>
      <c r="I4351" s="74">
        <v>44200</v>
      </c>
      <c r="J4351" s="75">
        <f t="shared" si="843"/>
        <v>-1.4754827518302803E-2</v>
      </c>
      <c r="K4351" s="75">
        <f t="shared" si="844"/>
        <v>-1.6114559014747325E-2</v>
      </c>
      <c r="L4351" s="75">
        <f t="shared" si="845"/>
        <v>-1.4659242285472737E-2</v>
      </c>
      <c r="M4351" s="75">
        <f t="shared" si="846"/>
        <v>5.2082922862979079E-3</v>
      </c>
      <c r="N4351" s="76">
        <f t="shared" si="847"/>
        <v>-1.2691513449674292E-3</v>
      </c>
      <c r="P4351" s="3"/>
      <c r="Q4351" s="7"/>
      <c r="R4351" s="7"/>
      <c r="S4351" s="7"/>
      <c r="T4351" s="7"/>
      <c r="U4351" s="7"/>
      <c r="W4351" s="1" t="str">
        <f t="shared" si="848"/>
        <v/>
      </c>
    </row>
    <row r="4352" spans="2:23" x14ac:dyDescent="0.2">
      <c r="B4352" s="3">
        <v>44201</v>
      </c>
      <c r="C4352" s="4">
        <v>3726.860107</v>
      </c>
      <c r="D4352" s="4">
        <v>2302.8500979999999</v>
      </c>
      <c r="E4352" s="4">
        <v>1979.1099850000001</v>
      </c>
      <c r="F4352" s="4">
        <v>74.099997999999999</v>
      </c>
      <c r="G4352" s="4">
        <v>117.91999800000001</v>
      </c>
      <c r="I4352" s="77">
        <v>44201</v>
      </c>
      <c r="J4352" s="78">
        <f t="shared" si="843"/>
        <v>7.0825951370959645E-3</v>
      </c>
      <c r="K4352" s="78">
        <f t="shared" si="844"/>
        <v>1.4717287325628197E-2</v>
      </c>
      <c r="L4352" s="78">
        <f t="shared" si="845"/>
        <v>1.7061400794441895E-2</v>
      </c>
      <c r="M4352" s="78">
        <f t="shared" si="846"/>
        <v>1.0362722135954303E-2</v>
      </c>
      <c r="N4352" s="79">
        <f t="shared" si="847"/>
        <v>-1.0166299473345225E-3</v>
      </c>
      <c r="P4352" s="3"/>
      <c r="Q4352" s="7"/>
      <c r="R4352" s="7"/>
      <c r="S4352" s="7"/>
      <c r="T4352" s="7"/>
      <c r="U4352" s="7"/>
      <c r="W4352" s="1" t="str">
        <f t="shared" si="848"/>
        <v/>
      </c>
    </row>
    <row r="4353" spans="2:23" x14ac:dyDescent="0.2">
      <c r="B4353" s="3">
        <v>44202</v>
      </c>
      <c r="C4353" s="4">
        <v>3748.139893</v>
      </c>
      <c r="D4353" s="4">
        <v>2392.959961</v>
      </c>
      <c r="E4353" s="4">
        <v>2057.919922</v>
      </c>
      <c r="F4353" s="4">
        <v>74.949996999999996</v>
      </c>
      <c r="G4353" s="4">
        <v>117.339996</v>
      </c>
      <c r="I4353" s="74">
        <v>44202</v>
      </c>
      <c r="J4353" s="75">
        <f t="shared" si="843"/>
        <v>5.7098429747956354E-3</v>
      </c>
      <c r="K4353" s="75">
        <f t="shared" si="844"/>
        <v>3.9129712819023506E-2</v>
      </c>
      <c r="L4353" s="75">
        <f t="shared" si="845"/>
        <v>3.9820898079092858E-2</v>
      </c>
      <c r="M4353" s="75">
        <f t="shared" si="846"/>
        <v>1.1470971969526867E-2</v>
      </c>
      <c r="N4353" s="76">
        <f t="shared" si="847"/>
        <v>-4.9186059178868658E-3</v>
      </c>
      <c r="P4353" s="3"/>
      <c r="Q4353" s="7"/>
      <c r="R4353" s="7"/>
      <c r="S4353" s="7"/>
      <c r="T4353" s="7"/>
      <c r="U4353" s="7"/>
      <c r="W4353" s="1" t="str">
        <f t="shared" si="848"/>
        <v/>
      </c>
    </row>
    <row r="4354" spans="2:23" x14ac:dyDescent="0.2">
      <c r="B4354" s="3">
        <v>44203</v>
      </c>
      <c r="C4354" s="4">
        <v>3803.790039</v>
      </c>
      <c r="D4354" s="4">
        <v>2421.070068</v>
      </c>
      <c r="E4354" s="4">
        <v>2096.889893</v>
      </c>
      <c r="F4354" s="4">
        <v>75.029999000000004</v>
      </c>
      <c r="G4354" s="4">
        <v>117.220001</v>
      </c>
      <c r="I4354" s="77">
        <v>44203</v>
      </c>
      <c r="J4354" s="78">
        <f t="shared" si="843"/>
        <v>1.484740366919916E-2</v>
      </c>
      <c r="K4354" s="78">
        <f t="shared" si="844"/>
        <v>1.1747002648658179E-2</v>
      </c>
      <c r="L4354" s="78">
        <f t="shared" si="845"/>
        <v>1.8936582800620744E-2</v>
      </c>
      <c r="M4354" s="78">
        <f t="shared" si="846"/>
        <v>1.0674049793491982E-3</v>
      </c>
      <c r="N4354" s="79">
        <f t="shared" si="847"/>
        <v>-1.022626590169672E-3</v>
      </c>
      <c r="P4354" s="3"/>
      <c r="Q4354" s="7"/>
      <c r="R4354" s="7"/>
      <c r="S4354" s="7"/>
      <c r="T4354" s="7"/>
      <c r="U4354" s="7"/>
      <c r="W4354" s="1" t="str">
        <f t="shared" si="848"/>
        <v/>
      </c>
    </row>
    <row r="4355" spans="2:23" x14ac:dyDescent="0.2">
      <c r="B4355" s="3">
        <v>44204</v>
      </c>
      <c r="C4355" s="4">
        <v>3824.679932</v>
      </c>
      <c r="D4355" s="4">
        <v>2416.3701169999999</v>
      </c>
      <c r="E4355" s="4">
        <v>2091.6599120000001</v>
      </c>
      <c r="F4355" s="4">
        <v>75.730002999999996</v>
      </c>
      <c r="G4355" s="4">
        <v>117.08000199999999</v>
      </c>
      <c r="I4355" s="74">
        <v>44204</v>
      </c>
      <c r="J4355" s="75">
        <f t="shared" si="843"/>
        <v>5.4918627962682954E-3</v>
      </c>
      <c r="K4355" s="75">
        <f t="shared" si="844"/>
        <v>-1.9412701276682156E-3</v>
      </c>
      <c r="L4355" s="75">
        <f t="shared" si="845"/>
        <v>-2.4941610036173477E-3</v>
      </c>
      <c r="M4355" s="75">
        <f t="shared" si="846"/>
        <v>9.3296549290903322E-3</v>
      </c>
      <c r="N4355" s="76">
        <f t="shared" si="847"/>
        <v>-1.1943268964824791E-3</v>
      </c>
      <c r="P4355" s="3"/>
      <c r="Q4355" s="7"/>
      <c r="R4355" s="7"/>
      <c r="S4355" s="7"/>
      <c r="T4355" s="7"/>
      <c r="U4355" s="7"/>
      <c r="W4355" s="1" t="str">
        <f t="shared" si="848"/>
        <v/>
      </c>
    </row>
    <row r="4356" spans="2:23" x14ac:dyDescent="0.2">
      <c r="B4356" s="3">
        <v>44207</v>
      </c>
      <c r="C4356" s="4">
        <v>3799.610107</v>
      </c>
      <c r="D4356" s="4">
        <v>2421.8100589999999</v>
      </c>
      <c r="E4356" s="4">
        <v>2091.01001</v>
      </c>
      <c r="F4356" s="4">
        <v>74.739998</v>
      </c>
      <c r="G4356" s="4">
        <v>116.889999</v>
      </c>
      <c r="I4356" s="77">
        <v>44207</v>
      </c>
      <c r="J4356" s="78">
        <f t="shared" si="843"/>
        <v>-6.5547511022420466E-3</v>
      </c>
      <c r="K4356" s="78">
        <f t="shared" si="844"/>
        <v>2.2512867386200895E-3</v>
      </c>
      <c r="L4356" s="78">
        <f t="shared" si="845"/>
        <v>-3.1071112290845059E-4</v>
      </c>
      <c r="M4356" s="78">
        <f t="shared" si="846"/>
        <v>-1.3072823990248575E-2</v>
      </c>
      <c r="N4356" s="79">
        <f t="shared" si="847"/>
        <v>-1.6228475978330625E-3</v>
      </c>
      <c r="P4356" s="3"/>
      <c r="Q4356" s="7"/>
      <c r="R4356" s="7"/>
      <c r="S4356" s="7"/>
      <c r="T4356" s="7"/>
      <c r="U4356" s="7"/>
      <c r="W4356" s="1" t="str">
        <f t="shared" si="848"/>
        <v/>
      </c>
    </row>
    <row r="4357" spans="2:23" x14ac:dyDescent="0.2">
      <c r="B4357" s="3">
        <v>44208</v>
      </c>
      <c r="C4357" s="4">
        <v>3801.1899410000001</v>
      </c>
      <c r="D4357" s="4">
        <v>2448.8798830000001</v>
      </c>
      <c r="E4357" s="4">
        <v>2127.959961</v>
      </c>
      <c r="F4357" s="4">
        <v>75.080001999999993</v>
      </c>
      <c r="G4357" s="4">
        <v>116.989998</v>
      </c>
      <c r="I4357" s="74">
        <v>44208</v>
      </c>
      <c r="J4357" s="75">
        <f t="shared" si="843"/>
        <v>4.1578845079120086E-4</v>
      </c>
      <c r="K4357" s="75">
        <f t="shared" si="844"/>
        <v>1.1177517369457815E-2</v>
      </c>
      <c r="L4357" s="75">
        <f t="shared" si="845"/>
        <v>1.7670862799934687E-2</v>
      </c>
      <c r="M4357" s="75">
        <f t="shared" si="846"/>
        <v>4.5491571996027257E-3</v>
      </c>
      <c r="N4357" s="76">
        <f t="shared" si="847"/>
        <v>8.5549662807334645E-4</v>
      </c>
      <c r="P4357" s="3"/>
      <c r="Q4357" s="7"/>
      <c r="R4357" s="7"/>
      <c r="S4357" s="7"/>
      <c r="T4357" s="7"/>
      <c r="U4357" s="7"/>
      <c r="W4357" s="1" t="str">
        <f t="shared" si="848"/>
        <v/>
      </c>
    </row>
    <row r="4358" spans="2:23" x14ac:dyDescent="0.2">
      <c r="B4358" s="3">
        <v>44209</v>
      </c>
      <c r="C4358" s="4">
        <v>3809.8400879999999</v>
      </c>
      <c r="D4358" s="4">
        <v>2426.080078</v>
      </c>
      <c r="E4358" s="4">
        <v>2111.969971</v>
      </c>
      <c r="F4358" s="4">
        <v>74.980002999999996</v>
      </c>
      <c r="G4358" s="4">
        <v>117.360001</v>
      </c>
      <c r="I4358" s="77">
        <v>44209</v>
      </c>
      <c r="J4358" s="78">
        <f t="shared" si="843"/>
        <v>2.2756418737981273E-3</v>
      </c>
      <c r="K4358" s="78">
        <f t="shared" si="844"/>
        <v>-9.3102994386434369E-3</v>
      </c>
      <c r="L4358" s="78">
        <f t="shared" si="845"/>
        <v>-7.5142344278347232E-3</v>
      </c>
      <c r="M4358" s="78">
        <f t="shared" si="846"/>
        <v>-1.3318992719259231E-3</v>
      </c>
      <c r="N4358" s="79">
        <f t="shared" si="847"/>
        <v>3.1626891727957545E-3</v>
      </c>
      <c r="P4358" s="3"/>
      <c r="Q4358" s="7"/>
      <c r="R4358" s="7"/>
      <c r="S4358" s="7"/>
      <c r="T4358" s="7"/>
      <c r="U4358" s="7"/>
      <c r="W4358" s="1" t="str">
        <f t="shared" si="848"/>
        <v/>
      </c>
    </row>
    <row r="4359" spans="2:23" x14ac:dyDescent="0.2">
      <c r="B4359" s="3">
        <v>44210</v>
      </c>
      <c r="C4359" s="4">
        <v>3795.540039</v>
      </c>
      <c r="D4359" s="4">
        <v>2448.3798830000001</v>
      </c>
      <c r="E4359" s="4">
        <v>2155.3500979999999</v>
      </c>
      <c r="F4359" s="4">
        <v>75.580001999999993</v>
      </c>
      <c r="G4359" s="4">
        <v>117.129997</v>
      </c>
      <c r="I4359" s="74">
        <v>44210</v>
      </c>
      <c r="J4359" s="75">
        <f t="shared" ref="J4359:J4360" si="849">(C4359-C4358)/C4358</f>
        <v>-3.7534512393423963E-3</v>
      </c>
      <c r="K4359" s="75">
        <f t="shared" ref="K4359:K4360" si="850">(D4359-D4358)/D4358</f>
        <v>9.1917019566738738E-3</v>
      </c>
      <c r="L4359" s="75">
        <f t="shared" ref="L4359:L4360" si="851">(E4359-E4358)/E4358</f>
        <v>2.0540124905023993E-2</v>
      </c>
      <c r="M4359" s="75">
        <f t="shared" ref="M4359:M4360" si="852">(F4359-F4358)/F4358</f>
        <v>8.0021202453138991E-3</v>
      </c>
      <c r="N4359" s="76">
        <f t="shared" ref="N4359:N4360" si="853">(G4359-G4358)/G4358</f>
        <v>-1.9598159342210119E-3</v>
      </c>
      <c r="P4359" s="3"/>
      <c r="Q4359" s="7"/>
      <c r="R4359" s="7"/>
      <c r="S4359" s="7"/>
      <c r="T4359" s="7"/>
      <c r="U4359" s="7"/>
      <c r="W4359" s="1" t="str">
        <f t="shared" si="848"/>
        <v/>
      </c>
    </row>
    <row r="4360" spans="2:23" x14ac:dyDescent="0.2">
      <c r="B4360" s="3">
        <v>44211</v>
      </c>
      <c r="C4360" s="4">
        <v>3768.25</v>
      </c>
      <c r="D4360" s="4">
        <v>2424.030029</v>
      </c>
      <c r="E4360" s="4">
        <v>2123.1999510000001</v>
      </c>
      <c r="F4360" s="4">
        <v>74.400002000000001</v>
      </c>
      <c r="G4360" s="4">
        <v>117.25</v>
      </c>
      <c r="I4360" s="81">
        <v>44211</v>
      </c>
      <c r="J4360" s="82">
        <f t="shared" si="849"/>
        <v>-7.1900279590226658E-3</v>
      </c>
      <c r="K4360" s="82">
        <f t="shared" si="850"/>
        <v>-9.945292464241362E-3</v>
      </c>
      <c r="L4360" s="82">
        <f t="shared" si="851"/>
        <v>-1.4916438415194223E-2</v>
      </c>
      <c r="M4360" s="82">
        <f t="shared" si="852"/>
        <v>-1.5612595511706823E-2</v>
      </c>
      <c r="N4360" s="83">
        <f t="shared" si="853"/>
        <v>1.0245283281275672E-3</v>
      </c>
      <c r="P4360" s="3"/>
      <c r="Q4360" s="7"/>
      <c r="R4360" s="7"/>
      <c r="S4360" s="7"/>
      <c r="T4360" s="7"/>
      <c r="U4360" s="7"/>
      <c r="W4360" s="1" t="str">
        <f t="shared" si="848"/>
        <v/>
      </c>
    </row>
    <row r="4361" spans="2:23" x14ac:dyDescent="0.2">
      <c r="P4361" s="3"/>
      <c r="Q4361" s="7"/>
      <c r="R4361" s="7"/>
      <c r="S4361" s="7"/>
      <c r="T4361" s="7"/>
      <c r="U4361" s="7"/>
      <c r="W4361" s="1" t="str">
        <f t="shared" ref="W4361:W4362" si="854">IF($P4361="","",$P4361)</f>
        <v/>
      </c>
    </row>
    <row r="4362" spans="2:23" x14ac:dyDescent="0.2">
      <c r="P4362" s="3"/>
      <c r="Q4362" s="7"/>
      <c r="R4362" s="7"/>
      <c r="S4362" s="7"/>
      <c r="T4362" s="7"/>
      <c r="U4362" s="7"/>
      <c r="W4362" s="1" t="str">
        <f t="shared" si="854"/>
        <v/>
      </c>
    </row>
    <row r="4363" spans="2:23" x14ac:dyDescent="0.2">
      <c r="P4363" s="3"/>
      <c r="Q4363" s="7"/>
      <c r="R4363" s="7"/>
      <c r="S4363" s="7"/>
      <c r="T4363" s="7"/>
      <c r="U4363" s="7"/>
    </row>
  </sheetData>
  <dataValidations count="1">
    <dataValidation type="whole" allowBlank="1" showInputMessage="1" showErrorMessage="1" promptTitle="Index Value" prompt="SPX = 0_x000a_MID = 1_x000a_RTY=2_x000a_EFA=3_x000a_AGG=4" sqref="X1" xr:uid="{4EA0F2AF-37A1-F44E-9342-7A67BD0B8557}">
      <formula1>0</formula1>
      <formula2>4</formula2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sults">
                <anchor moveWithCells="1" sizeWithCells="1">
                  <from>
                    <xdr:col>25</xdr:col>
                    <xdr:colOff>406400</xdr:colOff>
                    <xdr:row>2</xdr:row>
                    <xdr:rowOff>0</xdr:rowOff>
                  </from>
                  <to>
                    <xdr:col>26</xdr:col>
                    <xdr:colOff>800100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17EA4-487D-3749-8D2E-22DD7C9F3340}">
  <sheetPr codeName="Sheet2"/>
  <dimension ref="A1:F7"/>
  <sheetViews>
    <sheetView workbookViewId="0">
      <selection activeCell="J3" sqref="J3"/>
    </sheetView>
  </sheetViews>
  <sheetFormatPr baseColWidth="10" defaultRowHeight="16" x14ac:dyDescent="0.2"/>
  <cols>
    <col min="1" max="1" width="11.83203125" customWidth="1"/>
    <col min="2" max="6" width="12.83203125" bestFit="1" customWidth="1"/>
  </cols>
  <sheetData>
    <row r="1" spans="1:6" x14ac:dyDescent="0.2">
      <c r="A1" s="98"/>
      <c r="B1" s="97" t="s">
        <v>1</v>
      </c>
      <c r="C1" s="97" t="s">
        <v>2</v>
      </c>
      <c r="D1" s="97" t="s">
        <v>3</v>
      </c>
      <c r="E1" s="97" t="s">
        <v>4</v>
      </c>
      <c r="F1" s="97" t="s">
        <v>5</v>
      </c>
    </row>
    <row r="2" spans="1:6" x14ac:dyDescent="0.2">
      <c r="A2" s="98" t="s">
        <v>33</v>
      </c>
      <c r="B2" s="95">
        <v>3.5418798712190019E-6</v>
      </c>
      <c r="C2" s="95">
        <v>2.8529918127535222E-6</v>
      </c>
      <c r="D2" s="95">
        <v>3.5327794909632787E-6</v>
      </c>
      <c r="E2" s="95">
        <v>2.8219158715847735E-6</v>
      </c>
      <c r="F2" s="95">
        <v>3.2336929930953523E-7</v>
      </c>
    </row>
    <row r="3" spans="1:6" x14ac:dyDescent="0.2">
      <c r="A3" s="98" t="s">
        <v>34</v>
      </c>
      <c r="B3" s="95">
        <v>0.25891888350535208</v>
      </c>
      <c r="C3" s="95">
        <v>0.19711588218188605</v>
      </c>
      <c r="D3" s="95">
        <v>0.16940984204425596</v>
      </c>
      <c r="E3" s="95">
        <v>0.20962887336320996</v>
      </c>
      <c r="F3" s="95">
        <v>0.261237982224923</v>
      </c>
    </row>
    <row r="4" spans="1:6" x14ac:dyDescent="0.2">
      <c r="A4" s="98" t="s">
        <v>35</v>
      </c>
      <c r="B4" s="95">
        <v>0.74107757579554012</v>
      </c>
      <c r="C4" s="95">
        <v>0.80288126333045873</v>
      </c>
      <c r="D4" s="95">
        <v>0.83058662460179211</v>
      </c>
      <c r="E4" s="95">
        <v>0.79036830371436695</v>
      </c>
      <c r="F4" s="95">
        <v>0.73876169276402248</v>
      </c>
    </row>
    <row r="5" spans="1:6" x14ac:dyDescent="0.2">
      <c r="A5" s="98" t="s">
        <v>14</v>
      </c>
      <c r="B5" s="96">
        <v>10859.948946118757</v>
      </c>
      <c r="C5" s="96">
        <v>10434.700068318845</v>
      </c>
      <c r="D5" s="96">
        <v>10046.464716262199</v>
      </c>
      <c r="E5" s="96">
        <v>10671.288740362361</v>
      </c>
      <c r="F5" s="96">
        <v>14299.152805509108</v>
      </c>
    </row>
    <row r="6" spans="1:6" x14ac:dyDescent="0.2">
      <c r="A6" s="98" t="s">
        <v>40</v>
      </c>
      <c r="B6">
        <v>-2023.0993411338402</v>
      </c>
      <c r="C6">
        <v>-570.4750491150478</v>
      </c>
      <c r="D6">
        <v>-816.18789272685365</v>
      </c>
      <c r="E6">
        <v>-629.6667413914447</v>
      </c>
      <c r="F6">
        <v>-1555.6111959858522</v>
      </c>
    </row>
    <row r="7" spans="1:6" x14ac:dyDescent="0.2">
      <c r="A7" s="98" t="s">
        <v>41</v>
      </c>
      <c r="B7">
        <v>-300.97306613057737</v>
      </c>
      <c r="C7">
        <v>255.35952513952606</v>
      </c>
      <c r="D7">
        <v>-1489.0884880405133</v>
      </c>
      <c r="E7">
        <v>-263.85570472152904</v>
      </c>
      <c r="F7">
        <v>381.20755066492484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Calculations</vt:lpstr>
      <vt:lpstr>Results</vt:lpstr>
      <vt:lpstr>a</vt:lpstr>
      <vt:lpstr>Autocorrelations</vt:lpstr>
      <vt:lpstr>b</vt:lpstr>
      <vt:lpstr>Calculations!Criteria</vt:lpstr>
      <vt:lpstr>Calculations!Extract</vt:lpstr>
      <vt:lpstr>FilteredReturns</vt:lpstr>
      <vt:lpstr>GARCH</vt:lpstr>
      <vt:lpstr>LjungBox</vt:lpstr>
      <vt:lpstr>mr</vt:lpstr>
      <vt:lpstr>o</vt:lpstr>
      <vt:lpstr>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Symphony A Hopkins</dc:creator>
  <cp:lastModifiedBy>Symphony A Hopkins</cp:lastModifiedBy>
  <dcterms:created xsi:type="dcterms:W3CDTF">2023-12-06T00:47:14Z</dcterms:created>
  <dcterms:modified xsi:type="dcterms:W3CDTF">2023-12-10T18:32:09Z</dcterms:modified>
</cp:coreProperties>
</file>